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rdoe-my.sharepoint.com/personal/saliha_qazi_ade_arkansas_gov/Documents/Desktop/District Support - Fiscal Services/1. Additional Docs/"/>
    </mc:Choice>
  </mc:AlternateContent>
  <xr:revisionPtr revIDLastSave="20" documentId="8_{3F0DBB27-7B1B-4366-9D94-DC05A8ED1803}" xr6:coauthVersionLast="47" xr6:coauthVersionMax="47" xr10:uidLastSave="{1B224952-8E50-409E-9F76-8732CC041187}"/>
  <bookViews>
    <workbookView xWindow="-120" yWindow="-120" windowWidth="38640" windowHeight="15720" tabRatio="930" firstSheet="4" activeTab="4" xr2:uid="{00000000-000D-0000-FFFF-FFFF00000000}"/>
  </bookViews>
  <sheets>
    <sheet name="EP Info" sheetId="25" state="hidden" r:id="rId1"/>
    <sheet name="LEA_list" sheetId="2" state="hidden" r:id="rId2"/>
    <sheet name="Hisorical_LEA" sheetId="12" state="hidden" r:id="rId3"/>
    <sheet name="EP_Rec_LEA" sheetId="13" state="hidden" r:id="rId4"/>
    <sheet name="Dashboard by LEA" sheetId="18" r:id="rId5"/>
    <sheet name="State-wide Summary" sheetId="21" state="hidden" r:id="rId6"/>
    <sheet name="Housing" sheetId="24" state="hidden" r:id="rId7"/>
    <sheet name="history-wide format" sheetId="4" state="hidden" r:id="rId8"/>
    <sheet name="forecast-wide-Rec" sheetId="6" state="hidden" r:id="rId9"/>
    <sheet name="survivalratios-wide" sheetId="10" state="hidden" r:id="rId10"/>
    <sheet name="ESRI_MAPINFO_SHEET" sheetId="17" state="veryHidden" r:id="rId11"/>
  </sheets>
  <definedNames>
    <definedName name="_xlnm._FilterDatabase" localSheetId="5" hidden="1">'State-wide Summary'!$A$2:$A$78</definedName>
    <definedName name="_xlnm.Print_Area" localSheetId="4">'Dashboard by LEA'!#REF!</definedName>
    <definedName name="_xlnm.Print_Area" localSheetId="3">EP_Rec_LEA!$A$2:$L$238</definedName>
    <definedName name="_xlnm.Print_Area" localSheetId="2">Hisorical_LEA!$A$2:$L$238</definedName>
    <definedName name="_xlnm.Print_Area" localSheetId="5">'State-wide Summary'!#REF!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2" i="18" l="1" a="1"/>
  <c r="F32" i="18" s="1"/>
  <c r="O12" i="21" l="1"/>
  <c r="N12" i="21"/>
  <c r="O11" i="21"/>
  <c r="N11" i="21"/>
  <c r="O10" i="21"/>
  <c r="N10" i="21"/>
  <c r="O9" i="21"/>
  <c r="N9" i="21"/>
  <c r="O8" i="21"/>
  <c r="N8" i="21"/>
  <c r="O7" i="21"/>
  <c r="N7" i="21"/>
  <c r="O6" i="21"/>
  <c r="N6" i="21"/>
  <c r="O5" i="21"/>
  <c r="N5" i="21"/>
  <c r="O4" i="21"/>
  <c r="N4" i="21"/>
  <c r="D75" i="21"/>
  <c r="E75" i="21"/>
  <c r="F75" i="21"/>
  <c r="G75" i="21"/>
  <c r="H75" i="21"/>
  <c r="I75" i="21"/>
  <c r="J75" i="21"/>
  <c r="K75" i="21"/>
  <c r="L75" i="21"/>
  <c r="C75" i="21"/>
  <c r="V75" i="21"/>
  <c r="U75" i="21"/>
  <c r="T75" i="21"/>
  <c r="S75" i="21"/>
  <c r="R75" i="21"/>
  <c r="Q75" i="21"/>
  <c r="P75" i="21"/>
  <c r="O75" i="21"/>
  <c r="N75" i="21"/>
  <c r="M75" i="21"/>
  <c r="N57" i="21"/>
  <c r="O57" i="21"/>
  <c r="P57" i="21"/>
  <c r="Q57" i="21"/>
  <c r="R57" i="21"/>
  <c r="S57" i="21"/>
  <c r="T57" i="21"/>
  <c r="U57" i="21"/>
  <c r="V57" i="21"/>
  <c r="M57" i="21"/>
  <c r="L47" i="21"/>
  <c r="K47" i="21"/>
  <c r="J47" i="21"/>
  <c r="I47" i="21"/>
  <c r="H47" i="21"/>
  <c r="G47" i="21"/>
  <c r="F47" i="21"/>
  <c r="E47" i="21"/>
  <c r="D47" i="21"/>
  <c r="C47" i="21"/>
  <c r="D29" i="21"/>
  <c r="E29" i="21"/>
  <c r="F29" i="21"/>
  <c r="G29" i="21"/>
  <c r="H29" i="21"/>
  <c r="I29" i="21"/>
  <c r="J29" i="21"/>
  <c r="K29" i="21"/>
  <c r="L29" i="21"/>
  <c r="C29" i="21"/>
  <c r="L21" i="21"/>
  <c r="K21" i="21"/>
  <c r="J21" i="21"/>
  <c r="I21" i="21"/>
  <c r="H21" i="21"/>
  <c r="G21" i="21"/>
  <c r="F21" i="21"/>
  <c r="E21" i="21"/>
  <c r="D21" i="21"/>
  <c r="C21" i="21"/>
  <c r="D3" i="21"/>
  <c r="E3" i="21"/>
  <c r="F3" i="21"/>
  <c r="G3" i="21"/>
  <c r="H3" i="21"/>
  <c r="I3" i="21"/>
  <c r="J3" i="21"/>
  <c r="K3" i="21"/>
  <c r="L3" i="21"/>
  <c r="C3" i="21"/>
  <c r="D57" i="21"/>
  <c r="E57" i="21"/>
  <c r="F57" i="21"/>
  <c r="G57" i="21"/>
  <c r="H57" i="21"/>
  <c r="I57" i="21"/>
  <c r="J57" i="21"/>
  <c r="K57" i="21"/>
  <c r="L57" i="21"/>
  <c r="C57" i="21"/>
  <c r="D4" i="18"/>
  <c r="E4" i="18"/>
  <c r="F4" i="18"/>
  <c r="G4" i="18"/>
  <c r="H4" i="18"/>
  <c r="I4" i="18"/>
  <c r="J4" i="18"/>
  <c r="K4" i="18"/>
  <c r="L4" i="18"/>
  <c r="C4" i="18"/>
  <c r="O13" i="18"/>
  <c r="N13" i="18"/>
  <c r="O12" i="18"/>
  <c r="N12" i="18"/>
  <c r="O11" i="18"/>
  <c r="N11" i="18"/>
  <c r="O10" i="18"/>
  <c r="N10" i="18"/>
  <c r="O9" i="18"/>
  <c r="N9" i="18"/>
  <c r="O8" i="18"/>
  <c r="N8" i="18"/>
  <c r="O7" i="18"/>
  <c r="N7" i="18"/>
  <c r="O6" i="18"/>
  <c r="N6" i="18"/>
  <c r="O5" i="18"/>
  <c r="N5" i="18"/>
  <c r="D56" i="18"/>
  <c r="E56" i="18"/>
  <c r="F56" i="18"/>
  <c r="G56" i="18"/>
  <c r="H56" i="18"/>
  <c r="I56" i="18"/>
  <c r="J56" i="18"/>
  <c r="K56" i="18"/>
  <c r="L56" i="18"/>
  <c r="C56" i="18"/>
  <c r="D60" i="18"/>
  <c r="E60" i="18"/>
  <c r="F60" i="18"/>
  <c r="G60" i="18"/>
  <c r="H60" i="18"/>
  <c r="I60" i="18"/>
  <c r="J60" i="18"/>
  <c r="K60" i="18"/>
  <c r="L60" i="18"/>
  <c r="C60" i="18"/>
  <c r="L48" i="18"/>
  <c r="K48" i="18"/>
  <c r="J48" i="18"/>
  <c r="I48" i="18"/>
  <c r="H48" i="18"/>
  <c r="G48" i="18"/>
  <c r="F48" i="18"/>
  <c r="E48" i="18"/>
  <c r="D48" i="18"/>
  <c r="C48" i="18"/>
  <c r="D30" i="18"/>
  <c r="E30" i="18"/>
  <c r="F30" i="18"/>
  <c r="G30" i="18"/>
  <c r="H30" i="18"/>
  <c r="I30" i="18"/>
  <c r="J30" i="18"/>
  <c r="K30" i="18"/>
  <c r="L30" i="18"/>
  <c r="C30" i="18"/>
  <c r="C2" i="13"/>
  <c r="D2" i="13"/>
  <c r="E2" i="13"/>
  <c r="F2" i="13"/>
  <c r="G2" i="13"/>
  <c r="H2" i="13"/>
  <c r="I2" i="13"/>
  <c r="J2" i="13"/>
  <c r="K2" i="13"/>
  <c r="B2" i="13"/>
  <c r="C2" i="12"/>
  <c r="D2" i="12"/>
  <c r="E2" i="12"/>
  <c r="F2" i="12"/>
  <c r="G2" i="12"/>
  <c r="H2" i="12"/>
  <c r="I2" i="12"/>
  <c r="J2" i="12"/>
  <c r="K2" i="12"/>
  <c r="B2" i="12"/>
  <c r="B55" i="18" l="1"/>
  <c r="A2" i="13"/>
  <c r="A1" i="13"/>
  <c r="A2" i="12"/>
  <c r="A1" i="12"/>
  <c r="A193" i="13" l="1"/>
  <c r="B193" i="13" s="1"/>
  <c r="G193" i="13"/>
  <c r="A194" i="13"/>
  <c r="B194" i="13" s="1"/>
  <c r="J194" i="13"/>
  <c r="A195" i="13"/>
  <c r="B195" i="13" s="1"/>
  <c r="A196" i="13"/>
  <c r="B196" i="13" s="1"/>
  <c r="A197" i="13"/>
  <c r="A198" i="13"/>
  <c r="B198" i="13" s="1"/>
  <c r="A199" i="13"/>
  <c r="B199" i="13" s="1"/>
  <c r="A200" i="13"/>
  <c r="A201" i="13"/>
  <c r="B201" i="13" s="1"/>
  <c r="A202" i="13"/>
  <c r="B202" i="13" s="1"/>
  <c r="A203" i="13"/>
  <c r="B203" i="13" s="1"/>
  <c r="K203" i="13"/>
  <c r="A204" i="13"/>
  <c r="A205" i="13"/>
  <c r="B205" i="13" s="1"/>
  <c r="A206" i="13"/>
  <c r="B206" i="13" s="1"/>
  <c r="A207" i="13"/>
  <c r="G207" i="13" s="1"/>
  <c r="A208" i="13"/>
  <c r="B208" i="13" s="1"/>
  <c r="A209" i="13"/>
  <c r="F209" i="13" s="1"/>
  <c r="A210" i="13"/>
  <c r="B210" i="13" s="1"/>
  <c r="A211" i="13"/>
  <c r="B211" i="13" s="1"/>
  <c r="A212" i="13"/>
  <c r="F212" i="13" s="1"/>
  <c r="A213" i="13"/>
  <c r="B213" i="13" s="1"/>
  <c r="A214" i="13"/>
  <c r="B214" i="13" s="1"/>
  <c r="A215" i="13"/>
  <c r="B215" i="13" s="1"/>
  <c r="A216" i="13"/>
  <c r="A217" i="13"/>
  <c r="B217" i="13" s="1"/>
  <c r="A218" i="13"/>
  <c r="C218" i="13" s="1"/>
  <c r="A219" i="13"/>
  <c r="C219" i="13" s="1"/>
  <c r="B219" i="13"/>
  <c r="A220" i="13"/>
  <c r="C220" i="13" s="1"/>
  <c r="I220" i="13"/>
  <c r="A221" i="13"/>
  <c r="C221" i="13" s="1"/>
  <c r="A222" i="13"/>
  <c r="C222" i="13" s="1"/>
  <c r="A223" i="13"/>
  <c r="C223" i="13" s="1"/>
  <c r="A224" i="13"/>
  <c r="C224" i="13" s="1"/>
  <c r="A225" i="13"/>
  <c r="C225" i="13" s="1"/>
  <c r="A226" i="13"/>
  <c r="C226" i="13" s="1"/>
  <c r="A227" i="13"/>
  <c r="C227" i="13" s="1"/>
  <c r="A228" i="13"/>
  <c r="D228" i="13" s="1"/>
  <c r="A229" i="13"/>
  <c r="D229" i="13" s="1"/>
  <c r="A230" i="13"/>
  <c r="D230" i="13" s="1"/>
  <c r="A231" i="13"/>
  <c r="D231" i="13" s="1"/>
  <c r="A232" i="13"/>
  <c r="H232" i="13" s="1"/>
  <c r="A233" i="13"/>
  <c r="I233" i="13" s="1"/>
  <c r="A234" i="13"/>
  <c r="J234" i="13" s="1"/>
  <c r="A235" i="13"/>
  <c r="K235" i="13" s="1"/>
  <c r="A236" i="13"/>
  <c r="E236" i="13" s="1"/>
  <c r="A193" i="12"/>
  <c r="B193" i="12" s="1"/>
  <c r="A194" i="12"/>
  <c r="B194" i="12" s="1"/>
  <c r="A195" i="12"/>
  <c r="B195" i="12" s="1"/>
  <c r="A196" i="12"/>
  <c r="B196" i="12" s="1"/>
  <c r="A197" i="12"/>
  <c r="H197" i="12" s="1"/>
  <c r="A198" i="12"/>
  <c r="B198" i="12" s="1"/>
  <c r="A199" i="12"/>
  <c r="B199" i="12" s="1"/>
  <c r="A200" i="12"/>
  <c r="B200" i="12" s="1"/>
  <c r="A201" i="12"/>
  <c r="B201" i="12" s="1"/>
  <c r="A202" i="12"/>
  <c r="B202" i="12" s="1"/>
  <c r="A203" i="12"/>
  <c r="B203" i="12" s="1"/>
  <c r="A204" i="12"/>
  <c r="B204" i="12" s="1"/>
  <c r="A205" i="12"/>
  <c r="D205" i="12" s="1"/>
  <c r="A206" i="12"/>
  <c r="B206" i="12" s="1"/>
  <c r="A207" i="12"/>
  <c r="B207" i="12" s="1"/>
  <c r="A208" i="12"/>
  <c r="G208" i="12" s="1"/>
  <c r="A209" i="12"/>
  <c r="B209" i="12" s="1"/>
  <c r="A210" i="12"/>
  <c r="A211" i="12"/>
  <c r="B211" i="12" s="1"/>
  <c r="A212" i="12"/>
  <c r="C212" i="12" s="1"/>
  <c r="A213" i="12"/>
  <c r="F213" i="12" s="1"/>
  <c r="A214" i="12"/>
  <c r="C214" i="12" s="1"/>
  <c r="A215" i="12"/>
  <c r="I215" i="12" s="1"/>
  <c r="A216" i="12"/>
  <c r="K216" i="12" s="1"/>
  <c r="A217" i="12"/>
  <c r="H217" i="12" s="1"/>
  <c r="A218" i="12"/>
  <c r="B218" i="12" s="1"/>
  <c r="A219" i="12"/>
  <c r="B219" i="12" s="1"/>
  <c r="A220" i="12"/>
  <c r="B220" i="12" s="1"/>
  <c r="A221" i="12"/>
  <c r="B221" i="12" s="1"/>
  <c r="A222" i="12"/>
  <c r="B222" i="12" s="1"/>
  <c r="A223" i="12"/>
  <c r="C223" i="12" s="1"/>
  <c r="A224" i="12"/>
  <c r="B224" i="12" s="1"/>
  <c r="A225" i="12"/>
  <c r="C225" i="12" s="1"/>
  <c r="A226" i="12"/>
  <c r="C226" i="12" s="1"/>
  <c r="A227" i="12"/>
  <c r="C227" i="12" s="1"/>
  <c r="A228" i="12"/>
  <c r="J228" i="12" s="1"/>
  <c r="A229" i="12"/>
  <c r="B229" i="12" s="1"/>
  <c r="A230" i="12"/>
  <c r="B230" i="12" s="1"/>
  <c r="A231" i="12"/>
  <c r="I231" i="12" s="1"/>
  <c r="A232" i="12"/>
  <c r="H232" i="12" s="1"/>
  <c r="A233" i="12"/>
  <c r="G233" i="12" s="1"/>
  <c r="A234" i="12"/>
  <c r="B234" i="12" s="1"/>
  <c r="A235" i="12"/>
  <c r="C235" i="12" s="1"/>
  <c r="A236" i="12"/>
  <c r="H236" i="12" s="1"/>
  <c r="A181" i="13"/>
  <c r="B181" i="13" s="1"/>
  <c r="A182" i="13"/>
  <c r="B182" i="13" s="1"/>
  <c r="A183" i="13"/>
  <c r="D183" i="13" s="1"/>
  <c r="A184" i="13"/>
  <c r="B184" i="13" s="1"/>
  <c r="A185" i="13"/>
  <c r="D185" i="13" s="1"/>
  <c r="A186" i="13"/>
  <c r="H186" i="13" s="1"/>
  <c r="A187" i="13"/>
  <c r="B187" i="13" s="1"/>
  <c r="A188" i="13"/>
  <c r="H188" i="13" s="1"/>
  <c r="K188" i="13"/>
  <c r="A189" i="13"/>
  <c r="B189" i="13" s="1"/>
  <c r="A190" i="13"/>
  <c r="C190" i="13" s="1"/>
  <c r="A191" i="13"/>
  <c r="H191" i="13" s="1"/>
  <c r="A192" i="13"/>
  <c r="C192" i="13" s="1"/>
  <c r="A181" i="12"/>
  <c r="D181" i="12" s="1"/>
  <c r="A182" i="12"/>
  <c r="D182" i="12" s="1"/>
  <c r="A183" i="12"/>
  <c r="B183" i="12" s="1"/>
  <c r="A184" i="12"/>
  <c r="B184" i="12" s="1"/>
  <c r="A185" i="12"/>
  <c r="G185" i="12" s="1"/>
  <c r="A186" i="12"/>
  <c r="J186" i="12" s="1"/>
  <c r="A187" i="12"/>
  <c r="B187" i="12" s="1"/>
  <c r="A188" i="12"/>
  <c r="E188" i="12" s="1"/>
  <c r="A189" i="12"/>
  <c r="B189" i="12" s="1"/>
  <c r="A190" i="12"/>
  <c r="A191" i="12"/>
  <c r="B191" i="12" s="1"/>
  <c r="A192" i="12"/>
  <c r="J192" i="12" s="1"/>
  <c r="A162" i="13"/>
  <c r="B162" i="13" s="1"/>
  <c r="A163" i="13"/>
  <c r="B163" i="13" s="1"/>
  <c r="A164" i="13"/>
  <c r="B164" i="13" s="1"/>
  <c r="A165" i="13"/>
  <c r="B165" i="13" s="1"/>
  <c r="A166" i="13"/>
  <c r="B166" i="13" s="1"/>
  <c r="A167" i="13"/>
  <c r="B167" i="13" s="1"/>
  <c r="A168" i="13"/>
  <c r="B168" i="13" s="1"/>
  <c r="A169" i="13"/>
  <c r="B169" i="13" s="1"/>
  <c r="A170" i="13"/>
  <c r="B170" i="13" s="1"/>
  <c r="A171" i="13"/>
  <c r="B171" i="13" s="1"/>
  <c r="A172" i="13"/>
  <c r="B172" i="13" s="1"/>
  <c r="A173" i="13"/>
  <c r="B173" i="13" s="1"/>
  <c r="A174" i="13"/>
  <c r="A175" i="13"/>
  <c r="B175" i="13" s="1"/>
  <c r="A176" i="13"/>
  <c r="B176" i="13" s="1"/>
  <c r="A177" i="13"/>
  <c r="B177" i="13" s="1"/>
  <c r="A178" i="13"/>
  <c r="B178" i="13" s="1"/>
  <c r="A179" i="13"/>
  <c r="B179" i="13" s="1"/>
  <c r="A180" i="13"/>
  <c r="B180" i="13" s="1"/>
  <c r="A162" i="12"/>
  <c r="E162" i="12" s="1"/>
  <c r="A163" i="12"/>
  <c r="B163" i="12" s="1"/>
  <c r="A164" i="12"/>
  <c r="B164" i="12" s="1"/>
  <c r="A165" i="12"/>
  <c r="D165" i="12" s="1"/>
  <c r="A166" i="12"/>
  <c r="D166" i="12" s="1"/>
  <c r="A167" i="12"/>
  <c r="E167" i="12" s="1"/>
  <c r="A168" i="12"/>
  <c r="B168" i="12" s="1"/>
  <c r="A169" i="12"/>
  <c r="C169" i="12" s="1"/>
  <c r="A170" i="12"/>
  <c r="B170" i="12" s="1"/>
  <c r="A171" i="12"/>
  <c r="C171" i="12" s="1"/>
  <c r="A172" i="12"/>
  <c r="D172" i="12" s="1"/>
  <c r="A173" i="12"/>
  <c r="D173" i="12" s="1"/>
  <c r="A174" i="12"/>
  <c r="A175" i="12"/>
  <c r="B175" i="12" s="1"/>
  <c r="A176" i="12"/>
  <c r="B176" i="12" s="1"/>
  <c r="A177" i="12"/>
  <c r="D177" i="12" s="1"/>
  <c r="A178" i="12"/>
  <c r="D178" i="12" s="1"/>
  <c r="A179" i="12"/>
  <c r="F179" i="12" s="1"/>
  <c r="A180" i="12"/>
  <c r="G180" i="12" s="1"/>
  <c r="C188" i="12" l="1"/>
  <c r="J221" i="13"/>
  <c r="I221" i="13"/>
  <c r="D233" i="13"/>
  <c r="C233" i="13"/>
  <c r="I219" i="12"/>
  <c r="I180" i="12"/>
  <c r="H180" i="12"/>
  <c r="H225" i="12"/>
  <c r="C178" i="12"/>
  <c r="B171" i="12"/>
  <c r="G182" i="12"/>
  <c r="J180" i="12"/>
  <c r="J189" i="13"/>
  <c r="J183" i="13"/>
  <c r="E232" i="13"/>
  <c r="G234" i="13"/>
  <c r="F231" i="13"/>
  <c r="F220" i="13"/>
  <c r="C234" i="13"/>
  <c r="B231" i="13"/>
  <c r="C188" i="13"/>
  <c r="H234" i="13"/>
  <c r="B225" i="13"/>
  <c r="K186" i="13"/>
  <c r="F206" i="13"/>
  <c r="H199" i="13"/>
  <c r="H189" i="13"/>
  <c r="F235" i="13"/>
  <c r="F199" i="13"/>
  <c r="C235" i="13"/>
  <c r="J163" i="12"/>
  <c r="K184" i="12"/>
  <c r="I227" i="12"/>
  <c r="H226" i="12"/>
  <c r="C233" i="12"/>
  <c r="I214" i="12"/>
  <c r="K180" i="12"/>
  <c r="C173" i="12"/>
  <c r="I233" i="12"/>
  <c r="G217" i="12"/>
  <c r="B233" i="12"/>
  <c r="H183" i="12"/>
  <c r="D183" i="12"/>
  <c r="K235" i="12"/>
  <c r="I165" i="12"/>
  <c r="K233" i="12"/>
  <c r="J218" i="12"/>
  <c r="J233" i="12"/>
  <c r="H234" i="12"/>
  <c r="C222" i="12"/>
  <c r="D236" i="13"/>
  <c r="J217" i="13"/>
  <c r="I235" i="13"/>
  <c r="G235" i="13"/>
  <c r="F232" i="13"/>
  <c r="I226" i="13"/>
  <c r="J203" i="13"/>
  <c r="K202" i="12"/>
  <c r="K208" i="13"/>
  <c r="G203" i="13"/>
  <c r="F196" i="13"/>
  <c r="E183" i="12"/>
  <c r="K211" i="12"/>
  <c r="G202" i="13"/>
  <c r="D189" i="12"/>
  <c r="G225" i="12"/>
  <c r="G218" i="12"/>
  <c r="C231" i="13"/>
  <c r="B220" i="13"/>
  <c r="K211" i="13"/>
  <c r="I206" i="13"/>
  <c r="F202" i="13"/>
  <c r="J223" i="13"/>
  <c r="J211" i="13"/>
  <c r="H223" i="13"/>
  <c r="I211" i="13"/>
  <c r="I191" i="13"/>
  <c r="K234" i="12"/>
  <c r="K223" i="12"/>
  <c r="B230" i="13"/>
  <c r="F223" i="13"/>
  <c r="G211" i="13"/>
  <c r="I205" i="13"/>
  <c r="F193" i="13"/>
  <c r="E170" i="12"/>
  <c r="D191" i="13"/>
  <c r="I234" i="12"/>
  <c r="K229" i="12"/>
  <c r="E206" i="12"/>
  <c r="F236" i="13"/>
  <c r="E233" i="13"/>
  <c r="B223" i="13"/>
  <c r="F211" i="13"/>
  <c r="F205" i="13"/>
  <c r="C183" i="13"/>
  <c r="B225" i="12"/>
  <c r="J221" i="12"/>
  <c r="H211" i="12"/>
  <c r="K198" i="12"/>
  <c r="G226" i="13"/>
  <c r="K199" i="13"/>
  <c r="C181" i="12"/>
  <c r="K236" i="13"/>
  <c r="F226" i="13"/>
  <c r="K206" i="13"/>
  <c r="J199" i="13"/>
  <c r="K215" i="12"/>
  <c r="B181" i="12"/>
  <c r="K227" i="12"/>
  <c r="C215" i="12"/>
  <c r="H204" i="12"/>
  <c r="B197" i="12"/>
  <c r="J236" i="13"/>
  <c r="I234" i="13"/>
  <c r="G232" i="13"/>
  <c r="B226" i="13"/>
  <c r="K221" i="13"/>
  <c r="J206" i="13"/>
  <c r="I199" i="13"/>
  <c r="G195" i="13"/>
  <c r="H163" i="12"/>
  <c r="J234" i="12"/>
  <c r="J214" i="12"/>
  <c r="H203" i="12"/>
  <c r="K196" i="12"/>
  <c r="K222" i="12"/>
  <c r="K207" i="12"/>
  <c r="C236" i="13"/>
  <c r="F234" i="13"/>
  <c r="D232" i="13"/>
  <c r="K227" i="13"/>
  <c r="G221" i="13"/>
  <c r="G217" i="13"/>
  <c r="K230" i="12"/>
  <c r="J222" i="12"/>
  <c r="H214" i="12"/>
  <c r="H207" i="12"/>
  <c r="B236" i="13"/>
  <c r="D234" i="13"/>
  <c r="B232" i="13"/>
  <c r="J227" i="13"/>
  <c r="F221" i="13"/>
  <c r="F217" i="13"/>
  <c r="J205" i="13"/>
  <c r="K201" i="13"/>
  <c r="K198" i="13"/>
  <c r="I193" i="13"/>
  <c r="J186" i="13"/>
  <c r="C234" i="12"/>
  <c r="J230" i="12"/>
  <c r="K225" i="12"/>
  <c r="I222" i="12"/>
  <c r="G214" i="12"/>
  <c r="G207" i="12"/>
  <c r="K194" i="12"/>
  <c r="I227" i="13"/>
  <c r="I201" i="13"/>
  <c r="J198" i="13"/>
  <c r="K188" i="12"/>
  <c r="I230" i="12"/>
  <c r="J225" i="12"/>
  <c r="H222" i="12"/>
  <c r="J217" i="12"/>
  <c r="G227" i="13"/>
  <c r="G201" i="13"/>
  <c r="I198" i="13"/>
  <c r="F207" i="12"/>
  <c r="K167" i="12"/>
  <c r="D188" i="12"/>
  <c r="K189" i="13"/>
  <c r="H230" i="12"/>
  <c r="I225" i="12"/>
  <c r="G222" i="12"/>
  <c r="E207" i="12"/>
  <c r="H193" i="12"/>
  <c r="H235" i="13"/>
  <c r="G233" i="13"/>
  <c r="E231" i="13"/>
  <c r="F227" i="13"/>
  <c r="G223" i="13"/>
  <c r="G220" i="13"/>
  <c r="F201" i="13"/>
  <c r="F198" i="13"/>
  <c r="J235" i="13"/>
  <c r="E234" i="13"/>
  <c r="J232" i="13"/>
  <c r="H227" i="13"/>
  <c r="F225" i="13"/>
  <c r="I223" i="13"/>
  <c r="H221" i="13"/>
  <c r="F219" i="13"/>
  <c r="I217" i="13"/>
  <c r="F214" i="13"/>
  <c r="H211" i="13"/>
  <c r="G206" i="13"/>
  <c r="H203" i="13"/>
  <c r="G198" i="13"/>
  <c r="K194" i="13"/>
  <c r="K213" i="13"/>
  <c r="J208" i="13"/>
  <c r="I194" i="13"/>
  <c r="I186" i="13"/>
  <c r="K182" i="13"/>
  <c r="I236" i="13"/>
  <c r="B234" i="13"/>
  <c r="B227" i="13"/>
  <c r="K224" i="13"/>
  <c r="B221" i="13"/>
  <c r="K218" i="13"/>
  <c r="J213" i="13"/>
  <c r="I208" i="13"/>
  <c r="H194" i="13"/>
  <c r="J192" i="13"/>
  <c r="I182" i="13"/>
  <c r="H236" i="13"/>
  <c r="K228" i="13"/>
  <c r="J224" i="13"/>
  <c r="J218" i="13"/>
  <c r="I213" i="13"/>
  <c r="K210" i="13"/>
  <c r="H208" i="13"/>
  <c r="K196" i="13"/>
  <c r="G194" i="13"/>
  <c r="I192" i="13"/>
  <c r="I189" i="13"/>
  <c r="I185" i="13"/>
  <c r="H182" i="13"/>
  <c r="G236" i="13"/>
  <c r="E235" i="13"/>
  <c r="H233" i="13"/>
  <c r="C232" i="13"/>
  <c r="J228" i="13"/>
  <c r="J226" i="13"/>
  <c r="I224" i="13"/>
  <c r="J220" i="13"/>
  <c r="I218" i="13"/>
  <c r="K215" i="13"/>
  <c r="G213" i="13"/>
  <c r="J210" i="13"/>
  <c r="F208" i="13"/>
  <c r="G205" i="13"/>
  <c r="G199" i="13"/>
  <c r="J196" i="13"/>
  <c r="F194" i="13"/>
  <c r="H192" i="13"/>
  <c r="H185" i="13"/>
  <c r="C228" i="13"/>
  <c r="H224" i="13"/>
  <c r="F222" i="13"/>
  <c r="H218" i="13"/>
  <c r="J215" i="13"/>
  <c r="I210" i="13"/>
  <c r="I196" i="13"/>
  <c r="F182" i="13"/>
  <c r="C185" i="13"/>
  <c r="C182" i="13"/>
  <c r="F233" i="13"/>
  <c r="B228" i="13"/>
  <c r="H226" i="13"/>
  <c r="G224" i="13"/>
  <c r="B222" i="13"/>
  <c r="H220" i="13"/>
  <c r="G218" i="13"/>
  <c r="I215" i="13"/>
  <c r="H212" i="13"/>
  <c r="H210" i="13"/>
  <c r="J201" i="13"/>
  <c r="H196" i="13"/>
  <c r="J193" i="13"/>
  <c r="F224" i="13"/>
  <c r="F218" i="13"/>
  <c r="H215" i="13"/>
  <c r="G210" i="13"/>
  <c r="K168" i="13"/>
  <c r="C184" i="13"/>
  <c r="I181" i="13"/>
  <c r="B224" i="13"/>
  <c r="B218" i="13"/>
  <c r="G215" i="13"/>
  <c r="F210" i="13"/>
  <c r="G214" i="13"/>
  <c r="H206" i="13"/>
  <c r="I203" i="13"/>
  <c r="H198" i="13"/>
  <c r="E179" i="12"/>
  <c r="F175" i="12"/>
  <c r="E172" i="12"/>
  <c r="K165" i="12"/>
  <c r="C187" i="12"/>
  <c r="J226" i="12"/>
  <c r="K221" i="12"/>
  <c r="K218" i="12"/>
  <c r="I217" i="12"/>
  <c r="K217" i="12"/>
  <c r="E213" i="12"/>
  <c r="G206" i="12"/>
  <c r="B200" i="13"/>
  <c r="G200" i="13"/>
  <c r="I200" i="13"/>
  <c r="J200" i="13"/>
  <c r="K200" i="13"/>
  <c r="F200" i="13"/>
  <c r="H200" i="13"/>
  <c r="J178" i="12"/>
  <c r="G165" i="12"/>
  <c r="C182" i="12"/>
  <c r="E182" i="12"/>
  <c r="H182" i="12"/>
  <c r="F185" i="13"/>
  <c r="B183" i="13"/>
  <c r="I183" i="13"/>
  <c r="K183" i="13"/>
  <c r="I229" i="12"/>
  <c r="G226" i="12"/>
  <c r="I223" i="12"/>
  <c r="I221" i="12"/>
  <c r="I218" i="12"/>
  <c r="K212" i="12"/>
  <c r="D206" i="12"/>
  <c r="I178" i="12"/>
  <c r="H173" i="12"/>
  <c r="E165" i="12"/>
  <c r="K180" i="13"/>
  <c r="J181" i="12"/>
  <c r="B191" i="13"/>
  <c r="C191" i="13"/>
  <c r="B188" i="13"/>
  <c r="D188" i="13"/>
  <c r="I188" i="13"/>
  <c r="G229" i="12"/>
  <c r="B223" i="12"/>
  <c r="H221" i="12"/>
  <c r="H218" i="12"/>
  <c r="G212" i="12"/>
  <c r="B208" i="12"/>
  <c r="K200" i="12"/>
  <c r="K229" i="13"/>
  <c r="B229" i="13"/>
  <c r="E229" i="13"/>
  <c r="F229" i="13"/>
  <c r="G229" i="13"/>
  <c r="H229" i="13"/>
  <c r="I229" i="13"/>
  <c r="J229" i="13"/>
  <c r="C229" i="13"/>
  <c r="G178" i="12"/>
  <c r="F173" i="12"/>
  <c r="C165" i="12"/>
  <c r="C229" i="12"/>
  <c r="F206" i="12"/>
  <c r="H206" i="12"/>
  <c r="H181" i="12"/>
  <c r="I187" i="13"/>
  <c r="B226" i="12"/>
  <c r="I226" i="12"/>
  <c r="K226" i="12"/>
  <c r="G221" i="12"/>
  <c r="E212" i="12"/>
  <c r="E178" i="12"/>
  <c r="E173" i="12"/>
  <c r="B165" i="12"/>
  <c r="E181" i="12"/>
  <c r="B190" i="13"/>
  <c r="I190" i="13"/>
  <c r="C187" i="13"/>
  <c r="B185" i="13"/>
  <c r="K185" i="13"/>
  <c r="C231" i="12"/>
  <c r="B231" i="12"/>
  <c r="K231" i="12"/>
  <c r="C221" i="12"/>
  <c r="C218" i="12"/>
  <c r="G215" i="12"/>
  <c r="B215" i="12"/>
  <c r="D212" i="12"/>
  <c r="H199" i="12"/>
  <c r="C210" i="12"/>
  <c r="B210" i="12"/>
  <c r="I184" i="13"/>
  <c r="H229" i="12"/>
  <c r="J229" i="12"/>
  <c r="K204" i="12"/>
  <c r="B212" i="12"/>
  <c r="F212" i="12"/>
  <c r="H212" i="12"/>
  <c r="K172" i="12"/>
  <c r="J172" i="12"/>
  <c r="I175" i="12"/>
  <c r="G172" i="12"/>
  <c r="B166" i="12"/>
  <c r="F163" i="12"/>
  <c r="E187" i="12"/>
  <c r="B192" i="13"/>
  <c r="K192" i="13"/>
  <c r="C189" i="13"/>
  <c r="H183" i="13"/>
  <c r="C181" i="13"/>
  <c r="I235" i="12"/>
  <c r="H233" i="12"/>
  <c r="G230" i="12"/>
  <c r="B227" i="12"/>
  <c r="C217" i="12"/>
  <c r="G211" i="12"/>
  <c r="G179" i="12"/>
  <c r="G175" i="12"/>
  <c r="F172" i="12"/>
  <c r="K162" i="13"/>
  <c r="D187" i="12"/>
  <c r="J182" i="12"/>
  <c r="K191" i="13"/>
  <c r="B186" i="13"/>
  <c r="C186" i="13"/>
  <c r="F183" i="13"/>
  <c r="B235" i="12"/>
  <c r="C230" i="12"/>
  <c r="G219" i="12"/>
  <c r="C219" i="12"/>
  <c r="K219" i="12"/>
  <c r="B217" i="12"/>
  <c r="B214" i="12"/>
  <c r="K214" i="12"/>
  <c r="F211" i="12"/>
  <c r="K206" i="12"/>
  <c r="D182" i="13"/>
  <c r="G234" i="12"/>
  <c r="I212" i="13"/>
  <c r="E230" i="13"/>
  <c r="H207" i="13"/>
  <c r="B197" i="13"/>
  <c r="F197" i="13"/>
  <c r="G197" i="13"/>
  <c r="H197" i="13"/>
  <c r="I197" i="13"/>
  <c r="J197" i="13"/>
  <c r="K197" i="13"/>
  <c r="B212" i="13"/>
  <c r="G212" i="13"/>
  <c r="J212" i="13"/>
  <c r="K212" i="13"/>
  <c r="B207" i="13"/>
  <c r="F207" i="13"/>
  <c r="I207" i="13"/>
  <c r="J207" i="13"/>
  <c r="K207" i="13"/>
  <c r="C230" i="13"/>
  <c r="F230" i="13"/>
  <c r="G230" i="13"/>
  <c r="H230" i="13"/>
  <c r="I230" i="13"/>
  <c r="J230" i="13"/>
  <c r="K230" i="13"/>
  <c r="B204" i="13"/>
  <c r="F204" i="13"/>
  <c r="G204" i="13"/>
  <c r="H204" i="13"/>
  <c r="I204" i="13"/>
  <c r="J204" i="13"/>
  <c r="K204" i="13"/>
  <c r="B209" i="13"/>
  <c r="G209" i="13"/>
  <c r="H209" i="13"/>
  <c r="I209" i="13"/>
  <c r="J209" i="13"/>
  <c r="K209" i="13"/>
  <c r="B216" i="13"/>
  <c r="F216" i="13"/>
  <c r="G216" i="13"/>
  <c r="H216" i="13"/>
  <c r="I216" i="13"/>
  <c r="J216" i="13"/>
  <c r="K216" i="13"/>
  <c r="D235" i="13"/>
  <c r="B233" i="13"/>
  <c r="I228" i="13"/>
  <c r="F215" i="13"/>
  <c r="H213" i="13"/>
  <c r="G208" i="13"/>
  <c r="F203" i="13"/>
  <c r="H201" i="13"/>
  <c r="G196" i="13"/>
  <c r="K231" i="13"/>
  <c r="H228" i="13"/>
  <c r="K225" i="13"/>
  <c r="K222" i="13"/>
  <c r="K219" i="13"/>
  <c r="B235" i="13"/>
  <c r="K232" i="13"/>
  <c r="J231" i="13"/>
  <c r="G228" i="13"/>
  <c r="J225" i="13"/>
  <c r="J222" i="13"/>
  <c r="J219" i="13"/>
  <c r="K214" i="13"/>
  <c r="F213" i="13"/>
  <c r="K202" i="13"/>
  <c r="K233" i="13"/>
  <c r="I231" i="13"/>
  <c r="F228" i="13"/>
  <c r="I225" i="13"/>
  <c r="I222" i="13"/>
  <c r="I219" i="13"/>
  <c r="J214" i="13"/>
  <c r="J202" i="13"/>
  <c r="K195" i="13"/>
  <c r="K234" i="13"/>
  <c r="J233" i="13"/>
  <c r="I232" i="13"/>
  <c r="H231" i="13"/>
  <c r="E228" i="13"/>
  <c r="H225" i="13"/>
  <c r="H222" i="13"/>
  <c r="H219" i="13"/>
  <c r="I214" i="13"/>
  <c r="I202" i="13"/>
  <c r="J195" i="13"/>
  <c r="G231" i="13"/>
  <c r="K226" i="13"/>
  <c r="G225" i="13"/>
  <c r="K223" i="13"/>
  <c r="G222" i="13"/>
  <c r="K220" i="13"/>
  <c r="G219" i="13"/>
  <c r="K217" i="13"/>
  <c r="H214" i="13"/>
  <c r="K205" i="13"/>
  <c r="H202" i="13"/>
  <c r="I195" i="13"/>
  <c r="K193" i="13"/>
  <c r="H195" i="13"/>
  <c r="H217" i="13"/>
  <c r="H205" i="13"/>
  <c r="F195" i="13"/>
  <c r="H193" i="13"/>
  <c r="B236" i="12"/>
  <c r="B232" i="12"/>
  <c r="B228" i="12"/>
  <c r="B216" i="12"/>
  <c r="C201" i="12"/>
  <c r="D201" i="12"/>
  <c r="E201" i="12"/>
  <c r="F201" i="12"/>
  <c r="I201" i="12"/>
  <c r="J201" i="12"/>
  <c r="G201" i="12"/>
  <c r="K201" i="12"/>
  <c r="I208" i="12"/>
  <c r="J208" i="12"/>
  <c r="C208" i="12"/>
  <c r="D208" i="12"/>
  <c r="E208" i="12"/>
  <c r="F208" i="12"/>
  <c r="I210" i="12"/>
  <c r="J210" i="12"/>
  <c r="G210" i="12"/>
  <c r="H210" i="12"/>
  <c r="K210" i="12"/>
  <c r="J235" i="12"/>
  <c r="D233" i="12"/>
  <c r="E233" i="12"/>
  <c r="F233" i="12"/>
  <c r="J231" i="12"/>
  <c r="D229" i="12"/>
  <c r="E229" i="12"/>
  <c r="F229" i="12"/>
  <c r="J227" i="12"/>
  <c r="D225" i="12"/>
  <c r="E225" i="12"/>
  <c r="F225" i="12"/>
  <c r="J223" i="12"/>
  <c r="D221" i="12"/>
  <c r="E221" i="12"/>
  <c r="F221" i="12"/>
  <c r="J219" i="12"/>
  <c r="D217" i="12"/>
  <c r="E217" i="12"/>
  <c r="F217" i="12"/>
  <c r="J215" i="12"/>
  <c r="E211" i="12"/>
  <c r="K209" i="12"/>
  <c r="C193" i="12"/>
  <c r="D193" i="12"/>
  <c r="E193" i="12"/>
  <c r="F193" i="12"/>
  <c r="I193" i="12"/>
  <c r="J193" i="12"/>
  <c r="G193" i="12"/>
  <c r="K193" i="12"/>
  <c r="D220" i="12"/>
  <c r="E220" i="12"/>
  <c r="F220" i="12"/>
  <c r="D211" i="12"/>
  <c r="D209" i="12"/>
  <c r="C203" i="12"/>
  <c r="D203" i="12"/>
  <c r="E203" i="12"/>
  <c r="F203" i="12"/>
  <c r="I203" i="12"/>
  <c r="J203" i="12"/>
  <c r="G203" i="12"/>
  <c r="K203" i="12"/>
  <c r="D224" i="12"/>
  <c r="E224" i="12"/>
  <c r="F224" i="12"/>
  <c r="K236" i="12"/>
  <c r="H235" i="12"/>
  <c r="K232" i="12"/>
  <c r="H231" i="12"/>
  <c r="K228" i="12"/>
  <c r="H227" i="12"/>
  <c r="K224" i="12"/>
  <c r="H223" i="12"/>
  <c r="K220" i="12"/>
  <c r="H219" i="12"/>
  <c r="H215" i="12"/>
  <c r="C211" i="12"/>
  <c r="C209" i="12"/>
  <c r="D216" i="12"/>
  <c r="E216" i="12"/>
  <c r="F216" i="12"/>
  <c r="J236" i="12"/>
  <c r="G235" i="12"/>
  <c r="D234" i="12"/>
  <c r="E234" i="12"/>
  <c r="F234" i="12"/>
  <c r="J232" i="12"/>
  <c r="G231" i="12"/>
  <c r="D230" i="12"/>
  <c r="E230" i="12"/>
  <c r="F230" i="12"/>
  <c r="G227" i="12"/>
  <c r="D226" i="12"/>
  <c r="E226" i="12"/>
  <c r="F226" i="12"/>
  <c r="J224" i="12"/>
  <c r="G223" i="12"/>
  <c r="D222" i="12"/>
  <c r="E222" i="12"/>
  <c r="F222" i="12"/>
  <c r="J220" i="12"/>
  <c r="D218" i="12"/>
  <c r="E218" i="12"/>
  <c r="F218" i="12"/>
  <c r="J216" i="12"/>
  <c r="D214" i="12"/>
  <c r="E214" i="12"/>
  <c r="F214" i="12"/>
  <c r="G205" i="12"/>
  <c r="C199" i="12"/>
  <c r="D199" i="12"/>
  <c r="E199" i="12"/>
  <c r="F199" i="12"/>
  <c r="I199" i="12"/>
  <c r="J199" i="12"/>
  <c r="G199" i="12"/>
  <c r="K199" i="12"/>
  <c r="H195" i="12"/>
  <c r="D228" i="12"/>
  <c r="E228" i="12"/>
  <c r="F228" i="12"/>
  <c r="I236" i="12"/>
  <c r="I232" i="12"/>
  <c r="I228" i="12"/>
  <c r="I224" i="12"/>
  <c r="I220" i="12"/>
  <c r="I216" i="12"/>
  <c r="I211" i="12"/>
  <c r="J211" i="12"/>
  <c r="I209" i="12"/>
  <c r="J209" i="12"/>
  <c r="E209" i="12"/>
  <c r="F209" i="12"/>
  <c r="G209" i="12"/>
  <c r="H209" i="12"/>
  <c r="I213" i="12"/>
  <c r="J213" i="12"/>
  <c r="B213" i="12"/>
  <c r="C213" i="12"/>
  <c r="D213" i="12"/>
  <c r="C197" i="12"/>
  <c r="D197" i="12"/>
  <c r="E197" i="12"/>
  <c r="F197" i="12"/>
  <c r="I197" i="12"/>
  <c r="J197" i="12"/>
  <c r="G197" i="12"/>
  <c r="K197" i="12"/>
  <c r="H228" i="12"/>
  <c r="H224" i="12"/>
  <c r="H220" i="12"/>
  <c r="H216" i="12"/>
  <c r="K213" i="12"/>
  <c r="F210" i="12"/>
  <c r="C205" i="12"/>
  <c r="E205" i="12"/>
  <c r="I205" i="12"/>
  <c r="J205" i="12"/>
  <c r="B205" i="12"/>
  <c r="F205" i="12"/>
  <c r="H205" i="12"/>
  <c r="K205" i="12"/>
  <c r="C195" i="12"/>
  <c r="D195" i="12"/>
  <c r="E195" i="12"/>
  <c r="F195" i="12"/>
  <c r="I195" i="12"/>
  <c r="J195" i="12"/>
  <c r="G195" i="12"/>
  <c r="K195" i="12"/>
  <c r="D236" i="12"/>
  <c r="E236" i="12"/>
  <c r="F236" i="12"/>
  <c r="D232" i="12"/>
  <c r="E232" i="12"/>
  <c r="F232" i="12"/>
  <c r="G236" i="12"/>
  <c r="D235" i="12"/>
  <c r="E235" i="12"/>
  <c r="F235" i="12"/>
  <c r="G232" i="12"/>
  <c r="D231" i="12"/>
  <c r="E231" i="12"/>
  <c r="F231" i="12"/>
  <c r="G228" i="12"/>
  <c r="D227" i="12"/>
  <c r="E227" i="12"/>
  <c r="F227" i="12"/>
  <c r="G224" i="12"/>
  <c r="D223" i="12"/>
  <c r="E223" i="12"/>
  <c r="F223" i="12"/>
  <c r="G220" i="12"/>
  <c r="D219" i="12"/>
  <c r="E219" i="12"/>
  <c r="F219" i="12"/>
  <c r="G216" i="12"/>
  <c r="D215" i="12"/>
  <c r="E215" i="12"/>
  <c r="F215" i="12"/>
  <c r="H213" i="12"/>
  <c r="E210" i="12"/>
  <c r="K208" i="12"/>
  <c r="H201" i="12"/>
  <c r="C236" i="12"/>
  <c r="C232" i="12"/>
  <c r="C228" i="12"/>
  <c r="C224" i="12"/>
  <c r="C220" i="12"/>
  <c r="C216" i="12"/>
  <c r="G213" i="12"/>
  <c r="D210" i="12"/>
  <c r="H208" i="12"/>
  <c r="D207" i="12"/>
  <c r="C206" i="12"/>
  <c r="I206" i="12"/>
  <c r="J206" i="12"/>
  <c r="G204" i="12"/>
  <c r="H202" i="12"/>
  <c r="H200" i="12"/>
  <c r="H198" i="12"/>
  <c r="H196" i="12"/>
  <c r="H194" i="12"/>
  <c r="I212" i="12"/>
  <c r="J212" i="12"/>
  <c r="C207" i="12"/>
  <c r="F204" i="12"/>
  <c r="G202" i="12"/>
  <c r="G200" i="12"/>
  <c r="G198" i="12"/>
  <c r="G196" i="12"/>
  <c r="G194" i="12"/>
  <c r="I207" i="12"/>
  <c r="J207" i="12"/>
  <c r="C204" i="12"/>
  <c r="D204" i="12"/>
  <c r="E204" i="12"/>
  <c r="I204" i="12"/>
  <c r="J204" i="12"/>
  <c r="C202" i="12"/>
  <c r="D202" i="12"/>
  <c r="E202" i="12"/>
  <c r="F202" i="12"/>
  <c r="I202" i="12"/>
  <c r="J202" i="12"/>
  <c r="C200" i="12"/>
  <c r="D200" i="12"/>
  <c r="E200" i="12"/>
  <c r="F200" i="12"/>
  <c r="I200" i="12"/>
  <c r="J200" i="12"/>
  <c r="C198" i="12"/>
  <c r="D198" i="12"/>
  <c r="E198" i="12"/>
  <c r="F198" i="12"/>
  <c r="I198" i="12"/>
  <c r="J198" i="12"/>
  <c r="C196" i="12"/>
  <c r="D196" i="12"/>
  <c r="E196" i="12"/>
  <c r="F196" i="12"/>
  <c r="I196" i="12"/>
  <c r="J196" i="12"/>
  <c r="C194" i="12"/>
  <c r="D194" i="12"/>
  <c r="E194" i="12"/>
  <c r="F194" i="12"/>
  <c r="I194" i="12"/>
  <c r="J194" i="12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C217" i="13"/>
  <c r="C216" i="13"/>
  <c r="C215" i="13"/>
  <c r="C214" i="13"/>
  <c r="C213" i="13"/>
  <c r="C212" i="13"/>
  <c r="C211" i="13"/>
  <c r="C210" i="13"/>
  <c r="C209" i="13"/>
  <c r="C208" i="13"/>
  <c r="C207" i="13"/>
  <c r="C206" i="13"/>
  <c r="C205" i="13"/>
  <c r="C204" i="13"/>
  <c r="C203" i="13"/>
  <c r="C202" i="13"/>
  <c r="C201" i="13"/>
  <c r="C200" i="13"/>
  <c r="C199" i="13"/>
  <c r="C198" i="13"/>
  <c r="C197" i="13"/>
  <c r="C196" i="13"/>
  <c r="C195" i="13"/>
  <c r="C194" i="13"/>
  <c r="C193" i="13"/>
  <c r="C189" i="12"/>
  <c r="G189" i="12"/>
  <c r="B174" i="13"/>
  <c r="K174" i="13"/>
  <c r="F180" i="12"/>
  <c r="B178" i="12"/>
  <c r="C172" i="12"/>
  <c r="G167" i="12"/>
  <c r="G191" i="12"/>
  <c r="J188" i="12"/>
  <c r="C183" i="12"/>
  <c r="G183" i="12"/>
  <c r="B180" i="12"/>
  <c r="B172" i="12"/>
  <c r="F167" i="12"/>
  <c r="C191" i="12"/>
  <c r="G188" i="12"/>
  <c r="J185" i="12"/>
  <c r="K177" i="12"/>
  <c r="B190" i="12"/>
  <c r="K190" i="12"/>
  <c r="B185" i="12"/>
  <c r="C185" i="12"/>
  <c r="J177" i="12"/>
  <c r="K189" i="12"/>
  <c r="G177" i="12"/>
  <c r="J170" i="12"/>
  <c r="I177" i="12"/>
  <c r="J189" i="12"/>
  <c r="B188" i="12"/>
  <c r="H188" i="12"/>
  <c r="K178" i="12"/>
  <c r="E177" i="12"/>
  <c r="I170" i="12"/>
  <c r="J165" i="12"/>
  <c r="H189" i="12"/>
  <c r="J187" i="12"/>
  <c r="K183" i="12"/>
  <c r="E189" i="12"/>
  <c r="H187" i="12"/>
  <c r="J183" i="12"/>
  <c r="K182" i="12"/>
  <c r="B182" i="12"/>
  <c r="F191" i="13"/>
  <c r="F188" i="13"/>
  <c r="F192" i="13"/>
  <c r="K190" i="13"/>
  <c r="F189" i="13"/>
  <c r="K187" i="13"/>
  <c r="F186" i="13"/>
  <c r="K184" i="13"/>
  <c r="K181" i="13"/>
  <c r="D192" i="13"/>
  <c r="J190" i="13"/>
  <c r="D189" i="13"/>
  <c r="J187" i="13"/>
  <c r="D186" i="13"/>
  <c r="J184" i="13"/>
  <c r="J181" i="13"/>
  <c r="H190" i="13"/>
  <c r="H187" i="13"/>
  <c r="H184" i="13"/>
  <c r="H181" i="13"/>
  <c r="F190" i="13"/>
  <c r="F187" i="13"/>
  <c r="F184" i="13"/>
  <c r="F181" i="13"/>
  <c r="J191" i="13"/>
  <c r="D190" i="13"/>
  <c r="J188" i="13"/>
  <c r="D187" i="13"/>
  <c r="J185" i="13"/>
  <c r="D184" i="13"/>
  <c r="J182" i="13"/>
  <c r="D181" i="13"/>
  <c r="B192" i="12"/>
  <c r="B186" i="12"/>
  <c r="J190" i="12"/>
  <c r="J184" i="12"/>
  <c r="K191" i="12"/>
  <c r="H190" i="12"/>
  <c r="F187" i="12"/>
  <c r="I187" i="12"/>
  <c r="K185" i="12"/>
  <c r="H184" i="12"/>
  <c r="F181" i="12"/>
  <c r="I181" i="12"/>
  <c r="J191" i="12"/>
  <c r="G190" i="12"/>
  <c r="G184" i="12"/>
  <c r="K192" i="12"/>
  <c r="H191" i="12"/>
  <c r="E190" i="12"/>
  <c r="F188" i="12"/>
  <c r="I188" i="12"/>
  <c r="K186" i="12"/>
  <c r="H185" i="12"/>
  <c r="E184" i="12"/>
  <c r="F182" i="12"/>
  <c r="I182" i="12"/>
  <c r="D190" i="12"/>
  <c r="D184" i="12"/>
  <c r="F192" i="12"/>
  <c r="I192" i="12"/>
  <c r="F186" i="12"/>
  <c r="I186" i="12"/>
  <c r="H192" i="12"/>
  <c r="E191" i="12"/>
  <c r="C190" i="12"/>
  <c r="F189" i="12"/>
  <c r="I189" i="12"/>
  <c r="K187" i="12"/>
  <c r="H186" i="12"/>
  <c r="E185" i="12"/>
  <c r="C184" i="12"/>
  <c r="F183" i="12"/>
  <c r="I183" i="12"/>
  <c r="K181" i="12"/>
  <c r="G192" i="12"/>
  <c r="D191" i="12"/>
  <c r="G186" i="12"/>
  <c r="D185" i="12"/>
  <c r="E192" i="12"/>
  <c r="F190" i="12"/>
  <c r="I190" i="12"/>
  <c r="E186" i="12"/>
  <c r="F184" i="12"/>
  <c r="I184" i="12"/>
  <c r="D192" i="12"/>
  <c r="G187" i="12"/>
  <c r="D186" i="12"/>
  <c r="G181" i="12"/>
  <c r="C192" i="12"/>
  <c r="F191" i="12"/>
  <c r="I191" i="12"/>
  <c r="C186" i="12"/>
  <c r="F185" i="12"/>
  <c r="I185" i="12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H177" i="12"/>
  <c r="G163" i="12"/>
  <c r="K179" i="13"/>
  <c r="K173" i="13"/>
  <c r="K167" i="13"/>
  <c r="K166" i="12"/>
  <c r="H178" i="12"/>
  <c r="F177" i="12"/>
  <c r="K173" i="12"/>
  <c r="J166" i="12"/>
  <c r="H165" i="12"/>
  <c r="K178" i="13"/>
  <c r="K172" i="13"/>
  <c r="K166" i="13"/>
  <c r="I169" i="12"/>
  <c r="I166" i="12"/>
  <c r="J179" i="12"/>
  <c r="F178" i="12"/>
  <c r="C177" i="12"/>
  <c r="G173" i="12"/>
  <c r="H169" i="12"/>
  <c r="H166" i="12"/>
  <c r="F165" i="12"/>
  <c r="K177" i="13"/>
  <c r="K171" i="13"/>
  <c r="K165" i="13"/>
  <c r="K179" i="12"/>
  <c r="I179" i="12"/>
  <c r="B177" i="12"/>
  <c r="I171" i="12"/>
  <c r="G169" i="12"/>
  <c r="G166" i="12"/>
  <c r="H179" i="12"/>
  <c r="F171" i="12"/>
  <c r="B169" i="12"/>
  <c r="F166" i="12"/>
  <c r="K176" i="13"/>
  <c r="K170" i="13"/>
  <c r="K164" i="13"/>
  <c r="E166" i="12"/>
  <c r="E171" i="12"/>
  <c r="J175" i="12"/>
  <c r="C166" i="12"/>
  <c r="K175" i="13"/>
  <c r="K169" i="13"/>
  <c r="K163" i="13"/>
  <c r="H175" i="12"/>
  <c r="D171" i="12"/>
  <c r="G171" i="12"/>
  <c r="H171" i="12"/>
  <c r="J167" i="12"/>
  <c r="D174" i="12"/>
  <c r="C174" i="12"/>
  <c r="J174" i="12"/>
  <c r="K174" i="12"/>
  <c r="B174" i="12"/>
  <c r="D169" i="12"/>
  <c r="K169" i="12"/>
  <c r="E169" i="12"/>
  <c r="F169" i="12"/>
  <c r="J169" i="12"/>
  <c r="K176" i="12"/>
  <c r="D179" i="12"/>
  <c r="B179" i="12"/>
  <c r="C179" i="12"/>
  <c r="J176" i="12"/>
  <c r="H170" i="12"/>
  <c r="K164" i="12"/>
  <c r="D163" i="12"/>
  <c r="E163" i="12"/>
  <c r="I163" i="12"/>
  <c r="K163" i="12"/>
  <c r="C163" i="12"/>
  <c r="I176" i="12"/>
  <c r="D175" i="12"/>
  <c r="E175" i="12"/>
  <c r="K175" i="12"/>
  <c r="C175" i="12"/>
  <c r="K168" i="12"/>
  <c r="D167" i="12"/>
  <c r="I167" i="12"/>
  <c r="B167" i="12"/>
  <c r="C167" i="12"/>
  <c r="H167" i="12"/>
  <c r="I164" i="12"/>
  <c r="H176" i="12"/>
  <c r="K171" i="12"/>
  <c r="C170" i="12"/>
  <c r="H168" i="12"/>
  <c r="H164" i="12"/>
  <c r="I162" i="12"/>
  <c r="D180" i="12"/>
  <c r="C180" i="12"/>
  <c r="E180" i="12"/>
  <c r="G176" i="12"/>
  <c r="I174" i="12"/>
  <c r="J171" i="12"/>
  <c r="G168" i="12"/>
  <c r="G164" i="12"/>
  <c r="G162" i="12"/>
  <c r="C176" i="12"/>
  <c r="H174" i="12"/>
  <c r="D170" i="12"/>
  <c r="F170" i="12"/>
  <c r="G170" i="12"/>
  <c r="K170" i="12"/>
  <c r="F168" i="12"/>
  <c r="C164" i="12"/>
  <c r="F162" i="12"/>
  <c r="G174" i="12"/>
  <c r="D176" i="12"/>
  <c r="F176" i="12"/>
  <c r="E176" i="12"/>
  <c r="F174" i="12"/>
  <c r="D168" i="12"/>
  <c r="J168" i="12"/>
  <c r="C168" i="12"/>
  <c r="E168" i="12"/>
  <c r="I168" i="12"/>
  <c r="D164" i="12"/>
  <c r="F164" i="12"/>
  <c r="J164" i="12"/>
  <c r="E164" i="12"/>
  <c r="D162" i="12"/>
  <c r="C162" i="12"/>
  <c r="H162" i="12"/>
  <c r="J162" i="12"/>
  <c r="K162" i="12"/>
  <c r="B162" i="12"/>
  <c r="E174" i="12"/>
  <c r="J173" i="12"/>
  <c r="I172" i="12"/>
  <c r="I173" i="12"/>
  <c r="H172" i="12"/>
  <c r="B173" i="12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C180" i="13"/>
  <c r="C179" i="13"/>
  <c r="C178" i="13"/>
  <c r="C177" i="13"/>
  <c r="C176" i="13"/>
  <c r="C175" i="13"/>
  <c r="C174" i="13"/>
  <c r="C173" i="13"/>
  <c r="C172" i="13"/>
  <c r="C171" i="13"/>
  <c r="C170" i="13"/>
  <c r="C169" i="13"/>
  <c r="C168" i="13"/>
  <c r="C167" i="13"/>
  <c r="C166" i="13"/>
  <c r="C165" i="13"/>
  <c r="C164" i="13"/>
  <c r="C163" i="13"/>
  <c r="C162" i="13"/>
  <c r="B50" i="21"/>
  <c r="B49" i="21"/>
  <c r="B48" i="21"/>
  <c r="B51" i="21"/>
  <c r="D48" i="21"/>
  <c r="E48" i="21"/>
  <c r="F48" i="21"/>
  <c r="G48" i="21"/>
  <c r="H48" i="21"/>
  <c r="I48" i="21"/>
  <c r="J48" i="21"/>
  <c r="K48" i="21"/>
  <c r="L48" i="21"/>
  <c r="D49" i="21"/>
  <c r="E49" i="21"/>
  <c r="F49" i="21"/>
  <c r="G49" i="21"/>
  <c r="H49" i="21"/>
  <c r="I49" i="21"/>
  <c r="J49" i="21"/>
  <c r="K49" i="21"/>
  <c r="L49" i="21"/>
  <c r="D50" i="21"/>
  <c r="E50" i="21"/>
  <c r="F50" i="21"/>
  <c r="G50" i="21"/>
  <c r="H50" i="21"/>
  <c r="I50" i="21"/>
  <c r="J50" i="21"/>
  <c r="K50" i="21"/>
  <c r="L50" i="21"/>
  <c r="D22" i="21"/>
  <c r="E22" i="21"/>
  <c r="F22" i="21"/>
  <c r="G22" i="21"/>
  <c r="H22" i="21"/>
  <c r="I22" i="21"/>
  <c r="J22" i="21"/>
  <c r="K22" i="21"/>
  <c r="L22" i="21"/>
  <c r="D23" i="21"/>
  <c r="E23" i="21"/>
  <c r="F23" i="21"/>
  <c r="G23" i="21"/>
  <c r="H23" i="21"/>
  <c r="I23" i="21"/>
  <c r="J23" i="21"/>
  <c r="K23" i="21"/>
  <c r="L23" i="21"/>
  <c r="D24" i="21"/>
  <c r="E24" i="21"/>
  <c r="F24" i="21"/>
  <c r="G24" i="21"/>
  <c r="H24" i="21"/>
  <c r="I24" i="21"/>
  <c r="J24" i="21"/>
  <c r="K24" i="21"/>
  <c r="L24" i="21"/>
  <c r="C24" i="21"/>
  <c r="C23" i="21"/>
  <c r="C22" i="21"/>
  <c r="E51" i="21" l="1"/>
  <c r="D51" i="21"/>
  <c r="K51" i="21"/>
  <c r="H51" i="21"/>
  <c r="H25" i="21"/>
  <c r="J51" i="21"/>
  <c r="G51" i="21"/>
  <c r="I51" i="21"/>
  <c r="F51" i="21"/>
  <c r="C25" i="21"/>
  <c r="L51" i="21"/>
  <c r="K25" i="21"/>
  <c r="D25" i="21"/>
  <c r="J25" i="21"/>
  <c r="F25" i="21"/>
  <c r="L25" i="21"/>
  <c r="I25" i="21"/>
  <c r="G25" i="21"/>
  <c r="E25" i="21"/>
  <c r="A4" i="13" l="1"/>
  <c r="C4" i="13" s="1"/>
  <c r="A5" i="13"/>
  <c r="G5" i="13" s="1"/>
  <c r="A6" i="13"/>
  <c r="D6" i="13" s="1"/>
  <c r="A7" i="13"/>
  <c r="D7" i="13" s="1"/>
  <c r="A8" i="13"/>
  <c r="C8" i="13" s="1"/>
  <c r="A9" i="13"/>
  <c r="A10" i="13"/>
  <c r="A11" i="13"/>
  <c r="C11" i="13" s="1"/>
  <c r="A12" i="13"/>
  <c r="H12" i="13" s="1"/>
  <c r="A13" i="13"/>
  <c r="B13" i="13" s="1"/>
  <c r="A14" i="13"/>
  <c r="B14" i="13" s="1"/>
  <c r="A15" i="13"/>
  <c r="A16" i="13"/>
  <c r="B16" i="13" s="1"/>
  <c r="A17" i="13"/>
  <c r="B17" i="13" s="1"/>
  <c r="A18" i="13"/>
  <c r="B18" i="13" s="1"/>
  <c r="A19" i="13"/>
  <c r="A20" i="13"/>
  <c r="B20" i="13" s="1"/>
  <c r="A21" i="13"/>
  <c r="K21" i="13" s="1"/>
  <c r="A22" i="13"/>
  <c r="C22" i="13" s="1"/>
  <c r="A23" i="13"/>
  <c r="A24" i="13"/>
  <c r="E24" i="13" s="1"/>
  <c r="A25" i="13"/>
  <c r="I25" i="13" s="1"/>
  <c r="A26" i="13"/>
  <c r="B26" i="13" s="1"/>
  <c r="A27" i="13"/>
  <c r="G27" i="13" s="1"/>
  <c r="A28" i="13"/>
  <c r="C28" i="13" s="1"/>
  <c r="A29" i="13"/>
  <c r="F29" i="13" s="1"/>
  <c r="A30" i="13"/>
  <c r="D30" i="13" s="1"/>
  <c r="A31" i="13"/>
  <c r="E31" i="13" s="1"/>
  <c r="A32" i="13"/>
  <c r="C32" i="13" s="1"/>
  <c r="A33" i="13"/>
  <c r="E33" i="13" s="1"/>
  <c r="A34" i="13"/>
  <c r="A35" i="13"/>
  <c r="H35" i="13" s="1"/>
  <c r="A36" i="13"/>
  <c r="A37" i="13"/>
  <c r="B37" i="13" s="1"/>
  <c r="A38" i="13"/>
  <c r="B38" i="13" s="1"/>
  <c r="A39" i="13"/>
  <c r="A40" i="13"/>
  <c r="A41" i="13"/>
  <c r="B41" i="13" s="1"/>
  <c r="A42" i="13"/>
  <c r="B42" i="13" s="1"/>
  <c r="A43" i="13"/>
  <c r="G43" i="13" s="1"/>
  <c r="A44" i="13"/>
  <c r="B44" i="13" s="1"/>
  <c r="A45" i="13"/>
  <c r="A46" i="13"/>
  <c r="B46" i="13" s="1"/>
  <c r="A47" i="13"/>
  <c r="F47" i="13" s="1"/>
  <c r="A48" i="13"/>
  <c r="F48" i="13" s="1"/>
  <c r="A49" i="13"/>
  <c r="E49" i="13" s="1"/>
  <c r="A50" i="13"/>
  <c r="D50" i="13" s="1"/>
  <c r="A51" i="13"/>
  <c r="A52" i="13"/>
  <c r="H52" i="13" s="1"/>
  <c r="A53" i="13"/>
  <c r="B53" i="13" s="1"/>
  <c r="A54" i="13"/>
  <c r="B54" i="13" s="1"/>
  <c r="A55" i="13"/>
  <c r="B55" i="13" s="1"/>
  <c r="A56" i="13"/>
  <c r="J56" i="13" s="1"/>
  <c r="A57" i="13"/>
  <c r="I57" i="13" s="1"/>
  <c r="A58" i="13"/>
  <c r="A59" i="13"/>
  <c r="B59" i="13" s="1"/>
  <c r="A60" i="13"/>
  <c r="D60" i="13" s="1"/>
  <c r="A61" i="13"/>
  <c r="B61" i="13" s="1"/>
  <c r="A62" i="13"/>
  <c r="A63" i="13"/>
  <c r="I63" i="13" s="1"/>
  <c r="A64" i="13"/>
  <c r="F64" i="13" s="1"/>
  <c r="A65" i="13"/>
  <c r="A66" i="13"/>
  <c r="A67" i="13"/>
  <c r="C67" i="13" s="1"/>
  <c r="A68" i="13"/>
  <c r="F68" i="13" s="1"/>
  <c r="A69" i="13"/>
  <c r="D69" i="13" s="1"/>
  <c r="A70" i="13"/>
  <c r="B70" i="13" s="1"/>
  <c r="A71" i="13"/>
  <c r="E71" i="13" s="1"/>
  <c r="A72" i="13"/>
  <c r="F72" i="13" s="1"/>
  <c r="A73" i="13"/>
  <c r="A74" i="13"/>
  <c r="C74" i="13" s="1"/>
  <c r="A75" i="13"/>
  <c r="C75" i="13" s="1"/>
  <c r="A76" i="13"/>
  <c r="A77" i="13"/>
  <c r="K77" i="13" s="1"/>
  <c r="A78" i="13"/>
  <c r="K78" i="13" s="1"/>
  <c r="A79" i="13"/>
  <c r="B79" i="13" s="1"/>
  <c r="A80" i="13"/>
  <c r="E80" i="13" s="1"/>
  <c r="A81" i="13"/>
  <c r="C81" i="13" s="1"/>
  <c r="A82" i="13"/>
  <c r="E82" i="13" s="1"/>
  <c r="A83" i="13"/>
  <c r="H83" i="13" s="1"/>
  <c r="A84" i="13"/>
  <c r="D84" i="13" s="1"/>
  <c r="A85" i="13"/>
  <c r="E85" i="13" s="1"/>
  <c r="A86" i="13"/>
  <c r="B86" i="13" s="1"/>
  <c r="A87" i="13"/>
  <c r="F87" i="13" s="1"/>
  <c r="A88" i="13"/>
  <c r="E88" i="13" s="1"/>
  <c r="A89" i="13"/>
  <c r="B89" i="13" s="1"/>
  <c r="A90" i="13"/>
  <c r="H90" i="13" s="1"/>
  <c r="A91" i="13"/>
  <c r="H91" i="13" s="1"/>
  <c r="A92" i="13"/>
  <c r="C92" i="13" s="1"/>
  <c r="A93" i="13"/>
  <c r="B93" i="13" s="1"/>
  <c r="A94" i="13"/>
  <c r="A95" i="13"/>
  <c r="B95" i="13" s="1"/>
  <c r="A96" i="13"/>
  <c r="A97" i="13"/>
  <c r="A98" i="13"/>
  <c r="C98" i="13" s="1"/>
  <c r="A99" i="13"/>
  <c r="A100" i="13"/>
  <c r="C100" i="13" s="1"/>
  <c r="A101" i="13"/>
  <c r="E101" i="13" s="1"/>
  <c r="A102" i="13"/>
  <c r="D102" i="13" s="1"/>
  <c r="A103" i="13"/>
  <c r="E103" i="13" s="1"/>
  <c r="A104" i="13"/>
  <c r="H104" i="13" s="1"/>
  <c r="A105" i="13"/>
  <c r="K105" i="13" s="1"/>
  <c r="A106" i="13"/>
  <c r="A107" i="13"/>
  <c r="F107" i="13" s="1"/>
  <c r="A108" i="13"/>
  <c r="C108" i="13" s="1"/>
  <c r="A109" i="13"/>
  <c r="K109" i="13" s="1"/>
  <c r="A110" i="13"/>
  <c r="B110" i="13" s="1"/>
  <c r="A111" i="13"/>
  <c r="D111" i="13" s="1"/>
  <c r="A112" i="13"/>
  <c r="H112" i="13" s="1"/>
  <c r="A113" i="13"/>
  <c r="D113" i="13" s="1"/>
  <c r="A114" i="13"/>
  <c r="E114" i="13" s="1"/>
  <c r="A115" i="13"/>
  <c r="B115" i="13" s="1"/>
  <c r="A116" i="13"/>
  <c r="B116" i="13" s="1"/>
  <c r="A117" i="13"/>
  <c r="A118" i="13"/>
  <c r="F118" i="13" s="1"/>
  <c r="A119" i="13"/>
  <c r="D119" i="13" s="1"/>
  <c r="A120" i="13"/>
  <c r="A121" i="13"/>
  <c r="D121" i="13" s="1"/>
  <c r="A122" i="13"/>
  <c r="K122" i="13" s="1"/>
  <c r="A123" i="13"/>
  <c r="A124" i="13"/>
  <c r="B124" i="13" s="1"/>
  <c r="A125" i="13"/>
  <c r="B125" i="13" s="1"/>
  <c r="A126" i="13"/>
  <c r="F126" i="13" s="1"/>
  <c r="A127" i="13"/>
  <c r="A128" i="13"/>
  <c r="C128" i="13" s="1"/>
  <c r="A129" i="13"/>
  <c r="B129" i="13" s="1"/>
  <c r="A130" i="13"/>
  <c r="B130" i="13" s="1"/>
  <c r="A131" i="13"/>
  <c r="B131" i="13" s="1"/>
  <c r="A132" i="13"/>
  <c r="B132" i="13" s="1"/>
  <c r="A133" i="13"/>
  <c r="I133" i="13" s="1"/>
  <c r="A134" i="13"/>
  <c r="D134" i="13" s="1"/>
  <c r="A135" i="13"/>
  <c r="A136" i="13"/>
  <c r="J136" i="13" s="1"/>
  <c r="A137" i="13"/>
  <c r="K137" i="13" s="1"/>
  <c r="A138" i="13"/>
  <c r="D138" i="13" s="1"/>
  <c r="A139" i="13"/>
  <c r="B139" i="13" s="1"/>
  <c r="A140" i="13"/>
  <c r="A141" i="13"/>
  <c r="I141" i="13" s="1"/>
  <c r="A142" i="13"/>
  <c r="F142" i="13" s="1"/>
  <c r="A143" i="13"/>
  <c r="H143" i="13" s="1"/>
  <c r="A144" i="13"/>
  <c r="A145" i="13"/>
  <c r="G145" i="13" s="1"/>
  <c r="A146" i="13"/>
  <c r="J146" i="13" s="1"/>
  <c r="A147" i="13"/>
  <c r="H147" i="13" s="1"/>
  <c r="A148" i="13"/>
  <c r="B148" i="13" s="1"/>
  <c r="A149" i="13"/>
  <c r="F149" i="13" s="1"/>
  <c r="A150" i="13"/>
  <c r="C150" i="13" s="1"/>
  <c r="A151" i="13"/>
  <c r="E151" i="13" s="1"/>
  <c r="A152" i="13"/>
  <c r="H152" i="13" s="1"/>
  <c r="A153" i="13"/>
  <c r="K153" i="13" s="1"/>
  <c r="A154" i="13"/>
  <c r="D154" i="13" s="1"/>
  <c r="A155" i="13"/>
  <c r="E155" i="13" s="1"/>
  <c r="A156" i="13"/>
  <c r="F156" i="13" s="1"/>
  <c r="A157" i="13"/>
  <c r="B157" i="13" s="1"/>
  <c r="A158" i="13"/>
  <c r="A159" i="13"/>
  <c r="B159" i="13" s="1"/>
  <c r="A160" i="13"/>
  <c r="C160" i="13" s="1"/>
  <c r="A161" i="13"/>
  <c r="E161" i="13" s="1"/>
  <c r="A3" i="13"/>
  <c r="A4" i="12"/>
  <c r="B4" i="12" s="1"/>
  <c r="A5" i="12"/>
  <c r="A6" i="12"/>
  <c r="G6" i="12" s="1"/>
  <c r="A7" i="12"/>
  <c r="E7" i="12" s="1"/>
  <c r="A8" i="12"/>
  <c r="E8" i="12" s="1"/>
  <c r="A9" i="12"/>
  <c r="K9" i="12" s="1"/>
  <c r="A10" i="12"/>
  <c r="F10" i="12" s="1"/>
  <c r="A11" i="12"/>
  <c r="F11" i="12" s="1"/>
  <c r="A12" i="12"/>
  <c r="A13" i="12"/>
  <c r="A14" i="12"/>
  <c r="C14" i="12" s="1"/>
  <c r="A15" i="12"/>
  <c r="C15" i="12" s="1"/>
  <c r="A16" i="12"/>
  <c r="J16" i="12" s="1"/>
  <c r="A17" i="12"/>
  <c r="F17" i="12" s="1"/>
  <c r="A18" i="12"/>
  <c r="C18" i="12" s="1"/>
  <c r="G18" i="12"/>
  <c r="A19" i="12"/>
  <c r="A20" i="12"/>
  <c r="B20" i="12" s="1"/>
  <c r="A21" i="12"/>
  <c r="C21" i="12" s="1"/>
  <c r="A22" i="12"/>
  <c r="D22" i="12" s="1"/>
  <c r="A23" i="12"/>
  <c r="B23" i="12" s="1"/>
  <c r="A24" i="12"/>
  <c r="G24" i="12" s="1"/>
  <c r="A25" i="12"/>
  <c r="G25" i="12" s="1"/>
  <c r="A26" i="12"/>
  <c r="A27" i="12"/>
  <c r="J27" i="12" s="1"/>
  <c r="A28" i="12"/>
  <c r="B28" i="12" s="1"/>
  <c r="A29" i="12"/>
  <c r="I29" i="12" s="1"/>
  <c r="A30" i="12"/>
  <c r="A31" i="12"/>
  <c r="C31" i="12" s="1"/>
  <c r="A32" i="12"/>
  <c r="A33" i="12"/>
  <c r="I33" i="12" s="1"/>
  <c r="A34" i="12"/>
  <c r="A35" i="12"/>
  <c r="J35" i="12" s="1"/>
  <c r="A36" i="12"/>
  <c r="H36" i="12" s="1"/>
  <c r="A37" i="12"/>
  <c r="D37" i="12" s="1"/>
  <c r="A38" i="12"/>
  <c r="C38" i="12" s="1"/>
  <c r="A39" i="12"/>
  <c r="B39" i="12" s="1"/>
  <c r="A40" i="12"/>
  <c r="B40" i="12" s="1"/>
  <c r="A41" i="12"/>
  <c r="B41" i="12" s="1"/>
  <c r="A42" i="12"/>
  <c r="A43" i="12"/>
  <c r="H43" i="12" s="1"/>
  <c r="A44" i="12"/>
  <c r="J44" i="12" s="1"/>
  <c r="A45" i="12"/>
  <c r="A46" i="12"/>
  <c r="A47" i="12"/>
  <c r="G47" i="12" s="1"/>
  <c r="A48" i="12"/>
  <c r="G48" i="12" s="1"/>
  <c r="A49" i="12"/>
  <c r="E49" i="12" s="1"/>
  <c r="A50" i="12"/>
  <c r="B50" i="12" s="1"/>
  <c r="A51" i="12"/>
  <c r="B51" i="12" s="1"/>
  <c r="A52" i="12"/>
  <c r="G52" i="12" s="1"/>
  <c r="A53" i="12"/>
  <c r="D53" i="12" s="1"/>
  <c r="A54" i="12"/>
  <c r="C54" i="12" s="1"/>
  <c r="A55" i="12"/>
  <c r="D55" i="12" s="1"/>
  <c r="A56" i="12"/>
  <c r="A57" i="12"/>
  <c r="K57" i="12" s="1"/>
  <c r="A58" i="12"/>
  <c r="B58" i="12" s="1"/>
  <c r="A59" i="12"/>
  <c r="K59" i="12" s="1"/>
  <c r="A60" i="12"/>
  <c r="E60" i="12" s="1"/>
  <c r="A61" i="12"/>
  <c r="H61" i="12" s="1"/>
  <c r="A62" i="12"/>
  <c r="F62" i="12" s="1"/>
  <c r="A63" i="12"/>
  <c r="B63" i="12" s="1"/>
  <c r="A64" i="12"/>
  <c r="D64" i="12" s="1"/>
  <c r="A65" i="12"/>
  <c r="F65" i="12" s="1"/>
  <c r="A66" i="12"/>
  <c r="F66" i="12" s="1"/>
  <c r="A67" i="12"/>
  <c r="B67" i="12" s="1"/>
  <c r="A68" i="12"/>
  <c r="C68" i="12" s="1"/>
  <c r="A69" i="12"/>
  <c r="F69" i="12" s="1"/>
  <c r="A70" i="12"/>
  <c r="D70" i="12" s="1"/>
  <c r="A71" i="12"/>
  <c r="C71" i="12" s="1"/>
  <c r="A72" i="12"/>
  <c r="C72" i="12" s="1"/>
  <c r="A73" i="12"/>
  <c r="B73" i="12" s="1"/>
  <c r="A74" i="12"/>
  <c r="A75" i="12"/>
  <c r="C75" i="12" s="1"/>
  <c r="A76" i="12"/>
  <c r="B76" i="12" s="1"/>
  <c r="A77" i="12"/>
  <c r="B77" i="12" s="1"/>
  <c r="A78" i="12"/>
  <c r="J78" i="12" s="1"/>
  <c r="A79" i="12"/>
  <c r="C79" i="12" s="1"/>
  <c r="A80" i="12"/>
  <c r="B80" i="12" s="1"/>
  <c r="A81" i="12"/>
  <c r="E81" i="12" s="1"/>
  <c r="A82" i="12"/>
  <c r="C82" i="12" s="1"/>
  <c r="A83" i="12"/>
  <c r="B83" i="12" s="1"/>
  <c r="A84" i="12"/>
  <c r="C84" i="12" s="1"/>
  <c r="A85" i="12"/>
  <c r="E85" i="12" s="1"/>
  <c r="A86" i="12"/>
  <c r="C86" i="12" s="1"/>
  <c r="A87" i="12"/>
  <c r="C87" i="12" s="1"/>
  <c r="A88" i="12"/>
  <c r="H88" i="12" s="1"/>
  <c r="A89" i="12"/>
  <c r="C89" i="12" s="1"/>
  <c r="A90" i="12"/>
  <c r="J90" i="12" s="1"/>
  <c r="A91" i="12"/>
  <c r="C91" i="12" s="1"/>
  <c r="A92" i="12"/>
  <c r="B92" i="12" s="1"/>
  <c r="A93" i="12"/>
  <c r="E93" i="12" s="1"/>
  <c r="A94" i="12"/>
  <c r="C94" i="12" s="1"/>
  <c r="A95" i="12"/>
  <c r="B95" i="12" s="1"/>
  <c r="A96" i="12"/>
  <c r="A97" i="12"/>
  <c r="A98" i="12"/>
  <c r="B98" i="12" s="1"/>
  <c r="A99" i="12"/>
  <c r="I99" i="12" s="1"/>
  <c r="A100" i="12"/>
  <c r="B100" i="12" s="1"/>
  <c r="A101" i="12"/>
  <c r="C101" i="12" s="1"/>
  <c r="A102" i="12"/>
  <c r="B102" i="12" s="1"/>
  <c r="A103" i="12"/>
  <c r="H103" i="12" s="1"/>
  <c r="A104" i="12"/>
  <c r="B104" i="12" s="1"/>
  <c r="A105" i="12"/>
  <c r="B105" i="12" s="1"/>
  <c r="A106" i="12"/>
  <c r="B106" i="12" s="1"/>
  <c r="A107" i="12"/>
  <c r="D107" i="12" s="1"/>
  <c r="A108" i="12"/>
  <c r="J108" i="12" s="1"/>
  <c r="A109" i="12"/>
  <c r="F109" i="12" s="1"/>
  <c r="A110" i="12"/>
  <c r="D110" i="12" s="1"/>
  <c r="A111" i="12"/>
  <c r="C111" i="12" s="1"/>
  <c r="A112" i="12"/>
  <c r="C112" i="12" s="1"/>
  <c r="A113" i="12"/>
  <c r="B113" i="12" s="1"/>
  <c r="A114" i="12"/>
  <c r="B114" i="12" s="1"/>
  <c r="A115" i="12"/>
  <c r="F115" i="12" s="1"/>
  <c r="A116" i="12"/>
  <c r="B116" i="12" s="1"/>
  <c r="A117" i="12"/>
  <c r="B117" i="12" s="1"/>
  <c r="A118" i="12"/>
  <c r="C118" i="12" s="1"/>
  <c r="A119" i="12"/>
  <c r="D119" i="12" s="1"/>
  <c r="A120" i="12"/>
  <c r="C120" i="12" s="1"/>
  <c r="A121" i="12"/>
  <c r="B121" i="12" s="1"/>
  <c r="A122" i="12"/>
  <c r="D122" i="12" s="1"/>
  <c r="A123" i="12"/>
  <c r="B123" i="12" s="1"/>
  <c r="A124" i="12"/>
  <c r="B124" i="12" s="1"/>
  <c r="A125" i="12"/>
  <c r="H125" i="12" s="1"/>
  <c r="A126" i="12"/>
  <c r="B126" i="12" s="1"/>
  <c r="A127" i="12"/>
  <c r="B127" i="12" s="1"/>
  <c r="A128" i="12"/>
  <c r="B128" i="12" s="1"/>
  <c r="A129" i="12"/>
  <c r="C129" i="12" s="1"/>
  <c r="A130" i="12"/>
  <c r="F130" i="12" s="1"/>
  <c r="A131" i="12"/>
  <c r="D131" i="12" s="1"/>
  <c r="A132" i="12"/>
  <c r="E132" i="12" s="1"/>
  <c r="A133" i="12"/>
  <c r="F133" i="12" s="1"/>
  <c r="A134" i="12"/>
  <c r="G134" i="12" s="1"/>
  <c r="A135" i="12"/>
  <c r="B135" i="12" s="1"/>
  <c r="A136" i="12"/>
  <c r="I136" i="12" s="1"/>
  <c r="A137" i="12"/>
  <c r="G137" i="12" s="1"/>
  <c r="A138" i="12"/>
  <c r="K138" i="12" s="1"/>
  <c r="A139" i="12"/>
  <c r="J139" i="12" s="1"/>
  <c r="A140" i="12"/>
  <c r="B140" i="12" s="1"/>
  <c r="A141" i="12"/>
  <c r="K141" i="12" s="1"/>
  <c r="A142" i="12"/>
  <c r="C142" i="12" s="1"/>
  <c r="A143" i="12"/>
  <c r="D143" i="12" s="1"/>
  <c r="A144" i="12"/>
  <c r="D144" i="12" s="1"/>
  <c r="A145" i="12"/>
  <c r="F145" i="12" s="1"/>
  <c r="A146" i="12"/>
  <c r="G146" i="12" s="1"/>
  <c r="A147" i="12"/>
  <c r="B147" i="12" s="1"/>
  <c r="A148" i="12"/>
  <c r="D148" i="12" s="1"/>
  <c r="A149" i="12"/>
  <c r="D149" i="12" s="1"/>
  <c r="A150" i="12"/>
  <c r="D150" i="12" s="1"/>
  <c r="A151" i="12"/>
  <c r="F151" i="12" s="1"/>
  <c r="A152" i="12"/>
  <c r="D152" i="12" s="1"/>
  <c r="A153" i="12"/>
  <c r="B153" i="12" s="1"/>
  <c r="A154" i="12"/>
  <c r="C154" i="12" s="1"/>
  <c r="A155" i="12"/>
  <c r="D155" i="12" s="1"/>
  <c r="A156" i="12"/>
  <c r="F156" i="12" s="1"/>
  <c r="A157" i="12"/>
  <c r="F157" i="12" s="1"/>
  <c r="A158" i="12"/>
  <c r="G158" i="12" s="1"/>
  <c r="A159" i="12"/>
  <c r="H159" i="12" s="1"/>
  <c r="A160" i="12"/>
  <c r="I160" i="12" s="1"/>
  <c r="A161" i="12"/>
  <c r="G161" i="12" s="1"/>
  <c r="A3" i="12"/>
  <c r="K84" i="13" l="1"/>
  <c r="K103" i="12"/>
  <c r="K44" i="12"/>
  <c r="H103" i="13"/>
  <c r="E56" i="13"/>
  <c r="B146" i="13"/>
  <c r="B71" i="13"/>
  <c r="K90" i="13"/>
  <c r="D61" i="13"/>
  <c r="E111" i="13"/>
  <c r="D99" i="12"/>
  <c r="H47" i="12"/>
  <c r="F38" i="12"/>
  <c r="H27" i="12"/>
  <c r="J111" i="12"/>
  <c r="B10" i="12"/>
  <c r="J151" i="12"/>
  <c r="J136" i="12"/>
  <c r="K77" i="12"/>
  <c r="C10" i="12"/>
  <c r="B156" i="12"/>
  <c r="K131" i="13"/>
  <c r="K121" i="12"/>
  <c r="C152" i="12"/>
  <c r="H131" i="12"/>
  <c r="E121" i="12"/>
  <c r="I132" i="12"/>
  <c r="C161" i="12"/>
  <c r="G132" i="12"/>
  <c r="C123" i="12"/>
  <c r="B137" i="13"/>
  <c r="H82" i="13"/>
  <c r="G64" i="13"/>
  <c r="J46" i="13"/>
  <c r="C138" i="12"/>
  <c r="F79" i="12"/>
  <c r="D82" i="13"/>
  <c r="E64" i="13"/>
  <c r="D46" i="13"/>
  <c r="J129" i="12"/>
  <c r="B100" i="13"/>
  <c r="G44" i="12"/>
  <c r="F36" i="12"/>
  <c r="H52" i="12"/>
  <c r="C44" i="12"/>
  <c r="E36" i="12"/>
  <c r="D68" i="13"/>
  <c r="J50" i="13"/>
  <c r="K18" i="13"/>
  <c r="B77" i="13"/>
  <c r="C50" i="13"/>
  <c r="F116" i="12"/>
  <c r="F137" i="13"/>
  <c r="C126" i="13"/>
  <c r="B126" i="13"/>
  <c r="K115" i="13"/>
  <c r="K46" i="13"/>
  <c r="I115" i="13"/>
  <c r="F115" i="13"/>
  <c r="E105" i="13"/>
  <c r="F46" i="13"/>
  <c r="I59" i="13"/>
  <c r="I50" i="13"/>
  <c r="H44" i="13"/>
  <c r="J83" i="12"/>
  <c r="B130" i="12"/>
  <c r="D83" i="12"/>
  <c r="J47" i="12"/>
  <c r="G98" i="13"/>
  <c r="D81" i="13"/>
  <c r="E52" i="12"/>
  <c r="F47" i="12"/>
  <c r="I15" i="12"/>
  <c r="G155" i="12"/>
  <c r="I120" i="12"/>
  <c r="D81" i="12"/>
  <c r="B52" i="12"/>
  <c r="D47" i="12"/>
  <c r="J40" i="12"/>
  <c r="B15" i="12"/>
  <c r="I56" i="13"/>
  <c r="K80" i="12"/>
  <c r="E59" i="12"/>
  <c r="K39" i="12"/>
  <c r="I21" i="12"/>
  <c r="B152" i="13"/>
  <c r="K143" i="13"/>
  <c r="H128" i="13"/>
  <c r="B111" i="13"/>
  <c r="G84" i="13"/>
  <c r="I41" i="13"/>
  <c r="F50" i="12"/>
  <c r="E21" i="12"/>
  <c r="G143" i="13"/>
  <c r="G134" i="13"/>
  <c r="E77" i="13"/>
  <c r="C55" i="13"/>
  <c r="F134" i="13"/>
  <c r="H49" i="12"/>
  <c r="J28" i="12"/>
  <c r="J109" i="13"/>
  <c r="B28" i="13"/>
  <c r="H83" i="12"/>
  <c r="F83" i="12"/>
  <c r="K47" i="12"/>
  <c r="F157" i="13"/>
  <c r="B147" i="13"/>
  <c r="F59" i="13"/>
  <c r="D28" i="12"/>
  <c r="F90" i="13"/>
  <c r="F84" i="13"/>
  <c r="D64" i="13"/>
  <c r="E59" i="13"/>
  <c r="J30" i="13"/>
  <c r="D142" i="12"/>
  <c r="G115" i="12"/>
  <c r="K108" i="12"/>
  <c r="D21" i="12"/>
  <c r="I149" i="12"/>
  <c r="B142" i="12"/>
  <c r="E115" i="12"/>
  <c r="H108" i="12"/>
  <c r="H99" i="12"/>
  <c r="I35" i="12"/>
  <c r="C28" i="12"/>
  <c r="B21" i="12"/>
  <c r="J14" i="12"/>
  <c r="B136" i="13"/>
  <c r="G115" i="13"/>
  <c r="J103" i="13"/>
  <c r="C90" i="13"/>
  <c r="C64" i="13"/>
  <c r="C59" i="13"/>
  <c r="B30" i="13"/>
  <c r="C155" i="12"/>
  <c r="E120" i="12"/>
  <c r="J114" i="12"/>
  <c r="E55" i="12"/>
  <c r="E115" i="13"/>
  <c r="H95" i="13"/>
  <c r="E29" i="13"/>
  <c r="B155" i="12"/>
  <c r="K132" i="12"/>
  <c r="D126" i="12"/>
  <c r="B120" i="12"/>
  <c r="H114" i="12"/>
  <c r="I106" i="12"/>
  <c r="F87" i="12"/>
  <c r="K38" i="12"/>
  <c r="K128" i="13"/>
  <c r="D115" i="13"/>
  <c r="D95" i="13"/>
  <c r="D88" i="13"/>
  <c r="H57" i="13"/>
  <c r="D29" i="13"/>
  <c r="J107" i="13"/>
  <c r="G145" i="12"/>
  <c r="J138" i="12"/>
  <c r="J54" i="12"/>
  <c r="H31" i="12"/>
  <c r="K10" i="12"/>
  <c r="H155" i="13"/>
  <c r="E107" i="13"/>
  <c r="C145" i="12"/>
  <c r="F138" i="12"/>
  <c r="E118" i="12"/>
  <c r="D95" i="12"/>
  <c r="G79" i="12"/>
  <c r="K70" i="12"/>
  <c r="E61" i="12"/>
  <c r="E31" i="12"/>
  <c r="C17" i="12"/>
  <c r="J10" i="12"/>
  <c r="G155" i="13"/>
  <c r="F146" i="13"/>
  <c r="H113" i="13"/>
  <c r="C107" i="13"/>
  <c r="H93" i="13"/>
  <c r="C86" i="13"/>
  <c r="H56" i="13"/>
  <c r="D5" i="13"/>
  <c r="I70" i="12"/>
  <c r="I36" i="12"/>
  <c r="I10" i="12"/>
  <c r="J126" i="13"/>
  <c r="H144" i="12"/>
  <c r="E70" i="12"/>
  <c r="H10" i="12"/>
  <c r="G126" i="13"/>
  <c r="J64" i="13"/>
  <c r="K59" i="13"/>
  <c r="E48" i="13"/>
  <c r="B32" i="13"/>
  <c r="I142" i="12"/>
  <c r="I69" i="12"/>
  <c r="E161" i="12"/>
  <c r="H155" i="12"/>
  <c r="E142" i="12"/>
  <c r="C140" i="12"/>
  <c r="C134" i="12"/>
  <c r="I122" i="12"/>
  <c r="D91" i="12"/>
  <c r="D84" i="12"/>
  <c r="J79" i="12"/>
  <c r="D75" i="12"/>
  <c r="B69" i="12"/>
  <c r="D33" i="12"/>
  <c r="B25" i="12"/>
  <c r="K15" i="12"/>
  <c r="J155" i="13"/>
  <c r="C152" i="13"/>
  <c r="F141" i="13"/>
  <c r="D126" i="13"/>
  <c r="C110" i="13"/>
  <c r="F105" i="13"/>
  <c r="B102" i="13"/>
  <c r="J95" i="13"/>
  <c r="I90" i="13"/>
  <c r="B74" i="13"/>
  <c r="C71" i="13"/>
  <c r="K56" i="13"/>
  <c r="C47" i="13"/>
  <c r="H32" i="13"/>
  <c r="K17" i="13"/>
  <c r="I143" i="12"/>
  <c r="J121" i="12"/>
  <c r="D118" i="12"/>
  <c r="D114" i="12"/>
  <c r="C108" i="12"/>
  <c r="E79" i="12"/>
  <c r="D59" i="12"/>
  <c r="I44" i="12"/>
  <c r="K31" i="12"/>
  <c r="F18" i="12"/>
  <c r="F155" i="13"/>
  <c r="G128" i="13"/>
  <c r="F113" i="13"/>
  <c r="K72" i="13"/>
  <c r="E70" i="13"/>
  <c r="G56" i="13"/>
  <c r="H149" i="12"/>
  <c r="F149" i="12"/>
  <c r="H143" i="12"/>
  <c r="H121" i="12"/>
  <c r="C114" i="12"/>
  <c r="B108" i="12"/>
  <c r="C93" i="12"/>
  <c r="C59" i="12"/>
  <c r="H44" i="12"/>
  <c r="J31" i="12"/>
  <c r="B18" i="12"/>
  <c r="K14" i="12"/>
  <c r="C155" i="13"/>
  <c r="E128" i="13"/>
  <c r="F125" i="13"/>
  <c r="K116" i="13"/>
  <c r="I72" i="13"/>
  <c r="F56" i="13"/>
  <c r="K14" i="13"/>
  <c r="K140" i="12"/>
  <c r="I157" i="12"/>
  <c r="K142" i="12"/>
  <c r="J140" i="12"/>
  <c r="D121" i="12"/>
  <c r="I117" i="12"/>
  <c r="G107" i="12"/>
  <c r="G92" i="12"/>
  <c r="D87" i="12"/>
  <c r="C78" i="12"/>
  <c r="C64" i="12"/>
  <c r="I47" i="12"/>
  <c r="E44" i="12"/>
  <c r="F39" i="12"/>
  <c r="G31" i="12"/>
  <c r="D27" i="12"/>
  <c r="F21" i="12"/>
  <c r="K17" i="12"/>
  <c r="H14" i="12"/>
  <c r="G154" i="13"/>
  <c r="C148" i="13"/>
  <c r="J137" i="13"/>
  <c r="F124" i="13"/>
  <c r="G107" i="13"/>
  <c r="G103" i="13"/>
  <c r="C93" i="13"/>
  <c r="C88" i="13"/>
  <c r="K71" i="13"/>
  <c r="D56" i="13"/>
  <c r="E152" i="12"/>
  <c r="D147" i="12"/>
  <c r="J142" i="12"/>
  <c r="I140" i="12"/>
  <c r="J131" i="12"/>
  <c r="C121" i="12"/>
  <c r="D92" i="12"/>
  <c r="J57" i="12"/>
  <c r="D44" i="12"/>
  <c r="K35" i="12"/>
  <c r="F31" i="12"/>
  <c r="D17" i="12"/>
  <c r="G14" i="12"/>
  <c r="E154" i="13"/>
  <c r="K142" i="13"/>
  <c r="K126" i="13"/>
  <c r="E124" i="13"/>
  <c r="E83" i="13"/>
  <c r="J71" i="13"/>
  <c r="C56" i="13"/>
  <c r="I142" i="13"/>
  <c r="J102" i="13"/>
  <c r="I71" i="13"/>
  <c r="H140" i="12"/>
  <c r="B152" i="12"/>
  <c r="H142" i="12"/>
  <c r="F140" i="12"/>
  <c r="E131" i="12"/>
  <c r="H111" i="12"/>
  <c r="D106" i="12"/>
  <c r="K91" i="12"/>
  <c r="K62" i="12"/>
  <c r="E47" i="12"/>
  <c r="B44" i="12"/>
  <c r="I38" i="12"/>
  <c r="C35" i="12"/>
  <c r="B31" i="12"/>
  <c r="J25" i="12"/>
  <c r="B17" i="12"/>
  <c r="F153" i="13"/>
  <c r="I126" i="13"/>
  <c r="I102" i="13"/>
  <c r="J86" i="13"/>
  <c r="H71" i="13"/>
  <c r="G55" i="13"/>
  <c r="E44" i="13"/>
  <c r="K161" i="12"/>
  <c r="J155" i="12"/>
  <c r="E140" i="12"/>
  <c r="J110" i="13"/>
  <c r="F102" i="13"/>
  <c r="F71" i="13"/>
  <c r="G142" i="12"/>
  <c r="F91" i="12"/>
  <c r="F25" i="12"/>
  <c r="I155" i="12"/>
  <c r="F142" i="12"/>
  <c r="D140" i="12"/>
  <c r="K134" i="12"/>
  <c r="E91" i="12"/>
  <c r="I84" i="12"/>
  <c r="I75" i="12"/>
  <c r="H69" i="12"/>
  <c r="E25" i="12"/>
  <c r="E152" i="13"/>
  <c r="H141" i="13"/>
  <c r="E126" i="13"/>
  <c r="H110" i="13"/>
  <c r="C102" i="13"/>
  <c r="J90" i="13"/>
  <c r="D71" i="13"/>
  <c r="G148" i="12"/>
  <c r="E148" i="12"/>
  <c r="I89" i="12"/>
  <c r="F158" i="12"/>
  <c r="F155" i="12"/>
  <c r="G130" i="12"/>
  <c r="G108" i="12"/>
  <c r="C104" i="12"/>
  <c r="I100" i="12"/>
  <c r="H95" i="12"/>
  <c r="H89" i="12"/>
  <c r="H65" i="12"/>
  <c r="J61" i="12"/>
  <c r="C158" i="12"/>
  <c r="E155" i="12"/>
  <c r="C148" i="12"/>
  <c r="J143" i="12"/>
  <c r="G140" i="12"/>
  <c r="I133" i="12"/>
  <c r="E130" i="12"/>
  <c r="E108" i="12"/>
  <c r="D100" i="12"/>
  <c r="E95" i="12"/>
  <c r="E89" i="12"/>
  <c r="C65" i="12"/>
  <c r="H55" i="12"/>
  <c r="F55" i="12"/>
  <c r="D52" i="12"/>
  <c r="J52" i="12"/>
  <c r="G33" i="12"/>
  <c r="H25" i="12"/>
  <c r="E10" i="12"/>
  <c r="D147" i="13"/>
  <c r="C139" i="13"/>
  <c r="E139" i="13"/>
  <c r="F139" i="13"/>
  <c r="I134" i="13"/>
  <c r="J134" i="13"/>
  <c r="K134" i="13"/>
  <c r="D114" i="13"/>
  <c r="F106" i="13"/>
  <c r="I106" i="13"/>
  <c r="D87" i="13"/>
  <c r="I37" i="13"/>
  <c r="G31" i="13"/>
  <c r="H31" i="13"/>
  <c r="K31" i="13"/>
  <c r="B31" i="13"/>
  <c r="C31" i="13"/>
  <c r="D31" i="13"/>
  <c r="H136" i="12"/>
  <c r="J103" i="12"/>
  <c r="H57" i="12"/>
  <c r="H35" i="12"/>
  <c r="D161" i="13"/>
  <c r="B161" i="13"/>
  <c r="I161" i="13"/>
  <c r="D127" i="13"/>
  <c r="J127" i="13"/>
  <c r="B68" i="13"/>
  <c r="C68" i="13"/>
  <c r="E68" i="13"/>
  <c r="G68" i="13"/>
  <c r="E63" i="13"/>
  <c r="C63" i="13"/>
  <c r="J63" i="13"/>
  <c r="B23" i="13"/>
  <c r="C23" i="13"/>
  <c r="G58" i="13"/>
  <c r="H58" i="13"/>
  <c r="F136" i="12"/>
  <c r="G103" i="12"/>
  <c r="I63" i="12"/>
  <c r="F152" i="13"/>
  <c r="G152" i="13"/>
  <c r="B142" i="13"/>
  <c r="C142" i="13"/>
  <c r="E142" i="13"/>
  <c r="H142" i="13"/>
  <c r="J142" i="13"/>
  <c r="C105" i="13"/>
  <c r="B105" i="13"/>
  <c r="B35" i="13"/>
  <c r="C35" i="13"/>
  <c r="I35" i="13"/>
  <c r="K35" i="13"/>
  <c r="C83" i="13"/>
  <c r="B83" i="13"/>
  <c r="D83" i="13"/>
  <c r="G83" i="13"/>
  <c r="I83" i="13"/>
  <c r="J83" i="13"/>
  <c r="K83" i="13"/>
  <c r="G143" i="12"/>
  <c r="F143" i="12"/>
  <c r="I93" i="12"/>
  <c r="J59" i="12"/>
  <c r="G57" i="12"/>
  <c r="I53" i="12"/>
  <c r="C47" i="12"/>
  <c r="B47" i="12"/>
  <c r="G35" i="12"/>
  <c r="K145" i="12"/>
  <c r="E143" i="12"/>
  <c r="D136" i="12"/>
  <c r="C132" i="12"/>
  <c r="J128" i="12"/>
  <c r="F119" i="12"/>
  <c r="H109" i="12"/>
  <c r="E103" i="12"/>
  <c r="H93" i="12"/>
  <c r="B91" i="12"/>
  <c r="D79" i="12"/>
  <c r="B79" i="12"/>
  <c r="K68" i="12"/>
  <c r="F63" i="12"/>
  <c r="I59" i="12"/>
  <c r="E57" i="12"/>
  <c r="F53" i="12"/>
  <c r="C43" i="12"/>
  <c r="F43" i="12"/>
  <c r="E38" i="12"/>
  <c r="H38" i="12"/>
  <c r="J38" i="12"/>
  <c r="F35" i="12"/>
  <c r="J154" i="13"/>
  <c r="J141" i="13"/>
  <c r="K113" i="13"/>
  <c r="B113" i="13"/>
  <c r="C113" i="13"/>
  <c r="E113" i="13"/>
  <c r="G113" i="13"/>
  <c r="I113" i="13"/>
  <c r="J108" i="13"/>
  <c r="B101" i="13"/>
  <c r="C101" i="13"/>
  <c r="E67" i="13"/>
  <c r="D67" i="13"/>
  <c r="K57" i="13"/>
  <c r="J57" i="13"/>
  <c r="C57" i="13"/>
  <c r="E57" i="13"/>
  <c r="F57" i="13"/>
  <c r="B34" i="13"/>
  <c r="F34" i="13"/>
  <c r="G34" i="13"/>
  <c r="I34" i="13"/>
  <c r="J34" i="13"/>
  <c r="D160" i="12"/>
  <c r="K155" i="12"/>
  <c r="J152" i="12"/>
  <c r="K148" i="12"/>
  <c r="J145" i="12"/>
  <c r="B143" i="12"/>
  <c r="B136" i="12"/>
  <c r="E128" i="12"/>
  <c r="E109" i="12"/>
  <c r="D103" i="12"/>
  <c r="K98" i="12"/>
  <c r="G93" i="12"/>
  <c r="G78" i="12"/>
  <c r="E68" i="12"/>
  <c r="C63" i="12"/>
  <c r="G59" i="12"/>
  <c r="C57" i="12"/>
  <c r="H37" i="12"/>
  <c r="E35" i="12"/>
  <c r="K23" i="12"/>
  <c r="H154" i="13"/>
  <c r="F151" i="13"/>
  <c r="C151" i="13"/>
  <c r="G151" i="13"/>
  <c r="J145" i="13"/>
  <c r="C131" i="13"/>
  <c r="E131" i="13"/>
  <c r="G131" i="13"/>
  <c r="C95" i="13"/>
  <c r="E95" i="13"/>
  <c r="G95" i="13"/>
  <c r="I95" i="13"/>
  <c r="K95" i="13"/>
  <c r="D12" i="13"/>
  <c r="F12" i="13"/>
  <c r="K12" i="13"/>
  <c r="E58" i="12"/>
  <c r="K58" i="12"/>
  <c r="J148" i="12"/>
  <c r="H139" i="12"/>
  <c r="D109" i="12"/>
  <c r="C103" i="12"/>
  <c r="F93" i="12"/>
  <c r="B90" i="12"/>
  <c r="E86" i="12"/>
  <c r="I81" i="12"/>
  <c r="E78" i="12"/>
  <c r="F71" i="12"/>
  <c r="B57" i="12"/>
  <c r="B53" i="12"/>
  <c r="C53" i="12"/>
  <c r="I48" i="12"/>
  <c r="F48" i="12"/>
  <c r="D35" i="12"/>
  <c r="J23" i="12"/>
  <c r="B16" i="12"/>
  <c r="C16" i="12"/>
  <c r="C7" i="12"/>
  <c r="H7" i="12"/>
  <c r="E65" i="13"/>
  <c r="I65" i="13"/>
  <c r="K33" i="13"/>
  <c r="B33" i="13"/>
  <c r="C33" i="13"/>
  <c r="D33" i="13"/>
  <c r="C96" i="13"/>
  <c r="F96" i="13"/>
  <c r="E23" i="12"/>
  <c r="B19" i="12"/>
  <c r="D19" i="12"/>
  <c r="E144" i="13"/>
  <c r="D144" i="13"/>
  <c r="I144" i="13"/>
  <c r="B11" i="13"/>
  <c r="D11" i="13"/>
  <c r="F11" i="13"/>
  <c r="G11" i="13"/>
  <c r="I11" i="13"/>
  <c r="C61" i="12"/>
  <c r="D61" i="12"/>
  <c r="F61" i="12"/>
  <c r="C133" i="13"/>
  <c r="D133" i="13"/>
  <c r="J133" i="13"/>
  <c r="C96" i="12"/>
  <c r="F96" i="12"/>
  <c r="K89" i="12"/>
  <c r="I56" i="12"/>
  <c r="H56" i="12"/>
  <c r="B35" i="12"/>
  <c r="E27" i="12"/>
  <c r="C27" i="12"/>
  <c r="D141" i="13"/>
  <c r="C141" i="13"/>
  <c r="G141" i="13"/>
  <c r="H99" i="13"/>
  <c r="I99" i="13"/>
  <c r="K51" i="13"/>
  <c r="B51" i="13"/>
  <c r="H10" i="13"/>
  <c r="B10" i="13"/>
  <c r="E10" i="13"/>
  <c r="K10" i="13"/>
  <c r="H148" i="12"/>
  <c r="K95" i="12"/>
  <c r="K61" i="12"/>
  <c r="B140" i="13"/>
  <c r="E140" i="13"/>
  <c r="H114" i="13"/>
  <c r="B15" i="13"/>
  <c r="K15" i="13"/>
  <c r="K158" i="12"/>
  <c r="J158" i="12"/>
  <c r="F23" i="12"/>
  <c r="C23" i="12"/>
  <c r="I23" i="12"/>
  <c r="I58" i="12"/>
  <c r="B34" i="12"/>
  <c r="D34" i="12"/>
  <c r="G147" i="13"/>
  <c r="B84" i="13"/>
  <c r="I84" i="13"/>
  <c r="J84" i="13"/>
  <c r="D70" i="13"/>
  <c r="H70" i="13"/>
  <c r="F31" i="13"/>
  <c r="I27" i="13"/>
  <c r="D27" i="13"/>
  <c r="H64" i="12"/>
  <c r="H126" i="13"/>
  <c r="J115" i="13"/>
  <c r="K107" i="13"/>
  <c r="I93" i="13"/>
  <c r="E90" i="13"/>
  <c r="G86" i="13"/>
  <c r="G71" i="13"/>
  <c r="C69" i="13"/>
  <c r="B64" i="13"/>
  <c r="J59" i="13"/>
  <c r="I46" i="13"/>
  <c r="D44" i="13"/>
  <c r="H46" i="13"/>
  <c r="I155" i="13"/>
  <c r="I153" i="13"/>
  <c r="J128" i="13"/>
  <c r="H115" i="13"/>
  <c r="I107" i="13"/>
  <c r="D93" i="13"/>
  <c r="H59" i="13"/>
  <c r="D55" i="13"/>
  <c r="G46" i="13"/>
  <c r="K64" i="13"/>
  <c r="E46" i="13"/>
  <c r="K30" i="13"/>
  <c r="B88" i="13"/>
  <c r="H72" i="13"/>
  <c r="I64" i="13"/>
  <c r="C53" i="13"/>
  <c r="C46" i="13"/>
  <c r="F30" i="13"/>
  <c r="F17" i="13"/>
  <c r="H64" i="13"/>
  <c r="F61" i="13"/>
  <c r="D47" i="13"/>
  <c r="C30" i="13"/>
  <c r="K154" i="12"/>
  <c r="J161" i="12"/>
  <c r="B161" i="12"/>
  <c r="D161" i="12"/>
  <c r="K157" i="12"/>
  <c r="K160" i="12"/>
  <c r="J157" i="12"/>
  <c r="B154" i="12"/>
  <c r="K151" i="12"/>
  <c r="G149" i="12"/>
  <c r="I148" i="12"/>
  <c r="B148" i="12"/>
  <c r="I144" i="12"/>
  <c r="G136" i="12"/>
  <c r="K129" i="12"/>
  <c r="G128" i="12"/>
  <c r="B125" i="12"/>
  <c r="D125" i="12"/>
  <c r="K125" i="12"/>
  <c r="G119" i="12"/>
  <c r="J116" i="12"/>
  <c r="I114" i="12"/>
  <c r="D104" i="12"/>
  <c r="G104" i="12"/>
  <c r="B99" i="12"/>
  <c r="G99" i="12"/>
  <c r="J95" i="12"/>
  <c r="F89" i="12"/>
  <c r="G87" i="12"/>
  <c r="B87" i="12"/>
  <c r="E83" i="12"/>
  <c r="C81" i="12"/>
  <c r="H81" i="12"/>
  <c r="B74" i="12"/>
  <c r="E74" i="12"/>
  <c r="H74" i="12"/>
  <c r="G70" i="12"/>
  <c r="H68" i="12"/>
  <c r="D68" i="12"/>
  <c r="F68" i="12"/>
  <c r="G68" i="12"/>
  <c r="I13" i="12"/>
  <c r="B13" i="12"/>
  <c r="H135" i="12"/>
  <c r="I135" i="12"/>
  <c r="K135" i="12"/>
  <c r="C160" i="12"/>
  <c r="H157" i="12"/>
  <c r="I151" i="12"/>
  <c r="C147" i="12"/>
  <c r="I138" i="12"/>
  <c r="E136" i="12"/>
  <c r="I129" i="12"/>
  <c r="C128" i="12"/>
  <c r="K120" i="12"/>
  <c r="E119" i="12"/>
  <c r="C116" i="12"/>
  <c r="E114" i="12"/>
  <c r="K111" i="12"/>
  <c r="D108" i="12"/>
  <c r="F108" i="12"/>
  <c r="I101" i="12"/>
  <c r="J98" i="12"/>
  <c r="F95" i="12"/>
  <c r="D78" i="12"/>
  <c r="F78" i="12"/>
  <c r="G72" i="12"/>
  <c r="H30" i="12"/>
  <c r="C30" i="12"/>
  <c r="K30" i="12"/>
  <c r="C102" i="12"/>
  <c r="E102" i="12"/>
  <c r="J102" i="12"/>
  <c r="B160" i="12"/>
  <c r="D157" i="12"/>
  <c r="K152" i="12"/>
  <c r="J149" i="12"/>
  <c r="B149" i="12"/>
  <c r="E149" i="12"/>
  <c r="E144" i="12"/>
  <c r="J144" i="12"/>
  <c r="G129" i="12"/>
  <c r="J120" i="12"/>
  <c r="D101" i="12"/>
  <c r="H98" i="12"/>
  <c r="J89" i="12"/>
  <c r="B89" i="12"/>
  <c r="B86" i="12"/>
  <c r="I86" i="12"/>
  <c r="C83" i="12"/>
  <c r="G83" i="12"/>
  <c r="I83" i="12"/>
  <c r="F70" i="12"/>
  <c r="B70" i="12"/>
  <c r="C70" i="12"/>
  <c r="H70" i="12"/>
  <c r="J70" i="12"/>
  <c r="J66" i="12"/>
  <c r="D66" i="12"/>
  <c r="B112" i="12"/>
  <c r="J112" i="12"/>
  <c r="F94" i="12"/>
  <c r="H94" i="12"/>
  <c r="H147" i="12"/>
  <c r="K147" i="12"/>
  <c r="E129" i="12"/>
  <c r="D128" i="12"/>
  <c r="F128" i="12"/>
  <c r="J119" i="12"/>
  <c r="I119" i="12"/>
  <c r="B119" i="12"/>
  <c r="G116" i="12"/>
  <c r="E116" i="12"/>
  <c r="H116" i="12"/>
  <c r="F98" i="12"/>
  <c r="J88" i="12"/>
  <c r="H82" i="12"/>
  <c r="J71" i="12"/>
  <c r="F135" i="13"/>
  <c r="K135" i="13"/>
  <c r="G135" i="13"/>
  <c r="B135" i="13"/>
  <c r="G120" i="13"/>
  <c r="C120" i="13"/>
  <c r="D120" i="13"/>
  <c r="F120" i="13"/>
  <c r="J120" i="13"/>
  <c r="E120" i="13"/>
  <c r="H120" i="13"/>
  <c r="I120" i="13"/>
  <c r="K120" i="13"/>
  <c r="B120" i="13"/>
  <c r="J110" i="12"/>
  <c r="B110" i="12"/>
  <c r="B151" i="12"/>
  <c r="C151" i="12"/>
  <c r="I161" i="12"/>
  <c r="J156" i="12"/>
  <c r="I152" i="12"/>
  <c r="I150" i="12"/>
  <c r="J130" i="12"/>
  <c r="D129" i="12"/>
  <c r="J127" i="12"/>
  <c r="F122" i="12"/>
  <c r="H120" i="12"/>
  <c r="J115" i="12"/>
  <c r="K107" i="12"/>
  <c r="J107" i="12"/>
  <c r="C98" i="12"/>
  <c r="I88" i="12"/>
  <c r="F82" i="12"/>
  <c r="H71" i="12"/>
  <c r="B54" i="12"/>
  <c r="F54" i="12"/>
  <c r="I51" i="12"/>
  <c r="J32" i="12"/>
  <c r="B32" i="12"/>
  <c r="E32" i="12"/>
  <c r="G32" i="12"/>
  <c r="K32" i="12"/>
  <c r="B62" i="13"/>
  <c r="F62" i="13"/>
  <c r="E62" i="13"/>
  <c r="C62" i="13"/>
  <c r="H161" i="12"/>
  <c r="I156" i="12"/>
  <c r="G152" i="12"/>
  <c r="H150" i="12"/>
  <c r="K137" i="12"/>
  <c r="J135" i="12"/>
  <c r="H130" i="12"/>
  <c r="C127" i="12"/>
  <c r="G120" i="12"/>
  <c r="I115" i="12"/>
  <c r="G114" i="12"/>
  <c r="F114" i="12"/>
  <c r="K114" i="12"/>
  <c r="B111" i="12"/>
  <c r="F111" i="12"/>
  <c r="I111" i="12"/>
  <c r="C95" i="12"/>
  <c r="G95" i="12"/>
  <c r="I95" i="12"/>
  <c r="J75" i="12"/>
  <c r="G71" i="12"/>
  <c r="H156" i="12"/>
  <c r="I137" i="12"/>
  <c r="G135" i="12"/>
  <c r="B129" i="12"/>
  <c r="F129" i="12"/>
  <c r="H129" i="12"/>
  <c r="G113" i="12"/>
  <c r="K94" i="12"/>
  <c r="C88" i="12"/>
  <c r="D88" i="12"/>
  <c r="K88" i="12"/>
  <c r="G82" i="12"/>
  <c r="K82" i="12"/>
  <c r="B82" i="12"/>
  <c r="E82" i="12"/>
  <c r="E51" i="12"/>
  <c r="C51" i="12"/>
  <c r="D51" i="12"/>
  <c r="F51" i="12"/>
  <c r="H51" i="12"/>
  <c r="J51" i="12"/>
  <c r="K51" i="12"/>
  <c r="C158" i="13"/>
  <c r="G158" i="13"/>
  <c r="J158" i="13"/>
  <c r="F158" i="13"/>
  <c r="H158" i="13"/>
  <c r="I158" i="13"/>
  <c r="K158" i="13"/>
  <c r="B158" i="13"/>
  <c r="G150" i="12"/>
  <c r="K110" i="12"/>
  <c r="E98" i="12"/>
  <c r="G98" i="12"/>
  <c r="F161" i="12"/>
  <c r="F148" i="12"/>
  <c r="F135" i="12"/>
  <c r="J132" i="12"/>
  <c r="K128" i="12"/>
  <c r="H126" i="12"/>
  <c r="F118" i="12"/>
  <c r="B118" i="12"/>
  <c r="I118" i="12"/>
  <c r="I110" i="12"/>
  <c r="I108" i="12"/>
  <c r="K102" i="12"/>
  <c r="J99" i="12"/>
  <c r="B97" i="12"/>
  <c r="J97" i="12"/>
  <c r="J94" i="12"/>
  <c r="K93" i="12"/>
  <c r="J93" i="12"/>
  <c r="B93" i="12"/>
  <c r="D93" i="12"/>
  <c r="G90" i="12"/>
  <c r="C90" i="12"/>
  <c r="K87" i="12"/>
  <c r="K83" i="12"/>
  <c r="J81" i="12"/>
  <c r="G75" i="12"/>
  <c r="C69" i="12"/>
  <c r="J69" i="12"/>
  <c r="E69" i="12"/>
  <c r="G69" i="12"/>
  <c r="J137" i="12"/>
  <c r="D137" i="12"/>
  <c r="H137" i="12"/>
  <c r="E135" i="12"/>
  <c r="D113" i="12"/>
  <c r="C113" i="12"/>
  <c r="J113" i="12"/>
  <c r="H110" i="12"/>
  <c r="I102" i="12"/>
  <c r="I94" i="12"/>
  <c r="B71" i="12"/>
  <c r="D71" i="12"/>
  <c r="E71" i="12"/>
  <c r="I71" i="12"/>
  <c r="K71" i="12"/>
  <c r="E156" i="12"/>
  <c r="D156" i="12"/>
  <c r="G156" i="12"/>
  <c r="E154" i="12"/>
  <c r="D135" i="12"/>
  <c r="I128" i="12"/>
  <c r="D120" i="12"/>
  <c r="F120" i="12"/>
  <c r="D115" i="12"/>
  <c r="K115" i="12"/>
  <c r="C115" i="12"/>
  <c r="K112" i="12"/>
  <c r="G110" i="12"/>
  <c r="G102" i="12"/>
  <c r="G94" i="12"/>
  <c r="E64" i="12"/>
  <c r="I64" i="12"/>
  <c r="B64" i="12"/>
  <c r="G56" i="12"/>
  <c r="C56" i="12"/>
  <c r="B46" i="12"/>
  <c r="D46" i="12"/>
  <c r="H46" i="12"/>
  <c r="K150" i="12"/>
  <c r="J150" i="12"/>
  <c r="D154" i="12"/>
  <c r="F152" i="12"/>
  <c r="H152" i="12"/>
  <c r="K144" i="12"/>
  <c r="B141" i="12"/>
  <c r="D141" i="12"/>
  <c r="C135" i="12"/>
  <c r="C130" i="12"/>
  <c r="I130" i="12"/>
  <c r="H128" i="12"/>
  <c r="H119" i="12"/>
  <c r="K116" i="12"/>
  <c r="G112" i="12"/>
  <c r="F110" i="12"/>
  <c r="F102" i="12"/>
  <c r="E94" i="12"/>
  <c r="K75" i="12"/>
  <c r="F75" i="12"/>
  <c r="H75" i="12"/>
  <c r="D26" i="12"/>
  <c r="F26" i="12"/>
  <c r="G5" i="12"/>
  <c r="B5" i="12"/>
  <c r="I154" i="13"/>
  <c r="K154" i="13"/>
  <c r="B154" i="13"/>
  <c r="E148" i="13"/>
  <c r="B143" i="13"/>
  <c r="C143" i="13"/>
  <c r="D143" i="13"/>
  <c r="F143" i="13"/>
  <c r="I143" i="13"/>
  <c r="F133" i="13"/>
  <c r="K127" i="13"/>
  <c r="I114" i="13"/>
  <c r="J114" i="13"/>
  <c r="C114" i="13"/>
  <c r="F114" i="13"/>
  <c r="B112" i="13"/>
  <c r="C112" i="13"/>
  <c r="F109" i="13"/>
  <c r="I109" i="13"/>
  <c r="F94" i="13"/>
  <c r="K94" i="13"/>
  <c r="B19" i="13"/>
  <c r="K19" i="13"/>
  <c r="C19" i="13"/>
  <c r="I121" i="12"/>
  <c r="I61" i="12"/>
  <c r="H59" i="12"/>
  <c r="J53" i="12"/>
  <c r="H50" i="12"/>
  <c r="E48" i="12"/>
  <c r="H40" i="12"/>
  <c r="I25" i="12"/>
  <c r="K21" i="12"/>
  <c r="J21" i="12"/>
  <c r="H15" i="12"/>
  <c r="D12" i="12"/>
  <c r="E12" i="12"/>
  <c r="K157" i="13"/>
  <c r="B145" i="13"/>
  <c r="H145" i="13"/>
  <c r="I127" i="13"/>
  <c r="B122" i="13"/>
  <c r="F122" i="13"/>
  <c r="I108" i="13"/>
  <c r="B87" i="13"/>
  <c r="I87" i="13"/>
  <c r="J87" i="13"/>
  <c r="K87" i="13"/>
  <c r="C87" i="13"/>
  <c r="G77" i="13"/>
  <c r="D77" i="13"/>
  <c r="F77" i="13"/>
  <c r="H77" i="13"/>
  <c r="I77" i="13"/>
  <c r="J77" i="13"/>
  <c r="C77" i="13"/>
  <c r="B48" i="13"/>
  <c r="C48" i="13"/>
  <c r="D48" i="13"/>
  <c r="F9" i="13"/>
  <c r="C9" i="13"/>
  <c r="D9" i="13"/>
  <c r="G9" i="13"/>
  <c r="B9" i="13"/>
  <c r="D48" i="12"/>
  <c r="D40" i="12"/>
  <c r="J34" i="12"/>
  <c r="F28" i="12"/>
  <c r="E28" i="12"/>
  <c r="K28" i="12"/>
  <c r="D15" i="12"/>
  <c r="D11" i="12"/>
  <c r="F8" i="12"/>
  <c r="D160" i="13"/>
  <c r="I157" i="13"/>
  <c r="K150" i="13"/>
  <c r="I148" i="13"/>
  <c r="J148" i="13"/>
  <c r="B138" i="13"/>
  <c r="F138" i="13"/>
  <c r="H133" i="13"/>
  <c r="B133" i="13"/>
  <c r="E133" i="13"/>
  <c r="H129" i="13"/>
  <c r="H127" i="13"/>
  <c r="K121" i="13"/>
  <c r="B119" i="13"/>
  <c r="G119" i="13"/>
  <c r="F108" i="13"/>
  <c r="B106" i="13"/>
  <c r="C106" i="13"/>
  <c r="B40" i="13"/>
  <c r="E40" i="13"/>
  <c r="H40" i="13"/>
  <c r="I40" i="13"/>
  <c r="J40" i="13"/>
  <c r="K40" i="13"/>
  <c r="D40" i="13"/>
  <c r="F26" i="13"/>
  <c r="G26" i="13"/>
  <c r="H26" i="13"/>
  <c r="I26" i="13"/>
  <c r="J26" i="13"/>
  <c r="K26" i="13"/>
  <c r="C26" i="13"/>
  <c r="F121" i="12"/>
  <c r="K109" i="12"/>
  <c r="H79" i="12"/>
  <c r="K63" i="12"/>
  <c r="G61" i="12"/>
  <c r="F59" i="12"/>
  <c r="I57" i="12"/>
  <c r="G55" i="12"/>
  <c r="H53" i="12"/>
  <c r="C48" i="12"/>
  <c r="C40" i="12"/>
  <c r="D38" i="12"/>
  <c r="B38" i="12"/>
  <c r="I34" i="12"/>
  <c r="I31" i="12"/>
  <c r="D31" i="12"/>
  <c r="H19" i="12"/>
  <c r="C11" i="12"/>
  <c r="B160" i="13"/>
  <c r="G157" i="13"/>
  <c r="B155" i="13"/>
  <c r="K155" i="13"/>
  <c r="D155" i="13"/>
  <c r="J150" i="13"/>
  <c r="K141" i="13"/>
  <c r="B141" i="13"/>
  <c r="E141" i="13"/>
  <c r="D132" i="13"/>
  <c r="G127" i="13"/>
  <c r="I121" i="13"/>
  <c r="F111" i="13"/>
  <c r="K111" i="13"/>
  <c r="C111" i="13"/>
  <c r="I89" i="13"/>
  <c r="G82" i="13"/>
  <c r="I82" i="13"/>
  <c r="C82" i="13"/>
  <c r="F82" i="13"/>
  <c r="B75" i="13"/>
  <c r="G70" i="13"/>
  <c r="I70" i="13"/>
  <c r="J70" i="13"/>
  <c r="K70" i="13"/>
  <c r="C70" i="13"/>
  <c r="F70" i="13"/>
  <c r="K49" i="12"/>
  <c r="K37" i="12"/>
  <c r="F34" i="12"/>
  <c r="G19" i="12"/>
  <c r="I8" i="12"/>
  <c r="H8" i="12"/>
  <c r="D150" i="13"/>
  <c r="G140" i="13"/>
  <c r="C132" i="13"/>
  <c r="G129" i="13"/>
  <c r="K129" i="13"/>
  <c r="E127" i="13"/>
  <c r="E121" i="13"/>
  <c r="B118" i="13"/>
  <c r="G118" i="13"/>
  <c r="G108" i="13"/>
  <c r="D108" i="13"/>
  <c r="E108" i="13"/>
  <c r="H108" i="13"/>
  <c r="K108" i="13"/>
  <c r="J98" i="13"/>
  <c r="H89" i="13"/>
  <c r="C66" i="13"/>
  <c r="G66" i="13"/>
  <c r="J66" i="13"/>
  <c r="K66" i="13"/>
  <c r="B66" i="13"/>
  <c r="J45" i="13"/>
  <c r="G45" i="13"/>
  <c r="I49" i="12"/>
  <c r="J37" i="12"/>
  <c r="E34" i="12"/>
  <c r="B22" i="12"/>
  <c r="E19" i="12"/>
  <c r="G15" i="12"/>
  <c r="J15" i="12"/>
  <c r="J159" i="13"/>
  <c r="B150" i="13"/>
  <c r="G144" i="13"/>
  <c r="H144" i="13"/>
  <c r="J144" i="13"/>
  <c r="F140" i="13"/>
  <c r="K114" i="13"/>
  <c r="I98" i="13"/>
  <c r="E51" i="13"/>
  <c r="D51" i="13"/>
  <c r="F51" i="13"/>
  <c r="G51" i="13"/>
  <c r="H51" i="13"/>
  <c r="I51" i="13"/>
  <c r="J51" i="13"/>
  <c r="C51" i="13"/>
  <c r="F132" i="13"/>
  <c r="E132" i="13"/>
  <c r="H132" i="13"/>
  <c r="B127" i="13"/>
  <c r="C127" i="13"/>
  <c r="F127" i="13"/>
  <c r="H121" i="13"/>
  <c r="F121" i="13"/>
  <c r="G121" i="13"/>
  <c r="J121" i="13"/>
  <c r="C121" i="13"/>
  <c r="C89" i="13"/>
  <c r="F89" i="13"/>
  <c r="D77" i="12"/>
  <c r="B61" i="12"/>
  <c r="B59" i="12"/>
  <c r="D57" i="12"/>
  <c r="C55" i="12"/>
  <c r="G49" i="12"/>
  <c r="G37" i="12"/>
  <c r="C34" i="12"/>
  <c r="C25" i="12"/>
  <c r="D25" i="12"/>
  <c r="C19" i="12"/>
  <c r="I17" i="12"/>
  <c r="E17" i="12"/>
  <c r="E156" i="13"/>
  <c r="D156" i="13"/>
  <c r="F154" i="13"/>
  <c r="J149" i="13"/>
  <c r="J143" i="13"/>
  <c r="C137" i="13"/>
  <c r="E137" i="13"/>
  <c r="K133" i="13"/>
  <c r="G114" i="13"/>
  <c r="F98" i="13"/>
  <c r="H85" i="13"/>
  <c r="F85" i="13"/>
  <c r="G85" i="13"/>
  <c r="B80" i="13"/>
  <c r="D80" i="13"/>
  <c r="H80" i="13"/>
  <c r="I80" i="13"/>
  <c r="C80" i="13"/>
  <c r="D73" i="13"/>
  <c r="B73" i="13"/>
  <c r="J65" i="13"/>
  <c r="H65" i="13"/>
  <c r="D36" i="13"/>
  <c r="G36" i="13"/>
  <c r="H36" i="13"/>
  <c r="I36" i="13"/>
  <c r="J36" i="13"/>
  <c r="K36" i="13"/>
  <c r="F36" i="13"/>
  <c r="D49" i="12"/>
  <c r="K26" i="12"/>
  <c r="I7" i="12"/>
  <c r="B7" i="12"/>
  <c r="C140" i="13"/>
  <c r="H140" i="13"/>
  <c r="I140" i="13"/>
  <c r="F22" i="13"/>
  <c r="D22" i="13"/>
  <c r="F41" i="12"/>
  <c r="G34" i="12"/>
  <c r="K34" i="12"/>
  <c r="H26" i="12"/>
  <c r="B24" i="12"/>
  <c r="H24" i="12"/>
  <c r="F19" i="12"/>
  <c r="K19" i="12"/>
  <c r="B149" i="13"/>
  <c r="E149" i="13"/>
  <c r="K149" i="13"/>
  <c r="C104" i="13"/>
  <c r="K104" i="13"/>
  <c r="K98" i="13"/>
  <c r="E98" i="13"/>
  <c r="H98" i="13"/>
  <c r="K48" i="12"/>
  <c r="C41" i="12"/>
  <c r="G28" i="12"/>
  <c r="B26" i="12"/>
  <c r="D6" i="12"/>
  <c r="F6" i="12"/>
  <c r="C154" i="13"/>
  <c r="H148" i="13"/>
  <c r="C146" i="13"/>
  <c r="K146" i="13"/>
  <c r="E143" i="13"/>
  <c r="G133" i="13"/>
  <c r="B114" i="13"/>
  <c r="E112" i="13"/>
  <c r="B109" i="13"/>
  <c r="G94" i="13"/>
  <c r="J93" i="13"/>
  <c r="E47" i="13"/>
  <c r="K34" i="13"/>
  <c r="H27" i="13"/>
  <c r="K161" i="13"/>
  <c r="I147" i="13"/>
  <c r="G142" i="13"/>
  <c r="H139" i="13"/>
  <c r="H134" i="13"/>
  <c r="I128" i="13"/>
  <c r="K110" i="13"/>
  <c r="H107" i="13"/>
  <c r="G105" i="13"/>
  <c r="F95" i="13"/>
  <c r="E93" i="13"/>
  <c r="G90" i="13"/>
  <c r="I86" i="13"/>
  <c r="H84" i="13"/>
  <c r="F83" i="13"/>
  <c r="J72" i="13"/>
  <c r="G59" i="13"/>
  <c r="G57" i="13"/>
  <c r="K50" i="13"/>
  <c r="B47" i="13"/>
  <c r="D42" i="13"/>
  <c r="F38" i="13"/>
  <c r="J35" i="13"/>
  <c r="H34" i="13"/>
  <c r="C29" i="13"/>
  <c r="C27" i="13"/>
  <c r="F25" i="13"/>
  <c r="J21" i="13"/>
  <c r="F18" i="13"/>
  <c r="B29" i="13"/>
  <c r="B27" i="13"/>
  <c r="E25" i="13"/>
  <c r="H21" i="13"/>
  <c r="H153" i="13"/>
  <c r="D151" i="13"/>
  <c r="C147" i="13"/>
  <c r="D142" i="13"/>
  <c r="E134" i="13"/>
  <c r="F128" i="13"/>
  <c r="J113" i="13"/>
  <c r="D110" i="13"/>
  <c r="D107" i="13"/>
  <c r="G102" i="13"/>
  <c r="D90" i="13"/>
  <c r="E84" i="13"/>
  <c r="J74" i="13"/>
  <c r="I69" i="13"/>
  <c r="B67" i="13"/>
  <c r="H63" i="13"/>
  <c r="E61" i="13"/>
  <c r="D59" i="13"/>
  <c r="D57" i="13"/>
  <c r="H50" i="13"/>
  <c r="K47" i="13"/>
  <c r="I44" i="13"/>
  <c r="G35" i="13"/>
  <c r="E34" i="13"/>
  <c r="G30" i="13"/>
  <c r="J28" i="13"/>
  <c r="J24" i="13"/>
  <c r="G20" i="13"/>
  <c r="J17" i="13"/>
  <c r="G12" i="13"/>
  <c r="D10" i="13"/>
  <c r="F74" i="13"/>
  <c r="G63" i="13"/>
  <c r="G50" i="13"/>
  <c r="J47" i="13"/>
  <c r="F35" i="13"/>
  <c r="D34" i="13"/>
  <c r="F20" i="13"/>
  <c r="B151" i="13"/>
  <c r="C134" i="13"/>
  <c r="D128" i="13"/>
  <c r="D125" i="13"/>
  <c r="G116" i="13"/>
  <c r="B107" i="13"/>
  <c r="E102" i="13"/>
  <c r="E96" i="13"/>
  <c r="F92" i="13"/>
  <c r="B90" i="13"/>
  <c r="C84" i="13"/>
  <c r="E74" i="13"/>
  <c r="F63" i="13"/>
  <c r="B57" i="13"/>
  <c r="F55" i="13"/>
  <c r="F50" i="13"/>
  <c r="I47" i="13"/>
  <c r="G44" i="13"/>
  <c r="E35" i="13"/>
  <c r="C34" i="13"/>
  <c r="E30" i="13"/>
  <c r="F23" i="13"/>
  <c r="D20" i="13"/>
  <c r="C17" i="13"/>
  <c r="E12" i="13"/>
  <c r="D63" i="13"/>
  <c r="C60" i="13"/>
  <c r="E55" i="13"/>
  <c r="E50" i="13"/>
  <c r="H47" i="13"/>
  <c r="F44" i="13"/>
  <c r="D35" i="13"/>
  <c r="K27" i="13"/>
  <c r="E23" i="13"/>
  <c r="C20" i="13"/>
  <c r="G47" i="13"/>
  <c r="J27" i="13"/>
  <c r="K4" i="13"/>
  <c r="B4" i="13"/>
  <c r="I9" i="12"/>
  <c r="J11" i="12"/>
  <c r="J24" i="12"/>
  <c r="C9" i="12"/>
  <c r="D16" i="13"/>
  <c r="H13" i="13"/>
  <c r="G10" i="13"/>
  <c r="F8" i="13"/>
  <c r="F5" i="13"/>
  <c r="K25" i="12"/>
  <c r="I24" i="12"/>
  <c r="D23" i="12"/>
  <c r="C22" i="12"/>
  <c r="C20" i="12"/>
  <c r="J18" i="12"/>
  <c r="E13" i="12"/>
  <c r="E11" i="12"/>
  <c r="D10" i="12"/>
  <c r="B9" i="12"/>
  <c r="D7" i="12"/>
  <c r="C5" i="12"/>
  <c r="G25" i="13"/>
  <c r="G23" i="13"/>
  <c r="E22" i="13"/>
  <c r="I20" i="13"/>
  <c r="C16" i="13"/>
  <c r="E13" i="13"/>
  <c r="H11" i="13"/>
  <c r="F10" i="13"/>
  <c r="E5" i="13"/>
  <c r="E7" i="13"/>
  <c r="C5" i="13"/>
  <c r="D24" i="12"/>
  <c r="E18" i="12"/>
  <c r="I14" i="12"/>
  <c r="J12" i="12"/>
  <c r="B11" i="12"/>
  <c r="G8" i="12"/>
  <c r="K4" i="12"/>
  <c r="B25" i="13"/>
  <c r="D23" i="13"/>
  <c r="B22" i="13"/>
  <c r="E20" i="13"/>
  <c r="I17" i="13"/>
  <c r="C15" i="13"/>
  <c r="I12" i="13"/>
  <c r="E11" i="13"/>
  <c r="C10" i="13"/>
  <c r="B7" i="13"/>
  <c r="B5" i="13"/>
  <c r="K22" i="12"/>
  <c r="J9" i="12"/>
  <c r="K6" i="13"/>
  <c r="I22" i="12"/>
  <c r="B14" i="12"/>
  <c r="K11" i="12"/>
  <c r="H9" i="12"/>
  <c r="C8" i="12"/>
  <c r="C6" i="12"/>
  <c r="D24" i="13"/>
  <c r="K22" i="13"/>
  <c r="I21" i="13"/>
  <c r="H14" i="13"/>
  <c r="I4" i="13"/>
  <c r="J22" i="13"/>
  <c r="F9" i="12"/>
  <c r="J10" i="13"/>
  <c r="K16" i="13"/>
  <c r="H23" i="12"/>
  <c r="G22" i="12"/>
  <c r="J5" i="12"/>
  <c r="K23" i="13"/>
  <c r="I22" i="13"/>
  <c r="G21" i="13"/>
  <c r="K5" i="13"/>
  <c r="H13" i="12"/>
  <c r="H11" i="12"/>
  <c r="G10" i="12"/>
  <c r="E9" i="12"/>
  <c r="G7" i="12"/>
  <c r="F5" i="12"/>
  <c r="K25" i="13"/>
  <c r="J23" i="13"/>
  <c r="H22" i="13"/>
  <c r="F21" i="13"/>
  <c r="H16" i="13"/>
  <c r="J13" i="13"/>
  <c r="K11" i="13"/>
  <c r="I10" i="13"/>
  <c r="J5" i="13"/>
  <c r="J22" i="12"/>
  <c r="H22" i="12"/>
  <c r="G9" i="12"/>
  <c r="K13" i="12"/>
  <c r="I11" i="12"/>
  <c r="I16" i="13"/>
  <c r="K13" i="13"/>
  <c r="G23" i="12"/>
  <c r="F22" i="12"/>
  <c r="K24" i="12"/>
  <c r="E22" i="12"/>
  <c r="G13" i="12"/>
  <c r="G11" i="12"/>
  <c r="D9" i="12"/>
  <c r="F7" i="12"/>
  <c r="E5" i="12"/>
  <c r="J25" i="13"/>
  <c r="I23" i="13"/>
  <c r="G22" i="13"/>
  <c r="C21" i="13"/>
  <c r="E16" i="13"/>
  <c r="I13" i="13"/>
  <c r="J11" i="13"/>
  <c r="I5" i="13"/>
  <c r="H20" i="12"/>
  <c r="K18" i="12"/>
  <c r="F13" i="12"/>
  <c r="D5" i="12"/>
  <c r="H25" i="13"/>
  <c r="H23" i="13"/>
  <c r="C157" i="13"/>
  <c r="D157" i="13"/>
  <c r="I91" i="13"/>
  <c r="B91" i="13"/>
  <c r="C91" i="13"/>
  <c r="D91" i="13"/>
  <c r="E91" i="13"/>
  <c r="F91" i="13"/>
  <c r="G91" i="13"/>
  <c r="D117" i="13"/>
  <c r="F117" i="13"/>
  <c r="G117" i="13"/>
  <c r="H117" i="13"/>
  <c r="E153" i="13"/>
  <c r="K136" i="13"/>
  <c r="E136" i="13"/>
  <c r="F136" i="13"/>
  <c r="G136" i="13"/>
  <c r="D124" i="13"/>
  <c r="J122" i="13"/>
  <c r="F100" i="13"/>
  <c r="G100" i="13"/>
  <c r="E100" i="13"/>
  <c r="H100" i="13"/>
  <c r="I100" i="13"/>
  <c r="J100" i="13"/>
  <c r="E130" i="13"/>
  <c r="F130" i="13"/>
  <c r="G130" i="13"/>
  <c r="H130" i="13"/>
  <c r="K156" i="13"/>
  <c r="J160" i="13"/>
  <c r="G159" i="13"/>
  <c r="C153" i="13"/>
  <c r="K151" i="13"/>
  <c r="F150" i="13"/>
  <c r="C149" i="13"/>
  <c r="K147" i="13"/>
  <c r="H146" i="13"/>
  <c r="E145" i="13"/>
  <c r="D140" i="13"/>
  <c r="K138" i="13"/>
  <c r="D137" i="13"/>
  <c r="I135" i="13"/>
  <c r="D131" i="13"/>
  <c r="J129" i="13"/>
  <c r="H125" i="13"/>
  <c r="C124" i="13"/>
  <c r="H122" i="13"/>
  <c r="I119" i="13"/>
  <c r="C118" i="13"/>
  <c r="I116" i="13"/>
  <c r="G112" i="13"/>
  <c r="G109" i="13"/>
  <c r="H106" i="13"/>
  <c r="F103" i="13"/>
  <c r="H101" i="13"/>
  <c r="K99" i="13"/>
  <c r="D96" i="13"/>
  <c r="D89" i="13"/>
  <c r="J123" i="13"/>
  <c r="E123" i="13"/>
  <c r="F123" i="13"/>
  <c r="G123" i="13"/>
  <c r="C97" i="13"/>
  <c r="J97" i="13"/>
  <c r="K97" i="13"/>
  <c r="F76" i="13"/>
  <c r="K76" i="13"/>
  <c r="B76" i="13"/>
  <c r="G76" i="13"/>
  <c r="H76" i="13"/>
  <c r="J76" i="13"/>
  <c r="C76" i="13"/>
  <c r="E76" i="13"/>
  <c r="G161" i="13"/>
  <c r="H161" i="13"/>
  <c r="I159" i="13"/>
  <c r="K160" i="13"/>
  <c r="H159" i="13"/>
  <c r="D153" i="13"/>
  <c r="J152" i="13"/>
  <c r="K152" i="13"/>
  <c r="G150" i="13"/>
  <c r="D149" i="13"/>
  <c r="F148" i="13"/>
  <c r="G148" i="13"/>
  <c r="I146" i="13"/>
  <c r="F145" i="13"/>
  <c r="B144" i="13"/>
  <c r="C144" i="13"/>
  <c r="I139" i="13"/>
  <c r="J139" i="13"/>
  <c r="K139" i="13"/>
  <c r="D118" i="13"/>
  <c r="J116" i="13"/>
  <c r="J156" i="13"/>
  <c r="I160" i="13"/>
  <c r="D159" i="13"/>
  <c r="D158" i="13"/>
  <c r="E158" i="13"/>
  <c r="I156" i="13"/>
  <c r="B153" i="13"/>
  <c r="H151" i="13"/>
  <c r="E150" i="13"/>
  <c r="J147" i="13"/>
  <c r="G146" i="13"/>
  <c r="G138" i="13"/>
  <c r="H135" i="13"/>
  <c r="I132" i="13"/>
  <c r="I129" i="13"/>
  <c r="G125" i="13"/>
  <c r="G122" i="13"/>
  <c r="H119" i="13"/>
  <c r="H116" i="13"/>
  <c r="F112" i="13"/>
  <c r="J111" i="13"/>
  <c r="G111" i="13"/>
  <c r="H111" i="13"/>
  <c r="I111" i="13"/>
  <c r="G106" i="13"/>
  <c r="D105" i="13"/>
  <c r="H105" i="13"/>
  <c r="I105" i="13"/>
  <c r="J105" i="13"/>
  <c r="F101" i="13"/>
  <c r="J99" i="13"/>
  <c r="H156" i="13"/>
  <c r="E118" i="13"/>
  <c r="H118" i="13"/>
  <c r="I118" i="13"/>
  <c r="J118" i="13"/>
  <c r="I103" i="13"/>
  <c r="B103" i="13"/>
  <c r="C103" i="13"/>
  <c r="D103" i="13"/>
  <c r="I97" i="13"/>
  <c r="B96" i="13"/>
  <c r="K96" i="13"/>
  <c r="G96" i="13"/>
  <c r="H96" i="13"/>
  <c r="I96" i="13"/>
  <c r="J96" i="13"/>
  <c r="H160" i="13"/>
  <c r="C159" i="13"/>
  <c r="G149" i="13"/>
  <c r="H149" i="13"/>
  <c r="C145" i="13"/>
  <c r="D145" i="13"/>
  <c r="K124" i="13"/>
  <c r="G124" i="13"/>
  <c r="H124" i="13"/>
  <c r="I124" i="13"/>
  <c r="J161" i="13"/>
  <c r="E160" i="13"/>
  <c r="J157" i="13"/>
  <c r="G156" i="13"/>
  <c r="I152" i="13"/>
  <c r="K148" i="13"/>
  <c r="K144" i="13"/>
  <c r="J140" i="13"/>
  <c r="K140" i="13"/>
  <c r="E138" i="13"/>
  <c r="G137" i="13"/>
  <c r="H137" i="13"/>
  <c r="I137" i="13"/>
  <c r="F131" i="13"/>
  <c r="H131" i="13"/>
  <c r="I131" i="13"/>
  <c r="J131" i="13"/>
  <c r="E125" i="13"/>
  <c r="K123" i="13"/>
  <c r="E119" i="13"/>
  <c r="K117" i="13"/>
  <c r="D112" i="13"/>
  <c r="H109" i="13"/>
  <c r="C109" i="13"/>
  <c r="D109" i="13"/>
  <c r="E109" i="13"/>
  <c r="D106" i="13"/>
  <c r="I104" i="13"/>
  <c r="D101" i="13"/>
  <c r="H97" i="13"/>
  <c r="J94" i="13"/>
  <c r="G92" i="13"/>
  <c r="G89" i="13"/>
  <c r="K89" i="13"/>
  <c r="E89" i="13"/>
  <c r="J89" i="13"/>
  <c r="J79" i="13"/>
  <c r="E159" i="13"/>
  <c r="F159" i="13"/>
  <c r="K130" i="13"/>
  <c r="I123" i="13"/>
  <c r="I122" i="13"/>
  <c r="C122" i="13"/>
  <c r="D122" i="13"/>
  <c r="E122" i="13"/>
  <c r="J117" i="13"/>
  <c r="C116" i="13"/>
  <c r="D116" i="13"/>
  <c r="E116" i="13"/>
  <c r="F116" i="13"/>
  <c r="E99" i="13"/>
  <c r="D99" i="13"/>
  <c r="B99" i="13"/>
  <c r="C99" i="13"/>
  <c r="F99" i="13"/>
  <c r="G99" i="13"/>
  <c r="G97" i="13"/>
  <c r="G79" i="13"/>
  <c r="F161" i="13"/>
  <c r="H157" i="13"/>
  <c r="J153" i="13"/>
  <c r="H150" i="13"/>
  <c r="I150" i="13"/>
  <c r="D146" i="13"/>
  <c r="E146" i="13"/>
  <c r="G139" i="13"/>
  <c r="C138" i="13"/>
  <c r="I136" i="13"/>
  <c r="J135" i="13"/>
  <c r="C135" i="13"/>
  <c r="D135" i="13"/>
  <c r="E135" i="13"/>
  <c r="J130" i="13"/>
  <c r="D129" i="13"/>
  <c r="C129" i="13"/>
  <c r="E129" i="13"/>
  <c r="F129" i="13"/>
  <c r="C125" i="13"/>
  <c r="H123" i="13"/>
  <c r="C119" i="13"/>
  <c r="I117" i="13"/>
  <c r="D104" i="13"/>
  <c r="F97" i="13"/>
  <c r="K145" i="13"/>
  <c r="H136" i="13"/>
  <c r="I130" i="13"/>
  <c r="D123" i="13"/>
  <c r="E117" i="13"/>
  <c r="K112" i="13"/>
  <c r="I112" i="13"/>
  <c r="J112" i="13"/>
  <c r="E106" i="13"/>
  <c r="J106" i="13"/>
  <c r="K106" i="13"/>
  <c r="G101" i="13"/>
  <c r="I101" i="13"/>
  <c r="J101" i="13"/>
  <c r="K101" i="13"/>
  <c r="E97" i="13"/>
  <c r="H94" i="13"/>
  <c r="I94" i="13"/>
  <c r="B94" i="13"/>
  <c r="C94" i="13"/>
  <c r="D94" i="13"/>
  <c r="E94" i="13"/>
  <c r="J92" i="13"/>
  <c r="D92" i="13"/>
  <c r="E92" i="13"/>
  <c r="B92" i="13"/>
  <c r="H92" i="13"/>
  <c r="I92" i="13"/>
  <c r="K92" i="13"/>
  <c r="I79" i="13"/>
  <c r="D79" i="13"/>
  <c r="E79" i="13"/>
  <c r="H79" i="13"/>
  <c r="F79" i="13"/>
  <c r="K79" i="13"/>
  <c r="C79" i="13"/>
  <c r="H138" i="13"/>
  <c r="I138" i="13"/>
  <c r="J138" i="13"/>
  <c r="D136" i="13"/>
  <c r="D130" i="13"/>
  <c r="I125" i="13"/>
  <c r="J125" i="13"/>
  <c r="K125" i="13"/>
  <c r="C123" i="13"/>
  <c r="F119" i="13"/>
  <c r="J119" i="13"/>
  <c r="K119" i="13"/>
  <c r="C117" i="13"/>
  <c r="J104" i="13"/>
  <c r="B104" i="13"/>
  <c r="E104" i="13"/>
  <c r="F104" i="13"/>
  <c r="G104" i="13"/>
  <c r="K100" i="13"/>
  <c r="D97" i="13"/>
  <c r="K91" i="13"/>
  <c r="I76" i="13"/>
  <c r="F160" i="13"/>
  <c r="G160" i="13"/>
  <c r="B156" i="13"/>
  <c r="C156" i="13"/>
  <c r="C161" i="13"/>
  <c r="K159" i="13"/>
  <c r="E157" i="13"/>
  <c r="G153" i="13"/>
  <c r="D152" i="13"/>
  <c r="I151" i="13"/>
  <c r="J151" i="13"/>
  <c r="I149" i="13"/>
  <c r="D148" i="13"/>
  <c r="E147" i="13"/>
  <c r="F147" i="13"/>
  <c r="I145" i="13"/>
  <c r="F144" i="13"/>
  <c r="D139" i="13"/>
  <c r="C136" i="13"/>
  <c r="G132" i="13"/>
  <c r="J132" i="13"/>
  <c r="K132" i="13"/>
  <c r="C130" i="13"/>
  <c r="J124" i="13"/>
  <c r="B123" i="13"/>
  <c r="K118" i="13"/>
  <c r="B117" i="13"/>
  <c r="I110" i="13"/>
  <c r="E110" i="13"/>
  <c r="F110" i="13"/>
  <c r="G110" i="13"/>
  <c r="K103" i="13"/>
  <c r="D100" i="13"/>
  <c r="B97" i="13"/>
  <c r="J91" i="13"/>
  <c r="D86" i="13"/>
  <c r="E86" i="13"/>
  <c r="F86" i="13"/>
  <c r="H86" i="13"/>
  <c r="K86" i="13"/>
  <c r="H78" i="13"/>
  <c r="B78" i="13"/>
  <c r="C78" i="13"/>
  <c r="F78" i="13"/>
  <c r="D78" i="13"/>
  <c r="E78" i="13"/>
  <c r="G78" i="13"/>
  <c r="I78" i="13"/>
  <c r="J78" i="13"/>
  <c r="D76" i="13"/>
  <c r="K81" i="13"/>
  <c r="H81" i="13"/>
  <c r="I81" i="13"/>
  <c r="D62" i="13"/>
  <c r="I62" i="13"/>
  <c r="J62" i="13"/>
  <c r="K62" i="13"/>
  <c r="I58" i="13"/>
  <c r="J53" i="13"/>
  <c r="K45" i="13"/>
  <c r="H45" i="13"/>
  <c r="I45" i="13"/>
  <c r="B45" i="13"/>
  <c r="C45" i="13"/>
  <c r="D45" i="13"/>
  <c r="E45" i="13"/>
  <c r="F45" i="13"/>
  <c r="B58" i="13"/>
  <c r="C58" i="13"/>
  <c r="D58" i="13"/>
  <c r="E58" i="13"/>
  <c r="F58" i="13"/>
  <c r="G53" i="13"/>
  <c r="D53" i="13"/>
  <c r="E53" i="13"/>
  <c r="F53" i="13"/>
  <c r="H53" i="13"/>
  <c r="I53" i="13"/>
  <c r="K93" i="13"/>
  <c r="F93" i="13"/>
  <c r="G93" i="13"/>
  <c r="K88" i="13"/>
  <c r="K85" i="13"/>
  <c r="J82" i="13"/>
  <c r="K82" i="13"/>
  <c r="B82" i="13"/>
  <c r="H75" i="13"/>
  <c r="D74" i="13"/>
  <c r="G74" i="13"/>
  <c r="H74" i="13"/>
  <c r="I74" i="13"/>
  <c r="K74" i="13"/>
  <c r="B72" i="13"/>
  <c r="C72" i="13"/>
  <c r="D72" i="13"/>
  <c r="E72" i="13"/>
  <c r="G72" i="13"/>
  <c r="H69" i="13"/>
  <c r="K52" i="13"/>
  <c r="H49" i="13"/>
  <c r="H102" i="13"/>
  <c r="K102" i="13"/>
  <c r="D98" i="13"/>
  <c r="B98" i="13"/>
  <c r="H88" i="13"/>
  <c r="G75" i="13"/>
  <c r="K73" i="13"/>
  <c r="G69" i="13"/>
  <c r="J68" i="13"/>
  <c r="H68" i="13"/>
  <c r="I68" i="13"/>
  <c r="K68" i="13"/>
  <c r="H66" i="13"/>
  <c r="D66" i="13"/>
  <c r="E66" i="13"/>
  <c r="F66" i="13"/>
  <c r="I66" i="13"/>
  <c r="C61" i="13"/>
  <c r="G61" i="13"/>
  <c r="H61" i="13"/>
  <c r="I61" i="13"/>
  <c r="J61" i="13"/>
  <c r="K61" i="13"/>
  <c r="I55" i="13"/>
  <c r="H55" i="13"/>
  <c r="J55" i="13"/>
  <c r="K55" i="13"/>
  <c r="J52" i="13"/>
  <c r="G49" i="13"/>
  <c r="J85" i="13"/>
  <c r="J81" i="13"/>
  <c r="B134" i="13"/>
  <c r="B128" i="13"/>
  <c r="B121" i="13"/>
  <c r="C115" i="13"/>
  <c r="B108" i="13"/>
  <c r="G88" i="13"/>
  <c r="I85" i="13"/>
  <c r="G81" i="13"/>
  <c r="F75" i="13"/>
  <c r="J73" i="13"/>
  <c r="F69" i="13"/>
  <c r="J67" i="13"/>
  <c r="K65" i="13"/>
  <c r="H62" i="13"/>
  <c r="K60" i="13"/>
  <c r="E54" i="13"/>
  <c r="I52" i="13"/>
  <c r="F49" i="13"/>
  <c r="E87" i="13"/>
  <c r="G87" i="13"/>
  <c r="H87" i="13"/>
  <c r="F81" i="13"/>
  <c r="J80" i="13"/>
  <c r="F80" i="13"/>
  <c r="G80" i="13"/>
  <c r="K80" i="13"/>
  <c r="D75" i="13"/>
  <c r="H73" i="13"/>
  <c r="E69" i="13"/>
  <c r="G62" i="13"/>
  <c r="J60" i="13"/>
  <c r="D54" i="13"/>
  <c r="E81" i="13"/>
  <c r="C54" i="13"/>
  <c r="F52" i="13"/>
  <c r="B52" i="13"/>
  <c r="C52" i="13"/>
  <c r="D52" i="13"/>
  <c r="E52" i="13"/>
  <c r="G52" i="13"/>
  <c r="C49" i="13"/>
  <c r="B49" i="13"/>
  <c r="D49" i="13"/>
  <c r="I49" i="13"/>
  <c r="J49" i="13"/>
  <c r="K49" i="13"/>
  <c r="E75" i="13"/>
  <c r="I75" i="13"/>
  <c r="J75" i="13"/>
  <c r="K75" i="13"/>
  <c r="C73" i="13"/>
  <c r="E73" i="13"/>
  <c r="F73" i="13"/>
  <c r="G73" i="13"/>
  <c r="I73" i="13"/>
  <c r="K69" i="13"/>
  <c r="J69" i="13"/>
  <c r="B69" i="13"/>
  <c r="B60" i="13"/>
  <c r="E60" i="13"/>
  <c r="F60" i="13"/>
  <c r="G60" i="13"/>
  <c r="H60" i="13"/>
  <c r="I60" i="13"/>
  <c r="K58" i="13"/>
  <c r="H54" i="13"/>
  <c r="F54" i="13"/>
  <c r="G54" i="13"/>
  <c r="I54" i="13"/>
  <c r="J54" i="13"/>
  <c r="K54" i="13"/>
  <c r="F88" i="13"/>
  <c r="I88" i="13"/>
  <c r="J88" i="13"/>
  <c r="C85" i="13"/>
  <c r="B85" i="13"/>
  <c r="D85" i="13"/>
  <c r="B81" i="13"/>
  <c r="I67" i="13"/>
  <c r="F67" i="13"/>
  <c r="G67" i="13"/>
  <c r="H67" i="13"/>
  <c r="K67" i="13"/>
  <c r="G65" i="13"/>
  <c r="B65" i="13"/>
  <c r="C65" i="13"/>
  <c r="D65" i="13"/>
  <c r="F65" i="13"/>
  <c r="J58" i="13"/>
  <c r="K53" i="13"/>
  <c r="I43" i="13"/>
  <c r="J43" i="13"/>
  <c r="B43" i="13"/>
  <c r="C43" i="13"/>
  <c r="D43" i="13"/>
  <c r="E43" i="13"/>
  <c r="F43" i="13"/>
  <c r="H43" i="13"/>
  <c r="K43" i="13"/>
  <c r="E39" i="13"/>
  <c r="F39" i="13"/>
  <c r="B39" i="13"/>
  <c r="C39" i="13"/>
  <c r="D39" i="13"/>
  <c r="G39" i="13"/>
  <c r="H39" i="13"/>
  <c r="I39" i="13"/>
  <c r="J39" i="13"/>
  <c r="K39" i="13"/>
  <c r="B63" i="13"/>
  <c r="B56" i="13"/>
  <c r="B50" i="13"/>
  <c r="K48" i="13"/>
  <c r="C44" i="13"/>
  <c r="K42" i="13"/>
  <c r="F41" i="13"/>
  <c r="C40" i="13"/>
  <c r="K38" i="13"/>
  <c r="H37" i="13"/>
  <c r="E36" i="13"/>
  <c r="J33" i="13"/>
  <c r="G32" i="13"/>
  <c r="H30" i="13"/>
  <c r="I30" i="13"/>
  <c r="I28" i="13"/>
  <c r="D26" i="13"/>
  <c r="E26" i="13"/>
  <c r="I24" i="13"/>
  <c r="B21" i="13"/>
  <c r="H19" i="13"/>
  <c r="E18" i="13"/>
  <c r="J15" i="13"/>
  <c r="G14" i="13"/>
  <c r="J48" i="13"/>
  <c r="J42" i="13"/>
  <c r="E41" i="13"/>
  <c r="J38" i="13"/>
  <c r="G37" i="13"/>
  <c r="I33" i="13"/>
  <c r="F32" i="13"/>
  <c r="K29" i="13"/>
  <c r="H28" i="13"/>
  <c r="H24" i="13"/>
  <c r="G19" i="13"/>
  <c r="D18" i="13"/>
  <c r="G17" i="13"/>
  <c r="H17" i="13"/>
  <c r="I15" i="13"/>
  <c r="F14" i="13"/>
  <c r="C13" i="13"/>
  <c r="D13" i="13"/>
  <c r="I48" i="13"/>
  <c r="J44" i="13"/>
  <c r="K44" i="13"/>
  <c r="G42" i="13"/>
  <c r="D41" i="13"/>
  <c r="F40" i="13"/>
  <c r="G40" i="13"/>
  <c r="I38" i="13"/>
  <c r="F37" i="13"/>
  <c r="B36" i="13"/>
  <c r="C36" i="13"/>
  <c r="H33" i="13"/>
  <c r="E32" i="13"/>
  <c r="J29" i="13"/>
  <c r="E28" i="13"/>
  <c r="G24" i="13"/>
  <c r="F19" i="13"/>
  <c r="C18" i="13"/>
  <c r="H15" i="13"/>
  <c r="C14" i="13"/>
  <c r="H48" i="13"/>
  <c r="F42" i="13"/>
  <c r="C41" i="13"/>
  <c r="H38" i="13"/>
  <c r="E37" i="13"/>
  <c r="G33" i="13"/>
  <c r="D32" i="13"/>
  <c r="I31" i="13"/>
  <c r="J31" i="13"/>
  <c r="I29" i="13"/>
  <c r="D28" i="13"/>
  <c r="E27" i="13"/>
  <c r="F27" i="13"/>
  <c r="F24" i="13"/>
  <c r="H20" i="13"/>
  <c r="E19" i="13"/>
  <c r="J16" i="13"/>
  <c r="G15" i="13"/>
  <c r="J12" i="13"/>
  <c r="E8" i="13"/>
  <c r="G8" i="13"/>
  <c r="H8" i="13"/>
  <c r="I8" i="13"/>
  <c r="J8" i="13"/>
  <c r="K8" i="13"/>
  <c r="B8" i="13"/>
  <c r="D8" i="13"/>
  <c r="K63" i="13"/>
  <c r="G48" i="13"/>
  <c r="E42" i="13"/>
  <c r="G38" i="13"/>
  <c r="F33" i="13"/>
  <c r="D19" i="13"/>
  <c r="H18" i="13"/>
  <c r="I18" i="13"/>
  <c r="D15" i="13"/>
  <c r="D14" i="13"/>
  <c r="E14" i="13"/>
  <c r="G41" i="13"/>
  <c r="H41" i="13"/>
  <c r="C37" i="13"/>
  <c r="D37" i="13"/>
  <c r="C42" i="13"/>
  <c r="C38" i="13"/>
  <c r="J32" i="13"/>
  <c r="K32" i="13"/>
  <c r="F28" i="13"/>
  <c r="G28" i="13"/>
  <c r="B24" i="13"/>
  <c r="C24" i="13"/>
  <c r="I19" i="13"/>
  <c r="J19" i="13"/>
  <c r="E15" i="13"/>
  <c r="F15" i="13"/>
  <c r="H42" i="13"/>
  <c r="I42" i="13"/>
  <c r="D38" i="13"/>
  <c r="E38" i="13"/>
  <c r="K41" i="13"/>
  <c r="K37" i="13"/>
  <c r="G29" i="13"/>
  <c r="H29" i="13"/>
  <c r="C25" i="13"/>
  <c r="D25" i="13"/>
  <c r="E21" i="13"/>
  <c r="J18" i="13"/>
  <c r="E17" i="13"/>
  <c r="J14" i="13"/>
  <c r="G13" i="13"/>
  <c r="C6" i="13"/>
  <c r="E6" i="13"/>
  <c r="F6" i="13"/>
  <c r="G6" i="13"/>
  <c r="H6" i="13"/>
  <c r="I6" i="13"/>
  <c r="J6" i="13"/>
  <c r="B6" i="13"/>
  <c r="J41" i="13"/>
  <c r="J37" i="13"/>
  <c r="I32" i="13"/>
  <c r="K28" i="13"/>
  <c r="K24" i="13"/>
  <c r="D21" i="13"/>
  <c r="J20" i="13"/>
  <c r="K20" i="13"/>
  <c r="G18" i="13"/>
  <c r="D17" i="13"/>
  <c r="F16" i="13"/>
  <c r="G16" i="13"/>
  <c r="I14" i="13"/>
  <c r="F13" i="13"/>
  <c r="B12" i="13"/>
  <c r="C12" i="13"/>
  <c r="E9" i="13"/>
  <c r="C7" i="13"/>
  <c r="J4" i="13"/>
  <c r="K7" i="13"/>
  <c r="H4" i="13"/>
  <c r="J7" i="13"/>
  <c r="H5" i="13"/>
  <c r="G4" i="13"/>
  <c r="K9" i="13"/>
  <c r="I7" i="13"/>
  <c r="F4" i="13"/>
  <c r="J9" i="13"/>
  <c r="H7" i="13"/>
  <c r="E4" i="13"/>
  <c r="I9" i="13"/>
  <c r="G7" i="13"/>
  <c r="D4" i="13"/>
  <c r="H9" i="13"/>
  <c r="F7" i="13"/>
  <c r="K139" i="12"/>
  <c r="H151" i="12"/>
  <c r="F150" i="12"/>
  <c r="K146" i="12"/>
  <c r="I145" i="12"/>
  <c r="G144" i="12"/>
  <c r="G131" i="12"/>
  <c r="J126" i="12"/>
  <c r="G125" i="12"/>
  <c r="C124" i="12"/>
  <c r="K122" i="12"/>
  <c r="I107" i="12"/>
  <c r="F106" i="12"/>
  <c r="C105" i="12"/>
  <c r="J159" i="12"/>
  <c r="H158" i="12"/>
  <c r="E157" i="12"/>
  <c r="C156" i="12"/>
  <c r="J153" i="12"/>
  <c r="G151" i="12"/>
  <c r="E150" i="12"/>
  <c r="C149" i="12"/>
  <c r="J146" i="12"/>
  <c r="H145" i="12"/>
  <c r="F144" i="12"/>
  <c r="C143" i="12"/>
  <c r="I139" i="12"/>
  <c r="G138" i="12"/>
  <c r="E137" i="12"/>
  <c r="C136" i="12"/>
  <c r="J133" i="12"/>
  <c r="H132" i="12"/>
  <c r="F131" i="12"/>
  <c r="D130" i="12"/>
  <c r="K127" i="12"/>
  <c r="I126" i="12"/>
  <c r="E125" i="12"/>
  <c r="J122" i="12"/>
  <c r="G121" i="12"/>
  <c r="C119" i="12"/>
  <c r="K117" i="12"/>
  <c r="H112" i="12"/>
  <c r="E111" i="12"/>
  <c r="C110" i="12"/>
  <c r="E110" i="12"/>
  <c r="H107" i="12"/>
  <c r="E106" i="12"/>
  <c r="J100" i="12"/>
  <c r="F99" i="12"/>
  <c r="D98" i="12"/>
  <c r="I98" i="12"/>
  <c r="G96" i="12"/>
  <c r="B94" i="12"/>
  <c r="D94" i="12"/>
  <c r="H92" i="12"/>
  <c r="E88" i="12"/>
  <c r="J86" i="12"/>
  <c r="K81" i="12"/>
  <c r="B81" i="12"/>
  <c r="F81" i="12"/>
  <c r="G81" i="12"/>
  <c r="H78" i="12"/>
  <c r="I78" i="12"/>
  <c r="K78" i="12"/>
  <c r="B78" i="12"/>
  <c r="I74" i="12"/>
  <c r="E63" i="12"/>
  <c r="D63" i="12"/>
  <c r="G63" i="12"/>
  <c r="H63" i="12"/>
  <c r="J63" i="12"/>
  <c r="C58" i="12"/>
  <c r="H58" i="12"/>
  <c r="D58" i="12"/>
  <c r="F58" i="12"/>
  <c r="G58" i="12"/>
  <c r="J58" i="12"/>
  <c r="I153" i="12"/>
  <c r="I146" i="12"/>
  <c r="J105" i="12"/>
  <c r="H105" i="12"/>
  <c r="C73" i="12"/>
  <c r="K73" i="12"/>
  <c r="H73" i="12"/>
  <c r="I73" i="12"/>
  <c r="I67" i="12"/>
  <c r="E67" i="12"/>
  <c r="F67" i="12"/>
  <c r="H67" i="12"/>
  <c r="K67" i="12"/>
  <c r="J160" i="12"/>
  <c r="G159" i="12"/>
  <c r="E158" i="12"/>
  <c r="C157" i="12"/>
  <c r="J154" i="12"/>
  <c r="H153" i="12"/>
  <c r="E151" i="12"/>
  <c r="C150" i="12"/>
  <c r="J147" i="12"/>
  <c r="H146" i="12"/>
  <c r="E145" i="12"/>
  <c r="C144" i="12"/>
  <c r="J141" i="12"/>
  <c r="G139" i="12"/>
  <c r="E138" i="12"/>
  <c r="C137" i="12"/>
  <c r="J134" i="12"/>
  <c r="H133" i="12"/>
  <c r="F132" i="12"/>
  <c r="C131" i="12"/>
  <c r="I127" i="12"/>
  <c r="F126" i="12"/>
  <c r="C125" i="12"/>
  <c r="K123" i="12"/>
  <c r="H122" i="12"/>
  <c r="H117" i="12"/>
  <c r="H115" i="12"/>
  <c r="B115" i="12"/>
  <c r="I113" i="12"/>
  <c r="F112" i="12"/>
  <c r="J109" i="12"/>
  <c r="F107" i="12"/>
  <c r="C106" i="12"/>
  <c r="K104" i="12"/>
  <c r="H102" i="12"/>
  <c r="D102" i="12"/>
  <c r="H100" i="12"/>
  <c r="I97" i="12"/>
  <c r="D96" i="12"/>
  <c r="F92" i="12"/>
  <c r="I91" i="12"/>
  <c r="H91" i="12"/>
  <c r="G91" i="12"/>
  <c r="J91" i="12"/>
  <c r="H86" i="12"/>
  <c r="K84" i="12"/>
  <c r="I80" i="12"/>
  <c r="J77" i="12"/>
  <c r="G74" i="12"/>
  <c r="J72" i="12"/>
  <c r="H62" i="12"/>
  <c r="J56" i="12"/>
  <c r="D56" i="12"/>
  <c r="F56" i="12"/>
  <c r="K56" i="12"/>
  <c r="B56" i="12"/>
  <c r="E56" i="12"/>
  <c r="I159" i="12"/>
  <c r="C85" i="12"/>
  <c r="I85" i="12"/>
  <c r="B85" i="12"/>
  <c r="D85" i="12"/>
  <c r="F76" i="12"/>
  <c r="D76" i="12"/>
  <c r="C76" i="12"/>
  <c r="E76" i="12"/>
  <c r="J76" i="12"/>
  <c r="H160" i="12"/>
  <c r="F159" i="12"/>
  <c r="D158" i="12"/>
  <c r="B157" i="12"/>
  <c r="I154" i="12"/>
  <c r="G153" i="12"/>
  <c r="D151" i="12"/>
  <c r="B150" i="12"/>
  <c r="I147" i="12"/>
  <c r="F146" i="12"/>
  <c r="D145" i="12"/>
  <c r="B144" i="12"/>
  <c r="I141" i="12"/>
  <c r="F139" i="12"/>
  <c r="D138" i="12"/>
  <c r="B137" i="12"/>
  <c r="I134" i="12"/>
  <c r="G133" i="12"/>
  <c r="D132" i="12"/>
  <c r="B131" i="12"/>
  <c r="H127" i="12"/>
  <c r="E126" i="12"/>
  <c r="J123" i="12"/>
  <c r="G122" i="12"/>
  <c r="J118" i="12"/>
  <c r="G117" i="12"/>
  <c r="H113" i="12"/>
  <c r="D112" i="12"/>
  <c r="D111" i="12"/>
  <c r="G111" i="12"/>
  <c r="I109" i="12"/>
  <c r="E107" i="12"/>
  <c r="I104" i="12"/>
  <c r="K101" i="12"/>
  <c r="E100" i="12"/>
  <c r="E99" i="12"/>
  <c r="K99" i="12"/>
  <c r="C99" i="12"/>
  <c r="H97" i="12"/>
  <c r="E92" i="12"/>
  <c r="K90" i="12"/>
  <c r="F88" i="12"/>
  <c r="B88" i="12"/>
  <c r="J84" i="12"/>
  <c r="H80" i="12"/>
  <c r="E77" i="12"/>
  <c r="F74" i="12"/>
  <c r="H72" i="12"/>
  <c r="I60" i="12"/>
  <c r="H154" i="12"/>
  <c r="F153" i="12"/>
  <c r="G147" i="12"/>
  <c r="E146" i="12"/>
  <c r="E139" i="12"/>
  <c r="F125" i="12"/>
  <c r="I125" i="12"/>
  <c r="I123" i="12"/>
  <c r="F97" i="12"/>
  <c r="B96" i="12"/>
  <c r="E96" i="12"/>
  <c r="H96" i="12"/>
  <c r="G80" i="12"/>
  <c r="D62" i="12"/>
  <c r="B62" i="12"/>
  <c r="J62" i="12"/>
  <c r="C62" i="12"/>
  <c r="E62" i="12"/>
  <c r="G62" i="12"/>
  <c r="I62" i="12"/>
  <c r="H60" i="12"/>
  <c r="E124" i="12"/>
  <c r="G124" i="12"/>
  <c r="G160" i="12"/>
  <c r="E159" i="12"/>
  <c r="H141" i="12"/>
  <c r="H134" i="12"/>
  <c r="E133" i="12"/>
  <c r="G127" i="12"/>
  <c r="E117" i="12"/>
  <c r="K106" i="12"/>
  <c r="J106" i="12"/>
  <c r="F160" i="12"/>
  <c r="D159" i="12"/>
  <c r="B158" i="12"/>
  <c r="K156" i="12"/>
  <c r="G154" i="12"/>
  <c r="E153" i="12"/>
  <c r="K149" i="12"/>
  <c r="F147" i="12"/>
  <c r="D146" i="12"/>
  <c r="B145" i="12"/>
  <c r="K143" i="12"/>
  <c r="G141" i="12"/>
  <c r="D139" i="12"/>
  <c r="B138" i="12"/>
  <c r="K136" i="12"/>
  <c r="F134" i="12"/>
  <c r="D133" i="12"/>
  <c r="B132" i="12"/>
  <c r="K130" i="12"/>
  <c r="F127" i="12"/>
  <c r="C126" i="12"/>
  <c r="K124" i="12"/>
  <c r="H123" i="12"/>
  <c r="E122" i="12"/>
  <c r="K119" i="12"/>
  <c r="G118" i="12"/>
  <c r="D117" i="12"/>
  <c r="I116" i="12"/>
  <c r="D116" i="12"/>
  <c r="E113" i="12"/>
  <c r="G109" i="12"/>
  <c r="C107" i="12"/>
  <c r="K105" i="12"/>
  <c r="F104" i="12"/>
  <c r="I103" i="12"/>
  <c r="F103" i="12"/>
  <c r="B103" i="12"/>
  <c r="H101" i="12"/>
  <c r="C100" i="12"/>
  <c r="E97" i="12"/>
  <c r="C92" i="12"/>
  <c r="I90" i="12"/>
  <c r="H87" i="12"/>
  <c r="H84" i="12"/>
  <c r="D82" i="12"/>
  <c r="I82" i="12"/>
  <c r="J82" i="12"/>
  <c r="F80" i="12"/>
  <c r="C77" i="12"/>
  <c r="D72" i="12"/>
  <c r="H66" i="12"/>
  <c r="K66" i="12"/>
  <c r="I66" i="12"/>
  <c r="B66" i="12"/>
  <c r="C66" i="12"/>
  <c r="E66" i="12"/>
  <c r="G66" i="12"/>
  <c r="G60" i="12"/>
  <c r="E160" i="12"/>
  <c r="C159" i="12"/>
  <c r="F154" i="12"/>
  <c r="D153" i="12"/>
  <c r="E147" i="12"/>
  <c r="C146" i="12"/>
  <c r="F141" i="12"/>
  <c r="C139" i="12"/>
  <c r="E134" i="12"/>
  <c r="C133" i="12"/>
  <c r="E127" i="12"/>
  <c r="J124" i="12"/>
  <c r="G123" i="12"/>
  <c r="C117" i="12"/>
  <c r="E112" i="12"/>
  <c r="I112" i="12"/>
  <c r="B107" i="12"/>
  <c r="I105" i="12"/>
  <c r="F101" i="12"/>
  <c r="D97" i="12"/>
  <c r="D86" i="12"/>
  <c r="K86" i="12"/>
  <c r="F86" i="12"/>
  <c r="G86" i="12"/>
  <c r="F84" i="12"/>
  <c r="E80" i="12"/>
  <c r="D74" i="12"/>
  <c r="K74" i="12"/>
  <c r="C74" i="12"/>
  <c r="K65" i="12"/>
  <c r="F60" i="12"/>
  <c r="B159" i="12"/>
  <c r="C153" i="12"/>
  <c r="B146" i="12"/>
  <c r="E141" i="12"/>
  <c r="B139" i="12"/>
  <c r="D134" i="12"/>
  <c r="B133" i="12"/>
  <c r="K131" i="12"/>
  <c r="D127" i="12"/>
  <c r="G126" i="12"/>
  <c r="K126" i="12"/>
  <c r="I124" i="12"/>
  <c r="F123" i="12"/>
  <c r="C122" i="12"/>
  <c r="B122" i="12"/>
  <c r="G105" i="12"/>
  <c r="E101" i="12"/>
  <c r="F100" i="12"/>
  <c r="G100" i="12"/>
  <c r="J92" i="12"/>
  <c r="K92" i="12"/>
  <c r="K85" i="12"/>
  <c r="E84" i="12"/>
  <c r="G77" i="12"/>
  <c r="F77" i="12"/>
  <c r="H77" i="12"/>
  <c r="I77" i="12"/>
  <c r="J73" i="12"/>
  <c r="B72" i="12"/>
  <c r="I72" i="12"/>
  <c r="E72" i="12"/>
  <c r="F72" i="12"/>
  <c r="K72" i="12"/>
  <c r="J65" i="12"/>
  <c r="K45" i="12"/>
  <c r="C45" i="12"/>
  <c r="D45" i="12"/>
  <c r="H45" i="12"/>
  <c r="E45" i="12"/>
  <c r="F45" i="12"/>
  <c r="G45" i="12"/>
  <c r="I45" i="12"/>
  <c r="J45" i="12"/>
  <c r="B45" i="12"/>
  <c r="H124" i="12"/>
  <c r="J117" i="12"/>
  <c r="F117" i="12"/>
  <c r="F105" i="12"/>
  <c r="C97" i="12"/>
  <c r="G97" i="12"/>
  <c r="K97" i="12"/>
  <c r="J85" i="12"/>
  <c r="J80" i="12"/>
  <c r="C80" i="12"/>
  <c r="D80" i="12"/>
  <c r="K76" i="12"/>
  <c r="G73" i="12"/>
  <c r="J67" i="12"/>
  <c r="B60" i="12"/>
  <c r="K60" i="12"/>
  <c r="D60" i="12"/>
  <c r="J60" i="12"/>
  <c r="C60" i="12"/>
  <c r="H42" i="12"/>
  <c r="J42" i="12"/>
  <c r="K42" i="12"/>
  <c r="B42" i="12"/>
  <c r="D42" i="12"/>
  <c r="E42" i="12"/>
  <c r="F42" i="12"/>
  <c r="G42" i="12"/>
  <c r="I42" i="12"/>
  <c r="C42" i="12"/>
  <c r="C141" i="12"/>
  <c r="B134" i="12"/>
  <c r="I131" i="12"/>
  <c r="J125" i="12"/>
  <c r="F124" i="12"/>
  <c r="F113" i="12"/>
  <c r="K113" i="12"/>
  <c r="B109" i="12"/>
  <c r="C109" i="12"/>
  <c r="H106" i="12"/>
  <c r="E105" i="12"/>
  <c r="J104" i="12"/>
  <c r="H104" i="12"/>
  <c r="E104" i="12"/>
  <c r="K96" i="12"/>
  <c r="H90" i="12"/>
  <c r="F90" i="12"/>
  <c r="D90" i="12"/>
  <c r="E90" i="12"/>
  <c r="H85" i="12"/>
  <c r="I76" i="12"/>
  <c r="F73" i="12"/>
  <c r="G67" i="12"/>
  <c r="G106" i="12"/>
  <c r="D105" i="12"/>
  <c r="G101" i="12"/>
  <c r="B101" i="12"/>
  <c r="J101" i="12"/>
  <c r="J96" i="12"/>
  <c r="G85" i="12"/>
  <c r="B84" i="12"/>
  <c r="G84" i="12"/>
  <c r="H76" i="12"/>
  <c r="E73" i="12"/>
  <c r="D67" i="12"/>
  <c r="D124" i="12"/>
  <c r="D123" i="12"/>
  <c r="E123" i="12"/>
  <c r="K159" i="12"/>
  <c r="I158" i="12"/>
  <c r="G157" i="12"/>
  <c r="K153" i="12"/>
  <c r="H138" i="12"/>
  <c r="F137" i="12"/>
  <c r="K133" i="12"/>
  <c r="K118" i="12"/>
  <c r="H118" i="12"/>
  <c r="K100" i="12"/>
  <c r="I96" i="12"/>
  <c r="I92" i="12"/>
  <c r="G88" i="12"/>
  <c r="E87" i="12"/>
  <c r="I87" i="12"/>
  <c r="J87" i="12"/>
  <c r="F85" i="12"/>
  <c r="G76" i="12"/>
  <c r="J74" i="12"/>
  <c r="D73" i="12"/>
  <c r="C67" i="12"/>
  <c r="G65" i="12"/>
  <c r="I65" i="12"/>
  <c r="E65" i="12"/>
  <c r="B65" i="12"/>
  <c r="D65" i="12"/>
  <c r="F64" i="12"/>
  <c r="G64" i="12"/>
  <c r="K54" i="12"/>
  <c r="F52" i="12"/>
  <c r="C52" i="12"/>
  <c r="I52" i="12"/>
  <c r="I50" i="12"/>
  <c r="I46" i="12"/>
  <c r="J43" i="12"/>
  <c r="G29" i="12"/>
  <c r="C29" i="12"/>
  <c r="D29" i="12"/>
  <c r="E29" i="12"/>
  <c r="F29" i="12"/>
  <c r="H29" i="12"/>
  <c r="J29" i="12"/>
  <c r="K29" i="12"/>
  <c r="B29" i="12"/>
  <c r="K69" i="12"/>
  <c r="D69" i="12"/>
  <c r="I54" i="12"/>
  <c r="G50" i="12"/>
  <c r="C49" i="12"/>
  <c r="J49" i="12"/>
  <c r="B49" i="12"/>
  <c r="G46" i="12"/>
  <c r="G43" i="12"/>
  <c r="J41" i="12"/>
  <c r="F40" i="12"/>
  <c r="E40" i="12"/>
  <c r="G40" i="12"/>
  <c r="I40" i="12"/>
  <c r="K40" i="12"/>
  <c r="I79" i="12"/>
  <c r="K79" i="12"/>
  <c r="E75" i="12"/>
  <c r="B75" i="12"/>
  <c r="I68" i="12"/>
  <c r="K64" i="12"/>
  <c r="K55" i="12"/>
  <c r="E54" i="12"/>
  <c r="G53" i="12"/>
  <c r="E53" i="12"/>
  <c r="K53" i="12"/>
  <c r="C50" i="12"/>
  <c r="J48" i="12"/>
  <c r="C46" i="12"/>
  <c r="E43" i="12"/>
  <c r="E41" i="12"/>
  <c r="J39" i="12"/>
  <c r="B36" i="12"/>
  <c r="D36" i="12"/>
  <c r="G36" i="12"/>
  <c r="J36" i="12"/>
  <c r="K36" i="12"/>
  <c r="C36" i="12"/>
  <c r="K33" i="12"/>
  <c r="B33" i="12"/>
  <c r="C33" i="12"/>
  <c r="E33" i="12"/>
  <c r="F33" i="12"/>
  <c r="H33" i="12"/>
  <c r="J33" i="12"/>
  <c r="G89" i="12"/>
  <c r="D89" i="12"/>
  <c r="J64" i="12"/>
  <c r="D54" i="12"/>
  <c r="K52" i="12"/>
  <c r="D41" i="12"/>
  <c r="H39" i="12"/>
  <c r="D50" i="12"/>
  <c r="E50" i="12"/>
  <c r="E46" i="12"/>
  <c r="F46" i="12"/>
  <c r="J46" i="12"/>
  <c r="I43" i="12"/>
  <c r="B43" i="12"/>
  <c r="D43" i="12"/>
  <c r="H54" i="12"/>
  <c r="G54" i="12"/>
  <c r="G41" i="12"/>
  <c r="H41" i="12"/>
  <c r="I41" i="12"/>
  <c r="K41" i="12"/>
  <c r="E39" i="12"/>
  <c r="C39" i="12"/>
  <c r="D39" i="12"/>
  <c r="G39" i="12"/>
  <c r="I39" i="12"/>
  <c r="K50" i="12"/>
  <c r="J68" i="12"/>
  <c r="B68" i="12"/>
  <c r="I55" i="12"/>
  <c r="J55" i="12"/>
  <c r="B55" i="12"/>
  <c r="J50" i="12"/>
  <c r="F49" i="12"/>
  <c r="B48" i="12"/>
  <c r="H48" i="12"/>
  <c r="K46" i="12"/>
  <c r="K43" i="12"/>
  <c r="C37" i="12"/>
  <c r="F37" i="12"/>
  <c r="I37" i="12"/>
  <c r="B37" i="12"/>
  <c r="E37" i="12"/>
  <c r="F57" i="12"/>
  <c r="G51" i="12"/>
  <c r="F44" i="12"/>
  <c r="G38" i="12"/>
  <c r="H32" i="12"/>
  <c r="D30" i="12"/>
  <c r="K27" i="12"/>
  <c r="I26" i="12"/>
  <c r="E24" i="12"/>
  <c r="I20" i="12"/>
  <c r="K16" i="12"/>
  <c r="K12" i="12"/>
  <c r="F32" i="12"/>
  <c r="B30" i="12"/>
  <c r="I27" i="12"/>
  <c r="G26" i="12"/>
  <c r="C24" i="12"/>
  <c r="G20" i="12"/>
  <c r="H18" i="12"/>
  <c r="I18" i="12"/>
  <c r="I16" i="12"/>
  <c r="D14" i="12"/>
  <c r="E14" i="12"/>
  <c r="I12" i="12"/>
  <c r="H6" i="12"/>
  <c r="I6" i="12"/>
  <c r="J6" i="12"/>
  <c r="B6" i="12"/>
  <c r="F20" i="12"/>
  <c r="H16" i="12"/>
  <c r="H12" i="12"/>
  <c r="H34" i="12"/>
  <c r="D32" i="12"/>
  <c r="I28" i="12"/>
  <c r="G27" i="12"/>
  <c r="E26" i="12"/>
  <c r="H21" i="12"/>
  <c r="E20" i="12"/>
  <c r="J17" i="12"/>
  <c r="E16" i="12"/>
  <c r="J13" i="12"/>
  <c r="G12" i="12"/>
  <c r="C32" i="12"/>
  <c r="H28" i="12"/>
  <c r="F27" i="12"/>
  <c r="C26" i="12"/>
  <c r="G21" i="12"/>
  <c r="D20" i="12"/>
  <c r="I19" i="12"/>
  <c r="J19" i="12"/>
  <c r="D16" i="12"/>
  <c r="E15" i="12"/>
  <c r="F15" i="12"/>
  <c r="F12" i="12"/>
  <c r="J30" i="12"/>
  <c r="I30" i="12"/>
  <c r="B27" i="12"/>
  <c r="J20" i="12"/>
  <c r="K20" i="12"/>
  <c r="F16" i="12"/>
  <c r="G16" i="12"/>
  <c r="B12" i="12"/>
  <c r="C12" i="12"/>
  <c r="K6" i="12"/>
  <c r="G30" i="12"/>
  <c r="F30" i="12"/>
  <c r="I32" i="12"/>
  <c r="E30" i="12"/>
  <c r="J26" i="12"/>
  <c r="F24" i="12"/>
  <c r="D18" i="12"/>
  <c r="G17" i="12"/>
  <c r="H17" i="12"/>
  <c r="F14" i="12"/>
  <c r="C13" i="12"/>
  <c r="D13" i="12"/>
  <c r="J8" i="12"/>
  <c r="K8" i="12"/>
  <c r="B8" i="12"/>
  <c r="D8" i="12"/>
  <c r="E6" i="12"/>
  <c r="K5" i="12"/>
  <c r="J4" i="12"/>
  <c r="I4" i="12"/>
  <c r="K7" i="12"/>
  <c r="I5" i="12"/>
  <c r="H4" i="12"/>
  <c r="J7" i="12"/>
  <c r="H5" i="12"/>
  <c r="G4" i="12"/>
  <c r="F4" i="12"/>
  <c r="E4" i="12"/>
  <c r="D4" i="12"/>
  <c r="C4" i="12"/>
  <c r="C31" i="18" l="1" a="1"/>
  <c r="C31" i="18" s="1"/>
  <c r="C32" i="18" a="1"/>
  <c r="C32" i="18" s="1"/>
  <c r="C33" i="18" a="1"/>
  <c r="C33" i="18" s="1"/>
  <c r="C34" i="18" a="1"/>
  <c r="C34" i="18" s="1"/>
  <c r="C35" i="18" a="1"/>
  <c r="C35" i="18" s="1"/>
  <c r="C36" i="18" a="1"/>
  <c r="C36" i="18" s="1"/>
  <c r="C37" i="18" a="1"/>
  <c r="C37" i="18" s="1"/>
  <c r="C38" i="18" a="1"/>
  <c r="C38" i="18" s="1"/>
  <c r="C39" i="18" a="1"/>
  <c r="C39" i="18" s="1"/>
  <c r="C40" i="18" a="1"/>
  <c r="C40" i="18" s="1"/>
  <c r="C41" i="18" a="1"/>
  <c r="C41" i="18" s="1"/>
  <c r="C42" i="18" a="1"/>
  <c r="C42" i="18" s="1"/>
  <c r="C43" i="18" a="1"/>
  <c r="C43" i="18" s="1"/>
  <c r="D5" i="18" a="1"/>
  <c r="D5" i="18" s="1"/>
  <c r="E5" i="18" a="1"/>
  <c r="E5" i="18" s="1"/>
  <c r="F5" i="18" a="1"/>
  <c r="F5" i="18" s="1"/>
  <c r="G5" i="18" a="1"/>
  <c r="G5" i="18" s="1"/>
  <c r="H5" i="18" a="1"/>
  <c r="H5" i="18" s="1"/>
  <c r="I5" i="18" a="1"/>
  <c r="I5" i="18" s="1"/>
  <c r="J5" i="18" a="1"/>
  <c r="J5" i="18" s="1"/>
  <c r="K5" i="18" a="1"/>
  <c r="K5" i="18" s="1"/>
  <c r="L5" i="18" a="1"/>
  <c r="L5" i="18" s="1"/>
  <c r="D6" i="18" a="1"/>
  <c r="D6" i="18" s="1"/>
  <c r="E6" i="18" a="1"/>
  <c r="E6" i="18" s="1"/>
  <c r="F6" i="18" a="1"/>
  <c r="F6" i="18" s="1"/>
  <c r="G6" i="18" a="1"/>
  <c r="G6" i="18" s="1"/>
  <c r="H6" i="18" a="1"/>
  <c r="H6" i="18" s="1"/>
  <c r="I6" i="18" a="1"/>
  <c r="I6" i="18" s="1"/>
  <c r="J6" i="18" a="1"/>
  <c r="J6" i="18" s="1"/>
  <c r="K6" i="18" a="1"/>
  <c r="K6" i="18" s="1"/>
  <c r="L6" i="18" a="1"/>
  <c r="L6" i="18" s="1"/>
  <c r="D7" i="18" a="1"/>
  <c r="D7" i="18" s="1"/>
  <c r="E7" i="18" a="1"/>
  <c r="E7" i="18" s="1"/>
  <c r="F7" i="18" a="1"/>
  <c r="F7" i="18" s="1"/>
  <c r="G7" i="18" a="1"/>
  <c r="G7" i="18" s="1"/>
  <c r="H7" i="18" a="1"/>
  <c r="H7" i="18" s="1"/>
  <c r="I7" i="18" a="1"/>
  <c r="I7" i="18" s="1"/>
  <c r="J7" i="18" a="1"/>
  <c r="J7" i="18" s="1"/>
  <c r="K7" i="18" a="1"/>
  <c r="K7" i="18" s="1"/>
  <c r="L7" i="18" a="1"/>
  <c r="L7" i="18" s="1"/>
  <c r="D8" i="18" a="1"/>
  <c r="D8" i="18" s="1"/>
  <c r="E8" i="18" a="1"/>
  <c r="E8" i="18" s="1"/>
  <c r="F8" i="18" a="1"/>
  <c r="F8" i="18" s="1"/>
  <c r="G8" i="18" a="1"/>
  <c r="G8" i="18" s="1"/>
  <c r="H8" i="18" a="1"/>
  <c r="H8" i="18" s="1"/>
  <c r="I8" i="18" a="1"/>
  <c r="I8" i="18" s="1"/>
  <c r="J8" i="18" a="1"/>
  <c r="J8" i="18" s="1"/>
  <c r="K8" i="18" a="1"/>
  <c r="K8" i="18" s="1"/>
  <c r="L8" i="18" a="1"/>
  <c r="L8" i="18" s="1"/>
  <c r="D9" i="18" a="1"/>
  <c r="D9" i="18" s="1"/>
  <c r="E9" i="18" a="1"/>
  <c r="E9" i="18" s="1"/>
  <c r="F9" i="18" a="1"/>
  <c r="F9" i="18" s="1"/>
  <c r="G9" i="18" a="1"/>
  <c r="G9" i="18" s="1"/>
  <c r="H9" i="18" a="1"/>
  <c r="H9" i="18" s="1"/>
  <c r="I9" i="18" a="1"/>
  <c r="I9" i="18" s="1"/>
  <c r="J9" i="18" a="1"/>
  <c r="J9" i="18" s="1"/>
  <c r="K9" i="18" a="1"/>
  <c r="K9" i="18" s="1"/>
  <c r="L9" i="18" a="1"/>
  <c r="L9" i="18" s="1"/>
  <c r="D10" i="18" a="1"/>
  <c r="D10" i="18" s="1"/>
  <c r="E10" i="18" a="1"/>
  <c r="E10" i="18" s="1"/>
  <c r="F10" i="18" a="1"/>
  <c r="F10" i="18" s="1"/>
  <c r="G10" i="18" a="1"/>
  <c r="G10" i="18" s="1"/>
  <c r="H10" i="18" a="1"/>
  <c r="H10" i="18" s="1"/>
  <c r="I10" i="18" a="1"/>
  <c r="I10" i="18" s="1"/>
  <c r="J10" i="18" a="1"/>
  <c r="J10" i="18" s="1"/>
  <c r="K10" i="18" a="1"/>
  <c r="K10" i="18" s="1"/>
  <c r="L10" i="18" a="1"/>
  <c r="L10" i="18" s="1"/>
  <c r="D11" i="18" a="1"/>
  <c r="D11" i="18" s="1"/>
  <c r="E11" i="18" a="1"/>
  <c r="E11" i="18" s="1"/>
  <c r="F11" i="18" a="1"/>
  <c r="F11" i="18" s="1"/>
  <c r="G11" i="18" a="1"/>
  <c r="G11" i="18" s="1"/>
  <c r="H11" i="18" a="1"/>
  <c r="H11" i="18" s="1"/>
  <c r="I11" i="18" a="1"/>
  <c r="I11" i="18" s="1"/>
  <c r="J11" i="18" a="1"/>
  <c r="J11" i="18" s="1"/>
  <c r="K11" i="18" a="1"/>
  <c r="K11" i="18" s="1"/>
  <c r="L11" i="18" a="1"/>
  <c r="L11" i="18" s="1"/>
  <c r="D12" i="18" a="1"/>
  <c r="D12" i="18" s="1"/>
  <c r="E12" i="18" a="1"/>
  <c r="E12" i="18" s="1"/>
  <c r="F12" i="18" a="1"/>
  <c r="F12" i="18" s="1"/>
  <c r="G12" i="18" a="1"/>
  <c r="G12" i="18" s="1"/>
  <c r="H12" i="18" a="1"/>
  <c r="H12" i="18" s="1"/>
  <c r="I12" i="18" a="1"/>
  <c r="I12" i="18" s="1"/>
  <c r="J12" i="18" a="1"/>
  <c r="J12" i="18" s="1"/>
  <c r="K12" i="18" a="1"/>
  <c r="K12" i="18" s="1"/>
  <c r="L12" i="18" a="1"/>
  <c r="L12" i="18" s="1"/>
  <c r="D13" i="18" a="1"/>
  <c r="D13" i="18" s="1"/>
  <c r="E13" i="18" a="1"/>
  <c r="E13" i="18" s="1"/>
  <c r="F13" i="18" a="1"/>
  <c r="F13" i="18" s="1"/>
  <c r="G13" i="18" a="1"/>
  <c r="G13" i="18" s="1"/>
  <c r="H13" i="18" a="1"/>
  <c r="H13" i="18" s="1"/>
  <c r="I13" i="18" a="1"/>
  <c r="I13" i="18" s="1"/>
  <c r="J13" i="18" a="1"/>
  <c r="J13" i="18" s="1"/>
  <c r="K13" i="18" a="1"/>
  <c r="K13" i="18" s="1"/>
  <c r="L13" i="18" a="1"/>
  <c r="L13" i="18" s="1"/>
  <c r="D14" i="18" a="1"/>
  <c r="D14" i="18" s="1"/>
  <c r="E14" i="18" a="1"/>
  <c r="E14" i="18" s="1"/>
  <c r="F14" i="18" a="1"/>
  <c r="F14" i="18" s="1"/>
  <c r="G14" i="18" a="1"/>
  <c r="G14" i="18" s="1"/>
  <c r="H14" i="18" a="1"/>
  <c r="H14" i="18" s="1"/>
  <c r="I14" i="18" a="1"/>
  <c r="I14" i="18" s="1"/>
  <c r="J14" i="18" a="1"/>
  <c r="J14" i="18" s="1"/>
  <c r="K14" i="18" a="1"/>
  <c r="K14" i="18" s="1"/>
  <c r="L14" i="18" a="1"/>
  <c r="L14" i="18" s="1"/>
  <c r="D15" i="18" a="1"/>
  <c r="D15" i="18" s="1"/>
  <c r="E15" i="18" a="1"/>
  <c r="E15" i="18" s="1"/>
  <c r="F15" i="18" a="1"/>
  <c r="F15" i="18" s="1"/>
  <c r="G15" i="18" a="1"/>
  <c r="G15" i="18" s="1"/>
  <c r="H15" i="18" a="1"/>
  <c r="H15" i="18" s="1"/>
  <c r="I15" i="18" a="1"/>
  <c r="I15" i="18" s="1"/>
  <c r="J15" i="18" a="1"/>
  <c r="J15" i="18" s="1"/>
  <c r="K15" i="18" a="1"/>
  <c r="K15" i="18" s="1"/>
  <c r="L15" i="18" a="1"/>
  <c r="L15" i="18" s="1"/>
  <c r="D16" i="18" a="1"/>
  <c r="D16" i="18" s="1"/>
  <c r="E16" i="18" a="1"/>
  <c r="E16" i="18" s="1"/>
  <c r="F16" i="18" a="1"/>
  <c r="F16" i="18" s="1"/>
  <c r="G16" i="18" a="1"/>
  <c r="G16" i="18" s="1"/>
  <c r="H16" i="18" a="1"/>
  <c r="H16" i="18" s="1"/>
  <c r="I16" i="18" a="1"/>
  <c r="I16" i="18" s="1"/>
  <c r="J16" i="18" a="1"/>
  <c r="J16" i="18" s="1"/>
  <c r="K16" i="18" a="1"/>
  <c r="K16" i="18" s="1"/>
  <c r="L16" i="18" a="1"/>
  <c r="L16" i="18" s="1"/>
  <c r="D17" i="18" a="1"/>
  <c r="D17" i="18" s="1"/>
  <c r="E17" i="18" a="1"/>
  <c r="E17" i="18" s="1"/>
  <c r="F17" i="18" a="1"/>
  <c r="F17" i="18" s="1"/>
  <c r="G17" i="18" a="1"/>
  <c r="G17" i="18" s="1"/>
  <c r="H17" i="18" a="1"/>
  <c r="H17" i="18" s="1"/>
  <c r="I17" i="18" a="1"/>
  <c r="I17" i="18" s="1"/>
  <c r="J17" i="18" a="1"/>
  <c r="J17" i="18" s="1"/>
  <c r="K17" i="18" a="1"/>
  <c r="K17" i="18" s="1"/>
  <c r="L17" i="18" a="1"/>
  <c r="L17" i="18" s="1"/>
  <c r="C5" i="18" a="1"/>
  <c r="C5" i="18" s="1"/>
  <c r="C6" i="18" a="1"/>
  <c r="C6" i="18" s="1"/>
  <c r="C7" i="18" a="1"/>
  <c r="C7" i="18" s="1"/>
  <c r="C8" i="18" a="1"/>
  <c r="C8" i="18" s="1"/>
  <c r="C9" i="18" a="1"/>
  <c r="C9" i="18" s="1"/>
  <c r="C10" i="18" a="1"/>
  <c r="C10" i="18" s="1"/>
  <c r="C11" i="18" a="1"/>
  <c r="C11" i="18" s="1"/>
  <c r="C12" i="18" a="1"/>
  <c r="C12" i="18" s="1"/>
  <c r="C13" i="18" a="1"/>
  <c r="C13" i="18" s="1"/>
  <c r="C14" i="18" a="1"/>
  <c r="C14" i="18" s="1"/>
  <c r="C15" i="18" a="1"/>
  <c r="C15" i="18" s="1"/>
  <c r="C16" i="18" a="1"/>
  <c r="C16" i="18" s="1"/>
  <c r="C17" i="18" a="1"/>
  <c r="C17" i="18" s="1"/>
  <c r="K25" i="18" l="1"/>
  <c r="L25" i="18"/>
  <c r="I23" i="18"/>
  <c r="C51" i="18"/>
  <c r="J25" i="18"/>
  <c r="G23" i="18"/>
  <c r="I25" i="18"/>
  <c r="L24" i="18"/>
  <c r="F23" i="18"/>
  <c r="H25" i="18"/>
  <c r="K24" i="18"/>
  <c r="E23" i="18"/>
  <c r="C25" i="18"/>
  <c r="G25" i="18"/>
  <c r="J24" i="18"/>
  <c r="D23" i="18"/>
  <c r="F25" i="18"/>
  <c r="I24" i="18"/>
  <c r="H23" i="18"/>
  <c r="E25" i="18"/>
  <c r="H24" i="18"/>
  <c r="C24" i="18"/>
  <c r="D25" i="18"/>
  <c r="G24" i="18"/>
  <c r="F24" i="18"/>
  <c r="L23" i="18"/>
  <c r="C49" i="18"/>
  <c r="E24" i="18"/>
  <c r="K23" i="18"/>
  <c r="D24" i="18"/>
  <c r="J23" i="18"/>
  <c r="C23" i="18"/>
  <c r="C50" i="18"/>
  <c r="K26" i="18" l="1"/>
  <c r="E26" i="18"/>
  <c r="I26" i="18"/>
  <c r="D26" i="18"/>
  <c r="L26" i="18"/>
  <c r="G26" i="18"/>
  <c r="J26" i="18"/>
  <c r="F26" i="18"/>
  <c r="C52" i="18"/>
  <c r="H26" i="18"/>
  <c r="C26" i="18"/>
  <c r="C50" i="21"/>
  <c r="C49" i="21"/>
  <c r="C48" i="21"/>
  <c r="C17" i="21"/>
  <c r="C51" i="21" l="1"/>
  <c r="D43" i="21" l="1"/>
  <c r="E43" i="21"/>
  <c r="F43" i="21"/>
  <c r="G43" i="21"/>
  <c r="H43" i="21"/>
  <c r="I43" i="21"/>
  <c r="J43" i="21"/>
  <c r="K43" i="21"/>
  <c r="L43" i="21"/>
  <c r="C43" i="21"/>
  <c r="D17" i="21"/>
  <c r="E17" i="21"/>
  <c r="F17" i="21"/>
  <c r="G17" i="21"/>
  <c r="H17" i="21"/>
  <c r="I17" i="21"/>
  <c r="J17" i="21"/>
  <c r="K17" i="21"/>
  <c r="L17" i="21"/>
  <c r="B44" i="18" l="1"/>
  <c r="B74" i="21" l="1"/>
  <c r="B30" i="21" l="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9" i="18" l="1"/>
  <c r="B50" i="18"/>
  <c r="B51" i="18"/>
  <c r="B52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C58" i="21" l="1"/>
  <c r="D58" i="21"/>
  <c r="E58" i="21"/>
  <c r="F58" i="21"/>
  <c r="G58" i="21"/>
  <c r="H58" i="21"/>
  <c r="I58" i="21"/>
  <c r="J58" i="21"/>
  <c r="K58" i="21"/>
  <c r="L58" i="21"/>
  <c r="M58" i="21"/>
  <c r="N58" i="21"/>
  <c r="O58" i="21"/>
  <c r="P58" i="21"/>
  <c r="Q58" i="21"/>
  <c r="R58" i="21"/>
  <c r="S58" i="21"/>
  <c r="T58" i="21"/>
  <c r="U58" i="21"/>
  <c r="V58" i="21"/>
  <c r="C59" i="21"/>
  <c r="D59" i="21"/>
  <c r="E59" i="21"/>
  <c r="F59" i="21"/>
  <c r="G59" i="21"/>
  <c r="H59" i="21"/>
  <c r="I59" i="21"/>
  <c r="J59" i="21"/>
  <c r="K59" i="21"/>
  <c r="L59" i="21"/>
  <c r="M59" i="21"/>
  <c r="N59" i="21"/>
  <c r="O59" i="21"/>
  <c r="P59" i="21"/>
  <c r="Q59" i="21"/>
  <c r="R59" i="21"/>
  <c r="S59" i="21"/>
  <c r="T59" i="21"/>
  <c r="U59" i="21"/>
  <c r="V59" i="21"/>
  <c r="C60" i="21"/>
  <c r="D60" i="21"/>
  <c r="E60" i="21"/>
  <c r="F60" i="21"/>
  <c r="G60" i="21"/>
  <c r="H60" i="21"/>
  <c r="I60" i="21"/>
  <c r="J60" i="21"/>
  <c r="K60" i="21"/>
  <c r="L60" i="21"/>
  <c r="M60" i="21"/>
  <c r="N60" i="21"/>
  <c r="O60" i="21"/>
  <c r="P60" i="21"/>
  <c r="Q60" i="21"/>
  <c r="R60" i="21"/>
  <c r="S60" i="21"/>
  <c r="T60" i="21"/>
  <c r="U60" i="21"/>
  <c r="V60" i="21"/>
  <c r="C61" i="21"/>
  <c r="D61" i="21"/>
  <c r="E61" i="21"/>
  <c r="F61" i="21"/>
  <c r="G61" i="21"/>
  <c r="H61" i="21"/>
  <c r="I61" i="21"/>
  <c r="J61" i="21"/>
  <c r="K61" i="21"/>
  <c r="L61" i="21"/>
  <c r="M61" i="21"/>
  <c r="N61" i="21"/>
  <c r="O61" i="21"/>
  <c r="P61" i="21"/>
  <c r="Q61" i="21"/>
  <c r="R61" i="21"/>
  <c r="S61" i="21"/>
  <c r="T61" i="21"/>
  <c r="U61" i="21"/>
  <c r="V61" i="21"/>
  <c r="C62" i="21"/>
  <c r="D62" i="21"/>
  <c r="E62" i="21"/>
  <c r="F62" i="21"/>
  <c r="G62" i="21"/>
  <c r="H62" i="21"/>
  <c r="I62" i="21"/>
  <c r="J62" i="21"/>
  <c r="K62" i="21"/>
  <c r="L62" i="21"/>
  <c r="M62" i="21"/>
  <c r="N62" i="21"/>
  <c r="O62" i="21"/>
  <c r="P62" i="21"/>
  <c r="Q62" i="21"/>
  <c r="R62" i="21"/>
  <c r="S62" i="21"/>
  <c r="T62" i="21"/>
  <c r="U62" i="21"/>
  <c r="V62" i="21"/>
  <c r="C63" i="21"/>
  <c r="D63" i="21"/>
  <c r="E63" i="21"/>
  <c r="F63" i="21"/>
  <c r="G63" i="21"/>
  <c r="H63" i="21"/>
  <c r="I63" i="21"/>
  <c r="J63" i="21"/>
  <c r="K63" i="21"/>
  <c r="L63" i="21"/>
  <c r="M63" i="21"/>
  <c r="N63" i="21"/>
  <c r="O63" i="21"/>
  <c r="P63" i="21"/>
  <c r="Q63" i="21"/>
  <c r="R63" i="21"/>
  <c r="S63" i="21"/>
  <c r="T63" i="21"/>
  <c r="U63" i="21"/>
  <c r="V63" i="21"/>
  <c r="C64" i="21"/>
  <c r="D64" i="21"/>
  <c r="E64" i="21"/>
  <c r="F64" i="21"/>
  <c r="G64" i="21"/>
  <c r="H64" i="21"/>
  <c r="I64" i="21"/>
  <c r="J64" i="21"/>
  <c r="K64" i="21"/>
  <c r="L64" i="21"/>
  <c r="M64" i="21"/>
  <c r="N64" i="21"/>
  <c r="O64" i="21"/>
  <c r="P64" i="21"/>
  <c r="Q64" i="21"/>
  <c r="R64" i="21"/>
  <c r="S64" i="21"/>
  <c r="T64" i="21"/>
  <c r="U64" i="21"/>
  <c r="V64" i="21"/>
  <c r="C65" i="21"/>
  <c r="D65" i="21"/>
  <c r="E65" i="21"/>
  <c r="F65" i="21"/>
  <c r="G65" i="21"/>
  <c r="H65" i="21"/>
  <c r="I65" i="21"/>
  <c r="J65" i="21"/>
  <c r="K65" i="21"/>
  <c r="L65" i="21"/>
  <c r="M65" i="21"/>
  <c r="N65" i="21"/>
  <c r="O65" i="21"/>
  <c r="P65" i="21"/>
  <c r="Q65" i="21"/>
  <c r="R65" i="21"/>
  <c r="S65" i="21"/>
  <c r="T65" i="21"/>
  <c r="U65" i="21"/>
  <c r="V65" i="21"/>
  <c r="C66" i="21"/>
  <c r="D66" i="21"/>
  <c r="E66" i="21"/>
  <c r="F66" i="21"/>
  <c r="G66" i="21"/>
  <c r="H66" i="21"/>
  <c r="I66" i="21"/>
  <c r="J66" i="21"/>
  <c r="K66" i="21"/>
  <c r="L66" i="21"/>
  <c r="M66" i="21"/>
  <c r="N66" i="21"/>
  <c r="O66" i="21"/>
  <c r="P66" i="21"/>
  <c r="Q66" i="21"/>
  <c r="R66" i="21"/>
  <c r="S66" i="21"/>
  <c r="T66" i="21"/>
  <c r="U66" i="21"/>
  <c r="V66" i="21"/>
  <c r="C67" i="21"/>
  <c r="D67" i="21"/>
  <c r="E67" i="21"/>
  <c r="F67" i="21"/>
  <c r="G67" i="21"/>
  <c r="H67" i="21"/>
  <c r="I67" i="21"/>
  <c r="J67" i="21"/>
  <c r="K67" i="21"/>
  <c r="L67" i="21"/>
  <c r="M67" i="21"/>
  <c r="N67" i="21"/>
  <c r="O67" i="21"/>
  <c r="P67" i="21"/>
  <c r="Q67" i="21"/>
  <c r="R67" i="21"/>
  <c r="S67" i="21"/>
  <c r="T67" i="21"/>
  <c r="U67" i="21"/>
  <c r="V67" i="21"/>
  <c r="C68" i="21"/>
  <c r="D68" i="21"/>
  <c r="E68" i="21"/>
  <c r="F68" i="21"/>
  <c r="G68" i="21"/>
  <c r="H68" i="21"/>
  <c r="I68" i="21"/>
  <c r="J68" i="21"/>
  <c r="K68" i="21"/>
  <c r="L68" i="21"/>
  <c r="M68" i="21"/>
  <c r="N68" i="21"/>
  <c r="O68" i="21"/>
  <c r="P68" i="21"/>
  <c r="Q68" i="21"/>
  <c r="R68" i="21"/>
  <c r="S68" i="21"/>
  <c r="T68" i="21"/>
  <c r="U68" i="21"/>
  <c r="V68" i="21"/>
  <c r="C69" i="21"/>
  <c r="D69" i="21"/>
  <c r="E69" i="21"/>
  <c r="F69" i="21"/>
  <c r="G69" i="21"/>
  <c r="H69" i="21"/>
  <c r="I69" i="21"/>
  <c r="J69" i="21"/>
  <c r="K69" i="21"/>
  <c r="L69" i="21"/>
  <c r="M69" i="21"/>
  <c r="N69" i="21"/>
  <c r="O69" i="21"/>
  <c r="P69" i="21"/>
  <c r="Q69" i="21"/>
  <c r="R69" i="21"/>
  <c r="S69" i="21"/>
  <c r="T69" i="21"/>
  <c r="U69" i="21"/>
  <c r="V69" i="21"/>
  <c r="C70" i="21"/>
  <c r="D70" i="21"/>
  <c r="E70" i="21"/>
  <c r="F70" i="21"/>
  <c r="G70" i="21"/>
  <c r="H70" i="21"/>
  <c r="I70" i="21"/>
  <c r="J70" i="21"/>
  <c r="K70" i="21"/>
  <c r="L70" i="21"/>
  <c r="M70" i="21"/>
  <c r="N70" i="21"/>
  <c r="O70" i="21"/>
  <c r="P70" i="21"/>
  <c r="Q70" i="21"/>
  <c r="R70" i="21"/>
  <c r="S70" i="21"/>
  <c r="T70" i="21"/>
  <c r="U70" i="21"/>
  <c r="V70" i="21"/>
  <c r="T71" i="21" l="1"/>
  <c r="D71" i="21"/>
  <c r="E71" i="21"/>
  <c r="U71" i="21"/>
  <c r="K71" i="21"/>
  <c r="S71" i="21"/>
  <c r="C71" i="21"/>
  <c r="M71" i="21"/>
  <c r="J71" i="21"/>
  <c r="R71" i="21"/>
  <c r="I71" i="21"/>
  <c r="L71" i="21"/>
  <c r="P71" i="21"/>
  <c r="H71" i="21"/>
  <c r="O71" i="21"/>
  <c r="G71" i="21"/>
  <c r="N71" i="21"/>
  <c r="F71" i="21"/>
  <c r="Q71" i="21"/>
  <c r="V71" i="21"/>
  <c r="B3" i="12" l="1"/>
  <c r="B29" i="18" l="1"/>
  <c r="B3" i="13" l="1"/>
  <c r="C3" i="13"/>
  <c r="D3" i="13"/>
  <c r="E3" i="13"/>
  <c r="F3" i="13"/>
  <c r="G3" i="13"/>
  <c r="H3" i="13"/>
  <c r="I3" i="13"/>
  <c r="J3" i="13"/>
  <c r="K3" i="13"/>
  <c r="B47" i="18"/>
  <c r="B237" i="13" l="1"/>
  <c r="B239" i="13" s="1"/>
  <c r="L31" i="18" a="1"/>
  <c r="L31" i="18" s="1"/>
  <c r="L32" i="18" a="1"/>
  <c r="L32" i="18" s="1"/>
  <c r="L33" i="18" a="1"/>
  <c r="L33" i="18" s="1"/>
  <c r="L34" i="18" a="1"/>
  <c r="L34" i="18" s="1"/>
  <c r="L35" i="18" a="1"/>
  <c r="L35" i="18" s="1"/>
  <c r="L36" i="18" a="1"/>
  <c r="L36" i="18" s="1"/>
  <c r="L37" i="18" a="1"/>
  <c r="L37" i="18" s="1"/>
  <c r="L38" i="18" a="1"/>
  <c r="L38" i="18" s="1"/>
  <c r="L39" i="18" a="1"/>
  <c r="L39" i="18" s="1"/>
  <c r="L40" i="18" a="1"/>
  <c r="L40" i="18" s="1"/>
  <c r="L41" i="18" a="1"/>
  <c r="L41" i="18" s="1"/>
  <c r="L42" i="18" a="1"/>
  <c r="L42" i="18" s="1"/>
  <c r="L43" i="18" a="1"/>
  <c r="L43" i="18" s="1"/>
  <c r="K31" i="18" a="1"/>
  <c r="K31" i="18" s="1"/>
  <c r="K32" i="18" a="1"/>
  <c r="K32" i="18" s="1"/>
  <c r="K33" i="18" a="1"/>
  <c r="K33" i="18" s="1"/>
  <c r="K34" i="18" a="1"/>
  <c r="K34" i="18" s="1"/>
  <c r="K35" i="18" a="1"/>
  <c r="K35" i="18" s="1"/>
  <c r="K36" i="18" a="1"/>
  <c r="K36" i="18" s="1"/>
  <c r="K37" i="18" a="1"/>
  <c r="K37" i="18" s="1"/>
  <c r="K38" i="18" a="1"/>
  <c r="K38" i="18" s="1"/>
  <c r="K39" i="18" a="1"/>
  <c r="K39" i="18" s="1"/>
  <c r="K40" i="18" a="1"/>
  <c r="K40" i="18" s="1"/>
  <c r="K41" i="18" a="1"/>
  <c r="K41" i="18" s="1"/>
  <c r="K42" i="18" a="1"/>
  <c r="K42" i="18" s="1"/>
  <c r="K43" i="18" a="1"/>
  <c r="K43" i="18" s="1"/>
  <c r="J31" i="18" a="1"/>
  <c r="J31" i="18" s="1"/>
  <c r="J32" i="18" a="1"/>
  <c r="J32" i="18" s="1"/>
  <c r="J33" i="18" a="1"/>
  <c r="J33" i="18" s="1"/>
  <c r="J34" i="18" a="1"/>
  <c r="J34" i="18" s="1"/>
  <c r="J35" i="18" a="1"/>
  <c r="J35" i="18" s="1"/>
  <c r="J36" i="18" a="1"/>
  <c r="J36" i="18" s="1"/>
  <c r="J37" i="18" a="1"/>
  <c r="J37" i="18" s="1"/>
  <c r="J38" i="18" a="1"/>
  <c r="J38" i="18" s="1"/>
  <c r="J39" i="18" a="1"/>
  <c r="J39" i="18" s="1"/>
  <c r="J40" i="18" a="1"/>
  <c r="J40" i="18" s="1"/>
  <c r="J41" i="18" a="1"/>
  <c r="J41" i="18" s="1"/>
  <c r="J42" i="18" a="1"/>
  <c r="J42" i="18" s="1"/>
  <c r="J43" i="18" a="1"/>
  <c r="J43" i="18" s="1"/>
  <c r="I31" i="18" a="1"/>
  <c r="I31" i="18" s="1"/>
  <c r="I32" i="18" a="1"/>
  <c r="I32" i="18" s="1"/>
  <c r="I33" i="18" a="1"/>
  <c r="I33" i="18" s="1"/>
  <c r="I34" i="18" a="1"/>
  <c r="I34" i="18" s="1"/>
  <c r="I35" i="18" a="1"/>
  <c r="I35" i="18" s="1"/>
  <c r="I36" i="18" a="1"/>
  <c r="I36" i="18" s="1"/>
  <c r="I37" i="18" a="1"/>
  <c r="I37" i="18" s="1"/>
  <c r="I38" i="18" a="1"/>
  <c r="I38" i="18" s="1"/>
  <c r="I39" i="18" a="1"/>
  <c r="I39" i="18" s="1"/>
  <c r="I40" i="18" a="1"/>
  <c r="I40" i="18" s="1"/>
  <c r="I41" i="18" a="1"/>
  <c r="I41" i="18" s="1"/>
  <c r="I42" i="18" a="1"/>
  <c r="I42" i="18" s="1"/>
  <c r="I43" i="18" a="1"/>
  <c r="I43" i="18" s="1"/>
  <c r="H31" i="18" a="1"/>
  <c r="H31" i="18" s="1"/>
  <c r="H32" i="18" a="1"/>
  <c r="H32" i="18" s="1"/>
  <c r="H33" i="18" a="1"/>
  <c r="H33" i="18" s="1"/>
  <c r="H34" i="18" a="1"/>
  <c r="H34" i="18" s="1"/>
  <c r="H35" i="18" a="1"/>
  <c r="H35" i="18" s="1"/>
  <c r="H36" i="18" a="1"/>
  <c r="H36" i="18" s="1"/>
  <c r="H37" i="18" a="1"/>
  <c r="H37" i="18" s="1"/>
  <c r="H38" i="18" a="1"/>
  <c r="H38" i="18" s="1"/>
  <c r="H39" i="18" a="1"/>
  <c r="H39" i="18" s="1"/>
  <c r="H40" i="18" a="1"/>
  <c r="H40" i="18" s="1"/>
  <c r="H41" i="18" a="1"/>
  <c r="H41" i="18" s="1"/>
  <c r="H42" i="18" a="1"/>
  <c r="H42" i="18" s="1"/>
  <c r="H43" i="18" a="1"/>
  <c r="H43" i="18" s="1"/>
  <c r="G31" i="18" a="1"/>
  <c r="G31" i="18" s="1"/>
  <c r="G32" i="18" a="1"/>
  <c r="G32" i="18" s="1"/>
  <c r="G33" i="18" a="1"/>
  <c r="G33" i="18" s="1"/>
  <c r="G34" i="18" a="1"/>
  <c r="G34" i="18" s="1"/>
  <c r="G35" i="18" a="1"/>
  <c r="G35" i="18" s="1"/>
  <c r="G36" i="18" a="1"/>
  <c r="G36" i="18" s="1"/>
  <c r="G37" i="18" a="1"/>
  <c r="G37" i="18" s="1"/>
  <c r="G38" i="18" a="1"/>
  <c r="G38" i="18" s="1"/>
  <c r="G39" i="18" a="1"/>
  <c r="G39" i="18" s="1"/>
  <c r="G40" i="18" a="1"/>
  <c r="G40" i="18" s="1"/>
  <c r="G41" i="18" a="1"/>
  <c r="G41" i="18" s="1"/>
  <c r="G42" i="18" a="1"/>
  <c r="G42" i="18" s="1"/>
  <c r="G43" i="18" a="1"/>
  <c r="G43" i="18" s="1"/>
  <c r="F31" i="18" a="1"/>
  <c r="F31" i="18" s="1"/>
  <c r="F33" i="18" a="1"/>
  <c r="F33" i="18" s="1"/>
  <c r="F34" i="18" a="1"/>
  <c r="F34" i="18" s="1"/>
  <c r="F35" i="18" a="1"/>
  <c r="F35" i="18" s="1"/>
  <c r="F36" i="18" a="1"/>
  <c r="F36" i="18" s="1"/>
  <c r="F37" i="18" a="1"/>
  <c r="F37" i="18" s="1"/>
  <c r="F38" i="18" a="1"/>
  <c r="F38" i="18" s="1"/>
  <c r="F39" i="18" a="1"/>
  <c r="F39" i="18" s="1"/>
  <c r="F40" i="18" a="1"/>
  <c r="F40" i="18" s="1"/>
  <c r="F41" i="18" a="1"/>
  <c r="F41" i="18" s="1"/>
  <c r="F42" i="18" a="1"/>
  <c r="F42" i="18" s="1"/>
  <c r="F43" i="18" a="1"/>
  <c r="F43" i="18" s="1"/>
  <c r="E31" i="18" a="1"/>
  <c r="E31" i="18" s="1"/>
  <c r="E32" i="18" a="1"/>
  <c r="E32" i="18" s="1"/>
  <c r="E33" i="18" a="1"/>
  <c r="E33" i="18" s="1"/>
  <c r="E34" i="18" a="1"/>
  <c r="E34" i="18" s="1"/>
  <c r="E35" i="18" a="1"/>
  <c r="E35" i="18" s="1"/>
  <c r="E36" i="18" a="1"/>
  <c r="E36" i="18" s="1"/>
  <c r="E37" i="18" a="1"/>
  <c r="E37" i="18" s="1"/>
  <c r="E38" i="18" a="1"/>
  <c r="E38" i="18" s="1"/>
  <c r="E39" i="18" a="1"/>
  <c r="E39" i="18" s="1"/>
  <c r="E40" i="18" a="1"/>
  <c r="E40" i="18" s="1"/>
  <c r="E41" i="18" a="1"/>
  <c r="E41" i="18" s="1"/>
  <c r="E42" i="18" a="1"/>
  <c r="E42" i="18" s="1"/>
  <c r="E43" i="18" a="1"/>
  <c r="E43" i="18" s="1"/>
  <c r="D31" i="18" a="1"/>
  <c r="D31" i="18" s="1"/>
  <c r="D32" i="18" a="1"/>
  <c r="D32" i="18" s="1"/>
  <c r="D33" i="18" a="1"/>
  <c r="D33" i="18" s="1"/>
  <c r="D34" i="18" a="1"/>
  <c r="D34" i="18" s="1"/>
  <c r="D35" i="18" a="1"/>
  <c r="D35" i="18" s="1"/>
  <c r="D36" i="18" a="1"/>
  <c r="D36" i="18" s="1"/>
  <c r="D37" i="18" a="1"/>
  <c r="D37" i="18" s="1"/>
  <c r="D38" i="18" a="1"/>
  <c r="D38" i="18" s="1"/>
  <c r="D39" i="18" a="1"/>
  <c r="D39" i="18" s="1"/>
  <c r="D40" i="18" a="1"/>
  <c r="D40" i="18" s="1"/>
  <c r="D41" i="18" a="1"/>
  <c r="D41" i="18" s="1"/>
  <c r="D42" i="18" a="1"/>
  <c r="D42" i="18" s="1"/>
  <c r="D43" i="18" a="1"/>
  <c r="D43" i="18" s="1"/>
  <c r="Q29" i="18" a="1"/>
  <c r="Q29" i="18" s="1"/>
  <c r="R29" i="18" a="1"/>
  <c r="R29" i="18" s="1"/>
  <c r="S29" i="18" a="1"/>
  <c r="S29" i="18" s="1"/>
  <c r="T29" i="18" a="1"/>
  <c r="T29" i="18" s="1"/>
  <c r="U29" i="18" a="1"/>
  <c r="U29" i="18" s="1"/>
  <c r="V29" i="18" a="1"/>
  <c r="V29" i="18" s="1"/>
  <c r="W29" i="18" a="1"/>
  <c r="W29" i="18" s="1"/>
  <c r="X29" i="18" a="1"/>
  <c r="X29" i="18" s="1"/>
  <c r="Y29" i="18" a="1"/>
  <c r="Y29" i="18" s="1"/>
  <c r="Z29" i="18" a="1"/>
  <c r="Z29" i="18" s="1"/>
  <c r="AA29" i="18" a="1"/>
  <c r="AA29" i="18" s="1"/>
  <c r="AB29" i="18" a="1"/>
  <c r="AB29" i="18" s="1"/>
  <c r="AC29" i="18" a="1"/>
  <c r="AC29" i="18" s="1"/>
  <c r="P29" i="18" a="1"/>
  <c r="P29" i="18" s="1"/>
  <c r="Q28" i="18" a="1"/>
  <c r="Q28" i="18" s="1"/>
  <c r="R28" i="18" a="1"/>
  <c r="R28" i="18" s="1"/>
  <c r="S28" i="18" a="1"/>
  <c r="S28" i="18" s="1"/>
  <c r="T28" i="18" a="1"/>
  <c r="T28" i="18" s="1"/>
  <c r="U28" i="18" a="1"/>
  <c r="U28" i="18" s="1"/>
  <c r="V28" i="18" a="1"/>
  <c r="V28" i="18" s="1"/>
  <c r="W28" i="18" a="1"/>
  <c r="W28" i="18" s="1"/>
  <c r="X28" i="18" a="1"/>
  <c r="X28" i="18" s="1"/>
  <c r="Y28" i="18" a="1"/>
  <c r="Y28" i="18" s="1"/>
  <c r="Z28" i="18" a="1"/>
  <c r="Z28" i="18" s="1"/>
  <c r="AA28" i="18" a="1"/>
  <c r="AA28" i="18" s="1"/>
  <c r="AB28" i="18" a="1"/>
  <c r="AB28" i="18" s="1"/>
  <c r="AC28" i="18" a="1"/>
  <c r="AC28" i="18" s="1"/>
  <c r="P28" i="18" a="1"/>
  <c r="P28" i="18" s="1"/>
  <c r="Q27" i="18" a="1"/>
  <c r="Q27" i="18" s="1"/>
  <c r="R27" i="18" a="1"/>
  <c r="R27" i="18" s="1"/>
  <c r="S27" i="18" a="1"/>
  <c r="S27" i="18" s="1"/>
  <c r="T27" i="18" a="1"/>
  <c r="T27" i="18" s="1"/>
  <c r="U27" i="18" a="1"/>
  <c r="U27" i="18" s="1"/>
  <c r="V27" i="18" a="1"/>
  <c r="V27" i="18" s="1"/>
  <c r="W27" i="18" a="1"/>
  <c r="W27" i="18" s="1"/>
  <c r="X27" i="18" a="1"/>
  <c r="X27" i="18" s="1"/>
  <c r="Y27" i="18" a="1"/>
  <c r="Y27" i="18" s="1"/>
  <c r="Z27" i="18" a="1"/>
  <c r="Z27" i="18" s="1"/>
  <c r="AA27" i="18" a="1"/>
  <c r="AA27" i="18" s="1"/>
  <c r="AB27" i="18" a="1"/>
  <c r="AB27" i="18" s="1"/>
  <c r="AC27" i="18" a="1"/>
  <c r="AC27" i="18" s="1"/>
  <c r="P27" i="18" a="1"/>
  <c r="P27" i="18" s="1"/>
  <c r="Q26" i="18" a="1"/>
  <c r="Q26" i="18" s="1"/>
  <c r="R26" i="18" a="1"/>
  <c r="R26" i="18" s="1"/>
  <c r="S26" i="18" a="1"/>
  <c r="S26" i="18" s="1"/>
  <c r="T26" i="18" a="1"/>
  <c r="T26" i="18" s="1"/>
  <c r="U26" i="18" a="1"/>
  <c r="U26" i="18" s="1"/>
  <c r="V26" i="18" a="1"/>
  <c r="V26" i="18" s="1"/>
  <c r="W26" i="18" a="1"/>
  <c r="W26" i="18" s="1"/>
  <c r="X26" i="18" a="1"/>
  <c r="X26" i="18" s="1"/>
  <c r="Y26" i="18" a="1"/>
  <c r="Y26" i="18" s="1"/>
  <c r="Z26" i="18" a="1"/>
  <c r="Z26" i="18" s="1"/>
  <c r="AA26" i="18" a="1"/>
  <c r="AA26" i="18" s="1"/>
  <c r="AB26" i="18" a="1"/>
  <c r="AB26" i="18" s="1"/>
  <c r="AC26" i="18" a="1"/>
  <c r="AC26" i="18" s="1"/>
  <c r="P26" i="18" a="1"/>
  <c r="P26" i="18" s="1"/>
  <c r="Q25" i="18" a="1"/>
  <c r="Q25" i="18" s="1"/>
  <c r="R25" i="18" a="1"/>
  <c r="R25" i="18" s="1"/>
  <c r="S25" i="18" a="1"/>
  <c r="S25" i="18" s="1"/>
  <c r="T25" i="18" a="1"/>
  <c r="T25" i="18" s="1"/>
  <c r="U25" i="18" a="1"/>
  <c r="U25" i="18" s="1"/>
  <c r="V25" i="18" a="1"/>
  <c r="V25" i="18" s="1"/>
  <c r="W25" i="18" a="1"/>
  <c r="W25" i="18" s="1"/>
  <c r="X25" i="18" a="1"/>
  <c r="X25" i="18" s="1"/>
  <c r="Y25" i="18" a="1"/>
  <c r="Y25" i="18" s="1"/>
  <c r="Z25" i="18" a="1"/>
  <c r="Z25" i="18" s="1"/>
  <c r="AA25" i="18" a="1"/>
  <c r="AA25" i="18" s="1"/>
  <c r="AB25" i="18" a="1"/>
  <c r="AB25" i="18" s="1"/>
  <c r="AC25" i="18" a="1"/>
  <c r="AC25" i="18" s="1"/>
  <c r="P25" i="18" a="1"/>
  <c r="P25" i="18" s="1"/>
  <c r="Q24" i="18" a="1"/>
  <c r="Q24" i="18" s="1"/>
  <c r="R24" i="18" a="1"/>
  <c r="R24" i="18" s="1"/>
  <c r="S24" i="18" a="1"/>
  <c r="S24" i="18" s="1"/>
  <c r="T24" i="18" a="1"/>
  <c r="T24" i="18" s="1"/>
  <c r="U24" i="18" a="1"/>
  <c r="U24" i="18" s="1"/>
  <c r="V24" i="18" a="1"/>
  <c r="V24" i="18" s="1"/>
  <c r="W24" i="18" a="1"/>
  <c r="W24" i="18" s="1"/>
  <c r="X24" i="18" a="1"/>
  <c r="X24" i="18" s="1"/>
  <c r="Y24" i="18" a="1"/>
  <c r="Y24" i="18" s="1"/>
  <c r="Z24" i="18" a="1"/>
  <c r="Z24" i="18" s="1"/>
  <c r="AA24" i="18" a="1"/>
  <c r="AA24" i="18" s="1"/>
  <c r="AB24" i="18" a="1"/>
  <c r="AB24" i="18" s="1"/>
  <c r="AC24" i="18" a="1"/>
  <c r="AC24" i="18" s="1"/>
  <c r="P24" i="18" a="1"/>
  <c r="P24" i="18" s="1"/>
  <c r="F49" i="18" l="1"/>
  <c r="I49" i="18"/>
  <c r="L49" i="18"/>
  <c r="D51" i="18"/>
  <c r="D50" i="18"/>
  <c r="G50" i="18"/>
  <c r="J50" i="18"/>
  <c r="F51" i="18"/>
  <c r="I51" i="18"/>
  <c r="L51" i="18"/>
  <c r="E49" i="18"/>
  <c r="H49" i="18"/>
  <c r="K49" i="18"/>
  <c r="F50" i="18"/>
  <c r="I50" i="18"/>
  <c r="L50" i="18"/>
  <c r="E51" i="18"/>
  <c r="H51" i="18"/>
  <c r="K51" i="18"/>
  <c r="D49" i="18"/>
  <c r="G49" i="18"/>
  <c r="J49" i="18"/>
  <c r="E50" i="18"/>
  <c r="H50" i="18"/>
  <c r="K50" i="18"/>
  <c r="G51" i="18"/>
  <c r="J51" i="18"/>
  <c r="Q23" i="18" a="1"/>
  <c r="Q23" i="18" s="1"/>
  <c r="R23" i="18" a="1"/>
  <c r="R23" i="18" s="1"/>
  <c r="S23" i="18" a="1"/>
  <c r="S23" i="18" s="1"/>
  <c r="T23" i="18" a="1"/>
  <c r="T23" i="18" s="1"/>
  <c r="U23" i="18" a="1"/>
  <c r="U23" i="18" s="1"/>
  <c r="V23" i="18" a="1"/>
  <c r="V23" i="18" s="1"/>
  <c r="W23" i="18" a="1"/>
  <c r="W23" i="18" s="1"/>
  <c r="X23" i="18" a="1"/>
  <c r="X23" i="18" s="1"/>
  <c r="Y23" i="18" a="1"/>
  <c r="Y23" i="18" s="1"/>
  <c r="Z23" i="18" a="1"/>
  <c r="Z23" i="18" s="1"/>
  <c r="AA23" i="18" a="1"/>
  <c r="AA23" i="18" s="1"/>
  <c r="AB23" i="18" a="1"/>
  <c r="AB23" i="18" s="1"/>
  <c r="AC23" i="18" a="1"/>
  <c r="AC23" i="18" s="1"/>
  <c r="P23" i="18" a="1"/>
  <c r="P23" i="18" s="1"/>
  <c r="Q22" i="18" a="1"/>
  <c r="Q22" i="18" s="1"/>
  <c r="R22" i="18" a="1"/>
  <c r="R22" i="18" s="1"/>
  <c r="S22" i="18" a="1"/>
  <c r="S22" i="18" s="1"/>
  <c r="T22" i="18" a="1"/>
  <c r="T22" i="18" s="1"/>
  <c r="U22" i="18" a="1"/>
  <c r="U22" i="18" s="1"/>
  <c r="V22" i="18" a="1"/>
  <c r="V22" i="18" s="1"/>
  <c r="W22" i="18" a="1"/>
  <c r="W22" i="18" s="1"/>
  <c r="X22" i="18" a="1"/>
  <c r="X22" i="18" s="1"/>
  <c r="Y22" i="18" a="1"/>
  <c r="Y22" i="18" s="1"/>
  <c r="Z22" i="18" a="1"/>
  <c r="Z22" i="18" s="1"/>
  <c r="AA22" i="18" a="1"/>
  <c r="AA22" i="18" s="1"/>
  <c r="AB22" i="18" a="1"/>
  <c r="AB22" i="18" s="1"/>
  <c r="AC22" i="18" a="1"/>
  <c r="AC22" i="18" s="1"/>
  <c r="P22" i="18" a="1"/>
  <c r="P22" i="18" s="1"/>
  <c r="Q21" i="18" a="1"/>
  <c r="Q21" i="18" s="1"/>
  <c r="R21" i="18" a="1"/>
  <c r="R21" i="18" s="1"/>
  <c r="S21" i="18" a="1"/>
  <c r="S21" i="18" s="1"/>
  <c r="T21" i="18" a="1"/>
  <c r="T21" i="18" s="1"/>
  <c r="U21" i="18" a="1"/>
  <c r="U21" i="18" s="1"/>
  <c r="V21" i="18" a="1"/>
  <c r="V21" i="18" s="1"/>
  <c r="W21" i="18" a="1"/>
  <c r="W21" i="18" s="1"/>
  <c r="X21" i="18" a="1"/>
  <c r="X21" i="18" s="1"/>
  <c r="Y21" i="18" a="1"/>
  <c r="Y21" i="18" s="1"/>
  <c r="Z21" i="18" a="1"/>
  <c r="Z21" i="18" s="1"/>
  <c r="AA21" i="18" a="1"/>
  <c r="AA21" i="18" s="1"/>
  <c r="AB21" i="18" a="1"/>
  <c r="AB21" i="18" s="1"/>
  <c r="AC21" i="18" a="1"/>
  <c r="AC21" i="18" s="1"/>
  <c r="P21" i="18" a="1"/>
  <c r="P21" i="18" s="1"/>
  <c r="Q20" i="18" a="1"/>
  <c r="Q20" i="18" s="1"/>
  <c r="R20" i="18" a="1"/>
  <c r="R20" i="18" s="1"/>
  <c r="S20" i="18" a="1"/>
  <c r="S20" i="18" s="1"/>
  <c r="T20" i="18" a="1"/>
  <c r="T20" i="18" s="1"/>
  <c r="U20" i="18" a="1"/>
  <c r="U20" i="18" s="1"/>
  <c r="V20" i="18" a="1"/>
  <c r="V20" i="18" s="1"/>
  <c r="W20" i="18" a="1"/>
  <c r="W20" i="18" s="1"/>
  <c r="X20" i="18" a="1"/>
  <c r="X20" i="18" s="1"/>
  <c r="Y20" i="18" a="1"/>
  <c r="Y20" i="18" s="1"/>
  <c r="Z20" i="18" a="1"/>
  <c r="Z20" i="18" s="1"/>
  <c r="AA20" i="18" a="1"/>
  <c r="AA20" i="18" s="1"/>
  <c r="AB20" i="18" a="1"/>
  <c r="AB20" i="18" s="1"/>
  <c r="AC20" i="18" a="1"/>
  <c r="AC20" i="18" s="1"/>
  <c r="P20" i="18" a="1"/>
  <c r="P20" i="18" s="1"/>
  <c r="Q19" i="18" a="1"/>
  <c r="Q19" i="18" s="1"/>
  <c r="R19" i="18" a="1"/>
  <c r="R19" i="18" s="1"/>
  <c r="S19" i="18" a="1"/>
  <c r="S19" i="18" s="1"/>
  <c r="T19" i="18" a="1"/>
  <c r="T19" i="18" s="1"/>
  <c r="U19" i="18" a="1"/>
  <c r="U19" i="18" s="1"/>
  <c r="V19" i="18" a="1"/>
  <c r="V19" i="18" s="1"/>
  <c r="W19" i="18" a="1"/>
  <c r="W19" i="18" s="1"/>
  <c r="X19" i="18" a="1"/>
  <c r="X19" i="18" s="1"/>
  <c r="Y19" i="18" a="1"/>
  <c r="Y19" i="18" s="1"/>
  <c r="Z19" i="18" a="1"/>
  <c r="Z19" i="18" s="1"/>
  <c r="AA19" i="18" a="1"/>
  <c r="AA19" i="18" s="1"/>
  <c r="AB19" i="18" a="1"/>
  <c r="AB19" i="18" s="1"/>
  <c r="AC19" i="18" a="1"/>
  <c r="AC19" i="18" s="1"/>
  <c r="P19" i="18" a="1"/>
  <c r="P19" i="18" s="1"/>
  <c r="Q18" i="18" a="1"/>
  <c r="Q18" i="18" s="1"/>
  <c r="R18" i="18" a="1"/>
  <c r="R18" i="18" s="1"/>
  <c r="S18" i="18" a="1"/>
  <c r="S18" i="18" s="1"/>
  <c r="T18" i="18" a="1"/>
  <c r="T18" i="18" s="1"/>
  <c r="U18" i="18" a="1"/>
  <c r="U18" i="18" s="1"/>
  <c r="V18" i="18" a="1"/>
  <c r="V18" i="18" s="1"/>
  <c r="W18" i="18" a="1"/>
  <c r="W18" i="18" s="1"/>
  <c r="X18" i="18" a="1"/>
  <c r="X18" i="18" s="1"/>
  <c r="Y18" i="18" a="1"/>
  <c r="Y18" i="18" s="1"/>
  <c r="Z18" i="18" a="1"/>
  <c r="Z18" i="18" s="1"/>
  <c r="AA18" i="18" a="1"/>
  <c r="AA18" i="18" s="1"/>
  <c r="AB18" i="18" a="1"/>
  <c r="AB18" i="18" s="1"/>
  <c r="AC18" i="18" a="1"/>
  <c r="AC18" i="18" s="1"/>
  <c r="P18" i="18" a="1"/>
  <c r="P18" i="18" s="1"/>
  <c r="Q17" i="18" a="1"/>
  <c r="Q17" i="18" s="1"/>
  <c r="R17" i="18" a="1"/>
  <c r="R17" i="18" s="1"/>
  <c r="S17" i="18" a="1"/>
  <c r="S17" i="18" s="1"/>
  <c r="T17" i="18" a="1"/>
  <c r="T17" i="18" s="1"/>
  <c r="U17" i="18" a="1"/>
  <c r="U17" i="18" s="1"/>
  <c r="V17" i="18" a="1"/>
  <c r="V17" i="18" s="1"/>
  <c r="W17" i="18" a="1"/>
  <c r="W17" i="18" s="1"/>
  <c r="X17" i="18" a="1"/>
  <c r="X17" i="18" s="1"/>
  <c r="Y17" i="18" a="1"/>
  <c r="Y17" i="18" s="1"/>
  <c r="Z17" i="18" a="1"/>
  <c r="Z17" i="18" s="1"/>
  <c r="AA17" i="18" a="1"/>
  <c r="AA17" i="18" s="1"/>
  <c r="AB17" i="18" a="1"/>
  <c r="AB17" i="18" s="1"/>
  <c r="AC17" i="18" a="1"/>
  <c r="AC17" i="18" s="1"/>
  <c r="P17" i="18" a="1"/>
  <c r="P17" i="18" s="1"/>
  <c r="Q16" i="18" a="1"/>
  <c r="Q16" i="18" s="1"/>
  <c r="R16" i="18" a="1"/>
  <c r="R16" i="18" s="1"/>
  <c r="S16" i="18" a="1"/>
  <c r="S16" i="18" s="1"/>
  <c r="T16" i="18" a="1"/>
  <c r="T16" i="18" s="1"/>
  <c r="U16" i="18" a="1"/>
  <c r="U16" i="18" s="1"/>
  <c r="V16" i="18" a="1"/>
  <c r="V16" i="18" s="1"/>
  <c r="W16" i="18" a="1"/>
  <c r="W16" i="18" s="1"/>
  <c r="X16" i="18" a="1"/>
  <c r="X16" i="18" s="1"/>
  <c r="Y16" i="18" a="1"/>
  <c r="Y16" i="18" s="1"/>
  <c r="Z16" i="18" a="1"/>
  <c r="Z16" i="18" s="1"/>
  <c r="AA16" i="18" a="1"/>
  <c r="AA16" i="18" s="1"/>
  <c r="AB16" i="18" a="1"/>
  <c r="AB16" i="18" s="1"/>
  <c r="AC16" i="18" a="1"/>
  <c r="AC16" i="18" s="1"/>
  <c r="P16" i="18" a="1"/>
  <c r="P16" i="18" s="1"/>
  <c r="Q15" i="18" a="1"/>
  <c r="Q15" i="18" s="1"/>
  <c r="R15" i="18" a="1"/>
  <c r="R15" i="18" s="1"/>
  <c r="S15" i="18" a="1"/>
  <c r="S15" i="18" s="1"/>
  <c r="T15" i="18" a="1"/>
  <c r="T15" i="18" s="1"/>
  <c r="U15" i="18" a="1"/>
  <c r="U15" i="18" s="1"/>
  <c r="V15" i="18" a="1"/>
  <c r="V15" i="18" s="1"/>
  <c r="W15" i="18" a="1"/>
  <c r="W15" i="18" s="1"/>
  <c r="X15" i="18" a="1"/>
  <c r="X15" i="18" s="1"/>
  <c r="Y15" i="18" a="1"/>
  <c r="Y15" i="18" s="1"/>
  <c r="Z15" i="18" a="1"/>
  <c r="Z15" i="18" s="1"/>
  <c r="AA15" i="18" a="1"/>
  <c r="AA15" i="18" s="1"/>
  <c r="AB15" i="18" a="1"/>
  <c r="AB15" i="18" s="1"/>
  <c r="AC15" i="18" a="1"/>
  <c r="AC15" i="18" s="1"/>
  <c r="P15" i="18" a="1"/>
  <c r="P15" i="18" s="1"/>
  <c r="Q14" i="18" a="1"/>
  <c r="Q14" i="18" s="1"/>
  <c r="R14" i="18" a="1"/>
  <c r="R14" i="18" s="1"/>
  <c r="S14" i="18" a="1"/>
  <c r="S14" i="18" s="1"/>
  <c r="T14" i="18" a="1"/>
  <c r="T14" i="18" s="1"/>
  <c r="U14" i="18" a="1"/>
  <c r="U14" i="18" s="1"/>
  <c r="V14" i="18" a="1"/>
  <c r="V14" i="18" s="1"/>
  <c r="W14" i="18" a="1"/>
  <c r="W14" i="18" s="1"/>
  <c r="X14" i="18" a="1"/>
  <c r="X14" i="18" s="1"/>
  <c r="Y14" i="18" a="1"/>
  <c r="Y14" i="18" s="1"/>
  <c r="Z14" i="18" a="1"/>
  <c r="Z14" i="18" s="1"/>
  <c r="AA14" i="18" a="1"/>
  <c r="AA14" i="18" s="1"/>
  <c r="AB14" i="18" a="1"/>
  <c r="AB14" i="18" s="1"/>
  <c r="AC14" i="18" a="1"/>
  <c r="AC14" i="18" s="1"/>
  <c r="P14" i="18" a="1"/>
  <c r="P14" i="18" s="1"/>
  <c r="Q13" i="18" a="1"/>
  <c r="Q13" i="18" s="1"/>
  <c r="R13" i="18" a="1"/>
  <c r="R13" i="18" s="1"/>
  <c r="S13" i="18" a="1"/>
  <c r="S13" i="18" s="1"/>
  <c r="T13" i="18" a="1"/>
  <c r="T13" i="18" s="1"/>
  <c r="U13" i="18" a="1"/>
  <c r="U13" i="18" s="1"/>
  <c r="V13" i="18" a="1"/>
  <c r="V13" i="18" s="1"/>
  <c r="W13" i="18" a="1"/>
  <c r="W13" i="18" s="1"/>
  <c r="X13" i="18" a="1"/>
  <c r="X13" i="18" s="1"/>
  <c r="Y13" i="18" a="1"/>
  <c r="Y13" i="18" s="1"/>
  <c r="Z13" i="18" a="1"/>
  <c r="Z13" i="18" s="1"/>
  <c r="AA13" i="18" a="1"/>
  <c r="AA13" i="18" s="1"/>
  <c r="AB13" i="18" a="1"/>
  <c r="AB13" i="18" s="1"/>
  <c r="AC13" i="18" a="1"/>
  <c r="AC13" i="18" s="1"/>
  <c r="P13" i="18" a="1"/>
  <c r="P13" i="18" s="1"/>
  <c r="Q12" i="18" a="1"/>
  <c r="Q12" i="18" s="1"/>
  <c r="R12" i="18" a="1"/>
  <c r="R12" i="18" s="1"/>
  <c r="S12" i="18" a="1"/>
  <c r="S12" i="18" s="1"/>
  <c r="T12" i="18" a="1"/>
  <c r="T12" i="18" s="1"/>
  <c r="U12" i="18" a="1"/>
  <c r="U12" i="18" s="1"/>
  <c r="V12" i="18" a="1"/>
  <c r="V12" i="18" s="1"/>
  <c r="W12" i="18" a="1"/>
  <c r="W12" i="18" s="1"/>
  <c r="X12" i="18" a="1"/>
  <c r="X12" i="18" s="1"/>
  <c r="Y12" i="18" a="1"/>
  <c r="Y12" i="18" s="1"/>
  <c r="Z12" i="18" a="1"/>
  <c r="Z12" i="18" s="1"/>
  <c r="AA12" i="18" a="1"/>
  <c r="AA12" i="18" s="1"/>
  <c r="AB12" i="18" a="1"/>
  <c r="AB12" i="18" s="1"/>
  <c r="AC12" i="18" a="1"/>
  <c r="AC12" i="18" s="1"/>
  <c r="P12" i="18" a="1"/>
  <c r="P12" i="18" s="1"/>
  <c r="Q10" i="18" a="1"/>
  <c r="Q10" i="18" s="1"/>
  <c r="R10" i="18" a="1"/>
  <c r="R10" i="18" s="1"/>
  <c r="S10" i="18" a="1"/>
  <c r="S10" i="18" s="1"/>
  <c r="T10" i="18" a="1"/>
  <c r="T10" i="18" s="1"/>
  <c r="U10" i="18" a="1"/>
  <c r="U10" i="18" s="1"/>
  <c r="V10" i="18" a="1"/>
  <c r="V10" i="18" s="1"/>
  <c r="W10" i="18" a="1"/>
  <c r="W10" i="18" s="1"/>
  <c r="X10" i="18" a="1"/>
  <c r="X10" i="18" s="1"/>
  <c r="Y10" i="18" a="1"/>
  <c r="Y10" i="18" s="1"/>
  <c r="Z10" i="18" a="1"/>
  <c r="Z10" i="18" s="1"/>
  <c r="AA10" i="18" a="1"/>
  <c r="AA10" i="18" s="1"/>
  <c r="AB10" i="18" a="1"/>
  <c r="AB10" i="18" s="1"/>
  <c r="AC10" i="18" a="1"/>
  <c r="AC10" i="18" s="1"/>
  <c r="P10" i="18" a="1"/>
  <c r="P10" i="18" s="1"/>
  <c r="P11" i="18" a="1"/>
  <c r="P11" i="18" s="1"/>
  <c r="Q8" i="18" a="1"/>
  <c r="Q8" i="18" s="1"/>
  <c r="R8" i="18" a="1"/>
  <c r="R8" i="18" s="1"/>
  <c r="S8" i="18" a="1"/>
  <c r="S8" i="18" s="1"/>
  <c r="T8" i="18" a="1"/>
  <c r="T8" i="18" s="1"/>
  <c r="U8" i="18" a="1"/>
  <c r="U8" i="18" s="1"/>
  <c r="V8" i="18" a="1"/>
  <c r="V8" i="18" s="1"/>
  <c r="W8" i="18" a="1"/>
  <c r="W8" i="18" s="1"/>
  <c r="X8" i="18" a="1"/>
  <c r="X8" i="18" s="1"/>
  <c r="Y8" i="18" a="1"/>
  <c r="Y8" i="18" s="1"/>
  <c r="Z8" i="18" a="1"/>
  <c r="Z8" i="18" s="1"/>
  <c r="AA8" i="18" a="1"/>
  <c r="AA8" i="18" s="1"/>
  <c r="AB8" i="18" a="1"/>
  <c r="AB8" i="18" s="1"/>
  <c r="AC8" i="18" a="1"/>
  <c r="AC8" i="18" s="1"/>
  <c r="P9" i="18" a="1"/>
  <c r="P9" i="18" s="1"/>
  <c r="P8" i="18" a="1"/>
  <c r="P8" i="18" s="1"/>
  <c r="Q7" i="18" a="1"/>
  <c r="Q7" i="18" s="1"/>
  <c r="R7" i="18" a="1"/>
  <c r="R7" i="18" s="1"/>
  <c r="S7" i="18" a="1"/>
  <c r="S7" i="18" s="1"/>
  <c r="T7" i="18" a="1"/>
  <c r="T7" i="18" s="1"/>
  <c r="U7" i="18" a="1"/>
  <c r="U7" i="18" s="1"/>
  <c r="V7" i="18" a="1"/>
  <c r="V7" i="18" s="1"/>
  <c r="W7" i="18" a="1"/>
  <c r="W7" i="18" s="1"/>
  <c r="X7" i="18" a="1"/>
  <c r="X7" i="18" s="1"/>
  <c r="Y7" i="18" a="1"/>
  <c r="Y7" i="18" s="1"/>
  <c r="Z7" i="18" a="1"/>
  <c r="Z7" i="18" s="1"/>
  <c r="AA7" i="18" a="1"/>
  <c r="AA7" i="18" s="1"/>
  <c r="AB7" i="18" a="1"/>
  <c r="AB7" i="18" s="1"/>
  <c r="AC7" i="18" a="1"/>
  <c r="AC7" i="18" s="1"/>
  <c r="P7" i="18" a="1"/>
  <c r="P7" i="18" s="1"/>
  <c r="Q6" i="18" a="1"/>
  <c r="Q6" i="18" s="1"/>
  <c r="R6" i="18" a="1"/>
  <c r="R6" i="18" s="1"/>
  <c r="S6" i="18" a="1"/>
  <c r="S6" i="18" s="1"/>
  <c r="T6" i="18" a="1"/>
  <c r="T6" i="18" s="1"/>
  <c r="U6" i="18" a="1"/>
  <c r="U6" i="18" s="1"/>
  <c r="V6" i="18" a="1"/>
  <c r="V6" i="18" s="1"/>
  <c r="W6" i="18" a="1"/>
  <c r="W6" i="18" s="1"/>
  <c r="X6" i="18" a="1"/>
  <c r="X6" i="18" s="1"/>
  <c r="Y6" i="18" a="1"/>
  <c r="Y6" i="18" s="1"/>
  <c r="Z6" i="18" a="1"/>
  <c r="Z6" i="18" s="1"/>
  <c r="AA6" i="18" a="1"/>
  <c r="AA6" i="18" s="1"/>
  <c r="AB6" i="18" a="1"/>
  <c r="AB6" i="18" s="1"/>
  <c r="AC6" i="18" a="1"/>
  <c r="AC6" i="18" s="1"/>
  <c r="P6" i="18" a="1"/>
  <c r="P6" i="18" s="1"/>
  <c r="Q5" i="18" a="1"/>
  <c r="Q5" i="18" s="1"/>
  <c r="R5" i="18" a="1"/>
  <c r="R5" i="18" s="1"/>
  <c r="S5" i="18" a="1"/>
  <c r="S5" i="18" s="1"/>
  <c r="T5" i="18" a="1"/>
  <c r="T5" i="18" s="1"/>
  <c r="U5" i="18" a="1"/>
  <c r="U5" i="18" s="1"/>
  <c r="V5" i="18" a="1"/>
  <c r="V5" i="18" s="1"/>
  <c r="W5" i="18" a="1"/>
  <c r="W5" i="18" s="1"/>
  <c r="X5" i="18" a="1"/>
  <c r="X5" i="18" s="1"/>
  <c r="Y5" i="18" a="1"/>
  <c r="Y5" i="18" s="1"/>
  <c r="Z5" i="18" a="1"/>
  <c r="Z5" i="18" s="1"/>
  <c r="AA5" i="18" a="1"/>
  <c r="AA5" i="18" s="1"/>
  <c r="AB5" i="18" a="1"/>
  <c r="AB5" i="18" s="1"/>
  <c r="AC5" i="18" a="1"/>
  <c r="AC5" i="18" s="1"/>
  <c r="P5" i="18" a="1"/>
  <c r="P5" i="18" s="1"/>
  <c r="AC11" i="18" a="1"/>
  <c r="AC11" i="18" s="1"/>
  <c r="AB11" i="18" a="1"/>
  <c r="AB11" i="18" s="1"/>
  <c r="AA11" i="18" a="1"/>
  <c r="AA11" i="18" s="1"/>
  <c r="Z11" i="18" a="1"/>
  <c r="Z11" i="18" s="1"/>
  <c r="Y11" i="18" a="1"/>
  <c r="Y11" i="18" s="1"/>
  <c r="X11" i="18" a="1"/>
  <c r="X11" i="18" s="1"/>
  <c r="W11" i="18" a="1"/>
  <c r="W11" i="18" s="1"/>
  <c r="V11" i="18" a="1"/>
  <c r="V11" i="18" s="1"/>
  <c r="U11" i="18" a="1"/>
  <c r="U11" i="18" s="1"/>
  <c r="T11" i="18" a="1"/>
  <c r="T11" i="18" s="1"/>
  <c r="S11" i="18" a="1"/>
  <c r="S11" i="18" s="1"/>
  <c r="R11" i="18" a="1"/>
  <c r="R11" i="18" s="1"/>
  <c r="Q11" i="18" a="1"/>
  <c r="Q11" i="18" s="1"/>
  <c r="AC9" i="18" a="1"/>
  <c r="AC9" i="18" s="1"/>
  <c r="AB9" i="18" a="1"/>
  <c r="AB9" i="18" s="1"/>
  <c r="AA9" i="18" a="1"/>
  <c r="AA9" i="18" s="1"/>
  <c r="Z9" i="18" a="1"/>
  <c r="Z9" i="18" s="1"/>
  <c r="Y9" i="18" a="1"/>
  <c r="Y9" i="18" s="1"/>
  <c r="X9" i="18" a="1"/>
  <c r="X9" i="18" s="1"/>
  <c r="W9" i="18" a="1"/>
  <c r="W9" i="18" s="1"/>
  <c r="V9" i="18" a="1"/>
  <c r="V9" i="18" s="1"/>
  <c r="U9" i="18" a="1"/>
  <c r="U9" i="18" s="1"/>
  <c r="T9" i="18" a="1"/>
  <c r="T9" i="18" s="1"/>
  <c r="S9" i="18" a="1"/>
  <c r="S9" i="18" s="1"/>
  <c r="R9" i="18" a="1"/>
  <c r="R9" i="18" s="1"/>
  <c r="Q9" i="18" a="1"/>
  <c r="Q9" i="18" s="1"/>
  <c r="F52" i="18" l="1"/>
  <c r="E52" i="18"/>
  <c r="L52" i="18"/>
  <c r="J52" i="18"/>
  <c r="I52" i="18"/>
  <c r="G52" i="18"/>
  <c r="D52" i="18"/>
  <c r="H52" i="18"/>
  <c r="K52" i="18"/>
  <c r="C18" i="18"/>
  <c r="E18" i="18"/>
  <c r="H18" i="18"/>
  <c r="J18" i="18"/>
  <c r="L18" i="18"/>
  <c r="F18" i="18"/>
  <c r="D18" i="18"/>
  <c r="G18" i="18"/>
  <c r="I18" i="18"/>
  <c r="K18" i="18"/>
  <c r="C57" i="18" l="1"/>
  <c r="C44" i="18"/>
  <c r="C62" i="18" l="1"/>
  <c r="B3" i="18"/>
  <c r="B21" i="18" s="1"/>
  <c r="F57" i="18" l="1"/>
  <c r="D57" i="18"/>
  <c r="G57" i="18"/>
  <c r="L57" i="18"/>
  <c r="I57" i="18"/>
  <c r="K57" i="18"/>
  <c r="E57" i="18"/>
  <c r="H57" i="18"/>
  <c r="J57" i="18"/>
  <c r="G76" i="21" l="1"/>
  <c r="H76" i="21"/>
  <c r="I76" i="21"/>
  <c r="J76" i="21"/>
  <c r="K76" i="21"/>
  <c r="L76" i="21"/>
  <c r="N77" i="21" l="1"/>
  <c r="O77" i="21"/>
  <c r="P77" i="21"/>
  <c r="Q77" i="21"/>
  <c r="R77" i="21"/>
  <c r="S77" i="21"/>
  <c r="T77" i="21"/>
  <c r="U77" i="21"/>
  <c r="M77" i="21"/>
  <c r="D76" i="21"/>
  <c r="E76" i="21"/>
  <c r="F76" i="21"/>
  <c r="V77" i="21" l="1"/>
  <c r="C76" i="21"/>
  <c r="N3" i="18" l="1"/>
  <c r="L44" i="18" l="1"/>
  <c r="K44" i="18"/>
  <c r="J44" i="18"/>
  <c r="I44" i="18"/>
  <c r="H44" i="18"/>
  <c r="G44" i="18"/>
  <c r="F44" i="18"/>
  <c r="E44" i="18"/>
  <c r="D44" i="18"/>
  <c r="J62" i="18" l="1"/>
  <c r="D62" i="18"/>
  <c r="L62" i="18"/>
  <c r="I62" i="18"/>
  <c r="K62" i="18"/>
  <c r="E62" i="18"/>
  <c r="F62" i="18"/>
  <c r="G62" i="18"/>
  <c r="H62" i="18"/>
  <c r="C3" i="12" l="1"/>
  <c r="D3" i="12"/>
  <c r="D237" i="12" s="1"/>
  <c r="D239" i="12" s="1"/>
  <c r="E3" i="12"/>
  <c r="E237" i="12" s="1"/>
  <c r="E239" i="12" s="1"/>
  <c r="F3" i="12"/>
  <c r="F237" i="12" s="1"/>
  <c r="F239" i="12" s="1"/>
  <c r="G3" i="12"/>
  <c r="G237" i="12" s="1"/>
  <c r="G239" i="12" s="1"/>
  <c r="H3" i="12"/>
  <c r="H237" i="12" s="1"/>
  <c r="H239" i="12" s="1"/>
  <c r="I3" i="12"/>
  <c r="I237" i="12" s="1"/>
  <c r="I239" i="12" s="1"/>
  <c r="J3" i="12"/>
  <c r="J237" i="12" s="1"/>
  <c r="J239" i="12" s="1"/>
  <c r="K3" i="12"/>
  <c r="K237" i="12" s="1"/>
  <c r="K239" i="12" s="1"/>
  <c r="B237" i="12"/>
  <c r="B239" i="12" s="1"/>
  <c r="C237" i="12" l="1"/>
  <c r="C239" i="12" s="1"/>
  <c r="K237" i="13"/>
  <c r="K239" i="13" s="1"/>
  <c r="J237" i="13"/>
  <c r="J239" i="13" s="1"/>
  <c r="F237" i="13"/>
  <c r="F239" i="13" s="1"/>
  <c r="H237" i="13"/>
  <c r="H239" i="13" s="1"/>
  <c r="D237" i="13"/>
  <c r="D239" i="13" s="1"/>
  <c r="C237" i="13"/>
  <c r="C239" i="13" s="1"/>
  <c r="E237" i="13"/>
  <c r="E239" i="13" s="1"/>
  <c r="G237" i="13"/>
  <c r="G239" i="13" s="1"/>
  <c r="I237" i="13"/>
  <c r="I239" i="13" s="1"/>
</calcChain>
</file>

<file path=xl/sharedStrings.xml><?xml version="1.0" encoding="utf-8"?>
<sst xmlns="http://schemas.openxmlformats.org/spreadsheetml/2006/main" count="22224" uniqueCount="140">
  <si>
    <t>Grade</t>
  </si>
  <si>
    <t>2011-12</t>
  </si>
  <si>
    <t>2012-13</t>
  </si>
  <si>
    <t>2013-14</t>
  </si>
  <si>
    <t>2014-15</t>
  </si>
  <si>
    <t>2015-16</t>
  </si>
  <si>
    <t>Grand Total</t>
  </si>
  <si>
    <t>DISTRICT</t>
  </si>
  <si>
    <t>PLANNING.AREA</t>
  </si>
  <si>
    <t>SCHOOL</t>
  </si>
  <si>
    <t>GRADE</t>
  </si>
  <si>
    <t>ENROLLMENT.2012</t>
  </si>
  <si>
    <t>ENROLLMENT.2013</t>
  </si>
  <si>
    <t>ENROLLMENT.2014</t>
  </si>
  <si>
    <t>2016-17</t>
  </si>
  <si>
    <t>2017-18</t>
  </si>
  <si>
    <t>2018-19</t>
  </si>
  <si>
    <t>2019-20</t>
  </si>
  <si>
    <t>2020-21</t>
  </si>
  <si>
    <t>2021-22</t>
  </si>
  <si>
    <t>2022-23</t>
  </si>
  <si>
    <t>2023-24</t>
  </si>
  <si>
    <t>2024-25</t>
  </si>
  <si>
    <t>2025-26</t>
  </si>
  <si>
    <t>K</t>
  </si>
  <si>
    <t>Lookup Grade</t>
  </si>
  <si>
    <t>ENROLLMENT.2015</t>
  </si>
  <si>
    <t>ENROLLMENT.2016</t>
  </si>
  <si>
    <t>ENROLLMENT.2017</t>
  </si>
  <si>
    <t>ENROLLMENT.2018</t>
  </si>
  <si>
    <t>ENROLLMENT.2019</t>
  </si>
  <si>
    <t>ENROLLMENT.2021</t>
  </si>
  <si>
    <t>SURVIVAL.RATIO.2013</t>
  </si>
  <si>
    <t>SURVIVAL.RATIO.2014</t>
  </si>
  <si>
    <t>mean.simple.all</t>
  </si>
  <si>
    <t>std.dev.simple.all</t>
  </si>
  <si>
    <t>mean.simple.5</t>
  </si>
  <si>
    <t>std.dev.simple.5</t>
  </si>
  <si>
    <t>mean.simple.3</t>
  </si>
  <si>
    <t>std.dev.simple.3</t>
  </si>
  <si>
    <t>mean.simple.2</t>
  </si>
  <si>
    <t>std.dev.simple.2</t>
  </si>
  <si>
    <t>mean.weighted.all</t>
  </si>
  <si>
    <t>std.dev.weighted.all</t>
  </si>
  <si>
    <t>mean.weighted.5</t>
  </si>
  <si>
    <t>std.dev.weighted.5</t>
  </si>
  <si>
    <t>mean.weighted.3</t>
  </si>
  <si>
    <t>std.dev.weighted.3</t>
  </si>
  <si>
    <t>mean.weighted.2</t>
  </si>
  <si>
    <t>std.dev.weighted.2</t>
  </si>
  <si>
    <t>Birth to K</t>
  </si>
  <si>
    <t>K to 1</t>
  </si>
  <si>
    <t>Birth to 1</t>
  </si>
  <si>
    <t>1 to 2</t>
  </si>
  <si>
    <t>2 to 3</t>
  </si>
  <si>
    <t>3 to 4</t>
  </si>
  <si>
    <t>4 to 5</t>
  </si>
  <si>
    <t>5 to 6</t>
  </si>
  <si>
    <t>6 to 7</t>
  </si>
  <si>
    <t>7 to 8</t>
  </si>
  <si>
    <t>8 to 9</t>
  </si>
  <si>
    <t>9 to 10</t>
  </si>
  <si>
    <t>10 to 11</t>
  </si>
  <si>
    <t>11 to 12</t>
  </si>
  <si>
    <t>from</t>
  </si>
  <si>
    <t>to</t>
  </si>
  <si>
    <t>mean simple all years</t>
  </si>
  <si>
    <t>std. dev. simple all years</t>
  </si>
  <si>
    <t>mean simple 5 years</t>
  </si>
  <si>
    <t>std. dev. simple 5 years</t>
  </si>
  <si>
    <t>mean simple 3 years</t>
  </si>
  <si>
    <t>std. dev. simple 3 years</t>
  </si>
  <si>
    <t>mean simple 2 years</t>
  </si>
  <si>
    <t>std. dev. simple 2 years</t>
  </si>
  <si>
    <t>mean weighted all years</t>
  </si>
  <si>
    <t>std. dev. weighted all years</t>
  </si>
  <si>
    <t>mean weighted 5 years</t>
  </si>
  <si>
    <t>std. dev. weighted 5 years</t>
  </si>
  <si>
    <t>mean weighted 3 years</t>
  </si>
  <si>
    <t>std. dev. weighted 3 years</t>
  </si>
  <si>
    <t>mean weighted 2 years</t>
  </si>
  <si>
    <t>std. dev. weighted 2 years</t>
  </si>
  <si>
    <t>Projected - Recommended</t>
  </si>
  <si>
    <t>Historical</t>
  </si>
  <si>
    <t>SURVIVAL.RATIO.2015</t>
  </si>
  <si>
    <t>Total</t>
  </si>
  <si>
    <t>Trend</t>
  </si>
  <si>
    <t>2026-27</t>
  </si>
  <si>
    <t>SURVIVAL.RATIO.2016</t>
  </si>
  <si>
    <t>Source: Cooperative Strategies</t>
  </si>
  <si>
    <t>2027-28</t>
  </si>
  <si>
    <t>SURVIVAL.RATIO.2017</t>
  </si>
  <si>
    <t>K - 5</t>
  </si>
  <si>
    <t>9 - 12</t>
  </si>
  <si>
    <t>6 - 8</t>
  </si>
  <si>
    <t>2028-29</t>
  </si>
  <si>
    <t>SURVIVAL.RATIO.2018</t>
  </si>
  <si>
    <t>District Name:</t>
  </si>
  <si>
    <t>District Grade Config.:</t>
  </si>
  <si>
    <t>2029-30</t>
  </si>
  <si>
    <t>SURVIVAL.RATIO.2019</t>
  </si>
  <si>
    <t>Student Data Month Count:</t>
  </si>
  <si>
    <t>Live EP or Attend EP?:</t>
  </si>
  <si>
    <t>First Historial Year:</t>
  </si>
  <si>
    <t>Student Data?:</t>
  </si>
  <si>
    <t>Attend</t>
  </si>
  <si>
    <t>No</t>
  </si>
  <si>
    <t>Type</t>
  </si>
  <si>
    <t># of Units</t>
  </si>
  <si>
    <t>*Planning Unit name MUST match that of the Planning units in the Master School Name List tab</t>
  </si>
  <si>
    <t>Development Name</t>
  </si>
  <si>
    <t>School Boundary</t>
  </si>
  <si>
    <t>Historical School Years:</t>
  </si>
  <si>
    <t>Projected Years:</t>
  </si>
  <si>
    <t>Last Historical Year:</t>
  </si>
  <si>
    <t>2030-31</t>
  </si>
  <si>
    <t>SURVIVAL.RATIO.2020</t>
  </si>
  <si>
    <t>K - 12</t>
  </si>
  <si>
    <t>LEA</t>
  </si>
  <si>
    <t>ENROLLMENT.2020</t>
  </si>
  <si>
    <t>Source: Arkansas Department of Education</t>
  </si>
  <si>
    <t>LEA Name:</t>
  </si>
  <si>
    <t>ENROLLMENT.REC.2022</t>
  </si>
  <si>
    <t>ENROLLMENT.REC.2023</t>
  </si>
  <si>
    <t>ENROLLMENT.REC.2024</t>
  </si>
  <si>
    <t>ENROLLMENT.REC.2025</t>
  </si>
  <si>
    <t>ENROLLMENT.REC.2026</t>
  </si>
  <si>
    <t>ENROLLMENT.REC.2027</t>
  </si>
  <si>
    <t>ENROLLMENT.REC.2028</t>
  </si>
  <si>
    <t>ENROLLMENT.REC.2029</t>
  </si>
  <si>
    <t>ENROLLMENT.REC.2030</t>
  </si>
  <si>
    <t>Historical Enrollment - State-wide</t>
  </si>
  <si>
    <t>Projected Enrollment - Recommended - State-wide</t>
  </si>
  <si>
    <t>Survival Ratios - State-wide</t>
  </si>
  <si>
    <t>2031-32</t>
  </si>
  <si>
    <t>ADE</t>
  </si>
  <si>
    <t>SURVIVAL.RATIO.2021</t>
  </si>
  <si>
    <t>ENROLLMENT.REC.2031</t>
  </si>
  <si>
    <t>Arkansas</t>
  </si>
  <si>
    <t>Published annually by Facilities Unit ADE - DESE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</si>
</sst>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b/>
      <sz val="11"/>
      <color theme="0"/>
      <name val="Palatino Linotype"/>
      <family val="1"/>
    </font>
    <font>
      <sz val="11"/>
      <color theme="0"/>
      <name val="Palatino Linotype"/>
      <family val="1"/>
    </font>
    <font>
      <sz val="11"/>
      <color theme="1"/>
      <name val="Palatino Linotype"/>
      <family val="1"/>
    </font>
    <font>
      <b/>
      <sz val="11"/>
      <color theme="1"/>
      <name val="Palatino Linotype"/>
      <family val="1"/>
    </font>
    <font>
      <b/>
      <sz val="11"/>
      <name val="Palatino Linotype"/>
      <family val="1"/>
    </font>
    <font>
      <i/>
      <sz val="9"/>
      <name val="Palatino Linotype"/>
      <family val="1"/>
    </font>
    <font>
      <b/>
      <sz val="11"/>
      <color theme="1"/>
      <name val="Palatino Linotype"/>
      <family val="1"/>
    </font>
    <font>
      <sz val="11"/>
      <color theme="1"/>
      <name val="Palatino Linotype"/>
      <family val="1"/>
    </font>
    <font>
      <b/>
      <sz val="11"/>
      <color theme="0"/>
      <name val="Palatino Linotype"/>
      <family val="1"/>
    </font>
    <font>
      <sz val="11"/>
      <color rgb="FFFF0000"/>
      <name val="Palatino Linotype"/>
      <family val="1"/>
    </font>
    <font>
      <sz val="10"/>
      <color theme="1"/>
      <name val="Tahoma"/>
      <family val="2"/>
    </font>
    <font>
      <sz val="11"/>
      <name val="Calibri"/>
      <family val="2"/>
      <scheme val="minor"/>
    </font>
    <font>
      <sz val="11"/>
      <name val="Palatino Linotype"/>
      <family val="1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Segoe UI"/>
      <family val="2"/>
    </font>
    <font>
      <sz val="9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6" tint="0.59996337778862885"/>
        <bgColor indexed="64"/>
      </patternFill>
    </fill>
    <fill>
      <patternFill patternType="solid">
        <fgColor rgb="FF7C2529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DE9296"/>
        <bgColor indexed="64"/>
      </patternFill>
    </fill>
    <fill>
      <patternFill patternType="solid">
        <fgColor rgb="FF96CFDE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B6A6CA"/>
        <bgColor indexed="64"/>
      </patternFill>
    </fill>
    <fill>
      <patternFill patternType="solid">
        <fgColor rgb="FFC2BA94"/>
        <bgColor indexed="64"/>
      </patternFill>
    </fill>
    <fill>
      <patternFill patternType="solid">
        <fgColor rgb="FFD2E1B5"/>
        <bgColor indexed="64"/>
      </patternFill>
    </fill>
    <fill>
      <patternFill patternType="solid">
        <fgColor rgb="FFFFB46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11" fillId="0" borderId="0"/>
  </cellStyleXfs>
  <cellXfs count="117">
    <xf numFmtId="0" fontId="0" fillId="0" borderId="0" xfId="0"/>
    <xf numFmtId="0" fontId="3" fillId="0" borderId="0" xfId="0" applyFont="1"/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/>
    </xf>
    <xf numFmtId="0" fontId="3" fillId="0" borderId="1" xfId="0" applyFont="1" applyBorder="1"/>
    <xf numFmtId="49" fontId="1" fillId="4" borderId="1" xfId="0" applyNumberFormat="1" applyFont="1" applyFill="1" applyBorder="1"/>
    <xf numFmtId="3" fontId="1" fillId="4" borderId="1" xfId="0" applyNumberFormat="1" applyFont="1" applyFill="1" applyBorder="1"/>
    <xf numFmtId="0" fontId="2" fillId="4" borderId="1" xfId="0" applyFont="1" applyFill="1" applyBorder="1"/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3" fontId="1" fillId="4" borderId="1" xfId="0" applyNumberFormat="1" applyFont="1" applyFill="1" applyBorder="1" applyAlignment="1">
      <alignment horizontal="center"/>
    </xf>
    <xf numFmtId="0" fontId="5" fillId="0" borderId="0" xfId="0" applyFont="1" applyAlignment="1">
      <alignment horizontal="left"/>
    </xf>
    <xf numFmtId="10" fontId="5" fillId="5" borderId="4" xfId="0" applyNumberFormat="1" applyFont="1" applyFill="1" applyBorder="1" applyAlignment="1">
      <alignment horizontal="center"/>
    </xf>
    <xf numFmtId="10" fontId="5" fillId="5" borderId="5" xfId="0" applyNumberFormat="1" applyFont="1" applyFill="1" applyBorder="1" applyAlignment="1">
      <alignment horizontal="center"/>
    </xf>
    <xf numFmtId="10" fontId="5" fillId="6" borderId="3" xfId="0" applyNumberFormat="1" applyFont="1" applyFill="1" applyBorder="1" applyAlignment="1">
      <alignment horizontal="center"/>
    </xf>
    <xf numFmtId="10" fontId="5" fillId="6" borderId="2" xfId="0" applyNumberFormat="1" applyFont="1" applyFill="1" applyBorder="1" applyAlignment="1">
      <alignment horizontal="center"/>
    </xf>
    <xf numFmtId="10" fontId="5" fillId="7" borderId="4" xfId="0" applyNumberFormat="1" applyFont="1" applyFill="1" applyBorder="1" applyAlignment="1">
      <alignment horizontal="center"/>
    </xf>
    <xf numFmtId="10" fontId="5" fillId="7" borderId="5" xfId="0" applyNumberFormat="1" applyFont="1" applyFill="1" applyBorder="1" applyAlignment="1">
      <alignment horizontal="center"/>
    </xf>
    <xf numFmtId="10" fontId="5" fillId="8" borderId="3" xfId="0" applyNumberFormat="1" applyFont="1" applyFill="1" applyBorder="1" applyAlignment="1">
      <alignment horizontal="center"/>
    </xf>
    <xf numFmtId="10" fontId="5" fillId="8" borderId="2" xfId="0" applyNumberFormat="1" applyFont="1" applyFill="1" applyBorder="1" applyAlignment="1">
      <alignment horizontal="center"/>
    </xf>
    <xf numFmtId="10" fontId="5" fillId="9" borderId="4" xfId="0" applyNumberFormat="1" applyFont="1" applyFill="1" applyBorder="1" applyAlignment="1">
      <alignment horizontal="center"/>
    </xf>
    <xf numFmtId="10" fontId="5" fillId="9" borderId="5" xfId="0" applyNumberFormat="1" applyFont="1" applyFill="1" applyBorder="1" applyAlignment="1">
      <alignment horizontal="center"/>
    </xf>
    <xf numFmtId="10" fontId="5" fillId="10" borderId="3" xfId="0" applyNumberFormat="1" applyFont="1" applyFill="1" applyBorder="1" applyAlignment="1">
      <alignment horizontal="center"/>
    </xf>
    <xf numFmtId="10" fontId="5" fillId="10" borderId="2" xfId="0" applyNumberFormat="1" applyFont="1" applyFill="1" applyBorder="1" applyAlignment="1">
      <alignment horizontal="center"/>
    </xf>
    <xf numFmtId="10" fontId="5" fillId="12" borderId="4" xfId="0" applyNumberFormat="1" applyFont="1" applyFill="1" applyBorder="1" applyAlignment="1">
      <alignment horizontal="center"/>
    </xf>
    <xf numFmtId="10" fontId="5" fillId="12" borderId="5" xfId="0" applyNumberFormat="1" applyFont="1" applyFill="1" applyBorder="1" applyAlignment="1">
      <alignment horizontal="center"/>
    </xf>
    <xf numFmtId="10" fontId="5" fillId="11" borderId="3" xfId="0" applyNumberFormat="1" applyFont="1" applyFill="1" applyBorder="1" applyAlignment="1">
      <alignment horizontal="center"/>
    </xf>
    <xf numFmtId="10" fontId="5" fillId="11" borderId="1" xfId="0" applyNumberFormat="1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3" borderId="1" xfId="0" applyFont="1" applyFill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/>
    </xf>
    <xf numFmtId="3" fontId="9" fillId="4" borderId="1" xfId="0" applyNumberFormat="1" applyFont="1" applyFill="1" applyBorder="1" applyAlignment="1">
      <alignment horizontal="center"/>
    </xf>
    <xf numFmtId="10" fontId="8" fillId="0" borderId="0" xfId="0" applyNumberFormat="1" applyFont="1" applyBorder="1" applyAlignment="1">
      <alignment horizontal="center"/>
    </xf>
    <xf numFmtId="0" fontId="0" fillId="0" borderId="0" xfId="0"/>
    <xf numFmtId="0" fontId="12" fillId="0" borderId="0" xfId="0" applyFont="1"/>
    <xf numFmtId="0" fontId="0" fillId="13" borderId="0" xfId="0" applyFill="1"/>
    <xf numFmtId="0" fontId="10" fillId="0" borderId="0" xfId="0" applyFont="1"/>
    <xf numFmtId="0" fontId="3" fillId="0" borderId="0" xfId="0" applyFont="1" applyAlignment="1">
      <alignment horizontal="center"/>
    </xf>
    <xf numFmtId="0" fontId="10" fillId="0" borderId="0" xfId="0" applyFont="1" applyAlignment="1">
      <alignment wrapText="1"/>
    </xf>
    <xf numFmtId="0" fontId="3" fillId="0" borderId="0" xfId="0" applyFont="1" applyAlignment="1"/>
    <xf numFmtId="0" fontId="4" fillId="3" borderId="1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14" fillId="0" borderId="0" xfId="0" applyFont="1"/>
    <xf numFmtId="11" fontId="0" fillId="0" borderId="0" xfId="0" applyNumberFormat="1"/>
    <xf numFmtId="0" fontId="3" fillId="0" borderId="0" xfId="0" applyFont="1" applyAlignment="1">
      <alignment horizontal="left"/>
    </xf>
    <xf numFmtId="0" fontId="0" fillId="0" borderId="0" xfId="0" applyAlignment="1">
      <alignment horizontal="right"/>
    </xf>
    <xf numFmtId="0" fontId="15" fillId="0" borderId="0" xfId="0" applyFont="1"/>
    <xf numFmtId="0" fontId="0" fillId="0" borderId="0" xfId="0" applyFill="1"/>
    <xf numFmtId="3" fontId="13" fillId="14" borderId="1" xfId="0" applyNumberFormat="1" applyFont="1" applyFill="1" applyBorder="1" applyAlignment="1">
      <alignment horizontal="center"/>
    </xf>
    <xf numFmtId="0" fontId="13" fillId="14" borderId="1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3" fontId="13" fillId="0" borderId="1" xfId="0" applyNumberFormat="1" applyFont="1" applyBorder="1" applyAlignment="1">
      <alignment horizontal="center"/>
    </xf>
    <xf numFmtId="49" fontId="13" fillId="14" borderId="1" xfId="0" applyNumberFormat="1" applyFont="1" applyFill="1" applyBorder="1" applyAlignment="1">
      <alignment horizontal="center"/>
    </xf>
    <xf numFmtId="49" fontId="13" fillId="0" borderId="1" xfId="0" applyNumberFormat="1" applyFont="1" applyBorder="1" applyAlignment="1">
      <alignment horizontal="center"/>
    </xf>
    <xf numFmtId="3" fontId="13" fillId="0" borderId="6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10" fontId="13" fillId="0" borderId="1" xfId="0" applyNumberFormat="1" applyFont="1" applyBorder="1" applyAlignment="1">
      <alignment horizontal="center"/>
    </xf>
    <xf numFmtId="0" fontId="8" fillId="0" borderId="0" xfId="0" applyFont="1" applyAlignment="1">
      <alignment horizontal="left"/>
    </xf>
    <xf numFmtId="3" fontId="13" fillId="0" borderId="1" xfId="0" applyNumberFormat="1" applyFont="1" applyFill="1" applyBorder="1" applyAlignment="1">
      <alignment horizontal="center"/>
    </xf>
    <xf numFmtId="3" fontId="3" fillId="0" borderId="0" xfId="0" applyNumberFormat="1" applyFont="1" applyAlignment="1">
      <alignment horizontal="left"/>
    </xf>
    <xf numFmtId="0" fontId="3" fillId="0" borderId="0" xfId="0" applyFont="1" applyAlignment="1">
      <alignment horizontal="center"/>
    </xf>
    <xf numFmtId="0" fontId="13" fillId="0" borderId="1" xfId="0" applyNumberFormat="1" applyFont="1" applyBorder="1"/>
    <xf numFmtId="3" fontId="13" fillId="0" borderId="1" xfId="0" quotePrefix="1" applyNumberFormat="1" applyFont="1" applyBorder="1"/>
    <xf numFmtId="0" fontId="16" fillId="0" borderId="0" xfId="0" applyFont="1"/>
    <xf numFmtId="3" fontId="8" fillId="0" borderId="0" xfId="0" applyNumberFormat="1" applyFont="1" applyAlignment="1">
      <alignment horizontal="center"/>
    </xf>
    <xf numFmtId="10" fontId="3" fillId="0" borderId="0" xfId="0" quotePrefix="1" applyNumberFormat="1" applyFont="1" applyBorder="1" applyAlignment="1">
      <alignment horizontal="center"/>
    </xf>
    <xf numFmtId="0" fontId="18" fillId="2" borderId="1" xfId="0" applyFont="1" applyFill="1" applyBorder="1" applyAlignment="1">
      <alignment horizontal="center"/>
    </xf>
    <xf numFmtId="0" fontId="6" fillId="0" borderId="6" xfId="0" applyFont="1" applyBorder="1" applyAlignment="1"/>
    <xf numFmtId="0" fontId="12" fillId="13" borderId="0" xfId="0" applyFont="1" applyFill="1"/>
    <xf numFmtId="0" fontId="0" fillId="15" borderId="0" xfId="0" applyFill="1"/>
    <xf numFmtId="0" fontId="19" fillId="0" borderId="1" xfId="0" applyFont="1" applyBorder="1" applyAlignment="1">
      <alignment horizontal="center"/>
    </xf>
    <xf numFmtId="0" fontId="5" fillId="0" borderId="13" xfId="0" applyFont="1" applyBorder="1" applyAlignment="1"/>
    <xf numFmtId="0" fontId="5" fillId="0" borderId="13" xfId="0" applyFont="1" applyBorder="1"/>
    <xf numFmtId="0" fontId="5" fillId="10" borderId="9" xfId="0" applyFont="1" applyFill="1" applyBorder="1" applyAlignment="1">
      <alignment horizontal="center"/>
    </xf>
    <xf numFmtId="0" fontId="5" fillId="10" borderId="10" xfId="0" applyFont="1" applyFill="1" applyBorder="1" applyAlignment="1">
      <alignment horizontal="center"/>
    </xf>
    <xf numFmtId="0" fontId="5" fillId="12" borderId="9" xfId="0" applyFont="1" applyFill="1" applyBorder="1" applyAlignment="1">
      <alignment horizontal="center"/>
    </xf>
    <xf numFmtId="0" fontId="5" fillId="12" borderId="10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0" fontId="5" fillId="11" borderId="8" xfId="0" applyFont="1" applyFill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0" fontId="5" fillId="12" borderId="7" xfId="0" applyFont="1" applyFill="1" applyBorder="1" applyAlignment="1">
      <alignment horizontal="center"/>
    </xf>
    <xf numFmtId="0" fontId="5" fillId="12" borderId="8" xfId="0" applyFont="1" applyFill="1" applyBorder="1" applyAlignment="1">
      <alignment horizontal="center"/>
    </xf>
    <xf numFmtId="0" fontId="5" fillId="0" borderId="13" xfId="0" applyFont="1" applyBorder="1" applyAlignment="1">
      <alignment horizontal="left"/>
    </xf>
    <xf numFmtId="0" fontId="5" fillId="10" borderId="7" xfId="0" applyFont="1" applyFill="1" applyBorder="1" applyAlignment="1">
      <alignment horizontal="center"/>
    </xf>
    <xf numFmtId="0" fontId="5" fillId="10" borderId="8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8" borderId="8" xfId="0" applyFont="1" applyFill="1" applyBorder="1" applyAlignment="1">
      <alignment horizontal="center"/>
    </xf>
    <xf numFmtId="0" fontId="5" fillId="8" borderId="9" xfId="0" applyFont="1" applyFill="1" applyBorder="1" applyAlignment="1">
      <alignment horizontal="center"/>
    </xf>
    <xf numFmtId="0" fontId="5" fillId="8" borderId="10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5" fillId="9" borderId="8" xfId="0" applyFont="1" applyFill="1" applyBorder="1" applyAlignment="1">
      <alignment horizontal="center"/>
    </xf>
    <xf numFmtId="0" fontId="5" fillId="9" borderId="9" xfId="0" applyFont="1" applyFill="1" applyBorder="1" applyAlignment="1">
      <alignment horizontal="center"/>
    </xf>
    <xf numFmtId="0" fontId="5" fillId="9" borderId="10" xfId="0" applyFont="1" applyFill="1" applyBorder="1" applyAlignment="1">
      <alignment horizontal="center"/>
    </xf>
    <xf numFmtId="0" fontId="5" fillId="7" borderId="9" xfId="0" applyFont="1" applyFill="1" applyBorder="1" applyAlignment="1">
      <alignment horizontal="center"/>
    </xf>
    <xf numFmtId="0" fontId="5" fillId="7" borderId="10" xfId="0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5" fillId="5" borderId="8" xfId="0" applyFont="1" applyFill="1" applyBorder="1" applyAlignment="1">
      <alignment horizontal="center"/>
    </xf>
    <xf numFmtId="0" fontId="5" fillId="5" borderId="9" xfId="0" applyFont="1" applyFill="1" applyBorder="1" applyAlignment="1">
      <alignment horizontal="center"/>
    </xf>
    <xf numFmtId="0" fontId="5" fillId="5" borderId="10" xfId="0" applyFont="1" applyFill="1" applyBorder="1" applyAlignment="1">
      <alignment horizontal="center"/>
    </xf>
    <xf numFmtId="0" fontId="5" fillId="6" borderId="7" xfId="0" applyFont="1" applyFill="1" applyBorder="1" applyAlignment="1">
      <alignment horizontal="center"/>
    </xf>
    <xf numFmtId="0" fontId="5" fillId="6" borderId="8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center"/>
    </xf>
    <xf numFmtId="0" fontId="5" fillId="6" borderId="10" xfId="0" applyFont="1" applyFill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7" borderId="8" xfId="0" applyFont="1" applyFill="1" applyBorder="1" applyAlignment="1">
      <alignment horizontal="center"/>
    </xf>
    <xf numFmtId="0" fontId="6" fillId="0" borderId="6" xfId="0" applyFont="1" applyBorder="1" applyAlignment="1">
      <alignment horizontal="left"/>
    </xf>
    <xf numFmtId="0" fontId="20" fillId="0" borderId="0" xfId="0" applyFont="1"/>
  </cellXfs>
  <cellStyles count="2">
    <cellStyle name="Normal" xfId="0" builtinId="0"/>
    <cellStyle name="Normal 2" xfId="1" xr:uid="{00000000-0005-0000-0000-000001000000}"/>
  </cellStyles>
  <dxfs count="1">
    <dxf>
      <font>
        <b/>
        <i val="0"/>
        <color rgb="FF7C2529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7777C"/>
      <color rgb="FF7C2529"/>
      <color rgb="FF5A5B5B"/>
      <color rgb="FF948A54"/>
      <color rgb="FF403152"/>
      <color rgb="FF215968"/>
      <color rgb="FFE7E6E6"/>
      <color rgb="FF5DB3CB"/>
      <color rgb="FFD2E1B5"/>
      <color rgb="FFFFB4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HISTORICAL ENROLLMENT - STATE-WIDE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Palatino Linotype" panose="020405020505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C2529"/>
            </a:solidFill>
            <a:ln>
              <a:noFill/>
            </a:ln>
            <a:effectLst/>
          </c:spPr>
          <c:invertIfNegative val="0"/>
          <c:cat>
            <c:strRef>
              <c:f>'State-wide Summary'!$C$21:$L$21</c:f>
              <c:strCache>
                <c:ptCount val="10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  <c:pt idx="9">
                  <c:v>2021-22</c:v>
                </c:pt>
              </c:strCache>
            </c:strRef>
          </c:cat>
          <c:val>
            <c:numRef>
              <c:f>'State-wide Summary'!$C$25:$L$25</c:f>
              <c:numCache>
                <c:formatCode>#,##0</c:formatCode>
                <c:ptCount val="10"/>
                <c:pt idx="0">
                  <c:v>463141</c:v>
                </c:pt>
                <c:pt idx="1">
                  <c:v>464657</c:v>
                </c:pt>
                <c:pt idx="2">
                  <c:v>464598</c:v>
                </c:pt>
                <c:pt idx="3">
                  <c:v>462912</c:v>
                </c:pt>
                <c:pt idx="4">
                  <c:v>462670</c:v>
                </c:pt>
                <c:pt idx="5">
                  <c:v>462921</c:v>
                </c:pt>
                <c:pt idx="6">
                  <c:v>459573</c:v>
                </c:pt>
                <c:pt idx="7">
                  <c:v>458855</c:v>
                </c:pt>
                <c:pt idx="8">
                  <c:v>449281</c:v>
                </c:pt>
                <c:pt idx="9">
                  <c:v>449587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40-4068-B08E-FAB3D0B2D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89370623"/>
        <c:axId val="890452863"/>
      </c:barChart>
      <c:catAx>
        <c:axId val="889370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890452863"/>
        <c:crosses val="autoZero"/>
        <c:auto val="1"/>
        <c:lblAlgn val="ctr"/>
        <c:lblOffset val="100"/>
        <c:noMultiLvlLbl val="0"/>
      </c:catAx>
      <c:valAx>
        <c:axId val="8904528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889370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PROJECTED ENROLLMENT - RECOMMENDED</a:t>
            </a:r>
            <a:r>
              <a:rPr lang="en-US" b="1" baseline="0">
                <a:solidFill>
                  <a:sysClr val="windowText" lastClr="000000"/>
                </a:solidFill>
              </a:rPr>
              <a:t> - STATE</a:t>
            </a:r>
            <a:r>
              <a:rPr lang="en-US" b="1">
                <a:solidFill>
                  <a:sysClr val="windowText" lastClr="000000"/>
                </a:solidFill>
              </a:rPr>
              <a:t>-WIDE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Palatino Linotype" panose="020405020505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5A5B5B"/>
            </a:solidFill>
            <a:ln>
              <a:noFill/>
            </a:ln>
            <a:effectLst/>
          </c:spPr>
          <c:invertIfNegative val="0"/>
          <c:cat>
            <c:strRef>
              <c:f>'State-wide Summary'!$C$47:$L$47</c:f>
              <c:strCache>
                <c:ptCount val="10"/>
                <c:pt idx="0">
                  <c:v>2022-23</c:v>
                </c:pt>
                <c:pt idx="1">
                  <c:v>2023-24</c:v>
                </c:pt>
                <c:pt idx="2">
                  <c:v>2024-25</c:v>
                </c:pt>
                <c:pt idx="3">
                  <c:v>2025-26</c:v>
                </c:pt>
                <c:pt idx="4">
                  <c:v>2026-27</c:v>
                </c:pt>
                <c:pt idx="5">
                  <c:v>2027-28</c:v>
                </c:pt>
                <c:pt idx="6">
                  <c:v>2028-29</c:v>
                </c:pt>
                <c:pt idx="7">
                  <c:v>2029-30</c:v>
                </c:pt>
                <c:pt idx="8">
                  <c:v>2030-31</c:v>
                </c:pt>
                <c:pt idx="9">
                  <c:v>2031-32</c:v>
                </c:pt>
              </c:strCache>
            </c:strRef>
          </c:cat>
          <c:val>
            <c:numRef>
              <c:f>'State-wide Summary'!$C$51:$L$51</c:f>
              <c:numCache>
                <c:formatCode>#,##0</c:formatCode>
                <c:ptCount val="10"/>
                <c:pt idx="0">
                  <c:v>448534</c:v>
                </c:pt>
                <c:pt idx="1">
                  <c:v>446858</c:v>
                </c:pt>
                <c:pt idx="2">
                  <c:v>444476</c:v>
                </c:pt>
                <c:pt idx="3">
                  <c:v>439653</c:v>
                </c:pt>
                <c:pt idx="4">
                  <c:v>435817</c:v>
                </c:pt>
                <c:pt idx="5">
                  <c:v>432788</c:v>
                </c:pt>
                <c:pt idx="6">
                  <c:v>431119</c:v>
                </c:pt>
                <c:pt idx="7">
                  <c:v>430094</c:v>
                </c:pt>
                <c:pt idx="8">
                  <c:v>429211</c:v>
                </c:pt>
                <c:pt idx="9">
                  <c:v>428520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1-4FFA-8448-08F0752A5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87250703"/>
        <c:axId val="814828575"/>
      </c:barChart>
      <c:catAx>
        <c:axId val="88725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814828575"/>
        <c:crosses val="autoZero"/>
        <c:auto val="1"/>
        <c:lblAlgn val="ctr"/>
        <c:lblOffset val="100"/>
        <c:noMultiLvlLbl val="0"/>
      </c:catAx>
      <c:valAx>
        <c:axId val="81482857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887250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'State-wide Summary'!$B$74</c:f>
          <c:strCache>
            <c:ptCount val="1"/>
            <c:pt idx="0">
              <c:v>Historical &amp; Projected Enrollment - Arkansas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baseline="0">
              <a:solidFill>
                <a:sysClr val="windowText" lastClr="000000"/>
              </a:solidFill>
              <a:latin typeface="Palatino Linotype" panose="020405020505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'State-wide Summary'!$B$76</c:f>
              <c:strCache>
                <c:ptCount val="1"/>
                <c:pt idx="0">
                  <c:v>Historical</c:v>
                </c:pt>
              </c:strCache>
            </c:strRef>
          </c:tx>
          <c:spPr>
            <a:ln w="28575" cap="rnd">
              <a:solidFill>
                <a:srgbClr val="7C252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C2529"/>
              </a:solidFill>
              <a:ln w="9525">
                <a:solidFill>
                  <a:srgbClr val="7C2529"/>
                </a:solidFill>
              </a:ln>
              <a:effectLst/>
            </c:spPr>
          </c:marker>
          <c:cat>
            <c:strRef>
              <c:f>'State-wide Summary'!$C$75:$V$75</c:f>
              <c:strCache>
                <c:ptCount val="20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  <c:pt idx="9">
                  <c:v>2021-22</c:v>
                </c:pt>
                <c:pt idx="10">
                  <c:v>2022-23</c:v>
                </c:pt>
                <c:pt idx="11">
                  <c:v>2023-24</c:v>
                </c:pt>
                <c:pt idx="12">
                  <c:v>2024-25</c:v>
                </c:pt>
                <c:pt idx="13">
                  <c:v>2025-26</c:v>
                </c:pt>
                <c:pt idx="14">
                  <c:v>2026-27</c:v>
                </c:pt>
                <c:pt idx="15">
                  <c:v>2027-28</c:v>
                </c:pt>
                <c:pt idx="16">
                  <c:v>2028-29</c:v>
                </c:pt>
                <c:pt idx="17">
                  <c:v>2029-30</c:v>
                </c:pt>
                <c:pt idx="18">
                  <c:v>2030-31</c:v>
                </c:pt>
                <c:pt idx="19">
                  <c:v>2031-32</c:v>
                </c:pt>
              </c:strCache>
            </c:strRef>
          </c:cat>
          <c:val>
            <c:numRef>
              <c:f>'State-wide Summary'!$C$76:$V$76</c:f>
              <c:numCache>
                <c:formatCode>#,##0</c:formatCode>
                <c:ptCount val="20"/>
                <c:pt idx="0">
                  <c:v>463141</c:v>
                </c:pt>
                <c:pt idx="1">
                  <c:v>464657</c:v>
                </c:pt>
                <c:pt idx="2">
                  <c:v>464598</c:v>
                </c:pt>
                <c:pt idx="3">
                  <c:v>462912</c:v>
                </c:pt>
                <c:pt idx="4">
                  <c:v>462670</c:v>
                </c:pt>
                <c:pt idx="5">
                  <c:v>462921</c:v>
                </c:pt>
                <c:pt idx="6">
                  <c:v>459573</c:v>
                </c:pt>
                <c:pt idx="7">
                  <c:v>458855</c:v>
                </c:pt>
                <c:pt idx="8">
                  <c:v>449281</c:v>
                </c:pt>
                <c:pt idx="9">
                  <c:v>449587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82-4A87-9791-5BACFC5FBC88}"/>
            </c:ext>
          </c:extLst>
        </c:ser>
        <c:ser>
          <c:idx val="1"/>
          <c:order val="1"/>
          <c:tx>
            <c:strRef>
              <c:f>'State-wide Summary'!$B$77</c:f>
              <c:strCache>
                <c:ptCount val="1"/>
                <c:pt idx="0">
                  <c:v>Projected - Recommended</c:v>
                </c:pt>
              </c:strCache>
            </c:strRef>
          </c:tx>
          <c:spPr>
            <a:ln w="28575" cap="rnd">
              <a:solidFill>
                <a:srgbClr val="5A5B5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5A5B5B"/>
              </a:solidFill>
              <a:ln w="9525">
                <a:solidFill>
                  <a:srgbClr val="5A5B5B"/>
                </a:solidFill>
              </a:ln>
              <a:effectLst/>
            </c:spPr>
          </c:marker>
          <c:cat>
            <c:strRef>
              <c:f>'State-wide Summary'!$C$75:$V$75</c:f>
              <c:strCache>
                <c:ptCount val="20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  <c:pt idx="9">
                  <c:v>2021-22</c:v>
                </c:pt>
                <c:pt idx="10">
                  <c:v>2022-23</c:v>
                </c:pt>
                <c:pt idx="11">
                  <c:v>2023-24</c:v>
                </c:pt>
                <c:pt idx="12">
                  <c:v>2024-25</c:v>
                </c:pt>
                <c:pt idx="13">
                  <c:v>2025-26</c:v>
                </c:pt>
                <c:pt idx="14">
                  <c:v>2026-27</c:v>
                </c:pt>
                <c:pt idx="15">
                  <c:v>2027-28</c:v>
                </c:pt>
                <c:pt idx="16">
                  <c:v>2028-29</c:v>
                </c:pt>
                <c:pt idx="17">
                  <c:v>2029-30</c:v>
                </c:pt>
                <c:pt idx="18">
                  <c:v>2030-31</c:v>
                </c:pt>
                <c:pt idx="19">
                  <c:v>2031-32</c:v>
                </c:pt>
              </c:strCache>
            </c:strRef>
          </c:cat>
          <c:val>
            <c:numRef>
              <c:f>'State-wide Summary'!$C$77:$V$77</c:f>
              <c:numCache>
                <c:formatCode>#,##0</c:formatCode>
                <c:ptCount val="20"/>
                <c:pt idx="10">
                  <c:v>448534</c:v>
                </c:pt>
                <c:pt idx="11">
                  <c:v>446858</c:v>
                </c:pt>
                <c:pt idx="12">
                  <c:v>444476</c:v>
                </c:pt>
                <c:pt idx="13">
                  <c:v>439653</c:v>
                </c:pt>
                <c:pt idx="14">
                  <c:v>435817</c:v>
                </c:pt>
                <c:pt idx="15">
                  <c:v>432788</c:v>
                </c:pt>
                <c:pt idx="16">
                  <c:v>431119</c:v>
                </c:pt>
                <c:pt idx="17">
                  <c:v>430094</c:v>
                </c:pt>
                <c:pt idx="18">
                  <c:v>429211</c:v>
                </c:pt>
                <c:pt idx="19">
                  <c:v>428520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82-4A87-9791-5BACFC5FBC88}"/>
            </c:ext>
          </c:extLst>
        </c:ser>
        <c:ser>
          <c:idx val="4"/>
          <c:order val="2"/>
          <c:tx>
            <c:strRef>
              <c:f>'State-wide Summary'!#REF!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403152"/>
              </a:solidFill>
              <a:ln w="9525">
                <a:solidFill>
                  <a:srgbClr val="403152"/>
                </a:solidFill>
              </a:ln>
              <a:effectLst/>
            </c:spPr>
          </c:marker>
          <c:cat>
            <c:strRef>
              <c:f>'State-wide Summary'!$C$75:$V$75</c:f>
              <c:strCache>
                <c:ptCount val="20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  <c:pt idx="9">
                  <c:v>2021-22</c:v>
                </c:pt>
                <c:pt idx="10">
                  <c:v>2022-23</c:v>
                </c:pt>
                <c:pt idx="11">
                  <c:v>2023-24</c:v>
                </c:pt>
                <c:pt idx="12">
                  <c:v>2024-25</c:v>
                </c:pt>
                <c:pt idx="13">
                  <c:v>2025-26</c:v>
                </c:pt>
                <c:pt idx="14">
                  <c:v>2026-27</c:v>
                </c:pt>
                <c:pt idx="15">
                  <c:v>2027-28</c:v>
                </c:pt>
                <c:pt idx="16">
                  <c:v>2028-29</c:v>
                </c:pt>
                <c:pt idx="17">
                  <c:v>2029-30</c:v>
                </c:pt>
                <c:pt idx="18">
                  <c:v>2030-31</c:v>
                </c:pt>
                <c:pt idx="19">
                  <c:v>2031-32</c:v>
                </c:pt>
              </c:strCache>
            </c:strRef>
          </c:cat>
          <c:val>
            <c:numRef>
              <c:f>'State-wide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82-4A87-9791-5BACFC5FB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431504"/>
        <c:axId val="135431896"/>
      </c:lineChart>
      <c:catAx>
        <c:axId val="13543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5431896"/>
        <c:crosses val="autoZero"/>
        <c:auto val="1"/>
        <c:lblAlgn val="ctr"/>
        <c:lblOffset val="100"/>
        <c:noMultiLvlLbl val="0"/>
      </c:catAx>
      <c:valAx>
        <c:axId val="1354318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35431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Palatino Linotype" panose="020405020505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671851</xdr:colOff>
      <xdr:row>30</xdr:row>
      <xdr:rowOff>130285</xdr:rowOff>
    </xdr:from>
    <xdr:to>
      <xdr:col>25</xdr:col>
      <xdr:colOff>5101</xdr:colOff>
      <xdr:row>43</xdr:row>
      <xdr:rowOff>43200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DC84CBA-218A-4873-A77B-9F3A8B8317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355485</xdr:colOff>
      <xdr:row>29</xdr:row>
      <xdr:rowOff>137092</xdr:rowOff>
    </xdr:from>
    <xdr:to>
      <xdr:col>18</xdr:col>
      <xdr:colOff>1699</xdr:colOff>
      <xdr:row>42</xdr:row>
      <xdr:rowOff>50006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5A3D7F6-8519-410B-B0B1-374E4A58AA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423864</xdr:colOff>
      <xdr:row>84</xdr:row>
      <xdr:rowOff>7143</xdr:rowOff>
    </xdr:from>
    <xdr:to>
      <xdr:col>18</xdr:col>
      <xdr:colOff>328614</xdr:colOff>
      <xdr:row>109</xdr:row>
      <xdr:rowOff>135731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C8AD3C1-D065-4F52-9426-0188A0631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9</xdr:col>
      <xdr:colOff>217947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2"/>
  <sheetViews>
    <sheetView workbookViewId="0">
      <selection activeCell="E25" sqref="E25"/>
    </sheetView>
  </sheetViews>
  <sheetFormatPr defaultRowHeight="15" x14ac:dyDescent="0.25"/>
  <cols>
    <col min="1" max="1" width="25" customWidth="1"/>
  </cols>
  <sheetData>
    <row r="1" spans="1:11" x14ac:dyDescent="0.25">
      <c r="A1" s="51" t="s">
        <v>97</v>
      </c>
      <c r="B1" s="41" t="s">
        <v>138</v>
      </c>
      <c r="C1" s="53"/>
      <c r="D1" s="53"/>
      <c r="F1" s="48"/>
    </row>
    <row r="2" spans="1:11" x14ac:dyDescent="0.25">
      <c r="A2" s="51" t="s">
        <v>104</v>
      </c>
      <c r="B2" s="41" t="s">
        <v>106</v>
      </c>
      <c r="C2" s="53"/>
      <c r="D2" s="53"/>
      <c r="E2" s="39"/>
      <c r="F2" s="48"/>
      <c r="G2" s="39"/>
      <c r="H2" s="39"/>
      <c r="I2" s="39"/>
      <c r="J2" s="39"/>
      <c r="K2" s="39"/>
    </row>
    <row r="3" spans="1:11" x14ac:dyDescent="0.25">
      <c r="A3" s="51" t="s">
        <v>101</v>
      </c>
      <c r="B3" s="41"/>
      <c r="F3" s="48"/>
    </row>
    <row r="4" spans="1:11" x14ac:dyDescent="0.25">
      <c r="A4" s="51" t="s">
        <v>98</v>
      </c>
      <c r="B4" s="41" t="s">
        <v>117</v>
      </c>
    </row>
    <row r="5" spans="1:11" x14ac:dyDescent="0.25">
      <c r="A5" s="51" t="s">
        <v>102</v>
      </c>
      <c r="B5" s="41" t="s">
        <v>105</v>
      </c>
      <c r="C5" s="39"/>
      <c r="D5" s="39"/>
      <c r="E5" s="39"/>
      <c r="F5" s="48"/>
      <c r="G5" s="39"/>
      <c r="H5" s="39"/>
      <c r="I5" s="39"/>
      <c r="J5" s="39"/>
      <c r="K5" s="39"/>
    </row>
    <row r="6" spans="1:11" x14ac:dyDescent="0.25">
      <c r="A6" s="51" t="s">
        <v>103</v>
      </c>
      <c r="B6" s="41">
        <v>2012</v>
      </c>
      <c r="C6" s="39"/>
      <c r="D6" s="39"/>
      <c r="E6" s="39"/>
      <c r="F6" s="48"/>
      <c r="G6" s="39"/>
      <c r="H6" s="39"/>
      <c r="I6" s="39"/>
      <c r="J6" s="39"/>
      <c r="K6" s="39"/>
    </row>
    <row r="7" spans="1:11" x14ac:dyDescent="0.25">
      <c r="A7" s="51" t="s">
        <v>114</v>
      </c>
      <c r="B7" s="41">
        <v>2021</v>
      </c>
    </row>
    <row r="8" spans="1:11" x14ac:dyDescent="0.25">
      <c r="A8" t="s">
        <v>112</v>
      </c>
      <c r="B8" s="41" t="s">
        <v>2</v>
      </c>
      <c r="C8" s="41" t="s">
        <v>3</v>
      </c>
      <c r="D8" s="41" t="s">
        <v>4</v>
      </c>
      <c r="E8" s="41" t="s">
        <v>5</v>
      </c>
      <c r="F8" s="41" t="s">
        <v>14</v>
      </c>
      <c r="G8" s="41" t="s">
        <v>15</v>
      </c>
      <c r="H8" s="41" t="s">
        <v>16</v>
      </c>
      <c r="I8" s="41" t="s">
        <v>17</v>
      </c>
      <c r="J8" s="41" t="s">
        <v>18</v>
      </c>
      <c r="K8" s="41" t="s">
        <v>19</v>
      </c>
    </row>
    <row r="9" spans="1:11" x14ac:dyDescent="0.25">
      <c r="A9" t="s">
        <v>113</v>
      </c>
      <c r="B9" s="41" t="s">
        <v>20</v>
      </c>
      <c r="C9" s="41" t="s">
        <v>21</v>
      </c>
      <c r="D9" s="41" t="s">
        <v>22</v>
      </c>
      <c r="E9" s="41" t="s">
        <v>23</v>
      </c>
      <c r="F9" s="41" t="s">
        <v>87</v>
      </c>
      <c r="G9" s="41" t="s">
        <v>90</v>
      </c>
      <c r="H9" s="41" t="s">
        <v>95</v>
      </c>
      <c r="I9" s="41" t="s">
        <v>99</v>
      </c>
      <c r="J9" s="41" t="s">
        <v>115</v>
      </c>
      <c r="K9" s="41" t="s">
        <v>134</v>
      </c>
    </row>
    <row r="11" spans="1:11" x14ac:dyDescent="0.25">
      <c r="A11" s="52"/>
    </row>
    <row r="12" spans="1:11" x14ac:dyDescent="0.25">
      <c r="A12" s="52"/>
    </row>
  </sheetData>
  <dataValidations count="3">
    <dataValidation type="list" allowBlank="1" showInputMessage="1" showErrorMessage="1" sqref="B2" xr:uid="{00000000-0002-0000-0000-000000000000}">
      <formula1>"Yes,No"</formula1>
    </dataValidation>
    <dataValidation type="list" allowBlank="1" showInputMessage="1" showErrorMessage="1" sqref="B5" xr:uid="{00000000-0002-0000-0000-000001000000}">
      <formula1>"Live, Attend"</formula1>
    </dataValidation>
    <dataValidation type="list" allowBlank="1" showInputMessage="1" showErrorMessage="1" sqref="B3" xr:uid="{00000000-0002-0000-0000-000002000000}">
      <formula1>"January,February,March,April,May,June,July,August,September,October,November,December"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1:AC3277"/>
  <sheetViews>
    <sheetView zoomScale="90" zoomScaleNormal="90" workbookViewId="0"/>
  </sheetViews>
  <sheetFormatPr defaultRowHeight="15" x14ac:dyDescent="0.25"/>
  <cols>
    <col min="1" max="29" width="9.140625" style="39"/>
  </cols>
  <sheetData>
    <row r="1" spans="1:29" x14ac:dyDescent="0.25">
      <c r="A1" s="39" t="s">
        <v>7</v>
      </c>
      <c r="B1" s="39" t="s">
        <v>8</v>
      </c>
      <c r="C1" s="39" t="s">
        <v>9</v>
      </c>
      <c r="D1" s="39" t="s">
        <v>10</v>
      </c>
      <c r="E1" s="39" t="s">
        <v>32</v>
      </c>
      <c r="F1" s="39" t="s">
        <v>33</v>
      </c>
      <c r="G1" s="39" t="s">
        <v>84</v>
      </c>
      <c r="H1" s="39" t="s">
        <v>88</v>
      </c>
      <c r="I1" s="39" t="s">
        <v>91</v>
      </c>
      <c r="J1" s="39" t="s">
        <v>96</v>
      </c>
      <c r="K1" s="39" t="s">
        <v>100</v>
      </c>
      <c r="L1" s="39" t="s">
        <v>116</v>
      </c>
      <c r="M1" s="39" t="s">
        <v>136</v>
      </c>
      <c r="N1" s="39" t="s">
        <v>34</v>
      </c>
      <c r="O1" s="39" t="s">
        <v>35</v>
      </c>
      <c r="P1" s="39" t="s">
        <v>36</v>
      </c>
      <c r="Q1" s="39" t="s">
        <v>37</v>
      </c>
      <c r="R1" s="39" t="s">
        <v>38</v>
      </c>
      <c r="S1" s="39" t="s">
        <v>39</v>
      </c>
      <c r="T1" s="39" t="s">
        <v>40</v>
      </c>
      <c r="U1" s="39" t="s">
        <v>41</v>
      </c>
      <c r="V1" s="39" t="s">
        <v>42</v>
      </c>
      <c r="W1" s="39" t="s">
        <v>43</v>
      </c>
      <c r="X1" s="39" t="s">
        <v>44</v>
      </c>
      <c r="Y1" s="39" t="s">
        <v>45</v>
      </c>
      <c r="Z1" s="39" t="s">
        <v>46</v>
      </c>
      <c r="AA1" s="39" t="s">
        <v>47</v>
      </c>
      <c r="AB1" s="39" t="s">
        <v>48</v>
      </c>
      <c r="AC1" s="39" t="s">
        <v>49</v>
      </c>
    </row>
    <row r="2" spans="1:29" x14ac:dyDescent="0.25">
      <c r="A2" s="39" t="s">
        <v>135</v>
      </c>
      <c r="B2" s="39" t="s">
        <v>135</v>
      </c>
      <c r="C2" s="39">
        <v>101000</v>
      </c>
      <c r="D2" s="39" t="s">
        <v>50</v>
      </c>
      <c r="E2" s="39">
        <v>0.38617886178861799</v>
      </c>
      <c r="F2" s="39">
        <v>0.421686746987952</v>
      </c>
      <c r="G2" s="39">
        <v>0.43726235741444902</v>
      </c>
      <c r="H2" s="39">
        <v>0.35294117647058798</v>
      </c>
      <c r="I2" s="39">
        <v>0.35984848484848497</v>
      </c>
      <c r="J2" s="39">
        <v>0.41365461847389601</v>
      </c>
      <c r="K2" s="39">
        <v>0.29914529914529903</v>
      </c>
      <c r="L2" s="39">
        <v>0.417721518987342</v>
      </c>
      <c r="M2" s="39">
        <v>0.305660377358491</v>
      </c>
      <c r="N2" s="39">
        <v>0.37712216016390199</v>
      </c>
      <c r="O2" s="39">
        <v>5.0914235610999503E-2</v>
      </c>
      <c r="P2" s="39">
        <v>0.35920605976270198</v>
      </c>
      <c r="Q2" s="39">
        <v>5.6708800670754102E-2</v>
      </c>
      <c r="R2" s="39">
        <v>0.34084239849704401</v>
      </c>
      <c r="S2" s="39">
        <v>6.66589149068023E-2</v>
      </c>
      <c r="T2" s="39">
        <v>0.36169094817291603</v>
      </c>
      <c r="U2" s="39">
        <v>7.9239193153266801E-2</v>
      </c>
      <c r="V2" s="39">
        <v>0.35575224194107502</v>
      </c>
      <c r="W2" s="39">
        <v>5.6670020097850098E-2</v>
      </c>
      <c r="X2" s="39">
        <v>0.341110928256871</v>
      </c>
      <c r="Y2" s="39">
        <v>5.8088532559456098E-2</v>
      </c>
      <c r="Z2" s="39">
        <v>0.32507914865027998</v>
      </c>
      <c r="AA2" s="39">
        <v>5.2383149491696701E-2</v>
      </c>
      <c r="AB2" s="39">
        <v>0.31099662219795998</v>
      </c>
      <c r="AC2" s="39">
        <v>3.3749375690083898E-2</v>
      </c>
    </row>
    <row r="3" spans="1:29" x14ac:dyDescent="0.25">
      <c r="A3" s="39" t="s">
        <v>135</v>
      </c>
      <c r="B3" s="39" t="s">
        <v>135</v>
      </c>
      <c r="C3" s="39">
        <v>101000</v>
      </c>
      <c r="D3" s="39" t="s">
        <v>51</v>
      </c>
      <c r="E3" s="39">
        <v>1.0190476190476201</v>
      </c>
      <c r="F3" s="39">
        <v>1</v>
      </c>
      <c r="G3" s="39">
        <v>0.89523809523809506</v>
      </c>
      <c r="H3" s="39">
        <v>1.01739130434783</v>
      </c>
      <c r="I3" s="39">
        <v>1.0222222222222199</v>
      </c>
      <c r="J3" s="39">
        <v>0.92631578947368398</v>
      </c>
      <c r="K3" s="39">
        <v>0.89320388349514601</v>
      </c>
      <c r="L3" s="39">
        <v>0.95714285714285696</v>
      </c>
      <c r="M3" s="39">
        <v>0.98989898989898994</v>
      </c>
      <c r="N3" s="39">
        <v>0.96894008454071501</v>
      </c>
      <c r="O3" s="39">
        <v>5.2708190129049398E-2</v>
      </c>
      <c r="P3" s="39">
        <v>0.95775674844657999</v>
      </c>
      <c r="Q3" s="39">
        <v>5.0854950918787799E-2</v>
      </c>
      <c r="R3" s="39">
        <v>0.94674857684566405</v>
      </c>
      <c r="S3" s="39">
        <v>4.9178416991452201E-2</v>
      </c>
      <c r="T3" s="39">
        <v>0.97352092352092401</v>
      </c>
      <c r="U3" s="39">
        <v>2.31620835973083E-2</v>
      </c>
      <c r="V3" s="39">
        <v>0.96231157671669898</v>
      </c>
      <c r="W3" s="39">
        <v>4.4607702219645599E-2</v>
      </c>
      <c r="X3" s="39">
        <v>0.96710571189585604</v>
      </c>
      <c r="Y3" s="39">
        <v>3.7784804081597699E-2</v>
      </c>
      <c r="Z3" s="39">
        <v>0.98035189161563796</v>
      </c>
      <c r="AA3" s="39">
        <v>2.63902965736083E-2</v>
      </c>
      <c r="AB3" s="39">
        <v>0.98833917405345995</v>
      </c>
      <c r="AC3" s="39">
        <v>9.8651416045931698E-3</v>
      </c>
    </row>
    <row r="4" spans="1:29" x14ac:dyDescent="0.25">
      <c r="A4" s="39" t="s">
        <v>135</v>
      </c>
      <c r="B4" s="39" t="s">
        <v>135</v>
      </c>
      <c r="C4" s="39">
        <v>101000</v>
      </c>
      <c r="D4" s="39" t="s">
        <v>61</v>
      </c>
      <c r="E4" s="39">
        <v>0.98019801980197996</v>
      </c>
      <c r="F4" s="39">
        <v>0.93636363636363595</v>
      </c>
      <c r="G4" s="39">
        <v>1</v>
      </c>
      <c r="H4" s="39">
        <v>1.0181818181818201</v>
      </c>
      <c r="I4" s="39">
        <v>0.84821428571428603</v>
      </c>
      <c r="J4" s="39">
        <v>1</v>
      </c>
      <c r="K4" s="39">
        <v>0.94680851063829796</v>
      </c>
      <c r="L4" s="39">
        <v>0.90384615384615397</v>
      </c>
      <c r="M4" s="39">
        <v>0.91208791208791196</v>
      </c>
      <c r="N4" s="39">
        <v>0.949522259626009</v>
      </c>
      <c r="O4" s="39">
        <v>5.5545699859016598E-2</v>
      </c>
      <c r="P4" s="39">
        <v>0.92219137245732996</v>
      </c>
      <c r="Q4" s="39">
        <v>5.6061177147405099E-2</v>
      </c>
      <c r="R4" s="39">
        <v>0.92091419219078796</v>
      </c>
      <c r="S4" s="39">
        <v>2.28006236893794E-2</v>
      </c>
      <c r="T4" s="39">
        <v>0.90796703296703296</v>
      </c>
      <c r="U4" s="39">
        <v>5.8278031416473504E-3</v>
      </c>
      <c r="V4" s="39">
        <v>0.93014846742844404</v>
      </c>
      <c r="W4" s="39">
        <v>4.6164643243547403E-2</v>
      </c>
      <c r="X4" s="39">
        <v>0.91746977472061797</v>
      </c>
      <c r="Y4" s="39">
        <v>2.92669685407283E-2</v>
      </c>
      <c r="Z4" s="39">
        <v>0.91200399039329005</v>
      </c>
      <c r="AA4" s="39">
        <v>9.4270208979497904E-3</v>
      </c>
      <c r="AB4" s="39">
        <v>0.91169544740973296</v>
      </c>
      <c r="AC4" s="39">
        <v>2.4821645684210102E-3</v>
      </c>
    </row>
    <row r="5" spans="1:29" x14ac:dyDescent="0.25">
      <c r="A5" s="39" t="s">
        <v>135</v>
      </c>
      <c r="B5" s="39" t="s">
        <v>135</v>
      </c>
      <c r="C5" s="39">
        <v>101000</v>
      </c>
      <c r="D5" s="39" t="s">
        <v>62</v>
      </c>
      <c r="E5" s="39">
        <v>0.99009900990098998</v>
      </c>
      <c r="F5" s="39">
        <v>0.95959595959596</v>
      </c>
      <c r="G5" s="39">
        <v>0.94174757281553401</v>
      </c>
      <c r="H5" s="39">
        <v>0.97979797979798</v>
      </c>
      <c r="I5" s="39">
        <v>0.91964285714285698</v>
      </c>
      <c r="J5" s="39">
        <v>0.96842105263157896</v>
      </c>
      <c r="K5" s="39">
        <v>0.86206896551724099</v>
      </c>
      <c r="L5" s="39">
        <v>0.86516853932584303</v>
      </c>
      <c r="M5" s="39">
        <v>0.91489361702127703</v>
      </c>
      <c r="N5" s="39">
        <v>0.933492839305473</v>
      </c>
      <c r="O5" s="39">
        <v>4.6937792576985299E-2</v>
      </c>
      <c r="P5" s="39">
        <v>0.90603900632775902</v>
      </c>
      <c r="Q5" s="39">
        <v>4.4041878225214402E-2</v>
      </c>
      <c r="R5" s="39">
        <v>0.88071037395478702</v>
      </c>
      <c r="S5" s="39">
        <v>2.9644095859981599E-2</v>
      </c>
      <c r="T5" s="39">
        <v>0.89003107817355998</v>
      </c>
      <c r="U5" s="39">
        <v>3.5160939633469203E-2</v>
      </c>
      <c r="V5" s="39">
        <v>0.90814117100566205</v>
      </c>
      <c r="W5" s="39">
        <v>4.2517341122033897E-2</v>
      </c>
      <c r="X5" s="39">
        <v>0.89900550805830903</v>
      </c>
      <c r="Y5" s="39">
        <v>3.3163722390977202E-2</v>
      </c>
      <c r="Z5" s="39">
        <v>0.90408957766560105</v>
      </c>
      <c r="AA5" s="39">
        <v>2.5306097823521102E-2</v>
      </c>
      <c r="AB5" s="39">
        <v>0.91252575617863696</v>
      </c>
      <c r="AC5" s="39">
        <v>1.49756668901341E-2</v>
      </c>
    </row>
    <row r="6" spans="1:29" x14ac:dyDescent="0.25">
      <c r="A6" s="39" t="s">
        <v>135</v>
      </c>
      <c r="B6" s="39" t="s">
        <v>135</v>
      </c>
      <c r="C6" s="39">
        <v>101000</v>
      </c>
      <c r="D6" s="39" t="s">
        <v>63</v>
      </c>
      <c r="E6" s="39">
        <v>0.87850467289719603</v>
      </c>
      <c r="F6" s="39">
        <v>0.93</v>
      </c>
      <c r="G6" s="39">
        <v>0.91578947368421004</v>
      </c>
      <c r="H6" s="39">
        <v>0.90721649484536104</v>
      </c>
      <c r="I6" s="39">
        <v>0.96907216494845405</v>
      </c>
      <c r="J6" s="39">
        <v>0.83495145631068002</v>
      </c>
      <c r="K6" s="39">
        <v>0.92391304347826098</v>
      </c>
      <c r="L6" s="39">
        <v>1</v>
      </c>
      <c r="M6" s="39">
        <v>0.94805194805194803</v>
      </c>
      <c r="N6" s="39">
        <v>0.923055472690679</v>
      </c>
      <c r="O6" s="39">
        <v>4.8428479924222299E-2</v>
      </c>
      <c r="P6" s="39">
        <v>0.93519772255786804</v>
      </c>
      <c r="Q6" s="39">
        <v>6.2627274410684497E-2</v>
      </c>
      <c r="R6" s="39">
        <v>0.957321663843403</v>
      </c>
      <c r="S6" s="39">
        <v>3.8881254626439397E-2</v>
      </c>
      <c r="T6" s="39">
        <v>0.97402597402597402</v>
      </c>
      <c r="U6" s="39">
        <v>3.6732819801898603E-2</v>
      </c>
      <c r="V6" s="39">
        <v>0.940855026795264</v>
      </c>
      <c r="W6" s="39">
        <v>4.9968670306766799E-2</v>
      </c>
      <c r="X6" s="39">
        <v>0.95251103354378897</v>
      </c>
      <c r="Y6" s="39">
        <v>4.3034591090700298E-2</v>
      </c>
      <c r="Z6" s="39">
        <v>0.95622479412591499</v>
      </c>
      <c r="AA6" s="39">
        <v>2.5393085444136199E-2</v>
      </c>
      <c r="AB6" s="39">
        <v>0.95052566481137901</v>
      </c>
      <c r="AC6" s="39">
        <v>1.5645158491865801E-2</v>
      </c>
    </row>
    <row r="7" spans="1:29" x14ac:dyDescent="0.25">
      <c r="A7" s="39" t="s">
        <v>135</v>
      </c>
      <c r="B7" s="39" t="s">
        <v>135</v>
      </c>
      <c r="C7" s="39">
        <v>101000</v>
      </c>
      <c r="D7" s="39" t="s">
        <v>52</v>
      </c>
      <c r="E7" s="39">
        <v>0.43145161290322598</v>
      </c>
      <c r="F7" s="39">
        <v>0.38617886178861799</v>
      </c>
      <c r="G7" s="39">
        <v>0.37751004016064299</v>
      </c>
      <c r="H7" s="39">
        <v>0.44486692015209101</v>
      </c>
      <c r="I7" s="39">
        <v>0.36078431372549002</v>
      </c>
      <c r="J7" s="39">
        <v>0.33333333333333298</v>
      </c>
      <c r="K7" s="39">
        <v>0.369477911646586</v>
      </c>
      <c r="L7" s="39">
        <v>0.28632478632478597</v>
      </c>
      <c r="M7" s="39">
        <v>0.41350210970464102</v>
      </c>
      <c r="N7" s="39">
        <v>0.37815887663771303</v>
      </c>
      <c r="O7" s="39">
        <v>4.9274775682015E-2</v>
      </c>
      <c r="P7" s="39">
        <v>0.35268449094696802</v>
      </c>
      <c r="Q7" s="39">
        <v>4.6969369161514403E-2</v>
      </c>
      <c r="R7" s="39">
        <v>0.35643493589200498</v>
      </c>
      <c r="S7" s="39">
        <v>6.4584110336188799E-2</v>
      </c>
      <c r="T7" s="39">
        <v>0.34991344801471402</v>
      </c>
      <c r="U7" s="39">
        <v>8.9927947775050004E-2</v>
      </c>
      <c r="V7" s="39">
        <v>0.366211153881356</v>
      </c>
      <c r="W7" s="39">
        <v>5.4607980289517598E-2</v>
      </c>
      <c r="X7" s="39">
        <v>0.36971924924292299</v>
      </c>
      <c r="Y7" s="39">
        <v>6.0085415305857197E-2</v>
      </c>
      <c r="Z7" s="39">
        <v>0.38944529406545503</v>
      </c>
      <c r="AA7" s="39">
        <v>5.9207708878981601E-2</v>
      </c>
      <c r="AB7" s="39">
        <v>0.40744604668655299</v>
      </c>
      <c r="AC7" s="39">
        <v>3.8301905581345302E-2</v>
      </c>
    </row>
    <row r="8" spans="1:29" x14ac:dyDescent="0.25">
      <c r="A8" s="39" t="s">
        <v>135</v>
      </c>
      <c r="B8" s="39" t="s">
        <v>135</v>
      </c>
      <c r="C8" s="39">
        <v>101000</v>
      </c>
      <c r="D8" s="39" t="s">
        <v>53</v>
      </c>
      <c r="E8" s="39">
        <v>0.90217391304347805</v>
      </c>
      <c r="F8" s="39">
        <v>0.99065420560747697</v>
      </c>
      <c r="G8" s="39">
        <v>0.91578947368421004</v>
      </c>
      <c r="H8" s="39">
        <v>0.98936170212765995</v>
      </c>
      <c r="I8" s="39">
        <v>0.91452991452991494</v>
      </c>
      <c r="J8" s="39">
        <v>1.02173913043478</v>
      </c>
      <c r="K8" s="39">
        <v>1.01136363636364</v>
      </c>
      <c r="L8" s="39">
        <v>1.02173913043478</v>
      </c>
      <c r="M8" s="39">
        <v>0.95522388059701502</v>
      </c>
      <c r="N8" s="39">
        <v>0.96917499853588396</v>
      </c>
      <c r="O8" s="39">
        <v>4.8340711418108098E-2</v>
      </c>
      <c r="P8" s="39">
        <v>0.98491913847202595</v>
      </c>
      <c r="Q8" s="39">
        <v>4.80811456613984E-2</v>
      </c>
      <c r="R8" s="39">
        <v>0.99610888246514495</v>
      </c>
      <c r="S8" s="39">
        <v>3.5785475442179498E-2</v>
      </c>
      <c r="T8" s="39">
        <v>0.98848150551589897</v>
      </c>
      <c r="U8" s="39">
        <v>4.7033384212603002E-2</v>
      </c>
      <c r="V8" s="39">
        <v>0.98298341571866499</v>
      </c>
      <c r="W8" s="39">
        <v>4.0623549800015903E-2</v>
      </c>
      <c r="X8" s="39">
        <v>0.98168127942439198</v>
      </c>
      <c r="Y8" s="39">
        <v>3.7203480300101899E-2</v>
      </c>
      <c r="Z8" s="39">
        <v>0.96910591219211095</v>
      </c>
      <c r="AA8" s="39">
        <v>3.2583479291893501E-2</v>
      </c>
      <c r="AB8" s="39">
        <v>0.95839127344643205</v>
      </c>
      <c r="AC8" s="39">
        <v>2.00323512973801E-2</v>
      </c>
    </row>
    <row r="9" spans="1:29" x14ac:dyDescent="0.25">
      <c r="A9" s="39" t="s">
        <v>135</v>
      </c>
      <c r="B9" s="39" t="s">
        <v>135</v>
      </c>
      <c r="C9" s="39">
        <v>101000</v>
      </c>
      <c r="D9" s="39" t="s">
        <v>54</v>
      </c>
      <c r="E9" s="39">
        <v>0.95555555555555605</v>
      </c>
      <c r="F9" s="39">
        <v>1.01204819277108</v>
      </c>
      <c r="G9" s="39">
        <v>1.02830188679245</v>
      </c>
      <c r="H9" s="39">
        <v>1.0459770114942499</v>
      </c>
      <c r="I9" s="39">
        <v>0.94623655913978499</v>
      </c>
      <c r="J9" s="39">
        <v>0.96261682242990698</v>
      </c>
      <c r="K9" s="39">
        <v>1</v>
      </c>
      <c r="L9" s="39">
        <v>0.93258426966292096</v>
      </c>
      <c r="M9" s="39">
        <v>1</v>
      </c>
      <c r="N9" s="39">
        <v>0.98703558864955099</v>
      </c>
      <c r="O9" s="39">
        <v>3.9299421995202102E-2</v>
      </c>
      <c r="P9" s="39">
        <v>0.96828753024652303</v>
      </c>
      <c r="Q9" s="39">
        <v>3.0840259993726499E-2</v>
      </c>
      <c r="R9" s="39">
        <v>0.97752808988763995</v>
      </c>
      <c r="S9" s="39">
        <v>3.8922490057727598E-2</v>
      </c>
      <c r="T9" s="39">
        <v>0.96629213483146104</v>
      </c>
      <c r="U9" s="39">
        <v>4.7670120079992002E-2</v>
      </c>
      <c r="V9" s="39">
        <v>0.98000313556897101</v>
      </c>
      <c r="W9" s="39">
        <v>3.5733609077501602E-2</v>
      </c>
      <c r="X9" s="39">
        <v>0.97920333325356701</v>
      </c>
      <c r="Y9" s="39">
        <v>3.3271892290693598E-2</v>
      </c>
      <c r="Z9" s="39">
        <v>0.98816383863113599</v>
      </c>
      <c r="AA9" s="39">
        <v>3.1412945113114002E-2</v>
      </c>
      <c r="AB9" s="39">
        <v>0.99678972712680602</v>
      </c>
      <c r="AC9" s="39">
        <v>2.0303548379893298E-2</v>
      </c>
    </row>
    <row r="10" spans="1:29" x14ac:dyDescent="0.25">
      <c r="A10" s="39" t="s">
        <v>135</v>
      </c>
      <c r="B10" s="39" t="s">
        <v>135</v>
      </c>
      <c r="C10" s="39">
        <v>101000</v>
      </c>
      <c r="D10" s="39" t="s">
        <v>55</v>
      </c>
      <c r="E10" s="39">
        <v>1.0531914893617</v>
      </c>
      <c r="F10" s="39">
        <v>1.0813953488372099</v>
      </c>
      <c r="G10" s="39">
        <v>1.0119047619047601</v>
      </c>
      <c r="H10" s="39">
        <v>1.03669724770642</v>
      </c>
      <c r="I10" s="39">
        <v>0.98901098901098905</v>
      </c>
      <c r="J10" s="39">
        <v>0.98863636363636398</v>
      </c>
      <c r="K10" s="39">
        <v>1.0097087378640801</v>
      </c>
      <c r="L10" s="39">
        <v>0.92553191489361697</v>
      </c>
      <c r="M10" s="39">
        <v>1.07228915662651</v>
      </c>
      <c r="N10" s="39">
        <v>1.01870733442685</v>
      </c>
      <c r="O10" s="39">
        <v>4.8616660590633097E-2</v>
      </c>
      <c r="P10" s="39">
        <v>0.99703543240631098</v>
      </c>
      <c r="Q10" s="39">
        <v>5.2610418989327098E-2</v>
      </c>
      <c r="R10" s="39">
        <v>1.0025099364614001</v>
      </c>
      <c r="S10" s="39">
        <v>7.3642983756009001E-2</v>
      </c>
      <c r="T10" s="39">
        <v>0.99891053576006195</v>
      </c>
      <c r="U10" s="39">
        <v>0.103773040817559</v>
      </c>
      <c r="V10" s="39">
        <v>1.01132089398198</v>
      </c>
      <c r="W10" s="39">
        <v>5.9110506404210797E-2</v>
      </c>
      <c r="X10" s="39">
        <v>1.0202434975353001</v>
      </c>
      <c r="Y10" s="39">
        <v>6.9366013976982097E-2</v>
      </c>
      <c r="Z10" s="39">
        <v>1.04406620911073</v>
      </c>
      <c r="AA10" s="39">
        <v>6.8613919604158899E-2</v>
      </c>
      <c r="AB10" s="39">
        <v>1.0653007165439901</v>
      </c>
      <c r="AC10" s="39">
        <v>4.4198775904747203E-2</v>
      </c>
    </row>
    <row r="11" spans="1:29" x14ac:dyDescent="0.25">
      <c r="A11" s="39" t="s">
        <v>135</v>
      </c>
      <c r="B11" s="39" t="s">
        <v>135</v>
      </c>
      <c r="C11" s="39">
        <v>101000</v>
      </c>
      <c r="D11" s="39" t="s">
        <v>56</v>
      </c>
      <c r="E11" s="39">
        <v>0.94252873563218398</v>
      </c>
      <c r="F11" s="39">
        <v>0.939393939393939</v>
      </c>
      <c r="G11" s="39">
        <v>1</v>
      </c>
      <c r="H11" s="39">
        <v>0.98823529411764699</v>
      </c>
      <c r="I11" s="39">
        <v>0.95575221238938102</v>
      </c>
      <c r="J11" s="39">
        <v>1</v>
      </c>
      <c r="K11" s="39">
        <v>1.0459770114942499</v>
      </c>
      <c r="L11" s="39">
        <v>0.98076923076923095</v>
      </c>
      <c r="M11" s="39">
        <v>0.94252873563218398</v>
      </c>
      <c r="N11" s="39">
        <v>0.97724279549209103</v>
      </c>
      <c r="O11" s="39">
        <v>3.5703565839432697E-2</v>
      </c>
      <c r="P11" s="39">
        <v>0.98500543805701002</v>
      </c>
      <c r="Q11" s="39">
        <v>4.0682725352134297E-2</v>
      </c>
      <c r="R11" s="39">
        <v>0.98975832596522295</v>
      </c>
      <c r="S11" s="39">
        <v>5.2306685223216298E-2</v>
      </c>
      <c r="T11" s="39">
        <v>0.96164898320070702</v>
      </c>
      <c r="U11" s="39">
        <v>2.7040113427337E-2</v>
      </c>
      <c r="V11" s="39">
        <v>0.97802451806874302</v>
      </c>
      <c r="W11" s="39">
        <v>3.7937940970607799E-2</v>
      </c>
      <c r="X11" s="39">
        <v>0.96841805118367996</v>
      </c>
      <c r="Y11" s="39">
        <v>3.8540345673463601E-2</v>
      </c>
      <c r="Z11" s="39">
        <v>0.95330384179471095</v>
      </c>
      <c r="AA11" s="39">
        <v>2.9002580865938501E-2</v>
      </c>
      <c r="AB11" s="39">
        <v>0.94434971159109105</v>
      </c>
      <c r="AC11" s="39">
        <v>1.1516863189110599E-2</v>
      </c>
    </row>
    <row r="12" spans="1:29" x14ac:dyDescent="0.25">
      <c r="A12" s="39" t="s">
        <v>135</v>
      </c>
      <c r="B12" s="39" t="s">
        <v>135</v>
      </c>
      <c r="C12" s="39">
        <v>101000</v>
      </c>
      <c r="D12" s="39" t="s">
        <v>57</v>
      </c>
      <c r="E12" s="39">
        <v>1</v>
      </c>
      <c r="F12" s="39">
        <v>0.98780487804878003</v>
      </c>
      <c r="G12" s="39">
        <v>0.94623655913978499</v>
      </c>
      <c r="H12" s="39">
        <v>1.08602150537634</v>
      </c>
      <c r="I12" s="39">
        <v>0.98809523809523803</v>
      </c>
      <c r="J12" s="39">
        <v>1.0185185185185199</v>
      </c>
      <c r="K12" s="39">
        <v>1</v>
      </c>
      <c r="L12" s="39">
        <v>0.93406593406593397</v>
      </c>
      <c r="M12" s="39">
        <v>0.97058823529411797</v>
      </c>
      <c r="N12" s="39">
        <v>0.99237009650430197</v>
      </c>
      <c r="O12" s="39">
        <v>4.41757865682747E-2</v>
      </c>
      <c r="P12" s="39">
        <v>0.98225358519476202</v>
      </c>
      <c r="Q12" s="39">
        <v>3.2102708786190502E-2</v>
      </c>
      <c r="R12" s="39">
        <v>0.96821805645335102</v>
      </c>
      <c r="S12" s="39">
        <v>3.3030873034970702E-2</v>
      </c>
      <c r="T12" s="39">
        <v>0.95232708468002603</v>
      </c>
      <c r="U12" s="39">
        <v>2.5825166862986401E-2</v>
      </c>
      <c r="V12" s="39">
        <v>0.97905998480807399</v>
      </c>
      <c r="W12" s="39">
        <v>3.8609169326785098E-2</v>
      </c>
      <c r="X12" s="39">
        <v>0.96802357644783799</v>
      </c>
      <c r="Y12" s="39">
        <v>2.6875048867888E-2</v>
      </c>
      <c r="Z12" s="39">
        <v>0.96533068908705499</v>
      </c>
      <c r="AA12" s="39">
        <v>1.8993720126585501E-2</v>
      </c>
      <c r="AB12" s="39">
        <v>0.96884907809277498</v>
      </c>
      <c r="AC12" s="39">
        <v>1.099939593065E-2</v>
      </c>
    </row>
    <row r="13" spans="1:29" x14ac:dyDescent="0.25">
      <c r="A13" s="39" t="s">
        <v>135</v>
      </c>
      <c r="B13" s="39" t="s">
        <v>135</v>
      </c>
      <c r="C13" s="39">
        <v>101000</v>
      </c>
      <c r="D13" s="39" t="s">
        <v>58</v>
      </c>
      <c r="E13" s="39">
        <v>1.0098039215686301</v>
      </c>
      <c r="F13" s="39">
        <v>1.0967741935483899</v>
      </c>
      <c r="G13" s="39">
        <v>1.0246913580246899</v>
      </c>
      <c r="H13" s="39">
        <v>1.0909090909090899</v>
      </c>
      <c r="I13" s="39">
        <v>0.98019801980197996</v>
      </c>
      <c r="J13" s="39">
        <v>1</v>
      </c>
      <c r="K13" s="39">
        <v>1.0454545454545501</v>
      </c>
      <c r="L13" s="39">
        <v>0.93333333333333302</v>
      </c>
      <c r="M13" s="39">
        <v>1</v>
      </c>
      <c r="N13" s="39">
        <v>1.0201293847378501</v>
      </c>
      <c r="O13" s="39">
        <v>5.1951223257316201E-2</v>
      </c>
      <c r="P13" s="39">
        <v>0.99179717971797199</v>
      </c>
      <c r="Q13" s="39">
        <v>4.0516192021802497E-2</v>
      </c>
      <c r="R13" s="39">
        <v>0.99292929292929299</v>
      </c>
      <c r="S13" s="39">
        <v>5.6394039806900401E-2</v>
      </c>
      <c r="T13" s="39">
        <v>0.96666666666666701</v>
      </c>
      <c r="U13" s="39">
        <v>4.7140452079103203E-2</v>
      </c>
      <c r="V13" s="39">
        <v>0.998492212622616</v>
      </c>
      <c r="W13" s="39">
        <v>4.72492058945077E-2</v>
      </c>
      <c r="X13" s="39">
        <v>0.98793289265403805</v>
      </c>
      <c r="Y13" s="39">
        <v>3.9513722525384001E-2</v>
      </c>
      <c r="Z13" s="39">
        <v>0.990079832645686</v>
      </c>
      <c r="AA13" s="39">
        <v>3.3830746852409298E-2</v>
      </c>
      <c r="AB13" s="39">
        <v>0.99682539682539695</v>
      </c>
      <c r="AC13" s="39">
        <v>2.0077953397894501E-2</v>
      </c>
    </row>
    <row r="14" spans="1:29" x14ac:dyDescent="0.25">
      <c r="A14" s="39" t="s">
        <v>135</v>
      </c>
      <c r="B14" s="39" t="s">
        <v>135</v>
      </c>
      <c r="C14" s="39">
        <v>101000</v>
      </c>
      <c r="D14" s="39" t="s">
        <v>59</v>
      </c>
      <c r="E14" s="39">
        <v>0.93388429752066104</v>
      </c>
      <c r="F14" s="39">
        <v>1.0485436893203901</v>
      </c>
      <c r="G14" s="39">
        <v>1.0882352941176501</v>
      </c>
      <c r="H14" s="39">
        <v>1.01204819277108</v>
      </c>
      <c r="I14" s="39">
        <v>0.98958333333333304</v>
      </c>
      <c r="J14" s="39">
        <v>1.0303030303030301</v>
      </c>
      <c r="K14" s="39">
        <v>1.06024096385542</v>
      </c>
      <c r="L14" s="39">
        <v>1.0086956521739101</v>
      </c>
      <c r="M14" s="39">
        <v>0.96428571428571397</v>
      </c>
      <c r="N14" s="39">
        <v>1.0150911297423499</v>
      </c>
      <c r="O14" s="39">
        <v>4.8238471523223497E-2</v>
      </c>
      <c r="P14" s="39">
        <v>1.0106217387902801</v>
      </c>
      <c r="Q14" s="39">
        <v>3.6887573152714299E-2</v>
      </c>
      <c r="R14" s="39">
        <v>1.01107411010502</v>
      </c>
      <c r="S14" s="39">
        <v>4.80218208379663E-2</v>
      </c>
      <c r="T14" s="39">
        <v>0.98649068322981404</v>
      </c>
      <c r="U14" s="39">
        <v>3.1402568232818701E-2</v>
      </c>
      <c r="V14" s="39">
        <v>1.0057195819807201</v>
      </c>
      <c r="W14" s="39">
        <v>4.0469770393033698E-2</v>
      </c>
      <c r="X14" s="39">
        <v>0.99165930687996096</v>
      </c>
      <c r="Y14" s="39">
        <v>3.7613702980588803E-2</v>
      </c>
      <c r="Z14" s="39">
        <v>0.975849822222293</v>
      </c>
      <c r="AA14" s="39">
        <v>2.9342990113885199E-2</v>
      </c>
      <c r="AB14" s="39">
        <v>0.96640047323277101</v>
      </c>
      <c r="AC14" s="39">
        <v>1.33749099498396E-2</v>
      </c>
    </row>
    <row r="15" spans="1:29" x14ac:dyDescent="0.25">
      <c r="A15" s="39" t="s">
        <v>135</v>
      </c>
      <c r="B15" s="39" t="s">
        <v>135</v>
      </c>
      <c r="C15" s="39">
        <v>101000</v>
      </c>
      <c r="D15" s="39" t="s">
        <v>60</v>
      </c>
      <c r="E15" s="39">
        <v>1.0476190476190499</v>
      </c>
      <c r="F15" s="39">
        <v>0.87610619469026596</v>
      </c>
      <c r="G15" s="39">
        <v>1.0185185185185199</v>
      </c>
      <c r="H15" s="39">
        <v>1.00900900900901</v>
      </c>
      <c r="I15" s="39">
        <v>1.03571428571429</v>
      </c>
      <c r="J15" s="39">
        <v>0.98947368421052595</v>
      </c>
      <c r="K15" s="39">
        <v>1.0196078431372499</v>
      </c>
      <c r="L15" s="39">
        <v>1.0340909090909101</v>
      </c>
      <c r="M15" s="39">
        <v>1.0086206896551699</v>
      </c>
      <c r="N15" s="39">
        <v>1.0043066868494399</v>
      </c>
      <c r="O15" s="39">
        <v>5.10902460243099E-2</v>
      </c>
      <c r="P15" s="39">
        <v>1.01750148236163</v>
      </c>
      <c r="Q15" s="39">
        <v>1.9207927980262499E-2</v>
      </c>
      <c r="R15" s="39">
        <v>1.0207731472944499</v>
      </c>
      <c r="S15" s="39">
        <v>1.27750330668934E-2</v>
      </c>
      <c r="T15" s="39">
        <v>1.02135579937304</v>
      </c>
      <c r="U15" s="39">
        <v>1.8010164881318898E-2</v>
      </c>
      <c r="V15" s="39">
        <v>1.0137843176869901</v>
      </c>
      <c r="W15" s="39">
        <v>2.7428165765258899E-2</v>
      </c>
      <c r="X15" s="39">
        <v>1.01608799655946</v>
      </c>
      <c r="Y15" s="39">
        <v>1.43691759687856E-2</v>
      </c>
      <c r="Z15" s="39">
        <v>1.0135238292200299</v>
      </c>
      <c r="AA15" s="39">
        <v>1.1911935361556301E-2</v>
      </c>
      <c r="AB15" s="39">
        <v>1.00983355724735</v>
      </c>
      <c r="AC15" s="39">
        <v>7.6708481829730396E-3</v>
      </c>
    </row>
    <row r="16" spans="1:29" x14ac:dyDescent="0.25">
      <c r="A16" s="39" t="s">
        <v>135</v>
      </c>
      <c r="B16" s="39" t="s">
        <v>135</v>
      </c>
      <c r="C16" s="39">
        <v>104000</v>
      </c>
      <c r="D16" s="39" t="s">
        <v>50</v>
      </c>
      <c r="E16" s="39">
        <v>0.54065040650406504</v>
      </c>
      <c r="F16" s="39">
        <v>0.58634538152610405</v>
      </c>
      <c r="G16" s="39">
        <v>0.51330798479087403</v>
      </c>
      <c r="H16" s="39">
        <v>0.46666666666666701</v>
      </c>
      <c r="I16" s="39">
        <v>0.54545454545454497</v>
      </c>
      <c r="J16" s="39">
        <v>0.473895582329317</v>
      </c>
      <c r="K16" s="39">
        <v>0.487179487179487</v>
      </c>
      <c r="L16" s="39">
        <v>0.61181434599156104</v>
      </c>
      <c r="M16" s="39">
        <v>0.524528301886792</v>
      </c>
      <c r="N16" s="39">
        <v>0.52776030025882403</v>
      </c>
      <c r="O16" s="39">
        <v>4.93412771322791E-2</v>
      </c>
      <c r="P16" s="39">
        <v>0.52857445256834101</v>
      </c>
      <c r="Q16" s="39">
        <v>5.4620304691694398E-2</v>
      </c>
      <c r="R16" s="39">
        <v>0.54117404501928001</v>
      </c>
      <c r="S16" s="39">
        <v>6.39630563771071E-2</v>
      </c>
      <c r="T16" s="39">
        <v>0.56817132393917702</v>
      </c>
      <c r="U16" s="39">
        <v>6.1720553689429997E-2</v>
      </c>
      <c r="V16" s="39">
        <v>0.53287174015661998</v>
      </c>
      <c r="W16" s="39">
        <v>5.2012044911333599E-2</v>
      </c>
      <c r="X16" s="39">
        <v>0.53997798302404298</v>
      </c>
      <c r="Y16" s="39">
        <v>5.0410532816065598E-2</v>
      </c>
      <c r="Z16" s="39">
        <v>0.53838682722314202</v>
      </c>
      <c r="AA16" s="39">
        <v>4.24324952632949E-2</v>
      </c>
      <c r="AB16" s="39">
        <v>0.52868478017749598</v>
      </c>
      <c r="AC16" s="39">
        <v>2.6287876887331599E-2</v>
      </c>
    </row>
    <row r="17" spans="1:29" x14ac:dyDescent="0.25">
      <c r="A17" s="39" t="s">
        <v>135</v>
      </c>
      <c r="B17" s="39" t="s">
        <v>135</v>
      </c>
      <c r="C17" s="39">
        <v>104000</v>
      </c>
      <c r="D17" s="39" t="s">
        <v>51</v>
      </c>
      <c r="E17" s="39">
        <v>0.965753424657534</v>
      </c>
      <c r="F17" s="39">
        <v>0.98496240601503804</v>
      </c>
      <c r="G17" s="39">
        <v>0.98630136986301398</v>
      </c>
      <c r="H17" s="39">
        <v>0.98518518518518505</v>
      </c>
      <c r="I17" s="39">
        <v>0.90756302521008403</v>
      </c>
      <c r="J17" s="39">
        <v>0.88888888888888895</v>
      </c>
      <c r="K17" s="39">
        <v>1.1271186440678</v>
      </c>
      <c r="L17" s="39">
        <v>1.0087719298245601</v>
      </c>
      <c r="M17" s="39">
        <v>0.86896551724137905</v>
      </c>
      <c r="N17" s="39">
        <v>0.96927893232816498</v>
      </c>
      <c r="O17" s="39">
        <v>7.7143079555178101E-2</v>
      </c>
      <c r="P17" s="39">
        <v>0.96026160104654201</v>
      </c>
      <c r="Q17" s="39">
        <v>0.107704112802202</v>
      </c>
      <c r="R17" s="39">
        <v>1.00161869704458</v>
      </c>
      <c r="S17" s="39">
        <v>0.12922513601063701</v>
      </c>
      <c r="T17" s="39">
        <v>0.93886872353297002</v>
      </c>
      <c r="U17" s="39">
        <v>9.8858062390932394E-2</v>
      </c>
      <c r="V17" s="39">
        <v>0.95852404078265396</v>
      </c>
      <c r="W17" s="39">
        <v>9.6517908274778894E-2</v>
      </c>
      <c r="X17" s="39">
        <v>0.93800269651700896</v>
      </c>
      <c r="Y17" s="39">
        <v>0.102055217871901</v>
      </c>
      <c r="Z17" s="39">
        <v>0.903646017252835</v>
      </c>
      <c r="AA17" s="39">
        <v>8.5251663671533195E-2</v>
      </c>
      <c r="AB17" s="39">
        <v>0.87562296545962603</v>
      </c>
      <c r="AC17" s="39">
        <v>4.21053995485791E-2</v>
      </c>
    </row>
    <row r="18" spans="1:29" x14ac:dyDescent="0.25">
      <c r="A18" s="39" t="s">
        <v>135</v>
      </c>
      <c r="B18" s="39" t="s">
        <v>135</v>
      </c>
      <c r="C18" s="39">
        <v>104000</v>
      </c>
      <c r="D18" s="39" t="s">
        <v>61</v>
      </c>
      <c r="E18" s="39">
        <v>0.93333333333333302</v>
      </c>
      <c r="F18" s="39">
        <v>0.89743589743589702</v>
      </c>
      <c r="G18" s="39">
        <v>0.85820895522388096</v>
      </c>
      <c r="H18" s="39">
        <v>0.80291970802919699</v>
      </c>
      <c r="I18" s="39">
        <v>0.82</v>
      </c>
      <c r="J18" s="39">
        <v>0.95121951219512202</v>
      </c>
      <c r="K18" s="39">
        <v>1.00819672131148</v>
      </c>
      <c r="L18" s="39">
        <v>0.94392523364486003</v>
      </c>
      <c r="M18" s="39">
        <v>1.02479338842975</v>
      </c>
      <c r="N18" s="39">
        <v>0.91555919440039102</v>
      </c>
      <c r="O18" s="39">
        <v>7.7735728875769905E-2</v>
      </c>
      <c r="P18" s="39">
        <v>0.94962697111624195</v>
      </c>
      <c r="Q18" s="39">
        <v>8.0496278745871702E-2</v>
      </c>
      <c r="R18" s="39">
        <v>0.99230511446202896</v>
      </c>
      <c r="S18" s="39">
        <v>4.2712082491624601E-2</v>
      </c>
      <c r="T18" s="39">
        <v>0.98435931103730601</v>
      </c>
      <c r="U18" s="39">
        <v>5.71824206304406E-2</v>
      </c>
      <c r="V18" s="39">
        <v>0.96050825645122595</v>
      </c>
      <c r="W18" s="39">
        <v>7.4105438300029206E-2</v>
      </c>
      <c r="X18" s="39">
        <v>0.99241567555337695</v>
      </c>
      <c r="Y18" s="39">
        <v>5.11822490757688E-2</v>
      </c>
      <c r="Z18" s="39">
        <v>1.00994382691616</v>
      </c>
      <c r="AA18" s="39">
        <v>3.75194014771114E-2</v>
      </c>
      <c r="AB18" s="39">
        <v>1.02094252391619</v>
      </c>
      <c r="AC18" s="39">
        <v>2.4355005647171701E-2</v>
      </c>
    </row>
    <row r="19" spans="1:29" x14ac:dyDescent="0.25">
      <c r="A19" s="39" t="s">
        <v>135</v>
      </c>
      <c r="B19" s="39" t="s">
        <v>135</v>
      </c>
      <c r="C19" s="39">
        <v>104000</v>
      </c>
      <c r="D19" s="39" t="s">
        <v>62</v>
      </c>
      <c r="E19" s="39">
        <v>0.83823529411764697</v>
      </c>
      <c r="F19" s="39">
        <v>0.86428571428571399</v>
      </c>
      <c r="G19" s="39">
        <v>0.83571428571428596</v>
      </c>
      <c r="H19" s="39">
        <v>0.87826086956521698</v>
      </c>
      <c r="I19" s="39">
        <v>0.972727272727273</v>
      </c>
      <c r="J19" s="39">
        <v>0.94308943089430897</v>
      </c>
      <c r="K19" s="39">
        <v>1.0085470085470101</v>
      </c>
      <c r="L19" s="39">
        <v>0.93495934959349603</v>
      </c>
      <c r="M19" s="39">
        <v>0.95049504950495001</v>
      </c>
      <c r="N19" s="39">
        <v>0.91403491943887805</v>
      </c>
      <c r="O19" s="39">
        <v>6.1869960141566899E-2</v>
      </c>
      <c r="P19" s="39">
        <v>0.96196362225340704</v>
      </c>
      <c r="Q19" s="39">
        <v>2.9592490822587799E-2</v>
      </c>
      <c r="R19" s="39">
        <v>0.96466713588181796</v>
      </c>
      <c r="S19" s="39">
        <v>3.8786878087436603E-2</v>
      </c>
      <c r="T19" s="39">
        <v>0.94272719954922302</v>
      </c>
      <c r="U19" s="39">
        <v>1.09853987578687E-2</v>
      </c>
      <c r="V19" s="39">
        <v>0.94538625008331401</v>
      </c>
      <c r="W19" s="39">
        <v>4.3387558210138399E-2</v>
      </c>
      <c r="X19" s="39">
        <v>0.95371443653780896</v>
      </c>
      <c r="Y19" s="39">
        <v>2.4355989507066401E-2</v>
      </c>
      <c r="Z19" s="39">
        <v>0.950046488648561</v>
      </c>
      <c r="AA19" s="39">
        <v>1.6177602648167699E-2</v>
      </c>
      <c r="AB19" s="39">
        <v>0.94975525427107199</v>
      </c>
      <c r="AC19" s="39">
        <v>4.6788758823878597E-3</v>
      </c>
    </row>
    <row r="20" spans="1:29" x14ac:dyDescent="0.25">
      <c r="A20" s="39" t="s">
        <v>135</v>
      </c>
      <c r="B20" s="39" t="s">
        <v>135</v>
      </c>
      <c r="C20" s="39">
        <v>104000</v>
      </c>
      <c r="D20" s="39" t="s">
        <v>63</v>
      </c>
      <c r="E20" s="39">
        <v>1.0254237288135599</v>
      </c>
      <c r="F20" s="39">
        <v>1</v>
      </c>
      <c r="G20" s="39">
        <v>0.86776859504132198</v>
      </c>
      <c r="H20" s="39">
        <v>0.94871794871794901</v>
      </c>
      <c r="I20" s="39">
        <v>0.98019801980197996</v>
      </c>
      <c r="J20" s="39">
        <v>0.98130841121495305</v>
      </c>
      <c r="K20" s="39">
        <v>0.99137931034482796</v>
      </c>
      <c r="L20" s="39">
        <v>1</v>
      </c>
      <c r="M20" s="39">
        <v>0.98260869565217401</v>
      </c>
      <c r="N20" s="39">
        <v>0.97526718995408501</v>
      </c>
      <c r="O20" s="39">
        <v>4.5241324943354998E-2</v>
      </c>
      <c r="P20" s="39">
        <v>0.98709888740278695</v>
      </c>
      <c r="Q20" s="39">
        <v>8.4568631432068893E-3</v>
      </c>
      <c r="R20" s="39">
        <v>0.99132933533233403</v>
      </c>
      <c r="S20" s="39">
        <v>8.6957598780143391E-3</v>
      </c>
      <c r="T20" s="39">
        <v>0.99130434782608701</v>
      </c>
      <c r="U20" s="39">
        <v>1.22975092380269E-2</v>
      </c>
      <c r="V20" s="39">
        <v>0.98299555128569205</v>
      </c>
      <c r="W20" s="39">
        <v>2.65048110605711E-2</v>
      </c>
      <c r="X20" s="39">
        <v>0.98796821842154903</v>
      </c>
      <c r="Y20" s="39">
        <v>8.5171078130575895E-3</v>
      </c>
      <c r="Z20" s="39">
        <v>0.98600640412561302</v>
      </c>
      <c r="AA20" s="39">
        <v>8.1772122589052008E-3</v>
      </c>
      <c r="AB20" s="39">
        <v>0.98343685300206996</v>
      </c>
      <c r="AC20" s="39">
        <v>5.23772697336378E-3</v>
      </c>
    </row>
    <row r="21" spans="1:29" x14ac:dyDescent="0.25">
      <c r="A21" s="39" t="s">
        <v>135</v>
      </c>
      <c r="B21" s="39" t="s">
        <v>135</v>
      </c>
      <c r="C21" s="39">
        <v>104000</v>
      </c>
      <c r="D21" s="39" t="s">
        <v>52</v>
      </c>
      <c r="E21" s="39">
        <v>0.56854838709677402</v>
      </c>
      <c r="F21" s="39">
        <v>0.53252032520325199</v>
      </c>
      <c r="G21" s="39">
        <v>0.57831325301204795</v>
      </c>
      <c r="H21" s="39">
        <v>0.50570342205323204</v>
      </c>
      <c r="I21" s="39">
        <v>0.42352941176470599</v>
      </c>
      <c r="J21" s="39">
        <v>0.48484848484848497</v>
      </c>
      <c r="K21" s="39">
        <v>0.53413654618473905</v>
      </c>
      <c r="L21" s="39">
        <v>0.49145299145299098</v>
      </c>
      <c r="M21" s="39">
        <v>0.531645569620253</v>
      </c>
      <c r="N21" s="39">
        <v>0.51674426569294196</v>
      </c>
      <c r="O21" s="39">
        <v>4.7058115846966897E-2</v>
      </c>
      <c r="P21" s="39">
        <v>0.49312260077423498</v>
      </c>
      <c r="Q21" s="39">
        <v>4.4946143864077699E-2</v>
      </c>
      <c r="R21" s="39">
        <v>0.51907836908599403</v>
      </c>
      <c r="S21" s="39">
        <v>2.3956676691179901E-2</v>
      </c>
      <c r="T21" s="39">
        <v>0.51154928053662196</v>
      </c>
      <c r="U21" s="39">
        <v>2.8420444575441101E-2</v>
      </c>
      <c r="V21" s="39">
        <v>0.51126751930842196</v>
      </c>
      <c r="W21" s="39">
        <v>3.5981629641508597E-2</v>
      </c>
      <c r="X21" s="39">
        <v>0.51609505369289499</v>
      </c>
      <c r="Y21" s="39">
        <v>2.7656732434232001E-2</v>
      </c>
      <c r="Z21" s="39">
        <v>0.52468676185891705</v>
      </c>
      <c r="AA21" s="39">
        <v>1.87926131264919E-2</v>
      </c>
      <c r="AB21" s="39">
        <v>0.52973163732657402</v>
      </c>
      <c r="AC21" s="39">
        <v>1.2104770670752701E-2</v>
      </c>
    </row>
    <row r="22" spans="1:29" x14ac:dyDescent="0.25">
      <c r="A22" s="39" t="s">
        <v>135</v>
      </c>
      <c r="B22" s="39" t="s">
        <v>135</v>
      </c>
      <c r="C22" s="39">
        <v>104000</v>
      </c>
      <c r="D22" s="39" t="s">
        <v>53</v>
      </c>
      <c r="E22" s="39">
        <v>1</v>
      </c>
      <c r="F22" s="39">
        <v>0.95035460992907805</v>
      </c>
      <c r="G22" s="39">
        <v>1.0534351145038201</v>
      </c>
      <c r="H22" s="39">
        <v>0.90277777777777801</v>
      </c>
      <c r="I22" s="39">
        <v>0.98496240601503804</v>
      </c>
      <c r="J22" s="39">
        <v>0.93518518518518501</v>
      </c>
      <c r="K22" s="39">
        <v>0.90625</v>
      </c>
      <c r="L22" s="39">
        <v>0.93984962406015005</v>
      </c>
      <c r="M22" s="39">
        <v>0.93913043478260905</v>
      </c>
      <c r="N22" s="39">
        <v>0.95688279469485005</v>
      </c>
      <c r="O22" s="39">
        <v>4.8191829985763997E-2</v>
      </c>
      <c r="P22" s="39">
        <v>0.94107553000859601</v>
      </c>
      <c r="Q22" s="39">
        <v>2.8190680325932499E-2</v>
      </c>
      <c r="R22" s="39">
        <v>0.92841001961425296</v>
      </c>
      <c r="S22" s="39">
        <v>1.9194508597051699E-2</v>
      </c>
      <c r="T22" s="39">
        <v>0.93949002942137905</v>
      </c>
      <c r="U22" s="39">
        <v>5.0854361510636599E-4</v>
      </c>
      <c r="V22" s="39">
        <v>0.94051095560656095</v>
      </c>
      <c r="W22" s="39">
        <v>3.1689301580561297E-2</v>
      </c>
      <c r="X22" s="39">
        <v>0.93635658473579397</v>
      </c>
      <c r="Y22" s="39">
        <v>1.50228217016567E-2</v>
      </c>
      <c r="Z22" s="39">
        <v>0.93796586332270204</v>
      </c>
      <c r="AA22" s="39">
        <v>7.8591929022764507E-3</v>
      </c>
      <c r="AB22" s="39">
        <v>0.93916468189106295</v>
      </c>
      <c r="AC22" s="39">
        <v>2.1659773198120399E-4</v>
      </c>
    </row>
    <row r="23" spans="1:29" x14ac:dyDescent="0.25">
      <c r="A23" s="39" t="s">
        <v>135</v>
      </c>
      <c r="B23" s="39" t="s">
        <v>135</v>
      </c>
      <c r="C23" s="39">
        <v>104000</v>
      </c>
      <c r="D23" s="39" t="s">
        <v>54</v>
      </c>
      <c r="E23" s="39">
        <v>0.90625</v>
      </c>
      <c r="F23" s="39">
        <v>0.88970588235294101</v>
      </c>
      <c r="G23" s="39">
        <v>0.91044776119403004</v>
      </c>
      <c r="H23" s="39">
        <v>0.92753623188405798</v>
      </c>
      <c r="I23" s="39">
        <v>0.96923076923076901</v>
      </c>
      <c r="J23" s="39">
        <v>0.969465648854962</v>
      </c>
      <c r="K23" s="39">
        <v>1.0396039603960401</v>
      </c>
      <c r="L23" s="39">
        <v>0.98275862068965503</v>
      </c>
      <c r="M23" s="39">
        <v>1.008</v>
      </c>
      <c r="N23" s="39">
        <v>0.95588876384471699</v>
      </c>
      <c r="O23" s="39">
        <v>5.0647157691096699E-2</v>
      </c>
      <c r="P23" s="39">
        <v>0.99381179983428503</v>
      </c>
      <c r="Q23" s="39">
        <v>3.0072254218374499E-2</v>
      </c>
      <c r="R23" s="39">
        <v>1.0101208603619001</v>
      </c>
      <c r="S23" s="39">
        <v>2.8481953902244301E-2</v>
      </c>
      <c r="T23" s="39">
        <v>0.99537931034482796</v>
      </c>
      <c r="U23" s="39">
        <v>1.78483504768467E-2</v>
      </c>
      <c r="V23" s="39">
        <v>0.98859584807341505</v>
      </c>
      <c r="W23" s="39">
        <v>3.86368644910444E-2</v>
      </c>
      <c r="X23" s="39">
        <v>1.0021248582645901</v>
      </c>
      <c r="Y23" s="39">
        <v>2.1623608815963698E-2</v>
      </c>
      <c r="Z23" s="39">
        <v>1.00480910467363</v>
      </c>
      <c r="AA23" s="39">
        <v>1.4537382144049E-2</v>
      </c>
      <c r="AB23" s="39">
        <v>1.0067980295566501</v>
      </c>
      <c r="AC23" s="39">
        <v>7.6019285623752297E-3</v>
      </c>
    </row>
    <row r="24" spans="1:29" x14ac:dyDescent="0.25">
      <c r="A24" s="39" t="s">
        <v>135</v>
      </c>
      <c r="B24" s="39" t="s">
        <v>135</v>
      </c>
      <c r="C24" s="39">
        <v>104000</v>
      </c>
      <c r="D24" s="39" t="s">
        <v>55</v>
      </c>
      <c r="E24" s="39">
        <v>0.89041095890411004</v>
      </c>
      <c r="F24" s="39">
        <v>0.90517241379310298</v>
      </c>
      <c r="G24" s="39">
        <v>1.00826446280992</v>
      </c>
      <c r="H24" s="39">
        <v>0.98360655737704905</v>
      </c>
      <c r="I24" s="39">
        <v>1.0078125</v>
      </c>
      <c r="J24" s="39">
        <v>1.0317460317460301</v>
      </c>
      <c r="K24" s="39">
        <v>0.98425196850393704</v>
      </c>
      <c r="L24" s="39">
        <v>0.94285714285714295</v>
      </c>
      <c r="M24" s="39">
        <v>0.929824561403509</v>
      </c>
      <c r="N24" s="39">
        <v>0.96488295526608903</v>
      </c>
      <c r="O24" s="39">
        <v>4.96826910901196E-2</v>
      </c>
      <c r="P24" s="39">
        <v>0.97929844090212403</v>
      </c>
      <c r="Q24" s="39">
        <v>4.2906793585386099E-2</v>
      </c>
      <c r="R24" s="39">
        <v>0.95231122425486303</v>
      </c>
      <c r="S24" s="39">
        <v>2.84186629211329E-2</v>
      </c>
      <c r="T24" s="39">
        <v>0.93634085213032603</v>
      </c>
      <c r="U24" s="39">
        <v>9.2154267222306803E-3</v>
      </c>
      <c r="V24" s="39">
        <v>0.96155019063297797</v>
      </c>
      <c r="W24" s="39">
        <v>3.9836870020935097E-2</v>
      </c>
      <c r="X24" s="39">
        <v>0.94764611594319503</v>
      </c>
      <c r="Y24" s="39">
        <v>3.2414944905768503E-2</v>
      </c>
      <c r="Z24" s="39">
        <v>0.93424943112801095</v>
      </c>
      <c r="AA24" s="39">
        <v>1.3777051853496401E-2</v>
      </c>
      <c r="AB24" s="39">
        <v>0.93044516052034798</v>
      </c>
      <c r="AC24" s="39">
        <v>3.9250134462049304E-3</v>
      </c>
    </row>
    <row r="25" spans="1:29" x14ac:dyDescent="0.25">
      <c r="A25" s="39" t="s">
        <v>135</v>
      </c>
      <c r="B25" s="39" t="s">
        <v>135</v>
      </c>
      <c r="C25" s="39">
        <v>104000</v>
      </c>
      <c r="D25" s="39" t="s">
        <v>56</v>
      </c>
      <c r="E25" s="39">
        <v>1.0079365079365099</v>
      </c>
      <c r="F25" s="39">
        <v>0.96923076923076901</v>
      </c>
      <c r="G25" s="39">
        <v>0.92380952380952397</v>
      </c>
      <c r="H25" s="39">
        <v>1</v>
      </c>
      <c r="I25" s="39">
        <v>1.0416666666666701</v>
      </c>
      <c r="J25" s="39">
        <v>0.968992248062015</v>
      </c>
      <c r="K25" s="39">
        <v>0.93846153846153801</v>
      </c>
      <c r="L25" s="39">
        <v>0.96</v>
      </c>
      <c r="M25" s="39">
        <v>1.0303030303030301</v>
      </c>
      <c r="N25" s="39">
        <v>0.98226669827445001</v>
      </c>
      <c r="O25" s="39">
        <v>4.0291655707337899E-2</v>
      </c>
      <c r="P25" s="39">
        <v>0.98788469669864998</v>
      </c>
      <c r="Q25" s="39">
        <v>4.5466869297894501E-2</v>
      </c>
      <c r="R25" s="39">
        <v>0.97625485625485597</v>
      </c>
      <c r="S25" s="39">
        <v>4.8029992398679701E-2</v>
      </c>
      <c r="T25" s="39">
        <v>0.99515151515151501</v>
      </c>
      <c r="U25" s="39">
        <v>4.9711749465236099E-2</v>
      </c>
      <c r="V25" s="39">
        <v>0.98804294394596304</v>
      </c>
      <c r="W25" s="39">
        <v>4.1592630613719303E-2</v>
      </c>
      <c r="X25" s="39">
        <v>0.998073896403042</v>
      </c>
      <c r="Y25" s="39">
        <v>4.2712330021089498E-2</v>
      </c>
      <c r="Z25" s="39">
        <v>1.0143543795058301</v>
      </c>
      <c r="AA25" s="39">
        <v>3.7640484521942498E-2</v>
      </c>
      <c r="AB25" s="39">
        <v>1.02695526695527</v>
      </c>
      <c r="AC25" s="39">
        <v>2.1173114492325101E-2</v>
      </c>
    </row>
    <row r="26" spans="1:29" x14ac:dyDescent="0.25">
      <c r="A26" s="39" t="s">
        <v>135</v>
      </c>
      <c r="B26" s="39" t="s">
        <v>135</v>
      </c>
      <c r="C26" s="39">
        <v>104000</v>
      </c>
      <c r="D26" s="39" t="s">
        <v>57</v>
      </c>
      <c r="E26" s="39">
        <v>0.97315436241610698</v>
      </c>
      <c r="F26" s="39">
        <v>0.952755905511811</v>
      </c>
      <c r="G26" s="39">
        <v>1.0079365079365099</v>
      </c>
      <c r="H26" s="39">
        <v>0.98969072164948502</v>
      </c>
      <c r="I26" s="39">
        <v>0.95901639344262302</v>
      </c>
      <c r="J26" s="39">
        <v>1.008</v>
      </c>
      <c r="K26" s="39">
        <v>0.92800000000000005</v>
      </c>
      <c r="L26" s="39">
        <v>1.00819672131148</v>
      </c>
      <c r="M26" s="39">
        <v>1.0166666666666699</v>
      </c>
      <c r="N26" s="39">
        <v>0.98260191988163104</v>
      </c>
      <c r="O26" s="39">
        <v>3.0964381549346599E-2</v>
      </c>
      <c r="P26" s="39">
        <v>0.98397595628415302</v>
      </c>
      <c r="Q26" s="39">
        <v>3.8693572268042001E-2</v>
      </c>
      <c r="R26" s="39">
        <v>0.98428779599271399</v>
      </c>
      <c r="S26" s="39">
        <v>4.8930276689060498E-2</v>
      </c>
      <c r="T26" s="39">
        <v>1.0124316939890701</v>
      </c>
      <c r="U26" s="39">
        <v>5.9891557969352699E-3</v>
      </c>
      <c r="V26" s="39">
        <v>0.99229188047272199</v>
      </c>
      <c r="W26" s="39">
        <v>3.4174396954019498E-2</v>
      </c>
      <c r="X26" s="39">
        <v>1.0017490866811301</v>
      </c>
      <c r="Y26" s="39">
        <v>3.2382337917638303E-2</v>
      </c>
      <c r="Z26" s="39">
        <v>1.01169867285374</v>
      </c>
      <c r="AA26" s="39">
        <v>2.10911120559313E-2</v>
      </c>
      <c r="AB26" s="39">
        <v>1.01626333593547</v>
      </c>
      <c r="AC26" s="39">
        <v>2.5508875218636599E-3</v>
      </c>
    </row>
    <row r="27" spans="1:29" x14ac:dyDescent="0.25">
      <c r="A27" s="39" t="s">
        <v>135</v>
      </c>
      <c r="B27" s="39" t="s">
        <v>135</v>
      </c>
      <c r="C27" s="39">
        <v>104000</v>
      </c>
      <c r="D27" s="39" t="s">
        <v>58</v>
      </c>
      <c r="E27" s="39">
        <v>1.02564102564103</v>
      </c>
      <c r="F27" s="39">
        <v>1.0344827586206899</v>
      </c>
      <c r="G27" s="39">
        <v>1.05785123966942</v>
      </c>
      <c r="H27" s="39">
        <v>0.96850393700787396</v>
      </c>
      <c r="I27" s="39">
        <v>1.1041666666666701</v>
      </c>
      <c r="J27" s="39">
        <v>1.1111111111111101</v>
      </c>
      <c r="K27" s="39">
        <v>0.99206349206349198</v>
      </c>
      <c r="L27" s="39">
        <v>1.17241379310345</v>
      </c>
      <c r="M27" s="39">
        <v>1.0569105691056899</v>
      </c>
      <c r="N27" s="39">
        <v>1.0581271769988201</v>
      </c>
      <c r="O27" s="39">
        <v>6.3246603608320295E-2</v>
      </c>
      <c r="P27" s="39">
        <v>1.0873331264100801</v>
      </c>
      <c r="Q27" s="39">
        <v>6.7248263361353797E-2</v>
      </c>
      <c r="R27" s="39">
        <v>1.0737959514242099</v>
      </c>
      <c r="S27" s="39">
        <v>9.1353132805244402E-2</v>
      </c>
      <c r="T27" s="39">
        <v>1.11466218110457</v>
      </c>
      <c r="U27" s="39">
        <v>8.1673112937722794E-2</v>
      </c>
      <c r="V27" s="39">
        <v>1.07640420679439</v>
      </c>
      <c r="W27" s="39">
        <v>6.8061078071351602E-2</v>
      </c>
      <c r="X27" s="39">
        <v>1.08293977020488</v>
      </c>
      <c r="Y27" s="39">
        <v>6.5803572740816899E-2</v>
      </c>
      <c r="Z27" s="39">
        <v>1.07464363415821</v>
      </c>
      <c r="AA27" s="39">
        <v>5.7352870733128898E-2</v>
      </c>
      <c r="AB27" s="39">
        <v>1.06241072262939</v>
      </c>
      <c r="AC27" s="39">
        <v>3.4786025231003E-2</v>
      </c>
    </row>
    <row r="28" spans="1:29" x14ac:dyDescent="0.25">
      <c r="A28" s="39" t="s">
        <v>135</v>
      </c>
      <c r="B28" s="39" t="s">
        <v>135</v>
      </c>
      <c r="C28" s="39">
        <v>104000</v>
      </c>
      <c r="D28" s="39" t="s">
        <v>59</v>
      </c>
      <c r="E28" s="39">
        <v>0.92592592592592604</v>
      </c>
      <c r="F28" s="39">
        <v>0.98333333333333295</v>
      </c>
      <c r="G28" s="39">
        <v>0.98</v>
      </c>
      <c r="H28" s="39">
        <v>0.96875</v>
      </c>
      <c r="I28" s="39">
        <v>0.99186991869918695</v>
      </c>
      <c r="J28" s="39">
        <v>0.95283018867924496</v>
      </c>
      <c r="K28" s="39">
        <v>0.95384615384615401</v>
      </c>
      <c r="L28" s="39">
        <v>1</v>
      </c>
      <c r="M28" s="39">
        <v>0.99264705882352899</v>
      </c>
      <c r="N28" s="39">
        <v>0.97213361992304204</v>
      </c>
      <c r="O28" s="39">
        <v>2.4051572352703499E-2</v>
      </c>
      <c r="P28" s="39">
        <v>0.978238664009623</v>
      </c>
      <c r="Q28" s="39">
        <v>2.2954051169132399E-2</v>
      </c>
      <c r="R28" s="39">
        <v>0.98216440422322804</v>
      </c>
      <c r="S28" s="39">
        <v>2.47983651537786E-2</v>
      </c>
      <c r="T28" s="39">
        <v>0.99632352941176505</v>
      </c>
      <c r="U28" s="39">
        <v>5.1993145675481196E-3</v>
      </c>
      <c r="V28" s="39">
        <v>0.98118418291617304</v>
      </c>
      <c r="W28" s="39">
        <v>2.0828359657572602E-2</v>
      </c>
      <c r="X28" s="39">
        <v>0.987546066378299</v>
      </c>
      <c r="Y28" s="39">
        <v>1.8029661752806399E-2</v>
      </c>
      <c r="Z28" s="39">
        <v>0.99241474409430797</v>
      </c>
      <c r="AA28" s="39">
        <v>1.01397143546116E-2</v>
      </c>
      <c r="AB28" s="39">
        <v>0.99299719887955196</v>
      </c>
      <c r="AC28" s="39">
        <v>2.2144801541795298E-3</v>
      </c>
    </row>
    <row r="29" spans="1:29" x14ac:dyDescent="0.25">
      <c r="A29" s="39" t="s">
        <v>135</v>
      </c>
      <c r="B29" s="39" t="s">
        <v>135</v>
      </c>
      <c r="C29" s="39">
        <v>104000</v>
      </c>
      <c r="D29" s="39" t="s">
        <v>60</v>
      </c>
      <c r="E29" s="39">
        <v>1.0196078431372499</v>
      </c>
      <c r="F29" s="39">
        <v>1.0720000000000001</v>
      </c>
      <c r="G29" s="39">
        <v>1.1610169491525399</v>
      </c>
      <c r="H29" s="39">
        <v>1.0204081632653099</v>
      </c>
      <c r="I29" s="39">
        <v>0.99193548387096797</v>
      </c>
      <c r="J29" s="39">
        <v>1</v>
      </c>
      <c r="K29" s="39">
        <v>1.0594059405940599</v>
      </c>
      <c r="L29" s="39">
        <v>0.97580645161290303</v>
      </c>
      <c r="M29" s="39">
        <v>0.97599999999999998</v>
      </c>
      <c r="N29" s="39">
        <v>1.0306867590703399</v>
      </c>
      <c r="O29" s="39">
        <v>5.9363029210530001E-2</v>
      </c>
      <c r="P29" s="39">
        <v>1.00062957521559</v>
      </c>
      <c r="Q29" s="39">
        <v>3.4472627391376499E-2</v>
      </c>
      <c r="R29" s="39">
        <v>1.00373746406899</v>
      </c>
      <c r="S29" s="39">
        <v>4.8210411989645902E-2</v>
      </c>
      <c r="T29" s="39">
        <v>0.97590322580645195</v>
      </c>
      <c r="U29" s="39">
        <v>1.36859377003818E-4</v>
      </c>
      <c r="V29" s="39">
        <v>1.0038913900656701</v>
      </c>
      <c r="W29" s="39">
        <v>4.6007152868874003E-2</v>
      </c>
      <c r="X29" s="39">
        <v>0.987819945493281</v>
      </c>
      <c r="Y29" s="39">
        <v>3.04108999135509E-2</v>
      </c>
      <c r="Z29" s="39">
        <v>0.97924041792329097</v>
      </c>
      <c r="AA29" s="39">
        <v>1.9847315079646301E-2</v>
      </c>
      <c r="AB29" s="39">
        <v>0.97599078341013801</v>
      </c>
      <c r="AC29" s="39">
        <v>5.8290832445487202E-5</v>
      </c>
    </row>
    <row r="30" spans="1:29" x14ac:dyDescent="0.25">
      <c r="A30" s="39" t="s">
        <v>135</v>
      </c>
      <c r="B30" s="39" t="s">
        <v>135</v>
      </c>
      <c r="C30" s="39">
        <v>201000</v>
      </c>
      <c r="D30" s="39" t="s">
        <v>50</v>
      </c>
      <c r="E30" s="39">
        <v>0.51851851851851805</v>
      </c>
      <c r="F30" s="39">
        <v>0.50154798761609898</v>
      </c>
      <c r="G30" s="39">
        <v>0.48339483394833899</v>
      </c>
      <c r="H30" s="39">
        <v>0.46440677966101701</v>
      </c>
      <c r="I30" s="39">
        <v>0.45454545454545497</v>
      </c>
      <c r="J30" s="39">
        <v>0.52091254752851701</v>
      </c>
      <c r="K30" s="39">
        <v>0.45769230769230801</v>
      </c>
      <c r="L30" s="39">
        <v>0.51528384279476003</v>
      </c>
      <c r="M30" s="39">
        <v>0.45200000000000001</v>
      </c>
      <c r="N30" s="39">
        <v>0.48536691914500102</v>
      </c>
      <c r="O30" s="39">
        <v>2.9137141665089E-2</v>
      </c>
      <c r="P30" s="39">
        <v>0.48008683051220802</v>
      </c>
      <c r="Q30" s="39">
        <v>3.4814922915114399E-2</v>
      </c>
      <c r="R30" s="39">
        <v>0.47499205016235602</v>
      </c>
      <c r="S30" s="39">
        <v>3.5009598781840699E-2</v>
      </c>
      <c r="T30" s="39">
        <v>0.48364192139737999</v>
      </c>
      <c r="U30" s="39">
        <v>4.4748434379718101E-2</v>
      </c>
      <c r="V30" s="39">
        <v>0.47831160216226498</v>
      </c>
      <c r="W30" s="39">
        <v>3.1358742999125902E-2</v>
      </c>
      <c r="X30" s="39">
        <v>0.472846291320908</v>
      </c>
      <c r="Y30" s="39">
        <v>3.28454434468348E-2</v>
      </c>
      <c r="Z30" s="39">
        <v>0.46333419894332101</v>
      </c>
      <c r="AA30" s="39">
        <v>2.9392282309649301E-2</v>
      </c>
      <c r="AB30" s="39">
        <v>0.45501351632356002</v>
      </c>
      <c r="AC30" s="39">
        <v>1.9059150697092998E-2</v>
      </c>
    </row>
    <row r="31" spans="1:29" x14ac:dyDescent="0.25">
      <c r="A31" s="39" t="s">
        <v>135</v>
      </c>
      <c r="B31" s="39" t="s">
        <v>135</v>
      </c>
      <c r="C31" s="39">
        <v>201000</v>
      </c>
      <c r="D31" s="39" t="s">
        <v>51</v>
      </c>
      <c r="E31" s="39">
        <v>1.0363636363636399</v>
      </c>
      <c r="F31" s="39">
        <v>1.0324675324675301</v>
      </c>
      <c r="G31" s="39">
        <v>0.93209876543209902</v>
      </c>
      <c r="H31" s="39">
        <v>1.0534351145038201</v>
      </c>
      <c r="I31" s="39">
        <v>1.03649635036496</v>
      </c>
      <c r="J31" s="39">
        <v>1.1040000000000001</v>
      </c>
      <c r="K31" s="39">
        <v>1.0656934306569299</v>
      </c>
      <c r="L31" s="39">
        <v>0.93277310924369705</v>
      </c>
      <c r="M31" s="39">
        <v>0.99152542372881403</v>
      </c>
      <c r="N31" s="39">
        <v>1.0205392625290499</v>
      </c>
      <c r="O31" s="39">
        <v>5.8202744555172103E-2</v>
      </c>
      <c r="P31" s="39">
        <v>1.02609766279888</v>
      </c>
      <c r="Q31" s="39">
        <v>6.6425604414553405E-2</v>
      </c>
      <c r="R31" s="39">
        <v>0.99666398787648203</v>
      </c>
      <c r="S31" s="39">
        <v>6.6608982819694199E-2</v>
      </c>
      <c r="T31" s="39">
        <v>0.96214926648625598</v>
      </c>
      <c r="U31" s="39">
        <v>4.1544159982830203E-2</v>
      </c>
      <c r="V31" s="39">
        <v>1.00761935816457</v>
      </c>
      <c r="W31" s="39">
        <v>6.0097779870052499E-2</v>
      </c>
      <c r="X31" s="39">
        <v>0.99311460292916898</v>
      </c>
      <c r="Y31" s="39">
        <v>5.3846903719102099E-2</v>
      </c>
      <c r="Z31" s="39">
        <v>0.984122026877707</v>
      </c>
      <c r="AA31" s="39">
        <v>3.3923103420580199E-2</v>
      </c>
      <c r="AB31" s="39">
        <v>0.98872769446761799</v>
      </c>
      <c r="AC31" s="39">
        <v>1.7694393483759001E-2</v>
      </c>
    </row>
    <row r="32" spans="1:29" x14ac:dyDescent="0.25">
      <c r="A32" s="39" t="s">
        <v>135</v>
      </c>
      <c r="B32" s="39" t="s">
        <v>135</v>
      </c>
      <c r="C32" s="39">
        <v>201000</v>
      </c>
      <c r="D32" s="39" t="s">
        <v>61</v>
      </c>
      <c r="E32" s="39">
        <v>0.931506849315068</v>
      </c>
      <c r="F32" s="39">
        <v>0.90647482014388503</v>
      </c>
      <c r="G32" s="39">
        <v>0.92253521126760596</v>
      </c>
      <c r="H32" s="39">
        <v>0.99199999999999999</v>
      </c>
      <c r="I32" s="39">
        <v>0.96992481203007497</v>
      </c>
      <c r="J32" s="39">
        <v>1.05223880597015</v>
      </c>
      <c r="K32" s="39">
        <v>0.95555555555555605</v>
      </c>
      <c r="L32" s="39">
        <v>1</v>
      </c>
      <c r="M32" s="39">
        <v>1.04201680672269</v>
      </c>
      <c r="N32" s="39">
        <v>0.97469476233389196</v>
      </c>
      <c r="O32" s="39">
        <v>5.1373630688489297E-2</v>
      </c>
      <c r="P32" s="39">
        <v>1.00394719605569</v>
      </c>
      <c r="Q32" s="39">
        <v>4.2708982328808501E-2</v>
      </c>
      <c r="R32" s="39">
        <v>0.99919078742608203</v>
      </c>
      <c r="S32" s="39">
        <v>4.3236305428295797E-2</v>
      </c>
      <c r="T32" s="39">
        <v>1.02100840336134</v>
      </c>
      <c r="U32" s="39">
        <v>2.9710368957418E-2</v>
      </c>
      <c r="V32" s="39">
        <v>1.0037573653784</v>
      </c>
      <c r="W32" s="39">
        <v>4.3752018559872E-2</v>
      </c>
      <c r="X32" s="39">
        <v>1.0194893972571399</v>
      </c>
      <c r="Y32" s="39">
        <v>3.5213055472375403E-2</v>
      </c>
      <c r="Z32" s="39">
        <v>1.03124558110931</v>
      </c>
      <c r="AA32" s="39">
        <v>2.7039222632718699E-2</v>
      </c>
      <c r="AB32" s="39">
        <v>1.0400160064025601</v>
      </c>
      <c r="AC32" s="39">
        <v>1.26541723095974E-2</v>
      </c>
    </row>
    <row r="33" spans="1:29" x14ac:dyDescent="0.25">
      <c r="A33" s="39" t="s">
        <v>135</v>
      </c>
      <c r="B33" s="39" t="s">
        <v>135</v>
      </c>
      <c r="C33" s="39">
        <v>201000</v>
      </c>
      <c r="D33" s="39" t="s">
        <v>62</v>
      </c>
      <c r="E33" s="39">
        <v>0.89171974522292996</v>
      </c>
      <c r="F33" s="39">
        <v>0.93382352941176505</v>
      </c>
      <c r="G33" s="39">
        <v>1.0317460317460301</v>
      </c>
      <c r="H33" s="39">
        <v>0.93893129770992401</v>
      </c>
      <c r="I33" s="39">
        <v>0.92741935483870996</v>
      </c>
      <c r="J33" s="39">
        <v>0.95348837209302295</v>
      </c>
      <c r="K33" s="39">
        <v>0.99290780141844004</v>
      </c>
      <c r="L33" s="39">
        <v>0.85271317829457405</v>
      </c>
      <c r="M33" s="39">
        <v>0.88888888888888895</v>
      </c>
      <c r="N33" s="39">
        <v>0.93462646662492099</v>
      </c>
      <c r="O33" s="39">
        <v>5.4656328196480898E-2</v>
      </c>
      <c r="P33" s="39">
        <v>0.92308351910672704</v>
      </c>
      <c r="Q33" s="39">
        <v>5.4635022098266102E-2</v>
      </c>
      <c r="R33" s="39">
        <v>0.91150328953396698</v>
      </c>
      <c r="S33" s="39">
        <v>7.2781806968588006E-2</v>
      </c>
      <c r="T33" s="39">
        <v>0.870801033591731</v>
      </c>
      <c r="U33" s="39">
        <v>2.55800902754823E-2</v>
      </c>
      <c r="V33" s="39">
        <v>0.91481192163716596</v>
      </c>
      <c r="W33" s="39">
        <v>5.50172340716635E-2</v>
      </c>
      <c r="X33" s="39">
        <v>0.89693870371253503</v>
      </c>
      <c r="Y33" s="39">
        <v>4.8138319237269502E-2</v>
      </c>
      <c r="Z33" s="39">
        <v>0.88662116451669704</v>
      </c>
      <c r="AA33" s="39">
        <v>3.121051921223E-2</v>
      </c>
      <c r="AB33" s="39">
        <v>0.88716623600344502</v>
      </c>
      <c r="AC33" s="39">
        <v>1.08950134717257E-2</v>
      </c>
    </row>
    <row r="34" spans="1:29" x14ac:dyDescent="0.25">
      <c r="A34" s="39" t="s">
        <v>135</v>
      </c>
      <c r="B34" s="39" t="s">
        <v>135</v>
      </c>
      <c r="C34" s="39">
        <v>201000</v>
      </c>
      <c r="D34" s="39" t="s">
        <v>63</v>
      </c>
      <c r="E34" s="39">
        <v>0.98245614035087703</v>
      </c>
      <c r="F34" s="39">
        <v>0.94285714285714295</v>
      </c>
      <c r="G34" s="39">
        <v>0.976377952755906</v>
      </c>
      <c r="H34" s="39">
        <v>1</v>
      </c>
      <c r="I34" s="39">
        <v>0.99186991869918695</v>
      </c>
      <c r="J34" s="39">
        <v>0.89565217391304397</v>
      </c>
      <c r="K34" s="39">
        <v>0.95934959349593496</v>
      </c>
      <c r="L34" s="39">
        <v>0.94285714285714295</v>
      </c>
      <c r="M34" s="39">
        <v>0.972727272727273</v>
      </c>
      <c r="N34" s="39">
        <v>0.96268303751739004</v>
      </c>
      <c r="O34" s="39">
        <v>3.2043375689838803E-2</v>
      </c>
      <c r="P34" s="39">
        <v>0.95249122033851596</v>
      </c>
      <c r="Q34" s="39">
        <v>3.65058544301518E-2</v>
      </c>
      <c r="R34" s="39">
        <v>0.95831133636011701</v>
      </c>
      <c r="S34" s="39">
        <v>1.49621070716883E-2</v>
      </c>
      <c r="T34" s="39">
        <v>0.95779220779220797</v>
      </c>
      <c r="U34" s="39">
        <v>2.11213713860917E-2</v>
      </c>
      <c r="V34" s="39">
        <v>0.95825075998948195</v>
      </c>
      <c r="W34" s="39">
        <v>2.8609856133197501E-2</v>
      </c>
      <c r="X34" s="39">
        <v>0.95960318989610005</v>
      </c>
      <c r="Y34" s="39">
        <v>2.30805424394427E-2</v>
      </c>
      <c r="Z34" s="39">
        <v>0.966957793431792</v>
      </c>
      <c r="AA34" s="39">
        <v>1.39849859654685E-2</v>
      </c>
      <c r="AB34" s="39">
        <v>0.97130488559060002</v>
      </c>
      <c r="AC34" s="39">
        <v>8.9959661328228701E-3</v>
      </c>
    </row>
    <row r="35" spans="1:29" x14ac:dyDescent="0.25">
      <c r="A35" s="39" t="s">
        <v>135</v>
      </c>
      <c r="B35" s="39" t="s">
        <v>135</v>
      </c>
      <c r="C35" s="39">
        <v>201000</v>
      </c>
      <c r="D35" s="39" t="s">
        <v>52</v>
      </c>
      <c r="E35" s="39">
        <v>0.53105590062111796</v>
      </c>
      <c r="F35" s="39">
        <v>0.53535353535353503</v>
      </c>
      <c r="G35" s="39">
        <v>0.46749226006192002</v>
      </c>
      <c r="H35" s="39">
        <v>0.50922509225092205</v>
      </c>
      <c r="I35" s="39">
        <v>0.48135593220339001</v>
      </c>
      <c r="J35" s="39">
        <v>0.50181818181818205</v>
      </c>
      <c r="K35" s="39">
        <v>0.55513307984790905</v>
      </c>
      <c r="L35" s="39">
        <v>0.42692307692307702</v>
      </c>
      <c r="M35" s="39">
        <v>0.510917030567686</v>
      </c>
      <c r="N35" s="39">
        <v>0.50214156551641498</v>
      </c>
      <c r="O35" s="39">
        <v>3.8995034889077899E-2</v>
      </c>
      <c r="P35" s="39">
        <v>0.495229460272049</v>
      </c>
      <c r="Q35" s="39">
        <v>4.6733798098835697E-2</v>
      </c>
      <c r="R35" s="39">
        <v>0.49765772911289002</v>
      </c>
      <c r="S35" s="39">
        <v>6.5125325479403098E-2</v>
      </c>
      <c r="T35" s="39">
        <v>0.46892005374538098</v>
      </c>
      <c r="U35" s="39">
        <v>5.9392694200771298E-2</v>
      </c>
      <c r="V35" s="39">
        <v>0.49523306939108502</v>
      </c>
      <c r="W35" s="39">
        <v>4.4742657895502899E-2</v>
      </c>
      <c r="X35" s="39">
        <v>0.49349387774188702</v>
      </c>
      <c r="Y35" s="39">
        <v>4.6929614661754E-2</v>
      </c>
      <c r="Z35" s="39">
        <v>0.49790609456287199</v>
      </c>
      <c r="AA35" s="39">
        <v>4.1462815606320202E-2</v>
      </c>
      <c r="AB35" s="39">
        <v>0.50691731848937105</v>
      </c>
      <c r="AC35" s="39">
        <v>2.5296400304720398E-2</v>
      </c>
    </row>
    <row r="36" spans="1:29" x14ac:dyDescent="0.25">
      <c r="A36" s="39" t="s">
        <v>135</v>
      </c>
      <c r="B36" s="39" t="s">
        <v>135</v>
      </c>
      <c r="C36" s="39">
        <v>201000</v>
      </c>
      <c r="D36" s="39" t="s">
        <v>53</v>
      </c>
      <c r="E36" s="39">
        <v>0.92800000000000005</v>
      </c>
      <c r="F36" s="39">
        <v>0.92397660818713401</v>
      </c>
      <c r="G36" s="39">
        <v>0.89937106918238996</v>
      </c>
      <c r="H36" s="39">
        <v>0.97350993377483397</v>
      </c>
      <c r="I36" s="39">
        <v>0.96376811594202905</v>
      </c>
      <c r="J36" s="39">
        <v>0.823943661971831</v>
      </c>
      <c r="K36" s="39">
        <v>0.934782608695652</v>
      </c>
      <c r="L36" s="39">
        <v>0.91095890410958902</v>
      </c>
      <c r="M36" s="39">
        <v>0.93693693693693703</v>
      </c>
      <c r="N36" s="39">
        <v>0.92169420431115501</v>
      </c>
      <c r="O36" s="39">
        <v>4.3405703936462002E-2</v>
      </c>
      <c r="P36" s="39">
        <v>0.91407804553120797</v>
      </c>
      <c r="Q36" s="39">
        <v>5.3745341873502502E-2</v>
      </c>
      <c r="R36" s="39">
        <v>0.92755948324739301</v>
      </c>
      <c r="S36" s="39">
        <v>1.4416820153059499E-2</v>
      </c>
      <c r="T36" s="39">
        <v>0.92394792052326302</v>
      </c>
      <c r="U36" s="39">
        <v>1.8369243174104401E-2</v>
      </c>
      <c r="V36" s="39">
        <v>0.92096969811512397</v>
      </c>
      <c r="W36" s="39">
        <v>3.984026169596E-2</v>
      </c>
      <c r="X36" s="39">
        <v>0.92431852903762501</v>
      </c>
      <c r="Y36" s="39">
        <v>3.0860912006288901E-2</v>
      </c>
      <c r="Z36" s="39">
        <v>0.93229140492903295</v>
      </c>
      <c r="AA36" s="39">
        <v>1.20676781934032E-2</v>
      </c>
      <c r="AB36" s="39">
        <v>0.93569988775468205</v>
      </c>
      <c r="AC36" s="39">
        <v>7.8237859871469594E-3</v>
      </c>
    </row>
    <row r="37" spans="1:29" x14ac:dyDescent="0.25">
      <c r="A37" s="39" t="s">
        <v>135</v>
      </c>
      <c r="B37" s="39" t="s">
        <v>135</v>
      </c>
      <c r="C37" s="39">
        <v>201000</v>
      </c>
      <c r="D37" s="39" t="s">
        <v>54</v>
      </c>
      <c r="E37" s="39">
        <v>0.97761194029850795</v>
      </c>
      <c r="F37" s="39">
        <v>1.0086206896551699</v>
      </c>
      <c r="G37" s="39">
        <v>0.962025316455696</v>
      </c>
      <c r="H37" s="39">
        <v>0.95804195804195802</v>
      </c>
      <c r="I37" s="39">
        <v>0.97278911564625803</v>
      </c>
      <c r="J37" s="39">
        <v>0.90225563909774398</v>
      </c>
      <c r="K37" s="39">
        <v>1.0085470085470101</v>
      </c>
      <c r="L37" s="39">
        <v>0.82945736434108497</v>
      </c>
      <c r="M37" s="39">
        <v>0.92481203007518797</v>
      </c>
      <c r="N37" s="39">
        <v>0.94935122912873504</v>
      </c>
      <c r="O37" s="39">
        <v>5.67845473425121E-2</v>
      </c>
      <c r="P37" s="39">
        <v>0.92757223154145696</v>
      </c>
      <c r="Q37" s="39">
        <v>6.8695991240551799E-2</v>
      </c>
      <c r="R37" s="39">
        <v>0.92093880098776104</v>
      </c>
      <c r="S37" s="39">
        <v>8.9607625753190298E-2</v>
      </c>
      <c r="T37" s="39">
        <v>0.87713469720813697</v>
      </c>
      <c r="U37" s="39">
        <v>6.7425930758360494E-2</v>
      </c>
      <c r="V37" s="39">
        <v>0.92325813384822897</v>
      </c>
      <c r="W37" s="39">
        <v>6.3861119529250998E-2</v>
      </c>
      <c r="X37" s="39">
        <v>0.91058424083446998</v>
      </c>
      <c r="Y37" s="39">
        <v>6.1811548806800398E-2</v>
      </c>
      <c r="Z37" s="39">
        <v>0.91135795416887</v>
      </c>
      <c r="AA37" s="39">
        <v>5.03580351254454E-2</v>
      </c>
      <c r="AB37" s="39">
        <v>0.92027133170689701</v>
      </c>
      <c r="AC37" s="39">
        <v>2.8717898023216799E-2</v>
      </c>
    </row>
    <row r="38" spans="1:29" x14ac:dyDescent="0.25">
      <c r="A38" s="39" t="s">
        <v>135</v>
      </c>
      <c r="B38" s="39" t="s">
        <v>135</v>
      </c>
      <c r="C38" s="39">
        <v>201000</v>
      </c>
      <c r="D38" s="39" t="s">
        <v>55</v>
      </c>
      <c r="E38" s="39">
        <v>0.97887323943661997</v>
      </c>
      <c r="F38" s="39">
        <v>0.94656488549618301</v>
      </c>
      <c r="G38" s="39">
        <v>0.97435897435897401</v>
      </c>
      <c r="H38" s="39">
        <v>0.98026315789473695</v>
      </c>
      <c r="I38" s="39">
        <v>0.94160583941605802</v>
      </c>
      <c r="J38" s="39">
        <v>0.98601398601398604</v>
      </c>
      <c r="K38" s="39">
        <v>1.05833333333333</v>
      </c>
      <c r="L38" s="39">
        <v>0.99152542372881403</v>
      </c>
      <c r="M38" s="39">
        <v>0.95327102803738295</v>
      </c>
      <c r="N38" s="39">
        <v>0.97897887419067597</v>
      </c>
      <c r="O38" s="39">
        <v>3.4704730679845197E-2</v>
      </c>
      <c r="P38" s="39">
        <v>0.98614992210591501</v>
      </c>
      <c r="Q38" s="39">
        <v>4.5564669236690301E-2</v>
      </c>
      <c r="R38" s="39">
        <v>1.0010432616998399</v>
      </c>
      <c r="S38" s="39">
        <v>5.3173902699133697E-2</v>
      </c>
      <c r="T38" s="39">
        <v>0.97239822588309799</v>
      </c>
      <c r="U38" s="39">
        <v>2.70499426036039E-2</v>
      </c>
      <c r="V38" s="39">
        <v>0.98277050133434796</v>
      </c>
      <c r="W38" s="39">
        <v>3.8672106969076102E-2</v>
      </c>
      <c r="X38" s="39">
        <v>0.97727522079363105</v>
      </c>
      <c r="Y38" s="39">
        <v>3.8646527779422297E-2</v>
      </c>
      <c r="Z38" s="39">
        <v>0.96411193922725003</v>
      </c>
      <c r="AA38" s="39">
        <v>2.9310651988543501E-2</v>
      </c>
      <c r="AB38" s="39">
        <v>0.95509266592745101</v>
      </c>
      <c r="AC38" s="39">
        <v>1.1521049609357299E-2</v>
      </c>
    </row>
    <row r="39" spans="1:29" x14ac:dyDescent="0.25">
      <c r="A39" s="39" t="s">
        <v>135</v>
      </c>
      <c r="B39" s="39" t="s">
        <v>135</v>
      </c>
      <c r="C39" s="39">
        <v>201000</v>
      </c>
      <c r="D39" s="39" t="s">
        <v>56</v>
      </c>
      <c r="E39" s="39">
        <v>0.95394736842105299</v>
      </c>
      <c r="F39" s="39">
        <v>0.96402877697841705</v>
      </c>
      <c r="G39" s="39">
        <v>1.0322580645161299</v>
      </c>
      <c r="H39" s="39">
        <v>1.0526315789473699</v>
      </c>
      <c r="I39" s="39">
        <v>0.96644295302013405</v>
      </c>
      <c r="J39" s="39">
        <v>0.93023255813953498</v>
      </c>
      <c r="K39" s="39">
        <v>1.0283687943262401</v>
      </c>
      <c r="L39" s="39">
        <v>0.89763779527559096</v>
      </c>
      <c r="M39" s="39">
        <v>1.0427350427350399</v>
      </c>
      <c r="N39" s="39">
        <v>0.98536477026216795</v>
      </c>
      <c r="O39" s="39">
        <v>5.5227251782314302E-2</v>
      </c>
      <c r="P39" s="39">
        <v>0.97308342869930897</v>
      </c>
      <c r="Q39" s="39">
        <v>6.2209636749399097E-2</v>
      </c>
      <c r="R39" s="39">
        <v>0.98958054411229102</v>
      </c>
      <c r="S39" s="39">
        <v>7.9948102360671194E-2</v>
      </c>
      <c r="T39" s="39">
        <v>0.97018641900531699</v>
      </c>
      <c r="U39" s="39">
        <v>0.102599247610081</v>
      </c>
      <c r="V39" s="39">
        <v>0.98775857779054499</v>
      </c>
      <c r="W39" s="39">
        <v>6.4745178022923705E-2</v>
      </c>
      <c r="X39" s="39">
        <v>0.99547543751675305</v>
      </c>
      <c r="Y39" s="39">
        <v>7.1116056445049897E-2</v>
      </c>
      <c r="Z39" s="39">
        <v>1.01669636003818</v>
      </c>
      <c r="AA39" s="39">
        <v>6.7376510293434694E-2</v>
      </c>
      <c r="AB39" s="39">
        <v>1.03582564999888</v>
      </c>
      <c r="AC39" s="39">
        <v>4.3698836589804703E-2</v>
      </c>
    </row>
    <row r="40" spans="1:29" x14ac:dyDescent="0.25">
      <c r="A40" s="39" t="s">
        <v>135</v>
      </c>
      <c r="B40" s="39" t="s">
        <v>135</v>
      </c>
      <c r="C40" s="39">
        <v>201000</v>
      </c>
      <c r="D40" s="39" t="s">
        <v>57</v>
      </c>
      <c r="E40" s="39">
        <v>1.056</v>
      </c>
      <c r="F40" s="39">
        <v>0.96551724137931005</v>
      </c>
      <c r="G40" s="39">
        <v>0.93283582089552197</v>
      </c>
      <c r="H40" s="39">
        <v>0.9296875</v>
      </c>
      <c r="I40" s="39">
        <v>0.95833333333333304</v>
      </c>
      <c r="J40" s="39">
        <v>0.94444444444444398</v>
      </c>
      <c r="K40" s="39">
        <v>1.0333333333333301</v>
      </c>
      <c r="L40" s="39">
        <v>0.944827586206897</v>
      </c>
      <c r="M40" s="39">
        <v>1.0263157894736801</v>
      </c>
      <c r="N40" s="39">
        <v>0.97681056100739205</v>
      </c>
      <c r="O40" s="39">
        <v>4.8231657809839103E-2</v>
      </c>
      <c r="P40" s="39">
        <v>0.98145089735833801</v>
      </c>
      <c r="Q40" s="39">
        <v>4.4580858982961699E-2</v>
      </c>
      <c r="R40" s="39">
        <v>1.0014922363379699</v>
      </c>
      <c r="S40" s="39">
        <v>4.9198306996413699E-2</v>
      </c>
      <c r="T40" s="39">
        <v>0.98557168784029003</v>
      </c>
      <c r="U40" s="39">
        <v>5.7620861116653398E-2</v>
      </c>
      <c r="V40" s="39">
        <v>0.98678184691818804</v>
      </c>
      <c r="W40" s="39">
        <v>4.5316394802550598E-2</v>
      </c>
      <c r="X40" s="39">
        <v>0.99985007546700999</v>
      </c>
      <c r="Y40" s="39">
        <v>4.3419404109519097E-2</v>
      </c>
      <c r="Z40" s="39">
        <v>1.0122844267128399</v>
      </c>
      <c r="AA40" s="39">
        <v>3.8162048497258502E-2</v>
      </c>
      <c r="AB40" s="39">
        <v>1.0224353988419299</v>
      </c>
      <c r="AC40" s="39">
        <v>2.4541745215030698E-2</v>
      </c>
    </row>
    <row r="41" spans="1:29" x14ac:dyDescent="0.25">
      <c r="A41" s="39" t="s">
        <v>135</v>
      </c>
      <c r="B41" s="39" t="s">
        <v>135</v>
      </c>
      <c r="C41" s="39">
        <v>201000</v>
      </c>
      <c r="D41" s="39" t="s">
        <v>58</v>
      </c>
      <c r="E41" s="39">
        <v>0.93617021276595702</v>
      </c>
      <c r="F41" s="39">
        <v>0.97727272727272696</v>
      </c>
      <c r="G41" s="39">
        <v>0.96428571428571397</v>
      </c>
      <c r="H41" s="39">
        <v>1.08</v>
      </c>
      <c r="I41" s="39">
        <v>0.98319327731092399</v>
      </c>
      <c r="J41" s="39">
        <v>0.94782608695652204</v>
      </c>
      <c r="K41" s="39">
        <v>0.97058823529411797</v>
      </c>
      <c r="L41" s="39">
        <v>0.967741935483871</v>
      </c>
      <c r="M41" s="39">
        <v>0.94890510948905105</v>
      </c>
      <c r="N41" s="39">
        <v>0.97510925542876503</v>
      </c>
      <c r="O41" s="39">
        <v>4.21474257455796E-2</v>
      </c>
      <c r="P41" s="39">
        <v>0.96365092890689696</v>
      </c>
      <c r="Q41" s="39">
        <v>1.5121431388310199E-2</v>
      </c>
      <c r="R41" s="39">
        <v>0.96241176008901297</v>
      </c>
      <c r="S41" s="39">
        <v>1.17833596004937E-2</v>
      </c>
      <c r="T41" s="39">
        <v>0.95832352248646102</v>
      </c>
      <c r="U41" s="39">
        <v>1.33196473969682E-2</v>
      </c>
      <c r="V41" s="39">
        <v>0.96628579411801996</v>
      </c>
      <c r="W41" s="39">
        <v>3.0341794921633199E-2</v>
      </c>
      <c r="X41" s="39">
        <v>0.95719583021439303</v>
      </c>
      <c r="Y41" s="39">
        <v>1.1748086234101099E-2</v>
      </c>
      <c r="Z41" s="39">
        <v>0.95306353471109395</v>
      </c>
      <c r="AA41" s="39">
        <v>9.7566855049900404E-3</v>
      </c>
      <c r="AB41" s="39">
        <v>0.94980210120309005</v>
      </c>
      <c r="AC41" s="39">
        <v>5.67307371732363E-3</v>
      </c>
    </row>
    <row r="42" spans="1:29" x14ac:dyDescent="0.25">
      <c r="A42" s="39" t="s">
        <v>135</v>
      </c>
      <c r="B42" s="39" t="s">
        <v>135</v>
      </c>
      <c r="C42" s="39">
        <v>201000</v>
      </c>
      <c r="D42" s="39" t="s">
        <v>59</v>
      </c>
      <c r="E42" s="39">
        <v>0.93661971830985902</v>
      </c>
      <c r="F42" s="39">
        <v>1.00757575757576</v>
      </c>
      <c r="G42" s="39">
        <v>1</v>
      </c>
      <c r="H42" s="39">
        <v>0.97037037037036999</v>
      </c>
      <c r="I42" s="39">
        <v>1.0444444444444401</v>
      </c>
      <c r="J42" s="39">
        <v>0.96581196581196604</v>
      </c>
      <c r="K42" s="39">
        <v>1.05504587155963</v>
      </c>
      <c r="L42" s="39">
        <v>1.01515151515152</v>
      </c>
      <c r="M42" s="39">
        <v>0.97499999999999998</v>
      </c>
      <c r="N42" s="39">
        <v>0.99666884924706101</v>
      </c>
      <c r="O42" s="39">
        <v>3.8537716565514898E-2</v>
      </c>
      <c r="P42" s="39">
        <v>1.0110907593935099</v>
      </c>
      <c r="Q42" s="39">
        <v>4.0042858261929402E-2</v>
      </c>
      <c r="R42" s="39">
        <v>1.0150657955703799</v>
      </c>
      <c r="S42" s="39">
        <v>4.0023004626342798E-2</v>
      </c>
      <c r="T42" s="39">
        <v>0.99507575757575795</v>
      </c>
      <c r="U42" s="39">
        <v>2.8391408638550799E-2</v>
      </c>
      <c r="V42" s="39">
        <v>1.00100129664854</v>
      </c>
      <c r="W42" s="39">
        <v>3.5041796844349903E-2</v>
      </c>
      <c r="X42" s="39">
        <v>0.996264265728252</v>
      </c>
      <c r="Y42" s="39">
        <v>3.2938082695869203E-2</v>
      </c>
      <c r="Z42" s="39">
        <v>0.98519187815953402</v>
      </c>
      <c r="AA42" s="39">
        <v>2.54178822049618E-2</v>
      </c>
      <c r="AB42" s="39">
        <v>0.97691197691197695</v>
      </c>
      <c r="AC42" s="39">
        <v>1.20924037510046E-2</v>
      </c>
    </row>
    <row r="43" spans="1:29" x14ac:dyDescent="0.25">
      <c r="A43" s="39" t="s">
        <v>135</v>
      </c>
      <c r="B43" s="39" t="s">
        <v>135</v>
      </c>
      <c r="C43" s="39">
        <v>201000</v>
      </c>
      <c r="D43" s="39" t="s">
        <v>60</v>
      </c>
      <c r="E43" s="39">
        <v>0.97202797202797198</v>
      </c>
      <c r="F43" s="39">
        <v>1.06766917293233</v>
      </c>
      <c r="G43" s="39">
        <v>0.93984962406015005</v>
      </c>
      <c r="H43" s="39">
        <v>1.0310077519379801</v>
      </c>
      <c r="I43" s="39">
        <v>1.0229007633587801</v>
      </c>
      <c r="J43" s="39">
        <v>0.95744680851063801</v>
      </c>
      <c r="K43" s="39">
        <v>1.0353982300885001</v>
      </c>
      <c r="L43" s="39">
        <v>1.03478260869565</v>
      </c>
      <c r="M43" s="39">
        <v>1.0298507462686599</v>
      </c>
      <c r="N43" s="39">
        <v>1.01010374198674</v>
      </c>
      <c r="O43" s="39">
        <v>4.2882805387428703E-2</v>
      </c>
      <c r="P43" s="39">
        <v>1.01607583138444</v>
      </c>
      <c r="Q43" s="39">
        <v>3.3154897484038097E-2</v>
      </c>
      <c r="R43" s="39">
        <v>1.0333438616842701</v>
      </c>
      <c r="S43" s="39">
        <v>3.04074643877423E-3</v>
      </c>
      <c r="T43" s="39">
        <v>1.0323166774821499</v>
      </c>
      <c r="U43" s="39">
        <v>3.48735336600759E-3</v>
      </c>
      <c r="V43" s="39">
        <v>1.0206115822144599</v>
      </c>
      <c r="W43" s="39">
        <v>3.08226081855268E-2</v>
      </c>
      <c r="X43" s="39">
        <v>1.0274586399185901</v>
      </c>
      <c r="Y43" s="39">
        <v>1.9518416894662001E-2</v>
      </c>
      <c r="Z43" s="39">
        <v>1.0309344183703399</v>
      </c>
      <c r="AA43" s="39">
        <v>2.5409399169320701E-3</v>
      </c>
      <c r="AB43" s="39">
        <v>1.0300855968604199</v>
      </c>
      <c r="AC43" s="39">
        <v>1.4853255596106001E-3</v>
      </c>
    </row>
    <row r="44" spans="1:29" x14ac:dyDescent="0.25">
      <c r="A44" s="39" t="s">
        <v>135</v>
      </c>
      <c r="B44" s="39" t="s">
        <v>135</v>
      </c>
      <c r="C44" s="39">
        <v>203000</v>
      </c>
      <c r="D44" s="39" t="s">
        <v>50</v>
      </c>
      <c r="E44" s="39">
        <v>0.50505050505050497</v>
      </c>
      <c r="F44" s="39">
        <v>0.43962848297213603</v>
      </c>
      <c r="G44" s="39">
        <v>0.51660516605166096</v>
      </c>
      <c r="H44" s="39">
        <v>0.52203389830508495</v>
      </c>
      <c r="I44" s="39">
        <v>0.45818181818181802</v>
      </c>
      <c r="J44" s="39">
        <v>0.43346007604562697</v>
      </c>
      <c r="K44" s="39">
        <v>0.484615384615385</v>
      </c>
      <c r="L44" s="39">
        <v>0.458515283842795</v>
      </c>
      <c r="M44" s="39">
        <v>0.47199999999999998</v>
      </c>
      <c r="N44" s="39">
        <v>0.47667673500722402</v>
      </c>
      <c r="O44" s="39">
        <v>3.25070560608232E-2</v>
      </c>
      <c r="P44" s="39">
        <v>0.46135451253712501</v>
      </c>
      <c r="Q44" s="39">
        <v>1.90435118176276E-2</v>
      </c>
      <c r="R44" s="39">
        <v>0.47171022281939301</v>
      </c>
      <c r="S44" s="39">
        <v>1.30524631083806E-2</v>
      </c>
      <c r="T44" s="39">
        <v>0.46525764192139701</v>
      </c>
      <c r="U44" s="39">
        <v>9.5351342371356E-3</v>
      </c>
      <c r="V44" s="39">
        <v>0.46966434181973998</v>
      </c>
      <c r="W44" s="39">
        <v>2.2853470020997201E-2</v>
      </c>
      <c r="X44" s="39">
        <v>0.467507187912724</v>
      </c>
      <c r="Y44" s="39">
        <v>1.3009506090521299E-2</v>
      </c>
      <c r="Z44" s="39">
        <v>0.47012775420803099</v>
      </c>
      <c r="AA44" s="39">
        <v>7.2112194452550998E-3</v>
      </c>
      <c r="AB44" s="39">
        <v>0.471357870659181</v>
      </c>
      <c r="AC44" s="39">
        <v>4.0611825388230096E-3</v>
      </c>
    </row>
    <row r="45" spans="1:29" x14ac:dyDescent="0.25">
      <c r="A45" s="39" t="s">
        <v>135</v>
      </c>
      <c r="B45" s="39" t="s">
        <v>135</v>
      </c>
      <c r="C45" s="39">
        <v>203000</v>
      </c>
      <c r="D45" s="39" t="s">
        <v>51</v>
      </c>
      <c r="E45" s="39">
        <v>1.0365853658536599</v>
      </c>
      <c r="F45" s="39">
        <v>0.97333333333333305</v>
      </c>
      <c r="G45" s="39">
        <v>1.0070422535211301</v>
      </c>
      <c r="H45" s="39">
        <v>0.92142857142857104</v>
      </c>
      <c r="I45" s="39">
        <v>0.90909090909090895</v>
      </c>
      <c r="J45" s="39">
        <v>0.96825396825396803</v>
      </c>
      <c r="K45" s="39">
        <v>0.94736842105263197</v>
      </c>
      <c r="L45" s="39">
        <v>0.92857142857142905</v>
      </c>
      <c r="M45" s="39">
        <v>1.0952380952381</v>
      </c>
      <c r="N45" s="39">
        <v>0.97632359403819102</v>
      </c>
      <c r="O45" s="39">
        <v>6.0665275363763899E-2</v>
      </c>
      <c r="P45" s="39">
        <v>0.96970456444140696</v>
      </c>
      <c r="Q45" s="39">
        <v>7.3528268316534404E-2</v>
      </c>
      <c r="R45" s="39">
        <v>0.99039264828738505</v>
      </c>
      <c r="S45" s="39">
        <v>9.1283939120226601E-2</v>
      </c>
      <c r="T45" s="39">
        <v>1.0119047619047601</v>
      </c>
      <c r="U45" s="39">
        <v>0.117851130197758</v>
      </c>
      <c r="V45" s="39">
        <v>0.99325072327020503</v>
      </c>
      <c r="W45" s="39">
        <v>7.8645148283091507E-2</v>
      </c>
      <c r="X45" s="39">
        <v>1.02256252529095</v>
      </c>
      <c r="Y45" s="39">
        <v>8.8780130122948706E-2</v>
      </c>
      <c r="Z45" s="39">
        <v>1.06017131998755</v>
      </c>
      <c r="AA45" s="39">
        <v>8.2210075819780001E-2</v>
      </c>
      <c r="AB45" s="39">
        <v>1.0873015873015901</v>
      </c>
      <c r="AC45" s="39">
        <v>5.0194883494736199E-2</v>
      </c>
    </row>
    <row r="46" spans="1:29" x14ac:dyDescent="0.25">
      <c r="A46" s="39" t="s">
        <v>135</v>
      </c>
      <c r="B46" s="39" t="s">
        <v>135</v>
      </c>
      <c r="C46" s="39">
        <v>203000</v>
      </c>
      <c r="D46" s="39" t="s">
        <v>61</v>
      </c>
      <c r="E46" s="39">
        <v>0.94701986754966905</v>
      </c>
      <c r="F46" s="39">
        <v>1.01935483870968</v>
      </c>
      <c r="G46" s="39">
        <v>0.94545454545454499</v>
      </c>
      <c r="H46" s="39">
        <v>0.92361111111111105</v>
      </c>
      <c r="I46" s="39">
        <v>0.93063583815028905</v>
      </c>
      <c r="J46" s="39">
        <v>0.94230769230769196</v>
      </c>
      <c r="K46" s="39">
        <v>1.0172413793103401</v>
      </c>
      <c r="L46" s="39">
        <v>0.94957983193277296</v>
      </c>
      <c r="M46" s="39">
        <v>0.90769230769230802</v>
      </c>
      <c r="N46" s="39">
        <v>0.95365526802426803</v>
      </c>
      <c r="O46" s="39">
        <v>3.8989459183955001E-2</v>
      </c>
      <c r="P46" s="39">
        <v>0.94949140987868097</v>
      </c>
      <c r="Q46" s="39">
        <v>4.1062055182924599E-2</v>
      </c>
      <c r="R46" s="39">
        <v>0.95817117297847498</v>
      </c>
      <c r="S46" s="39">
        <v>5.5277555380245702E-2</v>
      </c>
      <c r="T46" s="39">
        <v>0.92863606981253999</v>
      </c>
      <c r="U46" s="39">
        <v>2.9618952437549001E-2</v>
      </c>
      <c r="V46" s="39">
        <v>0.94441184490225905</v>
      </c>
      <c r="W46" s="39">
        <v>3.9987597903075003E-2</v>
      </c>
      <c r="X46" s="39">
        <v>0.93420684266948095</v>
      </c>
      <c r="Y46" s="39">
        <v>3.9942803090721103E-2</v>
      </c>
      <c r="Z46" s="39">
        <v>0.91934723036405397</v>
      </c>
      <c r="AA46" s="39">
        <v>3.1064934975226E-2</v>
      </c>
      <c r="AB46" s="39">
        <v>0.90968695170375802</v>
      </c>
      <c r="AC46" s="39">
        <v>1.26152363947986E-2</v>
      </c>
    </row>
    <row r="47" spans="1:29" x14ac:dyDescent="0.25">
      <c r="A47" s="39" t="s">
        <v>135</v>
      </c>
      <c r="B47" s="39" t="s">
        <v>135</v>
      </c>
      <c r="C47" s="39">
        <v>203000</v>
      </c>
      <c r="D47" s="39" t="s">
        <v>62</v>
      </c>
      <c r="E47" s="39">
        <v>0.92307692307692302</v>
      </c>
      <c r="F47" s="39">
        <v>0.97902097902097895</v>
      </c>
      <c r="G47" s="39">
        <v>0.917721518987342</v>
      </c>
      <c r="H47" s="39">
        <v>0.90384615384615397</v>
      </c>
      <c r="I47" s="39">
        <v>0.93984962406015005</v>
      </c>
      <c r="J47" s="39">
        <v>0.96273291925465798</v>
      </c>
      <c r="K47" s="39">
        <v>0.95918367346938804</v>
      </c>
      <c r="L47" s="39">
        <v>0.88983050847457601</v>
      </c>
      <c r="M47" s="39">
        <v>0.92920353982300896</v>
      </c>
      <c r="N47" s="39">
        <v>0.93382953777924205</v>
      </c>
      <c r="O47" s="39">
        <v>2.91293455961989E-2</v>
      </c>
      <c r="P47" s="39">
        <v>0.93616005301635596</v>
      </c>
      <c r="Q47" s="39">
        <v>2.93455151029469E-2</v>
      </c>
      <c r="R47" s="39">
        <v>0.926072573922324</v>
      </c>
      <c r="S47" s="39">
        <v>3.4782432121731002E-2</v>
      </c>
      <c r="T47" s="39">
        <v>0.90951702414879299</v>
      </c>
      <c r="U47" s="39">
        <v>2.7840937462347198E-2</v>
      </c>
      <c r="V47" s="39">
        <v>0.92874673702453003</v>
      </c>
      <c r="W47" s="39">
        <v>2.8142639369820099E-2</v>
      </c>
      <c r="X47" s="39">
        <v>0.924972393851343</v>
      </c>
      <c r="Y47" s="39">
        <v>2.6306328631477398E-2</v>
      </c>
      <c r="Z47" s="39">
        <v>0.92346780506710202</v>
      </c>
      <c r="AA47" s="39">
        <v>2.0293905491614399E-2</v>
      </c>
      <c r="AB47" s="39">
        <v>0.92732863356832196</v>
      </c>
      <c r="AC47" s="39">
        <v>1.1857948328215E-2</v>
      </c>
    </row>
    <row r="48" spans="1:29" x14ac:dyDescent="0.25">
      <c r="A48" s="39" t="s">
        <v>135</v>
      </c>
      <c r="B48" s="39" t="s">
        <v>135</v>
      </c>
      <c r="C48" s="39">
        <v>203000</v>
      </c>
      <c r="D48" s="39" t="s">
        <v>63</v>
      </c>
      <c r="E48" s="39">
        <v>0.90370370370370401</v>
      </c>
      <c r="F48" s="39">
        <v>1</v>
      </c>
      <c r="G48" s="39">
        <v>0.91428571428571404</v>
      </c>
      <c r="H48" s="39">
        <v>0.91034482758620705</v>
      </c>
      <c r="I48" s="39">
        <v>0.94326241134751798</v>
      </c>
      <c r="J48" s="39">
        <v>0.95199999999999996</v>
      </c>
      <c r="K48" s="39">
        <v>0.967741935483871</v>
      </c>
      <c r="L48" s="39">
        <v>0.96453900709219897</v>
      </c>
      <c r="M48" s="39">
        <v>1.0095238095238099</v>
      </c>
      <c r="N48" s="39">
        <v>0.95171126766922498</v>
      </c>
      <c r="O48" s="39">
        <v>3.80520564879544E-2</v>
      </c>
      <c r="P48" s="39">
        <v>0.96741343268947899</v>
      </c>
      <c r="Q48" s="39">
        <v>2.5507350964293199E-2</v>
      </c>
      <c r="R48" s="39">
        <v>0.98060158403329301</v>
      </c>
      <c r="S48" s="39">
        <v>2.5098526511804602E-2</v>
      </c>
      <c r="T48" s="39">
        <v>0.98703140830800395</v>
      </c>
      <c r="U48" s="39">
        <v>3.1809058849729198E-2</v>
      </c>
      <c r="V48" s="39">
        <v>0.97215801059335505</v>
      </c>
      <c r="W48" s="39">
        <v>3.3021493026029303E-2</v>
      </c>
      <c r="X48" s="39">
        <v>0.987922543547048</v>
      </c>
      <c r="Y48" s="39">
        <v>2.66503293668202E-2</v>
      </c>
      <c r="Z48" s="39">
        <v>0.99998554281338803</v>
      </c>
      <c r="AA48" s="39">
        <v>2.23442864207473E-2</v>
      </c>
      <c r="AB48" s="39">
        <v>1.0073816760746901</v>
      </c>
      <c r="AC48" s="39">
        <v>1.3548041502530601E-2</v>
      </c>
    </row>
    <row r="49" spans="1:29" x14ac:dyDescent="0.25">
      <c r="A49" s="39" t="s">
        <v>135</v>
      </c>
      <c r="B49" s="39" t="s">
        <v>135</v>
      </c>
      <c r="C49" s="39">
        <v>203000</v>
      </c>
      <c r="D49" s="39" t="s">
        <v>52</v>
      </c>
      <c r="E49" s="39">
        <v>0.52795031055900599</v>
      </c>
      <c r="F49" s="39">
        <v>0.49158249158249201</v>
      </c>
      <c r="G49" s="39">
        <v>0.44272445820433398</v>
      </c>
      <c r="H49" s="39">
        <v>0.47601476014760102</v>
      </c>
      <c r="I49" s="39">
        <v>0.47457627118644102</v>
      </c>
      <c r="J49" s="39">
        <v>0.443636363636364</v>
      </c>
      <c r="K49" s="39">
        <v>0.41064638783270002</v>
      </c>
      <c r="L49" s="39">
        <v>0.45</v>
      </c>
      <c r="M49" s="39">
        <v>0.50218340611353696</v>
      </c>
      <c r="N49" s="39">
        <v>0.46881271658471901</v>
      </c>
      <c r="O49" s="39">
        <v>3.5822644141243101E-2</v>
      </c>
      <c r="P49" s="39">
        <v>0.45620848575380801</v>
      </c>
      <c r="Q49" s="39">
        <v>3.4364142505839197E-2</v>
      </c>
      <c r="R49" s="39">
        <v>0.45427659798207898</v>
      </c>
      <c r="S49" s="39">
        <v>4.5918116214211498E-2</v>
      </c>
      <c r="T49" s="39">
        <v>0.47609170305676901</v>
      </c>
      <c r="U49" s="39">
        <v>3.68992403282936E-2</v>
      </c>
      <c r="V49" s="39">
        <v>0.46525212841818198</v>
      </c>
      <c r="W49" s="39">
        <v>3.5297011880228497E-2</v>
      </c>
      <c r="X49" s="39">
        <v>0.47372274184827401</v>
      </c>
      <c r="Y49" s="39">
        <v>3.7299533912664502E-2</v>
      </c>
      <c r="Z49" s="39">
        <v>0.48942796598909899</v>
      </c>
      <c r="AA49" s="39">
        <v>3.1088810083799701E-2</v>
      </c>
      <c r="AB49" s="39">
        <v>0.49969848201289202</v>
      </c>
      <c r="AC49" s="39">
        <v>1.5716039941365001E-2</v>
      </c>
    </row>
    <row r="50" spans="1:29" x14ac:dyDescent="0.25">
      <c r="A50" s="39" t="s">
        <v>135</v>
      </c>
      <c r="B50" s="39" t="s">
        <v>135</v>
      </c>
      <c r="C50" s="39">
        <v>203000</v>
      </c>
      <c r="D50" s="39" t="s">
        <v>53</v>
      </c>
      <c r="E50" s="39">
        <v>0.92907801418439695</v>
      </c>
      <c r="F50" s="39">
        <v>1.03529411764706</v>
      </c>
      <c r="G50" s="39">
        <v>1.0547945205479501</v>
      </c>
      <c r="H50" s="39">
        <v>0.95104895104895104</v>
      </c>
      <c r="I50" s="39">
        <v>0.93798449612403101</v>
      </c>
      <c r="J50" s="39">
        <v>1.00714285714286</v>
      </c>
      <c r="K50" s="39">
        <v>0.90983606557377095</v>
      </c>
      <c r="L50" s="39">
        <v>0.96296296296296302</v>
      </c>
      <c r="M50" s="39">
        <v>0.90598290598290598</v>
      </c>
      <c r="N50" s="39">
        <v>0.96601387680165296</v>
      </c>
      <c r="O50" s="39">
        <v>5.4217354967983203E-2</v>
      </c>
      <c r="P50" s="39">
        <v>0.94478185755730604</v>
      </c>
      <c r="Q50" s="39">
        <v>4.1809741706223397E-2</v>
      </c>
      <c r="R50" s="39">
        <v>0.92626064483988002</v>
      </c>
      <c r="S50" s="39">
        <v>3.1843473843382201E-2</v>
      </c>
      <c r="T50" s="39">
        <v>0.934472934472934</v>
      </c>
      <c r="U50" s="39">
        <v>4.0290984682994101E-2</v>
      </c>
      <c r="V50" s="39">
        <v>0.94294741838787699</v>
      </c>
      <c r="W50" s="39">
        <v>4.4608763185451601E-2</v>
      </c>
      <c r="X50" s="39">
        <v>0.92763387305855305</v>
      </c>
      <c r="Y50" s="39">
        <v>3.4888257289422901E-2</v>
      </c>
      <c r="Z50" s="39">
        <v>0.91613814862083398</v>
      </c>
      <c r="AA50" s="39">
        <v>2.6480583464343399E-2</v>
      </c>
      <c r="AB50" s="39">
        <v>0.908696242029575</v>
      </c>
      <c r="AC50" s="39">
        <v>1.7160643929824301E-2</v>
      </c>
    </row>
    <row r="51" spans="1:29" x14ac:dyDescent="0.25">
      <c r="A51" s="39" t="s">
        <v>135</v>
      </c>
      <c r="B51" s="39" t="s">
        <v>135</v>
      </c>
      <c r="C51" s="39">
        <v>203000</v>
      </c>
      <c r="D51" s="39" t="s">
        <v>54</v>
      </c>
      <c r="E51" s="39">
        <v>1.0076335877862601</v>
      </c>
      <c r="F51" s="39">
        <v>0.93129770992366401</v>
      </c>
      <c r="G51" s="39">
        <v>0.91477272727272696</v>
      </c>
      <c r="H51" s="39">
        <v>0.98701298701298701</v>
      </c>
      <c r="I51" s="39">
        <v>1.01470588235294</v>
      </c>
      <c r="J51" s="39">
        <v>1.0743801652892599</v>
      </c>
      <c r="K51" s="39">
        <v>1.0567375886524799</v>
      </c>
      <c r="L51" s="39">
        <v>1.0270270270270301</v>
      </c>
      <c r="M51" s="39">
        <v>1.02884615384615</v>
      </c>
      <c r="N51" s="39">
        <v>1.00471264768483</v>
      </c>
      <c r="O51" s="39">
        <v>5.3081461129610201E-2</v>
      </c>
      <c r="P51" s="39">
        <v>1.04033936343357</v>
      </c>
      <c r="Q51" s="39">
        <v>2.44645943193448E-2</v>
      </c>
      <c r="R51" s="39">
        <v>1.0375369231752201</v>
      </c>
      <c r="S51" s="39">
        <v>1.6653121979775701E-2</v>
      </c>
      <c r="T51" s="39">
        <v>1.02793659043659</v>
      </c>
      <c r="U51" s="39">
        <v>1.28631690964285E-3</v>
      </c>
      <c r="V51" s="39">
        <v>1.0278547159729801</v>
      </c>
      <c r="W51" s="39">
        <v>3.5408795790071702E-2</v>
      </c>
      <c r="X51" s="39">
        <v>1.0339665776604501</v>
      </c>
      <c r="Y51" s="39">
        <v>1.5504013285776099E-2</v>
      </c>
      <c r="Z51" s="39">
        <v>1.02962174849541</v>
      </c>
      <c r="AA51" s="39">
        <v>6.7660882312056102E-3</v>
      </c>
      <c r="AB51" s="39">
        <v>1.0287595287595299</v>
      </c>
      <c r="AC51" s="39">
        <v>5.4786515248931005E-4</v>
      </c>
    </row>
    <row r="52" spans="1:29" x14ac:dyDescent="0.25">
      <c r="A52" s="39" t="s">
        <v>135</v>
      </c>
      <c r="B52" s="39" t="s">
        <v>135</v>
      </c>
      <c r="C52" s="39">
        <v>203000</v>
      </c>
      <c r="D52" s="39" t="s">
        <v>55</v>
      </c>
      <c r="E52" s="39">
        <v>1.0074626865671601</v>
      </c>
      <c r="F52" s="39">
        <v>1.00757575757576</v>
      </c>
      <c r="G52" s="39">
        <v>1.08196721311475</v>
      </c>
      <c r="H52" s="39">
        <v>1.03105590062112</v>
      </c>
      <c r="I52" s="39">
        <v>0.97368421052631604</v>
      </c>
      <c r="J52" s="39">
        <v>1.02173913043478</v>
      </c>
      <c r="K52" s="39">
        <v>0.992307692307692</v>
      </c>
      <c r="L52" s="39">
        <v>0.96644295302013405</v>
      </c>
      <c r="M52" s="39">
        <v>0.99122807017543901</v>
      </c>
      <c r="N52" s="39">
        <v>1.00816262381591</v>
      </c>
      <c r="O52" s="39">
        <v>3.4683975505569398E-2</v>
      </c>
      <c r="P52" s="39">
        <v>0.98908041129287305</v>
      </c>
      <c r="Q52" s="39">
        <v>2.1395777810754701E-2</v>
      </c>
      <c r="R52" s="39">
        <v>0.98332623850108802</v>
      </c>
      <c r="S52" s="39">
        <v>1.4631315472665499E-2</v>
      </c>
      <c r="T52" s="39">
        <v>0.97883551159778603</v>
      </c>
      <c r="U52" s="39">
        <v>1.7525724413018699E-2</v>
      </c>
      <c r="V52" s="39">
        <v>0.99355194617123999</v>
      </c>
      <c r="W52" s="39">
        <v>2.64666116709679E-2</v>
      </c>
      <c r="X52" s="39">
        <v>0.98629895021483505</v>
      </c>
      <c r="Y52" s="39">
        <v>1.5577552891516499E-2</v>
      </c>
      <c r="Z52" s="39">
        <v>0.98691893836015698</v>
      </c>
      <c r="AA52" s="39">
        <v>1.15756197856476E-2</v>
      </c>
      <c r="AB52" s="39">
        <v>0.99004782650137602</v>
      </c>
      <c r="AC52" s="39">
        <v>7.4645164080833198E-3</v>
      </c>
    </row>
    <row r="53" spans="1:29" x14ac:dyDescent="0.25">
      <c r="A53" s="39" t="s">
        <v>135</v>
      </c>
      <c r="B53" s="39" t="s">
        <v>135</v>
      </c>
      <c r="C53" s="39">
        <v>203000</v>
      </c>
      <c r="D53" s="39" t="s">
        <v>56</v>
      </c>
      <c r="E53" s="39">
        <v>1.0566037735849101</v>
      </c>
      <c r="F53" s="39">
        <v>0.99259259259259303</v>
      </c>
      <c r="G53" s="39">
        <v>1.0075187969924799</v>
      </c>
      <c r="H53" s="39">
        <v>1.0303030303030301</v>
      </c>
      <c r="I53" s="39">
        <v>0.92168674698795205</v>
      </c>
      <c r="J53" s="39">
        <v>0.95270270270270296</v>
      </c>
      <c r="K53" s="39">
        <v>0.97163120567375905</v>
      </c>
      <c r="L53" s="39">
        <v>1</v>
      </c>
      <c r="M53" s="39">
        <v>0.90972222222222199</v>
      </c>
      <c r="N53" s="39">
        <v>0.982529007895516</v>
      </c>
      <c r="O53" s="39">
        <v>4.8491504819469497E-2</v>
      </c>
      <c r="P53" s="39">
        <v>0.95114857551732701</v>
      </c>
      <c r="Q53" s="39">
        <v>3.6717016528596602E-2</v>
      </c>
      <c r="R53" s="39">
        <v>0.96045114263199405</v>
      </c>
      <c r="S53" s="39">
        <v>4.6165621920828098E-2</v>
      </c>
      <c r="T53" s="39">
        <v>0.95486111111111105</v>
      </c>
      <c r="U53" s="39">
        <v>6.3836028857118907E-2</v>
      </c>
      <c r="V53" s="39">
        <v>0.95832547459042605</v>
      </c>
      <c r="W53" s="39">
        <v>4.5027564992688701E-2</v>
      </c>
      <c r="X53" s="39">
        <v>0.94302065826688697</v>
      </c>
      <c r="Y53" s="39">
        <v>4.3931114385852302E-2</v>
      </c>
      <c r="Z53" s="39">
        <v>0.92800272607206102</v>
      </c>
      <c r="AA53" s="39">
        <v>4.3252697896233899E-2</v>
      </c>
      <c r="AB53" s="39">
        <v>0.91402116402116396</v>
      </c>
      <c r="AC53" s="39">
        <v>2.7188895226315402E-2</v>
      </c>
    </row>
    <row r="54" spans="1:29" x14ac:dyDescent="0.25">
      <c r="A54" s="39" t="s">
        <v>135</v>
      </c>
      <c r="B54" s="39" t="s">
        <v>135</v>
      </c>
      <c r="C54" s="39">
        <v>203000</v>
      </c>
      <c r="D54" s="39" t="s">
        <v>57</v>
      </c>
      <c r="E54" s="39">
        <v>0.96629213483146104</v>
      </c>
      <c r="F54" s="39">
        <v>0.952380952380952</v>
      </c>
      <c r="G54" s="39">
        <v>0.962686567164179</v>
      </c>
      <c r="H54" s="39">
        <v>0.92537313432835799</v>
      </c>
      <c r="I54" s="39">
        <v>0.95588235294117696</v>
      </c>
      <c r="J54" s="39">
        <v>0.95424836601307195</v>
      </c>
      <c r="K54" s="39">
        <v>0.95744680851063801</v>
      </c>
      <c r="L54" s="39">
        <v>1.0072992700729899</v>
      </c>
      <c r="M54" s="39">
        <v>0.93023255813953498</v>
      </c>
      <c r="N54" s="39">
        <v>0.95687134937581797</v>
      </c>
      <c r="O54" s="39">
        <v>2.3440506783478698E-2</v>
      </c>
      <c r="P54" s="39">
        <v>0.96102187113548299</v>
      </c>
      <c r="Q54" s="39">
        <v>2.8172040833370601E-2</v>
      </c>
      <c r="R54" s="39">
        <v>0.96499287890772201</v>
      </c>
      <c r="S54" s="39">
        <v>3.9083588702765702E-2</v>
      </c>
      <c r="T54" s="39">
        <v>0.968765914106264</v>
      </c>
      <c r="U54" s="39">
        <v>5.4494394611898297E-2</v>
      </c>
      <c r="V54" s="39">
        <v>0.95789105405179997</v>
      </c>
      <c r="W54" s="39">
        <v>3.0875946778000599E-2</v>
      </c>
      <c r="X54" s="39">
        <v>0.95525651512832199</v>
      </c>
      <c r="Y54" s="39">
        <v>3.5885165423419997E-2</v>
      </c>
      <c r="Z54" s="39">
        <v>0.94483153265817299</v>
      </c>
      <c r="AA54" s="39">
        <v>3.5889473843051398E-2</v>
      </c>
      <c r="AB54" s="39">
        <v>0.93390240156493798</v>
      </c>
      <c r="AC54" s="39">
        <v>2.32101277609339E-2</v>
      </c>
    </row>
    <row r="55" spans="1:29" x14ac:dyDescent="0.25">
      <c r="A55" s="39" t="s">
        <v>135</v>
      </c>
      <c r="B55" s="39" t="s">
        <v>135</v>
      </c>
      <c r="C55" s="39">
        <v>203000</v>
      </c>
      <c r="D55" s="39" t="s">
        <v>58</v>
      </c>
      <c r="E55" s="39">
        <v>0.98657718120805404</v>
      </c>
      <c r="F55" s="39">
        <v>1.0174418604651201</v>
      </c>
      <c r="G55" s="39">
        <v>0.97499999999999998</v>
      </c>
      <c r="H55" s="39">
        <v>0.99224806201550397</v>
      </c>
      <c r="I55" s="39">
        <v>0.967741935483871</v>
      </c>
      <c r="J55" s="39">
        <v>1</v>
      </c>
      <c r="K55" s="39">
        <v>0.98630136986301398</v>
      </c>
      <c r="L55" s="39">
        <v>0.95555555555555605</v>
      </c>
      <c r="M55" s="39">
        <v>0.97826086956521696</v>
      </c>
      <c r="N55" s="39">
        <v>0.98434742601737002</v>
      </c>
      <c r="O55" s="39">
        <v>1.81679287508878E-2</v>
      </c>
      <c r="P55" s="39">
        <v>0.97757194609353104</v>
      </c>
      <c r="Q55" s="39">
        <v>1.7037059736316099E-2</v>
      </c>
      <c r="R55" s="39">
        <v>0.973372598327929</v>
      </c>
      <c r="S55" s="39">
        <v>1.5945145691531E-2</v>
      </c>
      <c r="T55" s="39">
        <v>0.96690821256038695</v>
      </c>
      <c r="U55" s="39">
        <v>1.6055081505201799E-2</v>
      </c>
      <c r="V55" s="39">
        <v>0.97760622959870902</v>
      </c>
      <c r="W55" s="39">
        <v>1.60563495581196E-2</v>
      </c>
      <c r="X55" s="39">
        <v>0.97439194282019603</v>
      </c>
      <c r="Y55" s="39">
        <v>1.38932084373468E-2</v>
      </c>
      <c r="Z55" s="39">
        <v>0.97459016244353902</v>
      </c>
      <c r="AA55" s="39">
        <v>1.09253592344242E-2</v>
      </c>
      <c r="AB55" s="39">
        <v>0.97717966413618595</v>
      </c>
      <c r="AC55" s="39">
        <v>6.8381435485582497E-3</v>
      </c>
    </row>
    <row r="56" spans="1:29" x14ac:dyDescent="0.25">
      <c r="A56" s="39" t="s">
        <v>135</v>
      </c>
      <c r="B56" s="39" t="s">
        <v>135</v>
      </c>
      <c r="C56" s="39">
        <v>203000</v>
      </c>
      <c r="D56" s="39" t="s">
        <v>59</v>
      </c>
      <c r="E56" s="39">
        <v>1.0379746835443</v>
      </c>
      <c r="F56" s="39">
        <v>1.03401360544218</v>
      </c>
      <c r="G56" s="39">
        <v>0.97714285714285698</v>
      </c>
      <c r="H56" s="39">
        <v>0.987179487179487</v>
      </c>
      <c r="I56" s="39">
        <v>0.9609375</v>
      </c>
      <c r="J56" s="39">
        <v>0.99166666666666703</v>
      </c>
      <c r="K56" s="39">
        <v>0.992307692307692</v>
      </c>
      <c r="L56" s="39">
        <v>1.05555555555556</v>
      </c>
      <c r="M56" s="39">
        <v>0.97674418604651203</v>
      </c>
      <c r="N56" s="39">
        <v>1.0015024704316899</v>
      </c>
      <c r="O56" s="39">
        <v>3.2686479050038998E-2</v>
      </c>
      <c r="P56" s="39">
        <v>0.995442320115285</v>
      </c>
      <c r="Q56" s="39">
        <v>3.5978762327224398E-2</v>
      </c>
      <c r="R56" s="39">
        <v>1.0082024779699199</v>
      </c>
      <c r="S56" s="39">
        <v>4.17407612461594E-2</v>
      </c>
      <c r="T56" s="39">
        <v>1.0161498708010299</v>
      </c>
      <c r="U56" s="39">
        <v>5.57280538144437E-2</v>
      </c>
      <c r="V56" s="39">
        <v>0.99995119556717205</v>
      </c>
      <c r="W56" s="39">
        <v>3.46100146684351E-2</v>
      </c>
      <c r="X56" s="39">
        <v>0.99916881466843399</v>
      </c>
      <c r="Y56" s="39">
        <v>3.7609236418468299E-2</v>
      </c>
      <c r="Z56" s="39">
        <v>0.99119207789804298</v>
      </c>
      <c r="AA56" s="39">
        <v>3.6563753414159898E-2</v>
      </c>
      <c r="AB56" s="39">
        <v>0.98049710840408499</v>
      </c>
      <c r="AC56" s="39">
        <v>2.3735565063402402E-2</v>
      </c>
    </row>
    <row r="57" spans="1:29" x14ac:dyDescent="0.25">
      <c r="A57" s="39" t="s">
        <v>135</v>
      </c>
      <c r="B57" s="39" t="s">
        <v>135</v>
      </c>
      <c r="C57" s="39">
        <v>203000</v>
      </c>
      <c r="D57" s="39" t="s">
        <v>60</v>
      </c>
      <c r="E57" s="39">
        <v>1.0689655172413799</v>
      </c>
      <c r="F57" s="39">
        <v>1.00609756097561</v>
      </c>
      <c r="G57" s="39">
        <v>0.94736842105263197</v>
      </c>
      <c r="H57" s="39">
        <v>1.01169590643275</v>
      </c>
      <c r="I57" s="39">
        <v>1.01298701298701</v>
      </c>
      <c r="J57" s="39">
        <v>0.94308943089430897</v>
      </c>
      <c r="K57" s="39">
        <v>1</v>
      </c>
      <c r="L57" s="39">
        <v>1.0077519379844999</v>
      </c>
      <c r="M57" s="39">
        <v>0.98684210526315796</v>
      </c>
      <c r="N57" s="39">
        <v>0.99831087698126098</v>
      </c>
      <c r="O57" s="39">
        <v>3.7608709160124702E-2</v>
      </c>
      <c r="P57" s="39">
        <v>0.99013409742579495</v>
      </c>
      <c r="Q57" s="39">
        <v>2.8080322071965501E-2</v>
      </c>
      <c r="R57" s="39">
        <v>0.99819801441588496</v>
      </c>
      <c r="S57" s="39">
        <v>1.0570744540599201E-2</v>
      </c>
      <c r="T57" s="39">
        <v>0.99729702162382705</v>
      </c>
      <c r="U57" s="39">
        <v>1.4785484510734701E-2</v>
      </c>
      <c r="V57" s="39">
        <v>0.99246193916336301</v>
      </c>
      <c r="W57" s="39">
        <v>2.47558147184276E-2</v>
      </c>
      <c r="X57" s="39">
        <v>0.99197693510221396</v>
      </c>
      <c r="Y57" s="39">
        <v>1.7098637208106601E-2</v>
      </c>
      <c r="Z57" s="39">
        <v>0.99102979920650902</v>
      </c>
      <c r="AA57" s="39">
        <v>9.9515970354020402E-3</v>
      </c>
      <c r="AB57" s="39">
        <v>0.98783781158322104</v>
      </c>
      <c r="AC57" s="39">
        <v>6.2973997040519899E-3</v>
      </c>
    </row>
    <row r="58" spans="1:29" x14ac:dyDescent="0.25">
      <c r="A58" s="39" t="s">
        <v>135</v>
      </c>
      <c r="B58" s="39" t="s">
        <v>135</v>
      </c>
      <c r="C58" s="39">
        <v>302000</v>
      </c>
      <c r="D58" s="39" t="s">
        <v>50</v>
      </c>
      <c r="E58" s="39">
        <v>0.15979381443299001</v>
      </c>
      <c r="F58" s="39">
        <v>0.165432098765432</v>
      </c>
      <c r="G58" s="39">
        <v>0.15015015015015001</v>
      </c>
      <c r="H58" s="39">
        <v>0.15204678362573101</v>
      </c>
      <c r="I58" s="39">
        <v>0.14501510574018101</v>
      </c>
      <c r="J58" s="39">
        <v>0.14985590778098001</v>
      </c>
      <c r="K58" s="39">
        <v>0.16576086956521699</v>
      </c>
      <c r="L58" s="39">
        <v>0.15885416666666699</v>
      </c>
      <c r="M58" s="39">
        <v>0.15686274509803899</v>
      </c>
      <c r="N58" s="39">
        <v>0.15597462686948699</v>
      </c>
      <c r="O58" s="39">
        <v>7.2092243524212304E-3</v>
      </c>
      <c r="P58" s="39">
        <v>0.155269758970217</v>
      </c>
      <c r="Q58" s="39">
        <v>8.0609658605811201E-3</v>
      </c>
      <c r="R58" s="39">
        <v>0.16049259377664099</v>
      </c>
      <c r="S58" s="39">
        <v>4.6698487453420796E-3</v>
      </c>
      <c r="T58" s="39">
        <v>0.157858455882353</v>
      </c>
      <c r="U58" s="39">
        <v>1.4081476953776201E-3</v>
      </c>
      <c r="V58" s="39">
        <v>0.156852645269562</v>
      </c>
      <c r="W58" s="39">
        <v>6.0810183851599297E-3</v>
      </c>
      <c r="X58" s="39">
        <v>0.157725550798757</v>
      </c>
      <c r="Y58" s="39">
        <v>4.5302349434369104E-3</v>
      </c>
      <c r="Z58" s="39">
        <v>0.15756170620979101</v>
      </c>
      <c r="AA58" s="39">
        <v>2.2302744418614502E-3</v>
      </c>
      <c r="AB58" s="39">
        <v>0.156957574696545</v>
      </c>
      <c r="AC58" s="39">
        <v>5.9975504175695596E-4</v>
      </c>
    </row>
    <row r="59" spans="1:29" x14ac:dyDescent="0.25">
      <c r="A59" s="39" t="s">
        <v>135</v>
      </c>
      <c r="B59" s="39" t="s">
        <v>135</v>
      </c>
      <c r="C59" s="39">
        <v>302000</v>
      </c>
      <c r="D59" s="39" t="s">
        <v>51</v>
      </c>
      <c r="E59" s="39">
        <v>1</v>
      </c>
      <c r="F59" s="39">
        <v>1.04838709677419</v>
      </c>
      <c r="G59" s="39">
        <v>0.80597014925373101</v>
      </c>
      <c r="H59" s="39">
        <v>1</v>
      </c>
      <c r="I59" s="39">
        <v>1.1153846153846201</v>
      </c>
      <c r="J59" s="39">
        <v>1.125</v>
      </c>
      <c r="K59" s="39">
        <v>0.92307692307692302</v>
      </c>
      <c r="L59" s="39">
        <v>0.90163934426229497</v>
      </c>
      <c r="M59" s="39">
        <v>1.0327868852458999</v>
      </c>
      <c r="N59" s="39">
        <v>0.99469389044418399</v>
      </c>
      <c r="O59" s="39">
        <v>0.103284236817228</v>
      </c>
      <c r="P59" s="39">
        <v>1.01957755359395</v>
      </c>
      <c r="Q59" s="39">
        <v>0.104509765869546</v>
      </c>
      <c r="R59" s="39">
        <v>0.952501050861707</v>
      </c>
      <c r="S59" s="39">
        <v>7.0350933529222906E-2</v>
      </c>
      <c r="T59" s="39">
        <v>0.96721311475409799</v>
      </c>
      <c r="U59" s="39">
        <v>9.2735315565448895E-2</v>
      </c>
      <c r="V59" s="39">
        <v>0.99295600421378205</v>
      </c>
      <c r="W59" s="39">
        <v>9.0649580828626203E-2</v>
      </c>
      <c r="X59" s="39">
        <v>0.99355412289872602</v>
      </c>
      <c r="Y59" s="39">
        <v>7.8855340505236807E-2</v>
      </c>
      <c r="Z59" s="39">
        <v>1.00545428946981</v>
      </c>
      <c r="AA59" s="39">
        <v>6.4170075286967193E-2</v>
      </c>
      <c r="AB59" s="39">
        <v>1.0265417642466801</v>
      </c>
      <c r="AC59" s="39">
        <v>3.9497613241759599E-2</v>
      </c>
    </row>
    <row r="60" spans="1:29" x14ac:dyDescent="0.25">
      <c r="A60" s="39" t="s">
        <v>135</v>
      </c>
      <c r="B60" s="39" t="s">
        <v>135</v>
      </c>
      <c r="C60" s="39">
        <v>302000</v>
      </c>
      <c r="D60" s="39" t="s">
        <v>61</v>
      </c>
      <c r="E60" s="39">
        <v>1.0392156862745101</v>
      </c>
      <c r="F60" s="39">
        <v>1</v>
      </c>
      <c r="G60" s="39">
        <v>0.88333333333333297</v>
      </c>
      <c r="H60" s="39">
        <v>0.94117647058823495</v>
      </c>
      <c r="I60" s="39">
        <v>0.97777777777777797</v>
      </c>
      <c r="J60" s="39">
        <v>1.0877192982456101</v>
      </c>
      <c r="K60" s="39">
        <v>0.91525423728813604</v>
      </c>
      <c r="L60" s="39">
        <v>0.85074626865671599</v>
      </c>
      <c r="M60" s="39">
        <v>1.0161290322580601</v>
      </c>
      <c r="N60" s="39">
        <v>0.96792801160248698</v>
      </c>
      <c r="O60" s="39">
        <v>7.68593240601817E-2</v>
      </c>
      <c r="P60" s="39">
        <v>0.96952532284526205</v>
      </c>
      <c r="Q60" s="39">
        <v>9.1191610093609404E-2</v>
      </c>
      <c r="R60" s="39">
        <v>0.92737651273430499</v>
      </c>
      <c r="S60" s="39">
        <v>8.33551245911099E-2</v>
      </c>
      <c r="T60" s="39">
        <v>0.93343765045739002</v>
      </c>
      <c r="U60" s="39">
        <v>0.116943273633885</v>
      </c>
      <c r="V60" s="39">
        <v>0.96039314707872103</v>
      </c>
      <c r="W60" s="39">
        <v>8.2681155054282807E-2</v>
      </c>
      <c r="X60" s="39">
        <v>0.96478035080784497</v>
      </c>
      <c r="Y60" s="39">
        <v>8.5927907316097701E-2</v>
      </c>
      <c r="Z60" s="39">
        <v>0.98313262395160905</v>
      </c>
      <c r="AA60" s="39">
        <v>7.8544347371730702E-2</v>
      </c>
      <c r="AB60" s="39">
        <v>1.0082536625627601</v>
      </c>
      <c r="AC60" s="39">
        <v>4.9808211306043002E-2</v>
      </c>
    </row>
    <row r="61" spans="1:29" x14ac:dyDescent="0.25">
      <c r="A61" s="39" t="s">
        <v>135</v>
      </c>
      <c r="B61" s="39" t="s">
        <v>135</v>
      </c>
      <c r="C61" s="39">
        <v>302000</v>
      </c>
      <c r="D61" s="39" t="s">
        <v>62</v>
      </c>
      <c r="E61" s="39">
        <v>0.91836734693877597</v>
      </c>
      <c r="F61" s="39">
        <v>0.86792452830188704</v>
      </c>
      <c r="G61" s="39">
        <v>1.02173913043478</v>
      </c>
      <c r="H61" s="39">
        <v>0.92452830188679203</v>
      </c>
      <c r="I61" s="39">
        <v>0.9375</v>
      </c>
      <c r="J61" s="39">
        <v>1.02272727272727</v>
      </c>
      <c r="K61" s="39">
        <v>0.91935483870967705</v>
      </c>
      <c r="L61" s="39">
        <v>0.907407407407407</v>
      </c>
      <c r="M61" s="39">
        <v>0.89473684210526305</v>
      </c>
      <c r="N61" s="39">
        <v>0.93492062983465096</v>
      </c>
      <c r="O61" s="39">
        <v>5.3313470467521502E-2</v>
      </c>
      <c r="P61" s="39">
        <v>0.93634527218992403</v>
      </c>
      <c r="Q61" s="39">
        <v>5.0794979366266799E-2</v>
      </c>
      <c r="R61" s="39">
        <v>0.90716636274078299</v>
      </c>
      <c r="S61" s="39">
        <v>1.23107682986164E-2</v>
      </c>
      <c r="T61" s="39">
        <v>0.90107212475633502</v>
      </c>
      <c r="U61" s="39">
        <v>8.9594426466132002E-3</v>
      </c>
      <c r="V61" s="39">
        <v>0.92345312690872405</v>
      </c>
      <c r="W61" s="39">
        <v>4.4759983811098199E-2</v>
      </c>
      <c r="X61" s="39">
        <v>0.90940457452551704</v>
      </c>
      <c r="Y61" s="39">
        <v>3.3232980903233802E-2</v>
      </c>
      <c r="Z61" s="39">
        <v>0.89792787749412495</v>
      </c>
      <c r="AA61" s="39">
        <v>7.9179847675764099E-3</v>
      </c>
      <c r="AB61" s="39">
        <v>0.89534020235774603</v>
      </c>
      <c r="AC61" s="39">
        <v>3.8159852949214701E-3</v>
      </c>
    </row>
    <row r="62" spans="1:29" x14ac:dyDescent="0.25">
      <c r="A62" s="39" t="s">
        <v>135</v>
      </c>
      <c r="B62" s="39" t="s">
        <v>135</v>
      </c>
      <c r="C62" s="39">
        <v>302000</v>
      </c>
      <c r="D62" s="39" t="s">
        <v>63</v>
      </c>
      <c r="E62" s="39">
        <v>0.93333333333333302</v>
      </c>
      <c r="F62" s="39">
        <v>0.97777777777777797</v>
      </c>
      <c r="G62" s="39">
        <v>0.89130434782608703</v>
      </c>
      <c r="H62" s="39">
        <v>0.85106382978723405</v>
      </c>
      <c r="I62" s="39">
        <v>0.95918367346938804</v>
      </c>
      <c r="J62" s="39">
        <v>0.91111111111111098</v>
      </c>
      <c r="K62" s="39">
        <v>0.8</v>
      </c>
      <c r="L62" s="39">
        <v>0.82456140350877205</v>
      </c>
      <c r="M62" s="39">
        <v>0.97959183673469397</v>
      </c>
      <c r="N62" s="39">
        <v>0.90310303483871102</v>
      </c>
      <c r="O62" s="39">
        <v>6.6328918874908702E-2</v>
      </c>
      <c r="P62" s="39">
        <v>0.89488960496479297</v>
      </c>
      <c r="Q62" s="39">
        <v>7.9877133185511401E-2</v>
      </c>
      <c r="R62" s="39">
        <v>0.86805108008115495</v>
      </c>
      <c r="S62" s="39">
        <v>9.7374642139075998E-2</v>
      </c>
      <c r="T62" s="39">
        <v>0.90207662012173295</v>
      </c>
      <c r="U62" s="39">
        <v>0.109623070624338</v>
      </c>
      <c r="V62" s="39">
        <v>0.89875585317405005</v>
      </c>
      <c r="W62" s="39">
        <v>7.7879298155380097E-2</v>
      </c>
      <c r="X62" s="39">
        <v>0.91387122528646902</v>
      </c>
      <c r="Y62" s="39">
        <v>8.6526693070778704E-2</v>
      </c>
      <c r="Z62" s="39">
        <v>0.94532266461557402</v>
      </c>
      <c r="AA62" s="39">
        <v>8.0419765671396901E-2</v>
      </c>
      <c r="AB62" s="39">
        <v>0.97220943515250702</v>
      </c>
      <c r="AC62" s="39">
        <v>4.6690407203481797E-2</v>
      </c>
    </row>
    <row r="63" spans="1:29" x14ac:dyDescent="0.25">
      <c r="A63" s="39" t="s">
        <v>135</v>
      </c>
      <c r="B63" s="39" t="s">
        <v>135</v>
      </c>
      <c r="C63" s="39">
        <v>302000</v>
      </c>
      <c r="D63" s="39" t="s">
        <v>52</v>
      </c>
      <c r="E63" s="39">
        <v>0.158567774936061</v>
      </c>
      <c r="F63" s="39">
        <v>0.167525773195876</v>
      </c>
      <c r="G63" s="39">
        <v>0.133333333333333</v>
      </c>
      <c r="H63" s="39">
        <v>0.15015015015015001</v>
      </c>
      <c r="I63" s="39">
        <v>0.16959064327485401</v>
      </c>
      <c r="J63" s="39">
        <v>0.16314199395770401</v>
      </c>
      <c r="K63" s="39">
        <v>0.13832853025936601</v>
      </c>
      <c r="L63" s="39">
        <v>0.14945652173912999</v>
      </c>
      <c r="M63" s="39">
        <v>0.1640625</v>
      </c>
      <c r="N63" s="39">
        <v>0.15490635787183099</v>
      </c>
      <c r="O63" s="39">
        <v>1.2905844015885201E-2</v>
      </c>
      <c r="P63" s="39">
        <v>0.156916037846211</v>
      </c>
      <c r="Q63" s="39">
        <v>1.27634232519373E-2</v>
      </c>
      <c r="R63" s="39">
        <v>0.15061585066616501</v>
      </c>
      <c r="S63" s="39">
        <v>1.29060967113904E-2</v>
      </c>
      <c r="T63" s="39">
        <v>0.15675951086956499</v>
      </c>
      <c r="U63" s="39">
        <v>1.03279862741242E-2</v>
      </c>
      <c r="V63" s="39">
        <v>0.15543008086091001</v>
      </c>
      <c r="W63" s="39">
        <v>1.15812029990764E-2</v>
      </c>
      <c r="X63" s="39">
        <v>0.15732356440841</v>
      </c>
      <c r="Y63" s="39">
        <v>1.05990794362699E-2</v>
      </c>
      <c r="Z63" s="39">
        <v>0.16048785316080799</v>
      </c>
      <c r="AA63" s="39">
        <v>8.7185571564037598E-3</v>
      </c>
      <c r="AB63" s="39">
        <v>0.163366977225673</v>
      </c>
      <c r="AC63" s="39">
        <v>4.3988722627859803E-3</v>
      </c>
    </row>
    <row r="64" spans="1:29" x14ac:dyDescent="0.25">
      <c r="A64" s="39" t="s">
        <v>135</v>
      </c>
      <c r="B64" s="39" t="s">
        <v>135</v>
      </c>
      <c r="C64" s="39">
        <v>302000</v>
      </c>
      <c r="D64" s="39" t="s">
        <v>53</v>
      </c>
      <c r="E64" s="39">
        <v>0.94642857142857095</v>
      </c>
      <c r="F64" s="39">
        <v>1.11290322580645</v>
      </c>
      <c r="G64" s="39">
        <v>1.01538461538462</v>
      </c>
      <c r="H64" s="39">
        <v>0.98148148148148195</v>
      </c>
      <c r="I64" s="39">
        <v>1.1399999999999999</v>
      </c>
      <c r="J64" s="39">
        <v>1</v>
      </c>
      <c r="K64" s="39">
        <v>1.0370370370370401</v>
      </c>
      <c r="L64" s="39">
        <v>0.83333333333333304</v>
      </c>
      <c r="M64" s="39">
        <v>0.92727272727272703</v>
      </c>
      <c r="N64" s="39">
        <v>0.99931566574935804</v>
      </c>
      <c r="O64" s="39">
        <v>9.3695797360158997E-2</v>
      </c>
      <c r="P64" s="39">
        <v>0.98752861952861903</v>
      </c>
      <c r="Q64" s="39">
        <v>0.11539183185379499</v>
      </c>
      <c r="R64" s="39">
        <v>0.93254769921436598</v>
      </c>
      <c r="S64" s="39">
        <v>0.101954248182164</v>
      </c>
      <c r="T64" s="39">
        <v>0.88030303030303003</v>
      </c>
      <c r="U64" s="39">
        <v>6.6425182475099903E-2</v>
      </c>
      <c r="V64" s="39">
        <v>0.95658833016172695</v>
      </c>
      <c r="W64" s="39">
        <v>9.4891204911153507E-2</v>
      </c>
      <c r="X64" s="39">
        <v>0.92643545150358997</v>
      </c>
      <c r="Y64" s="39">
        <v>8.0856871582721895E-2</v>
      </c>
      <c r="Z64" s="39">
        <v>0.91508900494919698</v>
      </c>
      <c r="AA64" s="39">
        <v>5.3017261161253902E-2</v>
      </c>
      <c r="AB64" s="39">
        <v>0.92279942279942295</v>
      </c>
      <c r="AC64" s="39">
        <v>2.8291661606124001E-2</v>
      </c>
    </row>
    <row r="65" spans="1:29" x14ac:dyDescent="0.25">
      <c r="A65" s="39" t="s">
        <v>135</v>
      </c>
      <c r="B65" s="39" t="s">
        <v>135</v>
      </c>
      <c r="C65" s="39">
        <v>302000</v>
      </c>
      <c r="D65" s="39" t="s">
        <v>54</v>
      </c>
      <c r="E65" s="39">
        <v>1.19148936170213</v>
      </c>
      <c r="F65" s="39">
        <v>1.0566037735849101</v>
      </c>
      <c r="G65" s="39">
        <v>0.97101449275362295</v>
      </c>
      <c r="H65" s="39">
        <v>1.0303030303030301</v>
      </c>
      <c r="I65" s="39">
        <v>1.11320754716981</v>
      </c>
      <c r="J65" s="39">
        <v>1.01754385964912</v>
      </c>
      <c r="K65" s="39">
        <v>1.0172413793103401</v>
      </c>
      <c r="L65" s="39">
        <v>0.98214285714285698</v>
      </c>
      <c r="M65" s="39">
        <v>1.125</v>
      </c>
      <c r="N65" s="39">
        <v>1.0560607001795399</v>
      </c>
      <c r="O65" s="39">
        <v>7.3066968958769393E-2</v>
      </c>
      <c r="P65" s="39">
        <v>1.0510271286544299</v>
      </c>
      <c r="Q65" s="39">
        <v>6.3925814749519305E-2</v>
      </c>
      <c r="R65" s="39">
        <v>1.0414614121510699</v>
      </c>
      <c r="S65" s="39">
        <v>7.44445989271941E-2</v>
      </c>
      <c r="T65" s="39">
        <v>1.0535714285714299</v>
      </c>
      <c r="U65" s="39">
        <v>0.101015254455221</v>
      </c>
      <c r="V65" s="39">
        <v>1.05407601087897</v>
      </c>
      <c r="W65" s="39">
        <v>6.6648648662370205E-2</v>
      </c>
      <c r="X65" s="39">
        <v>1.0690668208146601</v>
      </c>
      <c r="Y65" s="39">
        <v>7.1993499668943403E-2</v>
      </c>
      <c r="Z65" s="39">
        <v>1.09568815952425</v>
      </c>
      <c r="AA65" s="39">
        <v>6.9062354599167403E-2</v>
      </c>
      <c r="AB65" s="39">
        <v>1.11819727891156</v>
      </c>
      <c r="AC65" s="39">
        <v>4.3024185852631E-2</v>
      </c>
    </row>
    <row r="66" spans="1:29" x14ac:dyDescent="0.25">
      <c r="A66" s="39" t="s">
        <v>135</v>
      </c>
      <c r="B66" s="39" t="s">
        <v>135</v>
      </c>
      <c r="C66" s="39">
        <v>302000</v>
      </c>
      <c r="D66" s="39" t="s">
        <v>55</v>
      </c>
      <c r="E66" s="39">
        <v>1</v>
      </c>
      <c r="F66" s="39">
        <v>1.0178571428571399</v>
      </c>
      <c r="G66" s="39">
        <v>1</v>
      </c>
      <c r="H66" s="39">
        <v>1.01492537313433</v>
      </c>
      <c r="I66" s="39">
        <v>0.97058823529411797</v>
      </c>
      <c r="J66" s="39">
        <v>1.06779661016949</v>
      </c>
      <c r="K66" s="39">
        <v>1</v>
      </c>
      <c r="L66" s="39">
        <v>1</v>
      </c>
      <c r="M66" s="39">
        <v>0.98181818181818203</v>
      </c>
      <c r="N66" s="39">
        <v>1.00588728258592</v>
      </c>
      <c r="O66" s="39">
        <v>2.7435638807001901E-2</v>
      </c>
      <c r="P66" s="39">
        <v>1.00404060545636</v>
      </c>
      <c r="Q66" s="39">
        <v>3.7783522545268101E-2</v>
      </c>
      <c r="R66" s="39">
        <v>0.99393939393939401</v>
      </c>
      <c r="S66" s="39">
        <v>1.04972776216296E-2</v>
      </c>
      <c r="T66" s="39">
        <v>0.99090909090909096</v>
      </c>
      <c r="U66" s="39">
        <v>1.2856486930664501E-2</v>
      </c>
      <c r="V66" s="39">
        <v>1.00028481201984</v>
      </c>
      <c r="W66" s="39">
        <v>2.7484298332657E-2</v>
      </c>
      <c r="X66" s="39">
        <v>0.99326007536319105</v>
      </c>
      <c r="Y66" s="39">
        <v>2.28800020473722E-2</v>
      </c>
      <c r="Z66" s="39">
        <v>0.985724151116389</v>
      </c>
      <c r="AA66" s="39">
        <v>9.1455749500973307E-3</v>
      </c>
      <c r="AB66" s="39">
        <v>0.98268398268398305</v>
      </c>
      <c r="AC66" s="39">
        <v>5.47580547215304E-3</v>
      </c>
    </row>
    <row r="67" spans="1:29" x14ac:dyDescent="0.25">
      <c r="A67" s="39" t="s">
        <v>135</v>
      </c>
      <c r="B67" s="39" t="s">
        <v>135</v>
      </c>
      <c r="C67" s="39">
        <v>302000</v>
      </c>
      <c r="D67" s="39" t="s">
        <v>56</v>
      </c>
      <c r="E67" s="39">
        <v>0.96153846153846201</v>
      </c>
      <c r="F67" s="39">
        <v>1.0434782608695701</v>
      </c>
      <c r="G67" s="39">
        <v>1.01754385964912</v>
      </c>
      <c r="H67" s="39">
        <v>1.0714285714285701</v>
      </c>
      <c r="I67" s="39">
        <v>0.94117647058823495</v>
      </c>
      <c r="J67" s="39">
        <v>0.98484848484848497</v>
      </c>
      <c r="K67" s="39">
        <v>1.0952380952381</v>
      </c>
      <c r="L67" s="39">
        <v>0.94827586206896597</v>
      </c>
      <c r="M67" s="39">
        <v>0.91525423728813604</v>
      </c>
      <c r="N67" s="39">
        <v>0.99764247816862694</v>
      </c>
      <c r="O67" s="39">
        <v>6.2596682524779804E-2</v>
      </c>
      <c r="P67" s="39">
        <v>0.97695863000638306</v>
      </c>
      <c r="Q67" s="39">
        <v>7.0644847467516106E-2</v>
      </c>
      <c r="R67" s="39">
        <v>0.98625606486506501</v>
      </c>
      <c r="S67" s="39">
        <v>9.5814503776633295E-2</v>
      </c>
      <c r="T67" s="39">
        <v>0.93176504967855101</v>
      </c>
      <c r="U67" s="39">
        <v>2.33498148083226E-2</v>
      </c>
      <c r="V67" s="39">
        <v>0.97435481070414398</v>
      </c>
      <c r="W67" s="39">
        <v>6.9186946656460996E-2</v>
      </c>
      <c r="X67" s="39">
        <v>0.95008571919734597</v>
      </c>
      <c r="Y67" s="39">
        <v>6.3938861925394705E-2</v>
      </c>
      <c r="Z67" s="39">
        <v>0.92811774641841305</v>
      </c>
      <c r="AA67" s="39">
        <v>4.41201694640165E-2</v>
      </c>
      <c r="AB67" s="39">
        <v>0.91682669561103203</v>
      </c>
      <c r="AC67" s="39">
        <v>9.9450996520839101E-3</v>
      </c>
    </row>
    <row r="68" spans="1:29" x14ac:dyDescent="0.25">
      <c r="A68" s="39" t="s">
        <v>135</v>
      </c>
      <c r="B68" s="39" t="s">
        <v>135</v>
      </c>
      <c r="C68" s="39">
        <v>302000</v>
      </c>
      <c r="D68" s="39" t="s">
        <v>57</v>
      </c>
      <c r="E68" s="39">
        <v>1.21428571428571</v>
      </c>
      <c r="F68" s="39">
        <v>0.92</v>
      </c>
      <c r="G68" s="39">
        <v>0.9375</v>
      </c>
      <c r="H68" s="39">
        <v>1</v>
      </c>
      <c r="I68" s="39">
        <v>1.1000000000000001</v>
      </c>
      <c r="J68" s="39">
        <v>1.046875</v>
      </c>
      <c r="K68" s="39">
        <v>1.04615384615385</v>
      </c>
      <c r="L68" s="39">
        <v>1.10144927536232</v>
      </c>
      <c r="M68" s="39">
        <v>0.96363636363636396</v>
      </c>
      <c r="N68" s="39">
        <v>1.0366555777153601</v>
      </c>
      <c r="O68" s="39">
        <v>9.3590629611780995E-2</v>
      </c>
      <c r="P68" s="39">
        <v>1.0516228970305099</v>
      </c>
      <c r="Q68" s="39">
        <v>5.6162921869789398E-2</v>
      </c>
      <c r="R68" s="39">
        <v>1.03707982838418</v>
      </c>
      <c r="S68" s="39">
        <v>6.9353103812732797E-2</v>
      </c>
      <c r="T68" s="39">
        <v>1.03254281949934</v>
      </c>
      <c r="U68" s="39">
        <v>9.7448444416485994E-2</v>
      </c>
      <c r="V68" s="39">
        <v>1.02947268994353</v>
      </c>
      <c r="W68" s="39">
        <v>6.8372393989023603E-2</v>
      </c>
      <c r="X68" s="39">
        <v>1.0172147997424199</v>
      </c>
      <c r="Y68" s="39">
        <v>6.7985700831918905E-2</v>
      </c>
      <c r="Z68" s="39">
        <v>0.99107165847559198</v>
      </c>
      <c r="AA68" s="39">
        <v>6.5373295451023897E-2</v>
      </c>
      <c r="AB68" s="39">
        <v>0.97019888324236103</v>
      </c>
      <c r="AC68" s="39">
        <v>4.1505018288928101E-2</v>
      </c>
    </row>
    <row r="69" spans="1:29" x14ac:dyDescent="0.25">
      <c r="A69" s="39" t="s">
        <v>135</v>
      </c>
      <c r="B69" s="39" t="s">
        <v>135</v>
      </c>
      <c r="C69" s="39">
        <v>302000</v>
      </c>
      <c r="D69" s="39" t="s">
        <v>58</v>
      </c>
      <c r="E69" s="39">
        <v>1</v>
      </c>
      <c r="F69" s="39">
        <v>0.90196078431372595</v>
      </c>
      <c r="G69" s="39">
        <v>1.0652173913043499</v>
      </c>
      <c r="H69" s="39">
        <v>1.0222222222222199</v>
      </c>
      <c r="I69" s="39">
        <v>0.931034482758621</v>
      </c>
      <c r="J69" s="39">
        <v>1.0303030303030301</v>
      </c>
      <c r="K69" s="39">
        <v>1.0298507462686599</v>
      </c>
      <c r="L69" s="39">
        <v>0.92647058823529405</v>
      </c>
      <c r="M69" s="39">
        <v>0.88157894736842102</v>
      </c>
      <c r="N69" s="39">
        <v>0.97651535475270201</v>
      </c>
      <c r="O69" s="39">
        <v>6.6512000240034799E-2</v>
      </c>
      <c r="P69" s="39">
        <v>0.95984755898680496</v>
      </c>
      <c r="Q69" s="39">
        <v>6.6960082831036896E-2</v>
      </c>
      <c r="R69" s="39">
        <v>0.94596676062412399</v>
      </c>
      <c r="S69" s="39">
        <v>7.6034249786784996E-2</v>
      </c>
      <c r="T69" s="39">
        <v>0.90402476780185803</v>
      </c>
      <c r="U69" s="39">
        <v>3.1743183675557098E-2</v>
      </c>
      <c r="V69" s="39">
        <v>0.94913453957566696</v>
      </c>
      <c r="W69" s="39">
        <v>6.8117454693510701E-2</v>
      </c>
      <c r="X69" s="39">
        <v>0.92076498842373</v>
      </c>
      <c r="Y69" s="39">
        <v>6.0845413966245002E-2</v>
      </c>
      <c r="Z69" s="39">
        <v>0.89528150143442198</v>
      </c>
      <c r="AA69" s="39">
        <v>3.9290073975381E-2</v>
      </c>
      <c r="AB69" s="39">
        <v>0.88371664455255805</v>
      </c>
      <c r="AC69" s="39">
        <v>1.3519984099201399E-2</v>
      </c>
    </row>
    <row r="70" spans="1:29" x14ac:dyDescent="0.25">
      <c r="A70" s="39" t="s">
        <v>135</v>
      </c>
      <c r="B70" s="39" t="s">
        <v>135</v>
      </c>
      <c r="C70" s="39">
        <v>302000</v>
      </c>
      <c r="D70" s="39" t="s">
        <v>59</v>
      </c>
      <c r="E70" s="39">
        <v>1.0909090909090899</v>
      </c>
      <c r="F70" s="39">
        <v>1.02</v>
      </c>
      <c r="G70" s="39">
        <v>0.934782608695652</v>
      </c>
      <c r="H70" s="39">
        <v>1.06122448979592</v>
      </c>
      <c r="I70" s="39">
        <v>1.1304347826087</v>
      </c>
      <c r="J70" s="39">
        <v>1.0370370370370401</v>
      </c>
      <c r="K70" s="39">
        <v>0.92647058823529405</v>
      </c>
      <c r="L70" s="39">
        <v>0.92753623188405798</v>
      </c>
      <c r="M70" s="39">
        <v>1.0476190476190499</v>
      </c>
      <c r="N70" s="39">
        <v>1.0195570974205299</v>
      </c>
      <c r="O70" s="39">
        <v>7.46106635813681E-2</v>
      </c>
      <c r="P70" s="39">
        <v>1.01381953747683</v>
      </c>
      <c r="Q70" s="39">
        <v>8.7113750818202204E-2</v>
      </c>
      <c r="R70" s="39">
        <v>0.96720862257946705</v>
      </c>
      <c r="S70" s="39">
        <v>6.9639509191127297E-2</v>
      </c>
      <c r="T70" s="39">
        <v>0.98757763975155299</v>
      </c>
      <c r="U70" s="39">
        <v>8.4911373310185903E-2</v>
      </c>
      <c r="V70" s="39">
        <v>1.0041230367657099</v>
      </c>
      <c r="W70" s="39">
        <v>7.1634002764279406E-2</v>
      </c>
      <c r="X70" s="39">
        <v>1.0039678444778899</v>
      </c>
      <c r="Y70" s="39">
        <v>6.8368176173985801E-2</v>
      </c>
      <c r="Z70" s="39">
        <v>1.0217800234252199</v>
      </c>
      <c r="AA70" s="39">
        <v>6.0500858700272199E-2</v>
      </c>
      <c r="AB70" s="39">
        <v>1.04190081829833</v>
      </c>
      <c r="AC70" s="39">
        <v>3.6165257673226099E-2</v>
      </c>
    </row>
    <row r="71" spans="1:29" x14ac:dyDescent="0.25">
      <c r="A71" s="39" t="s">
        <v>135</v>
      </c>
      <c r="B71" s="39" t="s">
        <v>135</v>
      </c>
      <c r="C71" s="39">
        <v>302000</v>
      </c>
      <c r="D71" s="39" t="s">
        <v>60</v>
      </c>
      <c r="E71" s="39">
        <v>1.0222222222222199</v>
      </c>
      <c r="F71" s="39">
        <v>1</v>
      </c>
      <c r="G71" s="39">
        <v>1</v>
      </c>
      <c r="H71" s="39">
        <v>1.0465116279069799</v>
      </c>
      <c r="I71" s="39">
        <v>1.09615384615385</v>
      </c>
      <c r="J71" s="39">
        <v>1.1346153846153799</v>
      </c>
      <c r="K71" s="39">
        <v>1.1964285714285701</v>
      </c>
      <c r="L71" s="39">
        <v>0.98412698412698396</v>
      </c>
      <c r="M71" s="39">
        <v>1.03125</v>
      </c>
      <c r="N71" s="39">
        <v>1.05681207071711</v>
      </c>
      <c r="O71" s="39">
        <v>7.1403973095215498E-2</v>
      </c>
      <c r="P71" s="39">
        <v>1.0885149572649599</v>
      </c>
      <c r="Q71" s="39">
        <v>8.3673583665356696E-2</v>
      </c>
      <c r="R71" s="39">
        <v>1.0706018518518501</v>
      </c>
      <c r="S71" s="39">
        <v>0.111487296028834</v>
      </c>
      <c r="T71" s="39">
        <v>1.0076884920634901</v>
      </c>
      <c r="U71" s="39">
        <v>3.33210040737709E-2</v>
      </c>
      <c r="V71" s="39">
        <v>1.06040946522563</v>
      </c>
      <c r="W71" s="39">
        <v>7.7324292832043603E-2</v>
      </c>
      <c r="X71" s="39">
        <v>1.04681337047912</v>
      </c>
      <c r="Y71" s="39">
        <v>7.36730904980607E-2</v>
      </c>
      <c r="Z71" s="39">
        <v>1.0294613018615499</v>
      </c>
      <c r="AA71" s="39">
        <v>4.6762109776136603E-2</v>
      </c>
      <c r="AB71" s="39">
        <v>1.0290060468631901</v>
      </c>
      <c r="AC71" s="39">
        <v>1.4192005749999801E-2</v>
      </c>
    </row>
    <row r="72" spans="1:29" x14ac:dyDescent="0.25">
      <c r="A72" s="39" t="s">
        <v>135</v>
      </c>
      <c r="B72" s="39" t="s">
        <v>135</v>
      </c>
      <c r="C72" s="39">
        <v>303000</v>
      </c>
      <c r="D72" s="39" t="s">
        <v>50</v>
      </c>
      <c r="E72" s="39">
        <v>0.847938144329897</v>
      </c>
      <c r="F72" s="39">
        <v>0.65925925925925899</v>
      </c>
      <c r="G72" s="39">
        <v>0.81081081081081097</v>
      </c>
      <c r="H72" s="39">
        <v>0.73099415204678397</v>
      </c>
      <c r="I72" s="39">
        <v>0.70996978851963699</v>
      </c>
      <c r="J72" s="39">
        <v>0.79250720461095103</v>
      </c>
      <c r="K72" s="39">
        <v>0.747282608695652</v>
      </c>
      <c r="L72" s="39">
        <v>0.71875</v>
      </c>
      <c r="M72" s="39">
        <v>0.747899159663866</v>
      </c>
      <c r="N72" s="39">
        <v>0.75171234754853999</v>
      </c>
      <c r="O72" s="39">
        <v>5.7288950097648499E-2</v>
      </c>
      <c r="P72" s="39">
        <v>0.74328175229802096</v>
      </c>
      <c r="Q72" s="39">
        <v>3.2295379931551203E-2</v>
      </c>
      <c r="R72" s="39">
        <v>0.737977256119839</v>
      </c>
      <c r="S72" s="39">
        <v>1.6654145645980299E-2</v>
      </c>
      <c r="T72" s="39">
        <v>0.733324579831933</v>
      </c>
      <c r="U72" s="39">
        <v>2.06115684642087E-2</v>
      </c>
      <c r="V72" s="39">
        <v>0.74411379598227101</v>
      </c>
      <c r="W72" s="39">
        <v>3.3276917506237999E-2</v>
      </c>
      <c r="X72" s="39">
        <v>0.74190558155991304</v>
      </c>
      <c r="Y72" s="39">
        <v>2.0416788505680201E-2</v>
      </c>
      <c r="Z72" s="39">
        <v>0.74275724474199201</v>
      </c>
      <c r="AA72" s="39">
        <v>1.35694093742825E-2</v>
      </c>
      <c r="AB72" s="39">
        <v>0.74651110444177704</v>
      </c>
      <c r="AC72" s="39">
        <v>8.7788320397831701E-3</v>
      </c>
    </row>
    <row r="73" spans="1:29" x14ac:dyDescent="0.25">
      <c r="A73" s="39" t="s">
        <v>135</v>
      </c>
      <c r="B73" s="39" t="s">
        <v>135</v>
      </c>
      <c r="C73" s="39">
        <v>303000</v>
      </c>
      <c r="D73" s="39" t="s">
        <v>51</v>
      </c>
      <c r="E73" s="39">
        <v>1.0893470790377999</v>
      </c>
      <c r="F73" s="39">
        <v>0.99392097264437695</v>
      </c>
      <c r="G73" s="39">
        <v>1.06367041198502</v>
      </c>
      <c r="H73" s="39">
        <v>1.0444444444444401</v>
      </c>
      <c r="I73" s="39">
        <v>1.0920000000000001</v>
      </c>
      <c r="J73" s="39">
        <v>1.05531914893617</v>
      </c>
      <c r="K73" s="39">
        <v>0.98909090909090902</v>
      </c>
      <c r="L73" s="39">
        <v>1.04727272727273</v>
      </c>
      <c r="M73" s="39">
        <v>1.0869565217391299</v>
      </c>
      <c r="N73" s="39">
        <v>1.0513358016834</v>
      </c>
      <c r="O73" s="39">
        <v>3.8357150931174401E-2</v>
      </c>
      <c r="P73" s="39">
        <v>1.05412786140779</v>
      </c>
      <c r="Q73" s="39">
        <v>4.12014472359628E-2</v>
      </c>
      <c r="R73" s="39">
        <v>1.04110671936759</v>
      </c>
      <c r="S73" s="39">
        <v>4.9223310279455902E-2</v>
      </c>
      <c r="T73" s="39">
        <v>1.06711462450593</v>
      </c>
      <c r="U73" s="39">
        <v>2.8060680170406801E-2</v>
      </c>
      <c r="V73" s="39">
        <v>1.0551369961230599</v>
      </c>
      <c r="W73" s="39">
        <v>3.7077705844371298E-2</v>
      </c>
      <c r="X73" s="39">
        <v>1.06334058004187</v>
      </c>
      <c r="Y73" s="39">
        <v>3.6373358256379197E-2</v>
      </c>
      <c r="Z73" s="39">
        <v>1.07614718336253</v>
      </c>
      <c r="AA73" s="39">
        <v>2.8345690620774001E-2</v>
      </c>
      <c r="AB73" s="39">
        <v>1.0850668172407301</v>
      </c>
      <c r="AC73" s="39">
        <v>1.19515406392209E-2</v>
      </c>
    </row>
    <row r="74" spans="1:29" x14ac:dyDescent="0.25">
      <c r="A74" s="39" t="s">
        <v>135</v>
      </c>
      <c r="B74" s="39" t="s">
        <v>135</v>
      </c>
      <c r="C74" s="39">
        <v>303000</v>
      </c>
      <c r="D74" s="39" t="s">
        <v>61</v>
      </c>
      <c r="E74" s="39">
        <v>0.97891566265060204</v>
      </c>
      <c r="F74" s="39">
        <v>0.96405228758169903</v>
      </c>
      <c r="G74" s="39">
        <v>0.97041420118343202</v>
      </c>
      <c r="H74" s="39">
        <v>0.91447368421052599</v>
      </c>
      <c r="I74" s="39">
        <v>0.95086705202312105</v>
      </c>
      <c r="J74" s="39">
        <v>0.97530864197530898</v>
      </c>
      <c r="K74" s="39">
        <v>1.0507936507936499</v>
      </c>
      <c r="L74" s="39">
        <v>0.92647058823529405</v>
      </c>
      <c r="M74" s="39">
        <v>0.96449704142011805</v>
      </c>
      <c r="N74" s="39">
        <v>0.96619920111930602</v>
      </c>
      <c r="O74" s="39">
        <v>3.8592665446764401E-2</v>
      </c>
      <c r="P74" s="39">
        <v>0.97358739488949897</v>
      </c>
      <c r="Q74" s="39">
        <v>4.6857791821962598E-2</v>
      </c>
      <c r="R74" s="39">
        <v>0.98058709348302098</v>
      </c>
      <c r="S74" s="39">
        <v>6.3704185910444397E-2</v>
      </c>
      <c r="T74" s="39">
        <v>0.94548381482770605</v>
      </c>
      <c r="U74" s="39">
        <v>2.6888762911462E-2</v>
      </c>
      <c r="V74" s="39">
        <v>0.967326828938465</v>
      </c>
      <c r="W74" s="39">
        <v>4.2525459064974097E-2</v>
      </c>
      <c r="X74" s="39">
        <v>0.965456215885937</v>
      </c>
      <c r="Y74" s="39">
        <v>3.9984047206984001E-2</v>
      </c>
      <c r="Z74" s="39">
        <v>0.96120863014187297</v>
      </c>
      <c r="AA74" s="39">
        <v>2.8339678670470499E-2</v>
      </c>
      <c r="AB74" s="39">
        <v>0.96268625793512697</v>
      </c>
      <c r="AC74" s="39">
        <v>1.1452400323981701E-2</v>
      </c>
    </row>
    <row r="75" spans="1:29" x14ac:dyDescent="0.25">
      <c r="A75" s="39" t="s">
        <v>135</v>
      </c>
      <c r="B75" s="39" t="s">
        <v>135</v>
      </c>
      <c r="C75" s="39">
        <v>303000</v>
      </c>
      <c r="D75" s="39" t="s">
        <v>62</v>
      </c>
      <c r="E75" s="39">
        <v>0.87337662337662303</v>
      </c>
      <c r="F75" s="39">
        <v>0.98769230769230798</v>
      </c>
      <c r="G75" s="39">
        <v>0.95254237288135601</v>
      </c>
      <c r="H75" s="39">
        <v>0.94512195121951204</v>
      </c>
      <c r="I75" s="39">
        <v>1.0107913669064701</v>
      </c>
      <c r="J75" s="39">
        <v>1.0060790273556199</v>
      </c>
      <c r="K75" s="39">
        <v>0.984177215189873</v>
      </c>
      <c r="L75" s="39">
        <v>0.98187311178247705</v>
      </c>
      <c r="M75" s="39">
        <v>0.98730158730158701</v>
      </c>
      <c r="N75" s="39">
        <v>0.96988395152287099</v>
      </c>
      <c r="O75" s="39">
        <v>4.2100475766609198E-2</v>
      </c>
      <c r="P75" s="39">
        <v>0.99404446170720695</v>
      </c>
      <c r="Q75" s="39">
        <v>1.33815196462631E-2</v>
      </c>
      <c r="R75" s="39">
        <v>0.98445063809131295</v>
      </c>
      <c r="S75" s="39">
        <v>2.7245470591765598E-3</v>
      </c>
      <c r="T75" s="39">
        <v>0.98458734954203198</v>
      </c>
      <c r="U75" s="39">
        <v>3.8385118510678201E-3</v>
      </c>
      <c r="V75" s="39">
        <v>0.98417015571031197</v>
      </c>
      <c r="W75" s="39">
        <v>2.16063760157231E-2</v>
      </c>
      <c r="X75" s="39">
        <v>0.98724455455288296</v>
      </c>
      <c r="Y75" s="39">
        <v>7.3927112556112298E-3</v>
      </c>
      <c r="Z75" s="39">
        <v>0.98622585291048803</v>
      </c>
      <c r="AA75" s="39">
        <v>2.5689810126438301E-3</v>
      </c>
      <c r="AB75" s="39">
        <v>0.98704308846734401</v>
      </c>
      <c r="AC75" s="39">
        <v>1.6348901774145099E-3</v>
      </c>
    </row>
    <row r="76" spans="1:29" x14ac:dyDescent="0.25">
      <c r="A76" s="39" t="s">
        <v>135</v>
      </c>
      <c r="B76" s="39" t="s">
        <v>135</v>
      </c>
      <c r="C76" s="39">
        <v>303000</v>
      </c>
      <c r="D76" s="39" t="s">
        <v>63</v>
      </c>
      <c r="E76" s="39">
        <v>0.92631578947368398</v>
      </c>
      <c r="F76" s="39">
        <v>0.93680297397769496</v>
      </c>
      <c r="G76" s="39">
        <v>0.88473520249221205</v>
      </c>
      <c r="H76" s="39">
        <v>0.93594306049822096</v>
      </c>
      <c r="I76" s="39">
        <v>1</v>
      </c>
      <c r="J76" s="39">
        <v>0.96441281138790003</v>
      </c>
      <c r="K76" s="39">
        <v>0.94864048338368601</v>
      </c>
      <c r="L76" s="39">
        <v>0.96784565916398702</v>
      </c>
      <c r="M76" s="39">
        <v>0.95076923076923103</v>
      </c>
      <c r="N76" s="39">
        <v>0.94616280123851304</v>
      </c>
      <c r="O76" s="39">
        <v>3.1796844382477298E-2</v>
      </c>
      <c r="P76" s="39">
        <v>0.96633363694096097</v>
      </c>
      <c r="Q76" s="39">
        <v>2.0583356176235901E-2</v>
      </c>
      <c r="R76" s="39">
        <v>0.95575179110563502</v>
      </c>
      <c r="S76" s="39">
        <v>1.05275412522344E-2</v>
      </c>
      <c r="T76" s="39">
        <v>0.95930744496660902</v>
      </c>
      <c r="U76" s="39">
        <v>1.20748583163787E-2</v>
      </c>
      <c r="V76" s="39">
        <v>0.95551795865026701</v>
      </c>
      <c r="W76" s="39">
        <v>2.1534724371261599E-2</v>
      </c>
      <c r="X76" s="39">
        <v>0.95697969510608605</v>
      </c>
      <c r="Y76" s="39">
        <v>1.18573112749499E-2</v>
      </c>
      <c r="Z76" s="39">
        <v>0.95368376303118096</v>
      </c>
      <c r="AA76" s="39">
        <v>8.0200041094008693E-3</v>
      </c>
      <c r="AB76" s="39">
        <v>0.95158239402612399</v>
      </c>
      <c r="AC76" s="39">
        <v>5.1428960026859904E-3</v>
      </c>
    </row>
    <row r="77" spans="1:29" x14ac:dyDescent="0.25">
      <c r="A77" s="39" t="s">
        <v>135</v>
      </c>
      <c r="B77" s="39" t="s">
        <v>135</v>
      </c>
      <c r="C77" s="39">
        <v>303000</v>
      </c>
      <c r="D77" s="39" t="s">
        <v>52</v>
      </c>
      <c r="E77" s="39">
        <v>0.81074168797954005</v>
      </c>
      <c r="F77" s="39">
        <v>0.84278350515463896</v>
      </c>
      <c r="G77" s="39">
        <v>0.70123456790123495</v>
      </c>
      <c r="H77" s="39">
        <v>0.84684684684684697</v>
      </c>
      <c r="I77" s="39">
        <v>0.79824561403508798</v>
      </c>
      <c r="J77" s="39">
        <v>0.74924471299093698</v>
      </c>
      <c r="K77" s="39">
        <v>0.78386167146974095</v>
      </c>
      <c r="L77" s="39">
        <v>0.78260869565217395</v>
      </c>
      <c r="M77" s="39">
        <v>0.78125</v>
      </c>
      <c r="N77" s="39">
        <v>0.78853525578113304</v>
      </c>
      <c r="O77" s="39">
        <v>4.50079565399744E-2</v>
      </c>
      <c r="P77" s="39">
        <v>0.77904213882958795</v>
      </c>
      <c r="Q77" s="39">
        <v>1.8010295111159501E-2</v>
      </c>
      <c r="R77" s="39">
        <v>0.78257345570730497</v>
      </c>
      <c r="S77" s="39">
        <v>1.30619231231471E-3</v>
      </c>
      <c r="T77" s="39">
        <v>0.78192934782608703</v>
      </c>
      <c r="U77" s="39">
        <v>9.6074290922087697E-4</v>
      </c>
      <c r="V77" s="39">
        <v>0.78226471072655501</v>
      </c>
      <c r="W77" s="39">
        <v>2.7355498320584998E-2</v>
      </c>
      <c r="X77" s="39">
        <v>0.78054387702518002</v>
      </c>
      <c r="Y77" s="39">
        <v>9.1562708573541401E-3</v>
      </c>
      <c r="Z77" s="39">
        <v>0.78159107634958802</v>
      </c>
      <c r="AA77" s="39">
        <v>8.4458937826823203E-4</v>
      </c>
      <c r="AB77" s="39">
        <v>0.78131469979296098</v>
      </c>
      <c r="AC77" s="39">
        <v>4.0919741979405502E-4</v>
      </c>
    </row>
    <row r="78" spans="1:29" x14ac:dyDescent="0.25">
      <c r="A78" s="39" t="s">
        <v>135</v>
      </c>
      <c r="B78" s="39" t="s">
        <v>135</v>
      </c>
      <c r="C78" s="39">
        <v>303000</v>
      </c>
      <c r="D78" s="39" t="s">
        <v>53</v>
      </c>
      <c r="E78" s="39">
        <v>0.968354430379747</v>
      </c>
      <c r="F78" s="39">
        <v>0.92113564668769699</v>
      </c>
      <c r="G78" s="39">
        <v>0.98470948012232395</v>
      </c>
      <c r="H78" s="39">
        <v>0.96126760563380298</v>
      </c>
      <c r="I78" s="39">
        <v>1.0177304964539</v>
      </c>
      <c r="J78" s="39">
        <v>1</v>
      </c>
      <c r="K78" s="39">
        <v>1.0322580645161299</v>
      </c>
      <c r="L78" s="39">
        <v>1.01470588235294</v>
      </c>
      <c r="M78" s="39">
        <v>0.93402777777777801</v>
      </c>
      <c r="N78" s="39">
        <v>0.98157659821381305</v>
      </c>
      <c r="O78" s="39">
        <v>3.8444410163563099E-2</v>
      </c>
      <c r="P78" s="39">
        <v>0.99974444422014996</v>
      </c>
      <c r="Q78" s="39">
        <v>3.8481241429306402E-2</v>
      </c>
      <c r="R78" s="39">
        <v>0.99366390821561601</v>
      </c>
      <c r="S78" s="39">
        <v>5.2386742739662401E-2</v>
      </c>
      <c r="T78" s="39">
        <v>0.97436683006535896</v>
      </c>
      <c r="U78" s="39">
        <v>5.7048034838375401E-2</v>
      </c>
      <c r="V78" s="39">
        <v>0.98333178718861403</v>
      </c>
      <c r="W78" s="39">
        <v>4.2493953123147903E-2</v>
      </c>
      <c r="X78" s="39">
        <v>0.97250934695302305</v>
      </c>
      <c r="Y78" s="39">
        <v>4.7214743562618199E-2</v>
      </c>
      <c r="Z78" s="39">
        <v>0.95204879257610897</v>
      </c>
      <c r="AA78" s="39">
        <v>4.2370371632898099E-2</v>
      </c>
      <c r="AB78" s="39">
        <v>0.93786959228135702</v>
      </c>
      <c r="AC78" s="39">
        <v>2.4297768358358798E-2</v>
      </c>
    </row>
    <row r="79" spans="1:29" x14ac:dyDescent="0.25">
      <c r="A79" s="39" t="s">
        <v>135</v>
      </c>
      <c r="B79" s="39" t="s">
        <v>135</v>
      </c>
      <c r="C79" s="39">
        <v>303000</v>
      </c>
      <c r="D79" s="39" t="s">
        <v>54</v>
      </c>
      <c r="E79" s="39">
        <v>0.99686520376175503</v>
      </c>
      <c r="F79" s="39">
        <v>0.99019607843137303</v>
      </c>
      <c r="G79" s="39">
        <v>0.99657534246575297</v>
      </c>
      <c r="H79" s="39">
        <v>0.97204968944099401</v>
      </c>
      <c r="I79" s="39">
        <v>1.02564102564103</v>
      </c>
      <c r="J79" s="39">
        <v>0.97560975609756095</v>
      </c>
      <c r="K79" s="39">
        <v>1.02564102564103</v>
      </c>
      <c r="L79" s="39">
        <v>0.96875</v>
      </c>
      <c r="M79" s="39">
        <v>1.0326086956521701</v>
      </c>
      <c r="N79" s="39">
        <v>0.99821520190351798</v>
      </c>
      <c r="O79" s="39">
        <v>2.4545672603709701E-2</v>
      </c>
      <c r="P79" s="39">
        <v>1.0056501006063601</v>
      </c>
      <c r="Q79" s="39">
        <v>3.07818117453076E-2</v>
      </c>
      <c r="R79" s="39">
        <v>1.00899990709773</v>
      </c>
      <c r="S79" s="39">
        <v>3.5031105782977703E-2</v>
      </c>
      <c r="T79" s="39">
        <v>1.00067934782609</v>
      </c>
      <c r="U79" s="39">
        <v>4.5154916733379999E-2</v>
      </c>
      <c r="V79" s="39">
        <v>1.0050193256523801</v>
      </c>
      <c r="W79" s="39">
        <v>2.9780594057211601E-2</v>
      </c>
      <c r="X79" s="39">
        <v>1.0120224114857199</v>
      </c>
      <c r="Y79" s="39">
        <v>3.1818663397145099E-2</v>
      </c>
      <c r="Z79" s="39">
        <v>1.0211235010303501</v>
      </c>
      <c r="AA79" s="39">
        <v>2.9646867428090501E-2</v>
      </c>
      <c r="AB79" s="39">
        <v>1.02956780538302</v>
      </c>
      <c r="AC79" s="39">
        <v>1.9232278730320101E-2</v>
      </c>
    </row>
    <row r="80" spans="1:29" x14ac:dyDescent="0.25">
      <c r="A80" s="39" t="s">
        <v>135</v>
      </c>
      <c r="B80" s="39" t="s">
        <v>135</v>
      </c>
      <c r="C80" s="39">
        <v>303000</v>
      </c>
      <c r="D80" s="39" t="s">
        <v>55</v>
      </c>
      <c r="E80" s="39">
        <v>0.95049504950495001</v>
      </c>
      <c r="F80" s="39">
        <v>1.0251572327044001</v>
      </c>
      <c r="G80" s="39">
        <v>0.99669966996699699</v>
      </c>
      <c r="H80" s="39">
        <v>1.0309278350515501</v>
      </c>
      <c r="I80" s="39">
        <v>1.00638977635783</v>
      </c>
      <c r="J80" s="39">
        <v>1.0392857142857099</v>
      </c>
      <c r="K80" s="39">
        <v>1.08928571428571</v>
      </c>
      <c r="L80" s="39">
        <v>1.04285714285714</v>
      </c>
      <c r="M80" s="39">
        <v>1.00806451612903</v>
      </c>
      <c r="N80" s="39">
        <v>1.0210180723492599</v>
      </c>
      <c r="O80" s="39">
        <v>3.7968937684770901E-2</v>
      </c>
      <c r="P80" s="39">
        <v>1.0371765727830899</v>
      </c>
      <c r="Q80" s="39">
        <v>3.3717275465050697E-2</v>
      </c>
      <c r="R80" s="39">
        <v>1.0467357910906301</v>
      </c>
      <c r="S80" s="39">
        <v>4.07492784180419E-2</v>
      </c>
      <c r="T80" s="39">
        <v>1.02546082949309</v>
      </c>
      <c r="U80" s="39">
        <v>2.46021022947394E-2</v>
      </c>
      <c r="V80" s="39">
        <v>1.0316090996315901</v>
      </c>
      <c r="W80" s="39">
        <v>3.2129029552991302E-2</v>
      </c>
      <c r="X80" s="39">
        <v>1.02848954116655</v>
      </c>
      <c r="Y80" s="39">
        <v>3.0495700588266499E-2</v>
      </c>
      <c r="Z80" s="39">
        <v>1.0173616773696399</v>
      </c>
      <c r="AA80" s="39">
        <v>2.4033693696969002E-2</v>
      </c>
      <c r="AB80" s="39">
        <v>1.0097213078779901</v>
      </c>
      <c r="AC80" s="39">
        <v>1.04784710705602E-2</v>
      </c>
    </row>
    <row r="81" spans="1:29" x14ac:dyDescent="0.25">
      <c r="A81" s="39" t="s">
        <v>135</v>
      </c>
      <c r="B81" s="39" t="s">
        <v>135</v>
      </c>
      <c r="C81" s="39">
        <v>303000</v>
      </c>
      <c r="D81" s="39" t="s">
        <v>56</v>
      </c>
      <c r="E81" s="39">
        <v>1.02013422818792</v>
      </c>
      <c r="F81" s="39">
        <v>0.97222222222222199</v>
      </c>
      <c r="G81" s="39">
        <v>1</v>
      </c>
      <c r="H81" s="39">
        <v>0.99668874172185395</v>
      </c>
      <c r="I81" s="39">
        <v>0.99333333333333296</v>
      </c>
      <c r="J81" s="39">
        <v>1.01269841269841</v>
      </c>
      <c r="K81" s="39">
        <v>1.0068728522336801</v>
      </c>
      <c r="L81" s="39">
        <v>0.99344262295081998</v>
      </c>
      <c r="M81" s="39">
        <v>1.06849315068493</v>
      </c>
      <c r="N81" s="39">
        <v>1.0070983960036901</v>
      </c>
      <c r="O81" s="39">
        <v>2.6743486575698701E-2</v>
      </c>
      <c r="P81" s="39">
        <v>1.0149680743802301</v>
      </c>
      <c r="Q81" s="39">
        <v>3.1092703559606499E-2</v>
      </c>
      <c r="R81" s="39">
        <v>1.0229362086231399</v>
      </c>
      <c r="S81" s="39">
        <v>4.0020856964380701E-2</v>
      </c>
      <c r="T81" s="39">
        <v>1.03096788681788</v>
      </c>
      <c r="U81" s="39">
        <v>5.3068737092419598E-2</v>
      </c>
      <c r="V81" s="39">
        <v>1.0221089334576501</v>
      </c>
      <c r="W81" s="39">
        <v>3.5032104671944501E-2</v>
      </c>
      <c r="X81" s="39">
        <v>1.03667962158453</v>
      </c>
      <c r="Y81" s="39">
        <v>3.8963165266022601E-2</v>
      </c>
      <c r="Z81" s="39">
        <v>1.05289742433224</v>
      </c>
      <c r="AA81" s="39">
        <v>3.6635052887081902E-2</v>
      </c>
      <c r="AB81" s="39">
        <v>1.06491931603093</v>
      </c>
      <c r="AC81" s="39">
        <v>2.26029149749933E-2</v>
      </c>
    </row>
    <row r="82" spans="1:29" x14ac:dyDescent="0.25">
      <c r="A82" s="39" t="s">
        <v>135</v>
      </c>
      <c r="B82" s="39" t="s">
        <v>135</v>
      </c>
      <c r="C82" s="39">
        <v>303000</v>
      </c>
      <c r="D82" s="39" t="s">
        <v>57</v>
      </c>
      <c r="E82" s="39">
        <v>0.99356913183279705</v>
      </c>
      <c r="F82" s="39">
        <v>1.00328947368421</v>
      </c>
      <c r="G82" s="39">
        <v>1.0249999999999999</v>
      </c>
      <c r="H82" s="39">
        <v>0.97546012269938698</v>
      </c>
      <c r="I82" s="39">
        <v>1.04983388704319</v>
      </c>
      <c r="J82" s="39">
        <v>1.03691275167785</v>
      </c>
      <c r="K82" s="39">
        <v>1.0156739811912201</v>
      </c>
      <c r="L82" s="39">
        <v>0.98634812286689399</v>
      </c>
      <c r="M82" s="39">
        <v>1.0231023102310199</v>
      </c>
      <c r="N82" s="39">
        <v>1.0121321979140601</v>
      </c>
      <c r="O82" s="39">
        <v>2.4409019727123501E-2</v>
      </c>
      <c r="P82" s="39">
        <v>1.0223742106020399</v>
      </c>
      <c r="Q82" s="39">
        <v>2.40244937906786E-2</v>
      </c>
      <c r="R82" s="39">
        <v>1.0083748047630501</v>
      </c>
      <c r="S82" s="39">
        <v>1.9433889332725E-2</v>
      </c>
      <c r="T82" s="39">
        <v>1.00472521654896</v>
      </c>
      <c r="U82" s="39">
        <v>2.5989135122176401E-2</v>
      </c>
      <c r="V82" s="39">
        <v>1.01392849169361</v>
      </c>
      <c r="W82" s="39">
        <v>2.2067360927402802E-2</v>
      </c>
      <c r="X82" s="39">
        <v>1.0143321868034401</v>
      </c>
      <c r="Y82" s="39">
        <v>1.95192803433718E-2</v>
      </c>
      <c r="Z82" s="39">
        <v>1.01635776190766</v>
      </c>
      <c r="AA82" s="39">
        <v>1.7052094617087399E-2</v>
      </c>
      <c r="AB82" s="39">
        <v>1.0213521108327299</v>
      </c>
      <c r="AC82" s="39">
        <v>1.1069232916116899E-2</v>
      </c>
    </row>
    <row r="83" spans="1:29" x14ac:dyDescent="0.25">
      <c r="A83" s="39" t="s">
        <v>135</v>
      </c>
      <c r="B83" s="39" t="s">
        <v>135</v>
      </c>
      <c r="C83" s="39">
        <v>303000</v>
      </c>
      <c r="D83" s="39" t="s">
        <v>58</v>
      </c>
      <c r="E83" s="39">
        <v>0.98045602605863202</v>
      </c>
      <c r="F83" s="39">
        <v>0.97734627831715204</v>
      </c>
      <c r="G83" s="39">
        <v>1.0327868852458999</v>
      </c>
      <c r="H83" s="39">
        <v>0.99651567944250896</v>
      </c>
      <c r="I83" s="39">
        <v>0.99371069182389904</v>
      </c>
      <c r="J83" s="39">
        <v>1.0126582278481</v>
      </c>
      <c r="K83" s="39">
        <v>0.98381877022653696</v>
      </c>
      <c r="L83" s="39">
        <v>1.00308641975309</v>
      </c>
      <c r="M83" s="39">
        <v>1.0138408304498301</v>
      </c>
      <c r="N83" s="39">
        <v>0.99935775657396098</v>
      </c>
      <c r="O83" s="39">
        <v>1.8170301899041799E-2</v>
      </c>
      <c r="P83" s="39">
        <v>1.0014229880202901</v>
      </c>
      <c r="Q83" s="39">
        <v>1.2772905175347401E-2</v>
      </c>
      <c r="R83" s="39">
        <v>1.0002486734764799</v>
      </c>
      <c r="S83" s="39">
        <v>1.5210872031559901E-2</v>
      </c>
      <c r="T83" s="39">
        <v>1.00846362510146</v>
      </c>
      <c r="U83" s="39">
        <v>7.6045167313303803E-3</v>
      </c>
      <c r="V83" s="39">
        <v>1.0036642274659</v>
      </c>
      <c r="W83" s="39">
        <v>1.36672992005917E-2</v>
      </c>
      <c r="X83" s="39">
        <v>1.0068599252022401</v>
      </c>
      <c r="Y83" s="39">
        <v>1.12151946708506E-2</v>
      </c>
      <c r="Z83" s="39">
        <v>1.0107740579140201</v>
      </c>
      <c r="AA83" s="39">
        <v>8.3323655485665893E-3</v>
      </c>
      <c r="AB83" s="39">
        <v>1.0133287156547399</v>
      </c>
      <c r="AC83" s="39">
        <v>3.2388983518646199E-3</v>
      </c>
    </row>
    <row r="84" spans="1:29" x14ac:dyDescent="0.25">
      <c r="A84" s="39" t="s">
        <v>135</v>
      </c>
      <c r="B84" s="39" t="s">
        <v>135</v>
      </c>
      <c r="C84" s="39">
        <v>303000</v>
      </c>
      <c r="D84" s="39" t="s">
        <v>59</v>
      </c>
      <c r="E84" s="39">
        <v>0.99356913183279705</v>
      </c>
      <c r="F84" s="39">
        <v>1.0033222591362101</v>
      </c>
      <c r="G84" s="39">
        <v>1.04635761589404</v>
      </c>
      <c r="H84" s="39">
        <v>0.96190476190476204</v>
      </c>
      <c r="I84" s="39">
        <v>1.0349650349650401</v>
      </c>
      <c r="J84" s="39">
        <v>0.990506329113924</v>
      </c>
      <c r="K84" s="39">
        <v>1.04375</v>
      </c>
      <c r="L84" s="39">
        <v>1.00328947368421</v>
      </c>
      <c r="M84" s="39">
        <v>0.99076923076923096</v>
      </c>
      <c r="N84" s="39">
        <v>1.00760375970002</v>
      </c>
      <c r="O84" s="39">
        <v>2.8405739799803299E-2</v>
      </c>
      <c r="P84" s="39">
        <v>1.01265601370648</v>
      </c>
      <c r="Q84" s="39">
        <v>2.5109262633623002E-2</v>
      </c>
      <c r="R84" s="39">
        <v>1.01260290148448</v>
      </c>
      <c r="S84" s="39">
        <v>2.7691071306725101E-2</v>
      </c>
      <c r="T84" s="39">
        <v>0.99702935222672096</v>
      </c>
      <c r="U84" s="39">
        <v>8.8531486672851004E-3</v>
      </c>
      <c r="V84" s="39">
        <v>1.0056330693136899</v>
      </c>
      <c r="W84" s="39">
        <v>2.4545176830175399E-2</v>
      </c>
      <c r="X84" s="39">
        <v>1.00153974723584</v>
      </c>
      <c r="Y84" s="39">
        <v>1.9862512652553E-2</v>
      </c>
      <c r="Z84" s="39">
        <v>0.99504735640143904</v>
      </c>
      <c r="AA84" s="39">
        <v>1.33837598418509E-2</v>
      </c>
      <c r="AB84" s="39">
        <v>0.99136543281280098</v>
      </c>
      <c r="AC84" s="39">
        <v>3.77071280665927E-3</v>
      </c>
    </row>
    <row r="85" spans="1:29" x14ac:dyDescent="0.25">
      <c r="A85" s="39" t="s">
        <v>135</v>
      </c>
      <c r="B85" s="39" t="s">
        <v>135</v>
      </c>
      <c r="C85" s="39">
        <v>303000</v>
      </c>
      <c r="D85" s="39" t="s">
        <v>60</v>
      </c>
      <c r="E85" s="39">
        <v>1.07746478873239</v>
      </c>
      <c r="F85" s="39">
        <v>1.09385113268608</v>
      </c>
      <c r="G85" s="39">
        <v>1.0066225165562901</v>
      </c>
      <c r="H85" s="39">
        <v>1.09493670886076</v>
      </c>
      <c r="I85" s="39">
        <v>1.06930693069307</v>
      </c>
      <c r="J85" s="39">
        <v>1.0641891891891899</v>
      </c>
      <c r="K85" s="39">
        <v>1.0862619808306699</v>
      </c>
      <c r="L85" s="39">
        <v>1.0119760479041899</v>
      </c>
      <c r="M85" s="39">
        <v>1.0655737704918</v>
      </c>
      <c r="N85" s="39">
        <v>1.0633536739938301</v>
      </c>
      <c r="O85" s="39">
        <v>3.2692984770485801E-2</v>
      </c>
      <c r="P85" s="39">
        <v>1.05946158382178</v>
      </c>
      <c r="Q85" s="39">
        <v>2.7972206449572001E-2</v>
      </c>
      <c r="R85" s="39">
        <v>1.0546039330755601</v>
      </c>
      <c r="S85" s="39">
        <v>3.8338661392822902E-2</v>
      </c>
      <c r="T85" s="39">
        <v>1.0387749091980001</v>
      </c>
      <c r="U85" s="39">
        <v>3.7899313097855603E-2</v>
      </c>
      <c r="V85" s="39">
        <v>1.05724221739668</v>
      </c>
      <c r="W85" s="39">
        <v>3.03557480381134E-2</v>
      </c>
      <c r="X85" s="39">
        <v>1.05440955877638</v>
      </c>
      <c r="Y85" s="39">
        <v>2.87428493169752E-2</v>
      </c>
      <c r="Z85" s="39">
        <v>1.0569758228231001</v>
      </c>
      <c r="AA85" s="39">
        <v>2.59009649650545E-2</v>
      </c>
      <c r="AB85" s="39">
        <v>1.06302149798763</v>
      </c>
      <c r="AC85" s="39">
        <v>1.61419886452101E-2</v>
      </c>
    </row>
    <row r="86" spans="1:29" x14ac:dyDescent="0.25">
      <c r="A86" s="39" t="s">
        <v>135</v>
      </c>
      <c r="B86" s="39" t="s">
        <v>135</v>
      </c>
      <c r="C86" s="39">
        <v>304000</v>
      </c>
      <c r="D86" s="39" t="s">
        <v>50</v>
      </c>
      <c r="E86" s="39">
        <v>5.67010309278351E-2</v>
      </c>
      <c r="F86" s="39">
        <v>8.8888888888888906E-2</v>
      </c>
      <c r="G86" s="39">
        <v>8.1081081081081099E-2</v>
      </c>
      <c r="H86" s="39">
        <v>8.7719298245614002E-2</v>
      </c>
      <c r="I86" s="39">
        <v>9.9697885196374597E-2</v>
      </c>
      <c r="J86" s="39">
        <v>0.103746397694524</v>
      </c>
      <c r="K86" s="39">
        <v>8.1521739130434798E-2</v>
      </c>
      <c r="L86" s="39">
        <v>0.104166666666667</v>
      </c>
      <c r="M86" s="39">
        <v>9.5238095238095205E-2</v>
      </c>
      <c r="N86" s="39">
        <v>8.8751231452168303E-2</v>
      </c>
      <c r="O86" s="39">
        <v>1.4848380546244599E-2</v>
      </c>
      <c r="P86" s="39">
        <v>9.6874156785219198E-2</v>
      </c>
      <c r="Q86" s="39">
        <v>9.3106828812313594E-3</v>
      </c>
      <c r="R86" s="39">
        <v>9.3642167011732197E-2</v>
      </c>
      <c r="S86" s="39">
        <v>1.14065080527774E-2</v>
      </c>
      <c r="T86" s="39">
        <v>9.9702380952381001E-2</v>
      </c>
      <c r="U86" s="39">
        <v>6.3134534034513202E-3</v>
      </c>
      <c r="V86" s="39">
        <v>9.4712810049363702E-2</v>
      </c>
      <c r="W86" s="39">
        <v>1.00578407882387E-2</v>
      </c>
      <c r="X86" s="39">
        <v>9.6467770827542695E-2</v>
      </c>
      <c r="Y86" s="39">
        <v>7.6012009379224296E-3</v>
      </c>
      <c r="Z86" s="39">
        <v>9.6267197361731296E-2</v>
      </c>
      <c r="AA86" s="39">
        <v>5.5213188912136401E-3</v>
      </c>
      <c r="AB86" s="39">
        <v>9.5663265306122403E-2</v>
      </c>
      <c r="AC86" s="39">
        <v>2.6890116157894401E-3</v>
      </c>
    </row>
    <row r="87" spans="1:29" x14ac:dyDescent="0.25">
      <c r="A87" s="39" t="s">
        <v>135</v>
      </c>
      <c r="B87" s="39" t="s">
        <v>135</v>
      </c>
      <c r="C87" s="39">
        <v>304000</v>
      </c>
      <c r="D87" s="39" t="s">
        <v>51</v>
      </c>
      <c r="E87" s="39">
        <v>0.92500000000000004</v>
      </c>
      <c r="F87" s="39">
        <v>1.36363636363636</v>
      </c>
      <c r="G87" s="39">
        <v>1.0277777777777799</v>
      </c>
      <c r="H87" s="39">
        <v>1.18518518518519</v>
      </c>
      <c r="I87" s="39">
        <v>0.83333333333333304</v>
      </c>
      <c r="J87" s="39">
        <v>0.90909090909090895</v>
      </c>
      <c r="K87" s="39">
        <v>0.94444444444444398</v>
      </c>
      <c r="L87" s="39">
        <v>0.93333333333333302</v>
      </c>
      <c r="M87" s="39">
        <v>0.95</v>
      </c>
      <c r="N87" s="39">
        <v>1.0079779274223699</v>
      </c>
      <c r="O87" s="39">
        <v>0.16523537815818901</v>
      </c>
      <c r="P87" s="39">
        <v>0.91404040404040399</v>
      </c>
      <c r="Q87" s="39">
        <v>4.7769875699914303E-2</v>
      </c>
      <c r="R87" s="39">
        <v>0.94259259259259298</v>
      </c>
      <c r="S87" s="39">
        <v>8.4862512869552306E-3</v>
      </c>
      <c r="T87" s="39">
        <v>0.94166666666666698</v>
      </c>
      <c r="U87" s="39">
        <v>1.1785113019775801E-2</v>
      </c>
      <c r="V87" s="39">
        <v>0.95638359478529</v>
      </c>
      <c r="W87" s="39">
        <v>9.5920409526808706E-2</v>
      </c>
      <c r="X87" s="39">
        <v>0.93958955308353798</v>
      </c>
      <c r="Y87" s="39">
        <v>2.3163314214442E-2</v>
      </c>
      <c r="Z87" s="39">
        <v>0.94685573463697603</v>
      </c>
      <c r="AA87" s="39">
        <v>7.7551255922809897E-3</v>
      </c>
      <c r="AB87" s="39">
        <v>0.94920634920634905</v>
      </c>
      <c r="AC87" s="39">
        <v>5.0194883494736001E-3</v>
      </c>
    </row>
    <row r="88" spans="1:29" x14ac:dyDescent="0.25">
      <c r="A88" s="39" t="s">
        <v>135</v>
      </c>
      <c r="B88" s="39" t="s">
        <v>135</v>
      </c>
      <c r="C88" s="39">
        <v>304000</v>
      </c>
      <c r="D88" s="39" t="s">
        <v>61</v>
      </c>
      <c r="E88" s="39">
        <v>1.1142857142857101</v>
      </c>
      <c r="F88" s="39">
        <v>0.96875</v>
      </c>
      <c r="G88" s="39">
        <v>0.92307692307692302</v>
      </c>
      <c r="H88" s="39">
        <v>1.26470588235294</v>
      </c>
      <c r="I88" s="39">
        <v>1.07407407407407</v>
      </c>
      <c r="J88" s="39">
        <v>0.82926829268292701</v>
      </c>
      <c r="K88" s="39">
        <v>0.91428571428571404</v>
      </c>
      <c r="L88" s="39">
        <v>1.0930232558139501</v>
      </c>
      <c r="M88" s="39">
        <v>1.0625</v>
      </c>
      <c r="N88" s="39">
        <v>1.02710776184136</v>
      </c>
      <c r="O88" s="39">
        <v>0.131317113016545</v>
      </c>
      <c r="P88" s="39">
        <v>0.99463026737133398</v>
      </c>
      <c r="Q88" s="39">
        <v>0.116617568454067</v>
      </c>
      <c r="R88" s="39">
        <v>1.02326965669989</v>
      </c>
      <c r="S88" s="39">
        <v>9.5608797003587306E-2</v>
      </c>
      <c r="T88" s="39">
        <v>1.0777616279069799</v>
      </c>
      <c r="U88" s="39">
        <v>2.1583201169938199E-2</v>
      </c>
      <c r="V88" s="39">
        <v>1.02684547040313</v>
      </c>
      <c r="W88" s="39">
        <v>0.111121200786459</v>
      </c>
      <c r="X88" s="39">
        <v>1.0393975424845101</v>
      </c>
      <c r="Y88" s="39">
        <v>8.2652173128585693E-2</v>
      </c>
      <c r="Z88" s="39">
        <v>1.0620402766401</v>
      </c>
      <c r="AA88" s="39">
        <v>3.9225760105498102E-2</v>
      </c>
      <c r="AB88" s="39">
        <v>1.06395348837209</v>
      </c>
      <c r="AC88" s="39">
        <v>9.1926676167685302E-3</v>
      </c>
    </row>
    <row r="89" spans="1:29" x14ac:dyDescent="0.25">
      <c r="A89" s="39" t="s">
        <v>135</v>
      </c>
      <c r="B89" s="39" t="s">
        <v>135</v>
      </c>
      <c r="C89" s="39">
        <v>304000</v>
      </c>
      <c r="D89" s="39" t="s">
        <v>62</v>
      </c>
      <c r="E89" s="39">
        <v>0.87179487179487203</v>
      </c>
      <c r="F89" s="39">
        <v>0.76923076923076905</v>
      </c>
      <c r="G89" s="39">
        <v>0.93548387096774199</v>
      </c>
      <c r="H89" s="39">
        <v>0.85416666666666696</v>
      </c>
      <c r="I89" s="39">
        <v>0.837209302325581</v>
      </c>
      <c r="J89" s="39">
        <v>1.0689655172413799</v>
      </c>
      <c r="K89" s="39">
        <v>1.1764705882352899</v>
      </c>
      <c r="L89" s="39">
        <v>1.125</v>
      </c>
      <c r="M89" s="39">
        <v>0.95744680851063801</v>
      </c>
      <c r="N89" s="39">
        <v>0.95508537721921605</v>
      </c>
      <c r="O89" s="39">
        <v>0.13999976391239399</v>
      </c>
      <c r="P89" s="39">
        <v>1.03301844326258</v>
      </c>
      <c r="Q89" s="39">
        <v>0.13636679256541501</v>
      </c>
      <c r="R89" s="39">
        <v>1.08630579891531</v>
      </c>
      <c r="S89" s="39">
        <v>0.11452416740323999</v>
      </c>
      <c r="T89" s="39">
        <v>1.0412234042553199</v>
      </c>
      <c r="U89" s="39">
        <v>0.118477997911576</v>
      </c>
      <c r="V89" s="39">
        <v>1.01955051076507</v>
      </c>
      <c r="W89" s="39">
        <v>0.123592835406426</v>
      </c>
      <c r="X89" s="39">
        <v>1.0297850794943899</v>
      </c>
      <c r="Y89" s="39">
        <v>0.105035787352069</v>
      </c>
      <c r="Z89" s="39">
        <v>0.99546264014210795</v>
      </c>
      <c r="AA89" s="39">
        <v>8.9724942904648705E-2</v>
      </c>
      <c r="AB89" s="39">
        <v>0.965425531914894</v>
      </c>
      <c r="AC89" s="39">
        <v>5.0461877555878401E-2</v>
      </c>
    </row>
    <row r="90" spans="1:29" x14ac:dyDescent="0.25">
      <c r="A90" s="39" t="s">
        <v>135</v>
      </c>
      <c r="B90" s="39" t="s">
        <v>135</v>
      </c>
      <c r="C90" s="39">
        <v>304000</v>
      </c>
      <c r="D90" s="39" t="s">
        <v>63</v>
      </c>
      <c r="E90" s="39">
        <v>1</v>
      </c>
      <c r="F90" s="39">
        <v>1.0882352941176501</v>
      </c>
      <c r="G90" s="39">
        <v>0.86666666666666703</v>
      </c>
      <c r="H90" s="39">
        <v>1.0689655172413799</v>
      </c>
      <c r="I90" s="39">
        <v>0.95121951219512202</v>
      </c>
      <c r="J90" s="39">
        <v>1</v>
      </c>
      <c r="K90" s="39">
        <v>0.90322580645161299</v>
      </c>
      <c r="L90" s="39">
        <v>0.92500000000000004</v>
      </c>
      <c r="M90" s="39">
        <v>1</v>
      </c>
      <c r="N90" s="39">
        <v>0.97814586629693601</v>
      </c>
      <c r="O90" s="39">
        <v>7.3646825765266793E-2</v>
      </c>
      <c r="P90" s="39">
        <v>0.95588906372934701</v>
      </c>
      <c r="Q90" s="39">
        <v>4.3706140970275802E-2</v>
      </c>
      <c r="R90" s="39">
        <v>0.94274193548387097</v>
      </c>
      <c r="S90" s="39">
        <v>5.0768034630764999E-2</v>
      </c>
      <c r="T90" s="39">
        <v>0.96250000000000002</v>
      </c>
      <c r="U90" s="39">
        <v>5.3033008588991001E-2</v>
      </c>
      <c r="V90" s="39">
        <v>0.96593204458207305</v>
      </c>
      <c r="W90" s="39">
        <v>5.5346435314676597E-2</v>
      </c>
      <c r="X90" s="39">
        <v>0.96785270015793401</v>
      </c>
      <c r="Y90" s="39">
        <v>4.4685842023497402E-2</v>
      </c>
      <c r="Z90" s="39">
        <v>0.98303305262908203</v>
      </c>
      <c r="AA90" s="39">
        <v>4.0013160106784698E-2</v>
      </c>
      <c r="AB90" s="39">
        <v>0.996428571428572</v>
      </c>
      <c r="AC90" s="39">
        <v>2.25876975726313E-2</v>
      </c>
    </row>
    <row r="91" spans="1:29" x14ac:dyDescent="0.25">
      <c r="A91" s="39" t="s">
        <v>135</v>
      </c>
      <c r="B91" s="39" t="s">
        <v>135</v>
      </c>
      <c r="C91" s="39">
        <v>304000</v>
      </c>
      <c r="D91" s="39" t="s">
        <v>52</v>
      </c>
      <c r="E91" s="39">
        <v>9.4629156010230198E-2</v>
      </c>
      <c r="F91" s="39">
        <v>7.7319587628865996E-2</v>
      </c>
      <c r="G91" s="39">
        <v>9.1358024691357995E-2</v>
      </c>
      <c r="H91" s="39">
        <v>9.6096096096096095E-2</v>
      </c>
      <c r="I91" s="39">
        <v>7.30994152046784E-2</v>
      </c>
      <c r="J91" s="39">
        <v>9.0634441087613302E-2</v>
      </c>
      <c r="K91" s="39">
        <v>9.7982708933717605E-2</v>
      </c>
      <c r="L91" s="39">
        <v>7.6086956521739094E-2</v>
      </c>
      <c r="M91" s="39">
        <v>9.8958333333333301E-2</v>
      </c>
      <c r="N91" s="39">
        <v>8.8462746611959103E-2</v>
      </c>
      <c r="O91" s="39">
        <v>1.01460624684523E-2</v>
      </c>
      <c r="P91" s="39">
        <v>8.7352371016216304E-2</v>
      </c>
      <c r="Q91" s="39">
        <v>1.2129826282744101E-2</v>
      </c>
      <c r="R91" s="39">
        <v>9.1009332929596704E-2</v>
      </c>
      <c r="S91" s="39">
        <v>1.29323605341646E-2</v>
      </c>
      <c r="T91" s="39">
        <v>8.7522644927536197E-2</v>
      </c>
      <c r="U91" s="39">
        <v>1.6172505638551E-2</v>
      </c>
      <c r="V91" s="39">
        <v>8.9994619058218595E-2</v>
      </c>
      <c r="W91" s="39">
        <v>1.08945915695673E-2</v>
      </c>
      <c r="X91" s="39">
        <v>9.1828245903746594E-2</v>
      </c>
      <c r="Y91" s="39">
        <v>1.1447192879859101E-2</v>
      </c>
      <c r="Z91" s="39">
        <v>9.4904510318195801E-2</v>
      </c>
      <c r="AA91" s="39">
        <v>1.0637978398067099E-2</v>
      </c>
      <c r="AB91" s="39">
        <v>9.7869220151828806E-2</v>
      </c>
      <c r="AC91" s="39">
        <v>6.8881565665330899E-3</v>
      </c>
    </row>
    <row r="92" spans="1:29" x14ac:dyDescent="0.25">
      <c r="A92" s="39" t="s">
        <v>135</v>
      </c>
      <c r="B92" s="39" t="s">
        <v>135</v>
      </c>
      <c r="C92" s="39">
        <v>304000</v>
      </c>
      <c r="D92" s="39" t="s">
        <v>53</v>
      </c>
      <c r="E92" s="39">
        <v>1.0625</v>
      </c>
      <c r="F92" s="39">
        <v>1.1891891891891899</v>
      </c>
      <c r="G92" s="39">
        <v>0.86666666666666703</v>
      </c>
      <c r="H92" s="39">
        <v>0.86486486486486502</v>
      </c>
      <c r="I92" s="39">
        <v>0.78125</v>
      </c>
      <c r="J92" s="39">
        <v>1.2</v>
      </c>
      <c r="K92" s="39">
        <v>0.93333333333333302</v>
      </c>
      <c r="L92" s="39">
        <v>1</v>
      </c>
      <c r="M92" s="39">
        <v>1.03571428571429</v>
      </c>
      <c r="N92" s="39">
        <v>0.992613148863149</v>
      </c>
      <c r="O92" s="39">
        <v>0.14526635400742999</v>
      </c>
      <c r="P92" s="39">
        <v>0.990059523809524</v>
      </c>
      <c r="Q92" s="39">
        <v>0.15254298723151699</v>
      </c>
      <c r="R92" s="39">
        <v>0.98968253968254005</v>
      </c>
      <c r="S92" s="39">
        <v>5.1964433444034501E-2</v>
      </c>
      <c r="T92" s="39">
        <v>1.0178571428571399</v>
      </c>
      <c r="U92" s="39">
        <v>2.5253813613805302E-2</v>
      </c>
      <c r="V92" s="39">
        <v>1.0007484617454301</v>
      </c>
      <c r="W92" s="39">
        <v>0.112156984358544</v>
      </c>
      <c r="X92" s="39">
        <v>1.0167459477857701</v>
      </c>
      <c r="Y92" s="39">
        <v>7.5166303272767701E-2</v>
      </c>
      <c r="Z92" s="39">
        <v>1.02542460705938</v>
      </c>
      <c r="AA92" s="39">
        <v>2.81842097841816E-2</v>
      </c>
      <c r="AB92" s="39">
        <v>1.03401360544218</v>
      </c>
      <c r="AC92" s="39">
        <v>1.07560464631578E-2</v>
      </c>
    </row>
    <row r="93" spans="1:29" x14ac:dyDescent="0.25">
      <c r="A93" s="39" t="s">
        <v>135</v>
      </c>
      <c r="B93" s="39" t="s">
        <v>135</v>
      </c>
      <c r="C93" s="39">
        <v>304000</v>
      </c>
      <c r="D93" s="39" t="s">
        <v>54</v>
      </c>
      <c r="E93" s="39">
        <v>1.07317073170732</v>
      </c>
      <c r="F93" s="39">
        <v>0.91176470588235303</v>
      </c>
      <c r="G93" s="39">
        <v>0.84090909090909105</v>
      </c>
      <c r="H93" s="39">
        <v>1.0384615384615401</v>
      </c>
      <c r="I93" s="39">
        <v>0.96875</v>
      </c>
      <c r="J93" s="39">
        <v>1.08</v>
      </c>
      <c r="K93" s="39">
        <v>1</v>
      </c>
      <c r="L93" s="39">
        <v>1.21428571428571</v>
      </c>
      <c r="M93" s="39">
        <v>0.91176470588235303</v>
      </c>
      <c r="N93" s="39">
        <v>1.0043451652364901</v>
      </c>
      <c r="O93" s="39">
        <v>0.112271491945522</v>
      </c>
      <c r="P93" s="39">
        <v>1.03496008403361</v>
      </c>
      <c r="Q93" s="39">
        <v>0.117227726665644</v>
      </c>
      <c r="R93" s="39">
        <v>1.04201680672269</v>
      </c>
      <c r="S93" s="39">
        <v>0.155575702366165</v>
      </c>
      <c r="T93" s="39">
        <v>1.0630252100840301</v>
      </c>
      <c r="U93" s="39">
        <v>0.21391465649340899</v>
      </c>
      <c r="V93" s="39">
        <v>1.0208573027333401</v>
      </c>
      <c r="W93" s="39">
        <v>0.12661369694919</v>
      </c>
      <c r="X93" s="39">
        <v>1.01079282752088</v>
      </c>
      <c r="Y93" s="39">
        <v>0.14230921489339901</v>
      </c>
      <c r="Z93" s="39">
        <v>0.96834222947468396</v>
      </c>
      <c r="AA93" s="39">
        <v>0.14056629657329001</v>
      </c>
      <c r="AB93" s="39">
        <v>0.926170468187275</v>
      </c>
      <c r="AC93" s="39">
        <v>9.1110040629100997E-2</v>
      </c>
    </row>
    <row r="94" spans="1:29" x14ac:dyDescent="0.25">
      <c r="A94" s="39" t="s">
        <v>135</v>
      </c>
      <c r="B94" s="39" t="s">
        <v>135</v>
      </c>
      <c r="C94" s="39">
        <v>304000</v>
      </c>
      <c r="D94" s="39" t="s">
        <v>55</v>
      </c>
      <c r="E94" s="39">
        <v>1.1071428571428601</v>
      </c>
      <c r="F94" s="39">
        <v>0.97727272727272696</v>
      </c>
      <c r="G94" s="39">
        <v>0.80645161290322598</v>
      </c>
      <c r="H94" s="39">
        <v>1.08108108108108</v>
      </c>
      <c r="I94" s="39">
        <v>1.1111111111111101</v>
      </c>
      <c r="J94" s="39">
        <v>0.83870967741935498</v>
      </c>
      <c r="K94" s="39">
        <v>0.92592592592592604</v>
      </c>
      <c r="L94" s="39">
        <v>1.06666666666667</v>
      </c>
      <c r="M94" s="39">
        <v>1.02941176470588</v>
      </c>
      <c r="N94" s="39">
        <v>0.99375260269209198</v>
      </c>
      <c r="O94" s="39">
        <v>0.11447526088051301</v>
      </c>
      <c r="P94" s="39">
        <v>0.99436502916578795</v>
      </c>
      <c r="Q94" s="39">
        <v>0.110677400003899</v>
      </c>
      <c r="R94" s="39">
        <v>1.0073347857661601</v>
      </c>
      <c r="S94" s="39">
        <v>7.2921421923820604E-2</v>
      </c>
      <c r="T94" s="39">
        <v>1.0480392156862699</v>
      </c>
      <c r="U94" s="39">
        <v>2.63431938089107E-2</v>
      </c>
      <c r="V94" s="39">
        <v>1.0026953853487099</v>
      </c>
      <c r="W94" s="39">
        <v>9.2074091163901403E-2</v>
      </c>
      <c r="X94" s="39">
        <v>1.0177485894789799</v>
      </c>
      <c r="Y94" s="39">
        <v>6.8624509254547897E-2</v>
      </c>
      <c r="Z94" s="39">
        <v>1.03188989013244</v>
      </c>
      <c r="AA94" s="39">
        <v>3.1415832377355797E-2</v>
      </c>
      <c r="AB94" s="39">
        <v>1.0311858076564</v>
      </c>
      <c r="AC94" s="39">
        <v>1.1220032781176399E-2</v>
      </c>
    </row>
    <row r="95" spans="1:29" x14ac:dyDescent="0.25">
      <c r="A95" s="39" t="s">
        <v>135</v>
      </c>
      <c r="B95" s="39" t="s">
        <v>135</v>
      </c>
      <c r="C95" s="39">
        <v>304000</v>
      </c>
      <c r="D95" s="39" t="s">
        <v>56</v>
      </c>
      <c r="E95" s="39">
        <v>1.0322580645161299</v>
      </c>
      <c r="F95" s="39">
        <v>1</v>
      </c>
      <c r="G95" s="39">
        <v>1</v>
      </c>
      <c r="H95" s="39">
        <v>1.2</v>
      </c>
      <c r="I95" s="39">
        <v>0.9</v>
      </c>
      <c r="J95" s="39">
        <v>0.96666666666666701</v>
      </c>
      <c r="K95" s="39">
        <v>1.1923076923076901</v>
      </c>
      <c r="L95" s="39">
        <v>1.1599999999999999</v>
      </c>
      <c r="M95" s="39">
        <v>0.9375</v>
      </c>
      <c r="N95" s="39">
        <v>1.0431924914989401</v>
      </c>
      <c r="O95" s="39">
        <v>0.112832769210218</v>
      </c>
      <c r="P95" s="39">
        <v>1.03129487179487</v>
      </c>
      <c r="Q95" s="39">
        <v>0.13481725096267699</v>
      </c>
      <c r="R95" s="39">
        <v>1.0966025641025601</v>
      </c>
      <c r="S95" s="39">
        <v>0.138730552415717</v>
      </c>
      <c r="T95" s="39">
        <v>1.0487500000000001</v>
      </c>
      <c r="U95" s="39">
        <v>0.157331258814007</v>
      </c>
      <c r="V95" s="39">
        <v>1.04451783442352</v>
      </c>
      <c r="W95" s="39">
        <v>0.123142552586003</v>
      </c>
      <c r="X95" s="39">
        <v>1.0257184355389799</v>
      </c>
      <c r="Y95" s="39">
        <v>0.12639833653264601</v>
      </c>
      <c r="Z95" s="39">
        <v>0.98656765355301002</v>
      </c>
      <c r="AA95" s="39">
        <v>0.115107154733828</v>
      </c>
      <c r="AB95" s="39">
        <v>0.94809523809523799</v>
      </c>
      <c r="AC95" s="39">
        <v>6.7010169465472794E-2</v>
      </c>
    </row>
    <row r="96" spans="1:29" x14ac:dyDescent="0.25">
      <c r="A96" s="39" t="s">
        <v>135</v>
      </c>
      <c r="B96" s="39" t="s">
        <v>135</v>
      </c>
      <c r="C96" s="39">
        <v>304000</v>
      </c>
      <c r="D96" s="39" t="s">
        <v>57</v>
      </c>
      <c r="E96" s="39">
        <v>1.04</v>
      </c>
      <c r="F96" s="39">
        <v>1.15625</v>
      </c>
      <c r="G96" s="39">
        <v>0.87096774193548399</v>
      </c>
      <c r="H96" s="39">
        <v>0.95348837209302295</v>
      </c>
      <c r="I96" s="39">
        <v>0.93333333333333302</v>
      </c>
      <c r="J96" s="39">
        <v>0.91666666666666696</v>
      </c>
      <c r="K96" s="39">
        <v>1.0689655172413799</v>
      </c>
      <c r="L96" s="39">
        <v>1.0967741935483899</v>
      </c>
      <c r="M96" s="39">
        <v>1</v>
      </c>
      <c r="N96" s="39">
        <v>1.0040495360909201</v>
      </c>
      <c r="O96" s="39">
        <v>9.3667967418843701E-2</v>
      </c>
      <c r="P96" s="39">
        <v>1.0031479421579499</v>
      </c>
      <c r="Q96" s="39">
        <v>7.9782247861055297E-2</v>
      </c>
      <c r="R96" s="39">
        <v>1.0552465702632601</v>
      </c>
      <c r="S96" s="39">
        <v>4.98243741945305E-2</v>
      </c>
      <c r="T96" s="39">
        <v>1.04838709677419</v>
      </c>
      <c r="U96" s="39">
        <v>6.8429688501923894E-2</v>
      </c>
      <c r="V96" s="39">
        <v>1.0160827209207099</v>
      </c>
      <c r="W96" s="39">
        <v>7.4102200183667394E-2</v>
      </c>
      <c r="X96" s="39">
        <v>1.02647537995351</v>
      </c>
      <c r="Y96" s="39">
        <v>5.8955585584937603E-2</v>
      </c>
      <c r="Z96" s="39">
        <v>1.01969810732055</v>
      </c>
      <c r="AA96" s="39">
        <v>4.6523564106797102E-2</v>
      </c>
      <c r="AB96" s="39">
        <v>1.0046082949308801</v>
      </c>
      <c r="AC96" s="39">
        <v>2.9145416222749999E-2</v>
      </c>
    </row>
    <row r="97" spans="1:29" x14ac:dyDescent="0.25">
      <c r="A97" s="39" t="s">
        <v>135</v>
      </c>
      <c r="B97" s="39" t="s">
        <v>135</v>
      </c>
      <c r="C97" s="39">
        <v>304000</v>
      </c>
      <c r="D97" s="39" t="s">
        <v>58</v>
      </c>
      <c r="E97" s="39">
        <v>1</v>
      </c>
      <c r="F97" s="39">
        <v>1.2692307692307701</v>
      </c>
      <c r="G97" s="39">
        <v>1.0270270270270301</v>
      </c>
      <c r="H97" s="39">
        <v>1.2222222222222201</v>
      </c>
      <c r="I97" s="39">
        <v>1</v>
      </c>
      <c r="J97" s="39">
        <v>1.1785714285714299</v>
      </c>
      <c r="K97" s="39">
        <v>1.1818181818181801</v>
      </c>
      <c r="L97" s="39">
        <v>1.06451612903226</v>
      </c>
      <c r="M97" s="39">
        <v>1.0588235294117601</v>
      </c>
      <c r="N97" s="39">
        <v>1.1113565874792899</v>
      </c>
      <c r="O97" s="39">
        <v>0.10220318122743501</v>
      </c>
      <c r="P97" s="39">
        <v>1.0967458537667301</v>
      </c>
      <c r="Q97" s="39">
        <v>8.0264163476313793E-2</v>
      </c>
      <c r="R97" s="39">
        <v>1.1017192800874001</v>
      </c>
      <c r="S97" s="39">
        <v>6.9426053945674596E-2</v>
      </c>
      <c r="T97" s="39">
        <v>1.0616698292220099</v>
      </c>
      <c r="U97" s="39">
        <v>4.0252757942307697E-3</v>
      </c>
      <c r="V97" s="39">
        <v>1.0982802107576599</v>
      </c>
      <c r="W97" s="39">
        <v>7.4868896176259803E-2</v>
      </c>
      <c r="X97" s="39">
        <v>1.08037336711864</v>
      </c>
      <c r="Y97" s="39">
        <v>5.3410675731295001E-2</v>
      </c>
      <c r="Z97" s="39">
        <v>1.06465157351882</v>
      </c>
      <c r="AA97" s="39">
        <v>2.91276888910529E-2</v>
      </c>
      <c r="AB97" s="39">
        <v>1.0590946055841699</v>
      </c>
      <c r="AC97" s="39">
        <v>1.7144362483970401E-3</v>
      </c>
    </row>
    <row r="98" spans="1:29" x14ac:dyDescent="0.25">
      <c r="A98" s="39" t="s">
        <v>135</v>
      </c>
      <c r="B98" s="39" t="s">
        <v>135</v>
      </c>
      <c r="C98" s="39">
        <v>304000</v>
      </c>
      <c r="D98" s="39" t="s">
        <v>59</v>
      </c>
      <c r="E98" s="39">
        <v>1.0454545454545501</v>
      </c>
      <c r="F98" s="39">
        <v>0.97368421052631604</v>
      </c>
      <c r="G98" s="39">
        <v>0.81818181818181801</v>
      </c>
      <c r="H98" s="39">
        <v>1.07894736842105</v>
      </c>
      <c r="I98" s="39">
        <v>1.12121212121212</v>
      </c>
      <c r="J98" s="39">
        <v>1.07317073170732</v>
      </c>
      <c r="K98" s="39">
        <v>0.939393939393939</v>
      </c>
      <c r="L98" s="39">
        <v>1</v>
      </c>
      <c r="M98" s="39">
        <v>1.0303030303030301</v>
      </c>
      <c r="N98" s="39">
        <v>1.00892752946668</v>
      </c>
      <c r="O98" s="39">
        <v>9.0808569386397295E-2</v>
      </c>
      <c r="P98" s="39">
        <v>1.03281596452328</v>
      </c>
      <c r="Q98" s="39">
        <v>6.9378067314338598E-2</v>
      </c>
      <c r="R98" s="39">
        <v>0.98989898989898994</v>
      </c>
      <c r="S98" s="39">
        <v>4.6288643383392301E-2</v>
      </c>
      <c r="T98" s="39">
        <v>1.01515151515152</v>
      </c>
      <c r="U98" s="39">
        <v>2.1427478217774101E-2</v>
      </c>
      <c r="V98" s="39">
        <v>1.01481951837327</v>
      </c>
      <c r="W98" s="39">
        <v>6.49988592139389E-2</v>
      </c>
      <c r="X98" s="39">
        <v>1.01649299709093</v>
      </c>
      <c r="Y98" s="39">
        <v>4.1373896254848101E-2</v>
      </c>
      <c r="Z98" s="39">
        <v>1.02141377332542</v>
      </c>
      <c r="AA98" s="39">
        <v>2.4697771395738501E-2</v>
      </c>
      <c r="AB98" s="39">
        <v>1.02886002886003</v>
      </c>
      <c r="AC98" s="39">
        <v>9.1263424535883899E-3</v>
      </c>
    </row>
    <row r="99" spans="1:29" x14ac:dyDescent="0.25">
      <c r="A99" s="39" t="s">
        <v>135</v>
      </c>
      <c r="B99" s="39" t="s">
        <v>135</v>
      </c>
      <c r="C99" s="39">
        <v>304000</v>
      </c>
      <c r="D99" s="39" t="s">
        <v>60</v>
      </c>
      <c r="E99" s="39">
        <v>0.94117647058823495</v>
      </c>
      <c r="F99" s="39">
        <v>1.1304347826087</v>
      </c>
      <c r="G99" s="39">
        <v>0.91891891891891897</v>
      </c>
      <c r="H99" s="39">
        <v>1</v>
      </c>
      <c r="I99" s="39">
        <v>1</v>
      </c>
      <c r="J99" s="39">
        <v>0.94594594594594605</v>
      </c>
      <c r="K99" s="39">
        <v>0.97727272727272696</v>
      </c>
      <c r="L99" s="39">
        <v>1.0322580645161299</v>
      </c>
      <c r="M99" s="39">
        <v>0.92307692307692302</v>
      </c>
      <c r="N99" s="39">
        <v>0.985453759214175</v>
      </c>
      <c r="O99" s="39">
        <v>6.66514777798074E-2</v>
      </c>
      <c r="P99" s="39">
        <v>0.97571073216234505</v>
      </c>
      <c r="Q99" s="39">
        <v>4.3145884839959202E-2</v>
      </c>
      <c r="R99" s="39">
        <v>0.97753590495525999</v>
      </c>
      <c r="S99" s="39">
        <v>5.4591046503629198E-2</v>
      </c>
      <c r="T99" s="39">
        <v>0.97766749379652595</v>
      </c>
      <c r="U99" s="39">
        <v>7.7202725489350005E-2</v>
      </c>
      <c r="V99" s="39">
        <v>0.97247468515160695</v>
      </c>
      <c r="W99" s="39">
        <v>5.2554643562202699E-2</v>
      </c>
      <c r="X99" s="39">
        <v>0.96087566311619099</v>
      </c>
      <c r="Y99" s="39">
        <v>5.1946410921375301E-2</v>
      </c>
      <c r="Z99" s="39">
        <v>0.94437347682460704</v>
      </c>
      <c r="AA99" s="39">
        <v>5.1302766914789598E-2</v>
      </c>
      <c r="AB99" s="39">
        <v>0.928276025050219</v>
      </c>
      <c r="AC99" s="49">
        <v>3.2882008046179502E-2</v>
      </c>
    </row>
    <row r="100" spans="1:29" x14ac:dyDescent="0.25">
      <c r="A100" s="39" t="s">
        <v>135</v>
      </c>
      <c r="B100" s="39" t="s">
        <v>135</v>
      </c>
      <c r="C100" s="39">
        <v>401000</v>
      </c>
      <c r="D100" s="39" t="s">
        <v>50</v>
      </c>
      <c r="E100" s="39">
        <v>0.38422007255139101</v>
      </c>
      <c r="F100" s="39">
        <v>0.39596507076181903</v>
      </c>
      <c r="G100" s="39">
        <v>0.41521739130434798</v>
      </c>
      <c r="H100" s="39">
        <v>0.39191616766467102</v>
      </c>
      <c r="I100" s="39">
        <v>0.41196013289036498</v>
      </c>
      <c r="J100" s="39">
        <v>0.42088998763906099</v>
      </c>
      <c r="K100" s="39">
        <v>0.40206761665269602</v>
      </c>
      <c r="L100" s="39">
        <v>0.37783305693753499</v>
      </c>
      <c r="M100" s="39">
        <v>0.42147391664366501</v>
      </c>
      <c r="N100" s="39">
        <v>0.40239371256061701</v>
      </c>
      <c r="O100" s="39">
        <v>1.5995504176415001E-2</v>
      </c>
      <c r="P100" s="39">
        <v>0.40684494215266398</v>
      </c>
      <c r="Q100" s="39">
        <v>1.80412561669419E-2</v>
      </c>
      <c r="R100" s="39">
        <v>0.40045819674463201</v>
      </c>
      <c r="S100" s="39">
        <v>2.1864899572211698E-2</v>
      </c>
      <c r="T100" s="39">
        <v>0.39965348679059998</v>
      </c>
      <c r="U100" s="39">
        <v>3.0858747835015899E-2</v>
      </c>
      <c r="V100" s="39">
        <v>0.40516227634400298</v>
      </c>
      <c r="W100" s="39">
        <v>1.8502043277685301E-2</v>
      </c>
      <c r="X100" s="39">
        <v>0.407699433154119</v>
      </c>
      <c r="Y100" s="39">
        <v>2.0749010711460202E-2</v>
      </c>
      <c r="Z100" s="39">
        <v>0.41305003895359199</v>
      </c>
      <c r="AA100" s="39">
        <v>2.0427926243694199E-2</v>
      </c>
      <c r="AB100" s="39">
        <v>0.41939578046718301</v>
      </c>
      <c r="AC100" s="39">
        <v>1.31432872113562E-2</v>
      </c>
    </row>
    <row r="101" spans="1:29" x14ac:dyDescent="0.25">
      <c r="A101" s="39" t="s">
        <v>135</v>
      </c>
      <c r="B101" s="39" t="s">
        <v>135</v>
      </c>
      <c r="C101" s="39">
        <v>401000</v>
      </c>
      <c r="D101" s="39" t="s">
        <v>51</v>
      </c>
      <c r="E101" s="39">
        <v>0.98403041825095094</v>
      </c>
      <c r="F101" s="39">
        <v>1.0118017309205301</v>
      </c>
      <c r="G101" s="39">
        <v>1.03498098859316</v>
      </c>
      <c r="H101" s="39">
        <v>1.0284218399401599</v>
      </c>
      <c r="I101" s="39">
        <v>0.99694423223835005</v>
      </c>
      <c r="J101" s="39">
        <v>1.0021994134897401</v>
      </c>
      <c r="K101" s="39">
        <v>1.03230543318649</v>
      </c>
      <c r="L101" s="39">
        <v>0.97567755385684496</v>
      </c>
      <c r="M101" s="39">
        <v>1.0424286759326999</v>
      </c>
      <c r="N101" s="39">
        <v>1.01208780960099</v>
      </c>
      <c r="O101" s="39">
        <v>2.3875543845685701E-2</v>
      </c>
      <c r="P101" s="39">
        <v>1.00991106174082</v>
      </c>
      <c r="Q101" s="39">
        <v>2.7195791739326701E-2</v>
      </c>
      <c r="R101" s="39">
        <v>1.01680388765868</v>
      </c>
      <c r="S101" s="39">
        <v>3.5974317365441801E-2</v>
      </c>
      <c r="T101" s="39">
        <v>1.0090531148947699</v>
      </c>
      <c r="U101" s="39">
        <v>4.7200171071647597E-2</v>
      </c>
      <c r="V101" s="39">
        <v>1.01589512985177</v>
      </c>
      <c r="W101" s="39">
        <v>2.82916113185115E-2</v>
      </c>
      <c r="X101" s="39">
        <v>1.0206405803852201</v>
      </c>
      <c r="Y101" s="39">
        <v>3.2082541387348201E-2</v>
      </c>
      <c r="Z101" s="39">
        <v>1.0303117754747499</v>
      </c>
      <c r="AA101" s="39">
        <v>3.0971570910214501E-2</v>
      </c>
      <c r="AB101" s="39">
        <v>1.03925005107194</v>
      </c>
      <c r="AC101" s="39">
        <v>2.01033887744425E-2</v>
      </c>
    </row>
    <row r="102" spans="1:29" x14ac:dyDescent="0.25">
      <c r="A102" s="39" t="s">
        <v>135</v>
      </c>
      <c r="B102" s="39" t="s">
        <v>135</v>
      </c>
      <c r="C102" s="39">
        <v>401000</v>
      </c>
      <c r="D102" s="39" t="s">
        <v>61</v>
      </c>
      <c r="E102" s="39">
        <v>0.90940170940170895</v>
      </c>
      <c r="F102" s="39">
        <v>0.94127243066884203</v>
      </c>
      <c r="G102" s="39">
        <v>0.97477624084621595</v>
      </c>
      <c r="H102" s="39">
        <v>0.99494524010109497</v>
      </c>
      <c r="I102" s="39">
        <v>0.98682170542635705</v>
      </c>
      <c r="J102" s="39">
        <v>1.00377928949358</v>
      </c>
      <c r="K102" s="39">
        <v>0.99076923076923096</v>
      </c>
      <c r="L102" s="39">
        <v>0.98778735632183901</v>
      </c>
      <c r="M102" s="39">
        <v>1.0022675736961499</v>
      </c>
      <c r="N102" s="39">
        <v>0.97686897519166804</v>
      </c>
      <c r="O102" s="39">
        <v>3.1485742086346899E-2</v>
      </c>
      <c r="P102" s="39">
        <v>0.99428503114142897</v>
      </c>
      <c r="Q102" s="39">
        <v>8.1262504936578106E-3</v>
      </c>
      <c r="R102" s="39">
        <v>0.99360805359573801</v>
      </c>
      <c r="S102" s="39">
        <v>7.64613366885599E-3</v>
      </c>
      <c r="T102" s="39">
        <v>0.99502746500899197</v>
      </c>
      <c r="U102" s="39">
        <v>1.0239059898426999E-2</v>
      </c>
      <c r="V102" s="39">
        <v>0.99208877682796404</v>
      </c>
      <c r="W102" s="39">
        <v>1.6302714101769498E-2</v>
      </c>
      <c r="X102" s="39">
        <v>0.99685198744967896</v>
      </c>
      <c r="Y102" s="39">
        <v>7.6431176661060102E-3</v>
      </c>
      <c r="Z102" s="39">
        <v>0.99927387721865002</v>
      </c>
      <c r="AA102" s="39">
        <v>7.0400049551675196E-3</v>
      </c>
      <c r="AB102" s="39">
        <v>1.0015780395354601</v>
      </c>
      <c r="AC102" s="39">
        <v>4.3609969444904501E-3</v>
      </c>
    </row>
    <row r="103" spans="1:29" x14ac:dyDescent="0.25">
      <c r="A103" s="39" t="s">
        <v>135</v>
      </c>
      <c r="B103" s="39" t="s">
        <v>135</v>
      </c>
      <c r="C103" s="39">
        <v>401000</v>
      </c>
      <c r="D103" s="39" t="s">
        <v>62</v>
      </c>
      <c r="E103" s="39">
        <v>1.02959830866808</v>
      </c>
      <c r="F103" s="39">
        <v>0.994360902255639</v>
      </c>
      <c r="G103" s="39">
        <v>0.98873483535528595</v>
      </c>
      <c r="H103" s="39">
        <v>1.0008347245408999</v>
      </c>
      <c r="I103" s="39">
        <v>1.0143945808636701</v>
      </c>
      <c r="J103" s="39">
        <v>0.99371563236449301</v>
      </c>
      <c r="K103" s="39">
        <v>0.97439759036144602</v>
      </c>
      <c r="L103" s="39">
        <v>0.98835403726708104</v>
      </c>
      <c r="M103" s="39">
        <v>0.98399999999999999</v>
      </c>
      <c r="N103" s="39">
        <v>0.99648784574184401</v>
      </c>
      <c r="O103" s="39">
        <v>1.66517717270981E-2</v>
      </c>
      <c r="P103" s="39">
        <v>0.99097236817133905</v>
      </c>
      <c r="Q103" s="39">
        <v>1.48855498716598E-2</v>
      </c>
      <c r="R103" s="39">
        <v>0.98225054254284205</v>
      </c>
      <c r="S103" s="39">
        <v>7.1408020280116597E-3</v>
      </c>
      <c r="T103" s="39">
        <v>0.98617701863354001</v>
      </c>
      <c r="U103" s="39">
        <v>3.0787692770917201E-3</v>
      </c>
      <c r="V103" s="39">
        <v>0.98870046291841696</v>
      </c>
      <c r="W103" s="39">
        <v>1.18105157918727E-2</v>
      </c>
      <c r="X103" s="39">
        <v>0.98532747304478996</v>
      </c>
      <c r="Y103" s="39">
        <v>7.4612652575869196E-3</v>
      </c>
      <c r="Z103" s="39">
        <v>0.98438746012467904</v>
      </c>
      <c r="AA103" s="39">
        <v>3.1933094335433502E-3</v>
      </c>
      <c r="AB103" s="39">
        <v>0.98420733510795599</v>
      </c>
      <c r="AC103" s="39">
        <v>1.31130236011714E-3</v>
      </c>
    </row>
    <row r="104" spans="1:29" x14ac:dyDescent="0.25">
      <c r="A104" s="39" t="s">
        <v>135</v>
      </c>
      <c r="B104" s="39" t="s">
        <v>135</v>
      </c>
      <c r="C104" s="39">
        <v>401000</v>
      </c>
      <c r="D104" s="39" t="s">
        <v>63</v>
      </c>
      <c r="E104" s="39">
        <v>0.91640543364681304</v>
      </c>
      <c r="F104" s="39">
        <v>0.93326488706365496</v>
      </c>
      <c r="G104" s="39">
        <v>0.92627599243856296</v>
      </c>
      <c r="H104" s="39">
        <v>0.94040315512708195</v>
      </c>
      <c r="I104" s="39">
        <v>0.95412844036697297</v>
      </c>
      <c r="J104" s="39">
        <v>0.95492487479131904</v>
      </c>
      <c r="K104" s="39">
        <v>0.95256916996047403</v>
      </c>
      <c r="L104" s="39">
        <v>0.97217928902627504</v>
      </c>
      <c r="M104" s="39">
        <v>0.93244304791830301</v>
      </c>
      <c r="N104" s="39">
        <v>0.94251047670438404</v>
      </c>
      <c r="O104" s="39">
        <v>1.7345088285125501E-2</v>
      </c>
      <c r="P104" s="39">
        <v>0.95324896441266904</v>
      </c>
      <c r="Q104" s="39">
        <v>1.4100422202860801E-2</v>
      </c>
      <c r="R104" s="39">
        <v>0.95239716896835103</v>
      </c>
      <c r="S104" s="39">
        <v>1.98686789345363E-2</v>
      </c>
      <c r="T104" s="39">
        <v>0.95231116847228903</v>
      </c>
      <c r="U104" s="39">
        <v>2.8097765546310601E-2</v>
      </c>
      <c r="V104" s="39">
        <v>0.94823825144860896</v>
      </c>
      <c r="W104" s="39">
        <v>1.7085760159158601E-2</v>
      </c>
      <c r="X104" s="39">
        <v>0.94688623259851901</v>
      </c>
      <c r="Y104" s="39">
        <v>1.88730643498175E-2</v>
      </c>
      <c r="Z104" s="39">
        <v>0.94020965198194195</v>
      </c>
      <c r="AA104" s="39">
        <v>1.8686938178984001E-2</v>
      </c>
      <c r="AB104" s="39">
        <v>0.93433524987582595</v>
      </c>
      <c r="AC104" s="39">
        <v>1.1967335957600401E-2</v>
      </c>
    </row>
    <row r="105" spans="1:29" x14ac:dyDescent="0.25">
      <c r="A105" s="39" t="s">
        <v>135</v>
      </c>
      <c r="B105" s="39" t="s">
        <v>135</v>
      </c>
      <c r="C105" s="39">
        <v>401000</v>
      </c>
      <c r="D105" s="39" t="s">
        <v>52</v>
      </c>
      <c r="E105" s="39">
        <v>0.38454680534918301</v>
      </c>
      <c r="F105" s="39">
        <v>0.38875453446191</v>
      </c>
      <c r="G105" s="39">
        <v>0.40981632038542598</v>
      </c>
      <c r="H105" s="39">
        <v>0.427018633540373</v>
      </c>
      <c r="I105" s="39">
        <v>0.390718562874251</v>
      </c>
      <c r="J105" s="39">
        <v>0.41286620356387799</v>
      </c>
      <c r="K105" s="39">
        <v>0.43448702101359699</v>
      </c>
      <c r="L105" s="39">
        <v>0.39228834870075402</v>
      </c>
      <c r="M105" s="39">
        <v>0.39386401326699799</v>
      </c>
      <c r="N105" s="39">
        <v>0.40381782701737501</v>
      </c>
      <c r="O105" s="39">
        <v>1.80229193763757E-2</v>
      </c>
      <c r="P105" s="39">
        <v>0.40484482988389597</v>
      </c>
      <c r="Q105" s="39">
        <v>1.8846729846235501E-2</v>
      </c>
      <c r="R105" s="39">
        <v>0.40687979432711702</v>
      </c>
      <c r="S105" s="39">
        <v>2.3921536399139701E-2</v>
      </c>
      <c r="T105" s="39">
        <v>0.39307618098387598</v>
      </c>
      <c r="U105" s="39">
        <v>1.1141630996664301E-3</v>
      </c>
      <c r="V105" s="39">
        <v>0.40342208182005501</v>
      </c>
      <c r="W105" s="39">
        <v>1.7289089937448401E-2</v>
      </c>
      <c r="X105" s="39">
        <v>0.399365783242907</v>
      </c>
      <c r="Y105" s="39">
        <v>1.54299545109966E-2</v>
      </c>
      <c r="Z105" s="39">
        <v>0.39518217604872202</v>
      </c>
      <c r="AA105" s="39">
        <v>9.7583796441895101E-3</v>
      </c>
      <c r="AB105" s="39">
        <v>0.39378898162098702</v>
      </c>
      <c r="AC105" s="39">
        <v>4.7454179597638499E-4</v>
      </c>
    </row>
    <row r="106" spans="1:29" x14ac:dyDescent="0.25">
      <c r="A106" s="39" t="s">
        <v>135</v>
      </c>
      <c r="B106" s="39" t="s">
        <v>135</v>
      </c>
      <c r="C106" s="39">
        <v>401000</v>
      </c>
      <c r="D106" s="39" t="s">
        <v>53</v>
      </c>
      <c r="E106" s="39">
        <v>0.99594813614262601</v>
      </c>
      <c r="F106" s="39">
        <v>0.989180834621329</v>
      </c>
      <c r="G106" s="39">
        <v>1.0396578538102601</v>
      </c>
      <c r="H106" s="39">
        <v>1.0095518001469499</v>
      </c>
      <c r="I106" s="39">
        <v>1.01381818181818</v>
      </c>
      <c r="J106" s="39">
        <v>1.0252873563218401</v>
      </c>
      <c r="K106" s="39">
        <v>1.04681784930505</v>
      </c>
      <c r="L106" s="39">
        <v>1.0056899004267399</v>
      </c>
      <c r="M106" s="39">
        <v>1.0427350427350399</v>
      </c>
      <c r="N106" s="39">
        <v>1.0187429950364499</v>
      </c>
      <c r="O106" s="39">
        <v>2.0966395211018899E-2</v>
      </c>
      <c r="P106" s="39">
        <v>1.0268696661213701</v>
      </c>
      <c r="Q106" s="39">
        <v>1.7826017566471598E-2</v>
      </c>
      <c r="R106" s="39">
        <v>1.0317475974889401</v>
      </c>
      <c r="S106" s="39">
        <v>2.2658773345243698E-2</v>
      </c>
      <c r="T106" s="39">
        <v>1.02421247158089</v>
      </c>
      <c r="U106" s="39">
        <v>2.61948713362198E-2</v>
      </c>
      <c r="V106" s="39">
        <v>1.0274207946562499</v>
      </c>
      <c r="W106" s="39">
        <v>1.9083865488493699E-2</v>
      </c>
      <c r="X106" s="39">
        <v>1.0319936670702099</v>
      </c>
      <c r="Y106" s="39">
        <v>1.86059677243571E-2</v>
      </c>
      <c r="Z106" s="39">
        <v>1.0363913224207899</v>
      </c>
      <c r="AA106" s="39">
        <v>1.7379014765934099E-2</v>
      </c>
      <c r="AB106" s="39">
        <v>1.04097098833941</v>
      </c>
      <c r="AC106" s="39">
        <v>1.11568596132663E-2</v>
      </c>
    </row>
    <row r="107" spans="1:29" x14ac:dyDescent="0.25">
      <c r="A107" s="39" t="s">
        <v>135</v>
      </c>
      <c r="B107" s="39" t="s">
        <v>135</v>
      </c>
      <c r="C107" s="39">
        <v>401000</v>
      </c>
      <c r="D107" s="39" t="s">
        <v>54</v>
      </c>
      <c r="E107" s="39">
        <v>0.96624803767660905</v>
      </c>
      <c r="F107" s="39">
        <v>1.0073230268511</v>
      </c>
      <c r="G107" s="39">
        <v>1.0257812500000001</v>
      </c>
      <c r="H107" s="39">
        <v>1.03365744203441</v>
      </c>
      <c r="I107" s="39">
        <v>1</v>
      </c>
      <c r="J107" s="39">
        <v>1.0028694404591101</v>
      </c>
      <c r="K107" s="39">
        <v>1.0545590433482801</v>
      </c>
      <c r="L107" s="39">
        <v>0.98951781970649899</v>
      </c>
      <c r="M107" s="39">
        <v>1.04809052333805</v>
      </c>
      <c r="N107" s="39">
        <v>1.0142273981571199</v>
      </c>
      <c r="O107" s="39">
        <v>2.8670641892391401E-2</v>
      </c>
      <c r="P107" s="39">
        <v>1.0190073653703899</v>
      </c>
      <c r="Q107" s="39">
        <v>3.0004573595719199E-2</v>
      </c>
      <c r="R107" s="39">
        <v>1.0307224621309401</v>
      </c>
      <c r="S107" s="39">
        <v>3.5830536638116299E-2</v>
      </c>
      <c r="T107" s="39">
        <v>1.01880417152227</v>
      </c>
      <c r="U107" s="39">
        <v>4.1417155930298398E-2</v>
      </c>
      <c r="V107" s="39">
        <v>1.02405324490659</v>
      </c>
      <c r="W107" s="39">
        <v>2.9025984544954801E-2</v>
      </c>
      <c r="X107" s="39">
        <v>1.0300380861951599</v>
      </c>
      <c r="Y107" s="39">
        <v>3.02944954090172E-2</v>
      </c>
      <c r="Z107" s="39">
        <v>1.03806087469243</v>
      </c>
      <c r="AA107" s="39">
        <v>2.7478719273134E-2</v>
      </c>
      <c r="AB107" s="39">
        <v>1.0453013469746399</v>
      </c>
      <c r="AC107" s="39">
        <v>1.7640300208543899E-2</v>
      </c>
    </row>
    <row r="108" spans="1:29" x14ac:dyDescent="0.25">
      <c r="A108" s="39" t="s">
        <v>135</v>
      </c>
      <c r="B108" s="39" t="s">
        <v>135</v>
      </c>
      <c r="C108" s="39">
        <v>401000</v>
      </c>
      <c r="D108" s="39" t="s">
        <v>55</v>
      </c>
      <c r="E108" s="39">
        <v>0.99248747913188695</v>
      </c>
      <c r="F108" s="39">
        <v>1.0186839967506101</v>
      </c>
      <c r="G108" s="39">
        <v>1.0088852988691399</v>
      </c>
      <c r="H108" s="39">
        <v>1.0129474485910099</v>
      </c>
      <c r="I108" s="39">
        <v>0.99131693198263404</v>
      </c>
      <c r="J108" s="39">
        <v>1.02692867540029</v>
      </c>
      <c r="K108" s="39">
        <v>1.0257510729613699</v>
      </c>
      <c r="L108" s="39">
        <v>0.99007795889440098</v>
      </c>
      <c r="M108" s="39">
        <v>1.0169491525423699</v>
      </c>
      <c r="N108" s="39">
        <v>1.00933644612486</v>
      </c>
      <c r="O108" s="39">
        <v>1.4649996964489299E-2</v>
      </c>
      <c r="P108" s="39">
        <v>1.0102047583562099</v>
      </c>
      <c r="Q108" s="39">
        <v>1.8225683757630399E-2</v>
      </c>
      <c r="R108" s="39">
        <v>1.01092606146605</v>
      </c>
      <c r="S108" s="39">
        <v>1.8583621455305E-2</v>
      </c>
      <c r="T108" s="39">
        <v>1.0035135557183901</v>
      </c>
      <c r="U108" s="39">
        <v>1.9000803247057701E-2</v>
      </c>
      <c r="V108" s="39">
        <v>1.01068448025762</v>
      </c>
      <c r="W108" s="39">
        <v>1.51484958141576E-2</v>
      </c>
      <c r="X108" s="39">
        <v>1.0110292996718</v>
      </c>
      <c r="Y108" s="39">
        <v>1.5086076811211701E-2</v>
      </c>
      <c r="Z108" s="39">
        <v>1.01257693534612</v>
      </c>
      <c r="AA108" s="39">
        <v>1.28858812092855E-2</v>
      </c>
      <c r="AB108" s="39">
        <v>1.01566957189247</v>
      </c>
      <c r="AC108" s="39">
        <v>8.0927786071466196E-3</v>
      </c>
    </row>
    <row r="109" spans="1:29" x14ac:dyDescent="0.25">
      <c r="A109" s="39" t="s">
        <v>135</v>
      </c>
      <c r="B109" s="39" t="s">
        <v>135</v>
      </c>
      <c r="C109" s="39">
        <v>401000</v>
      </c>
      <c r="D109" s="39" t="s">
        <v>56</v>
      </c>
      <c r="E109" s="39">
        <v>0.97776012708498805</v>
      </c>
      <c r="F109" s="39">
        <v>0.98233809924306104</v>
      </c>
      <c r="G109" s="39">
        <v>1.03269537480064</v>
      </c>
      <c r="H109" s="39">
        <v>1.0168134507606099</v>
      </c>
      <c r="I109" s="39">
        <v>1.0263157894736801</v>
      </c>
      <c r="J109" s="39">
        <v>1.02481751824818</v>
      </c>
      <c r="K109" s="39">
        <v>1.04110559886605</v>
      </c>
      <c r="L109" s="39">
        <v>1.0027894002789399</v>
      </c>
      <c r="M109" s="39">
        <v>1.0057265569076601</v>
      </c>
      <c r="N109" s="39">
        <v>1.0122624350737599</v>
      </c>
      <c r="O109" s="39">
        <v>2.19191781714838E-2</v>
      </c>
      <c r="P109" s="39">
        <v>1.0201509727549001</v>
      </c>
      <c r="Q109" s="39">
        <v>1.5877389102488999E-2</v>
      </c>
      <c r="R109" s="39">
        <v>1.01654051868422</v>
      </c>
      <c r="S109" s="39">
        <v>2.1324612435409101E-2</v>
      </c>
      <c r="T109" s="39">
        <v>1.0042579785932999</v>
      </c>
      <c r="U109" s="39">
        <v>2.0768833695744299E-3</v>
      </c>
      <c r="V109" s="39">
        <v>1.0144533918837499</v>
      </c>
      <c r="W109" s="39">
        <v>1.6524388127607599E-2</v>
      </c>
      <c r="X109" s="39">
        <v>1.0108934436263799</v>
      </c>
      <c r="Y109" s="39">
        <v>1.4091788762292E-2</v>
      </c>
      <c r="Z109" s="39">
        <v>1.00659981222606</v>
      </c>
      <c r="AA109" s="39">
        <v>8.6508176701283902E-3</v>
      </c>
      <c r="AB109" s="39">
        <v>1.0055866923062899</v>
      </c>
      <c r="AC109" s="39">
        <v>8.8458140870614299E-4</v>
      </c>
    </row>
    <row r="110" spans="1:29" x14ac:dyDescent="0.25">
      <c r="A110" s="39" t="s">
        <v>135</v>
      </c>
      <c r="B110" s="39" t="s">
        <v>135</v>
      </c>
      <c r="C110" s="39">
        <v>401000</v>
      </c>
      <c r="D110" s="39" t="s">
        <v>57</v>
      </c>
      <c r="E110" s="39">
        <v>0.97463175122749601</v>
      </c>
      <c r="F110" s="39">
        <v>1.0316815597075499</v>
      </c>
      <c r="G110" s="39">
        <v>1.0342465753424701</v>
      </c>
      <c r="H110" s="39">
        <v>1.0131274131274099</v>
      </c>
      <c r="I110" s="39">
        <v>1.0118110236220501</v>
      </c>
      <c r="J110" s="39">
        <v>1.0402930402930399</v>
      </c>
      <c r="K110" s="39">
        <v>1.0128205128205101</v>
      </c>
      <c r="L110" s="39">
        <v>0.99863852961198096</v>
      </c>
      <c r="M110" s="39">
        <v>1.0069541029207201</v>
      </c>
      <c r="N110" s="39">
        <v>1.0138005009636899</v>
      </c>
      <c r="O110" s="39">
        <v>2.01740854837325E-2</v>
      </c>
      <c r="P110" s="39">
        <v>1.0141034418536601</v>
      </c>
      <c r="Q110" s="39">
        <v>1.5676995187930299E-2</v>
      </c>
      <c r="R110" s="39">
        <v>1.00613771511774</v>
      </c>
      <c r="S110" s="39">
        <v>7.1261510449481501E-3</v>
      </c>
      <c r="T110" s="39">
        <v>1.00279631626635</v>
      </c>
      <c r="U110" s="39">
        <v>5.8799982760654804E-3</v>
      </c>
      <c r="V110" s="39">
        <v>1.0111590407856099</v>
      </c>
      <c r="W110" s="39">
        <v>1.4239249568160301E-2</v>
      </c>
      <c r="X110" s="39">
        <v>1.00757367836306</v>
      </c>
      <c r="Y110" s="39">
        <v>1.03387910411263E-2</v>
      </c>
      <c r="Z110" s="39">
        <v>1.0057244469336499</v>
      </c>
      <c r="AA110" s="39">
        <v>4.2390063575393402E-3</v>
      </c>
      <c r="AB110" s="39">
        <v>1.0065581232393499</v>
      </c>
      <c r="AC110" s="39">
        <v>2.5043954005455199E-3</v>
      </c>
    </row>
    <row r="111" spans="1:29" x14ac:dyDescent="0.25">
      <c r="A111" s="39" t="s">
        <v>135</v>
      </c>
      <c r="B111" s="39" t="s">
        <v>135</v>
      </c>
      <c r="C111" s="39">
        <v>401000</v>
      </c>
      <c r="D111" s="39" t="s">
        <v>58</v>
      </c>
      <c r="E111" s="39">
        <v>0.96895973154362403</v>
      </c>
      <c r="F111" s="39">
        <v>0.97732997481108297</v>
      </c>
      <c r="G111" s="39">
        <v>0.99921259842519705</v>
      </c>
      <c r="H111" s="39">
        <v>1.0057947019867599</v>
      </c>
      <c r="I111" s="39">
        <v>0.96493902439024404</v>
      </c>
      <c r="J111" s="39">
        <v>0.94941634241245099</v>
      </c>
      <c r="K111" s="39">
        <v>0.99225352112676102</v>
      </c>
      <c r="L111" s="39">
        <v>0.98030942334739801</v>
      </c>
      <c r="M111" s="39">
        <v>0.99931833674165005</v>
      </c>
      <c r="N111" s="39">
        <v>0.98194818386501803</v>
      </c>
      <c r="O111" s="39">
        <v>1.8758278581103099E-2</v>
      </c>
      <c r="P111" s="39">
        <v>0.97724732960370098</v>
      </c>
      <c r="Q111" s="39">
        <v>2.0296242161250099E-2</v>
      </c>
      <c r="R111" s="39">
        <v>0.99062709373860303</v>
      </c>
      <c r="S111" s="39">
        <v>9.6082592931421192E-3</v>
      </c>
      <c r="T111" s="39">
        <v>0.98981388004452397</v>
      </c>
      <c r="U111" s="39">
        <v>1.3441331564063101E-2</v>
      </c>
      <c r="V111" s="39">
        <v>0.98558443661727302</v>
      </c>
      <c r="W111" s="39">
        <v>1.7594363486790301E-2</v>
      </c>
      <c r="X111" s="39">
        <v>0.98983565647170302</v>
      </c>
      <c r="Y111" s="39">
        <v>1.5100432240628899E-2</v>
      </c>
      <c r="Z111" s="39">
        <v>0.99570359234669703</v>
      </c>
      <c r="AA111" s="39">
        <v>8.8600142429053896E-3</v>
      </c>
      <c r="AB111" s="39">
        <v>0.99841315038954204</v>
      </c>
      <c r="AC111" s="39">
        <v>5.7249011591159298E-3</v>
      </c>
    </row>
    <row r="112" spans="1:29" x14ac:dyDescent="0.25">
      <c r="A112" s="39" t="s">
        <v>135</v>
      </c>
      <c r="B112" s="39" t="s">
        <v>135</v>
      </c>
      <c r="C112" s="39">
        <v>401000</v>
      </c>
      <c r="D112" s="39" t="s">
        <v>59</v>
      </c>
      <c r="E112" s="39">
        <v>0.99133448873483498</v>
      </c>
      <c r="F112" s="39">
        <v>1.0077922077922099</v>
      </c>
      <c r="G112" s="39">
        <v>1.0085910652921</v>
      </c>
      <c r="H112" s="39">
        <v>1.02048857368006</v>
      </c>
      <c r="I112" s="39">
        <v>0.99259259259259303</v>
      </c>
      <c r="J112" s="39">
        <v>0.99763033175355498</v>
      </c>
      <c r="K112" s="39">
        <v>1.0122950819672101</v>
      </c>
      <c r="L112" s="39">
        <v>1.0120652945351301</v>
      </c>
      <c r="M112" s="39">
        <v>1.0322812051649899</v>
      </c>
      <c r="N112" s="39">
        <v>1.00834120461252</v>
      </c>
      <c r="O112" s="39">
        <v>1.32406475689941E-2</v>
      </c>
      <c r="P112" s="39">
        <v>1.0093729012027</v>
      </c>
      <c r="Q112" s="39">
        <v>1.5492298143144101E-2</v>
      </c>
      <c r="R112" s="39">
        <v>1.0188805272224499</v>
      </c>
      <c r="S112" s="39">
        <v>1.16058962409581E-2</v>
      </c>
      <c r="T112" s="39">
        <v>1.02217324985006</v>
      </c>
      <c r="U112" s="39">
        <v>1.42948074942362E-2</v>
      </c>
      <c r="V112" s="39">
        <v>1.01557719217011</v>
      </c>
      <c r="W112" s="39">
        <v>1.42513554714991E-2</v>
      </c>
      <c r="X112" s="39">
        <v>1.0216577817380901</v>
      </c>
      <c r="Y112" s="39">
        <v>1.3728040364675899E-2</v>
      </c>
      <c r="Z112" s="39">
        <v>1.02794727635024</v>
      </c>
      <c r="AA112" s="39">
        <v>1.01477397401263E-2</v>
      </c>
      <c r="AB112" s="39">
        <v>1.0313185427540501</v>
      </c>
      <c r="AC112" s="39">
        <v>6.0884116728353501E-3</v>
      </c>
    </row>
    <row r="113" spans="1:29" x14ac:dyDescent="0.25">
      <c r="A113" s="39" t="s">
        <v>135</v>
      </c>
      <c r="B113" s="39" t="s">
        <v>135</v>
      </c>
      <c r="C113" s="39">
        <v>401000</v>
      </c>
      <c r="D113" s="39" t="s">
        <v>60</v>
      </c>
      <c r="E113" s="39">
        <v>1.08303886925795</v>
      </c>
      <c r="F113" s="39">
        <v>1.0743006993007</v>
      </c>
      <c r="G113" s="39">
        <v>1.0197594501718199</v>
      </c>
      <c r="H113" s="39">
        <v>1.0988074957410601</v>
      </c>
      <c r="I113" s="39">
        <v>1.0216216216216201</v>
      </c>
      <c r="J113" s="39">
        <v>1.0779436152570501</v>
      </c>
      <c r="K113" s="39">
        <v>1.1021377672209001</v>
      </c>
      <c r="L113" s="39">
        <v>1.0712550607287401</v>
      </c>
      <c r="M113" s="39">
        <v>1.09186535764376</v>
      </c>
      <c r="N113" s="39">
        <v>1.0711922152159601</v>
      </c>
      <c r="O113" s="39">
        <v>3.0507732691811201E-2</v>
      </c>
      <c r="P113" s="39">
        <v>1.0729646844944201</v>
      </c>
      <c r="Q113" s="39">
        <v>3.1113208093122E-2</v>
      </c>
      <c r="R113" s="39">
        <v>1.0884193951978001</v>
      </c>
      <c r="S113" s="39">
        <v>1.5727090733965901E-2</v>
      </c>
      <c r="T113" s="39">
        <v>1.08156020918625</v>
      </c>
      <c r="U113" s="39">
        <v>1.45736807108744E-2</v>
      </c>
      <c r="V113" s="39">
        <v>1.07963043274267</v>
      </c>
      <c r="W113" s="39">
        <v>2.4347732777491801E-2</v>
      </c>
      <c r="X113" s="39">
        <v>1.0851527131996099</v>
      </c>
      <c r="Y113" s="39">
        <v>1.6597745812075002E-2</v>
      </c>
      <c r="Z113" s="39">
        <v>1.0886500937002701</v>
      </c>
      <c r="AA113" s="39">
        <v>1.01279816477994E-2</v>
      </c>
      <c r="AB113" s="39">
        <v>1.0908839149335201</v>
      </c>
      <c r="AC113" s="39">
        <v>6.2071887146461996E-3</v>
      </c>
    </row>
    <row r="114" spans="1:29" x14ac:dyDescent="0.25">
      <c r="A114" s="39" t="s">
        <v>135</v>
      </c>
      <c r="B114" s="39" t="s">
        <v>135</v>
      </c>
      <c r="C114" s="39">
        <v>402000</v>
      </c>
      <c r="D114" s="39" t="s">
        <v>50</v>
      </c>
      <c r="E114" s="39">
        <v>1.7533252720677101E-2</v>
      </c>
      <c r="F114" s="39">
        <v>1.4453477868112E-2</v>
      </c>
      <c r="G114" s="39">
        <v>1.7391304347826101E-2</v>
      </c>
      <c r="H114" s="39">
        <v>1.3772455089820401E-2</v>
      </c>
      <c r="I114" s="39">
        <v>1.2987012987013E-2</v>
      </c>
      <c r="J114" s="39">
        <v>1.48331273176761E-2</v>
      </c>
      <c r="K114" s="39">
        <v>1.0896898575021E-2</v>
      </c>
      <c r="L114" s="39">
        <v>1.27142067440575E-2</v>
      </c>
      <c r="M114" s="39">
        <v>1.7664918575765898E-2</v>
      </c>
      <c r="N114" s="39">
        <v>1.46940726917743E-2</v>
      </c>
      <c r="O114" s="39">
        <v>2.4067867960009901E-3</v>
      </c>
      <c r="P114" s="39">
        <v>1.38192328399067E-2</v>
      </c>
      <c r="Q114" s="39">
        <v>2.56276173799019E-3</v>
      </c>
      <c r="R114" s="39">
        <v>1.3758674631614801E-2</v>
      </c>
      <c r="S114" s="39">
        <v>3.5028143768582498E-3</v>
      </c>
      <c r="T114" s="39">
        <v>1.51895626599117E-2</v>
      </c>
      <c r="U114" s="39">
        <v>3.5006819079015199E-3</v>
      </c>
      <c r="V114" s="39">
        <v>1.4611674191146E-2</v>
      </c>
      <c r="W114" s="39">
        <v>2.7168293055186599E-3</v>
      </c>
      <c r="X114" s="39">
        <v>1.5296001490763E-2</v>
      </c>
      <c r="Y114" s="39">
        <v>3.0049795921204101E-3</v>
      </c>
      <c r="Z114" s="39">
        <v>1.65300205665357E-2</v>
      </c>
      <c r="AA114" s="39">
        <v>2.68703094515631E-3</v>
      </c>
      <c r="AB114" s="39">
        <v>1.7429170393303599E-2</v>
      </c>
      <c r="AC114" s="39">
        <v>1.49100242165171E-3</v>
      </c>
    </row>
    <row r="115" spans="1:29" x14ac:dyDescent="0.25">
      <c r="A115" s="39" t="s">
        <v>135</v>
      </c>
      <c r="B115" s="39" t="s">
        <v>135</v>
      </c>
      <c r="C115" s="39">
        <v>402000</v>
      </c>
      <c r="D115" s="39" t="s">
        <v>51</v>
      </c>
      <c r="E115" s="39">
        <v>0.93220338983050799</v>
      </c>
      <c r="F115" s="39">
        <v>0.96551724137931005</v>
      </c>
      <c r="G115" s="39">
        <v>1.2083333333333299</v>
      </c>
      <c r="H115" s="39">
        <v>0.92857142857142905</v>
      </c>
      <c r="I115" s="39">
        <v>0.86956521739130399</v>
      </c>
      <c r="J115" s="39">
        <v>0.93023255813953498</v>
      </c>
      <c r="K115" s="39">
        <v>0.91666666666666696</v>
      </c>
      <c r="L115" s="39">
        <v>1.1025641025641</v>
      </c>
      <c r="M115" s="39">
        <v>0.97826086956521696</v>
      </c>
      <c r="N115" s="39">
        <v>0.98132386749348999</v>
      </c>
      <c r="O115" s="39">
        <v>0.106635029473949</v>
      </c>
      <c r="P115" s="39">
        <v>0.95945788286536504</v>
      </c>
      <c r="Q115" s="39">
        <v>8.8880314919029604E-2</v>
      </c>
      <c r="R115" s="39">
        <v>0.99916387959866204</v>
      </c>
      <c r="S115" s="39">
        <v>9.4695121519823094E-2</v>
      </c>
      <c r="T115" s="39">
        <v>1.04041248606466</v>
      </c>
      <c r="U115" s="39">
        <v>8.7895658976923197E-2</v>
      </c>
      <c r="V115" s="39">
        <v>0.987928108628919</v>
      </c>
      <c r="W115" s="39">
        <v>8.8692193224335206E-2</v>
      </c>
      <c r="X115" s="39">
        <v>0.99688361807579196</v>
      </c>
      <c r="Y115" s="39">
        <v>7.50544717009098E-2</v>
      </c>
      <c r="Z115" s="39">
        <v>0.99766665302961599</v>
      </c>
      <c r="AA115" s="39">
        <v>6.10549261798988E-2</v>
      </c>
      <c r="AB115" s="39">
        <v>0.984180071136593</v>
      </c>
      <c r="AC115" s="39">
        <v>3.7436317790388501E-2</v>
      </c>
    </row>
    <row r="116" spans="1:29" x14ac:dyDescent="0.25">
      <c r="A116" s="39" t="s">
        <v>135</v>
      </c>
      <c r="B116" s="39" t="s">
        <v>135</v>
      </c>
      <c r="C116" s="39">
        <v>402000</v>
      </c>
      <c r="D116" s="39" t="s">
        <v>61</v>
      </c>
      <c r="E116" s="39">
        <v>1</v>
      </c>
      <c r="F116" s="39">
        <v>0.86842105263157898</v>
      </c>
      <c r="G116" s="39">
        <v>1.12820512820513</v>
      </c>
      <c r="H116" s="39">
        <v>1.0454545454545501</v>
      </c>
      <c r="I116" s="39">
        <v>0.93181818181818199</v>
      </c>
      <c r="J116" s="39">
        <v>0.75555555555555598</v>
      </c>
      <c r="K116" s="39">
        <v>0.85714285714285698</v>
      </c>
      <c r="L116" s="39">
        <v>0.97777777777777797</v>
      </c>
      <c r="M116" s="39">
        <v>1.1621621621621601</v>
      </c>
      <c r="N116" s="39">
        <v>0.969615251194198</v>
      </c>
      <c r="O116" s="39">
        <v>0.13186498652242201</v>
      </c>
      <c r="P116" s="39">
        <v>0.93689130689130695</v>
      </c>
      <c r="Q116" s="39">
        <v>0.151399197722282</v>
      </c>
      <c r="R116" s="39">
        <v>0.99902759902759897</v>
      </c>
      <c r="S116" s="39">
        <v>0.15361595062354999</v>
      </c>
      <c r="T116" s="39">
        <v>1.0699699699699701</v>
      </c>
      <c r="U116" s="39">
        <v>0.13037944854310499</v>
      </c>
      <c r="V116" s="39">
        <v>0.99856819877450498</v>
      </c>
      <c r="W116" s="39">
        <v>0.14784222062997501</v>
      </c>
      <c r="X116" s="39">
        <v>1.0488356713723499</v>
      </c>
      <c r="Y116" s="39">
        <v>0.149745112500342</v>
      </c>
      <c r="Z116" s="39">
        <v>1.11781521999913</v>
      </c>
      <c r="AA116" s="39">
        <v>0.107154960860963</v>
      </c>
      <c r="AB116" s="39">
        <v>1.15338195338195</v>
      </c>
      <c r="AC116" s="39">
        <v>5.5530916154536897E-2</v>
      </c>
    </row>
    <row r="117" spans="1:29" x14ac:dyDescent="0.25">
      <c r="A117" s="39" t="s">
        <v>135</v>
      </c>
      <c r="B117" s="39" t="s">
        <v>135</v>
      </c>
      <c r="C117" s="39">
        <v>402000</v>
      </c>
      <c r="D117" s="39" t="s">
        <v>62</v>
      </c>
      <c r="E117" s="39">
        <v>0.90476190476190499</v>
      </c>
      <c r="F117" s="39">
        <v>0.86111111111111105</v>
      </c>
      <c r="G117" s="39">
        <v>1.0909090909090899</v>
      </c>
      <c r="H117" s="39">
        <v>0.88636363636363602</v>
      </c>
      <c r="I117" s="39">
        <v>0.934782608695652</v>
      </c>
      <c r="J117" s="39">
        <v>1.0487804878048801</v>
      </c>
      <c r="K117" s="39">
        <v>0.88235294117647101</v>
      </c>
      <c r="L117" s="39">
        <v>0.94444444444444398</v>
      </c>
      <c r="M117" s="39">
        <v>0.88636363636363602</v>
      </c>
      <c r="N117" s="39">
        <v>0.93776331795898105</v>
      </c>
      <c r="O117" s="39">
        <v>7.9961537887712597E-2</v>
      </c>
      <c r="P117" s="39">
        <v>0.939344823697016</v>
      </c>
      <c r="Q117" s="39">
        <v>6.7227348231031298E-2</v>
      </c>
      <c r="R117" s="39">
        <v>0.904387007328184</v>
      </c>
      <c r="S117" s="39">
        <v>3.4748670769015999E-2</v>
      </c>
      <c r="T117" s="39">
        <v>0.91540404040404</v>
      </c>
      <c r="U117" s="39">
        <v>4.1069333250733801E-2</v>
      </c>
      <c r="V117" s="39">
        <v>0.92595427911292505</v>
      </c>
      <c r="W117" s="39">
        <v>6.3471831489404107E-2</v>
      </c>
      <c r="X117" s="39">
        <v>0.91128641598572102</v>
      </c>
      <c r="Y117" s="39">
        <v>4.7581714533400397E-2</v>
      </c>
      <c r="Z117" s="39">
        <v>0.89640341376503796</v>
      </c>
      <c r="AA117" s="39">
        <v>2.7168855968720599E-2</v>
      </c>
      <c r="AB117" s="39">
        <v>0.88912938912938899</v>
      </c>
      <c r="AC117" s="39">
        <v>1.7492156369377801E-2</v>
      </c>
    </row>
    <row r="118" spans="1:29" x14ac:dyDescent="0.25">
      <c r="A118" s="39" t="s">
        <v>135</v>
      </c>
      <c r="B118" s="39" t="s">
        <v>135</v>
      </c>
      <c r="C118" s="39">
        <v>402000</v>
      </c>
      <c r="D118" s="39" t="s">
        <v>63</v>
      </c>
      <c r="E118" s="39">
        <v>1.07407407407407</v>
      </c>
      <c r="F118" s="39">
        <v>1</v>
      </c>
      <c r="G118" s="39">
        <v>0.93548387096774199</v>
      </c>
      <c r="H118" s="39">
        <v>0.77777777777777801</v>
      </c>
      <c r="I118" s="39">
        <v>0.84615384615384603</v>
      </c>
      <c r="J118" s="39">
        <v>0.74418604651162801</v>
      </c>
      <c r="K118" s="39">
        <v>0.97674418604651203</v>
      </c>
      <c r="L118" s="39">
        <v>1.1666666666666701</v>
      </c>
      <c r="M118" s="39">
        <v>0.94117647058823495</v>
      </c>
      <c r="N118" s="39">
        <v>0.94025143764294306</v>
      </c>
      <c r="O118" s="39">
        <v>0.13591874189956499</v>
      </c>
      <c r="P118" s="39">
        <v>0.93498544319337795</v>
      </c>
      <c r="Q118" s="39">
        <v>0.15791910361136799</v>
      </c>
      <c r="R118" s="39">
        <v>1.0281957744337999</v>
      </c>
      <c r="S118" s="39">
        <v>0.12123079886132</v>
      </c>
      <c r="T118" s="39">
        <v>1.0539215686274499</v>
      </c>
      <c r="U118" s="39">
        <v>0.15944564673814299</v>
      </c>
      <c r="V118" s="39">
        <v>0.96439166295703105</v>
      </c>
      <c r="W118" s="39">
        <v>0.13989112975333801</v>
      </c>
      <c r="X118" s="39">
        <v>0.989227368482963</v>
      </c>
      <c r="Y118" s="39">
        <v>0.12885940570773899</v>
      </c>
      <c r="Z118" s="39">
        <v>0.98216206090876801</v>
      </c>
      <c r="AA118" s="39">
        <v>0.104619554888101</v>
      </c>
      <c r="AB118" s="39">
        <v>0.95191409897292201</v>
      </c>
      <c r="AC118" s="39">
        <v>6.79107247281725E-2</v>
      </c>
    </row>
    <row r="119" spans="1:29" x14ac:dyDescent="0.25">
      <c r="A119" s="39" t="s">
        <v>135</v>
      </c>
      <c r="B119" s="39" t="s">
        <v>135</v>
      </c>
      <c r="C119" s="39">
        <v>402000</v>
      </c>
      <c r="D119" s="39" t="s">
        <v>52</v>
      </c>
      <c r="E119" s="39">
        <v>1.6344725111441302E-2</v>
      </c>
      <c r="F119" s="39">
        <v>1.69286577992745E-2</v>
      </c>
      <c r="G119" s="39">
        <v>1.7464619090635399E-2</v>
      </c>
      <c r="H119" s="39">
        <v>1.6149068322981401E-2</v>
      </c>
      <c r="I119" s="39">
        <v>1.19760479041916E-2</v>
      </c>
      <c r="J119" s="39">
        <v>1.2080942313500501E-2</v>
      </c>
      <c r="K119" s="39">
        <v>1.35970333745365E-2</v>
      </c>
      <c r="L119" s="39">
        <v>1.2014529198099999E-2</v>
      </c>
      <c r="M119" s="39">
        <v>1.24378109452736E-2</v>
      </c>
      <c r="N119" s="39">
        <v>1.43326037844372E-2</v>
      </c>
      <c r="O119" s="39">
        <v>2.3458820434992E-3</v>
      </c>
      <c r="P119" s="39">
        <v>1.2421272747120401E-2</v>
      </c>
      <c r="Q119" s="39">
        <v>6.8230800311489795E-4</v>
      </c>
      <c r="R119" s="39">
        <v>1.2683124505970001E-2</v>
      </c>
      <c r="S119" s="39">
        <v>8.1927646396430401E-4</v>
      </c>
      <c r="T119" s="39">
        <v>1.22261700716868E-2</v>
      </c>
      <c r="U119" s="39">
        <v>2.9930539377894601E-4</v>
      </c>
      <c r="V119" s="39">
        <v>1.29753628740588E-2</v>
      </c>
      <c r="W119" s="39">
        <v>1.5930262867695901E-3</v>
      </c>
      <c r="X119" s="39">
        <v>1.24368553429548E-2</v>
      </c>
      <c r="Y119" s="39">
        <v>5.2558937838629595E-4</v>
      </c>
      <c r="Z119" s="39">
        <v>1.24090049161026E-2</v>
      </c>
      <c r="AA119" s="39">
        <v>3.5365691983980598E-4</v>
      </c>
      <c r="AB119" s="39">
        <v>1.24176546715987E-2</v>
      </c>
      <c r="AC119" s="39">
        <v>1.27479467908965E-4</v>
      </c>
    </row>
    <row r="120" spans="1:29" x14ac:dyDescent="0.25">
      <c r="A120" s="39" t="s">
        <v>135</v>
      </c>
      <c r="B120" s="39" t="s">
        <v>135</v>
      </c>
      <c r="C120" s="39">
        <v>402000</v>
      </c>
      <c r="D120" s="39" t="s">
        <v>53</v>
      </c>
      <c r="E120" s="39">
        <v>0.86</v>
      </c>
      <c r="F120" s="39">
        <v>1.10909090909091</v>
      </c>
      <c r="G120" s="39">
        <v>0.94642857142857095</v>
      </c>
      <c r="H120" s="39">
        <v>1.08620689655172</v>
      </c>
      <c r="I120" s="39">
        <v>0.82692307692307698</v>
      </c>
      <c r="J120" s="39">
        <v>1.0249999999999999</v>
      </c>
      <c r="K120" s="39">
        <v>0.875</v>
      </c>
      <c r="L120" s="39">
        <v>0.88636363636363602</v>
      </c>
      <c r="M120" s="39">
        <v>0.86046511627906996</v>
      </c>
      <c r="N120" s="39">
        <v>0.94171980073744299</v>
      </c>
      <c r="O120" s="39">
        <v>0.10596104649886599</v>
      </c>
      <c r="P120" s="39">
        <v>0.89475036591315704</v>
      </c>
      <c r="Q120" s="39">
        <v>7.6160030265573705E-2</v>
      </c>
      <c r="R120" s="39">
        <v>0.87394291754756903</v>
      </c>
      <c r="S120" s="39">
        <v>1.2981579377183E-2</v>
      </c>
      <c r="T120" s="39">
        <v>0.87341437632135299</v>
      </c>
      <c r="U120" s="39">
        <v>1.8313019174493E-2</v>
      </c>
      <c r="V120" s="39">
        <v>0.90333709325134903</v>
      </c>
      <c r="W120" s="39">
        <v>7.87573500538854E-2</v>
      </c>
      <c r="X120" s="39">
        <v>0.87731904588590803</v>
      </c>
      <c r="Y120" s="39">
        <v>4.3134945332714197E-2</v>
      </c>
      <c r="Z120" s="39">
        <v>0.86558273133901997</v>
      </c>
      <c r="AA120" s="39">
        <v>1.22391400526783E-2</v>
      </c>
      <c r="AB120" s="39">
        <v>0.86169837914023995</v>
      </c>
      <c r="AC120" s="39">
        <v>7.79983918998544E-3</v>
      </c>
    </row>
    <row r="121" spans="1:29" x14ac:dyDescent="0.25">
      <c r="A121" s="39" t="s">
        <v>135</v>
      </c>
      <c r="B121" s="39" t="s">
        <v>135</v>
      </c>
      <c r="C121" s="39">
        <v>402000</v>
      </c>
      <c r="D121" s="39" t="s">
        <v>54</v>
      </c>
      <c r="E121" s="39">
        <v>0.82222222222222197</v>
      </c>
      <c r="F121" s="39">
        <v>1</v>
      </c>
      <c r="G121" s="39">
        <v>0.88524590163934402</v>
      </c>
      <c r="H121" s="39">
        <v>0.98113207547169801</v>
      </c>
      <c r="I121" s="39">
        <v>0.84126984126984095</v>
      </c>
      <c r="J121" s="39">
        <v>1.0697674418604699</v>
      </c>
      <c r="K121" s="39">
        <v>0.82926829268292701</v>
      </c>
      <c r="L121" s="39">
        <v>1.1142857142857101</v>
      </c>
      <c r="M121" s="39">
        <v>1.02564102564103</v>
      </c>
      <c r="N121" s="39">
        <v>0.95209250167480397</v>
      </c>
      <c r="O121" s="39">
        <v>0.11034267430347799</v>
      </c>
      <c r="P121" s="39">
        <v>0.97604646314799504</v>
      </c>
      <c r="Q121" s="39">
        <v>0.13234604467528999</v>
      </c>
      <c r="R121" s="39">
        <v>0.989731677536556</v>
      </c>
      <c r="S121" s="39">
        <v>0.14586241330528299</v>
      </c>
      <c r="T121" s="39">
        <v>1.0699633699633699</v>
      </c>
      <c r="U121" s="39">
        <v>6.2681260456829604E-2</v>
      </c>
      <c r="V121" s="39">
        <v>0.995719151604326</v>
      </c>
      <c r="W121" s="39">
        <v>0.110592704739151</v>
      </c>
      <c r="X121" s="39">
        <v>1.0221071203013401</v>
      </c>
      <c r="Y121" s="39">
        <v>9.7965554657370293E-2</v>
      </c>
      <c r="Z121" s="39">
        <v>1.0334950339072699</v>
      </c>
      <c r="AA121" s="39">
        <v>6.5174610498072702E-2</v>
      </c>
      <c r="AB121" s="39">
        <v>1.0298622012907701</v>
      </c>
      <c r="AC121" s="39">
        <v>2.6697058913683899E-2</v>
      </c>
    </row>
    <row r="122" spans="1:29" x14ac:dyDescent="0.25">
      <c r="A122" s="39" t="s">
        <v>135</v>
      </c>
      <c r="B122" s="39" t="s">
        <v>135</v>
      </c>
      <c r="C122" s="39">
        <v>402000</v>
      </c>
      <c r="D122" s="39" t="s">
        <v>55</v>
      </c>
      <c r="E122" s="39">
        <v>0.95348837209302295</v>
      </c>
      <c r="F122" s="39">
        <v>0.97297297297297303</v>
      </c>
      <c r="G122" s="39">
        <v>1.1162790697674401</v>
      </c>
      <c r="H122" s="39">
        <v>0.907407407407407</v>
      </c>
      <c r="I122" s="39">
        <v>0.96153846153846201</v>
      </c>
      <c r="J122" s="39">
        <v>0.96226415094339601</v>
      </c>
      <c r="K122" s="39">
        <v>0.91304347826086996</v>
      </c>
      <c r="L122" s="39">
        <v>1.02941176470588</v>
      </c>
      <c r="M122" s="39">
        <v>1</v>
      </c>
      <c r="N122" s="39">
        <v>0.97960063085438398</v>
      </c>
      <c r="O122" s="39">
        <v>6.3808861508960202E-2</v>
      </c>
      <c r="P122" s="39">
        <v>0.97325157108972205</v>
      </c>
      <c r="Q122" s="39">
        <v>4.4023802014058901E-2</v>
      </c>
      <c r="R122" s="39">
        <v>0.98081841432225103</v>
      </c>
      <c r="S122" s="39">
        <v>6.0509044318777398E-2</v>
      </c>
      <c r="T122" s="39">
        <v>1.01470588235294</v>
      </c>
      <c r="U122" s="39">
        <v>2.0797258270192499E-2</v>
      </c>
      <c r="V122" s="39">
        <v>0.98447425597112903</v>
      </c>
      <c r="W122" s="39">
        <v>5.09310315570159E-2</v>
      </c>
      <c r="X122" s="39">
        <v>0.99381860995002602</v>
      </c>
      <c r="Y122" s="39">
        <v>3.8998552977113597E-2</v>
      </c>
      <c r="Z122" s="39">
        <v>1.0017500255487299</v>
      </c>
      <c r="AA122" s="39">
        <v>2.58553370814027E-2</v>
      </c>
      <c r="AB122" s="39">
        <v>1.0014005602240901</v>
      </c>
      <c r="AC122" s="39">
        <v>8.8579206167181193E-3</v>
      </c>
    </row>
    <row r="123" spans="1:29" x14ac:dyDescent="0.25">
      <c r="A123" s="39" t="s">
        <v>135</v>
      </c>
      <c r="B123" s="39" t="s">
        <v>135</v>
      </c>
      <c r="C123" s="39">
        <v>402000</v>
      </c>
      <c r="D123" s="39" t="s">
        <v>56</v>
      </c>
      <c r="E123" s="39">
        <v>0.93617021276595702</v>
      </c>
      <c r="F123" s="39">
        <v>0.97560975609756095</v>
      </c>
      <c r="G123" s="39">
        <v>1.1666666666666701</v>
      </c>
      <c r="H123" s="39">
        <v>0.89583333333333304</v>
      </c>
      <c r="I123" s="39">
        <v>1.0408163265306101</v>
      </c>
      <c r="J123" s="39">
        <v>1.06</v>
      </c>
      <c r="K123" s="39">
        <v>1.07843137254902</v>
      </c>
      <c r="L123" s="39">
        <v>1.2380952380952399</v>
      </c>
      <c r="M123" s="39">
        <v>1.1428571428571399</v>
      </c>
      <c r="N123" s="39">
        <v>1.0593866720995</v>
      </c>
      <c r="O123" s="39">
        <v>0.11184339773261701</v>
      </c>
      <c r="P123" s="39">
        <v>1.1120400160063999</v>
      </c>
      <c r="Q123" s="39">
        <v>8.0234239023524404E-2</v>
      </c>
      <c r="R123" s="39">
        <v>1.1531279178338001</v>
      </c>
      <c r="S123" s="39">
        <v>8.0325924235305796E-2</v>
      </c>
      <c r="T123" s="39">
        <v>1.19047619047619</v>
      </c>
      <c r="U123" s="39">
        <v>6.7343502970147504E-2</v>
      </c>
      <c r="V123" s="39">
        <v>1.1193428452379</v>
      </c>
      <c r="W123" s="39">
        <v>9.4737296130404602E-2</v>
      </c>
      <c r="X123" s="39">
        <v>1.1519090941591701</v>
      </c>
      <c r="Y123" s="39">
        <v>6.5266699217232396E-2</v>
      </c>
      <c r="Z123" s="39">
        <v>1.15704880469227</v>
      </c>
      <c r="AA123" s="39">
        <v>4.8280675167287603E-2</v>
      </c>
      <c r="AB123" s="39">
        <v>1.14739229024943</v>
      </c>
      <c r="AC123" s="39">
        <v>2.8682790568420699E-2</v>
      </c>
    </row>
    <row r="124" spans="1:29" x14ac:dyDescent="0.25">
      <c r="A124" s="39" t="s">
        <v>135</v>
      </c>
      <c r="B124" s="39" t="s">
        <v>135</v>
      </c>
      <c r="C124" s="39">
        <v>402000</v>
      </c>
      <c r="D124" s="39" t="s">
        <v>57</v>
      </c>
      <c r="E124" s="39">
        <v>1.1428571428571399</v>
      </c>
      <c r="F124" s="39">
        <v>0.93181818181818199</v>
      </c>
      <c r="G124" s="39">
        <v>0.95</v>
      </c>
      <c r="H124" s="39">
        <v>0.76190476190476197</v>
      </c>
      <c r="I124" s="39">
        <v>0.90697674418604601</v>
      </c>
      <c r="J124" s="39">
        <v>0.90196078431372595</v>
      </c>
      <c r="K124" s="39">
        <v>0.86792452830188704</v>
      </c>
      <c r="L124" s="39">
        <v>0.90909090909090895</v>
      </c>
      <c r="M124" s="39">
        <v>0.90384615384615397</v>
      </c>
      <c r="N124" s="39">
        <v>0.91959768959097898</v>
      </c>
      <c r="O124" s="39">
        <v>9.9551777625086393E-2</v>
      </c>
      <c r="P124" s="39">
        <v>0.89795982394774398</v>
      </c>
      <c r="Q124" s="39">
        <v>1.70145632849143E-2</v>
      </c>
      <c r="R124" s="39">
        <v>0.89362053041298295</v>
      </c>
      <c r="S124" s="39">
        <v>2.2407370612467E-2</v>
      </c>
      <c r="T124" s="39">
        <v>0.90646853146853101</v>
      </c>
      <c r="U124" s="39">
        <v>3.7086019992301198E-3</v>
      </c>
      <c r="V124" s="39">
        <v>0.89858863629738495</v>
      </c>
      <c r="W124" s="39">
        <v>4.9683627538372403E-2</v>
      </c>
      <c r="X124" s="39">
        <v>0.90082541765449797</v>
      </c>
      <c r="Y124" s="39">
        <v>1.38808826357197E-2</v>
      </c>
      <c r="Z124" s="39">
        <v>0.90335674192321802</v>
      </c>
      <c r="AA124" s="39">
        <v>9.10338821829061E-3</v>
      </c>
      <c r="AB124" s="39">
        <v>0.90409590409590401</v>
      </c>
      <c r="AC124" s="39">
        <v>1.5795592708133599E-3</v>
      </c>
    </row>
    <row r="125" spans="1:29" x14ac:dyDescent="0.25">
      <c r="A125" s="39" t="s">
        <v>135</v>
      </c>
      <c r="B125" s="39" t="s">
        <v>135</v>
      </c>
      <c r="C125" s="39">
        <v>402000</v>
      </c>
      <c r="D125" s="39" t="s">
        <v>58</v>
      </c>
      <c r="E125" s="39">
        <v>0.93617021276595702</v>
      </c>
      <c r="F125" s="39">
        <v>0.85</v>
      </c>
      <c r="G125" s="39">
        <v>1.07317073170732</v>
      </c>
      <c r="H125" s="39">
        <v>1</v>
      </c>
      <c r="I125" s="39">
        <v>1.25</v>
      </c>
      <c r="J125" s="39">
        <v>0.92307692307692302</v>
      </c>
      <c r="K125" s="39">
        <v>1</v>
      </c>
      <c r="L125" s="39">
        <v>0.89130434782608703</v>
      </c>
      <c r="M125" s="39">
        <v>1.04</v>
      </c>
      <c r="N125" s="39">
        <v>0.99596913504180895</v>
      </c>
      <c r="O125" s="39">
        <v>0.119171028059966</v>
      </c>
      <c r="P125" s="39">
        <v>1.0208762541806</v>
      </c>
      <c r="Q125" s="39">
        <v>0.14111415115232101</v>
      </c>
      <c r="R125" s="39">
        <v>0.97710144927536202</v>
      </c>
      <c r="S125" s="39">
        <v>7.6947104967132696E-2</v>
      </c>
      <c r="T125" s="39">
        <v>0.96565217391304303</v>
      </c>
      <c r="U125" s="39">
        <v>0.10514370398513</v>
      </c>
      <c r="V125" s="39">
        <v>0.996694818974317</v>
      </c>
      <c r="W125" s="39">
        <v>0.10093427951449301</v>
      </c>
      <c r="X125" s="39">
        <v>0.99620312619043705</v>
      </c>
      <c r="Y125" s="39">
        <v>8.5809984508895806E-2</v>
      </c>
      <c r="Z125" s="39">
        <v>1.01232320156878</v>
      </c>
      <c r="AA125" s="39">
        <v>6.9051338769339499E-2</v>
      </c>
      <c r="AB125" s="39">
        <v>1.0329192546583801</v>
      </c>
      <c r="AC125" s="39">
        <v>4.4782565622260302E-2</v>
      </c>
    </row>
    <row r="126" spans="1:29" x14ac:dyDescent="0.25">
      <c r="A126" s="39" t="s">
        <v>135</v>
      </c>
      <c r="B126" s="39" t="s">
        <v>135</v>
      </c>
      <c r="C126" s="39">
        <v>402000</v>
      </c>
      <c r="D126" s="39" t="s">
        <v>59</v>
      </c>
      <c r="E126" s="39">
        <v>1.05714285714286</v>
      </c>
      <c r="F126" s="39">
        <v>1</v>
      </c>
      <c r="G126" s="39">
        <v>1.1470588235294099</v>
      </c>
      <c r="H126" s="39">
        <v>0.93181818181818199</v>
      </c>
      <c r="I126" s="39">
        <v>1.0263157894736801</v>
      </c>
      <c r="J126" s="39">
        <v>1.0249999999999999</v>
      </c>
      <c r="K126" s="39">
        <v>1.05555555555556</v>
      </c>
      <c r="L126" s="39">
        <v>0.91304347826086996</v>
      </c>
      <c r="M126" s="39">
        <v>1.1463414634146301</v>
      </c>
      <c r="N126" s="39">
        <v>1.0335862387994701</v>
      </c>
      <c r="O126" s="39">
        <v>8.1216721043640097E-2</v>
      </c>
      <c r="P126" s="39">
        <v>1.03325125734095</v>
      </c>
      <c r="Q126" s="39">
        <v>8.3446046254817094E-2</v>
      </c>
      <c r="R126" s="39">
        <v>1.03831349907702</v>
      </c>
      <c r="S126" s="39">
        <v>0.11760082420165401</v>
      </c>
      <c r="T126" s="39">
        <v>1.02969247083775</v>
      </c>
      <c r="U126" s="39">
        <v>0.16496658733938499</v>
      </c>
      <c r="V126" s="39">
        <v>1.0435877578808299</v>
      </c>
      <c r="W126" s="39">
        <v>9.6752451246059704E-2</v>
      </c>
      <c r="X126" s="39">
        <v>1.06565333848883</v>
      </c>
      <c r="Y126" s="39">
        <v>0.10959774981395</v>
      </c>
      <c r="Z126" s="39">
        <v>1.10181727362946</v>
      </c>
      <c r="AA126" s="39">
        <v>0.10883751140251401</v>
      </c>
      <c r="AB126" s="39">
        <v>1.1352320355501699</v>
      </c>
      <c r="AC126" s="39">
        <v>7.0262191106099395E-2</v>
      </c>
    </row>
    <row r="127" spans="1:29" x14ac:dyDescent="0.25">
      <c r="A127" s="39" t="s">
        <v>135</v>
      </c>
      <c r="B127" s="39" t="s">
        <v>135</v>
      </c>
      <c r="C127" s="39">
        <v>402000</v>
      </c>
      <c r="D127" s="39" t="s">
        <v>60</v>
      </c>
      <c r="E127" s="39">
        <v>1.1875</v>
      </c>
      <c r="F127" s="39">
        <v>1.0540540540540499</v>
      </c>
      <c r="G127" s="39">
        <v>1</v>
      </c>
      <c r="H127" s="39">
        <v>1.12820512820513</v>
      </c>
      <c r="I127" s="39">
        <v>1.09756097560976</v>
      </c>
      <c r="J127" s="39">
        <v>1.07692307692308</v>
      </c>
      <c r="K127" s="39">
        <v>1.09756097560976</v>
      </c>
      <c r="L127" s="39">
        <v>0.97368421052631604</v>
      </c>
      <c r="M127" s="39">
        <v>1.0714285714285701</v>
      </c>
      <c r="N127" s="39">
        <v>1.0763241102618499</v>
      </c>
      <c r="O127" s="39">
        <v>6.4064739396490197E-2</v>
      </c>
      <c r="P127" s="39">
        <v>1.0634315620195001</v>
      </c>
      <c r="Q127" s="39">
        <v>5.1551416027964002E-2</v>
      </c>
      <c r="R127" s="39">
        <v>1.0475579191882101</v>
      </c>
      <c r="S127" s="39">
        <v>6.5297161199163206E-2</v>
      </c>
      <c r="T127" s="39">
        <v>1.02255639097744</v>
      </c>
      <c r="U127" s="39">
        <v>6.9115700416730194E-2</v>
      </c>
      <c r="V127" s="39">
        <v>1.05800171517956</v>
      </c>
      <c r="W127" s="39">
        <v>5.4721130346350899E-2</v>
      </c>
      <c r="X127" s="39">
        <v>1.05064832530812</v>
      </c>
      <c r="Y127" s="39">
        <v>5.1355504652514497E-2</v>
      </c>
      <c r="Z127" s="39">
        <v>1.0552935418678699</v>
      </c>
      <c r="AA127" s="39">
        <v>4.6537996936984301E-2</v>
      </c>
      <c r="AB127" s="39">
        <v>1.0667740780522701</v>
      </c>
      <c r="AC127" s="39">
        <v>2.9437600846537001E-2</v>
      </c>
    </row>
    <row r="128" spans="1:29" x14ac:dyDescent="0.25">
      <c r="A128" s="39" t="s">
        <v>135</v>
      </c>
      <c r="B128" s="39" t="s">
        <v>135</v>
      </c>
      <c r="C128" s="39">
        <v>403000</v>
      </c>
      <c r="D128" s="39" t="s">
        <v>50</v>
      </c>
      <c r="E128" s="39">
        <v>3.7484885126964899E-2</v>
      </c>
      <c r="F128" s="39">
        <v>2.9208069858476401E-2</v>
      </c>
      <c r="G128" s="39">
        <v>2.7329192546583801E-2</v>
      </c>
      <c r="H128" s="39">
        <v>3.0239520958083799E-2</v>
      </c>
      <c r="I128" s="39">
        <v>3.32225913621262E-2</v>
      </c>
      <c r="J128" s="39">
        <v>3.4919653893695897E-2</v>
      </c>
      <c r="K128" s="39">
        <v>3.1573065101983801E-2</v>
      </c>
      <c r="L128" s="39">
        <v>2.1006080707573201E-2</v>
      </c>
      <c r="M128" s="39">
        <v>3.4225779740546497E-2</v>
      </c>
      <c r="N128" s="39">
        <v>3.10232043662261E-2</v>
      </c>
      <c r="O128" s="39">
        <v>4.8763349309485097E-3</v>
      </c>
      <c r="P128" s="39">
        <v>3.09894341611851E-2</v>
      </c>
      <c r="Q128" s="39">
        <v>5.7209160585037899E-3</v>
      </c>
      <c r="R128" s="39">
        <v>2.8934975183367899E-2</v>
      </c>
      <c r="S128" s="39">
        <v>6.9935505606684399E-3</v>
      </c>
      <c r="T128" s="39">
        <v>2.7615930224059899E-2</v>
      </c>
      <c r="U128" s="39">
        <v>9.3477388314606395E-3</v>
      </c>
      <c r="V128" s="39">
        <v>3.0380502828571201E-2</v>
      </c>
      <c r="W128" s="39">
        <v>5.6591146262433001E-3</v>
      </c>
      <c r="X128" s="39">
        <v>3.0543071792446499E-2</v>
      </c>
      <c r="Y128" s="39">
        <v>6.3204246151388104E-3</v>
      </c>
      <c r="Z128" s="39">
        <v>3.1800658969075801E-2</v>
      </c>
      <c r="AA128" s="39">
        <v>6.1332321361800496E-3</v>
      </c>
      <c r="AB128" s="39">
        <v>3.3596270262785902E-2</v>
      </c>
      <c r="AC128" s="39">
        <v>3.9813675167734196E-3</v>
      </c>
    </row>
    <row r="129" spans="1:29" x14ac:dyDescent="0.25">
      <c r="A129" s="39" t="s">
        <v>135</v>
      </c>
      <c r="B129" s="39" t="s">
        <v>135</v>
      </c>
      <c r="C129" s="39">
        <v>403000</v>
      </c>
      <c r="D129" s="39" t="s">
        <v>51</v>
      </c>
      <c r="E129" s="39">
        <v>1.1057692307692299</v>
      </c>
      <c r="F129" s="39">
        <v>0.98387096774193505</v>
      </c>
      <c r="G129" s="39">
        <v>1.0824742268041201</v>
      </c>
      <c r="H129" s="39">
        <v>1</v>
      </c>
      <c r="I129" s="39">
        <v>1.0396039603960401</v>
      </c>
      <c r="J129" s="39">
        <v>1.02727272727273</v>
      </c>
      <c r="K129" s="39">
        <v>1.04424778761062</v>
      </c>
      <c r="L129" s="39">
        <v>1.08849557522124</v>
      </c>
      <c r="M129" s="39">
        <v>1.25</v>
      </c>
      <c r="N129" s="39">
        <v>1.06908160842399</v>
      </c>
      <c r="O129" s="39">
        <v>7.8978213149371507E-2</v>
      </c>
      <c r="P129" s="39">
        <v>1.08992401010013</v>
      </c>
      <c r="Q129" s="39">
        <v>9.2425606451457906E-2</v>
      </c>
      <c r="R129" s="39">
        <v>1.1275811209439499</v>
      </c>
      <c r="S129" s="39">
        <v>0.10830167652955799</v>
      </c>
      <c r="T129" s="39">
        <v>1.16924778761062</v>
      </c>
      <c r="U129" s="39">
        <v>0.114200873952695</v>
      </c>
      <c r="V129" s="39">
        <v>1.1172040040786599</v>
      </c>
      <c r="W129" s="39">
        <v>0.10136186779373201</v>
      </c>
      <c r="X129" s="39">
        <v>1.1655342725875499</v>
      </c>
      <c r="Y129" s="39">
        <v>0.10405726126213</v>
      </c>
      <c r="Z129" s="39">
        <v>1.2135671716351699</v>
      </c>
      <c r="AA129" s="39">
        <v>8.58556227607601E-2</v>
      </c>
      <c r="AB129" s="39">
        <v>1.2423093131057701</v>
      </c>
      <c r="AC129" s="39">
        <v>4.8640174713925802E-2</v>
      </c>
    </row>
    <row r="130" spans="1:29" x14ac:dyDescent="0.25">
      <c r="A130" s="39" t="s">
        <v>135</v>
      </c>
      <c r="B130" s="39" t="s">
        <v>135</v>
      </c>
      <c r="C130" s="39">
        <v>403000</v>
      </c>
      <c r="D130" s="39" t="s">
        <v>61</v>
      </c>
      <c r="E130" s="39">
        <v>0.83802816901408494</v>
      </c>
      <c r="F130" s="39">
        <v>0.98181818181818203</v>
      </c>
      <c r="G130" s="39">
        <v>0.94957983193277296</v>
      </c>
      <c r="H130" s="39">
        <v>1</v>
      </c>
      <c r="I130" s="39">
        <v>1.04724409448819</v>
      </c>
      <c r="J130" s="39">
        <v>0.96629213483146104</v>
      </c>
      <c r="K130" s="39">
        <v>0.94782608695652204</v>
      </c>
      <c r="L130" s="39">
        <v>1.02678571428571</v>
      </c>
      <c r="M130" s="39">
        <v>1.0166666666666699</v>
      </c>
      <c r="N130" s="39">
        <v>0.97491565333262098</v>
      </c>
      <c r="O130" s="39">
        <v>6.1776026875077598E-2</v>
      </c>
      <c r="P130" s="39">
        <v>1.00096293944571</v>
      </c>
      <c r="Q130" s="39">
        <v>4.2074213736536303E-2</v>
      </c>
      <c r="R130" s="39">
        <v>0.99709282263630095</v>
      </c>
      <c r="S130" s="39">
        <v>4.2965186076462603E-2</v>
      </c>
      <c r="T130" s="39">
        <v>1.0217261904761901</v>
      </c>
      <c r="U130" s="39">
        <v>7.1552471905781297E-3</v>
      </c>
      <c r="V130" s="39">
        <v>0.99846866396853096</v>
      </c>
      <c r="W130" s="39">
        <v>4.0575508197116902E-2</v>
      </c>
      <c r="X130" s="39">
        <v>1.0088890553457299</v>
      </c>
      <c r="Y130" s="39">
        <v>2.9746158754281899E-2</v>
      </c>
      <c r="Z130" s="39">
        <v>1.0157406813836001</v>
      </c>
      <c r="AA130" s="39">
        <v>1.7457124535939901E-2</v>
      </c>
      <c r="AB130" s="39">
        <v>1.0171485260771</v>
      </c>
      <c r="AC130" s="39">
        <v>3.0475464978946898E-3</v>
      </c>
    </row>
    <row r="131" spans="1:29" x14ac:dyDescent="0.25">
      <c r="A131" s="39" t="s">
        <v>135</v>
      </c>
      <c r="B131" s="39" t="s">
        <v>135</v>
      </c>
      <c r="C131" s="39">
        <v>403000</v>
      </c>
      <c r="D131" s="39" t="s">
        <v>62</v>
      </c>
      <c r="E131" s="39">
        <v>1.12244897959184</v>
      </c>
      <c r="F131" s="39">
        <v>0.96638655462184897</v>
      </c>
      <c r="G131" s="39">
        <v>1.0370370370370401</v>
      </c>
      <c r="H131" s="39">
        <v>0.91150442477876104</v>
      </c>
      <c r="I131" s="39">
        <v>1.02325581395349</v>
      </c>
      <c r="J131" s="39">
        <v>0.977443609022556</v>
      </c>
      <c r="K131" s="39">
        <v>0.95348837209302295</v>
      </c>
      <c r="L131" s="39">
        <v>0.97247706422018398</v>
      </c>
      <c r="M131" s="39">
        <v>0.93043478260869605</v>
      </c>
      <c r="N131" s="39">
        <v>0.98827518199193698</v>
      </c>
      <c r="O131" s="39">
        <v>6.4128162393128699E-2</v>
      </c>
      <c r="P131" s="39">
        <v>0.97141992837958901</v>
      </c>
      <c r="Q131" s="39">
        <v>3.4371805970242399E-2</v>
      </c>
      <c r="R131" s="39">
        <v>0.95213340630730103</v>
      </c>
      <c r="S131" s="39">
        <v>2.1053866865382999E-2</v>
      </c>
      <c r="T131" s="39">
        <v>0.95145592341443996</v>
      </c>
      <c r="U131" s="39">
        <v>2.9728382424037601E-2</v>
      </c>
      <c r="V131" s="39">
        <v>0.961626306856038</v>
      </c>
      <c r="W131" s="39">
        <v>3.9549214174750602E-2</v>
      </c>
      <c r="X131" s="39">
        <v>0.94914057092798898</v>
      </c>
      <c r="Y131" s="39">
        <v>2.55989000973279E-2</v>
      </c>
      <c r="Z131" s="39">
        <v>0.93872118580166597</v>
      </c>
      <c r="AA131" s="39">
        <v>1.9844233863485099E-2</v>
      </c>
      <c r="AB131" s="39">
        <v>0.93243679601876595</v>
      </c>
      <c r="AC131" s="39">
        <v>1.26618445640492E-2</v>
      </c>
    </row>
    <row r="132" spans="1:29" x14ac:dyDescent="0.25">
      <c r="A132" s="39" t="s">
        <v>135</v>
      </c>
      <c r="B132" s="39" t="s">
        <v>135</v>
      </c>
      <c r="C132" s="39">
        <v>403000</v>
      </c>
      <c r="D132" s="39" t="s">
        <v>63</v>
      </c>
      <c r="E132" s="39">
        <v>1.1428571428571399</v>
      </c>
      <c r="F132" s="39">
        <v>0.98181818181818203</v>
      </c>
      <c r="G132" s="39">
        <v>1</v>
      </c>
      <c r="H132" s="39">
        <v>1.0089285714285701</v>
      </c>
      <c r="I132" s="39">
        <v>0.961165048543689</v>
      </c>
      <c r="J132" s="39">
        <v>0.88636363636363602</v>
      </c>
      <c r="K132" s="39">
        <v>0.93846153846153801</v>
      </c>
      <c r="L132" s="39">
        <v>1.0365853658536599</v>
      </c>
      <c r="M132" s="39">
        <v>1.0566037735849101</v>
      </c>
      <c r="N132" s="39">
        <v>1.0014203621012601</v>
      </c>
      <c r="O132" s="39">
        <v>7.3782737929763698E-2</v>
      </c>
      <c r="P132" s="39">
        <v>0.97583587256148596</v>
      </c>
      <c r="Q132" s="39">
        <v>7.0411841596431907E-2</v>
      </c>
      <c r="R132" s="39">
        <v>1.0105502259667001</v>
      </c>
      <c r="S132" s="39">
        <v>6.3227907696572799E-2</v>
      </c>
      <c r="T132" s="39">
        <v>1.04659456971928</v>
      </c>
      <c r="U132" s="39">
        <v>1.4155151855322E-2</v>
      </c>
      <c r="V132" s="39">
        <v>1.0045999223631501</v>
      </c>
      <c r="W132" s="39">
        <v>6.4528968054947594E-2</v>
      </c>
      <c r="X132" s="39">
        <v>1.02493564910216</v>
      </c>
      <c r="Y132" s="39">
        <v>5.7931115228407298E-2</v>
      </c>
      <c r="Z132" s="39">
        <v>1.0484510502927999</v>
      </c>
      <c r="AA132" s="39">
        <v>2.87709609525987E-2</v>
      </c>
      <c r="AB132" s="39">
        <v>1.05565051607389</v>
      </c>
      <c r="AC132" s="39">
        <v>6.0289298629204397E-3</v>
      </c>
    </row>
    <row r="133" spans="1:29" x14ac:dyDescent="0.25">
      <c r="A133" s="39" t="s">
        <v>135</v>
      </c>
      <c r="B133" s="39" t="s">
        <v>135</v>
      </c>
      <c r="C133" s="39">
        <v>403000</v>
      </c>
      <c r="D133" s="39" t="s">
        <v>52</v>
      </c>
      <c r="E133" s="39">
        <v>3.4175334323922703E-2</v>
      </c>
      <c r="F133" s="39">
        <v>3.6880290205562299E-2</v>
      </c>
      <c r="G133" s="39">
        <v>3.1616982836495E-2</v>
      </c>
      <c r="H133" s="39">
        <v>2.7329192546583801E-2</v>
      </c>
      <c r="I133" s="39">
        <v>3.1437125748502999E-2</v>
      </c>
      <c r="J133" s="39">
        <v>3.4128662035638802E-2</v>
      </c>
      <c r="K133" s="39">
        <v>3.64647713226205E-2</v>
      </c>
      <c r="L133" s="39">
        <v>3.4367141659681501E-2</v>
      </c>
      <c r="M133" s="39">
        <v>2.62576008844666E-2</v>
      </c>
      <c r="N133" s="39">
        <v>3.2517455729274898E-2</v>
      </c>
      <c r="O133" s="39">
        <v>3.7326822146962501E-3</v>
      </c>
      <c r="P133" s="39">
        <v>3.2531060330182097E-2</v>
      </c>
      <c r="Q133" s="39">
        <v>3.9354349923444399E-3</v>
      </c>
      <c r="R133" s="39">
        <v>3.2363171288922798E-2</v>
      </c>
      <c r="S133" s="39">
        <v>5.3905941252834003E-3</v>
      </c>
      <c r="T133" s="39">
        <v>3.0312371272074E-2</v>
      </c>
      <c r="U133" s="39">
        <v>5.73431127446328E-3</v>
      </c>
      <c r="V133" s="39">
        <v>3.1439716267564498E-2</v>
      </c>
      <c r="W133" s="39">
        <v>4.3570024589548598E-3</v>
      </c>
      <c r="X133" s="39">
        <v>3.01493728726684E-2</v>
      </c>
      <c r="Y133" s="39">
        <v>4.8065799438591003E-3</v>
      </c>
      <c r="Z133" s="39">
        <v>2.8082109806672001E-2</v>
      </c>
      <c r="AA133" s="39">
        <v>4.2966830609263403E-3</v>
      </c>
      <c r="AB133" s="39">
        <v>2.6643769492810099E-2</v>
      </c>
      <c r="AC133" s="39">
        <v>2.4423447264463501E-3</v>
      </c>
    </row>
    <row r="134" spans="1:29" x14ac:dyDescent="0.25">
      <c r="A134" s="39" t="s">
        <v>135</v>
      </c>
      <c r="B134" s="39" t="s">
        <v>135</v>
      </c>
      <c r="C134" s="39">
        <v>403000</v>
      </c>
      <c r="D134" s="39" t="s">
        <v>53</v>
      </c>
      <c r="E134" s="39">
        <v>1.10869565217391</v>
      </c>
      <c r="F134" s="39">
        <v>1.01739130434783</v>
      </c>
      <c r="G134" s="39">
        <v>0.98360655737704905</v>
      </c>
      <c r="H134" s="39">
        <v>1.02857142857143</v>
      </c>
      <c r="I134" s="39">
        <v>1.0568181818181801</v>
      </c>
      <c r="J134" s="39">
        <v>0.97142857142857097</v>
      </c>
      <c r="K134" s="39">
        <v>1</v>
      </c>
      <c r="L134" s="39">
        <v>0.89830508474576298</v>
      </c>
      <c r="M134" s="39">
        <v>1.04065040650407</v>
      </c>
      <c r="N134" s="39">
        <v>1.0117185763296399</v>
      </c>
      <c r="O134" s="39">
        <v>5.9166388402306203E-2</v>
      </c>
      <c r="P134" s="39">
        <v>0.99344044889931604</v>
      </c>
      <c r="Q134" s="39">
        <v>6.2896353431729293E-2</v>
      </c>
      <c r="R134" s="39">
        <v>0.97965183041660897</v>
      </c>
      <c r="S134" s="39">
        <v>7.3321781625001997E-2</v>
      </c>
      <c r="T134" s="39">
        <v>0.96947774562491396</v>
      </c>
      <c r="U134" s="39">
        <v>0.100653342285477</v>
      </c>
      <c r="V134" s="39">
        <v>0.99466047877387298</v>
      </c>
      <c r="W134" s="39">
        <v>6.1607166607789199E-2</v>
      </c>
      <c r="X134" s="39">
        <v>0.99588692313580696</v>
      </c>
      <c r="Y134" s="39">
        <v>6.7539436654200202E-2</v>
      </c>
      <c r="Z134" s="39">
        <v>1.0140629998114401</v>
      </c>
      <c r="AA134" s="39">
        <v>6.6129533650028993E-2</v>
      </c>
      <c r="AB134" s="39">
        <v>1.03387205784891</v>
      </c>
      <c r="AC134" s="39">
        <v>4.2870041050072298E-2</v>
      </c>
    </row>
    <row r="135" spans="1:29" x14ac:dyDescent="0.25">
      <c r="A135" s="39" t="s">
        <v>135</v>
      </c>
      <c r="B135" s="39" t="s">
        <v>135</v>
      </c>
      <c r="C135" s="39">
        <v>403000</v>
      </c>
      <c r="D135" s="39" t="s">
        <v>54</v>
      </c>
      <c r="E135" s="39">
        <v>1.0102040816326501</v>
      </c>
      <c r="F135" s="39">
        <v>0.93137254901960798</v>
      </c>
      <c r="G135" s="39">
        <v>1.07692307692308</v>
      </c>
      <c r="H135" s="39">
        <v>0.99166666666666703</v>
      </c>
      <c r="I135" s="39">
        <v>1.0277777777777799</v>
      </c>
      <c r="J135" s="39">
        <v>0.91397849462365599</v>
      </c>
      <c r="K135" s="39">
        <v>1.2156862745098</v>
      </c>
      <c r="L135" s="39">
        <v>1.06194690265487</v>
      </c>
      <c r="M135" s="39">
        <v>0.99056603773584895</v>
      </c>
      <c r="N135" s="39">
        <v>1.024457984616</v>
      </c>
      <c r="O135" s="39">
        <v>8.9467179138804198E-2</v>
      </c>
      <c r="P135" s="39">
        <v>1.0419910974603901</v>
      </c>
      <c r="Q135" s="39">
        <v>0.111581842609243</v>
      </c>
      <c r="R135" s="39">
        <v>1.0893997383001699</v>
      </c>
      <c r="S135" s="39">
        <v>0.115043573875365</v>
      </c>
      <c r="T135" s="39">
        <v>1.02625647019536</v>
      </c>
      <c r="U135" s="39">
        <v>5.04738936311988E-2</v>
      </c>
      <c r="V135" s="39">
        <v>1.03744694321473</v>
      </c>
      <c r="W135" s="39">
        <v>9.3363196620421599E-2</v>
      </c>
      <c r="X135" s="39">
        <v>1.0325993837360199</v>
      </c>
      <c r="Y135" s="39">
        <v>8.6778663068758505E-2</v>
      </c>
      <c r="Z135" s="39">
        <v>1.0119362585229399</v>
      </c>
      <c r="AA135" s="39">
        <v>6.03424226578166E-2</v>
      </c>
      <c r="AB135" s="39">
        <v>0.99396512654151603</v>
      </c>
      <c r="AC135" s="39">
        <v>2.1497725190181699E-2</v>
      </c>
    </row>
    <row r="136" spans="1:29" x14ac:dyDescent="0.25">
      <c r="A136" s="39" t="s">
        <v>135</v>
      </c>
      <c r="B136" s="39" t="s">
        <v>135</v>
      </c>
      <c r="C136" s="39">
        <v>403000</v>
      </c>
      <c r="D136" s="39" t="s">
        <v>55</v>
      </c>
      <c r="E136" s="39">
        <v>1.07368421052632</v>
      </c>
      <c r="F136" s="39">
        <v>1.0606060606060601</v>
      </c>
      <c r="G136" s="39">
        <v>1.14736842105263</v>
      </c>
      <c r="H136" s="39">
        <v>0.92063492063492103</v>
      </c>
      <c r="I136" s="39">
        <v>1.0588235294117601</v>
      </c>
      <c r="J136" s="39">
        <v>1.0360360360360401</v>
      </c>
      <c r="K136" s="39">
        <v>1.02352941176471</v>
      </c>
      <c r="L136" s="39">
        <v>0.92741935483870996</v>
      </c>
      <c r="M136" s="39">
        <v>0.98333333333333295</v>
      </c>
      <c r="N136" s="39">
        <v>1.0257150309116101</v>
      </c>
      <c r="O136" s="39">
        <v>7.24788969542388E-2</v>
      </c>
      <c r="P136" s="39">
        <v>1.00582833307691</v>
      </c>
      <c r="Q136" s="39">
        <v>5.1692159031061502E-2</v>
      </c>
      <c r="R136" s="39">
        <v>0.97809403331224998</v>
      </c>
      <c r="S136" s="39">
        <v>4.8268762767578299E-2</v>
      </c>
      <c r="T136" s="39">
        <v>0.95537634408602101</v>
      </c>
      <c r="U136" s="39">
        <v>3.9537153356667201E-2</v>
      </c>
      <c r="V136" s="39">
        <v>0.99381862209567196</v>
      </c>
      <c r="W136" s="39">
        <v>5.7366209605671098E-2</v>
      </c>
      <c r="X136" s="39">
        <v>0.97895758286007895</v>
      </c>
      <c r="Y136" s="39">
        <v>4.01010119256043E-2</v>
      </c>
      <c r="Z136" s="39">
        <v>0.97509457253399301</v>
      </c>
      <c r="AA136" s="39">
        <v>2.85775350144396E-2</v>
      </c>
      <c r="AB136" s="39">
        <v>0.98067076292882704</v>
      </c>
      <c r="AC136" s="39">
        <v>1.6839573817588899E-2</v>
      </c>
    </row>
    <row r="137" spans="1:29" x14ac:dyDescent="0.25">
      <c r="A137" s="39" t="s">
        <v>135</v>
      </c>
      <c r="B137" s="39" t="s">
        <v>135</v>
      </c>
      <c r="C137" s="39">
        <v>403000</v>
      </c>
      <c r="D137" s="39" t="s">
        <v>56</v>
      </c>
      <c r="E137" s="39">
        <v>1</v>
      </c>
      <c r="F137" s="39">
        <v>1.02941176470588</v>
      </c>
      <c r="G137" s="39">
        <v>1.02857142857143</v>
      </c>
      <c r="H137" s="39">
        <v>1</v>
      </c>
      <c r="I137" s="39">
        <v>1.0431034482758601</v>
      </c>
      <c r="J137" s="39">
        <v>0.96825396825396803</v>
      </c>
      <c r="K137" s="39">
        <v>1.0434782608695701</v>
      </c>
      <c r="L137" s="39">
        <v>1.0919540229885101</v>
      </c>
      <c r="M137" s="39">
        <v>1.0695652173912999</v>
      </c>
      <c r="N137" s="39">
        <v>1.0304820123396099</v>
      </c>
      <c r="O137" s="39">
        <v>3.7699369217000199E-2</v>
      </c>
      <c r="P137" s="39">
        <v>1.04327098355584</v>
      </c>
      <c r="Q137" s="39">
        <v>4.6607533398992103E-2</v>
      </c>
      <c r="R137" s="39">
        <v>1.0683325004164601</v>
      </c>
      <c r="S137" s="39">
        <v>2.42613802494435E-2</v>
      </c>
      <c r="T137" s="39">
        <v>1.0807596201899099</v>
      </c>
      <c r="U137" s="39">
        <v>1.5831276260448501E-2</v>
      </c>
      <c r="V137" s="39">
        <v>1.05105337554942</v>
      </c>
      <c r="W137" s="39">
        <v>3.9933447598532498E-2</v>
      </c>
      <c r="X137" s="39">
        <v>1.0656338929126901</v>
      </c>
      <c r="Y137" s="39">
        <v>3.1613140359262201E-2</v>
      </c>
      <c r="Z137" s="39">
        <v>1.07247187689209</v>
      </c>
      <c r="AA137" s="39">
        <v>1.2625794187805101E-2</v>
      </c>
      <c r="AB137" s="39">
        <v>1.07063135099117</v>
      </c>
      <c r="AC137" s="39">
        <v>6.7428209312269498E-3</v>
      </c>
    </row>
    <row r="138" spans="1:29" x14ac:dyDescent="0.25">
      <c r="A138" s="39" t="s">
        <v>135</v>
      </c>
      <c r="B138" s="39" t="s">
        <v>135</v>
      </c>
      <c r="C138" s="39">
        <v>403000</v>
      </c>
      <c r="D138" s="39" t="s">
        <v>57</v>
      </c>
      <c r="E138" s="39">
        <v>1.05833333333333</v>
      </c>
      <c r="F138" s="39">
        <v>0.88541666666666696</v>
      </c>
      <c r="G138" s="39">
        <v>1.03809523809524</v>
      </c>
      <c r="H138" s="39">
        <v>1.0277777777777799</v>
      </c>
      <c r="I138" s="39">
        <v>1.05504587155963</v>
      </c>
      <c r="J138" s="39">
        <v>1.00826446280992</v>
      </c>
      <c r="K138" s="39">
        <v>0.97540983606557397</v>
      </c>
      <c r="L138" s="39">
        <v>1.0333333333333301</v>
      </c>
      <c r="M138" s="39">
        <v>1.0526315789473699</v>
      </c>
      <c r="N138" s="39">
        <v>1.01492312206543</v>
      </c>
      <c r="O138" s="39">
        <v>5.5153075284799E-2</v>
      </c>
      <c r="P138" s="39">
        <v>1.0249370165431699</v>
      </c>
      <c r="Q138" s="39">
        <v>3.3447517571756298E-2</v>
      </c>
      <c r="R138" s="39">
        <v>1.02045824944876</v>
      </c>
      <c r="S138" s="39">
        <v>4.0188620680506403E-2</v>
      </c>
      <c r="T138" s="39">
        <v>1.04298245614035</v>
      </c>
      <c r="U138" s="39">
        <v>1.3645920338687599E-2</v>
      </c>
      <c r="V138" s="39">
        <v>1.0264614377453101</v>
      </c>
      <c r="W138" s="39">
        <v>3.6950634369998903E-2</v>
      </c>
      <c r="X138" s="39">
        <v>1.0359146077305099</v>
      </c>
      <c r="Y138" s="39">
        <v>2.8461662287336899E-2</v>
      </c>
      <c r="Z138" s="39">
        <v>1.0462117749211299</v>
      </c>
      <c r="AA138" s="39">
        <v>1.9682945296583799E-2</v>
      </c>
      <c r="AB138" s="39">
        <v>1.05171261487051</v>
      </c>
      <c r="AC138" s="39">
        <v>5.8120391414957203E-3</v>
      </c>
    </row>
    <row r="139" spans="1:29" x14ac:dyDescent="0.25">
      <c r="A139" s="39" t="s">
        <v>135</v>
      </c>
      <c r="B139" s="39" t="s">
        <v>135</v>
      </c>
      <c r="C139" s="39">
        <v>403000</v>
      </c>
      <c r="D139" s="39" t="s">
        <v>58</v>
      </c>
      <c r="E139" s="39">
        <v>0.93076923076923102</v>
      </c>
      <c r="F139" s="39">
        <v>0.94488188976377996</v>
      </c>
      <c r="G139" s="39">
        <v>1.0823529411764701</v>
      </c>
      <c r="H139" s="39">
        <v>0.88990825688073405</v>
      </c>
      <c r="I139" s="39">
        <v>1.06306306306306</v>
      </c>
      <c r="J139" s="39">
        <v>0.95652173913043503</v>
      </c>
      <c r="K139" s="39">
        <v>1.0491803278688501</v>
      </c>
      <c r="L139" s="39">
        <v>1.0756302521008401</v>
      </c>
      <c r="M139" s="39">
        <v>1.06451612903226</v>
      </c>
      <c r="N139" s="39">
        <v>1.0063137588650699</v>
      </c>
      <c r="O139" s="39">
        <v>7.4617869866459005E-2</v>
      </c>
      <c r="P139" s="39">
        <v>1.04178230223909</v>
      </c>
      <c r="Q139" s="39">
        <v>4.8578482316186201E-2</v>
      </c>
      <c r="R139" s="39">
        <v>1.06310890300065</v>
      </c>
      <c r="S139" s="39">
        <v>1.3280995324052299E-2</v>
      </c>
      <c r="T139" s="39">
        <v>1.0700731905665499</v>
      </c>
      <c r="U139" s="39">
        <v>7.8588717887363695E-3</v>
      </c>
      <c r="V139" s="39">
        <v>1.0401270119058801</v>
      </c>
      <c r="W139" s="39">
        <v>5.6610793537311098E-2</v>
      </c>
      <c r="X139" s="39">
        <v>1.05929788156286</v>
      </c>
      <c r="Y139" s="39">
        <v>2.9549686977211699E-2</v>
      </c>
      <c r="Z139" s="39">
        <v>1.06586537074016</v>
      </c>
      <c r="AA139" s="39">
        <v>6.6067778131791398E-3</v>
      </c>
      <c r="AB139" s="39">
        <v>1.0650453729878999</v>
      </c>
      <c r="AC139" s="39">
        <v>3.3472326754418798E-3</v>
      </c>
    </row>
    <row r="140" spans="1:29" x14ac:dyDescent="0.25">
      <c r="A140" s="39" t="s">
        <v>135</v>
      </c>
      <c r="B140" s="39" t="s">
        <v>135</v>
      </c>
      <c r="C140" s="39">
        <v>403000</v>
      </c>
      <c r="D140" s="39" t="s">
        <v>59</v>
      </c>
      <c r="E140" s="39">
        <v>0.99145299145299104</v>
      </c>
      <c r="F140" s="39">
        <v>1.00826446280992</v>
      </c>
      <c r="G140" s="39">
        <v>1</v>
      </c>
      <c r="H140" s="39">
        <v>0.934782608695652</v>
      </c>
      <c r="I140" s="39">
        <v>1.12371134020619</v>
      </c>
      <c r="J140" s="39">
        <v>0.94067796610169496</v>
      </c>
      <c r="K140" s="39">
        <v>1.0727272727272701</v>
      </c>
      <c r="L140" s="39">
        <v>1.015625</v>
      </c>
      <c r="M140" s="39">
        <v>1.0625</v>
      </c>
      <c r="N140" s="39">
        <v>1.0166379602215201</v>
      </c>
      <c r="O140" s="39">
        <v>6.1406953566937199E-2</v>
      </c>
      <c r="P140" s="39">
        <v>1.0430483158070301</v>
      </c>
      <c r="Q140" s="39">
        <v>6.8915634575327206E-2</v>
      </c>
      <c r="R140" s="39">
        <v>1.05028409090909</v>
      </c>
      <c r="S140" s="39">
        <v>3.04481315328704E-2</v>
      </c>
      <c r="T140" s="39">
        <v>1.0390625</v>
      </c>
      <c r="U140" s="39">
        <v>3.3145630368119398E-2</v>
      </c>
      <c r="V140" s="39">
        <v>1.0343370012497499</v>
      </c>
      <c r="W140" s="39">
        <v>5.4490362031407599E-2</v>
      </c>
      <c r="X140" s="39">
        <v>1.04646542497059</v>
      </c>
      <c r="Y140" s="39">
        <v>3.9762269062487303E-2</v>
      </c>
      <c r="Z140" s="39">
        <v>1.05467167729806</v>
      </c>
      <c r="AA140" s="39">
        <v>2.2201250772632901E-2</v>
      </c>
      <c r="AB140" s="39">
        <v>1.0602678571428601</v>
      </c>
      <c r="AC140" s="39">
        <v>1.41173109828946E-2</v>
      </c>
    </row>
    <row r="141" spans="1:29" x14ac:dyDescent="0.25">
      <c r="A141" s="39" t="s">
        <v>135</v>
      </c>
      <c r="B141" s="39" t="s">
        <v>135</v>
      </c>
      <c r="C141" s="39">
        <v>403000</v>
      </c>
      <c r="D141" s="39" t="s">
        <v>60</v>
      </c>
      <c r="E141" s="39">
        <v>0.94017094017094005</v>
      </c>
      <c r="F141" s="39">
        <v>1.02586206896552</v>
      </c>
      <c r="G141" s="39">
        <v>1.05737704918033</v>
      </c>
      <c r="H141" s="39">
        <v>1.05833333333333</v>
      </c>
      <c r="I141" s="39">
        <v>1.03488372093023</v>
      </c>
      <c r="J141" s="39">
        <v>1.05504587155963</v>
      </c>
      <c r="K141" s="39">
        <v>1.00900900900901</v>
      </c>
      <c r="L141" s="39">
        <v>1.0169491525423699</v>
      </c>
      <c r="M141" s="39">
        <v>0.96153846153846201</v>
      </c>
      <c r="N141" s="39">
        <v>1.0176855119144299</v>
      </c>
      <c r="O141" s="39">
        <v>4.2164734219344698E-2</v>
      </c>
      <c r="P141" s="39">
        <v>1.01548524311594</v>
      </c>
      <c r="Q141" s="39">
        <v>3.4984582840003497E-2</v>
      </c>
      <c r="R141" s="39">
        <v>0.99583220769661496</v>
      </c>
      <c r="S141" s="39">
        <v>2.9963431696026999E-2</v>
      </c>
      <c r="T141" s="39">
        <v>0.98924380704041703</v>
      </c>
      <c r="U141" s="39">
        <v>3.91812753590981E-2</v>
      </c>
      <c r="V141" s="39">
        <v>1.00552442612175</v>
      </c>
      <c r="W141" s="39">
        <v>3.8043318381011E-2</v>
      </c>
      <c r="X141" s="39">
        <v>0.98873363613662002</v>
      </c>
      <c r="Y141" s="39">
        <v>3.4653525965940998E-2</v>
      </c>
      <c r="Z141" s="39">
        <v>0.973130527925127</v>
      </c>
      <c r="AA141" s="39">
        <v>2.7197911969474201E-2</v>
      </c>
      <c r="AB141" s="39">
        <v>0.96417706587198104</v>
      </c>
      <c r="AC141" s="39">
        <v>1.66879990758249E-2</v>
      </c>
    </row>
    <row r="142" spans="1:29" x14ac:dyDescent="0.25">
      <c r="A142" s="39" t="s">
        <v>135</v>
      </c>
      <c r="B142" s="39" t="s">
        <v>135</v>
      </c>
      <c r="C142" s="39">
        <v>404000</v>
      </c>
      <c r="D142" s="39" t="s">
        <v>50</v>
      </c>
      <c r="E142" s="39">
        <v>4.3833131801692897E-2</v>
      </c>
      <c r="F142" s="39">
        <v>3.5230352303522998E-2</v>
      </c>
      <c r="G142" s="39">
        <v>3.6335403726708099E-2</v>
      </c>
      <c r="H142" s="39">
        <v>4.3113772455089801E-2</v>
      </c>
      <c r="I142" s="39">
        <v>4.1377227423739102E-2</v>
      </c>
      <c r="J142" s="39">
        <v>3.7700865265760199E-2</v>
      </c>
      <c r="K142" s="39">
        <v>3.54847722827605E-2</v>
      </c>
      <c r="L142" s="39">
        <v>3.2614704256495299E-2</v>
      </c>
      <c r="M142" s="39">
        <v>4.2230195970190398E-2</v>
      </c>
      <c r="N142" s="39">
        <v>3.8657825053995502E-2</v>
      </c>
      <c r="O142" s="39">
        <v>4.0534060609676596E-3</v>
      </c>
      <c r="P142" s="39">
        <v>3.7881553039789101E-2</v>
      </c>
      <c r="Q142" s="39">
        <v>4.0201783825398497E-3</v>
      </c>
      <c r="R142" s="39">
        <v>3.6776557503148802E-2</v>
      </c>
      <c r="S142" s="39">
        <v>4.9361880044975102E-3</v>
      </c>
      <c r="T142" s="39">
        <v>3.7422450113342901E-2</v>
      </c>
      <c r="U142" s="39">
        <v>6.7991793951969002E-3</v>
      </c>
      <c r="V142" s="39">
        <v>3.8225154244255502E-2</v>
      </c>
      <c r="W142" s="39">
        <v>4.2580786658149902E-3</v>
      </c>
      <c r="X142" s="39">
        <v>3.8679433398615397E-2</v>
      </c>
      <c r="Y142" s="39">
        <v>4.7011102610245601E-3</v>
      </c>
      <c r="Z142" s="39">
        <v>4.0277190929971902E-2</v>
      </c>
      <c r="AA142" s="39">
        <v>4.6159780830601696E-3</v>
      </c>
      <c r="AB142" s="39">
        <v>4.17723154123954E-2</v>
      </c>
      <c r="AC142" s="39">
        <v>2.8958909178811798E-3</v>
      </c>
    </row>
    <row r="143" spans="1:29" x14ac:dyDescent="0.25">
      <c r="A143" s="39" t="s">
        <v>135</v>
      </c>
      <c r="B143" s="39" t="s">
        <v>135</v>
      </c>
      <c r="C143" s="39">
        <v>404000</v>
      </c>
      <c r="D143" s="39" t="s">
        <v>51</v>
      </c>
      <c r="E143" s="39">
        <v>0.94890510948905105</v>
      </c>
      <c r="F143" s="39">
        <v>0.96551724137931005</v>
      </c>
      <c r="G143" s="39">
        <v>1.0683760683760699</v>
      </c>
      <c r="H143" s="39">
        <v>1.1025641025641</v>
      </c>
      <c r="I143" s="39">
        <v>1.05555555555556</v>
      </c>
      <c r="J143" s="39">
        <v>1.0072992700729899</v>
      </c>
      <c r="K143" s="39">
        <v>1.0327868852458999</v>
      </c>
      <c r="L143" s="39">
        <v>1.0078740157480299</v>
      </c>
      <c r="M143" s="39">
        <v>1.0169491525423699</v>
      </c>
      <c r="N143" s="39">
        <v>1.02286971121927</v>
      </c>
      <c r="O143" s="39">
        <v>4.8542725967970199E-2</v>
      </c>
      <c r="P143" s="39">
        <v>1.02409297583297</v>
      </c>
      <c r="Q143" s="39">
        <v>2.0381335912282101E-2</v>
      </c>
      <c r="R143" s="39">
        <v>1.0192033511787699</v>
      </c>
      <c r="S143" s="39">
        <v>1.2608482274791199E-2</v>
      </c>
      <c r="T143" s="39">
        <v>1.0124115841451999</v>
      </c>
      <c r="U143" s="39">
        <v>6.4170907674743196E-3</v>
      </c>
      <c r="V143" s="39">
        <v>1.02283746609191</v>
      </c>
      <c r="W143" s="39">
        <v>2.8691524127809499E-2</v>
      </c>
      <c r="X143" s="39">
        <v>1.01703555006577</v>
      </c>
      <c r="Y143" s="39">
        <v>1.1002872541037099E-2</v>
      </c>
      <c r="Z143" s="39">
        <v>1.0159776002196801</v>
      </c>
      <c r="AA143" s="39">
        <v>5.9198465702953998E-3</v>
      </c>
      <c r="AB143" s="39">
        <v>1.0165170031712101</v>
      </c>
      <c r="AC143" s="39">
        <v>2.7331526045445498E-3</v>
      </c>
    </row>
    <row r="144" spans="1:29" x14ac:dyDescent="0.25">
      <c r="A144" s="39" t="s">
        <v>135</v>
      </c>
      <c r="B144" s="39" t="s">
        <v>135</v>
      </c>
      <c r="C144" s="39">
        <v>404000</v>
      </c>
      <c r="D144" s="39" t="s">
        <v>61</v>
      </c>
      <c r="E144" s="39">
        <v>1.0304878048780499</v>
      </c>
      <c r="F144" s="39">
        <v>0.93548387096774199</v>
      </c>
      <c r="G144" s="39">
        <v>0.89595375722543402</v>
      </c>
      <c r="H144" s="39">
        <v>0.93292682926829296</v>
      </c>
      <c r="I144" s="39">
        <v>0.96296296296296302</v>
      </c>
      <c r="J144" s="39">
        <v>0.94409937888198803</v>
      </c>
      <c r="K144" s="39">
        <v>0.96296296296296302</v>
      </c>
      <c r="L144" s="39">
        <v>0.90972222222222199</v>
      </c>
      <c r="M144" s="39">
        <v>0.89349112426035504</v>
      </c>
      <c r="N144" s="39">
        <v>0.94089899040333402</v>
      </c>
      <c r="O144" s="39">
        <v>4.2341595150562801E-2</v>
      </c>
      <c r="P144" s="39">
        <v>0.934647730258098</v>
      </c>
      <c r="Q144" s="39">
        <v>3.1654326860915599E-2</v>
      </c>
      <c r="R144" s="39">
        <v>0.92205876981517998</v>
      </c>
      <c r="S144" s="39">
        <v>3.6341806477736903E-2</v>
      </c>
      <c r="T144" s="39">
        <v>0.90160667324128896</v>
      </c>
      <c r="U144" s="39">
        <v>1.14771194349394E-2</v>
      </c>
      <c r="V144" s="39">
        <v>0.92332460765560498</v>
      </c>
      <c r="W144" s="39">
        <v>3.2654507858520997E-2</v>
      </c>
      <c r="X144" s="39">
        <v>0.91078628480022605</v>
      </c>
      <c r="Y144" s="39">
        <v>2.8001936395683699E-2</v>
      </c>
      <c r="Z144" s="39">
        <v>0.89906817974317599</v>
      </c>
      <c r="AA144" s="39">
        <v>1.7519639317350399E-2</v>
      </c>
      <c r="AB144" s="39">
        <v>0.89426403368711105</v>
      </c>
      <c r="AC144" s="39">
        <v>4.8883084271254297E-3</v>
      </c>
    </row>
    <row r="145" spans="1:29" x14ac:dyDescent="0.25">
      <c r="A145" s="39" t="s">
        <v>135</v>
      </c>
      <c r="B145" s="39" t="s">
        <v>135</v>
      </c>
      <c r="C145" s="39">
        <v>404000</v>
      </c>
      <c r="D145" s="39" t="s">
        <v>62</v>
      </c>
      <c r="E145" s="39">
        <v>0.97402597402597402</v>
      </c>
      <c r="F145" s="39">
        <v>0.95266272189349099</v>
      </c>
      <c r="G145" s="39">
        <v>0.87586206896551699</v>
      </c>
      <c r="H145" s="39">
        <v>0.98064516129032298</v>
      </c>
      <c r="I145" s="39">
        <v>0.934640522875817</v>
      </c>
      <c r="J145" s="39">
        <v>0.89102564102564097</v>
      </c>
      <c r="K145" s="39">
        <v>0.84868421052631604</v>
      </c>
      <c r="L145" s="39">
        <v>1</v>
      </c>
      <c r="M145" s="39">
        <v>1.04580152671756</v>
      </c>
      <c r="N145" s="39">
        <v>0.94481642525784804</v>
      </c>
      <c r="O145" s="39">
        <v>6.3673759795981499E-2</v>
      </c>
      <c r="P145" s="39">
        <v>0.94403038022906605</v>
      </c>
      <c r="Q145" s="39">
        <v>7.9809975051693793E-2</v>
      </c>
      <c r="R145" s="39">
        <v>0.96482857908129105</v>
      </c>
      <c r="S145" s="39">
        <v>0.103158037605851</v>
      </c>
      <c r="T145" s="39">
        <v>1.0229007633587801</v>
      </c>
      <c r="U145" s="39">
        <v>3.2386570130681601E-2</v>
      </c>
      <c r="V145" s="39">
        <v>0.96873889572121896</v>
      </c>
      <c r="W145" s="39">
        <v>7.7731710079199406E-2</v>
      </c>
      <c r="X145" s="39">
        <v>0.99847516500576095</v>
      </c>
      <c r="Y145" s="39">
        <v>7.6547821782153802E-2</v>
      </c>
      <c r="Z145" s="39">
        <v>1.03002161837658</v>
      </c>
      <c r="AA145" s="39">
        <v>4.9669447923686501E-2</v>
      </c>
      <c r="AB145" s="39">
        <v>1.04362050163577</v>
      </c>
      <c r="AC145" s="39">
        <v>1.3794013784813E-2</v>
      </c>
    </row>
    <row r="146" spans="1:29" x14ac:dyDescent="0.25">
      <c r="A146" s="39" t="s">
        <v>135</v>
      </c>
      <c r="B146" s="39" t="s">
        <v>135</v>
      </c>
      <c r="C146" s="39">
        <v>404000</v>
      </c>
      <c r="D146" s="39" t="s">
        <v>63</v>
      </c>
      <c r="E146" s="39">
        <v>0.93181818181818199</v>
      </c>
      <c r="F146" s="39">
        <v>0.93333333333333302</v>
      </c>
      <c r="G146" s="39">
        <v>0.92546583850931696</v>
      </c>
      <c r="H146" s="39">
        <v>0.99212598425196896</v>
      </c>
      <c r="I146" s="39">
        <v>0.90131578947368396</v>
      </c>
      <c r="J146" s="39">
        <v>0.83916083916083895</v>
      </c>
      <c r="K146" s="39">
        <v>0.91366906474820098</v>
      </c>
      <c r="L146" s="39">
        <v>0.93798449612403101</v>
      </c>
      <c r="M146" s="39">
        <v>0.81410256410256399</v>
      </c>
      <c r="N146" s="39">
        <v>0.90988623239134703</v>
      </c>
      <c r="O146" s="39">
        <v>5.3724697482669302E-2</v>
      </c>
      <c r="P146" s="39">
        <v>0.88124655072186397</v>
      </c>
      <c r="Q146" s="39">
        <v>5.2327598514205202E-2</v>
      </c>
      <c r="R146" s="39">
        <v>0.88858537499159895</v>
      </c>
      <c r="S146" s="39">
        <v>6.5639750831313806E-2</v>
      </c>
      <c r="T146" s="39">
        <v>0.87604353011329805</v>
      </c>
      <c r="U146" s="39">
        <v>8.7597754198870198E-2</v>
      </c>
      <c r="V146" s="39">
        <v>0.88320260144072305</v>
      </c>
      <c r="W146" s="39">
        <v>6.1209124684927403E-2</v>
      </c>
      <c r="X146" s="39">
        <v>0.86153450875712001</v>
      </c>
      <c r="Y146" s="39">
        <v>6.2311740334736299E-2</v>
      </c>
      <c r="Z146" s="39">
        <v>0.83976132095626099</v>
      </c>
      <c r="AA146" s="39">
        <v>6.0314667884704201E-2</v>
      </c>
      <c r="AB146" s="39">
        <v>0.82000170372263403</v>
      </c>
      <c r="AC146" s="39">
        <v>3.73094348695222E-2</v>
      </c>
    </row>
    <row r="147" spans="1:29" x14ac:dyDescent="0.25">
      <c r="A147" s="39" t="s">
        <v>135</v>
      </c>
      <c r="B147" s="39" t="s">
        <v>135</v>
      </c>
      <c r="C147" s="39">
        <v>404000</v>
      </c>
      <c r="D147" s="39" t="s">
        <v>52</v>
      </c>
      <c r="E147" s="39">
        <v>3.8632986627043099E-2</v>
      </c>
      <c r="F147" s="39">
        <v>4.2321644498186199E-2</v>
      </c>
      <c r="G147" s="39">
        <v>3.7639265281541698E-2</v>
      </c>
      <c r="H147" s="39">
        <v>4.0062111801242202E-2</v>
      </c>
      <c r="I147" s="39">
        <v>4.5508982035928097E-2</v>
      </c>
      <c r="J147" s="39">
        <v>4.1679250981576599E-2</v>
      </c>
      <c r="K147" s="39">
        <v>3.8936959208899898E-2</v>
      </c>
      <c r="L147" s="39">
        <v>3.5764179938530302E-2</v>
      </c>
      <c r="M147" s="39">
        <v>3.3167495854062999E-2</v>
      </c>
      <c r="N147" s="39">
        <v>3.9301430691890099E-2</v>
      </c>
      <c r="O147" s="39">
        <v>3.6634648980291501E-3</v>
      </c>
      <c r="P147" s="39">
        <v>3.9011373603799603E-2</v>
      </c>
      <c r="Q147" s="39">
        <v>4.8486388913776997E-3</v>
      </c>
      <c r="R147" s="39">
        <v>3.5956211667164402E-2</v>
      </c>
      <c r="S147" s="39">
        <v>2.8895214118090499E-3</v>
      </c>
      <c r="T147" s="39">
        <v>3.4465837896296703E-2</v>
      </c>
      <c r="U147" s="39">
        <v>1.83613292472601E-3</v>
      </c>
      <c r="V147" s="39">
        <v>3.7215061471681403E-2</v>
      </c>
      <c r="W147" s="39">
        <v>4.0176191763443003E-3</v>
      </c>
      <c r="X147" s="39">
        <v>3.53460068504904E-2</v>
      </c>
      <c r="Y147" s="39">
        <v>3.39882195654898E-3</v>
      </c>
      <c r="Z147" s="39">
        <v>3.3849895934035402E-2</v>
      </c>
      <c r="AA147" s="39">
        <v>1.7428188898113101E-3</v>
      </c>
      <c r="AB147" s="39">
        <v>3.3291147477132903E-2</v>
      </c>
      <c r="AC147" s="39">
        <v>7.8204153055483003E-4</v>
      </c>
    </row>
    <row r="148" spans="1:29" x14ac:dyDescent="0.25">
      <c r="A148" s="39" t="s">
        <v>135</v>
      </c>
      <c r="B148" s="39" t="s">
        <v>135</v>
      </c>
      <c r="C148" s="39">
        <v>404000</v>
      </c>
      <c r="D148" s="39" t="s">
        <v>53</v>
      </c>
      <c r="E148" s="39">
        <v>1</v>
      </c>
      <c r="F148" s="39">
        <v>0.992307692307692</v>
      </c>
      <c r="G148" s="39">
        <v>0.93571428571428605</v>
      </c>
      <c r="H148" s="39">
        <v>1.024</v>
      </c>
      <c r="I148" s="39">
        <v>1.1085271317829499</v>
      </c>
      <c r="J148" s="39">
        <v>1.0197368421052599</v>
      </c>
      <c r="K148" s="39">
        <v>1</v>
      </c>
      <c r="L148" s="39">
        <v>0.952380952380952</v>
      </c>
      <c r="M148" s="39">
        <v>1.109375</v>
      </c>
      <c r="N148" s="39">
        <v>1.01578243381013</v>
      </c>
      <c r="O148" s="39">
        <v>6.0129239244090402E-2</v>
      </c>
      <c r="P148" s="39">
        <v>1.0380039852538301</v>
      </c>
      <c r="Q148" s="39">
        <v>6.9239856864739796E-2</v>
      </c>
      <c r="R148" s="39">
        <v>1.0205853174603201</v>
      </c>
      <c r="S148" s="39">
        <v>8.0495957775278904E-2</v>
      </c>
      <c r="T148" s="39">
        <v>1.03087797619048</v>
      </c>
      <c r="U148" s="39">
        <v>0.11101155567735201</v>
      </c>
      <c r="V148" s="39">
        <v>1.0335266972516799</v>
      </c>
      <c r="W148" s="39">
        <v>6.9666806057979203E-2</v>
      </c>
      <c r="X148" s="39">
        <v>1.0509501488905699</v>
      </c>
      <c r="Y148" s="39">
        <v>7.7313282436901498E-2</v>
      </c>
      <c r="Z148" s="39">
        <v>1.0775176902513499</v>
      </c>
      <c r="AA148" s="39">
        <v>7.5319798446690095E-2</v>
      </c>
      <c r="AB148" s="39">
        <v>1.1018990929705199</v>
      </c>
      <c r="AC148" s="39">
        <v>4.7281787577630997E-2</v>
      </c>
    </row>
    <row r="149" spans="1:29" x14ac:dyDescent="0.25">
      <c r="A149" s="39" t="s">
        <v>135</v>
      </c>
      <c r="B149" s="39" t="s">
        <v>135</v>
      </c>
      <c r="C149" s="39">
        <v>404000</v>
      </c>
      <c r="D149" s="39" t="s">
        <v>54</v>
      </c>
      <c r="E149" s="39">
        <v>0.969465648854962</v>
      </c>
      <c r="F149" s="39">
        <v>1</v>
      </c>
      <c r="G149" s="39">
        <v>1.0077519379844999</v>
      </c>
      <c r="H149" s="39">
        <v>1.0763358778626</v>
      </c>
      <c r="I149" s="39">
        <v>1.09375</v>
      </c>
      <c r="J149" s="39">
        <v>1.05594405594406</v>
      </c>
      <c r="K149" s="39">
        <v>1.0322580645161299</v>
      </c>
      <c r="L149" s="39">
        <v>1.0579710144927501</v>
      </c>
      <c r="M149" s="39">
        <v>0.99166666666666703</v>
      </c>
      <c r="N149" s="39">
        <v>1.0316825851468501</v>
      </c>
      <c r="O149" s="39">
        <v>4.2093638421814697E-2</v>
      </c>
      <c r="P149" s="39">
        <v>1.0463179603239201</v>
      </c>
      <c r="Q149" s="39">
        <v>3.7625451308656299E-2</v>
      </c>
      <c r="R149" s="39">
        <v>1.0272985818918501</v>
      </c>
      <c r="S149" s="39">
        <v>3.3429238490968897E-2</v>
      </c>
      <c r="T149" s="39">
        <v>1.0248188405797101</v>
      </c>
      <c r="U149" s="39">
        <v>4.6884253969977599E-2</v>
      </c>
      <c r="V149" s="39">
        <v>1.03136645819017</v>
      </c>
      <c r="W149" s="39">
        <v>3.7003987273277299E-2</v>
      </c>
      <c r="X149" s="39">
        <v>1.01991964137723</v>
      </c>
      <c r="Y149" s="39">
        <v>3.6059337534892898E-2</v>
      </c>
      <c r="Z149" s="39">
        <v>1.0049012637311201</v>
      </c>
      <c r="AA149" s="39">
        <v>3.1497181254881601E-2</v>
      </c>
      <c r="AB149" s="39">
        <v>0.99482401656314701</v>
      </c>
      <c r="AC149" s="39">
        <v>1.9968834085949402E-2</v>
      </c>
    </row>
    <row r="150" spans="1:29" x14ac:dyDescent="0.25">
      <c r="A150" s="39" t="s">
        <v>135</v>
      </c>
      <c r="B150" s="39" t="s">
        <v>135</v>
      </c>
      <c r="C150" s="39">
        <v>404000</v>
      </c>
      <c r="D150" s="39" t="s">
        <v>55</v>
      </c>
      <c r="E150" s="39">
        <v>0.977443609022556</v>
      </c>
      <c r="F150" s="39">
        <v>1.14173228346457</v>
      </c>
      <c r="G150" s="39">
        <v>1.09375</v>
      </c>
      <c r="H150" s="39">
        <v>1.04615384615385</v>
      </c>
      <c r="I150" s="39">
        <v>1.0354609929078</v>
      </c>
      <c r="J150" s="39">
        <v>1.05714285714286</v>
      </c>
      <c r="K150" s="39">
        <v>0.94701986754966905</v>
      </c>
      <c r="L150" s="39">
        <v>0.98124999999999996</v>
      </c>
      <c r="M150" s="39">
        <v>1.02054794520548</v>
      </c>
      <c r="N150" s="39">
        <v>1.0333890446052001</v>
      </c>
      <c r="O150" s="39">
        <v>6.0813320287425497E-2</v>
      </c>
      <c r="P150" s="39">
        <v>1.0082843325611599</v>
      </c>
      <c r="Q150" s="39">
        <v>4.4046317374891203E-2</v>
      </c>
      <c r="R150" s="39">
        <v>0.98293927091838296</v>
      </c>
      <c r="S150" s="39">
        <v>3.67931349318932E-2</v>
      </c>
      <c r="T150" s="39">
        <v>1.00089897260274</v>
      </c>
      <c r="U150" s="39">
        <v>2.7787843541492E-2</v>
      </c>
      <c r="V150" s="39">
        <v>1.01141819607939</v>
      </c>
      <c r="W150" s="39">
        <v>4.5440111965650697E-2</v>
      </c>
      <c r="X150" s="39">
        <v>1.0041302290129499</v>
      </c>
      <c r="Y150" s="39">
        <v>3.2784509951110402E-2</v>
      </c>
      <c r="Z150" s="39">
        <v>1.01076180745059</v>
      </c>
      <c r="AA150" s="39">
        <v>2.41127226475817E-2</v>
      </c>
      <c r="AB150" s="39">
        <v>1.0186766144814099</v>
      </c>
      <c r="AC150" s="39">
        <v>1.18353346870294E-2</v>
      </c>
    </row>
    <row r="151" spans="1:29" x14ac:dyDescent="0.25">
      <c r="A151" s="39" t="s">
        <v>135</v>
      </c>
      <c r="B151" s="39" t="s">
        <v>135</v>
      </c>
      <c r="C151" s="39">
        <v>404000</v>
      </c>
      <c r="D151" s="39" t="s">
        <v>56</v>
      </c>
      <c r="E151" s="39">
        <v>0.98540145985401495</v>
      </c>
      <c r="F151" s="39">
        <v>1.0692307692307701</v>
      </c>
      <c r="G151" s="39">
        <v>0.958620689655172</v>
      </c>
      <c r="H151" s="39">
        <v>1.01428571428571</v>
      </c>
      <c r="I151" s="39">
        <v>1.0661764705882399</v>
      </c>
      <c r="J151" s="39">
        <v>1.02054794520548</v>
      </c>
      <c r="K151" s="39">
        <v>1.06756756756757</v>
      </c>
      <c r="L151" s="39">
        <v>1.0209790209790199</v>
      </c>
      <c r="M151" s="39">
        <v>1.0891719745222901</v>
      </c>
      <c r="N151" s="39">
        <v>1.0324424013209199</v>
      </c>
      <c r="O151" s="39">
        <v>4.3601090824743401E-2</v>
      </c>
      <c r="P151" s="39">
        <v>1.05288859577252</v>
      </c>
      <c r="Q151" s="39">
        <v>3.0710999846059701E-2</v>
      </c>
      <c r="R151" s="39">
        <v>1.0592395210229599</v>
      </c>
      <c r="S151" s="39">
        <v>3.4850925348913903E-2</v>
      </c>
      <c r="T151" s="39">
        <v>1.05507549775066</v>
      </c>
      <c r="U151" s="39">
        <v>4.8219699879586797E-2</v>
      </c>
      <c r="V151" s="39">
        <v>1.0514806526267799</v>
      </c>
      <c r="W151" s="39">
        <v>3.7710599438839101E-2</v>
      </c>
      <c r="X151" s="39">
        <v>1.0646158411472599</v>
      </c>
      <c r="Y151" s="39">
        <v>3.3979273331568097E-2</v>
      </c>
      <c r="Z151" s="39">
        <v>1.07635119785283</v>
      </c>
      <c r="AA151" s="39">
        <v>3.1711193086857499E-2</v>
      </c>
      <c r="AB151" s="39">
        <v>1.08592469102023</v>
      </c>
      <c r="AC151" s="39">
        <v>2.05376241495989E-2</v>
      </c>
    </row>
    <row r="152" spans="1:29" x14ac:dyDescent="0.25">
      <c r="A152" s="39" t="s">
        <v>135</v>
      </c>
      <c r="B152" s="39" t="s">
        <v>135</v>
      </c>
      <c r="C152" s="39">
        <v>404000</v>
      </c>
      <c r="D152" s="39" t="s">
        <v>57</v>
      </c>
      <c r="E152" s="39">
        <v>1</v>
      </c>
      <c r="F152" s="39">
        <v>1.06666666666667</v>
      </c>
      <c r="G152" s="39">
        <v>0.91366906474820098</v>
      </c>
      <c r="H152" s="39">
        <v>0.99280575539568305</v>
      </c>
      <c r="I152" s="39">
        <v>1.11267605633803</v>
      </c>
      <c r="J152" s="39">
        <v>1.0413793103448299</v>
      </c>
      <c r="K152" s="39">
        <v>1.0738255033557</v>
      </c>
      <c r="L152" s="39">
        <v>0.974683544303797</v>
      </c>
      <c r="M152" s="39">
        <v>1.0547945205479501</v>
      </c>
      <c r="N152" s="39">
        <v>1.0256111579667599</v>
      </c>
      <c r="O152" s="39">
        <v>6.0773717204746398E-2</v>
      </c>
      <c r="P152" s="39">
        <v>1.0514717869780601</v>
      </c>
      <c r="Q152" s="39">
        <v>5.0633447640245501E-2</v>
      </c>
      <c r="R152" s="39">
        <v>1.03443452273582</v>
      </c>
      <c r="S152" s="39">
        <v>5.26134882358597E-2</v>
      </c>
      <c r="T152" s="39">
        <v>1.01473903242587</v>
      </c>
      <c r="U152" s="39">
        <v>5.66470145497113E-2</v>
      </c>
      <c r="V152" s="39">
        <v>1.03414462995514</v>
      </c>
      <c r="W152" s="39">
        <v>5.0221321521145897E-2</v>
      </c>
      <c r="X152" s="39">
        <v>1.0374363313744099</v>
      </c>
      <c r="Y152" s="39">
        <v>4.30346945615609E-2</v>
      </c>
      <c r="Z152" s="39">
        <v>1.0414765877666801</v>
      </c>
      <c r="AA152" s="39">
        <v>3.80187547133886E-2</v>
      </c>
      <c r="AB152" s="39">
        <v>1.0509797121553699</v>
      </c>
      <c r="AC152" s="39">
        <v>2.4126966715347399E-2</v>
      </c>
    </row>
    <row r="153" spans="1:29" x14ac:dyDescent="0.25">
      <c r="A153" s="39" t="s">
        <v>135</v>
      </c>
      <c r="B153" s="39" t="s">
        <v>135</v>
      </c>
      <c r="C153" s="39">
        <v>404000</v>
      </c>
      <c r="D153" s="39" t="s">
        <v>58</v>
      </c>
      <c r="E153" s="39">
        <v>1.00694444444444</v>
      </c>
      <c r="F153" s="39">
        <v>1.06756756756757</v>
      </c>
      <c r="G153" s="39">
        <v>1.0138888888888899</v>
      </c>
      <c r="H153" s="39">
        <v>1.1496062992125999</v>
      </c>
      <c r="I153" s="39">
        <v>1.00724637681159</v>
      </c>
      <c r="J153" s="39">
        <v>0.974683544303797</v>
      </c>
      <c r="K153" s="39">
        <v>1.04635761589404</v>
      </c>
      <c r="L153" s="39">
        <v>0.98750000000000004</v>
      </c>
      <c r="M153" s="39">
        <v>0.98051948051948101</v>
      </c>
      <c r="N153" s="39">
        <v>1.02603491307138</v>
      </c>
      <c r="O153" s="39">
        <v>5.5301897913987201E-2</v>
      </c>
      <c r="P153" s="39">
        <v>0.99926140350578296</v>
      </c>
      <c r="Q153" s="39">
        <v>2.9049416829849E-2</v>
      </c>
      <c r="R153" s="39">
        <v>1.0047923654711699</v>
      </c>
      <c r="S153" s="39">
        <v>3.6165376330008901E-2</v>
      </c>
      <c r="T153" s="39">
        <v>0.98400974025973997</v>
      </c>
      <c r="U153" s="39">
        <v>4.93597266088012E-3</v>
      </c>
      <c r="V153" s="39">
        <v>1.0054878851621001</v>
      </c>
      <c r="W153" s="39">
        <v>4.44376465593911E-2</v>
      </c>
      <c r="X153" s="39">
        <v>0.99063818213857902</v>
      </c>
      <c r="Y153" s="39">
        <v>2.3837390413257501E-2</v>
      </c>
      <c r="Z153" s="39">
        <v>0.984329760415106</v>
      </c>
      <c r="AA153" s="39">
        <v>1.56944012005991E-2</v>
      </c>
      <c r="AB153" s="39">
        <v>0.98085188620902897</v>
      </c>
      <c r="AC153" s="39">
        <v>2.10231817234447E-3</v>
      </c>
    </row>
    <row r="154" spans="1:29" x14ac:dyDescent="0.25">
      <c r="A154" s="39" t="s">
        <v>135</v>
      </c>
      <c r="B154" s="39" t="s">
        <v>135</v>
      </c>
      <c r="C154" s="39">
        <v>404000</v>
      </c>
      <c r="D154" s="39" t="s">
        <v>59</v>
      </c>
      <c r="E154" s="39">
        <v>1</v>
      </c>
      <c r="F154" s="39">
        <v>1.0413793103448299</v>
      </c>
      <c r="G154" s="39">
        <v>1.00632911392405</v>
      </c>
      <c r="H154" s="39">
        <v>1.0753424657534201</v>
      </c>
      <c r="I154" s="39">
        <v>1.04109589041096</v>
      </c>
      <c r="J154" s="39">
        <v>0.97841726618705005</v>
      </c>
      <c r="K154" s="39">
        <v>1.11038961038961</v>
      </c>
      <c r="L154" s="39">
        <v>0.987341772151899</v>
      </c>
      <c r="M154" s="39">
        <v>1.05063291139241</v>
      </c>
      <c r="N154" s="39">
        <v>1.0323253711726901</v>
      </c>
      <c r="O154" s="39">
        <v>4.3429397730998798E-2</v>
      </c>
      <c r="P154" s="39">
        <v>1.0335754901063801</v>
      </c>
      <c r="Q154" s="39">
        <v>5.3450695641839102E-2</v>
      </c>
      <c r="R154" s="39">
        <v>1.0494547646446399</v>
      </c>
      <c r="S154" s="39">
        <v>6.1532378842873998E-2</v>
      </c>
      <c r="T154" s="39">
        <v>1.01898734177215</v>
      </c>
      <c r="U154" s="39">
        <v>4.4753593745983998E-2</v>
      </c>
      <c r="V154" s="39">
        <v>1.03608666168354</v>
      </c>
      <c r="W154" s="39">
        <v>4.6496423786605803E-2</v>
      </c>
      <c r="X154" s="39">
        <v>1.0373087253286799</v>
      </c>
      <c r="Y154" s="39">
        <v>4.4390278052777503E-2</v>
      </c>
      <c r="Z154" s="39">
        <v>1.04186686676907</v>
      </c>
      <c r="AA154" s="39">
        <v>3.39109526342114E-2</v>
      </c>
      <c r="AB154" s="39">
        <v>1.0476190476190499</v>
      </c>
      <c r="AC154" s="39">
        <v>1.9061348162558001E-2</v>
      </c>
    </row>
    <row r="155" spans="1:29" x14ac:dyDescent="0.25">
      <c r="A155" s="39" t="s">
        <v>135</v>
      </c>
      <c r="B155" s="39" t="s">
        <v>135</v>
      </c>
      <c r="C155" s="39">
        <v>404000</v>
      </c>
      <c r="D155" s="39" t="s">
        <v>60</v>
      </c>
      <c r="E155" s="39">
        <v>1.13138686131387</v>
      </c>
      <c r="F155" s="39">
        <v>1.0421686746987999</v>
      </c>
      <c r="G155" s="39">
        <v>1.0860927152317901</v>
      </c>
      <c r="H155" s="39">
        <v>1.0188679245283001</v>
      </c>
      <c r="I155" s="39">
        <v>1.0254777070063701</v>
      </c>
      <c r="J155" s="39">
        <v>1.06578947368421</v>
      </c>
      <c r="K155" s="39">
        <v>1.0588235294117601</v>
      </c>
      <c r="L155" s="39">
        <v>0.98830409356725102</v>
      </c>
      <c r="M155" s="39">
        <v>1.15384615384615</v>
      </c>
      <c r="N155" s="39">
        <v>1.06341745925428</v>
      </c>
      <c r="O155" s="39">
        <v>5.3450562081095401E-2</v>
      </c>
      <c r="P155" s="39">
        <v>1.0584481915031501</v>
      </c>
      <c r="Q155" s="39">
        <v>6.1567145956666999E-2</v>
      </c>
      <c r="R155" s="39">
        <v>1.0669912589417201</v>
      </c>
      <c r="S155" s="39">
        <v>8.3072722867387996E-2</v>
      </c>
      <c r="T155" s="39">
        <v>1.0710751237067</v>
      </c>
      <c r="U155" s="39">
        <v>0.11705591339480401</v>
      </c>
      <c r="V155" s="39">
        <v>1.0719222957287</v>
      </c>
      <c r="W155" s="39">
        <v>6.8223603160064206E-2</v>
      </c>
      <c r="X155" s="39">
        <v>1.0916195702514899</v>
      </c>
      <c r="Y155" s="39">
        <v>7.9856733436907801E-2</v>
      </c>
      <c r="Z155" s="39">
        <v>1.1210515257965801</v>
      </c>
      <c r="AA155" s="39">
        <v>7.8329430986332493E-2</v>
      </c>
      <c r="AB155" s="39">
        <v>1.14596319859478</v>
      </c>
      <c r="AC155" s="39">
        <v>4.9856186575068601E-2</v>
      </c>
    </row>
    <row r="156" spans="1:29" x14ac:dyDescent="0.25">
      <c r="A156" s="39" t="s">
        <v>135</v>
      </c>
      <c r="B156" s="39" t="s">
        <v>135</v>
      </c>
      <c r="C156" s="39">
        <v>405000</v>
      </c>
      <c r="D156" s="39" t="s">
        <v>50</v>
      </c>
      <c r="E156" s="39">
        <v>0.35368802902055602</v>
      </c>
      <c r="F156" s="39">
        <v>0.36043360433604299</v>
      </c>
      <c r="G156" s="39">
        <v>0.35900621118012399</v>
      </c>
      <c r="H156" s="39">
        <v>0.35149700598802402</v>
      </c>
      <c r="I156" s="39">
        <v>0.371186952582301</v>
      </c>
      <c r="J156" s="39">
        <v>0.35506798516687299</v>
      </c>
      <c r="K156" s="39">
        <v>0.32690695725062902</v>
      </c>
      <c r="L156" s="39">
        <v>0.30818131564400197</v>
      </c>
      <c r="M156" s="39">
        <v>0.320176649185758</v>
      </c>
      <c r="N156" s="39">
        <v>0.34512719003936798</v>
      </c>
      <c r="O156" s="39">
        <v>2.1325485644796499E-2</v>
      </c>
      <c r="P156" s="39">
        <v>0.336303971965913</v>
      </c>
      <c r="Q156" s="39">
        <v>2.6020130439258101E-2</v>
      </c>
      <c r="R156" s="39">
        <v>0.31842164069346302</v>
      </c>
      <c r="S156" s="39">
        <v>9.4853810941350897E-3</v>
      </c>
      <c r="T156" s="39">
        <v>0.31417898241488001</v>
      </c>
      <c r="U156" s="39">
        <v>8.4819816899697406E-3</v>
      </c>
      <c r="V156" s="39">
        <v>0.33027208447031298</v>
      </c>
      <c r="W156" s="39">
        <v>2.1474301678036701E-2</v>
      </c>
      <c r="X156" s="39">
        <v>0.32129559309160199</v>
      </c>
      <c r="Y156" s="39">
        <v>1.50287438338457E-2</v>
      </c>
      <c r="Z156" s="39">
        <v>0.31833485411830398</v>
      </c>
      <c r="AA156" s="39">
        <v>5.9558967127924497E-3</v>
      </c>
      <c r="AB156" s="39">
        <v>0.31960544282662601</v>
      </c>
      <c r="AC156" s="39">
        <v>3.6126262176535001E-3</v>
      </c>
    </row>
    <row r="157" spans="1:29" x14ac:dyDescent="0.25">
      <c r="A157" s="39" t="s">
        <v>135</v>
      </c>
      <c r="B157" s="39" t="s">
        <v>135</v>
      </c>
      <c r="C157" s="39">
        <v>405000</v>
      </c>
      <c r="D157" s="39" t="s">
        <v>51</v>
      </c>
      <c r="E157" s="39">
        <v>0.97581903276130999</v>
      </c>
      <c r="F157" s="39">
        <v>1.02649572649573</v>
      </c>
      <c r="G157" s="39">
        <v>1.00668337510443</v>
      </c>
      <c r="H157" s="39">
        <v>1.0112456747404801</v>
      </c>
      <c r="I157" s="39">
        <v>1.0059625212947201</v>
      </c>
      <c r="J157" s="39">
        <v>1.0097640358014599</v>
      </c>
      <c r="K157" s="39">
        <v>1.0008703220191499</v>
      </c>
      <c r="L157" s="39">
        <v>0.96923076923076901</v>
      </c>
      <c r="M157" s="39">
        <v>1.03587443946188</v>
      </c>
      <c r="N157" s="39">
        <v>1.0046606552122099</v>
      </c>
      <c r="O157" s="39">
        <v>2.1294795502069499E-2</v>
      </c>
      <c r="P157" s="39">
        <v>1.0043404175616</v>
      </c>
      <c r="Q157" s="39">
        <v>2.3828398821200299E-2</v>
      </c>
      <c r="R157" s="39">
        <v>1.0019918435705999</v>
      </c>
      <c r="S157" s="39">
        <v>3.3335987362176002E-2</v>
      </c>
      <c r="T157" s="39">
        <v>1.00255260434633</v>
      </c>
      <c r="U157" s="39">
        <v>4.7124191143580997E-2</v>
      </c>
      <c r="V157" s="39">
        <v>1.00737143946855</v>
      </c>
      <c r="W157" s="39">
        <v>2.6389824565597301E-2</v>
      </c>
      <c r="X157" s="39">
        <v>1.0123364344711201</v>
      </c>
      <c r="Y157" s="39">
        <v>3.14412327646275E-2</v>
      </c>
      <c r="Z157" s="39">
        <v>1.0227996163750099</v>
      </c>
      <c r="AA157" s="39">
        <v>3.1390852403950197E-2</v>
      </c>
      <c r="AB157" s="39">
        <v>1.0327009313556399</v>
      </c>
      <c r="AC157" s="39">
        <v>2.00710275774744E-2</v>
      </c>
    </row>
    <row r="158" spans="1:29" x14ac:dyDescent="0.25">
      <c r="A158" s="39" t="s">
        <v>135</v>
      </c>
      <c r="B158" s="39" t="s">
        <v>135</v>
      </c>
      <c r="C158" s="39">
        <v>405000</v>
      </c>
      <c r="D158" s="39" t="s">
        <v>61</v>
      </c>
      <c r="E158" s="39">
        <v>0.98037542662115995</v>
      </c>
      <c r="F158" s="39">
        <v>0.95382031905961395</v>
      </c>
      <c r="G158" s="39">
        <v>0.93727598566308201</v>
      </c>
      <c r="H158" s="39">
        <v>0.94235388310648505</v>
      </c>
      <c r="I158" s="39">
        <v>0.92023633677991101</v>
      </c>
      <c r="J158" s="39">
        <v>0.91842900302114805</v>
      </c>
      <c r="K158" s="39">
        <v>1.04395604395604</v>
      </c>
      <c r="L158" s="39">
        <v>1.00951557093426</v>
      </c>
      <c r="M158" s="39">
        <v>1.0345963756177901</v>
      </c>
      <c r="N158" s="39">
        <v>0.971173216084388</v>
      </c>
      <c r="O158" s="39">
        <v>4.81298646320674E-2</v>
      </c>
      <c r="P158" s="39">
        <v>0.98534666606182997</v>
      </c>
      <c r="Q158" s="39">
        <v>6.15671536560932E-2</v>
      </c>
      <c r="R158" s="39">
        <v>1.02935599683603</v>
      </c>
      <c r="S158" s="39">
        <v>1.7808220652928201E-2</v>
      </c>
      <c r="T158" s="39">
        <v>1.0220559732760199</v>
      </c>
      <c r="U158" s="39">
        <v>1.7734807069344001E-2</v>
      </c>
      <c r="V158" s="39">
        <v>0.99926567821484003</v>
      </c>
      <c r="W158" s="39">
        <v>4.9958813757362198E-2</v>
      </c>
      <c r="X158" s="39">
        <v>1.01960443084507</v>
      </c>
      <c r="Y158" s="39">
        <v>3.6569027773934497E-2</v>
      </c>
      <c r="Z158" s="39">
        <v>1.03056039291697</v>
      </c>
      <c r="AA158" s="39">
        <v>1.20990659128699E-2</v>
      </c>
      <c r="AB158" s="39">
        <v>1.03340205158524</v>
      </c>
      <c r="AC158" s="39">
        <v>7.5535684142660799E-3</v>
      </c>
    </row>
    <row r="159" spans="1:29" x14ac:dyDescent="0.25">
      <c r="A159" s="39" t="s">
        <v>135</v>
      </c>
      <c r="B159" s="39" t="s">
        <v>135</v>
      </c>
      <c r="C159" s="39">
        <v>405000</v>
      </c>
      <c r="D159" s="39" t="s">
        <v>62</v>
      </c>
      <c r="E159" s="39">
        <v>1.0156971375807899</v>
      </c>
      <c r="F159" s="39">
        <v>1.0052219321148801</v>
      </c>
      <c r="G159" s="39">
        <v>0.97623239436619702</v>
      </c>
      <c r="H159" s="39">
        <v>0.99521988527724703</v>
      </c>
      <c r="I159" s="39">
        <v>1.0161427357688999</v>
      </c>
      <c r="J159" s="39">
        <v>0.978330658105939</v>
      </c>
      <c r="K159" s="39">
        <v>0.96710526315789502</v>
      </c>
      <c r="L159" s="39">
        <v>0.99433198380566801</v>
      </c>
      <c r="M159" s="39">
        <v>0.99914310197086498</v>
      </c>
      <c r="N159" s="39">
        <v>0.99415834357204302</v>
      </c>
      <c r="O159" s="39">
        <v>1.7318218077786499E-2</v>
      </c>
      <c r="P159" s="39">
        <v>0.991010748561854</v>
      </c>
      <c r="Q159" s="39">
        <v>1.89805129202179E-2</v>
      </c>
      <c r="R159" s="39">
        <v>0.98686011631147597</v>
      </c>
      <c r="S159" s="39">
        <v>1.7276497962247599E-2</v>
      </c>
      <c r="T159" s="39">
        <v>0.99673754288826699</v>
      </c>
      <c r="U159" s="39">
        <v>3.40197427970087E-3</v>
      </c>
      <c r="V159" s="39">
        <v>0.99164496848753703</v>
      </c>
      <c r="W159" s="39">
        <v>1.4864684968502399E-2</v>
      </c>
      <c r="X159" s="39">
        <v>0.99331786906934305</v>
      </c>
      <c r="Y159" s="39">
        <v>1.26697836500106E-2</v>
      </c>
      <c r="Z159" s="39">
        <v>0.99704065506818296</v>
      </c>
      <c r="AA159" s="39">
        <v>7.7401088280445599E-3</v>
      </c>
      <c r="AB159" s="39">
        <v>0.99891400110585604</v>
      </c>
      <c r="AC159" s="39">
        <v>1.4489610946889599E-3</v>
      </c>
    </row>
    <row r="160" spans="1:29" x14ac:dyDescent="0.25">
      <c r="A160" s="39" t="s">
        <v>135</v>
      </c>
      <c r="B160" s="39" t="s">
        <v>135</v>
      </c>
      <c r="C160" s="39">
        <v>405000</v>
      </c>
      <c r="D160" s="39" t="s">
        <v>63</v>
      </c>
      <c r="E160" s="39">
        <v>0.91418247515808504</v>
      </c>
      <c r="F160" s="39">
        <v>0.91272727272727305</v>
      </c>
      <c r="G160" s="39">
        <v>0.92121212121212104</v>
      </c>
      <c r="H160" s="39">
        <v>0.93778178539224499</v>
      </c>
      <c r="I160" s="39">
        <v>0.92987512007684903</v>
      </c>
      <c r="J160" s="39">
        <v>0.941471571906355</v>
      </c>
      <c r="K160" s="39">
        <v>0.98441345365053301</v>
      </c>
      <c r="L160" s="39">
        <v>0.96003401360544205</v>
      </c>
      <c r="M160" s="39">
        <v>0.97231270358306199</v>
      </c>
      <c r="N160" s="39">
        <v>0.94155672414577396</v>
      </c>
      <c r="O160" s="39">
        <v>2.5664047549896901E-2</v>
      </c>
      <c r="P160" s="39">
        <v>0.95762137256444801</v>
      </c>
      <c r="Q160" s="39">
        <v>2.2193142190867699E-2</v>
      </c>
      <c r="R160" s="39">
        <v>0.97225339027967905</v>
      </c>
      <c r="S160" s="39">
        <v>1.2189828250595501E-2</v>
      </c>
      <c r="T160" s="39">
        <v>0.96617335859425202</v>
      </c>
      <c r="U160" s="39">
        <v>8.6823449472622008E-3</v>
      </c>
      <c r="V160" s="39">
        <v>0.95931219391224298</v>
      </c>
      <c r="W160" s="39">
        <v>2.1319013924772801E-2</v>
      </c>
      <c r="X160" s="39">
        <v>0.96773258891492098</v>
      </c>
      <c r="Y160" s="39">
        <v>1.31389827830609E-2</v>
      </c>
      <c r="Z160" s="39">
        <v>0.97063199565431302</v>
      </c>
      <c r="AA160" s="39">
        <v>6.6400792440104803E-3</v>
      </c>
      <c r="AB160" s="39">
        <v>0.97172800406031801</v>
      </c>
      <c r="AC160" s="39">
        <v>3.69796447736764E-3</v>
      </c>
    </row>
    <row r="161" spans="1:29" x14ac:dyDescent="0.25">
      <c r="A161" s="39" t="s">
        <v>135</v>
      </c>
      <c r="B161" s="39" t="s">
        <v>135</v>
      </c>
      <c r="C161" s="39">
        <v>405000</v>
      </c>
      <c r="D161" s="39" t="s">
        <v>52</v>
      </c>
      <c r="E161" s="39">
        <v>0.37176820208023797</v>
      </c>
      <c r="F161" s="39">
        <v>0.36305925030229702</v>
      </c>
      <c r="G161" s="39">
        <v>0.36284251731406197</v>
      </c>
      <c r="H161" s="39">
        <v>0.36304347826087002</v>
      </c>
      <c r="I161" s="39">
        <v>0.353592814371258</v>
      </c>
      <c r="J161" s="39">
        <v>0.37481123527635202</v>
      </c>
      <c r="K161" s="39">
        <v>0.35537700865265798</v>
      </c>
      <c r="L161" s="39">
        <v>0.31684828164291701</v>
      </c>
      <c r="M161" s="39">
        <v>0.31923714759535698</v>
      </c>
      <c r="N161" s="39">
        <v>0.35339777061066702</v>
      </c>
      <c r="O161" s="39">
        <v>2.1149364829280998E-2</v>
      </c>
      <c r="P161" s="39">
        <v>0.343973297507708</v>
      </c>
      <c r="Q161" s="39">
        <v>2.5105784873908001E-2</v>
      </c>
      <c r="R161" s="39">
        <v>0.33048747929697703</v>
      </c>
      <c r="S161" s="39">
        <v>2.1588033115481901E-2</v>
      </c>
      <c r="T161" s="39">
        <v>0.31804271461913702</v>
      </c>
      <c r="U161" s="39">
        <v>1.68918331431565E-3</v>
      </c>
      <c r="V161" s="39">
        <v>0.33811445624473202</v>
      </c>
      <c r="W161" s="39">
        <v>2.3839910331404399E-2</v>
      </c>
      <c r="X161" s="39">
        <v>0.32709019027026298</v>
      </c>
      <c r="Y161" s="39">
        <v>1.9545996231933701E-2</v>
      </c>
      <c r="Z161" s="39">
        <v>0.32023653483891901</v>
      </c>
      <c r="AA161" s="39">
        <v>8.7702656149199198E-3</v>
      </c>
      <c r="AB161" s="39">
        <v>0.31912339207381202</v>
      </c>
      <c r="AC161" s="39">
        <v>7.1945308900346605E-4</v>
      </c>
    </row>
    <row r="162" spans="1:29" x14ac:dyDescent="0.25">
      <c r="A162" s="39" t="s">
        <v>135</v>
      </c>
      <c r="B162" s="39" t="s">
        <v>135</v>
      </c>
      <c r="C162" s="39">
        <v>405000</v>
      </c>
      <c r="D162" s="39" t="s">
        <v>53</v>
      </c>
      <c r="E162" s="39">
        <v>0.99827288428324701</v>
      </c>
      <c r="F162" s="39">
        <v>0.99120703437250202</v>
      </c>
      <c r="G162" s="39">
        <v>0.98584512905911703</v>
      </c>
      <c r="H162" s="39">
        <v>1.0688796680497901</v>
      </c>
      <c r="I162" s="39">
        <v>1.0273738237810099</v>
      </c>
      <c r="J162" s="39">
        <v>1.0033869602032199</v>
      </c>
      <c r="K162" s="39">
        <v>1.0032232070910601</v>
      </c>
      <c r="L162" s="39">
        <v>0.97043478260869598</v>
      </c>
      <c r="M162" s="39">
        <v>1.03439153439153</v>
      </c>
      <c r="N162" s="39">
        <v>1.0092238915378</v>
      </c>
      <c r="O162" s="39">
        <v>2.97645198774515E-2</v>
      </c>
      <c r="P162" s="39">
        <v>1.0077620616151</v>
      </c>
      <c r="Q162" s="39">
        <v>2.5133734831793798E-2</v>
      </c>
      <c r="R162" s="39">
        <v>1.0026831746971001</v>
      </c>
      <c r="S162" s="39">
        <v>3.1981795617081997E-2</v>
      </c>
      <c r="T162" s="39">
        <v>1.0024131585001199</v>
      </c>
      <c r="U162" s="39">
        <v>4.5224252888310099E-2</v>
      </c>
      <c r="V162" s="39">
        <v>1.01008442014257</v>
      </c>
      <c r="W162" s="39">
        <v>2.9565797834935799E-2</v>
      </c>
      <c r="X162" s="39">
        <v>1.01234120188639</v>
      </c>
      <c r="Y162" s="39">
        <v>3.0239975561559801E-2</v>
      </c>
      <c r="Z162" s="39">
        <v>1.02193904053417</v>
      </c>
      <c r="AA162" s="39">
        <v>3.0030877582583701E-2</v>
      </c>
      <c r="AB162" s="39">
        <v>1.03134597478283</v>
      </c>
      <c r="AC162" s="39">
        <v>1.92618102266481E-2</v>
      </c>
    </row>
    <row r="163" spans="1:29" x14ac:dyDescent="0.25">
      <c r="A163" s="39" t="s">
        <v>135</v>
      </c>
      <c r="B163" s="39" t="s">
        <v>135</v>
      </c>
      <c r="C163" s="39">
        <v>405000</v>
      </c>
      <c r="D163" s="39" t="s">
        <v>54</v>
      </c>
      <c r="E163" s="39">
        <v>0.99632690541781499</v>
      </c>
      <c r="F163" s="39">
        <v>1.0164359861591701</v>
      </c>
      <c r="G163" s="39">
        <v>1.0241935483871001</v>
      </c>
      <c r="H163" s="39">
        <v>1.02364864864865</v>
      </c>
      <c r="I163" s="39">
        <v>0.99611801242235998</v>
      </c>
      <c r="J163" s="39">
        <v>1.0199833472106601</v>
      </c>
      <c r="K163" s="39">
        <v>1.0008438818565399</v>
      </c>
      <c r="L163" s="39">
        <v>0.96546184738955798</v>
      </c>
      <c r="M163" s="39">
        <v>1.0161290322580601</v>
      </c>
      <c r="N163" s="39">
        <v>1.00657124552777</v>
      </c>
      <c r="O163" s="39">
        <v>1.90648040195492E-2</v>
      </c>
      <c r="P163" s="39">
        <v>0.99970722422743596</v>
      </c>
      <c r="Q163" s="39">
        <v>2.1608546971865698E-2</v>
      </c>
      <c r="R163" s="39">
        <v>0.99414492050138803</v>
      </c>
      <c r="S163" s="39">
        <v>2.5989381832841201E-2</v>
      </c>
      <c r="T163" s="39">
        <v>0.99079543982381102</v>
      </c>
      <c r="U163" s="39">
        <v>3.5827110004153201E-2</v>
      </c>
      <c r="V163" s="39">
        <v>1.00181580825239</v>
      </c>
      <c r="W163" s="39">
        <v>2.23443901949485E-2</v>
      </c>
      <c r="X163" s="39">
        <v>1.0010282437923099</v>
      </c>
      <c r="Y163" s="39">
        <v>2.4166787692501201E-2</v>
      </c>
      <c r="Z163" s="39">
        <v>1.00663333507673</v>
      </c>
      <c r="AA163" s="39">
        <v>2.3549527479615199E-2</v>
      </c>
      <c r="AB163" s="39">
        <v>1.0137163091690899</v>
      </c>
      <c r="AC163" s="39">
        <v>1.5259400648885601E-2</v>
      </c>
    </row>
    <row r="164" spans="1:29" x14ac:dyDescent="0.25">
      <c r="A164" s="39" t="s">
        <v>135</v>
      </c>
      <c r="B164" s="39" t="s">
        <v>135</v>
      </c>
      <c r="C164" s="39">
        <v>405000</v>
      </c>
      <c r="D164" s="39" t="s">
        <v>55</v>
      </c>
      <c r="E164" s="39">
        <v>1</v>
      </c>
      <c r="F164" s="39">
        <v>1.0119815668202801</v>
      </c>
      <c r="G164" s="39">
        <v>1.0017021276595699</v>
      </c>
      <c r="H164" s="39">
        <v>1.0251968503936999</v>
      </c>
      <c r="I164" s="39">
        <v>1.03630363036304</v>
      </c>
      <c r="J164" s="39">
        <v>0.99454403741231501</v>
      </c>
      <c r="K164" s="39">
        <v>1.0024489795918401</v>
      </c>
      <c r="L164" s="39">
        <v>0.960370994940978</v>
      </c>
      <c r="M164" s="39">
        <v>1.01663893510815</v>
      </c>
      <c r="N164" s="39">
        <v>1.00546523580999</v>
      </c>
      <c r="O164" s="39">
        <v>2.1545150380969699E-2</v>
      </c>
      <c r="P164" s="39">
        <v>1.0020613154832601</v>
      </c>
      <c r="Q164" s="39">
        <v>2.8194794298899501E-2</v>
      </c>
      <c r="R164" s="39">
        <v>0.99315296988032298</v>
      </c>
      <c r="S164" s="39">
        <v>2.92631529415683E-2</v>
      </c>
      <c r="T164" s="39">
        <v>0.98850496502456597</v>
      </c>
      <c r="U164" s="39">
        <v>3.9787442055608302E-2</v>
      </c>
      <c r="V164" s="39">
        <v>1.00058709709653</v>
      </c>
      <c r="W164" s="39">
        <v>2.5388528736825299E-2</v>
      </c>
      <c r="X164" s="39">
        <v>0.99983016429257798</v>
      </c>
      <c r="Y164" s="39">
        <v>2.7119700625589299E-2</v>
      </c>
      <c r="Z164" s="39">
        <v>1.00620291064906</v>
      </c>
      <c r="AA164" s="39">
        <v>2.6120747272118199E-2</v>
      </c>
      <c r="AB164" s="39">
        <v>1.01395950938591</v>
      </c>
      <c r="AC164" s="39">
        <v>1.6946176207080801E-2</v>
      </c>
    </row>
    <row r="165" spans="1:29" x14ac:dyDescent="0.25">
      <c r="A165" s="39" t="s">
        <v>135</v>
      </c>
      <c r="B165" s="39" t="s">
        <v>135</v>
      </c>
      <c r="C165" s="39">
        <v>405000</v>
      </c>
      <c r="D165" s="39" t="s">
        <v>56</v>
      </c>
      <c r="E165" s="39">
        <v>1.01253357206804</v>
      </c>
      <c r="F165" s="39">
        <v>1.0225108225108199</v>
      </c>
      <c r="G165" s="39">
        <v>0.99089253187613802</v>
      </c>
      <c r="H165" s="39">
        <v>1.03823279524214</v>
      </c>
      <c r="I165" s="39">
        <v>1.0007680491551501</v>
      </c>
      <c r="J165" s="39">
        <v>0.99203821656050994</v>
      </c>
      <c r="K165" s="39">
        <v>1.0086206896551699</v>
      </c>
      <c r="L165" s="39">
        <v>0.97231270358306199</v>
      </c>
      <c r="M165" s="39">
        <v>1.0307287093942099</v>
      </c>
      <c r="N165" s="39">
        <v>1.00762645444947</v>
      </c>
      <c r="O165" s="39">
        <v>2.1018417662880401E-2</v>
      </c>
      <c r="P165" s="39">
        <v>1.0008936736696199</v>
      </c>
      <c r="Q165" s="39">
        <v>2.1477563211098599E-2</v>
      </c>
      <c r="R165" s="39">
        <v>1.00388736754415</v>
      </c>
      <c r="S165" s="39">
        <v>2.9494248378064102E-2</v>
      </c>
      <c r="T165" s="39">
        <v>1.00152070648863</v>
      </c>
      <c r="U165" s="39">
        <v>4.1306353838892397E-2</v>
      </c>
      <c r="V165" s="39">
        <v>1.0066400842029399</v>
      </c>
      <c r="W165" s="39">
        <v>2.46460068639765E-2</v>
      </c>
      <c r="X165" s="39">
        <v>1.0101286239321501</v>
      </c>
      <c r="Y165" s="39">
        <v>2.7738152833348101E-2</v>
      </c>
      <c r="Z165" s="39">
        <v>1.0196046976436799</v>
      </c>
      <c r="AA165" s="39">
        <v>2.723684792551E-2</v>
      </c>
      <c r="AB165" s="39">
        <v>1.0279469948317701</v>
      </c>
      <c r="AC165" s="39">
        <v>1.75931076355091E-2</v>
      </c>
    </row>
    <row r="166" spans="1:29" x14ac:dyDescent="0.25">
      <c r="A166" s="39" t="s">
        <v>135</v>
      </c>
      <c r="B166" s="39" t="s">
        <v>135</v>
      </c>
      <c r="C166" s="39">
        <v>405000</v>
      </c>
      <c r="D166" s="39" t="s">
        <v>57</v>
      </c>
      <c r="E166" s="39">
        <v>1.00843170320405</v>
      </c>
      <c r="F166" s="39">
        <v>1.00707338638373</v>
      </c>
      <c r="G166" s="39">
        <v>0.99153259949195605</v>
      </c>
      <c r="H166" s="39">
        <v>1.01746323529412</v>
      </c>
      <c r="I166" s="39">
        <v>1.00818330605565</v>
      </c>
      <c r="J166" s="39">
        <v>0.98004604758250202</v>
      </c>
      <c r="K166" s="39">
        <v>1.02648475120385</v>
      </c>
      <c r="L166" s="39">
        <v>0.95182595182595198</v>
      </c>
      <c r="M166" s="39">
        <v>1.0033500837520899</v>
      </c>
      <c r="N166" s="39">
        <v>0.99937678497710003</v>
      </c>
      <c r="O166" s="39">
        <v>2.23406105542821E-2</v>
      </c>
      <c r="P166" s="39">
        <v>0.99397802808400904</v>
      </c>
      <c r="Q166" s="39">
        <v>2.87976127970999E-2</v>
      </c>
      <c r="R166" s="39">
        <v>0.99388692892729902</v>
      </c>
      <c r="S166" s="39">
        <v>3.8218419061571897E-2</v>
      </c>
      <c r="T166" s="39">
        <v>0.97758801778902304</v>
      </c>
      <c r="U166" s="39">
        <v>3.6433063079725297E-2</v>
      </c>
      <c r="V166" s="39">
        <v>0.99379397117433499</v>
      </c>
      <c r="W166" s="39">
        <v>2.7151353109452499E-2</v>
      </c>
      <c r="X166" s="39">
        <v>0.99178898925247705</v>
      </c>
      <c r="Y166" s="39">
        <v>2.8291828626248201E-2</v>
      </c>
      <c r="Z166" s="39">
        <v>0.99521224027279198</v>
      </c>
      <c r="AA166" s="39">
        <v>2.5126037488358899E-2</v>
      </c>
      <c r="AB166" s="39">
        <v>1.00089655366037</v>
      </c>
      <c r="AC166" s="39">
        <v>1.5517486795200699E-2</v>
      </c>
    </row>
    <row r="167" spans="1:29" x14ac:dyDescent="0.25">
      <c r="A167" s="39" t="s">
        <v>135</v>
      </c>
      <c r="B167" s="39" t="s">
        <v>135</v>
      </c>
      <c r="C167" s="39">
        <v>405000</v>
      </c>
      <c r="D167" s="39" t="s">
        <v>58</v>
      </c>
      <c r="E167" s="39">
        <v>0.99735915492957705</v>
      </c>
      <c r="F167" s="39">
        <v>1.02341137123746</v>
      </c>
      <c r="G167" s="39">
        <v>0.99034240561896403</v>
      </c>
      <c r="H167" s="39">
        <v>1.0017079419299699</v>
      </c>
      <c r="I167" s="39">
        <v>0.99819331526648603</v>
      </c>
      <c r="J167" s="39">
        <v>0.93587662337662303</v>
      </c>
      <c r="K167" s="39">
        <v>0.97337509788567</v>
      </c>
      <c r="L167" s="39">
        <v>0.96168881939014905</v>
      </c>
      <c r="M167" s="39">
        <v>0.994285714285714</v>
      </c>
      <c r="N167" s="39">
        <v>0.98624893821340198</v>
      </c>
      <c r="O167" s="39">
        <v>2.5675337951261201E-2</v>
      </c>
      <c r="P167" s="39">
        <v>0.97268391404092802</v>
      </c>
      <c r="Q167" s="39">
        <v>2.5463276557797801E-2</v>
      </c>
      <c r="R167" s="39">
        <v>0.97644987718717802</v>
      </c>
      <c r="S167" s="39">
        <v>1.6514541774535402E-2</v>
      </c>
      <c r="T167" s="39">
        <v>0.97798726683793102</v>
      </c>
      <c r="U167" s="39">
        <v>2.3049485426279701E-2</v>
      </c>
      <c r="V167" s="39">
        <v>0.97894471295876395</v>
      </c>
      <c r="W167" s="39">
        <v>2.2530108718368799E-2</v>
      </c>
      <c r="X167" s="39">
        <v>0.98021039955072298</v>
      </c>
      <c r="Y167" s="39">
        <v>2.0034804188087701E-2</v>
      </c>
      <c r="Z167" s="39">
        <v>0.98774176514935896</v>
      </c>
      <c r="AA167" s="39">
        <v>1.55352327697961E-2</v>
      </c>
      <c r="AB167" s="39">
        <v>0.99273348119544902</v>
      </c>
      <c r="AC167" s="39">
        <v>9.8171840494384894E-3</v>
      </c>
    </row>
    <row r="168" spans="1:29" x14ac:dyDescent="0.25">
      <c r="A168" s="39" t="s">
        <v>135</v>
      </c>
      <c r="B168" s="39" t="s">
        <v>135</v>
      </c>
      <c r="C168" s="39">
        <v>405000</v>
      </c>
      <c r="D168" s="39" t="s">
        <v>59</v>
      </c>
      <c r="E168" s="39">
        <v>1.01585728444004</v>
      </c>
      <c r="F168" s="39">
        <v>1.0229479258605501</v>
      </c>
      <c r="G168" s="39">
        <v>1.00326797385621</v>
      </c>
      <c r="H168" s="39">
        <v>1.0097517730496499</v>
      </c>
      <c r="I168" s="39">
        <v>0.99658994032395598</v>
      </c>
      <c r="J168" s="39">
        <v>0.99547511312217196</v>
      </c>
      <c r="K168" s="39">
        <v>1.0026019080659101</v>
      </c>
      <c r="L168" s="39">
        <v>1.0088495575221199</v>
      </c>
      <c r="M168" s="39">
        <v>0.99918699186991899</v>
      </c>
      <c r="N168" s="39">
        <v>1.00605871867895</v>
      </c>
      <c r="O168" s="39">
        <v>9.1604689970429098E-3</v>
      </c>
      <c r="P168" s="39">
        <v>1.0005407021808199</v>
      </c>
      <c r="Q168" s="39">
        <v>5.3941377937084204E-3</v>
      </c>
      <c r="R168" s="39">
        <v>1.0035461524859901</v>
      </c>
      <c r="S168" s="39">
        <v>4.89999917238976E-3</v>
      </c>
      <c r="T168" s="39">
        <v>1.00401827469602</v>
      </c>
      <c r="U168" s="39">
        <v>6.8324656963345397E-3</v>
      </c>
      <c r="V168" s="39">
        <v>1.0027738399183199</v>
      </c>
      <c r="W168" s="39">
        <v>6.3211290297413803E-3</v>
      </c>
      <c r="X168" s="39">
        <v>1.00178410311463</v>
      </c>
      <c r="Y168" s="39">
        <v>4.9330035383147904E-3</v>
      </c>
      <c r="Z168" s="39">
        <v>1.0010175106591199</v>
      </c>
      <c r="AA168" s="39">
        <v>4.49985320044084E-3</v>
      </c>
      <c r="AB168" s="39">
        <v>0.999647114043833</v>
      </c>
      <c r="AC168" s="39">
        <v>2.9100681430360899E-3</v>
      </c>
    </row>
    <row r="169" spans="1:29" x14ac:dyDescent="0.25">
      <c r="A169" s="39" t="s">
        <v>135</v>
      </c>
      <c r="B169" s="39" t="s">
        <v>135</v>
      </c>
      <c r="C169" s="39">
        <v>405000</v>
      </c>
      <c r="D169" s="39" t="s">
        <v>60</v>
      </c>
      <c r="E169" s="39">
        <v>1.1068773234200699</v>
      </c>
      <c r="F169" s="39">
        <v>1.0887804878048799</v>
      </c>
      <c r="G169" s="39">
        <v>1.0776531492666099</v>
      </c>
      <c r="H169" s="39">
        <v>1.10260586319218</v>
      </c>
      <c r="I169" s="39">
        <v>1.16242317822651</v>
      </c>
      <c r="J169" s="39">
        <v>1.0119760479041899</v>
      </c>
      <c r="K169" s="39">
        <v>1.0509090909090899</v>
      </c>
      <c r="L169" s="39">
        <v>1.0501730103806199</v>
      </c>
      <c r="M169" s="39">
        <v>1.04784688995215</v>
      </c>
      <c r="N169" s="39">
        <v>1.0776938934507001</v>
      </c>
      <c r="O169" s="39">
        <v>4.3958429577739197E-2</v>
      </c>
      <c r="P169" s="39">
        <v>1.0646656434745101</v>
      </c>
      <c r="Q169" s="39">
        <v>5.7041385643842001E-2</v>
      </c>
      <c r="R169" s="39">
        <v>1.04964299708062</v>
      </c>
      <c r="S169" s="39">
        <v>1.59842242501814E-3</v>
      </c>
      <c r="T169" s="39">
        <v>1.0490099501663901</v>
      </c>
      <c r="U169" s="39">
        <v>1.6448155288274801E-3</v>
      </c>
      <c r="V169" s="39">
        <v>1.0590073845955601</v>
      </c>
      <c r="W169" s="39">
        <v>3.7323020669787599E-2</v>
      </c>
      <c r="X169" s="39">
        <v>1.04985563007662</v>
      </c>
      <c r="Y169" s="39">
        <v>2.3084415680197E-2</v>
      </c>
      <c r="Z169" s="39">
        <v>1.0483755039554901</v>
      </c>
      <c r="AA169" s="39">
        <v>1.24820488523733E-3</v>
      </c>
      <c r="AB169" s="39">
        <v>1.0479576575916001</v>
      </c>
      <c r="AC169" s="39">
        <v>7.0055606341057201E-4</v>
      </c>
    </row>
    <row r="170" spans="1:29" x14ac:dyDescent="0.25">
      <c r="A170" s="39" t="s">
        <v>135</v>
      </c>
      <c r="B170" s="39" t="s">
        <v>135</v>
      </c>
      <c r="C170" s="39">
        <v>406000</v>
      </c>
      <c r="D170" s="39" t="s">
        <v>50</v>
      </c>
      <c r="E170" s="39">
        <v>9.5828295042321598E-2</v>
      </c>
      <c r="F170" s="39">
        <v>9.2140921409214094E-2</v>
      </c>
      <c r="G170" s="39">
        <v>9.5031055900621095E-2</v>
      </c>
      <c r="H170" s="39">
        <v>9.6107784431137697E-2</v>
      </c>
      <c r="I170" s="39">
        <v>0.10057384475989101</v>
      </c>
      <c r="J170" s="39">
        <v>9.2707045735475904E-2</v>
      </c>
      <c r="K170" s="39">
        <v>8.9969265157865297E-2</v>
      </c>
      <c r="L170" s="39">
        <v>7.8220011055831998E-2</v>
      </c>
      <c r="M170" s="39">
        <v>8.3080320176649194E-2</v>
      </c>
      <c r="N170" s="39">
        <v>9.1517615963223095E-2</v>
      </c>
      <c r="O170" s="39">
        <v>6.9482555404207997E-3</v>
      </c>
      <c r="P170" s="39">
        <v>8.8910097377142699E-2</v>
      </c>
      <c r="Q170" s="39">
        <v>8.6580295679301797E-3</v>
      </c>
      <c r="R170" s="39">
        <v>8.3756532130115496E-2</v>
      </c>
      <c r="S170" s="39">
        <v>5.90374372267674E-3</v>
      </c>
      <c r="T170" s="39">
        <v>8.0650165616240596E-2</v>
      </c>
      <c r="U170" s="39">
        <v>3.4367575379926898E-3</v>
      </c>
      <c r="V170" s="39">
        <v>8.6806766519602604E-2</v>
      </c>
      <c r="W170" s="39">
        <v>7.3785818970507197E-3</v>
      </c>
      <c r="X170" s="39">
        <v>8.3692935523766096E-2</v>
      </c>
      <c r="Y170" s="39">
        <v>5.5830432924569504E-3</v>
      </c>
      <c r="Z170" s="39">
        <v>8.2497447259488502E-2</v>
      </c>
      <c r="AA170" s="39">
        <v>2.9165365172099098E-3</v>
      </c>
      <c r="AB170" s="39">
        <v>8.2848876885181694E-2</v>
      </c>
      <c r="AC170" s="39">
        <v>1.46377590040695E-3</v>
      </c>
    </row>
    <row r="171" spans="1:29" x14ac:dyDescent="0.25">
      <c r="A171" s="39" t="s">
        <v>135</v>
      </c>
      <c r="B171" s="39" t="s">
        <v>135</v>
      </c>
      <c r="C171" s="39">
        <v>406000</v>
      </c>
      <c r="D171" s="39" t="s">
        <v>51</v>
      </c>
      <c r="E171" s="39">
        <v>1.00316455696203</v>
      </c>
      <c r="F171" s="39">
        <v>1.02839116719243</v>
      </c>
      <c r="G171" s="39">
        <v>1.0130718954248401</v>
      </c>
      <c r="H171" s="39">
        <v>1.0163398692810499</v>
      </c>
      <c r="I171" s="39">
        <v>1.0404984423676</v>
      </c>
      <c r="J171" s="39">
        <v>1.0480480480480501</v>
      </c>
      <c r="K171" s="39">
        <v>1.05</v>
      </c>
      <c r="L171" s="39">
        <v>0.947204968944099</v>
      </c>
      <c r="M171" s="39">
        <v>1.1095406360424001</v>
      </c>
      <c r="N171" s="39">
        <v>1.02847328714028</v>
      </c>
      <c r="O171" s="39">
        <v>4.3578364546637903E-2</v>
      </c>
      <c r="P171" s="39">
        <v>1.03905841908043</v>
      </c>
      <c r="Q171" s="39">
        <v>5.8325390052027297E-2</v>
      </c>
      <c r="R171" s="39">
        <v>1.03558186832883</v>
      </c>
      <c r="S171" s="39">
        <v>8.21226466556461E-2</v>
      </c>
      <c r="T171" s="39">
        <v>1.0283728024932499</v>
      </c>
      <c r="U171" s="39">
        <v>0.114788651033652</v>
      </c>
      <c r="V171" s="39">
        <v>1.0412988734908399</v>
      </c>
      <c r="W171" s="39">
        <v>6.3443069616771305E-2</v>
      </c>
      <c r="X171" s="39">
        <v>1.05553412905005</v>
      </c>
      <c r="Y171" s="39">
        <v>7.5694377611284003E-2</v>
      </c>
      <c r="Z171" s="39">
        <v>1.07870192620514</v>
      </c>
      <c r="AA171" s="39">
        <v>7.5646365430042994E-2</v>
      </c>
      <c r="AB171" s="39">
        <v>1.10181036618058</v>
      </c>
      <c r="AC171" s="39">
        <v>4.88905193822377E-2</v>
      </c>
    </row>
    <row r="172" spans="1:29" x14ac:dyDescent="0.25">
      <c r="A172" s="39" t="s">
        <v>135</v>
      </c>
      <c r="B172" s="39" t="s">
        <v>135</v>
      </c>
      <c r="C172" s="39">
        <v>406000</v>
      </c>
      <c r="D172" s="39" t="s">
        <v>61</v>
      </c>
      <c r="E172" s="39">
        <v>0.99093655589123897</v>
      </c>
      <c r="F172" s="39">
        <v>0.94812680115273795</v>
      </c>
      <c r="G172" s="39">
        <v>0.93142857142857105</v>
      </c>
      <c r="H172" s="39">
        <v>0.95543175487465204</v>
      </c>
      <c r="I172" s="39">
        <v>0.91511936339522504</v>
      </c>
      <c r="J172" s="39">
        <v>0.92307692307692302</v>
      </c>
      <c r="K172" s="39">
        <v>0.952380952380952</v>
      </c>
      <c r="L172" s="39">
        <v>0.92777777777777803</v>
      </c>
      <c r="M172" s="39">
        <v>1</v>
      </c>
      <c r="N172" s="39">
        <v>0.949364299997564</v>
      </c>
      <c r="O172" s="39">
        <v>2.9561550931100598E-2</v>
      </c>
      <c r="P172" s="39">
        <v>0.94367100332617604</v>
      </c>
      <c r="Q172" s="39">
        <v>3.44264650422028E-2</v>
      </c>
      <c r="R172" s="39">
        <v>0.96005291005291005</v>
      </c>
      <c r="S172" s="39">
        <v>3.6717251348231998E-2</v>
      </c>
      <c r="T172" s="39">
        <v>0.96388888888888902</v>
      </c>
      <c r="U172" s="39">
        <v>5.1068823085695103E-2</v>
      </c>
      <c r="V172" s="39">
        <v>0.95649279476917004</v>
      </c>
      <c r="W172" s="39">
        <v>3.4887645086500899E-2</v>
      </c>
      <c r="X172" s="39">
        <v>0.96913026382632494</v>
      </c>
      <c r="Y172" s="39">
        <v>3.8482950052478898E-2</v>
      </c>
      <c r="Z172" s="39">
        <v>0.98545050776174603</v>
      </c>
      <c r="AA172" s="39">
        <v>3.4491615829141203E-2</v>
      </c>
      <c r="AB172" s="39">
        <v>0.99656084656084598</v>
      </c>
      <c r="AC172" s="39">
        <v>2.1751116181052299E-2</v>
      </c>
    </row>
    <row r="173" spans="1:29" x14ac:dyDescent="0.25">
      <c r="A173" s="39" t="s">
        <v>135</v>
      </c>
      <c r="B173" s="39" t="s">
        <v>135</v>
      </c>
      <c r="C173" s="39">
        <v>406000</v>
      </c>
      <c r="D173" s="39" t="s">
        <v>62</v>
      </c>
      <c r="E173" s="39">
        <v>0.96562499999999996</v>
      </c>
      <c r="F173" s="39">
        <v>0.99085365853658502</v>
      </c>
      <c r="G173" s="39">
        <v>1.0060790273556199</v>
      </c>
      <c r="H173" s="39">
        <v>0.93558282208589005</v>
      </c>
      <c r="I173" s="39">
        <v>0.97376093294460597</v>
      </c>
      <c r="J173" s="39">
        <v>0.92753623188405798</v>
      </c>
      <c r="K173" s="39">
        <v>0.91954022988505701</v>
      </c>
      <c r="L173" s="39">
        <v>0.96470588235294097</v>
      </c>
      <c r="M173" s="39">
        <v>0.919161676646707</v>
      </c>
      <c r="N173" s="39">
        <v>0.95587171796571901</v>
      </c>
      <c r="O173" s="39">
        <v>3.18587631057064E-2</v>
      </c>
      <c r="P173" s="39">
        <v>0.94094099074267401</v>
      </c>
      <c r="Q173" s="39">
        <v>2.6238984961404602E-2</v>
      </c>
      <c r="R173" s="39">
        <v>0.93446926296156796</v>
      </c>
      <c r="S173" s="39">
        <v>2.61863645778222E-2</v>
      </c>
      <c r="T173" s="39">
        <v>0.94193377949982404</v>
      </c>
      <c r="U173" s="39">
        <v>3.2204616698633601E-2</v>
      </c>
      <c r="V173" s="39">
        <v>0.94040722941205301</v>
      </c>
      <c r="W173" s="39">
        <v>2.7261820381332399E-2</v>
      </c>
      <c r="X173" s="39">
        <v>0.93278679046347002</v>
      </c>
      <c r="Y173" s="39">
        <v>2.3141234009191901E-2</v>
      </c>
      <c r="Z173" s="39">
        <v>0.92717272187195199</v>
      </c>
      <c r="AA173" s="39">
        <v>2.1213508137361101E-2</v>
      </c>
      <c r="AB173" s="39">
        <v>0.92133044834700295</v>
      </c>
      <c r="AC173" s="39">
        <v>1.37165165957085E-2</v>
      </c>
    </row>
    <row r="174" spans="1:29" x14ac:dyDescent="0.25">
      <c r="A174" s="39" t="s">
        <v>135</v>
      </c>
      <c r="B174" s="39" t="s">
        <v>135</v>
      </c>
      <c r="C174" s="39">
        <v>406000</v>
      </c>
      <c r="D174" s="39" t="s">
        <v>63</v>
      </c>
      <c r="E174" s="39">
        <v>1.0199335548172801</v>
      </c>
      <c r="F174" s="39">
        <v>0.961165048543689</v>
      </c>
      <c r="G174" s="39">
        <v>0.92923076923076897</v>
      </c>
      <c r="H174" s="39">
        <v>0.94561933534743203</v>
      </c>
      <c r="I174" s="39">
        <v>0.95081967213114704</v>
      </c>
      <c r="J174" s="39">
        <v>0.92514970059880197</v>
      </c>
      <c r="K174" s="39">
        <v>0.984375</v>
      </c>
      <c r="L174" s="39">
        <v>0.88124999999999998</v>
      </c>
      <c r="M174" s="39">
        <v>0.92378048780487798</v>
      </c>
      <c r="N174" s="39">
        <v>0.94681372983044398</v>
      </c>
      <c r="O174" s="39">
        <v>3.9668022223588499E-2</v>
      </c>
      <c r="P174" s="39">
        <v>0.93307497210696599</v>
      </c>
      <c r="Q174" s="39">
        <v>3.8018391409888497E-2</v>
      </c>
      <c r="R174" s="39">
        <v>0.92980182926829302</v>
      </c>
      <c r="S174" s="39">
        <v>5.1825513224803499E-2</v>
      </c>
      <c r="T174" s="39">
        <v>0.90251524390243898</v>
      </c>
      <c r="U174" s="39">
        <v>3.0073596334001099E-2</v>
      </c>
      <c r="V174" s="39">
        <v>0.92939541673819603</v>
      </c>
      <c r="W174" s="39">
        <v>3.6629611314298302E-2</v>
      </c>
      <c r="X174" s="39">
        <v>0.92104573722209404</v>
      </c>
      <c r="Y174" s="39">
        <v>3.38641413375542E-2</v>
      </c>
      <c r="Z174" s="39">
        <v>0.91869227644601403</v>
      </c>
      <c r="AA174" s="39">
        <v>2.5568543606750802E-2</v>
      </c>
      <c r="AB174" s="39">
        <v>0.92175522648083597</v>
      </c>
      <c r="AC174" s="39">
        <v>1.2808877282040901E-2</v>
      </c>
    </row>
    <row r="175" spans="1:29" x14ac:dyDescent="0.25">
      <c r="A175" s="39" t="s">
        <v>135</v>
      </c>
      <c r="B175" s="39" t="s">
        <v>135</v>
      </c>
      <c r="C175" s="39">
        <v>406000</v>
      </c>
      <c r="D175" s="39" t="s">
        <v>52</v>
      </c>
      <c r="E175" s="39">
        <v>9.4205052005943493E-2</v>
      </c>
      <c r="F175" s="39">
        <v>9.8548972188633593E-2</v>
      </c>
      <c r="G175" s="39">
        <v>9.3345377898223406E-2</v>
      </c>
      <c r="H175" s="39">
        <v>9.6583850931676998E-2</v>
      </c>
      <c r="I175" s="39">
        <v>0.1</v>
      </c>
      <c r="J175" s="39">
        <v>0.105406221685291</v>
      </c>
      <c r="K175" s="39">
        <v>9.7342398022249699E-2</v>
      </c>
      <c r="L175" s="39">
        <v>8.5219335009779296E-2</v>
      </c>
      <c r="M175" s="39">
        <v>8.67882808181316E-2</v>
      </c>
      <c r="N175" s="39">
        <v>9.5271054284436593E-2</v>
      </c>
      <c r="O175" s="39">
        <v>6.3214148731442297E-3</v>
      </c>
      <c r="P175" s="39">
        <v>9.4951247107090395E-2</v>
      </c>
      <c r="Q175" s="39">
        <v>8.6870324853777006E-3</v>
      </c>
      <c r="R175" s="39">
        <v>8.9783337950053499E-2</v>
      </c>
      <c r="S175" s="39">
        <v>6.5931737136745803E-3</v>
      </c>
      <c r="T175" s="39">
        <v>8.6003807913955399E-2</v>
      </c>
      <c r="U175" s="39">
        <v>1.10941222040011E-3</v>
      </c>
      <c r="V175" s="39">
        <v>9.2075526577248795E-2</v>
      </c>
      <c r="W175" s="39">
        <v>7.4322096656468401E-3</v>
      </c>
      <c r="X175" s="39">
        <v>8.9081350376285104E-2</v>
      </c>
      <c r="Y175" s="39">
        <v>6.4534345240571398E-3</v>
      </c>
      <c r="Z175" s="39">
        <v>8.6927161132267394E-2</v>
      </c>
      <c r="AA175" s="39">
        <v>2.6793328123473998E-3</v>
      </c>
      <c r="AB175" s="39">
        <v>8.67135691129719E-2</v>
      </c>
      <c r="AC175" s="39">
        <v>4.7251831235878701E-4</v>
      </c>
    </row>
    <row r="176" spans="1:29" x14ac:dyDescent="0.25">
      <c r="A176" s="39" t="s">
        <v>135</v>
      </c>
      <c r="B176" s="39" t="s">
        <v>135</v>
      </c>
      <c r="C176" s="39">
        <v>406000</v>
      </c>
      <c r="D176" s="39" t="s">
        <v>53</v>
      </c>
      <c r="E176" s="39">
        <v>0.96013289036544802</v>
      </c>
      <c r="F176" s="39">
        <v>0.99684542586750802</v>
      </c>
      <c r="G176" s="39">
        <v>0.98159509202453998</v>
      </c>
      <c r="H176" s="39">
        <v>1.0258064516129</v>
      </c>
      <c r="I176" s="39">
        <v>0.97427652733118997</v>
      </c>
      <c r="J176" s="39">
        <v>0.98203592814371299</v>
      </c>
      <c r="K176" s="39">
        <v>1.02292263610315</v>
      </c>
      <c r="L176" s="39">
        <v>0.95555555555555605</v>
      </c>
      <c r="M176" s="39">
        <v>1.08196721311475</v>
      </c>
      <c r="N176" s="39">
        <v>0.99790419112430695</v>
      </c>
      <c r="O176" s="39">
        <v>3.9950445014585501E-2</v>
      </c>
      <c r="P176" s="39">
        <v>1.00335157204967</v>
      </c>
      <c r="Q176" s="39">
        <v>5.0367697141800401E-2</v>
      </c>
      <c r="R176" s="39">
        <v>1.0201484682578199</v>
      </c>
      <c r="S176" s="39">
        <v>6.3251472687531798E-2</v>
      </c>
      <c r="T176" s="39">
        <v>1.01876138433515</v>
      </c>
      <c r="U176" s="39">
        <v>8.9386540281141E-2</v>
      </c>
      <c r="V176" s="39">
        <v>1.0163188775621099</v>
      </c>
      <c r="W176" s="39">
        <v>5.3865828807842499E-2</v>
      </c>
      <c r="X176" s="39">
        <v>1.0339543500166499</v>
      </c>
      <c r="Y176" s="39">
        <v>6.20328925355959E-2</v>
      </c>
      <c r="Z176" s="39">
        <v>1.05745514639933</v>
      </c>
      <c r="AA176" s="39">
        <v>5.9265659166803299E-2</v>
      </c>
      <c r="AB176" s="39">
        <v>1.0759476103738399</v>
      </c>
      <c r="AC176" s="39">
        <v>3.8071310541362799E-2</v>
      </c>
    </row>
    <row r="177" spans="1:29" x14ac:dyDescent="0.25">
      <c r="A177" s="39" t="s">
        <v>135</v>
      </c>
      <c r="B177" s="39" t="s">
        <v>135</v>
      </c>
      <c r="C177" s="39">
        <v>406000</v>
      </c>
      <c r="D177" s="39" t="s">
        <v>54</v>
      </c>
      <c r="E177" s="39">
        <v>0.98989898989898994</v>
      </c>
      <c r="F177" s="39">
        <v>1.0415224913494801</v>
      </c>
      <c r="G177" s="39">
        <v>1.01898734177215</v>
      </c>
      <c r="H177" s="39">
        <v>1.0093749999999999</v>
      </c>
      <c r="I177" s="39">
        <v>1.0597484276729601</v>
      </c>
      <c r="J177" s="39">
        <v>0.99669966996699699</v>
      </c>
      <c r="K177" s="39">
        <v>1.01829268292683</v>
      </c>
      <c r="L177" s="39">
        <v>0.92997198879551801</v>
      </c>
      <c r="M177" s="39">
        <v>1.06644518272425</v>
      </c>
      <c r="N177" s="39">
        <v>1.01454908612302</v>
      </c>
      <c r="O177" s="39">
        <v>4.1236737260691797E-2</v>
      </c>
      <c r="P177" s="39">
        <v>1.01423159041731</v>
      </c>
      <c r="Q177" s="39">
        <v>5.5275634025903797E-2</v>
      </c>
      <c r="R177" s="39">
        <v>1.0049032848155299</v>
      </c>
      <c r="S177" s="39">
        <v>6.9214811649057906E-2</v>
      </c>
      <c r="T177" s="39">
        <v>0.99820858575988503</v>
      </c>
      <c r="U177" s="39">
        <v>9.6501120877194799E-2</v>
      </c>
      <c r="V177" s="39">
        <v>1.0146175233908299</v>
      </c>
      <c r="W177" s="39">
        <v>5.4854163002192702E-2</v>
      </c>
      <c r="X177" s="39">
        <v>1.021628055501</v>
      </c>
      <c r="Y177" s="39">
        <v>6.4276732285657806E-2</v>
      </c>
      <c r="Z177" s="39">
        <v>1.0405942223484499</v>
      </c>
      <c r="AA177" s="39">
        <v>6.3553870373086296E-2</v>
      </c>
      <c r="AB177" s="39">
        <v>1.0599464592038399</v>
      </c>
      <c r="AC177" s="39">
        <v>4.1101536416444102E-2</v>
      </c>
    </row>
    <row r="178" spans="1:29" x14ac:dyDescent="0.25">
      <c r="A178" s="39" t="s">
        <v>135</v>
      </c>
      <c r="B178" s="39" t="s">
        <v>135</v>
      </c>
      <c r="C178" s="39">
        <v>406000</v>
      </c>
      <c r="D178" s="39" t="s">
        <v>55</v>
      </c>
      <c r="E178" s="39">
        <v>0.99684542586750802</v>
      </c>
      <c r="F178" s="39">
        <v>0.98979591836734704</v>
      </c>
      <c r="G178" s="39">
        <v>1.00996677740864</v>
      </c>
      <c r="H178" s="39">
        <v>1.02173913043478</v>
      </c>
      <c r="I178" s="39">
        <v>1.0247678018575901</v>
      </c>
      <c r="J178" s="39">
        <v>1.0267062314540101</v>
      </c>
      <c r="K178" s="39">
        <v>1.08278145695364</v>
      </c>
      <c r="L178" s="39">
        <v>0.95209580838323304</v>
      </c>
      <c r="M178" s="39">
        <v>1.0903614457831301</v>
      </c>
      <c r="N178" s="39">
        <v>1.0216733329455401</v>
      </c>
      <c r="O178" s="39">
        <v>4.3442260093651201E-2</v>
      </c>
      <c r="P178" s="39">
        <v>1.0353425488863199</v>
      </c>
      <c r="Q178" s="39">
        <v>5.56640819385886E-2</v>
      </c>
      <c r="R178" s="39">
        <v>1.0417462370399999</v>
      </c>
      <c r="S178" s="39">
        <v>7.7731998407481198E-2</v>
      </c>
      <c r="T178" s="39">
        <v>1.0212286270831801</v>
      </c>
      <c r="U178" s="39">
        <v>9.7768569810548905E-2</v>
      </c>
      <c r="V178" s="39">
        <v>1.0369669608198999</v>
      </c>
      <c r="W178" s="39">
        <v>5.7921443680609502E-2</v>
      </c>
      <c r="X178" s="39">
        <v>1.04874255534484</v>
      </c>
      <c r="Y178" s="39">
        <v>6.6171535333649806E-2</v>
      </c>
      <c r="Z178" s="39">
        <v>1.0657886059438499</v>
      </c>
      <c r="AA178" s="39">
        <v>6.4282954795969502E-2</v>
      </c>
      <c r="AB178" s="39">
        <v>1.08377736781171</v>
      </c>
      <c r="AC178" s="39">
        <v>4.1641365363680197E-2</v>
      </c>
    </row>
    <row r="179" spans="1:29" x14ac:dyDescent="0.25">
      <c r="A179" s="39" t="s">
        <v>135</v>
      </c>
      <c r="B179" s="39" t="s">
        <v>135</v>
      </c>
      <c r="C179" s="39">
        <v>406000</v>
      </c>
      <c r="D179" s="39" t="s">
        <v>56</v>
      </c>
      <c r="E179" s="39">
        <v>1.0513698630137001</v>
      </c>
      <c r="F179" s="39">
        <v>0.971518987341772</v>
      </c>
      <c r="G179" s="39">
        <v>1.0103092783505201</v>
      </c>
      <c r="H179" s="39">
        <v>1.0559210526315801</v>
      </c>
      <c r="I179" s="39">
        <v>0.99696048632218803</v>
      </c>
      <c r="J179" s="39">
        <v>1.0060422960725099</v>
      </c>
      <c r="K179" s="39">
        <v>1.0317919075144499</v>
      </c>
      <c r="L179" s="39">
        <v>0.96330275229357798</v>
      </c>
      <c r="M179" s="39">
        <v>1.0188679245283001</v>
      </c>
      <c r="N179" s="39">
        <v>1.0117871720076199</v>
      </c>
      <c r="O179" s="39">
        <v>3.2000389400064902E-2</v>
      </c>
      <c r="P179" s="39">
        <v>1.00339307334621</v>
      </c>
      <c r="Q179" s="39">
        <v>2.5988435890802401E-2</v>
      </c>
      <c r="R179" s="39">
        <v>1.0046541947787799</v>
      </c>
      <c r="S179" s="39">
        <v>3.6389746918075699E-2</v>
      </c>
      <c r="T179" s="39">
        <v>0.99108533841094004</v>
      </c>
      <c r="U179" s="39">
        <v>3.9290510084971697E-2</v>
      </c>
      <c r="V179" s="39">
        <v>1.0065138877334401</v>
      </c>
      <c r="W179" s="39">
        <v>2.9092010117024999E-2</v>
      </c>
      <c r="X179" s="39">
        <v>1.0049187998101501</v>
      </c>
      <c r="Y179" s="39">
        <v>2.8199492993313102E-2</v>
      </c>
      <c r="Z179" s="39">
        <v>1.00961973968716</v>
      </c>
      <c r="AA179" s="39">
        <v>2.6356153981468299E-2</v>
      </c>
      <c r="AB179" s="39">
        <v>1.0162219639457</v>
      </c>
      <c r="AC179" s="39">
        <v>1.67345240801215E-2</v>
      </c>
    </row>
    <row r="180" spans="1:29" x14ac:dyDescent="0.25">
      <c r="A180" s="39" t="s">
        <v>135</v>
      </c>
      <c r="B180" s="39" t="s">
        <v>135</v>
      </c>
      <c r="C180" s="39">
        <v>406000</v>
      </c>
      <c r="D180" s="39" t="s">
        <v>57</v>
      </c>
      <c r="E180" s="39">
        <v>1.02572347266881</v>
      </c>
      <c r="F180" s="39">
        <v>1.00325732899023</v>
      </c>
      <c r="G180" s="39">
        <v>1.0260586319218199</v>
      </c>
      <c r="H180" s="39">
        <v>1.0170068027210899</v>
      </c>
      <c r="I180" s="39">
        <v>1.00623052959502</v>
      </c>
      <c r="J180" s="39">
        <v>1</v>
      </c>
      <c r="K180" s="39">
        <v>1.04204204204204</v>
      </c>
      <c r="L180" s="39">
        <v>0.98039215686274495</v>
      </c>
      <c r="M180" s="39">
        <v>0.96825396825396803</v>
      </c>
      <c r="N180" s="39">
        <v>1.00766277033952</v>
      </c>
      <c r="O180" s="39">
        <v>2.3213033174954999E-2</v>
      </c>
      <c r="P180" s="39">
        <v>0.99938373935075397</v>
      </c>
      <c r="Q180" s="39">
        <v>2.8269824708845499E-2</v>
      </c>
      <c r="R180" s="39">
        <v>0.99689605571958495</v>
      </c>
      <c r="S180" s="39">
        <v>3.9565818157168899E-2</v>
      </c>
      <c r="T180" s="39">
        <v>0.97432306255835699</v>
      </c>
      <c r="U180" s="39">
        <v>8.5829954765873802E-3</v>
      </c>
      <c r="V180" s="39">
        <v>0.99448089507616899</v>
      </c>
      <c r="W180" s="39">
        <v>2.8118043282836101E-2</v>
      </c>
      <c r="X180" s="39">
        <v>0.98309829041421104</v>
      </c>
      <c r="Y180" s="39">
        <v>2.6716791353427E-2</v>
      </c>
      <c r="Z180" s="39">
        <v>0.97328188203867005</v>
      </c>
      <c r="AA180" s="39">
        <v>1.7930623843983199E-2</v>
      </c>
      <c r="AB180" s="39">
        <v>0.96883197723533798</v>
      </c>
      <c r="AC180" s="39">
        <v>3.6556497783281098E-3</v>
      </c>
    </row>
    <row r="181" spans="1:29" x14ac:dyDescent="0.25">
      <c r="A181" s="39" t="s">
        <v>135</v>
      </c>
      <c r="B181" s="39" t="s">
        <v>135</v>
      </c>
      <c r="C181" s="39">
        <v>406000</v>
      </c>
      <c r="D181" s="39" t="s">
        <v>58</v>
      </c>
      <c r="E181" s="39">
        <v>1.0254777070063701</v>
      </c>
      <c r="F181" s="39">
        <v>1.0344827586206899</v>
      </c>
      <c r="G181" s="39">
        <v>1.02272727272727</v>
      </c>
      <c r="H181" s="39">
        <v>1.0507936507936499</v>
      </c>
      <c r="I181" s="39">
        <v>1.0133779264214</v>
      </c>
      <c r="J181" s="39">
        <v>1.0371517027863799</v>
      </c>
      <c r="K181" s="39">
        <v>1.0426829268292701</v>
      </c>
      <c r="L181" s="39">
        <v>0.93659942363112403</v>
      </c>
      <c r="M181" s="39">
        <v>1.00571428571429</v>
      </c>
      <c r="N181" s="39">
        <v>1.0187786282811599</v>
      </c>
      <c r="O181" s="39">
        <v>3.3901147629857402E-2</v>
      </c>
      <c r="P181" s="39">
        <v>1.0071052530764899</v>
      </c>
      <c r="Q181" s="39">
        <v>4.2370134578207701E-2</v>
      </c>
      <c r="R181" s="39">
        <v>0.99499887872489301</v>
      </c>
      <c r="S181" s="39">
        <v>5.3847398942835897E-2</v>
      </c>
      <c r="T181" s="39">
        <v>0.97115685467270496</v>
      </c>
      <c r="U181" s="39">
        <v>4.88715876597767E-2</v>
      </c>
      <c r="V181" s="39">
        <v>1.00367671951034</v>
      </c>
      <c r="W181" s="39">
        <v>4.12483872355522E-2</v>
      </c>
      <c r="X181" s="39">
        <v>0.99453379109698203</v>
      </c>
      <c r="Y181" s="39">
        <v>4.0582125380585601E-2</v>
      </c>
      <c r="Z181" s="39">
        <v>0.99503114476714605</v>
      </c>
      <c r="AA181" s="39">
        <v>3.4165710329488799E-2</v>
      </c>
      <c r="AB181" s="39">
        <v>1.00242310180556</v>
      </c>
      <c r="AC181" s="39">
        <v>2.0815274700114399E-2</v>
      </c>
    </row>
    <row r="182" spans="1:29" x14ac:dyDescent="0.25">
      <c r="A182" s="39" t="s">
        <v>135</v>
      </c>
      <c r="B182" s="39" t="s">
        <v>135</v>
      </c>
      <c r="C182" s="39">
        <v>406000</v>
      </c>
      <c r="D182" s="39" t="s">
        <v>59</v>
      </c>
      <c r="E182" s="39">
        <v>1.01730103806228</v>
      </c>
      <c r="F182" s="39">
        <v>1.0155279503105601</v>
      </c>
      <c r="G182" s="39">
        <v>1.01515151515152</v>
      </c>
      <c r="H182" s="39">
        <v>1.01587301587302</v>
      </c>
      <c r="I182" s="39">
        <v>1.03021148036254</v>
      </c>
      <c r="J182" s="39">
        <v>1.0528052805280499</v>
      </c>
      <c r="K182" s="39">
        <v>1</v>
      </c>
      <c r="L182" s="39">
        <v>1.0087719298245601</v>
      </c>
      <c r="M182" s="39">
        <v>0.99384615384615405</v>
      </c>
      <c r="N182" s="39">
        <v>1.01660981821763</v>
      </c>
      <c r="O182" s="39">
        <v>1.71571319895009E-2</v>
      </c>
      <c r="P182" s="39">
        <v>1.01712696891226</v>
      </c>
      <c r="Q182" s="39">
        <v>2.4234698533645901E-2</v>
      </c>
      <c r="R182" s="39">
        <v>1.00087269455691</v>
      </c>
      <c r="S182" s="39">
        <v>7.5010595239366797E-3</v>
      </c>
      <c r="T182" s="39">
        <v>1.0013090418353601</v>
      </c>
      <c r="U182" s="39">
        <v>1.05541174088033E-2</v>
      </c>
      <c r="V182" s="39">
        <v>1.0096526755797901</v>
      </c>
      <c r="W182" s="39">
        <v>1.9162258358504599E-2</v>
      </c>
      <c r="X182" s="39">
        <v>1.0027470875367299</v>
      </c>
      <c r="Y182" s="39">
        <v>1.6445500104788301E-2</v>
      </c>
      <c r="Z182" s="39">
        <v>0.99670825954831999</v>
      </c>
      <c r="AA182" s="39">
        <v>6.9722605002007498E-3</v>
      </c>
      <c r="AB182" s="39">
        <v>0.99455690508322103</v>
      </c>
      <c r="AC182" s="39">
        <v>4.4951855178282096E-3</v>
      </c>
    </row>
    <row r="183" spans="1:29" x14ac:dyDescent="0.25">
      <c r="A183" s="39" t="s">
        <v>135</v>
      </c>
      <c r="B183" s="39" t="s">
        <v>135</v>
      </c>
      <c r="C183" s="39">
        <v>406000</v>
      </c>
      <c r="D183" s="39" t="s">
        <v>60</v>
      </c>
      <c r="E183" s="39">
        <v>1.1605351170568601</v>
      </c>
      <c r="F183" s="39">
        <v>1.19047619047619</v>
      </c>
      <c r="G183" s="39">
        <v>1.09785932721713</v>
      </c>
      <c r="H183" s="39">
        <v>1.1253731343283599</v>
      </c>
      <c r="I183" s="39">
        <v>1.1781250000000001</v>
      </c>
      <c r="J183" s="39">
        <v>1.0469208211143699</v>
      </c>
      <c r="K183" s="39">
        <v>1.1285266457680201</v>
      </c>
      <c r="L183" s="39">
        <v>1.0597014925373101</v>
      </c>
      <c r="M183" s="39">
        <v>1.1362318840579699</v>
      </c>
      <c r="N183" s="39">
        <v>1.1248610680618001</v>
      </c>
      <c r="O183" s="39">
        <v>4.9507031091900897E-2</v>
      </c>
      <c r="P183" s="39">
        <v>1.10990116869554</v>
      </c>
      <c r="Q183" s="39">
        <v>5.5184322486939899E-2</v>
      </c>
      <c r="R183" s="39">
        <v>1.1081533407877699</v>
      </c>
      <c r="S183" s="39">
        <v>4.2137024971397201E-2</v>
      </c>
      <c r="T183" s="39">
        <v>1.09796668829764</v>
      </c>
      <c r="U183" s="39">
        <v>5.4115158811118502E-2</v>
      </c>
      <c r="V183" s="39">
        <v>1.1114829246717699</v>
      </c>
      <c r="W183" s="39">
        <v>4.5003045397461597E-2</v>
      </c>
      <c r="X183" s="39">
        <v>1.11179585614089</v>
      </c>
      <c r="Y183" s="39">
        <v>4.1953009830539602E-2</v>
      </c>
      <c r="Z183" s="39">
        <v>1.12249296736571</v>
      </c>
      <c r="AA183" s="39">
        <v>3.5535914015714098E-2</v>
      </c>
      <c r="AB183" s="39">
        <v>1.1325875796998399</v>
      </c>
      <c r="AC183" s="39">
        <v>2.3048604517115701E-2</v>
      </c>
    </row>
    <row r="184" spans="1:29" x14ac:dyDescent="0.25">
      <c r="A184" s="39" t="s">
        <v>135</v>
      </c>
      <c r="B184" s="39" t="s">
        <v>135</v>
      </c>
      <c r="C184" s="39">
        <v>407000</v>
      </c>
      <c r="D184" s="39" t="s">
        <v>50</v>
      </c>
      <c r="E184" s="39">
        <v>3.9600967351874197E-2</v>
      </c>
      <c r="F184" s="39">
        <v>4.1553748870821999E-2</v>
      </c>
      <c r="G184" s="39">
        <v>4.2546583850931699E-2</v>
      </c>
      <c r="H184" s="39">
        <v>5.0299401197604801E-2</v>
      </c>
      <c r="I184" s="39">
        <v>4.5907580791301701E-2</v>
      </c>
      <c r="J184" s="39">
        <v>5.2843016069221302E-2</v>
      </c>
      <c r="K184" s="39">
        <v>4.2469963677004799E-2</v>
      </c>
      <c r="L184" s="39">
        <v>4.25649530127142E-2</v>
      </c>
      <c r="M184" s="39">
        <v>5.0510626552580699E-2</v>
      </c>
      <c r="N184" s="39">
        <v>4.5366315708228397E-2</v>
      </c>
      <c r="O184" s="39">
        <v>4.7296348436546096E-3</v>
      </c>
      <c r="P184" s="39">
        <v>4.6859228020564497E-2</v>
      </c>
      <c r="Q184" s="39">
        <v>4.6837619073911603E-3</v>
      </c>
      <c r="R184" s="39">
        <v>4.5181847747433203E-2</v>
      </c>
      <c r="S184" s="39">
        <v>4.6151022100400499E-3</v>
      </c>
      <c r="T184" s="39">
        <v>4.6537789782647498E-2</v>
      </c>
      <c r="U184" s="39">
        <v>5.6184396411341399E-3</v>
      </c>
      <c r="V184" s="39">
        <v>4.6755757630388202E-2</v>
      </c>
      <c r="W184" s="39">
        <v>4.4901257930572902E-3</v>
      </c>
      <c r="X184" s="39">
        <v>4.7520284259083598E-2</v>
      </c>
      <c r="Y184" s="39">
        <v>4.4530195845296E-3</v>
      </c>
      <c r="Z184" s="39">
        <v>4.87999417762085E-2</v>
      </c>
      <c r="AA184" s="39">
        <v>4.0055121716036698E-3</v>
      </c>
      <c r="AB184" s="39">
        <v>5.0132261145920398E-2</v>
      </c>
      <c r="AC184" s="39">
        <v>2.39299294572485E-3</v>
      </c>
    </row>
    <row r="185" spans="1:29" x14ac:dyDescent="0.25">
      <c r="A185" s="39" t="s">
        <v>135</v>
      </c>
      <c r="B185" s="39" t="s">
        <v>135</v>
      </c>
      <c r="C185" s="39">
        <v>407000</v>
      </c>
      <c r="D185" s="39" t="s">
        <v>51</v>
      </c>
      <c r="E185" s="39">
        <v>1.0314960629921299</v>
      </c>
      <c r="F185" s="39">
        <v>1.01526717557252</v>
      </c>
      <c r="G185" s="39">
        <v>1</v>
      </c>
      <c r="H185" s="39">
        <v>1.0072992700729899</v>
      </c>
      <c r="I185" s="39">
        <v>1.03571428571429</v>
      </c>
      <c r="J185" s="39">
        <v>1.0263157894736801</v>
      </c>
      <c r="K185" s="39">
        <v>1.01169590643275</v>
      </c>
      <c r="L185" s="39">
        <v>1.0526315789473699</v>
      </c>
      <c r="M185" s="39">
        <v>1.1038961038960999</v>
      </c>
      <c r="N185" s="39">
        <v>1.0315906859002</v>
      </c>
      <c r="O185" s="39">
        <v>3.1555375475163697E-2</v>
      </c>
      <c r="P185" s="39">
        <v>1.0460507328928399</v>
      </c>
      <c r="Q185" s="39">
        <v>3.5587774285679802E-2</v>
      </c>
      <c r="R185" s="39">
        <v>1.0560745297587399</v>
      </c>
      <c r="S185" s="39">
        <v>4.6196423409043001E-2</v>
      </c>
      <c r="T185" s="39">
        <v>1.07826384142174</v>
      </c>
      <c r="U185" s="39">
        <v>3.6249493225557899E-2</v>
      </c>
      <c r="V185" s="39">
        <v>1.0536854506792701</v>
      </c>
      <c r="W185" s="39">
        <v>4.0191114909241502E-2</v>
      </c>
      <c r="X185" s="39">
        <v>1.07340811694364</v>
      </c>
      <c r="Y185" s="39">
        <v>3.9318659796583298E-2</v>
      </c>
      <c r="Z185" s="39">
        <v>1.0912759560109599</v>
      </c>
      <c r="AA185" s="39">
        <v>3.0883746434925499E-2</v>
      </c>
      <c r="AB185" s="39">
        <v>1.1014549360414001</v>
      </c>
      <c r="AC185" s="39">
        <v>1.5439301143288699E-2</v>
      </c>
    </row>
    <row r="186" spans="1:29" x14ac:dyDescent="0.25">
      <c r="A186" s="39" t="s">
        <v>135</v>
      </c>
      <c r="B186" s="39" t="s">
        <v>135</v>
      </c>
      <c r="C186" s="39">
        <v>407000</v>
      </c>
      <c r="D186" s="39" t="s">
        <v>61</v>
      </c>
      <c r="E186" s="39">
        <v>1.0427350427350399</v>
      </c>
      <c r="F186" s="39">
        <v>1.0576923076923099</v>
      </c>
      <c r="G186" s="39">
        <v>0.99236641221374</v>
      </c>
      <c r="H186" s="39">
        <v>1.0314465408805</v>
      </c>
      <c r="I186" s="39">
        <v>0.97872340425531901</v>
      </c>
      <c r="J186" s="39">
        <v>0.94871794871794901</v>
      </c>
      <c r="K186" s="39">
        <v>0.98843930635838195</v>
      </c>
      <c r="L186" s="39">
        <v>1.0327868852458999</v>
      </c>
      <c r="M186" s="39">
        <v>1.01840490797546</v>
      </c>
      <c r="N186" s="39">
        <v>1.0101458617860699</v>
      </c>
      <c r="O186" s="39">
        <v>3.5187548698363602E-2</v>
      </c>
      <c r="P186" s="39">
        <v>0.99341449051060204</v>
      </c>
      <c r="Q186" s="39">
        <v>3.3215462337559003E-2</v>
      </c>
      <c r="R186" s="39">
        <v>1.0132103665265799</v>
      </c>
      <c r="S186" s="39">
        <v>2.2625525053450099E-2</v>
      </c>
      <c r="T186" s="39">
        <v>1.02559589661068</v>
      </c>
      <c r="U186" s="39">
        <v>1.0169593654800101E-2</v>
      </c>
      <c r="V186" s="39">
        <v>1.0078961211084601</v>
      </c>
      <c r="W186" s="39">
        <v>2.9529984788560899E-2</v>
      </c>
      <c r="X186" s="39">
        <v>1.01340966151901</v>
      </c>
      <c r="Y186" s="39">
        <v>2.3874477175058799E-2</v>
      </c>
      <c r="Z186" s="39">
        <v>1.0197535406970599</v>
      </c>
      <c r="AA186" s="39">
        <v>1.0228489745513301E-2</v>
      </c>
      <c r="AB186" s="39">
        <v>1.01908976403596</v>
      </c>
      <c r="AC186" s="39">
        <v>4.33141004108258E-3</v>
      </c>
    </row>
    <row r="187" spans="1:29" x14ac:dyDescent="0.25">
      <c r="A187" s="39" t="s">
        <v>135</v>
      </c>
      <c r="B187" s="39" t="s">
        <v>135</v>
      </c>
      <c r="C187" s="39">
        <v>407000</v>
      </c>
      <c r="D187" s="39" t="s">
        <v>62</v>
      </c>
      <c r="E187" s="39">
        <v>0.90977443609022601</v>
      </c>
      <c r="F187" s="39">
        <v>1.0491803278688501</v>
      </c>
      <c r="G187" s="39">
        <v>0.939393939393939</v>
      </c>
      <c r="H187" s="39">
        <v>1.13846153846154</v>
      </c>
      <c r="I187" s="39">
        <v>0.97560975609756095</v>
      </c>
      <c r="J187" s="39">
        <v>1.01630434782609</v>
      </c>
      <c r="K187" s="39">
        <v>0.94594594594594605</v>
      </c>
      <c r="L187" s="39">
        <v>0.929824561403509</v>
      </c>
      <c r="M187" s="39">
        <v>1.0476190476190499</v>
      </c>
      <c r="N187" s="39">
        <v>0.99467932230074496</v>
      </c>
      <c r="O187" s="39">
        <v>7.4266399822295298E-2</v>
      </c>
      <c r="P187" s="39">
        <v>0.98306073177843001</v>
      </c>
      <c r="Q187" s="39">
        <v>4.8836534362802303E-2</v>
      </c>
      <c r="R187" s="39">
        <v>0.97446318498950102</v>
      </c>
      <c r="S187" s="39">
        <v>6.3865561437257704E-2</v>
      </c>
      <c r="T187" s="39">
        <v>0.988721804511278</v>
      </c>
      <c r="U187" s="39">
        <v>8.3293279989392802E-2</v>
      </c>
      <c r="V187" s="39">
        <v>0.99598793592550205</v>
      </c>
      <c r="W187" s="39">
        <v>6.3625533684569094E-2</v>
      </c>
      <c r="X187" s="39">
        <v>1.0015401779438</v>
      </c>
      <c r="Y187" s="39">
        <v>5.9823675559425298E-2</v>
      </c>
      <c r="Z187" s="39">
        <v>1.0229463597891499</v>
      </c>
      <c r="AA187" s="39">
        <v>5.7877662497916697E-2</v>
      </c>
      <c r="AB187" s="39">
        <v>1.0420097863706901</v>
      </c>
      <c r="AC187" s="39">
        <v>3.5476083071467698E-2</v>
      </c>
    </row>
    <row r="188" spans="1:29" x14ac:dyDescent="0.25">
      <c r="A188" s="39" t="s">
        <v>135</v>
      </c>
      <c r="B188" s="39" t="s">
        <v>135</v>
      </c>
      <c r="C188" s="39">
        <v>407000</v>
      </c>
      <c r="D188" s="39" t="s">
        <v>63</v>
      </c>
      <c r="E188" s="39">
        <v>1.0327868852458999</v>
      </c>
      <c r="F188" s="39">
        <v>1.00826446280992</v>
      </c>
      <c r="G188" s="39">
        <v>1.0546875</v>
      </c>
      <c r="H188" s="39">
        <v>0.99354838709677396</v>
      </c>
      <c r="I188" s="39">
        <v>0.93918918918918903</v>
      </c>
      <c r="J188" s="39">
        <v>0.93125000000000002</v>
      </c>
      <c r="K188" s="39">
        <v>0.91978609625668495</v>
      </c>
      <c r="L188" s="39">
        <v>1.01142857142857</v>
      </c>
      <c r="M188" s="39">
        <v>1.0314465408805</v>
      </c>
      <c r="N188" s="39">
        <v>0.99137640365639401</v>
      </c>
      <c r="O188" s="39">
        <v>4.9351563011402602E-2</v>
      </c>
      <c r="P188" s="39">
        <v>0.96662007955099005</v>
      </c>
      <c r="Q188" s="39">
        <v>5.1007816306782597E-2</v>
      </c>
      <c r="R188" s="39">
        <v>0.987553736188586</v>
      </c>
      <c r="S188" s="39">
        <v>5.9535867690826E-2</v>
      </c>
      <c r="T188" s="39">
        <v>1.0214375561545399</v>
      </c>
      <c r="U188" s="39">
        <v>1.41548419450461E-2</v>
      </c>
      <c r="V188" s="39">
        <v>0.99108919010468199</v>
      </c>
      <c r="W188" s="39">
        <v>4.9085328500889903E-2</v>
      </c>
      <c r="X188" s="39">
        <v>1.00464548542112</v>
      </c>
      <c r="Y188" s="39">
        <v>4.5990200427741199E-2</v>
      </c>
      <c r="Z188" s="39">
        <v>1.0235483604565601</v>
      </c>
      <c r="AA188" s="39">
        <v>2.7316233493807001E-2</v>
      </c>
      <c r="AB188" s="39">
        <v>1.03049330423993</v>
      </c>
      <c r="AC188" s="39">
        <v>6.0287978666454297E-3</v>
      </c>
    </row>
    <row r="189" spans="1:29" x14ac:dyDescent="0.25">
      <c r="A189" s="39" t="s">
        <v>135</v>
      </c>
      <c r="B189" s="39" t="s">
        <v>135</v>
      </c>
      <c r="C189" s="39">
        <v>407000</v>
      </c>
      <c r="D189" s="39" t="s">
        <v>52</v>
      </c>
      <c r="E189" s="39">
        <v>3.8930163447251101E-2</v>
      </c>
      <c r="F189" s="39">
        <v>4.0205562273276901E-2</v>
      </c>
      <c r="G189" s="39">
        <v>4.1553748870821999E-2</v>
      </c>
      <c r="H189" s="39">
        <v>4.2857142857142899E-2</v>
      </c>
      <c r="I189" s="39">
        <v>5.2095808383233501E-2</v>
      </c>
      <c r="J189" s="39">
        <v>4.71156750226518E-2</v>
      </c>
      <c r="K189" s="39">
        <v>5.3461063040791103E-2</v>
      </c>
      <c r="L189" s="39">
        <v>4.4705224923162902E-2</v>
      </c>
      <c r="M189" s="39">
        <v>4.6987285793255902E-2</v>
      </c>
      <c r="N189" s="39">
        <v>4.53235194012876E-2</v>
      </c>
      <c r="O189" s="39">
        <v>5.0720855129912203E-3</v>
      </c>
      <c r="P189" s="39">
        <v>4.8873011432619101E-2</v>
      </c>
      <c r="Q189" s="39">
        <v>3.7232806292734999E-3</v>
      </c>
      <c r="R189" s="39">
        <v>4.8384524585736603E-2</v>
      </c>
      <c r="S189" s="39">
        <v>4.5420680827060996E-3</v>
      </c>
      <c r="T189" s="39">
        <v>4.5846255358209402E-2</v>
      </c>
      <c r="U189" s="39">
        <v>1.6136607163232701E-3</v>
      </c>
      <c r="V189" s="39">
        <v>4.7171816373795798E-2</v>
      </c>
      <c r="W189" s="39">
        <v>3.8846635646069701E-3</v>
      </c>
      <c r="X189" s="39">
        <v>4.7331447983488401E-2</v>
      </c>
      <c r="Y189" s="39">
        <v>2.9529742706873399E-3</v>
      </c>
      <c r="Z189" s="39">
        <v>4.68407763200143E-2</v>
      </c>
      <c r="AA189" s="39">
        <v>1.9512251608194101E-3</v>
      </c>
      <c r="AB189" s="39">
        <v>4.6878616228013398E-2</v>
      </c>
      <c r="AC189" s="39">
        <v>6.8728667701330095E-4</v>
      </c>
    </row>
    <row r="190" spans="1:29" x14ac:dyDescent="0.25">
      <c r="A190" s="39" t="s">
        <v>135</v>
      </c>
      <c r="B190" s="39" t="s">
        <v>135</v>
      </c>
      <c r="C190" s="39">
        <v>407000</v>
      </c>
      <c r="D190" s="39" t="s">
        <v>53</v>
      </c>
      <c r="E190" s="39">
        <v>1.0275229357798199</v>
      </c>
      <c r="F190" s="39">
        <v>0.984732824427481</v>
      </c>
      <c r="G190" s="39">
        <v>1.0751879699248099</v>
      </c>
      <c r="H190" s="39">
        <v>1.0579710144927501</v>
      </c>
      <c r="I190" s="39">
        <v>1.0942028985507199</v>
      </c>
      <c r="J190" s="39">
        <v>1.0574712643678199</v>
      </c>
      <c r="K190" s="39">
        <v>1.04487179487179</v>
      </c>
      <c r="L190" s="39">
        <v>1.0173410404624299</v>
      </c>
      <c r="M190" s="39">
        <v>1.04375</v>
      </c>
      <c r="N190" s="39">
        <v>1.0447835269864001</v>
      </c>
      <c r="O190" s="39">
        <v>3.2326022538521702E-2</v>
      </c>
      <c r="P190" s="39">
        <v>1.0515273996505501</v>
      </c>
      <c r="Q190" s="39">
        <v>2.7973290425826899E-2</v>
      </c>
      <c r="R190" s="39">
        <v>1.03532094511141</v>
      </c>
      <c r="S190" s="39">
        <v>1.55811531769443E-2</v>
      </c>
      <c r="T190" s="39">
        <v>1.0305455202312099</v>
      </c>
      <c r="U190" s="39">
        <v>1.86739543730985E-2</v>
      </c>
      <c r="V190" s="39">
        <v>1.04327188006753</v>
      </c>
      <c r="W190" s="39">
        <v>2.34560029746037E-2</v>
      </c>
      <c r="X190" s="39">
        <v>1.0392884800345299</v>
      </c>
      <c r="Y190" s="39">
        <v>1.7239649337818502E-2</v>
      </c>
      <c r="Z190" s="39">
        <v>1.0391574262630801</v>
      </c>
      <c r="AA190" s="39">
        <v>1.23332366222245E-2</v>
      </c>
      <c r="AB190" s="39">
        <v>1.0424924304982099</v>
      </c>
      <c r="AC190" s="39">
        <v>7.9535678832338506E-3</v>
      </c>
    </row>
    <row r="191" spans="1:29" x14ac:dyDescent="0.25">
      <c r="A191" s="39" t="s">
        <v>135</v>
      </c>
      <c r="B191" s="39" t="s">
        <v>135</v>
      </c>
      <c r="C191" s="39">
        <v>407000</v>
      </c>
      <c r="D191" s="39" t="s">
        <v>54</v>
      </c>
      <c r="E191" s="39">
        <v>1.1043478260869599</v>
      </c>
      <c r="F191" s="39">
        <v>1.0803571428571399</v>
      </c>
      <c r="G191" s="39">
        <v>1.13953488372093</v>
      </c>
      <c r="H191" s="39">
        <v>1.06993006993007</v>
      </c>
      <c r="I191" s="39">
        <v>1.04794520547945</v>
      </c>
      <c r="J191" s="39">
        <v>1.0397350993377501</v>
      </c>
      <c r="K191" s="39">
        <v>1.02717391304348</v>
      </c>
      <c r="L191" s="39">
        <v>0.98159509202453998</v>
      </c>
      <c r="M191" s="39">
        <v>1.0625</v>
      </c>
      <c r="N191" s="39">
        <v>1.0614576924978101</v>
      </c>
      <c r="O191" s="39">
        <v>4.55158475201227E-2</v>
      </c>
      <c r="P191" s="39">
        <v>1.03178986197704</v>
      </c>
      <c r="Q191" s="39">
        <v>3.0854725784431401E-2</v>
      </c>
      <c r="R191" s="39">
        <v>1.0237563350226699</v>
      </c>
      <c r="S191" s="39">
        <v>4.0560583246245799E-2</v>
      </c>
      <c r="T191" s="39">
        <v>1.02204754601227</v>
      </c>
      <c r="U191" s="39">
        <v>5.7208409060721402E-2</v>
      </c>
      <c r="V191" s="39">
        <v>1.0397546195410201</v>
      </c>
      <c r="W191" s="39">
        <v>4.0261205682479699E-2</v>
      </c>
      <c r="X191" s="39">
        <v>1.0358877739732699</v>
      </c>
      <c r="Y191" s="39">
        <v>3.7895287982076198E-2</v>
      </c>
      <c r="Z191" s="39">
        <v>1.0469086952287301</v>
      </c>
      <c r="AA191" s="39">
        <v>3.7850624959507598E-2</v>
      </c>
      <c r="AB191" s="39">
        <v>1.0586473853345</v>
      </c>
      <c r="AC191" s="39">
        <v>2.43660745798834E-2</v>
      </c>
    </row>
    <row r="192" spans="1:29" x14ac:dyDescent="0.25">
      <c r="A192" s="39" t="s">
        <v>135</v>
      </c>
      <c r="B192" s="39" t="s">
        <v>135</v>
      </c>
      <c r="C192" s="39">
        <v>407000</v>
      </c>
      <c r="D192" s="39" t="s">
        <v>55</v>
      </c>
      <c r="E192" s="39">
        <v>1.0588235294117601</v>
      </c>
      <c r="F192" s="39">
        <v>1.0866141732283501</v>
      </c>
      <c r="G192" s="39">
        <v>1.05785123966942</v>
      </c>
      <c r="H192" s="39">
        <v>1.06802721088435</v>
      </c>
      <c r="I192" s="39">
        <v>1.05228758169935</v>
      </c>
      <c r="J192" s="39">
        <v>1.0392156862745101</v>
      </c>
      <c r="K192" s="39">
        <v>1.03184713375796</v>
      </c>
      <c r="L192" s="39">
        <v>0.97354497354497305</v>
      </c>
      <c r="M192" s="39">
        <v>0.98750000000000004</v>
      </c>
      <c r="N192" s="39">
        <v>1.03952350316341</v>
      </c>
      <c r="O192" s="39">
        <v>3.7114592566449597E-2</v>
      </c>
      <c r="P192" s="39">
        <v>1.01687907505536</v>
      </c>
      <c r="Q192" s="39">
        <v>3.43427711813497E-2</v>
      </c>
      <c r="R192" s="39">
        <v>0.99763070243431196</v>
      </c>
      <c r="S192" s="39">
        <v>3.0442713746226101E-2</v>
      </c>
      <c r="T192" s="39">
        <v>0.98052248677248699</v>
      </c>
      <c r="U192" s="39">
        <v>9.8676938379869406E-3</v>
      </c>
      <c r="V192" s="39">
        <v>1.0112008059161599</v>
      </c>
      <c r="W192" s="39">
        <v>3.6317975082969599E-2</v>
      </c>
      <c r="X192" s="39">
        <v>0.99399225110635003</v>
      </c>
      <c r="Y192" s="39">
        <v>2.5273023371607299E-2</v>
      </c>
      <c r="Z192" s="39">
        <v>0.98679092551027403</v>
      </c>
      <c r="AA192" s="39">
        <v>1.2897485777332201E-2</v>
      </c>
      <c r="AB192" s="39">
        <v>0.986835474930713</v>
      </c>
      <c r="AC192" s="39">
        <v>4.2028255624561098E-3</v>
      </c>
    </row>
    <row r="193" spans="1:29" x14ac:dyDescent="0.25">
      <c r="A193" s="39" t="s">
        <v>135</v>
      </c>
      <c r="B193" s="39" t="s">
        <v>135</v>
      </c>
      <c r="C193" s="39">
        <v>407000</v>
      </c>
      <c r="D193" s="39" t="s">
        <v>56</v>
      </c>
      <c r="E193" s="39">
        <v>1.04666666666667</v>
      </c>
      <c r="F193" s="39">
        <v>1.05555555555556</v>
      </c>
      <c r="G193" s="39">
        <v>1.11594202898551</v>
      </c>
      <c r="H193" s="39">
        <v>1.0546875</v>
      </c>
      <c r="I193" s="39">
        <v>1.07643312101911</v>
      </c>
      <c r="J193" s="39">
        <v>1</v>
      </c>
      <c r="K193" s="39">
        <v>1.0251572327044001</v>
      </c>
      <c r="L193" s="39">
        <v>0.98765432098765404</v>
      </c>
      <c r="M193" s="39">
        <v>1.11413043478261</v>
      </c>
      <c r="N193" s="39">
        <v>1.0529140956334999</v>
      </c>
      <c r="O193" s="39">
        <v>4.4932506192618599E-2</v>
      </c>
      <c r="P193" s="39">
        <v>1.0406750218987499</v>
      </c>
      <c r="Q193" s="39">
        <v>5.3340400372717901E-2</v>
      </c>
      <c r="R193" s="39">
        <v>1.04231399615822</v>
      </c>
      <c r="S193" s="39">
        <v>6.49601242249912E-2</v>
      </c>
      <c r="T193" s="39">
        <v>1.05089237788513</v>
      </c>
      <c r="U193" s="39">
        <v>8.9432117722533705E-2</v>
      </c>
      <c r="V193" s="39">
        <v>1.05229440986534</v>
      </c>
      <c r="W193" s="39">
        <v>5.5603939155753498E-2</v>
      </c>
      <c r="X193" s="39">
        <v>1.06356687812402</v>
      </c>
      <c r="Y193" s="39">
        <v>6.3882727814437601E-2</v>
      </c>
      <c r="Z193" s="39">
        <v>1.08843209604943</v>
      </c>
      <c r="AA193" s="39">
        <v>6.0730863110294797E-2</v>
      </c>
      <c r="AB193" s="39">
        <v>1.1081077626971301</v>
      </c>
      <c r="AC193" s="39">
        <v>3.8090722780828402E-2</v>
      </c>
    </row>
    <row r="194" spans="1:29" x14ac:dyDescent="0.25">
      <c r="A194" s="39" t="s">
        <v>135</v>
      </c>
      <c r="B194" s="39" t="s">
        <v>135</v>
      </c>
      <c r="C194" s="39">
        <v>407000</v>
      </c>
      <c r="D194" s="39" t="s">
        <v>57</v>
      </c>
      <c r="E194" s="39">
        <v>0.95031055900621098</v>
      </c>
      <c r="F194" s="39">
        <v>1.0700636942675199</v>
      </c>
      <c r="G194" s="39">
        <v>1.04605263157895</v>
      </c>
      <c r="H194" s="39">
        <v>1.0584415584415601</v>
      </c>
      <c r="I194" s="39">
        <v>1.0962962962963001</v>
      </c>
      <c r="J194" s="39">
        <v>1.0591715976331399</v>
      </c>
      <c r="K194" s="39">
        <v>1.13664596273292</v>
      </c>
      <c r="L194" s="39">
        <v>1.04294478527607</v>
      </c>
      <c r="M194" s="39">
        <v>1.04375</v>
      </c>
      <c r="N194" s="39">
        <v>1.0559641205814101</v>
      </c>
      <c r="O194" s="39">
        <v>4.9913760824941797E-2</v>
      </c>
      <c r="P194" s="39">
        <v>1.0757617283876899</v>
      </c>
      <c r="Q194" s="39">
        <v>4.0328319513120901E-2</v>
      </c>
      <c r="R194" s="39">
        <v>1.0744469160029999</v>
      </c>
      <c r="S194" s="39">
        <v>5.38674591313823E-2</v>
      </c>
      <c r="T194" s="39">
        <v>1.0433473926380401</v>
      </c>
      <c r="U194" s="39">
        <v>5.6937279159958401E-4</v>
      </c>
      <c r="V194" s="39">
        <v>1.0631198651942799</v>
      </c>
      <c r="W194" s="39">
        <v>3.8798376439363999E-2</v>
      </c>
      <c r="X194" s="39">
        <v>1.05705804472502</v>
      </c>
      <c r="Y194" s="39">
        <v>3.4514142653417901E-2</v>
      </c>
      <c r="Z194" s="39">
        <v>1.04725559266692</v>
      </c>
      <c r="AA194" s="39">
        <v>2.2134121367386801E-2</v>
      </c>
      <c r="AB194" s="39">
        <v>1.0437116564417199</v>
      </c>
      <c r="AC194" s="39">
        <v>2.4250595553437901E-4</v>
      </c>
    </row>
    <row r="195" spans="1:29" x14ac:dyDescent="0.25">
      <c r="A195" s="39" t="s">
        <v>135</v>
      </c>
      <c r="B195" s="39" t="s">
        <v>135</v>
      </c>
      <c r="C195" s="39">
        <v>407000</v>
      </c>
      <c r="D195" s="39" t="s">
        <v>58</v>
      </c>
      <c r="E195" s="39">
        <v>1.0814814814814799</v>
      </c>
      <c r="F195" s="39">
        <v>1.08496732026144</v>
      </c>
      <c r="G195" s="39">
        <v>1.03571428571429</v>
      </c>
      <c r="H195" s="39">
        <v>1.0628930817610101</v>
      </c>
      <c r="I195" s="39">
        <v>1.03680981595092</v>
      </c>
      <c r="J195" s="39">
        <v>1.0608108108108101</v>
      </c>
      <c r="K195" s="39">
        <v>1.0055865921787699</v>
      </c>
      <c r="L195" s="39">
        <v>0.99453551912568305</v>
      </c>
      <c r="M195" s="39">
        <v>1.0588235294117601</v>
      </c>
      <c r="N195" s="39">
        <v>1.0468469374106799</v>
      </c>
      <c r="O195" s="39">
        <v>3.14487734441323E-2</v>
      </c>
      <c r="P195" s="39">
        <v>1.03131325349559</v>
      </c>
      <c r="Q195" s="39">
        <v>3.0296848909036299E-2</v>
      </c>
      <c r="R195" s="39">
        <v>1.01964854690541</v>
      </c>
      <c r="S195" s="39">
        <v>3.4373550801252602E-2</v>
      </c>
      <c r="T195" s="39">
        <v>1.0266795242687199</v>
      </c>
      <c r="U195" s="39">
        <v>4.5458488022278899E-2</v>
      </c>
      <c r="V195" s="39">
        <v>1.0353909166350099</v>
      </c>
      <c r="W195" s="39">
        <v>3.1511760401534299E-2</v>
      </c>
      <c r="X195" s="39">
        <v>1.0355030041064199</v>
      </c>
      <c r="Y195" s="39">
        <v>3.2915714230888703E-2</v>
      </c>
      <c r="Z195" s="39">
        <v>1.0454464942031501</v>
      </c>
      <c r="AA195" s="39">
        <v>3.14151497292708E-2</v>
      </c>
      <c r="AB195" s="39">
        <v>1.0557621955886201</v>
      </c>
      <c r="AC195" s="39">
        <v>1.93615751185096E-2</v>
      </c>
    </row>
    <row r="196" spans="1:29" x14ac:dyDescent="0.25">
      <c r="A196" s="39" t="s">
        <v>135</v>
      </c>
      <c r="B196" s="39" t="s">
        <v>135</v>
      </c>
      <c r="C196" s="39">
        <v>407000</v>
      </c>
      <c r="D196" s="39" t="s">
        <v>59</v>
      </c>
      <c r="E196" s="39">
        <v>1.0081300813008101</v>
      </c>
      <c r="F196" s="39">
        <v>1.02739726027397</v>
      </c>
      <c r="G196" s="39">
        <v>1.0301204819277101</v>
      </c>
      <c r="H196" s="39">
        <v>1.0459770114942499</v>
      </c>
      <c r="I196" s="39">
        <v>0.99408284023668603</v>
      </c>
      <c r="J196" s="39">
        <v>0.99408284023668603</v>
      </c>
      <c r="K196" s="39">
        <v>1.05095541401274</v>
      </c>
      <c r="L196" s="39">
        <v>1.01111111111111</v>
      </c>
      <c r="M196" s="39">
        <v>1.0109890109890101</v>
      </c>
      <c r="N196" s="39">
        <v>1.01920511684255</v>
      </c>
      <c r="O196" s="39">
        <v>2.0703270945467301E-2</v>
      </c>
      <c r="P196" s="39">
        <v>1.01224424331725</v>
      </c>
      <c r="Q196" s="39">
        <v>2.3243748929116001E-2</v>
      </c>
      <c r="R196" s="39">
        <v>1.0243518453709499</v>
      </c>
      <c r="S196" s="39">
        <v>2.3039447160654401E-2</v>
      </c>
      <c r="T196" s="39">
        <v>1.0110500610500599</v>
      </c>
      <c r="U196" s="39">
        <v>8.6337824320701498E-5</v>
      </c>
      <c r="V196" s="39">
        <v>1.0168625269681899</v>
      </c>
      <c r="W196" s="39">
        <v>1.9570019521784401E-2</v>
      </c>
      <c r="X196" s="39">
        <v>1.0144235903776899</v>
      </c>
      <c r="Y196" s="39">
        <v>1.6010685147213401E-2</v>
      </c>
      <c r="Z196" s="39">
        <v>1.01257947248158</v>
      </c>
      <c r="AA196" s="39">
        <v>9.5011561034131792E-3</v>
      </c>
      <c r="AB196" s="39">
        <v>1.0109948252805401</v>
      </c>
      <c r="AC196" s="39">
        <v>3.6772808421051997E-5</v>
      </c>
    </row>
    <row r="197" spans="1:29" x14ac:dyDescent="0.25">
      <c r="A197" s="39" t="s">
        <v>135</v>
      </c>
      <c r="B197" s="39" t="s">
        <v>135</v>
      </c>
      <c r="C197" s="39">
        <v>407000</v>
      </c>
      <c r="D197" s="39" t="s">
        <v>60</v>
      </c>
      <c r="E197" s="39">
        <v>1.0909090909090899</v>
      </c>
      <c r="F197" s="39">
        <v>1.05645161290323</v>
      </c>
      <c r="G197" s="39">
        <v>1.06</v>
      </c>
      <c r="H197" s="39">
        <v>1.0994152046783601</v>
      </c>
      <c r="I197" s="39">
        <v>1.0714285714285701</v>
      </c>
      <c r="J197" s="39">
        <v>1.0297619047619</v>
      </c>
      <c r="K197" s="39">
        <v>1.08928571428571</v>
      </c>
      <c r="L197" s="39">
        <v>0.98787878787878802</v>
      </c>
      <c r="M197" s="39">
        <v>1.0549450549450501</v>
      </c>
      <c r="N197" s="39">
        <v>1.06000843797675</v>
      </c>
      <c r="O197" s="39">
        <v>3.4733179540514802E-2</v>
      </c>
      <c r="P197" s="39">
        <v>1.04666000666001</v>
      </c>
      <c r="Q197" s="39">
        <v>3.9496367888505302E-2</v>
      </c>
      <c r="R197" s="39">
        <v>1.0440365190365199</v>
      </c>
      <c r="S197" s="39">
        <v>5.1576043834088398E-2</v>
      </c>
      <c r="T197" s="39">
        <v>1.0214119214119199</v>
      </c>
      <c r="U197" s="39">
        <v>4.7423012231425497E-2</v>
      </c>
      <c r="V197" s="39">
        <v>1.04682519599988</v>
      </c>
      <c r="W197" s="39">
        <v>3.8557448884012802E-2</v>
      </c>
      <c r="X197" s="39">
        <v>1.0409761060409199</v>
      </c>
      <c r="Y197" s="39">
        <v>3.7734025813353798E-2</v>
      </c>
      <c r="Z197" s="39">
        <v>1.04451841442134</v>
      </c>
      <c r="AA197" s="39">
        <v>3.3028950089012299E-2</v>
      </c>
      <c r="AB197" s="39">
        <v>1.05175142317999</v>
      </c>
      <c r="AC197" s="39">
        <v>2.0198300770908801E-2</v>
      </c>
    </row>
    <row r="198" spans="1:29" x14ac:dyDescent="0.25">
      <c r="A198" s="39" t="s">
        <v>135</v>
      </c>
      <c r="B198" s="39" t="s">
        <v>135</v>
      </c>
      <c r="C198" s="39">
        <v>501000</v>
      </c>
      <c r="D198" s="39" t="s">
        <v>50</v>
      </c>
      <c r="E198" s="39">
        <v>6.9482288828337901E-2</v>
      </c>
      <c r="F198" s="39">
        <v>5.9602649006622502E-2</v>
      </c>
      <c r="G198" s="39">
        <v>5.4852320675105502E-2</v>
      </c>
      <c r="H198" s="39">
        <v>4.08163265306122E-2</v>
      </c>
      <c r="I198" s="39">
        <v>5.2139037433155101E-2</v>
      </c>
      <c r="J198" s="39">
        <v>5.1058530510585301E-2</v>
      </c>
      <c r="K198" s="39">
        <v>4.4058744993324399E-2</v>
      </c>
      <c r="L198" s="39">
        <v>4.60947503201024E-2</v>
      </c>
      <c r="M198" s="39">
        <v>3.8600723763570599E-2</v>
      </c>
      <c r="N198" s="39">
        <v>5.0745041340157303E-2</v>
      </c>
      <c r="O198" s="39">
        <v>9.7522336780353804E-3</v>
      </c>
      <c r="P198" s="39">
        <v>4.6390357404147597E-2</v>
      </c>
      <c r="Q198" s="39">
        <v>5.5009397938995301E-3</v>
      </c>
      <c r="R198" s="39">
        <v>4.2918073025665797E-2</v>
      </c>
      <c r="S198" s="39">
        <v>3.8750429560009902E-3</v>
      </c>
      <c r="T198" s="39">
        <v>4.2347737041836503E-2</v>
      </c>
      <c r="U198" s="39">
        <v>5.2990769965157603E-3</v>
      </c>
      <c r="V198" s="39">
        <v>4.50514917272292E-2</v>
      </c>
      <c r="W198" s="39">
        <v>6.7159502286123097E-3</v>
      </c>
      <c r="X198" s="39">
        <v>4.2249504480568002E-2</v>
      </c>
      <c r="Y198" s="39">
        <v>4.7994785098607398E-3</v>
      </c>
      <c r="Z198" s="39">
        <v>4.0130722147286503E-2</v>
      </c>
      <c r="AA198" s="39">
        <v>3.61012951530302E-3</v>
      </c>
      <c r="AB198" s="39">
        <v>3.8957582171024498E-2</v>
      </c>
      <c r="AC198" s="39">
        <v>2.2569707394694601E-3</v>
      </c>
    </row>
    <row r="199" spans="1:29" x14ac:dyDescent="0.25">
      <c r="A199" s="39" t="s">
        <v>135</v>
      </c>
      <c r="B199" s="39" t="s">
        <v>135</v>
      </c>
      <c r="C199" s="39">
        <v>501000</v>
      </c>
      <c r="D199" s="39" t="s">
        <v>51</v>
      </c>
      <c r="E199" s="39">
        <v>0.94117647058823495</v>
      </c>
      <c r="F199" s="39">
        <v>0.94117647058823495</v>
      </c>
      <c r="G199" s="39">
        <v>0.95555555555555605</v>
      </c>
      <c r="H199" s="39">
        <v>0.92307692307692302</v>
      </c>
      <c r="I199" s="39">
        <v>0.96875</v>
      </c>
      <c r="J199" s="39">
        <v>1.1025641025641</v>
      </c>
      <c r="K199" s="39">
        <v>0.82926829268292701</v>
      </c>
      <c r="L199" s="39">
        <v>0.939393939393939</v>
      </c>
      <c r="M199" s="39">
        <v>0.83333333333333304</v>
      </c>
      <c r="N199" s="39">
        <v>0.93714389864258396</v>
      </c>
      <c r="O199" s="39">
        <v>8.0117900783520102E-2</v>
      </c>
      <c r="P199" s="39">
        <v>0.93466193359486005</v>
      </c>
      <c r="Q199" s="39">
        <v>0.112639725752433</v>
      </c>
      <c r="R199" s="39">
        <v>0.86733185513673305</v>
      </c>
      <c r="S199" s="39">
        <v>6.24406848896766E-2</v>
      </c>
      <c r="T199" s="39">
        <v>0.88636363636363602</v>
      </c>
      <c r="U199" s="39">
        <v>7.49961737622096E-2</v>
      </c>
      <c r="V199" s="39">
        <v>0.90734027039240694</v>
      </c>
      <c r="W199" s="39">
        <v>9.0940400919121103E-2</v>
      </c>
      <c r="X199" s="39">
        <v>0.87894495345606805</v>
      </c>
      <c r="Y199" s="39">
        <v>8.2358837575240706E-2</v>
      </c>
      <c r="Z199" s="39">
        <v>0.851794777240238</v>
      </c>
      <c r="AA199" s="39">
        <v>4.9519416216898503E-2</v>
      </c>
      <c r="AB199" s="39">
        <v>0.83838383838383801</v>
      </c>
      <c r="AC199" s="39">
        <v>3.1942198587559402E-2</v>
      </c>
    </row>
    <row r="200" spans="1:29" x14ac:dyDescent="0.25">
      <c r="A200" s="39" t="s">
        <v>135</v>
      </c>
      <c r="B200" s="39" t="s">
        <v>135</v>
      </c>
      <c r="C200" s="39">
        <v>501000</v>
      </c>
      <c r="D200" s="39" t="s">
        <v>61</v>
      </c>
      <c r="E200" s="39">
        <v>0.80392156862745101</v>
      </c>
      <c r="F200" s="39">
        <v>1.0487804878048801</v>
      </c>
      <c r="G200" s="39">
        <v>1.0277777777777799</v>
      </c>
      <c r="H200" s="39">
        <v>1</v>
      </c>
      <c r="I200" s="39">
        <v>0.81132075471698095</v>
      </c>
      <c r="J200" s="39">
        <v>0.77272727272727304</v>
      </c>
      <c r="K200" s="39">
        <v>0.84313725490196101</v>
      </c>
      <c r="L200" s="39">
        <v>0.95454545454545503</v>
      </c>
      <c r="M200" s="39">
        <v>0.97222222222222199</v>
      </c>
      <c r="N200" s="39">
        <v>0.91493697703599997</v>
      </c>
      <c r="O200" s="39">
        <v>0.106754872780651</v>
      </c>
      <c r="P200" s="39">
        <v>0.87079059182277796</v>
      </c>
      <c r="Q200" s="39">
        <v>8.83473765816747E-2</v>
      </c>
      <c r="R200" s="39">
        <v>0.92330164388987901</v>
      </c>
      <c r="S200" s="39">
        <v>6.9984741017091207E-2</v>
      </c>
      <c r="T200" s="39">
        <v>0.96338383838383801</v>
      </c>
      <c r="U200" s="39">
        <v>1.2499362293701599E-2</v>
      </c>
      <c r="V200" s="39">
        <v>0.91828501624579695</v>
      </c>
      <c r="W200" s="39">
        <v>8.55625651791935E-2</v>
      </c>
      <c r="X200" s="39">
        <v>0.93639365517601802</v>
      </c>
      <c r="Y200" s="39">
        <v>6.8725292152276907E-2</v>
      </c>
      <c r="Z200" s="39">
        <v>0.96405102385929697</v>
      </c>
      <c r="AA200" s="39">
        <v>3.1038390479748001E-2</v>
      </c>
      <c r="AB200" s="39">
        <v>0.97138047138047101</v>
      </c>
      <c r="AC200" s="39">
        <v>5.3236997645932198E-3</v>
      </c>
    </row>
    <row r="201" spans="1:29" x14ac:dyDescent="0.25">
      <c r="A201" s="39" t="s">
        <v>135</v>
      </c>
      <c r="B201" s="39" t="s">
        <v>135</v>
      </c>
      <c r="C201" s="39">
        <v>501000</v>
      </c>
      <c r="D201" s="39" t="s">
        <v>62</v>
      </c>
      <c r="E201" s="39">
        <v>0.96296296296296302</v>
      </c>
      <c r="F201" s="39">
        <v>0.90243902439024404</v>
      </c>
      <c r="G201" s="39">
        <v>0.81395348837209303</v>
      </c>
      <c r="H201" s="39">
        <v>0.81081081081081097</v>
      </c>
      <c r="I201" s="39">
        <v>1.0909090909090899</v>
      </c>
      <c r="J201" s="39">
        <v>0.88372093023255804</v>
      </c>
      <c r="K201" s="39">
        <v>0.94117647058823495</v>
      </c>
      <c r="L201" s="39">
        <v>0.90697674418604601</v>
      </c>
      <c r="M201" s="39">
        <v>0.85714285714285698</v>
      </c>
      <c r="N201" s="39">
        <v>0.90778804217721099</v>
      </c>
      <c r="O201" s="39">
        <v>8.59326155016749E-2</v>
      </c>
      <c r="P201" s="39">
        <v>0.93598521861175699</v>
      </c>
      <c r="Q201" s="39">
        <v>9.1947703471821005E-2</v>
      </c>
      <c r="R201" s="39">
        <v>0.90176535730571294</v>
      </c>
      <c r="S201" s="39">
        <v>4.22585016545097E-2</v>
      </c>
      <c r="T201" s="39">
        <v>0.882059800664452</v>
      </c>
      <c r="U201" s="39">
        <v>3.5237879461123597E-2</v>
      </c>
      <c r="V201" s="39">
        <v>0.89977995200544802</v>
      </c>
      <c r="W201" s="39">
        <v>6.9076410375379302E-2</v>
      </c>
      <c r="X201" s="39">
        <v>0.88783804455620896</v>
      </c>
      <c r="Y201" s="39">
        <v>5.0742352127984398E-2</v>
      </c>
      <c r="Z201" s="39">
        <v>0.86919121979335501</v>
      </c>
      <c r="AA201" s="39">
        <v>2.9191094286766198E-2</v>
      </c>
      <c r="AB201" s="39">
        <v>0.85951589938300899</v>
      </c>
      <c r="AC201" s="39">
        <v>1.50084369253364E-2</v>
      </c>
    </row>
    <row r="202" spans="1:29" x14ac:dyDescent="0.25">
      <c r="A202" s="39" t="s">
        <v>135</v>
      </c>
      <c r="B202" s="39" t="s">
        <v>135</v>
      </c>
      <c r="C202" s="39">
        <v>501000</v>
      </c>
      <c r="D202" s="39" t="s">
        <v>63</v>
      </c>
      <c r="E202" s="39">
        <v>0.75</v>
      </c>
      <c r="F202" s="39">
        <v>1.07692307692308</v>
      </c>
      <c r="G202" s="39">
        <v>0.91891891891891897</v>
      </c>
      <c r="H202" s="39">
        <v>1.1142857142857101</v>
      </c>
      <c r="I202" s="39">
        <v>0.93333333333333302</v>
      </c>
      <c r="J202" s="39">
        <v>1</v>
      </c>
      <c r="K202" s="39">
        <v>0.97368421052631604</v>
      </c>
      <c r="L202" s="39">
        <v>1</v>
      </c>
      <c r="M202" s="39">
        <v>0.84615384615384603</v>
      </c>
      <c r="N202" s="39">
        <v>0.95703323334902302</v>
      </c>
      <c r="O202" s="39">
        <v>0.11193906987048401</v>
      </c>
      <c r="P202" s="39">
        <v>0.95063427800269895</v>
      </c>
      <c r="Q202" s="39">
        <v>6.4460708442717493E-2</v>
      </c>
      <c r="R202" s="39">
        <v>0.93994601889338703</v>
      </c>
      <c r="S202" s="39">
        <v>8.2285229198859E-2</v>
      </c>
      <c r="T202" s="39">
        <v>0.92307692307692302</v>
      </c>
      <c r="U202" s="39">
        <v>0.108785658644084</v>
      </c>
      <c r="V202" s="39">
        <v>0.94206591631603298</v>
      </c>
      <c r="W202" s="39">
        <v>8.7151838298475504E-2</v>
      </c>
      <c r="X202" s="39">
        <v>0.91196275783985503</v>
      </c>
      <c r="Y202" s="39">
        <v>8.0867062646979404E-2</v>
      </c>
      <c r="Z202" s="39">
        <v>0.87817123495732297</v>
      </c>
      <c r="AA202" s="39">
        <v>7.5188609700439293E-2</v>
      </c>
      <c r="AB202" s="39">
        <v>0.853479853479853</v>
      </c>
      <c r="AC202" s="39">
        <v>4.6333738610525699E-2</v>
      </c>
    </row>
    <row r="203" spans="1:29" x14ac:dyDescent="0.25">
      <c r="A203" s="39" t="s">
        <v>135</v>
      </c>
      <c r="B203" s="39" t="s">
        <v>135</v>
      </c>
      <c r="C203" s="39">
        <v>501000</v>
      </c>
      <c r="D203" s="39" t="s">
        <v>52</v>
      </c>
      <c r="E203" s="39">
        <v>5.6670602125147601E-2</v>
      </c>
      <c r="F203" s="39">
        <v>6.5395095367847406E-2</v>
      </c>
      <c r="G203" s="39">
        <v>5.6953642384106003E-2</v>
      </c>
      <c r="H203" s="39">
        <v>5.0632911392405097E-2</v>
      </c>
      <c r="I203" s="39">
        <v>3.9540816326530601E-2</v>
      </c>
      <c r="J203" s="39">
        <v>5.7486631016042802E-2</v>
      </c>
      <c r="K203" s="39">
        <v>4.23412204234122E-2</v>
      </c>
      <c r="L203" s="39">
        <v>4.1388518024031998E-2</v>
      </c>
      <c r="M203" s="39">
        <v>3.8412291933418698E-2</v>
      </c>
      <c r="N203" s="39">
        <v>4.9869080999215797E-2</v>
      </c>
      <c r="O203" s="39">
        <v>9.7637020835986497E-3</v>
      </c>
      <c r="P203" s="39">
        <v>4.38338955446873E-2</v>
      </c>
      <c r="Q203" s="39">
        <v>7.7850730725231099E-3</v>
      </c>
      <c r="R203" s="39">
        <v>4.0714010126954303E-2</v>
      </c>
      <c r="S203" s="39">
        <v>2.04947321214156E-3</v>
      </c>
      <c r="T203" s="39">
        <v>3.99004049787254E-2</v>
      </c>
      <c r="U203" s="39">
        <v>2.1045096510170298E-3</v>
      </c>
      <c r="V203" s="39">
        <v>4.3935064590295898E-2</v>
      </c>
      <c r="W203" s="39">
        <v>7.7864695266927197E-3</v>
      </c>
      <c r="X203" s="39">
        <v>4.0765797441148201E-2</v>
      </c>
      <c r="Y203" s="39">
        <v>4.92319901413574E-3</v>
      </c>
      <c r="Z203" s="39">
        <v>3.9089071306396599E-2</v>
      </c>
      <c r="AA203" s="39">
        <v>1.5983586422063699E-3</v>
      </c>
      <c r="AB203" s="39">
        <v>3.8554016985352699E-2</v>
      </c>
      <c r="AC203" s="39">
        <v>8.9634793123398698E-4</v>
      </c>
    </row>
    <row r="204" spans="1:29" x14ac:dyDescent="0.25">
      <c r="A204" s="39" t="s">
        <v>135</v>
      </c>
      <c r="B204" s="39" t="s">
        <v>135</v>
      </c>
      <c r="C204" s="39">
        <v>501000</v>
      </c>
      <c r="D204" s="39" t="s">
        <v>53</v>
      </c>
      <c r="E204" s="39">
        <v>0.88372093023255804</v>
      </c>
      <c r="F204" s="39">
        <v>0.91666666666666696</v>
      </c>
      <c r="G204" s="39">
        <v>0.9375</v>
      </c>
      <c r="H204" s="39">
        <v>0.90697674418604601</v>
      </c>
      <c r="I204" s="39">
        <v>1.1666666666666701</v>
      </c>
      <c r="J204" s="39">
        <v>1.06451612903226</v>
      </c>
      <c r="K204" s="39">
        <v>0.93023255813953498</v>
      </c>
      <c r="L204" s="39">
        <v>1</v>
      </c>
      <c r="M204" s="39">
        <v>0.80645161290322598</v>
      </c>
      <c r="N204" s="39">
        <v>0.95697014531410596</v>
      </c>
      <c r="O204" s="39">
        <v>0.106436195593095</v>
      </c>
      <c r="P204" s="39">
        <v>0.99357339334833705</v>
      </c>
      <c r="Q204" s="39">
        <v>0.136071742482895</v>
      </c>
      <c r="R204" s="39">
        <v>0.91222805701425402</v>
      </c>
      <c r="S204" s="39">
        <v>9.8022273400071594E-2</v>
      </c>
      <c r="T204" s="39">
        <v>0.90322580645161299</v>
      </c>
      <c r="U204" s="39">
        <v>0.13685937700384801</v>
      </c>
      <c r="V204" s="39">
        <v>0.93495813204279998</v>
      </c>
      <c r="W204" s="39">
        <v>0.116307385445218</v>
      </c>
      <c r="X204" s="39">
        <v>0.89526388331581697</v>
      </c>
      <c r="Y204" s="39">
        <v>0.116352922364464</v>
      </c>
      <c r="Z204" s="39">
        <v>0.84529231507095204</v>
      </c>
      <c r="AA204" s="39">
        <v>9.2221928193883598E-2</v>
      </c>
      <c r="AB204" s="39">
        <v>0.81566820276497698</v>
      </c>
      <c r="AC204" s="39">
        <v>5.8290832445500103E-2</v>
      </c>
    </row>
    <row r="205" spans="1:29" x14ac:dyDescent="0.25">
      <c r="A205" s="39" t="s">
        <v>135</v>
      </c>
      <c r="B205" s="39" t="s">
        <v>135</v>
      </c>
      <c r="C205" s="39">
        <v>501000</v>
      </c>
      <c r="D205" s="39" t="s">
        <v>54</v>
      </c>
      <c r="E205" s="39">
        <v>0.95652173913043503</v>
      </c>
      <c r="F205" s="39">
        <v>0.86842105263157898</v>
      </c>
      <c r="G205" s="39">
        <v>1</v>
      </c>
      <c r="H205" s="39">
        <v>1.0444444444444401</v>
      </c>
      <c r="I205" s="39">
        <v>1.05128205128205</v>
      </c>
      <c r="J205" s="39">
        <v>1.0476190476190499</v>
      </c>
      <c r="K205" s="39">
        <v>0.87878787878787901</v>
      </c>
      <c r="L205" s="39">
        <v>0.75</v>
      </c>
      <c r="M205" s="39">
        <v>0.82352941176470595</v>
      </c>
      <c r="N205" s="39">
        <v>0.93562284729557099</v>
      </c>
      <c r="O205" s="39">
        <v>0.11017633389737599</v>
      </c>
      <c r="P205" s="39">
        <v>0.91024367789073701</v>
      </c>
      <c r="Q205" s="39">
        <v>0.135046920112774</v>
      </c>
      <c r="R205" s="39">
        <v>0.81743909685086102</v>
      </c>
      <c r="S205" s="39">
        <v>6.4609584292755595E-2</v>
      </c>
      <c r="T205" s="39">
        <v>0.78676470588235303</v>
      </c>
      <c r="U205" s="39">
        <v>5.1993145675481398E-2</v>
      </c>
      <c r="V205" s="39">
        <v>0.87589982609266603</v>
      </c>
      <c r="W205" s="39">
        <v>0.115151667348594</v>
      </c>
      <c r="X205" s="39">
        <v>0.83036905226800595</v>
      </c>
      <c r="Y205" s="39">
        <v>8.6379124180220604E-2</v>
      </c>
      <c r="Z205" s="39">
        <v>0.81278924220990101</v>
      </c>
      <c r="AA205" s="39">
        <v>3.7823714074087397E-2</v>
      </c>
      <c r="AB205" s="39">
        <v>0.82002801120448199</v>
      </c>
      <c r="AC205" s="39">
        <v>2.2144801541795399E-2</v>
      </c>
    </row>
    <row r="206" spans="1:29" x14ac:dyDescent="0.25">
      <c r="A206" s="39" t="s">
        <v>135</v>
      </c>
      <c r="B206" s="39" t="s">
        <v>135</v>
      </c>
      <c r="C206" s="39">
        <v>501000</v>
      </c>
      <c r="D206" s="39" t="s">
        <v>55</v>
      </c>
      <c r="E206" s="39">
        <v>0.95744680851063801</v>
      </c>
      <c r="F206" s="39">
        <v>1</v>
      </c>
      <c r="G206" s="39">
        <v>0.96969696969696995</v>
      </c>
      <c r="H206" s="39">
        <v>1</v>
      </c>
      <c r="I206" s="39">
        <v>0.95744680851063801</v>
      </c>
      <c r="J206" s="39">
        <v>0.92682926829268297</v>
      </c>
      <c r="K206" s="39">
        <v>0.95454545454545503</v>
      </c>
      <c r="L206" s="39">
        <v>1.1034482758620701</v>
      </c>
      <c r="M206" s="39">
        <v>1</v>
      </c>
      <c r="N206" s="39">
        <v>0.98549039837982799</v>
      </c>
      <c r="O206" s="39">
        <v>5.0949340605056299E-2</v>
      </c>
      <c r="P206" s="39">
        <v>0.98845396144216902</v>
      </c>
      <c r="Q206" s="39">
        <v>6.9400714214505596E-2</v>
      </c>
      <c r="R206" s="39">
        <v>1.0193312434691699</v>
      </c>
      <c r="S206" s="39">
        <v>7.63104532784354E-2</v>
      </c>
      <c r="T206" s="39">
        <v>1.05172413793103</v>
      </c>
      <c r="U206" s="39">
        <v>7.3148977364125595E-2</v>
      </c>
      <c r="V206" s="39">
        <v>1.00355896232759</v>
      </c>
      <c r="W206" s="39">
        <v>6.2196164967550698E-2</v>
      </c>
      <c r="X206" s="39">
        <v>1.01559711255678</v>
      </c>
      <c r="Y206" s="39">
        <v>6.2177051507306402E-2</v>
      </c>
      <c r="Z206" s="39">
        <v>1.0163779044383201</v>
      </c>
      <c r="AA206" s="39">
        <v>5.03747629451455E-2</v>
      </c>
      <c r="AB206" s="39">
        <v>1.0049261083743799</v>
      </c>
      <c r="AC206" s="39">
        <v>3.1155444927767301E-2</v>
      </c>
    </row>
    <row r="207" spans="1:29" x14ac:dyDescent="0.25">
      <c r="A207" s="39" t="s">
        <v>135</v>
      </c>
      <c r="B207" s="39" t="s">
        <v>135</v>
      </c>
      <c r="C207" s="39">
        <v>501000</v>
      </c>
      <c r="D207" s="39" t="s">
        <v>56</v>
      </c>
      <c r="E207" s="39">
        <v>0.82608695652173902</v>
      </c>
      <c r="F207" s="39">
        <v>0.97777777777777797</v>
      </c>
      <c r="G207" s="39">
        <v>0.95454545454545503</v>
      </c>
      <c r="H207" s="39">
        <v>1</v>
      </c>
      <c r="I207" s="39">
        <v>1.0454545454545501</v>
      </c>
      <c r="J207" s="39">
        <v>1.0222222222222199</v>
      </c>
      <c r="K207" s="39">
        <v>0.97368421052631604</v>
      </c>
      <c r="L207" s="39">
        <v>0.97619047619047605</v>
      </c>
      <c r="M207" s="39">
        <v>0.84375</v>
      </c>
      <c r="N207" s="39">
        <v>0.95774573813761499</v>
      </c>
      <c r="O207" s="39">
        <v>7.4975250339413602E-2</v>
      </c>
      <c r="P207" s="39">
        <v>0.97226029087871202</v>
      </c>
      <c r="Q207" s="39">
        <v>7.8080026658493701E-2</v>
      </c>
      <c r="R207" s="39">
        <v>0.93120822890559696</v>
      </c>
      <c r="S207" s="39">
        <v>7.5751413811048607E-2</v>
      </c>
      <c r="T207" s="39">
        <v>0.90997023809523803</v>
      </c>
      <c r="U207" s="39">
        <v>9.3649558817861203E-2</v>
      </c>
      <c r="V207" s="39">
        <v>0.94087229016818197</v>
      </c>
      <c r="W207" s="39">
        <v>7.7984722690029207E-2</v>
      </c>
      <c r="X207" s="39">
        <v>0.90888163543027101</v>
      </c>
      <c r="Y207" s="39">
        <v>8.0550850851620406E-2</v>
      </c>
      <c r="Z207" s="39">
        <v>0.87210357141901795</v>
      </c>
      <c r="AA207" s="39">
        <v>6.6390333753404099E-2</v>
      </c>
      <c r="AB207" s="39">
        <v>0.85005668934240397</v>
      </c>
      <c r="AC207" s="39">
        <v>3.988700563421E-2</v>
      </c>
    </row>
    <row r="208" spans="1:29" x14ac:dyDescent="0.25">
      <c r="A208" s="39" t="s">
        <v>135</v>
      </c>
      <c r="B208" s="39" t="s">
        <v>135</v>
      </c>
      <c r="C208" s="39">
        <v>501000</v>
      </c>
      <c r="D208" s="39" t="s">
        <v>57</v>
      </c>
      <c r="E208" s="39">
        <v>0.9375</v>
      </c>
      <c r="F208" s="39">
        <v>0.97368421052631604</v>
      </c>
      <c r="G208" s="39">
        <v>0.84090909090909105</v>
      </c>
      <c r="H208" s="39">
        <v>1.1666666666666701</v>
      </c>
      <c r="I208" s="39">
        <v>1.125</v>
      </c>
      <c r="J208" s="39">
        <v>0.934782608695652</v>
      </c>
      <c r="K208" s="39">
        <v>0.97826086956521696</v>
      </c>
      <c r="L208" s="39">
        <v>1.0540540540540499</v>
      </c>
      <c r="M208" s="39">
        <v>0.87804878048780499</v>
      </c>
      <c r="N208" s="39">
        <v>0.98765625343386698</v>
      </c>
      <c r="O208" s="39">
        <v>0.108662316269238</v>
      </c>
      <c r="P208" s="39">
        <v>0.99402926256054602</v>
      </c>
      <c r="Q208" s="39">
        <v>9.7425086724288595E-2</v>
      </c>
      <c r="R208" s="39">
        <v>0.970121234702359</v>
      </c>
      <c r="S208" s="39">
        <v>8.8284507828712694E-2</v>
      </c>
      <c r="T208" s="39">
        <v>0.96605141727092902</v>
      </c>
      <c r="U208" s="39">
        <v>0.124454522463288</v>
      </c>
      <c r="V208" s="39">
        <v>0.97265120605525801</v>
      </c>
      <c r="W208" s="39">
        <v>9.8869758143718706E-2</v>
      </c>
      <c r="X208" s="39">
        <v>0.94498610188198295</v>
      </c>
      <c r="Y208" s="39">
        <v>8.9933527201192895E-2</v>
      </c>
      <c r="Z208" s="39">
        <v>0.91288416307331599</v>
      </c>
      <c r="AA208" s="39">
        <v>8.3242321903091193E-2</v>
      </c>
      <c r="AB208" s="39">
        <v>0.88642998399095996</v>
      </c>
      <c r="AC208" s="39">
        <v>5.3007385206702201E-2</v>
      </c>
    </row>
    <row r="209" spans="1:29" x14ac:dyDescent="0.25">
      <c r="A209" s="39" t="s">
        <v>135</v>
      </c>
      <c r="B209" s="39" t="s">
        <v>135</v>
      </c>
      <c r="C209" s="39">
        <v>501000</v>
      </c>
      <c r="D209" s="39" t="s">
        <v>58</v>
      </c>
      <c r="E209" s="39">
        <v>0.82926829268292701</v>
      </c>
      <c r="F209" s="39">
        <v>1.0444444444444401</v>
      </c>
      <c r="G209" s="39">
        <v>0.94594594594594605</v>
      </c>
      <c r="H209" s="39">
        <v>1.13513513513514</v>
      </c>
      <c r="I209" s="39">
        <v>0.95918367346938804</v>
      </c>
      <c r="J209" s="39">
        <v>1</v>
      </c>
      <c r="K209" s="39">
        <v>1.02325581395349</v>
      </c>
      <c r="L209" s="39">
        <v>0.97777777777777797</v>
      </c>
      <c r="M209" s="39">
        <v>1.02564102564103</v>
      </c>
      <c r="N209" s="39">
        <v>0.99340578989445905</v>
      </c>
      <c r="O209" s="39">
        <v>8.3122434036572004E-2</v>
      </c>
      <c r="P209" s="39">
        <v>0.99717165816833597</v>
      </c>
      <c r="Q209" s="39">
        <v>2.8801463343581499E-2</v>
      </c>
      <c r="R209" s="39">
        <v>1.0088915391241</v>
      </c>
      <c r="S209" s="39">
        <v>2.6971687332003998E-2</v>
      </c>
      <c r="T209" s="39">
        <v>1.0017094017093999</v>
      </c>
      <c r="U209" s="39">
        <v>3.3844427133715001E-2</v>
      </c>
      <c r="V209" s="39">
        <v>1.0071125069074001</v>
      </c>
      <c r="W209" s="39">
        <v>4.7449097480506998E-2</v>
      </c>
      <c r="X209" s="39">
        <v>1.00987581354325</v>
      </c>
      <c r="Y209" s="39">
        <v>2.48436731286584E-2</v>
      </c>
      <c r="Z209" s="39">
        <v>1.01714404824729</v>
      </c>
      <c r="AA209" s="39">
        <v>2.2256541017723001E-2</v>
      </c>
      <c r="AB209" s="39">
        <v>1.02336182336182</v>
      </c>
      <c r="AC209" s="39">
        <v>1.44149409010524E-2</v>
      </c>
    </row>
    <row r="210" spans="1:29" x14ac:dyDescent="0.25">
      <c r="A210" s="39" t="s">
        <v>135</v>
      </c>
      <c r="B210" s="39" t="s">
        <v>135</v>
      </c>
      <c r="C210" s="39">
        <v>501000</v>
      </c>
      <c r="D210" s="39" t="s">
        <v>59</v>
      </c>
      <c r="E210" s="39">
        <v>1.08108108108108</v>
      </c>
      <c r="F210" s="39">
        <v>1.02941176470588</v>
      </c>
      <c r="G210" s="39">
        <v>0.93617021276595702</v>
      </c>
      <c r="H210" s="39">
        <v>0.91428571428571404</v>
      </c>
      <c r="I210" s="39">
        <v>1.0476190476190499</v>
      </c>
      <c r="J210" s="39">
        <v>0.91489361702127703</v>
      </c>
      <c r="K210" s="39">
        <v>0.94444444444444398</v>
      </c>
      <c r="L210" s="39">
        <v>0.84090909090909105</v>
      </c>
      <c r="M210" s="39">
        <v>0.95454545454545503</v>
      </c>
      <c r="N210" s="39">
        <v>0.96259560304199399</v>
      </c>
      <c r="O210" s="39">
        <v>7.6027706175873594E-2</v>
      </c>
      <c r="P210" s="39">
        <v>0.94048233090786304</v>
      </c>
      <c r="Q210" s="39">
        <v>7.4601203509055802E-2</v>
      </c>
      <c r="R210" s="39">
        <v>0.91329966329966294</v>
      </c>
      <c r="S210" s="39">
        <v>6.2895181290311894E-2</v>
      </c>
      <c r="T210" s="39">
        <v>0.89772727272727304</v>
      </c>
      <c r="U210" s="39">
        <v>8.0353043316653106E-2</v>
      </c>
      <c r="V210" s="39">
        <v>0.93146162148196099</v>
      </c>
      <c r="W210" s="39">
        <v>6.3903839558053593E-2</v>
      </c>
      <c r="X210" s="39">
        <v>0.92456352855214197</v>
      </c>
      <c r="Y210" s="39">
        <v>5.8456746263327801E-2</v>
      </c>
      <c r="Z210" s="39">
        <v>0.93419779784990897</v>
      </c>
      <c r="AA210" s="39">
        <v>5.27799606484834E-2</v>
      </c>
      <c r="AB210" s="39">
        <v>0.94913419913419905</v>
      </c>
      <c r="AC210" s="39">
        <v>3.4223784200956502E-2</v>
      </c>
    </row>
    <row r="211" spans="1:29" x14ac:dyDescent="0.25">
      <c r="A211" s="39" t="s">
        <v>135</v>
      </c>
      <c r="B211" s="39" t="s">
        <v>135</v>
      </c>
      <c r="C211" s="39">
        <v>501000</v>
      </c>
      <c r="D211" s="39" t="s">
        <v>60</v>
      </c>
      <c r="E211" s="39">
        <v>0.91111111111111098</v>
      </c>
      <c r="F211" s="39">
        <v>0.9</v>
      </c>
      <c r="G211" s="39">
        <v>0.94285714285714295</v>
      </c>
      <c r="H211" s="39">
        <v>1.2045454545454499</v>
      </c>
      <c r="I211" s="39">
        <v>1.375</v>
      </c>
      <c r="J211" s="39">
        <v>1.1590909090909101</v>
      </c>
      <c r="K211" s="39">
        <v>1.02325581395349</v>
      </c>
      <c r="L211" s="39">
        <v>1.0588235294117601</v>
      </c>
      <c r="M211" s="39">
        <v>1.1081081081081099</v>
      </c>
      <c r="N211" s="39">
        <v>1.07586578545311</v>
      </c>
      <c r="O211" s="39">
        <v>0.15525307884748399</v>
      </c>
      <c r="P211" s="39">
        <v>1.14485567211285</v>
      </c>
      <c r="Q211" s="39">
        <v>0.138480587243166</v>
      </c>
      <c r="R211" s="39">
        <v>1.06339581715779</v>
      </c>
      <c r="S211" s="39">
        <v>4.2610530591038698E-2</v>
      </c>
      <c r="T211" s="39">
        <v>1.08346581875994</v>
      </c>
      <c r="U211" s="39">
        <v>3.4849459804106503E-2</v>
      </c>
      <c r="V211" s="39">
        <v>1.09989724583421</v>
      </c>
      <c r="W211" s="39">
        <v>0.106290892579919</v>
      </c>
      <c r="X211" s="39">
        <v>1.09539715276997</v>
      </c>
      <c r="Y211" s="39">
        <v>6.5182445478151996E-2</v>
      </c>
      <c r="Z211" s="39">
        <v>1.09612404712834</v>
      </c>
      <c r="AA211" s="39">
        <v>2.91245817620411E-2</v>
      </c>
      <c r="AB211" s="39">
        <v>1.1057612234082801</v>
      </c>
      <c r="AC211" s="39">
        <v>1.48430021145007E-2</v>
      </c>
    </row>
    <row r="212" spans="1:29" x14ac:dyDescent="0.25">
      <c r="A212" s="39" t="s">
        <v>135</v>
      </c>
      <c r="B212" s="39" t="s">
        <v>135</v>
      </c>
      <c r="C212" s="39">
        <v>502000</v>
      </c>
      <c r="D212" s="39" t="s">
        <v>50</v>
      </c>
      <c r="E212" s="39">
        <v>0.18075117370891999</v>
      </c>
      <c r="F212" s="39">
        <v>0.190697674418605</v>
      </c>
      <c r="G212" s="39">
        <v>0.2</v>
      </c>
      <c r="H212" s="39">
        <v>0.177489177489178</v>
      </c>
      <c r="I212" s="39">
        <v>0.19256017505470499</v>
      </c>
      <c r="J212" s="39">
        <v>0.17849898580121701</v>
      </c>
      <c r="K212" s="39">
        <v>0.225581395348837</v>
      </c>
      <c r="L212" s="39">
        <v>0.20879120879120899</v>
      </c>
      <c r="M212" s="39">
        <v>0.18951612903225801</v>
      </c>
      <c r="N212" s="39">
        <v>0.19376510218276999</v>
      </c>
      <c r="O212" s="39">
        <v>1.57049810771288E-2</v>
      </c>
      <c r="P212" s="39">
        <v>0.198989578805645</v>
      </c>
      <c r="Q212" s="39">
        <v>1.8399351498866099E-2</v>
      </c>
      <c r="R212" s="39">
        <v>0.207962911057435</v>
      </c>
      <c r="S212" s="39">
        <v>1.8046894926088401E-2</v>
      </c>
      <c r="T212" s="39">
        <v>0.199153668911733</v>
      </c>
      <c r="U212" s="39">
        <v>1.3629539605465601E-2</v>
      </c>
      <c r="V212" s="39">
        <v>0.19802777548151099</v>
      </c>
      <c r="W212" s="39">
        <v>1.6253051139028901E-2</v>
      </c>
      <c r="X212" s="39">
        <v>0.19824424363434101</v>
      </c>
      <c r="Y212" s="39">
        <v>1.51193876427078E-2</v>
      </c>
      <c r="Z212" s="39">
        <v>0.19431612082556801</v>
      </c>
      <c r="AA212" s="39">
        <v>1.18270693806237E-2</v>
      </c>
      <c r="AB212" s="39">
        <v>0.19043398997315999</v>
      </c>
      <c r="AC212" s="39">
        <v>5.8050622971136797E-3</v>
      </c>
    </row>
    <row r="213" spans="1:29" x14ac:dyDescent="0.25">
      <c r="A213" s="39" t="s">
        <v>135</v>
      </c>
      <c r="B213" s="39" t="s">
        <v>135</v>
      </c>
      <c r="C213" s="39">
        <v>502000</v>
      </c>
      <c r="D213" s="39" t="s">
        <v>51</v>
      </c>
      <c r="E213" s="39">
        <v>1.11392405063291</v>
      </c>
      <c r="F213" s="39">
        <v>0.92207792207792205</v>
      </c>
      <c r="G213" s="39">
        <v>1.0487804878048801</v>
      </c>
      <c r="H213" s="39">
        <v>1.0263157894736801</v>
      </c>
      <c r="I213" s="39">
        <v>1</v>
      </c>
      <c r="J213" s="39">
        <v>1.0681818181818199</v>
      </c>
      <c r="K213" s="39">
        <v>1.0454545454545501</v>
      </c>
      <c r="L213" s="39">
        <v>0.94845360824742297</v>
      </c>
      <c r="M213" s="39">
        <v>1</v>
      </c>
      <c r="N213" s="39">
        <v>1.01924313576369</v>
      </c>
      <c r="O213" s="39">
        <v>5.9331503410920403E-2</v>
      </c>
      <c r="P213" s="39">
        <v>1.0124179943767599</v>
      </c>
      <c r="Q213" s="39">
        <v>4.6370447523347597E-2</v>
      </c>
      <c r="R213" s="39">
        <v>0.99796938456732298</v>
      </c>
      <c r="S213" s="39">
        <v>4.8532339775057401E-2</v>
      </c>
      <c r="T213" s="39">
        <v>0.97422680412371099</v>
      </c>
      <c r="U213" s="39">
        <v>3.6448803153945802E-2</v>
      </c>
      <c r="V213" s="39">
        <v>1.00564562766957</v>
      </c>
      <c r="W213" s="39">
        <v>4.5406626260199902E-2</v>
      </c>
      <c r="X213" s="39">
        <v>0.996219936731216</v>
      </c>
      <c r="Y213" s="39">
        <v>3.8387245295898299E-2</v>
      </c>
      <c r="Z213" s="39">
        <v>0.99273449518408696</v>
      </c>
      <c r="AA213" s="39">
        <v>2.7243880159591002E-2</v>
      </c>
      <c r="AB213" s="39">
        <v>0.99754540991654395</v>
      </c>
      <c r="AC213" s="39">
        <v>1.55241907715679E-2</v>
      </c>
    </row>
    <row r="214" spans="1:29" x14ac:dyDescent="0.25">
      <c r="A214" s="39" t="s">
        <v>135</v>
      </c>
      <c r="B214" s="39" t="s">
        <v>135</v>
      </c>
      <c r="C214" s="39">
        <v>502000</v>
      </c>
      <c r="D214" s="39" t="s">
        <v>61</v>
      </c>
      <c r="E214" s="39">
        <v>1.02325581395349</v>
      </c>
      <c r="F214" s="39">
        <v>1.0882352941176501</v>
      </c>
      <c r="G214" s="39">
        <v>0.96666666666666701</v>
      </c>
      <c r="H214" s="39">
        <v>0.97752808988763995</v>
      </c>
      <c r="I214" s="39">
        <v>0.91397849462365599</v>
      </c>
      <c r="J214" s="39">
        <v>0.82653061224489799</v>
      </c>
      <c r="K214" s="39">
        <v>0.98876404494381998</v>
      </c>
      <c r="L214" s="39">
        <v>0.91358024691357997</v>
      </c>
      <c r="M214" s="39">
        <v>0.94202898550724601</v>
      </c>
      <c r="N214" s="39">
        <v>0.96006313876207106</v>
      </c>
      <c r="O214" s="39">
        <v>7.4190977131860195E-2</v>
      </c>
      <c r="P214" s="39">
        <v>0.91697647684663997</v>
      </c>
      <c r="Q214" s="39">
        <v>5.9122880135826499E-2</v>
      </c>
      <c r="R214" s="39">
        <v>0.94812442578821599</v>
      </c>
      <c r="S214" s="39">
        <v>3.7960725305598797E-2</v>
      </c>
      <c r="T214" s="39">
        <v>0.92780461621041299</v>
      </c>
      <c r="U214" s="39">
        <v>2.0116295975784799E-2</v>
      </c>
      <c r="V214" s="39">
        <v>0.93603298889821296</v>
      </c>
      <c r="W214" s="39">
        <v>5.4405636963071102E-2</v>
      </c>
      <c r="X214" s="39">
        <v>0.933057406080531</v>
      </c>
      <c r="Y214" s="39">
        <v>3.82848882186025E-2</v>
      </c>
      <c r="Z214" s="39">
        <v>0.93886900051640199</v>
      </c>
      <c r="AA214" s="39">
        <v>1.8077156569735599E-2</v>
      </c>
      <c r="AB214" s="39">
        <v>0.94067428366945305</v>
      </c>
      <c r="AC214" s="39">
        <v>8.5678867156876604E-3</v>
      </c>
    </row>
    <row r="215" spans="1:29" x14ac:dyDescent="0.25">
      <c r="A215" s="39" t="s">
        <v>135</v>
      </c>
      <c r="B215" s="39" t="s">
        <v>135</v>
      </c>
      <c r="C215" s="39">
        <v>502000</v>
      </c>
      <c r="D215" s="39" t="s">
        <v>62</v>
      </c>
      <c r="E215" s="39">
        <v>1.07228915662651</v>
      </c>
      <c r="F215" s="39">
        <v>1.01136363636364</v>
      </c>
      <c r="G215" s="39">
        <v>0.99099099099099097</v>
      </c>
      <c r="H215" s="39">
        <v>0.98850574712643702</v>
      </c>
      <c r="I215" s="39">
        <v>0.87356321839080497</v>
      </c>
      <c r="J215" s="39">
        <v>0.94117647058823495</v>
      </c>
      <c r="K215" s="39">
        <v>0.938271604938272</v>
      </c>
      <c r="L215" s="39">
        <v>0.97727272727272696</v>
      </c>
      <c r="M215" s="39">
        <v>1</v>
      </c>
      <c r="N215" s="39">
        <v>0.97704817247751197</v>
      </c>
      <c r="O215" s="39">
        <v>5.5453187519619598E-2</v>
      </c>
      <c r="P215" s="39">
        <v>0.94605680423800798</v>
      </c>
      <c r="Q215" s="39">
        <v>4.80209568667204E-2</v>
      </c>
      <c r="R215" s="39">
        <v>0.97184811073699995</v>
      </c>
      <c r="S215" s="39">
        <v>3.1219681895304E-2</v>
      </c>
      <c r="T215" s="39">
        <v>0.98863636363636398</v>
      </c>
      <c r="U215" s="39">
        <v>1.6070608663330599E-2</v>
      </c>
      <c r="V215" s="39">
        <v>0.97072723488431301</v>
      </c>
      <c r="W215" s="39">
        <v>4.0499332462582603E-2</v>
      </c>
      <c r="X215" s="39">
        <v>0.97997444790935795</v>
      </c>
      <c r="Y215" s="39">
        <v>3.2014258574414999E-2</v>
      </c>
      <c r="Z215" s="39">
        <v>0.99358640952321198</v>
      </c>
      <c r="AA215" s="39">
        <v>1.7283376576134699E-2</v>
      </c>
      <c r="AB215" s="39">
        <v>0.99891774891774898</v>
      </c>
      <c r="AC215" s="39">
        <v>6.8447568401912903E-3</v>
      </c>
    </row>
    <row r="216" spans="1:29" x14ac:dyDescent="0.25">
      <c r="A216" s="39" t="s">
        <v>135</v>
      </c>
      <c r="B216" s="39" t="s">
        <v>135</v>
      </c>
      <c r="C216" s="39">
        <v>502000</v>
      </c>
      <c r="D216" s="39" t="s">
        <v>63</v>
      </c>
      <c r="E216" s="39">
        <v>0.81707317073170704</v>
      </c>
      <c r="F216" s="39">
        <v>0.91011235955056202</v>
      </c>
      <c r="G216" s="39">
        <v>0.85393258426966301</v>
      </c>
      <c r="H216" s="39">
        <v>0.92727272727272703</v>
      </c>
      <c r="I216" s="39">
        <v>0.837209302325581</v>
      </c>
      <c r="J216" s="39">
        <v>1</v>
      </c>
      <c r="K216" s="39">
        <v>0.92500000000000004</v>
      </c>
      <c r="L216" s="39">
        <v>0.86842105263157898</v>
      </c>
      <c r="M216" s="39">
        <v>0.97674418604651203</v>
      </c>
      <c r="N216" s="39">
        <v>0.90175170920314796</v>
      </c>
      <c r="O216" s="39">
        <v>6.2522078730461797E-2</v>
      </c>
      <c r="P216" s="39">
        <v>0.92147490820073397</v>
      </c>
      <c r="Q216" s="39">
        <v>6.9189437980318694E-2</v>
      </c>
      <c r="R216" s="39">
        <v>0.92338841289269702</v>
      </c>
      <c r="S216" s="39">
        <v>5.4179546121766703E-2</v>
      </c>
      <c r="T216" s="39">
        <v>0.92258261933904495</v>
      </c>
      <c r="U216" s="39">
        <v>7.6596022197073899E-2</v>
      </c>
      <c r="V216" s="39">
        <v>0.92627795996502404</v>
      </c>
      <c r="W216" s="39">
        <v>5.8980591979244101E-2</v>
      </c>
      <c r="X216" s="39">
        <v>0.940403399421334</v>
      </c>
      <c r="Y216" s="39">
        <v>5.65100597834962E-2</v>
      </c>
      <c r="Z216" s="39">
        <v>0.95569451959149199</v>
      </c>
      <c r="AA216" s="39">
        <v>5.0825328799096202E-2</v>
      </c>
      <c r="AB216" s="39">
        <v>0.97158594159818101</v>
      </c>
      <c r="AC216" s="39">
        <v>3.26236023692838E-2</v>
      </c>
    </row>
    <row r="217" spans="1:29" x14ac:dyDescent="0.25">
      <c r="A217" s="39" t="s">
        <v>135</v>
      </c>
      <c r="B217" s="39" t="s">
        <v>135</v>
      </c>
      <c r="C217" s="39">
        <v>502000</v>
      </c>
      <c r="D217" s="39" t="s">
        <v>52</v>
      </c>
      <c r="E217" s="39">
        <v>0.17635270541082201</v>
      </c>
      <c r="F217" s="39">
        <v>0.16666666666666699</v>
      </c>
      <c r="G217" s="39">
        <v>0.2</v>
      </c>
      <c r="H217" s="39">
        <v>0.20526315789473701</v>
      </c>
      <c r="I217" s="39">
        <v>0.177489177489178</v>
      </c>
      <c r="J217" s="39">
        <v>0.20568927789934399</v>
      </c>
      <c r="K217" s="39">
        <v>0.186612576064909</v>
      </c>
      <c r="L217" s="39">
        <v>0.21395348837209299</v>
      </c>
      <c r="M217" s="39">
        <v>0.20879120879120899</v>
      </c>
      <c r="N217" s="39">
        <v>0.193424250954329</v>
      </c>
      <c r="O217" s="39">
        <v>1.6952711901149099E-2</v>
      </c>
      <c r="P217" s="39">
        <v>0.19850714572334599</v>
      </c>
      <c r="Q217" s="39">
        <v>1.5645848115807898E-2</v>
      </c>
      <c r="R217" s="39">
        <v>0.20311909107607001</v>
      </c>
      <c r="S217" s="39">
        <v>1.45262197759113E-2</v>
      </c>
      <c r="T217" s="39">
        <v>0.21137234858165099</v>
      </c>
      <c r="U217" s="39">
        <v>3.6502828980240799E-3</v>
      </c>
      <c r="V217" s="39">
        <v>0.20196522863139901</v>
      </c>
      <c r="W217" s="39">
        <v>1.3766906890164399E-2</v>
      </c>
      <c r="X217" s="39">
        <v>0.20640957749352701</v>
      </c>
      <c r="Y217" s="39">
        <v>1.0459067624385599E-2</v>
      </c>
      <c r="Z217" s="39">
        <v>0.208826847082349</v>
      </c>
      <c r="AA217" s="39">
        <v>5.9985603592160397E-3</v>
      </c>
      <c r="AB217" s="39">
        <v>0.20903703162839399</v>
      </c>
      <c r="AC217" s="39">
        <v>1.5547201327784301E-3</v>
      </c>
    </row>
    <row r="218" spans="1:29" x14ac:dyDescent="0.25">
      <c r="A218" s="39" t="s">
        <v>135</v>
      </c>
      <c r="B218" s="39" t="s">
        <v>135</v>
      </c>
      <c r="C218" s="39">
        <v>502000</v>
      </c>
      <c r="D218" s="39" t="s">
        <v>53</v>
      </c>
      <c r="E218" s="39">
        <v>1.1571428571428599</v>
      </c>
      <c r="F218" s="39">
        <v>1.02272727272727</v>
      </c>
      <c r="G218" s="39">
        <v>0.84507042253521103</v>
      </c>
      <c r="H218" s="39">
        <v>1.0465116279069799</v>
      </c>
      <c r="I218" s="39">
        <v>0.92307692307692302</v>
      </c>
      <c r="J218" s="39">
        <v>1.0243902439024399</v>
      </c>
      <c r="K218" s="39">
        <v>0.97872340425531901</v>
      </c>
      <c r="L218" s="39">
        <v>0.88043478260869601</v>
      </c>
      <c r="M218" s="39">
        <v>0.95652173913043503</v>
      </c>
      <c r="N218" s="39">
        <v>0.98162214147623705</v>
      </c>
      <c r="O218" s="39">
        <v>9.4530509949717206E-2</v>
      </c>
      <c r="P218" s="39">
        <v>0.95262941859476202</v>
      </c>
      <c r="Q218" s="39">
        <v>5.4614736454864497E-2</v>
      </c>
      <c r="R218" s="39">
        <v>0.93855997533148305</v>
      </c>
      <c r="S218" s="39">
        <v>5.1547376319025902E-2</v>
      </c>
      <c r="T218" s="39">
        <v>0.91847826086956497</v>
      </c>
      <c r="U218" s="39">
        <v>5.3801602916367798E-2</v>
      </c>
      <c r="V218" s="39">
        <v>0.95317871234903995</v>
      </c>
      <c r="W218" s="39">
        <v>6.2740456654776497E-2</v>
      </c>
      <c r="X218" s="39">
        <v>0.94274856432290199</v>
      </c>
      <c r="Y218" s="39">
        <v>4.5289918246285601E-2</v>
      </c>
      <c r="Z218" s="39">
        <v>0.944034778892613</v>
      </c>
      <c r="AA218" s="39">
        <v>3.6328492364575402E-2</v>
      </c>
      <c r="AB218" s="39">
        <v>0.95289855072463803</v>
      </c>
      <c r="AC218" s="39">
        <v>2.2915055508466502E-2</v>
      </c>
    </row>
    <row r="219" spans="1:29" x14ac:dyDescent="0.25">
      <c r="A219" s="39" t="s">
        <v>135</v>
      </c>
      <c r="B219" s="39" t="s">
        <v>135</v>
      </c>
      <c r="C219" s="39">
        <v>502000</v>
      </c>
      <c r="D219" s="39" t="s">
        <v>54</v>
      </c>
      <c r="E219" s="39">
        <v>0.98701298701298701</v>
      </c>
      <c r="F219" s="39">
        <v>1.0246913580246899</v>
      </c>
      <c r="G219" s="39">
        <v>1.01111111111111</v>
      </c>
      <c r="H219" s="39">
        <v>1.1499999999999999</v>
      </c>
      <c r="I219" s="39">
        <v>1.05555555555556</v>
      </c>
      <c r="J219" s="39">
        <v>1.0277777777777799</v>
      </c>
      <c r="K219" s="39">
        <v>0.98809523809523803</v>
      </c>
      <c r="L219" s="39">
        <v>0.92391304347826098</v>
      </c>
      <c r="M219" s="39">
        <v>0.92592592592592604</v>
      </c>
      <c r="N219" s="39">
        <v>1.01045366633128</v>
      </c>
      <c r="O219" s="39">
        <v>6.8642380904310005E-2</v>
      </c>
      <c r="P219" s="39">
        <v>0.98425350816655199</v>
      </c>
      <c r="Q219" s="39">
        <v>5.9237195715055702E-2</v>
      </c>
      <c r="R219" s="39">
        <v>0.94597806916647498</v>
      </c>
      <c r="S219" s="39">
        <v>3.6488420942369003E-2</v>
      </c>
      <c r="T219" s="39">
        <v>0.92491948470209295</v>
      </c>
      <c r="U219" s="39">
        <v>1.4233228284753401E-3</v>
      </c>
      <c r="V219" s="39">
        <v>0.97244575605721295</v>
      </c>
      <c r="W219" s="39">
        <v>6.5123009296205195E-2</v>
      </c>
      <c r="X219" s="39">
        <v>0.94223108245716702</v>
      </c>
      <c r="Y219" s="39">
        <v>3.94905035340717E-2</v>
      </c>
      <c r="Z219" s="39">
        <v>0.92801320389491304</v>
      </c>
      <c r="AA219" s="39">
        <v>1.4904192647270701E-2</v>
      </c>
      <c r="AB219" s="39">
        <v>0.92583007438079901</v>
      </c>
      <c r="AC219" s="39">
        <v>6.0621839969488402E-4</v>
      </c>
    </row>
    <row r="220" spans="1:29" x14ac:dyDescent="0.25">
      <c r="A220" s="39" t="s">
        <v>135</v>
      </c>
      <c r="B220" s="39" t="s">
        <v>135</v>
      </c>
      <c r="C220" s="39">
        <v>502000</v>
      </c>
      <c r="D220" s="39" t="s">
        <v>55</v>
      </c>
      <c r="E220" s="39">
        <v>1.0459770114942499</v>
      </c>
      <c r="F220" s="39">
        <v>0.96052631578947401</v>
      </c>
      <c r="G220" s="39">
        <v>0.83132530120481896</v>
      </c>
      <c r="H220" s="39">
        <v>1.0109890109890101</v>
      </c>
      <c r="I220" s="39">
        <v>1.11594202898551</v>
      </c>
      <c r="J220" s="39">
        <v>0.92631578947368398</v>
      </c>
      <c r="K220" s="39">
        <v>0.95945945945945899</v>
      </c>
      <c r="L220" s="39">
        <v>1.0240963855421701</v>
      </c>
      <c r="M220" s="39">
        <v>0.92941176470588205</v>
      </c>
      <c r="N220" s="39">
        <v>0.97822700751602898</v>
      </c>
      <c r="O220" s="39">
        <v>8.2201116205551997E-2</v>
      </c>
      <c r="P220" s="39">
        <v>0.99104508563334004</v>
      </c>
      <c r="Q220" s="39">
        <v>8.0121524409869693E-2</v>
      </c>
      <c r="R220" s="39">
        <v>0.97098920323583704</v>
      </c>
      <c r="S220" s="39">
        <v>4.83838361375937E-2</v>
      </c>
      <c r="T220" s="39">
        <v>0.97675407512402601</v>
      </c>
      <c r="U220" s="39">
        <v>6.6952137467415199E-2</v>
      </c>
      <c r="V220" s="39">
        <v>0.97155441042354795</v>
      </c>
      <c r="W220" s="39">
        <v>6.5180320396725597E-2</v>
      </c>
      <c r="X220" s="39">
        <v>0.96207083732213405</v>
      </c>
      <c r="Y220" s="39">
        <v>5.3279718158115302E-2</v>
      </c>
      <c r="Z220" s="39">
        <v>0.94721514769591497</v>
      </c>
      <c r="AA220" s="39">
        <v>4.4031212807010403E-2</v>
      </c>
      <c r="AB220" s="39">
        <v>0.93392055617427705</v>
      </c>
      <c r="AC220" s="39">
        <v>2.8516101069723999E-2</v>
      </c>
    </row>
    <row r="221" spans="1:29" x14ac:dyDescent="0.25">
      <c r="A221" s="39" t="s">
        <v>135</v>
      </c>
      <c r="B221" s="39" t="s">
        <v>135</v>
      </c>
      <c r="C221" s="39">
        <v>502000</v>
      </c>
      <c r="D221" s="39" t="s">
        <v>56</v>
      </c>
      <c r="E221" s="39">
        <v>1.0487804878048801</v>
      </c>
      <c r="F221" s="39">
        <v>1.0109890109890101</v>
      </c>
      <c r="G221" s="39">
        <v>1</v>
      </c>
      <c r="H221" s="39">
        <v>1.10144927536232</v>
      </c>
      <c r="I221" s="39">
        <v>1.0543478260869601</v>
      </c>
      <c r="J221" s="39">
        <v>1.06493506493506</v>
      </c>
      <c r="K221" s="39">
        <v>0.94318181818181801</v>
      </c>
      <c r="L221" s="39">
        <v>0.971830985915493</v>
      </c>
      <c r="M221" s="39">
        <v>1.0588235294117601</v>
      </c>
      <c r="N221" s="39">
        <v>1.02825977763192</v>
      </c>
      <c r="O221" s="39">
        <v>5.0320187485813697E-2</v>
      </c>
      <c r="P221" s="39">
        <v>1.0186238449062199</v>
      </c>
      <c r="Q221" s="39">
        <v>5.6828728683471399E-2</v>
      </c>
      <c r="R221" s="39">
        <v>0.99127877783635898</v>
      </c>
      <c r="S221" s="39">
        <v>6.02238640573282E-2</v>
      </c>
      <c r="T221" s="39">
        <v>1.0153272576636301</v>
      </c>
      <c r="U221" s="39">
        <v>6.15130174188794E-2</v>
      </c>
      <c r="V221" s="39">
        <v>1.02092507683305</v>
      </c>
      <c r="W221" s="39">
        <v>5.3687200629332799E-2</v>
      </c>
      <c r="X221" s="39">
        <v>1.02288165145461</v>
      </c>
      <c r="Y221" s="39">
        <v>5.3119362683183298E-2</v>
      </c>
      <c r="Z221" s="39">
        <v>1.03901034241763</v>
      </c>
      <c r="AA221" s="39">
        <v>4.6815099571614401E-2</v>
      </c>
      <c r="AB221" s="39">
        <v>1.0546810273405101</v>
      </c>
      <c r="AC221" s="39">
        <v>2.6199483514236802E-2</v>
      </c>
    </row>
    <row r="222" spans="1:29" x14ac:dyDescent="0.25">
      <c r="A222" s="39" t="s">
        <v>135</v>
      </c>
      <c r="B222" s="39" t="s">
        <v>135</v>
      </c>
      <c r="C222" s="39">
        <v>502000</v>
      </c>
      <c r="D222" s="39" t="s">
        <v>57</v>
      </c>
      <c r="E222" s="39">
        <v>1</v>
      </c>
      <c r="F222" s="39">
        <v>1.02325581395349</v>
      </c>
      <c r="G222" s="39">
        <v>1.01086956521739</v>
      </c>
      <c r="H222" s="39">
        <v>1.06849315068493</v>
      </c>
      <c r="I222" s="39">
        <v>1.01315789473684</v>
      </c>
      <c r="J222" s="39">
        <v>1.0309278350515501</v>
      </c>
      <c r="K222" s="39">
        <v>1</v>
      </c>
      <c r="L222" s="39">
        <v>0.92771084337349397</v>
      </c>
      <c r="M222" s="39">
        <v>1.0579710144927501</v>
      </c>
      <c r="N222" s="39">
        <v>1.01470956861227</v>
      </c>
      <c r="O222" s="39">
        <v>4.0495325663190702E-2</v>
      </c>
      <c r="P222" s="39">
        <v>1.00595351753093</v>
      </c>
      <c r="Q222" s="39">
        <v>4.8833390234082598E-2</v>
      </c>
      <c r="R222" s="39">
        <v>0.99522728595541599</v>
      </c>
      <c r="S222" s="39">
        <v>6.5261107441708599E-2</v>
      </c>
      <c r="T222" s="39">
        <v>0.99284092893312403</v>
      </c>
      <c r="U222" s="39">
        <v>9.2107850316948597E-2</v>
      </c>
      <c r="V222" s="39">
        <v>1.01120229395085</v>
      </c>
      <c r="W222" s="39">
        <v>5.2896653711649998E-2</v>
      </c>
      <c r="X222" s="39">
        <v>1.01496354475179</v>
      </c>
      <c r="Y222" s="39">
        <v>6.1072584875403402E-2</v>
      </c>
      <c r="Z222" s="39">
        <v>1.0328254118471401</v>
      </c>
      <c r="AA222" s="39">
        <v>6.0975189710563697E-2</v>
      </c>
      <c r="AB222" s="39">
        <v>1.05176814920136</v>
      </c>
      <c r="AC222" s="39">
        <v>3.9230364680013799E-2</v>
      </c>
    </row>
    <row r="223" spans="1:29" x14ac:dyDescent="0.25">
      <c r="A223" s="39" t="s">
        <v>135</v>
      </c>
      <c r="B223" s="39" t="s">
        <v>135</v>
      </c>
      <c r="C223" s="39">
        <v>502000</v>
      </c>
      <c r="D223" s="39" t="s">
        <v>58</v>
      </c>
      <c r="E223" s="39">
        <v>1.04938271604938</v>
      </c>
      <c r="F223" s="39">
        <v>1</v>
      </c>
      <c r="G223" s="39">
        <v>0.93181818181818199</v>
      </c>
      <c r="H223" s="39">
        <v>0.93548387096774199</v>
      </c>
      <c r="I223" s="39">
        <v>0.93589743589743601</v>
      </c>
      <c r="J223" s="39">
        <v>0.92207792207792205</v>
      </c>
      <c r="K223" s="39">
        <v>0.92</v>
      </c>
      <c r="L223" s="39">
        <v>1</v>
      </c>
      <c r="M223" s="39">
        <v>1.03896103896104</v>
      </c>
      <c r="N223" s="39">
        <v>0.97040235175241196</v>
      </c>
      <c r="O223" s="39">
        <v>5.1798296730381201E-2</v>
      </c>
      <c r="P223" s="39">
        <v>0.96338727938727897</v>
      </c>
      <c r="Q223" s="39">
        <v>5.3377183692603199E-2</v>
      </c>
      <c r="R223" s="39">
        <v>0.98632034632034604</v>
      </c>
      <c r="S223" s="39">
        <v>6.0648840807297301E-2</v>
      </c>
      <c r="T223" s="39">
        <v>1.0194805194805201</v>
      </c>
      <c r="U223" s="39">
        <v>2.75496148514239E-2</v>
      </c>
      <c r="V223" s="39">
        <v>0.98279129972393198</v>
      </c>
      <c r="W223" s="39">
        <v>5.3193149732763602E-2</v>
      </c>
      <c r="X223" s="39">
        <v>1.00519816098481</v>
      </c>
      <c r="Y223" s="39">
        <v>5.0282948016485501E-2</v>
      </c>
      <c r="Z223" s="39">
        <v>1.0274504179962001</v>
      </c>
      <c r="AA223" s="39">
        <v>3.21618729919739E-2</v>
      </c>
      <c r="AB223" s="39">
        <v>1.0371057513914701</v>
      </c>
      <c r="AC223" s="39">
        <v>1.1733868868899299E-2</v>
      </c>
    </row>
    <row r="224" spans="1:29" x14ac:dyDescent="0.25">
      <c r="A224" s="39" t="s">
        <v>135</v>
      </c>
      <c r="B224" s="39" t="s">
        <v>135</v>
      </c>
      <c r="C224" s="39">
        <v>502000</v>
      </c>
      <c r="D224" s="39" t="s">
        <v>59</v>
      </c>
      <c r="E224" s="39">
        <v>1.01219512195122</v>
      </c>
      <c r="F224" s="39">
        <v>1.1294117647058799</v>
      </c>
      <c r="G224" s="39">
        <v>1.01162790697674</v>
      </c>
      <c r="H224" s="39">
        <v>1.0243902439024399</v>
      </c>
      <c r="I224" s="39">
        <v>0.98850574712643702</v>
      </c>
      <c r="J224" s="39">
        <v>1.06849315068493</v>
      </c>
      <c r="K224" s="39">
        <v>0.92957746478873204</v>
      </c>
      <c r="L224" s="39">
        <v>0.98913043478260898</v>
      </c>
      <c r="M224" s="39">
        <v>0.95121951219512202</v>
      </c>
      <c r="N224" s="39">
        <v>1.01161681634601</v>
      </c>
      <c r="O224" s="39">
        <v>5.98875098703524E-2</v>
      </c>
      <c r="P224" s="39">
        <v>0.98538526191556597</v>
      </c>
      <c r="Q224" s="39">
        <v>5.29445313454713E-2</v>
      </c>
      <c r="R224" s="39">
        <v>0.95664247058882101</v>
      </c>
      <c r="S224" s="39">
        <v>3.0144575251240899E-2</v>
      </c>
      <c r="T224" s="39">
        <v>0.97017497348886494</v>
      </c>
      <c r="U224" s="39">
        <v>2.6807070442650099E-2</v>
      </c>
      <c r="V224" s="39">
        <v>0.98225641056281399</v>
      </c>
      <c r="W224" s="39">
        <v>4.94456001907434E-2</v>
      </c>
      <c r="X224" s="39">
        <v>0.96598677886251005</v>
      </c>
      <c r="Y224" s="39">
        <v>3.5847784807088501E-2</v>
      </c>
      <c r="Z224" s="39">
        <v>0.95702588637770303</v>
      </c>
      <c r="AA224" s="39">
        <v>1.8855080623170602E-2</v>
      </c>
      <c r="AB224" s="39">
        <v>0.95302479422309705</v>
      </c>
      <c r="AC224" s="39">
        <v>1.14176060547412E-2</v>
      </c>
    </row>
    <row r="225" spans="1:29" x14ac:dyDescent="0.25">
      <c r="A225" s="39" t="s">
        <v>135</v>
      </c>
      <c r="B225" s="39" t="s">
        <v>135</v>
      </c>
      <c r="C225" s="39">
        <v>502000</v>
      </c>
      <c r="D225" s="39" t="s">
        <v>60</v>
      </c>
      <c r="E225" s="39">
        <v>0.92727272727272703</v>
      </c>
      <c r="F225" s="39">
        <v>1.0843373493975901</v>
      </c>
      <c r="G225" s="39">
        <v>0.92708333333333304</v>
      </c>
      <c r="H225" s="39">
        <v>1.0689655172413799</v>
      </c>
      <c r="I225" s="39">
        <v>1.1666666666666701</v>
      </c>
      <c r="J225" s="39">
        <v>1.03488372093023</v>
      </c>
      <c r="K225" s="39">
        <v>1.0384615384615401</v>
      </c>
      <c r="L225" s="39">
        <v>1.0454545454545501</v>
      </c>
      <c r="M225" s="39">
        <v>0.94505494505494503</v>
      </c>
      <c r="N225" s="39">
        <v>1.02646448264588</v>
      </c>
      <c r="O225" s="39">
        <v>8.0413637247062505E-2</v>
      </c>
      <c r="P225" s="39">
        <v>1.0461042833135901</v>
      </c>
      <c r="Q225" s="39">
        <v>7.8947754513098906E-2</v>
      </c>
      <c r="R225" s="39">
        <v>1.0096570096570101</v>
      </c>
      <c r="S225" s="39">
        <v>5.6056182530012301E-2</v>
      </c>
      <c r="T225" s="39">
        <v>0.995254745254745</v>
      </c>
      <c r="U225" s="39">
        <v>7.0993238270977005E-2</v>
      </c>
      <c r="V225" s="39">
        <v>1.01568831744915</v>
      </c>
      <c r="W225" s="39">
        <v>6.8939877042881195E-2</v>
      </c>
      <c r="X225" s="39">
        <v>0.99307378994614204</v>
      </c>
      <c r="Y225" s="39">
        <v>6.2323072460641601E-2</v>
      </c>
      <c r="Z225" s="39">
        <v>0.96634908611871295</v>
      </c>
      <c r="AA225" s="39">
        <v>4.9882452510989703E-2</v>
      </c>
      <c r="AB225" s="39">
        <v>0.94983587840730699</v>
      </c>
      <c r="AC225" s="39">
        <v>3.0237277469856098E-2</v>
      </c>
    </row>
    <row r="226" spans="1:29" x14ac:dyDescent="0.25">
      <c r="A226" s="39" t="s">
        <v>135</v>
      </c>
      <c r="B226" s="39" t="s">
        <v>135</v>
      </c>
      <c r="C226" s="39">
        <v>503000</v>
      </c>
      <c r="D226" s="39" t="s">
        <v>50</v>
      </c>
      <c r="E226" s="39">
        <v>0.55633802816901401</v>
      </c>
      <c r="F226" s="39">
        <v>0.52558139534883697</v>
      </c>
      <c r="G226" s="39">
        <v>0.55263157894736803</v>
      </c>
      <c r="H226" s="39">
        <v>0.45454545454545497</v>
      </c>
      <c r="I226" s="39">
        <v>0.50984682713347895</v>
      </c>
      <c r="J226" s="39">
        <v>0.44016227180527401</v>
      </c>
      <c r="K226" s="39">
        <v>0.46976744186046498</v>
      </c>
      <c r="L226" s="39">
        <v>0.46153846153846201</v>
      </c>
      <c r="M226" s="39">
        <v>0.39717741935483902</v>
      </c>
      <c r="N226" s="39">
        <v>0.48528765318924399</v>
      </c>
      <c r="O226" s="39">
        <v>5.4036788389879402E-2</v>
      </c>
      <c r="P226" s="39">
        <v>0.45569848433850402</v>
      </c>
      <c r="Q226" s="39">
        <v>4.1322429967249601E-2</v>
      </c>
      <c r="R226" s="39">
        <v>0.44282777425125502</v>
      </c>
      <c r="S226" s="39">
        <v>3.9747895616139998E-2</v>
      </c>
      <c r="T226" s="39">
        <v>0.42935794044664999</v>
      </c>
      <c r="U226" s="39">
        <v>4.5510129372273202E-2</v>
      </c>
      <c r="V226" s="39">
        <v>0.44903152391286</v>
      </c>
      <c r="W226" s="39">
        <v>4.6702200827393098E-2</v>
      </c>
      <c r="X226" s="39">
        <v>0.42786751406295997</v>
      </c>
      <c r="Y226" s="39">
        <v>3.8729067080103999E-2</v>
      </c>
      <c r="Z226" s="39">
        <v>0.41132705148592502</v>
      </c>
      <c r="AA226" s="39">
        <v>3.3179597129939599E-2</v>
      </c>
      <c r="AB226" s="39">
        <v>0.40024223088739203</v>
      </c>
      <c r="AC226" s="39">
        <v>1.93835700840405E-2</v>
      </c>
    </row>
    <row r="227" spans="1:29" x14ac:dyDescent="0.25">
      <c r="A227" s="39" t="s">
        <v>135</v>
      </c>
      <c r="B227" s="39" t="s">
        <v>135</v>
      </c>
      <c r="C227" s="39">
        <v>503000</v>
      </c>
      <c r="D227" s="39" t="s">
        <v>51</v>
      </c>
      <c r="E227" s="39">
        <v>0.94715447154471499</v>
      </c>
      <c r="F227" s="39">
        <v>0.962025316455696</v>
      </c>
      <c r="G227" s="39">
        <v>0.90707964601769897</v>
      </c>
      <c r="H227" s="39">
        <v>0.95714285714285696</v>
      </c>
      <c r="I227" s="39">
        <v>0.96666666666666701</v>
      </c>
      <c r="J227" s="39">
        <v>0.99141630901287603</v>
      </c>
      <c r="K227" s="39">
        <v>1.0783410138248799</v>
      </c>
      <c r="L227" s="39">
        <v>0.95049504950495001</v>
      </c>
      <c r="M227" s="39">
        <v>1.02857142857143</v>
      </c>
      <c r="N227" s="39">
        <v>0.97654363986019699</v>
      </c>
      <c r="O227" s="39">
        <v>5.0426949429747701E-2</v>
      </c>
      <c r="P227" s="39">
        <v>1.00309809351616</v>
      </c>
      <c r="Q227" s="39">
        <v>5.1335126974956201E-2</v>
      </c>
      <c r="R227" s="39">
        <v>1.0191358306337499</v>
      </c>
      <c r="S227" s="39">
        <v>6.4443157352464905E-2</v>
      </c>
      <c r="T227" s="39">
        <v>0.98953323903818902</v>
      </c>
      <c r="U227" s="39">
        <v>5.5208337088398E-2</v>
      </c>
      <c r="V227" s="39">
        <v>0.99984182651515896</v>
      </c>
      <c r="W227" s="39">
        <v>5.0886988866269703E-2</v>
      </c>
      <c r="X227" s="39">
        <v>1.0108547266374801</v>
      </c>
      <c r="Y227" s="39">
        <v>4.6417949682995299E-2</v>
      </c>
      <c r="Z227" s="39">
        <v>1.01681746348052</v>
      </c>
      <c r="AA227" s="39">
        <v>3.9294034935258799E-2</v>
      </c>
      <c r="AB227" s="39">
        <v>1.02485350575874</v>
      </c>
      <c r="AC227" s="39">
        <v>2.3514208505596299E-2</v>
      </c>
    </row>
    <row r="228" spans="1:29" x14ac:dyDescent="0.25">
      <c r="A228" s="39" t="s">
        <v>135</v>
      </c>
      <c r="B228" s="39" t="s">
        <v>135</v>
      </c>
      <c r="C228" s="39">
        <v>503000</v>
      </c>
      <c r="D228" s="39" t="s">
        <v>61</v>
      </c>
      <c r="E228" s="39">
        <v>1.0241545893719799</v>
      </c>
      <c r="F228" s="39">
        <v>0.95575221238938102</v>
      </c>
      <c r="G228" s="39">
        <v>0.96446700507614203</v>
      </c>
      <c r="H228" s="39">
        <v>1.0552763819095501</v>
      </c>
      <c r="I228" s="39">
        <v>1.0526315789473699</v>
      </c>
      <c r="J228" s="39">
        <v>1.1263736263736299</v>
      </c>
      <c r="K228" s="39">
        <v>1.0042918454935601</v>
      </c>
      <c r="L228" s="39">
        <v>0.99528301886792403</v>
      </c>
      <c r="M228" s="39">
        <v>1.0049261083743799</v>
      </c>
      <c r="N228" s="39">
        <v>1.0203507074226601</v>
      </c>
      <c r="O228" s="39">
        <v>5.2365702427471898E-2</v>
      </c>
      <c r="P228" s="39">
        <v>1.0367012356113701</v>
      </c>
      <c r="Q228" s="39">
        <v>5.49327076084083E-2</v>
      </c>
      <c r="R228" s="39">
        <v>1.00150032424529</v>
      </c>
      <c r="S228" s="39">
        <v>5.3936756453335597E-3</v>
      </c>
      <c r="T228" s="39">
        <v>1.0001045636211501</v>
      </c>
      <c r="U228" s="39">
        <v>6.81869398160661E-3</v>
      </c>
      <c r="V228" s="39">
        <v>1.01918370128092</v>
      </c>
      <c r="W228" s="39">
        <v>4.47290373567161E-2</v>
      </c>
      <c r="X228" s="39">
        <v>1.0106085079021001</v>
      </c>
      <c r="Y228" s="39">
        <v>3.3446535482402499E-2</v>
      </c>
      <c r="Z228" s="39">
        <v>1.00320817351972</v>
      </c>
      <c r="AA228" s="39">
        <v>4.4817257703811597E-3</v>
      </c>
      <c r="AB228" s="39">
        <v>1.0044669136359801</v>
      </c>
      <c r="AC228" s="39">
        <v>2.9042025258363999E-3</v>
      </c>
    </row>
    <row r="229" spans="1:29" x14ac:dyDescent="0.25">
      <c r="A229" s="39" t="s">
        <v>135</v>
      </c>
      <c r="B229" s="39" t="s">
        <v>135</v>
      </c>
      <c r="C229" s="39">
        <v>503000</v>
      </c>
      <c r="D229" s="39" t="s">
        <v>62</v>
      </c>
      <c r="E229" s="39">
        <v>0.91845493562231795</v>
      </c>
      <c r="F229" s="39">
        <v>0.97641509433962304</v>
      </c>
      <c r="G229" s="39">
        <v>0.95833333333333304</v>
      </c>
      <c r="H229" s="39">
        <v>1</v>
      </c>
      <c r="I229" s="39">
        <v>0.93809523809523798</v>
      </c>
      <c r="J229" s="39">
        <v>0.97499999999999998</v>
      </c>
      <c r="K229" s="39">
        <v>0.94634146341463399</v>
      </c>
      <c r="L229" s="39">
        <v>0.94871794871794901</v>
      </c>
      <c r="M229" s="39">
        <v>0.99052132701421802</v>
      </c>
      <c r="N229" s="39">
        <v>0.96131992672636801</v>
      </c>
      <c r="O229" s="39">
        <v>2.6298184145091601E-2</v>
      </c>
      <c r="P229" s="39">
        <v>0.95973519544840802</v>
      </c>
      <c r="Q229" s="39">
        <v>2.2078607815853302E-2</v>
      </c>
      <c r="R229" s="39">
        <v>0.96186024638226697</v>
      </c>
      <c r="S229" s="39">
        <v>2.48496494511013E-2</v>
      </c>
      <c r="T229" s="39">
        <v>0.96961963786608296</v>
      </c>
      <c r="U229" s="39">
        <v>2.95594522697986E-2</v>
      </c>
      <c r="V229" s="39">
        <v>0.96691395541955105</v>
      </c>
      <c r="W229" s="39">
        <v>2.3302387696429401E-2</v>
      </c>
      <c r="X229" s="39">
        <v>0.97221405443488595</v>
      </c>
      <c r="Y229" s="39">
        <v>2.33069393097451E-2</v>
      </c>
      <c r="Z229" s="39">
        <v>0.98144748039503005</v>
      </c>
      <c r="AA229" s="39">
        <v>2.1252221728214699E-2</v>
      </c>
      <c r="AB229" s="39">
        <v>0.98853068995249105</v>
      </c>
      <c r="AC229" s="39">
        <v>1.2589894219605701E-2</v>
      </c>
    </row>
    <row r="230" spans="1:29" x14ac:dyDescent="0.25">
      <c r="A230" s="39" t="s">
        <v>135</v>
      </c>
      <c r="B230" s="39" t="s">
        <v>135</v>
      </c>
      <c r="C230" s="39">
        <v>503000</v>
      </c>
      <c r="D230" s="39" t="s">
        <v>63</v>
      </c>
      <c r="E230" s="39">
        <v>0.95959595959596</v>
      </c>
      <c r="F230" s="39">
        <v>0.934579439252336</v>
      </c>
      <c r="G230" s="39">
        <v>0.95652173913043503</v>
      </c>
      <c r="H230" s="39">
        <v>1.0241545893719799</v>
      </c>
      <c r="I230" s="39">
        <v>0.90526315789473699</v>
      </c>
      <c r="J230" s="39">
        <v>0.94416243654822296</v>
      </c>
      <c r="K230" s="39">
        <v>0.93333333333333302</v>
      </c>
      <c r="L230" s="39">
        <v>0.92783505154639201</v>
      </c>
      <c r="M230" s="39">
        <v>0.963963963963964</v>
      </c>
      <c r="N230" s="39">
        <v>0.94993440784859595</v>
      </c>
      <c r="O230" s="39">
        <v>3.3299382155491601E-2</v>
      </c>
      <c r="P230" s="39">
        <v>0.93491158865733004</v>
      </c>
      <c r="Q230" s="39">
        <v>2.1570908718065499E-2</v>
      </c>
      <c r="R230" s="39">
        <v>0.94171078294789601</v>
      </c>
      <c r="S230" s="39">
        <v>1.94669161567146E-2</v>
      </c>
      <c r="T230" s="39">
        <v>0.94589950775517795</v>
      </c>
      <c r="U230" s="39">
        <v>2.55469989673602E-2</v>
      </c>
      <c r="V230" s="39">
        <v>0.94689141172069502</v>
      </c>
      <c r="W230" s="39">
        <v>2.6739528176041499E-2</v>
      </c>
      <c r="X230" s="39">
        <v>0.94832737411747903</v>
      </c>
      <c r="Y230" s="39">
        <v>1.9918875857318101E-2</v>
      </c>
      <c r="Z230" s="39">
        <v>0.95641830547628004</v>
      </c>
      <c r="AA230" s="39">
        <v>1.77087988810305E-2</v>
      </c>
      <c r="AB230" s="39">
        <v>0.96224353956312703</v>
      </c>
      <c r="AC230" s="39">
        <v>1.0880919297549399E-2</v>
      </c>
    </row>
    <row r="231" spans="1:29" x14ac:dyDescent="0.25">
      <c r="A231" s="39" t="s">
        <v>135</v>
      </c>
      <c r="B231" s="39" t="s">
        <v>135</v>
      </c>
      <c r="C231" s="39">
        <v>503000</v>
      </c>
      <c r="D231" s="39" t="s">
        <v>52</v>
      </c>
      <c r="E231" s="39">
        <v>0.46693386773547102</v>
      </c>
      <c r="F231" s="39">
        <v>0.53521126760563398</v>
      </c>
      <c r="G231" s="39">
        <v>0.47674418604651198</v>
      </c>
      <c r="H231" s="39">
        <v>0.52894736842105305</v>
      </c>
      <c r="I231" s="39">
        <v>0.439393939393939</v>
      </c>
      <c r="J231" s="39">
        <v>0.50547045951860003</v>
      </c>
      <c r="K231" s="39">
        <v>0.47464503042596401</v>
      </c>
      <c r="L231" s="39">
        <v>0.44651162790697702</v>
      </c>
      <c r="M231" s="39">
        <v>0.47472527472527498</v>
      </c>
      <c r="N231" s="39">
        <v>0.48317589130882499</v>
      </c>
      <c r="O231" s="39">
        <v>3.35600999508847E-2</v>
      </c>
      <c r="P231" s="39">
        <v>0.468149266394151</v>
      </c>
      <c r="Q231" s="39">
        <v>2.6331381099133098E-2</v>
      </c>
      <c r="R231" s="39">
        <v>0.465293977686072</v>
      </c>
      <c r="S231" s="39">
        <v>1.6266041534592601E-2</v>
      </c>
      <c r="T231" s="39">
        <v>0.460618451316126</v>
      </c>
      <c r="U231" s="39">
        <v>1.99500609872208E-2</v>
      </c>
      <c r="V231" s="39">
        <v>0.47317822088396599</v>
      </c>
      <c r="W231" s="39">
        <v>2.5932628744128799E-2</v>
      </c>
      <c r="X231" s="39">
        <v>0.46831402438050201</v>
      </c>
      <c r="Y231" s="39">
        <v>1.76698191485157E-2</v>
      </c>
      <c r="Z231" s="39">
        <v>0.469768662178917</v>
      </c>
      <c r="AA231" s="39">
        <v>1.31446270298333E-2</v>
      </c>
      <c r="AB231" s="39">
        <v>0.47338176773392698</v>
      </c>
      <c r="AC231" s="39">
        <v>8.4970842900365991E-3</v>
      </c>
    </row>
    <row r="232" spans="1:29" x14ac:dyDescent="0.25">
      <c r="A232" s="39" t="s">
        <v>135</v>
      </c>
      <c r="B232" s="39" t="s">
        <v>135</v>
      </c>
      <c r="C232" s="39">
        <v>503000</v>
      </c>
      <c r="D232" s="39" t="s">
        <v>53</v>
      </c>
      <c r="E232" s="39">
        <v>0.94146341463414596</v>
      </c>
      <c r="F232" s="39">
        <v>0.871244635193133</v>
      </c>
      <c r="G232" s="39">
        <v>1.0087719298245601</v>
      </c>
      <c r="H232" s="39">
        <v>0.91707317073170702</v>
      </c>
      <c r="I232" s="39">
        <v>0.99004975124378103</v>
      </c>
      <c r="J232" s="39">
        <v>0.98029556650246297</v>
      </c>
      <c r="K232" s="39">
        <v>0.96103896103896103</v>
      </c>
      <c r="L232" s="39">
        <v>1.02136752136752</v>
      </c>
      <c r="M232" s="39">
        <v>1.015625</v>
      </c>
      <c r="N232" s="39">
        <v>0.96743666117069704</v>
      </c>
      <c r="O232" s="39">
        <v>5.0150883015480902E-2</v>
      </c>
      <c r="P232" s="39">
        <v>0.99367536003054502</v>
      </c>
      <c r="Q232" s="39">
        <v>2.5029687110351799E-2</v>
      </c>
      <c r="R232" s="39">
        <v>0.999343827468827</v>
      </c>
      <c r="S232" s="39">
        <v>3.3297015362815E-2</v>
      </c>
      <c r="T232" s="39">
        <v>1.01849626068376</v>
      </c>
      <c r="U232" s="39">
        <v>4.0605758000829498E-3</v>
      </c>
      <c r="V232" s="39">
        <v>0.99325582713541705</v>
      </c>
      <c r="W232" s="39">
        <v>3.6822159861128398E-2</v>
      </c>
      <c r="X232" s="39">
        <v>1.0077939782171199</v>
      </c>
      <c r="Y232" s="39">
        <v>2.2240691874678201E-2</v>
      </c>
      <c r="Z232" s="39">
        <v>1.01449024228938</v>
      </c>
      <c r="AA232" s="39">
        <v>1.34987936585215E-2</v>
      </c>
      <c r="AB232" s="39">
        <v>1.0158984533984501</v>
      </c>
      <c r="AC232" s="39">
        <v>1.7294711460525899E-3</v>
      </c>
    </row>
    <row r="233" spans="1:29" x14ac:dyDescent="0.25">
      <c r="A233" s="39" t="s">
        <v>135</v>
      </c>
      <c r="B233" s="39" t="s">
        <v>135</v>
      </c>
      <c r="C233" s="39">
        <v>503000</v>
      </c>
      <c r="D233" s="39" t="s">
        <v>54</v>
      </c>
      <c r="E233" s="39">
        <v>1.00456621004566</v>
      </c>
      <c r="F233" s="39">
        <v>1.00518134715026</v>
      </c>
      <c r="G233" s="39">
        <v>0.99014778325123198</v>
      </c>
      <c r="H233" s="39">
        <v>0.97391304347826102</v>
      </c>
      <c r="I233" s="39">
        <v>1</v>
      </c>
      <c r="J233" s="39">
        <v>0.96984924623115598</v>
      </c>
      <c r="K233" s="39">
        <v>1.06030150753769</v>
      </c>
      <c r="L233" s="39">
        <v>0.97297297297297303</v>
      </c>
      <c r="M233" s="39">
        <v>0.97071129707113002</v>
      </c>
      <c r="N233" s="39">
        <v>0.99418260085981802</v>
      </c>
      <c r="O233" s="39">
        <v>2.8840815232976099E-2</v>
      </c>
      <c r="P233" s="39">
        <v>0.99476700476258995</v>
      </c>
      <c r="Q233" s="39">
        <v>3.8719203496291203E-2</v>
      </c>
      <c r="R233" s="39">
        <v>1.0013285925272599</v>
      </c>
      <c r="S233" s="39">
        <v>5.1084560515789197E-2</v>
      </c>
      <c r="T233" s="39">
        <v>0.97184213502205097</v>
      </c>
      <c r="U233" s="39">
        <v>1.5992463670396299E-3</v>
      </c>
      <c r="V233" s="39">
        <v>0.98912789397088796</v>
      </c>
      <c r="W233" s="39">
        <v>3.3736708859417597E-2</v>
      </c>
      <c r="X233" s="39">
        <v>0.98284582153865896</v>
      </c>
      <c r="Y233" s="39">
        <v>3.2523806628595803E-2</v>
      </c>
      <c r="Z233" s="39">
        <v>0.97462556373341103</v>
      </c>
      <c r="AA233" s="39">
        <v>2.1237299160861398E-2</v>
      </c>
      <c r="AB233" s="39">
        <v>0.97081899592359799</v>
      </c>
      <c r="AC233" s="39">
        <v>6.8114735037527296E-4</v>
      </c>
    </row>
    <row r="234" spans="1:29" x14ac:dyDescent="0.25">
      <c r="A234" s="39" t="s">
        <v>135</v>
      </c>
      <c r="B234" s="39" t="s">
        <v>135</v>
      </c>
      <c r="C234" s="39">
        <v>503000</v>
      </c>
      <c r="D234" s="39" t="s">
        <v>55</v>
      </c>
      <c r="E234" s="39">
        <v>0.99061032863849796</v>
      </c>
      <c r="F234" s="39">
        <v>0.972727272727273</v>
      </c>
      <c r="G234" s="39">
        <v>1</v>
      </c>
      <c r="H234" s="39">
        <v>1.00497512437811</v>
      </c>
      <c r="I234" s="39">
        <v>1.00446428571429</v>
      </c>
      <c r="J234" s="39">
        <v>1.02659574468085</v>
      </c>
      <c r="K234" s="39">
        <v>1.0259067357513001</v>
      </c>
      <c r="L234" s="39">
        <v>0.93838862559241698</v>
      </c>
      <c r="M234" s="39">
        <v>0.99537037037037002</v>
      </c>
      <c r="N234" s="39">
        <v>0.99544872087256697</v>
      </c>
      <c r="O234" s="39">
        <v>2.7124964365734899E-2</v>
      </c>
      <c r="P234" s="39">
        <v>0.99814515242184398</v>
      </c>
      <c r="Q234" s="39">
        <v>3.6050711049032E-2</v>
      </c>
      <c r="R234" s="39">
        <v>0.98655524390469396</v>
      </c>
      <c r="S234" s="39">
        <v>4.4419981341731599E-2</v>
      </c>
      <c r="T234" s="39">
        <v>0.96687949798139405</v>
      </c>
      <c r="U234" s="39">
        <v>4.0292178136331902E-2</v>
      </c>
      <c r="V234" s="39">
        <v>0.99133513790039096</v>
      </c>
      <c r="W234" s="39">
        <v>3.3116564664452897E-2</v>
      </c>
      <c r="X234" s="39">
        <v>0.98653743796306603</v>
      </c>
      <c r="Y234" s="39">
        <v>3.3937137456290498E-2</v>
      </c>
      <c r="Z234" s="39">
        <v>0.98656491547583702</v>
      </c>
      <c r="AA234" s="39">
        <v>2.8172649639579099E-2</v>
      </c>
      <c r="AB234" s="39">
        <v>0.99265695395237297</v>
      </c>
      <c r="AC234" s="39">
        <v>1.7161152242736899E-2</v>
      </c>
    </row>
    <row r="235" spans="1:29" x14ac:dyDescent="0.25">
      <c r="A235" s="39" t="s">
        <v>135</v>
      </c>
      <c r="B235" s="39" t="s">
        <v>135</v>
      </c>
      <c r="C235" s="39">
        <v>503000</v>
      </c>
      <c r="D235" s="39" t="s">
        <v>56</v>
      </c>
      <c r="E235" s="39">
        <v>1.06043956043956</v>
      </c>
      <c r="F235" s="39">
        <v>1.0331753554502401</v>
      </c>
      <c r="G235" s="39">
        <v>1.0093457943925199</v>
      </c>
      <c r="H235" s="39">
        <v>0.93814432989690699</v>
      </c>
      <c r="I235" s="39">
        <v>1.02970297029703</v>
      </c>
      <c r="J235" s="39">
        <v>0.96444444444444399</v>
      </c>
      <c r="K235" s="39">
        <v>1.0310880829015501</v>
      </c>
      <c r="L235" s="39">
        <v>0.96969696969696995</v>
      </c>
      <c r="M235" s="39">
        <v>0.98989898989898994</v>
      </c>
      <c r="N235" s="39">
        <v>1.0028818330464699</v>
      </c>
      <c r="O235" s="39">
        <v>3.9883431304817502E-2</v>
      </c>
      <c r="P235" s="39">
        <v>0.99696629144779803</v>
      </c>
      <c r="Q235" s="39">
        <v>3.1965684673305898E-2</v>
      </c>
      <c r="R235" s="39">
        <v>0.99689468083250499</v>
      </c>
      <c r="S235" s="39">
        <v>3.1287728646427503E-2</v>
      </c>
      <c r="T235" s="39">
        <v>0.97979797979798</v>
      </c>
      <c r="U235" s="39">
        <v>1.42849854785161E-2</v>
      </c>
      <c r="V235" s="39">
        <v>0.99215687877866399</v>
      </c>
      <c r="W235" s="39">
        <v>2.9973952209024199E-2</v>
      </c>
      <c r="X235" s="39">
        <v>0.98933529941014198</v>
      </c>
      <c r="Y235" s="39">
        <v>2.2035393128533601E-2</v>
      </c>
      <c r="Z235" s="39">
        <v>0.98796915221308201</v>
      </c>
      <c r="AA235" s="39">
        <v>1.4205633092652201E-2</v>
      </c>
      <c r="AB235" s="39">
        <v>0.988936988936989</v>
      </c>
      <c r="AC235" s="39">
        <v>6.0842283023922698E-3</v>
      </c>
    </row>
    <row r="236" spans="1:29" x14ac:dyDescent="0.25">
      <c r="A236" s="39" t="s">
        <v>135</v>
      </c>
      <c r="B236" s="39" t="s">
        <v>135</v>
      </c>
      <c r="C236" s="39">
        <v>503000</v>
      </c>
      <c r="D236" s="39" t="s">
        <v>57</v>
      </c>
      <c r="E236" s="39">
        <v>0.98584905660377398</v>
      </c>
      <c r="F236" s="39">
        <v>1.0310880829015501</v>
      </c>
      <c r="G236" s="39">
        <v>0.99082568807339499</v>
      </c>
      <c r="H236" s="39">
        <v>0.98148148148148195</v>
      </c>
      <c r="I236" s="39">
        <v>1.0109890109890101</v>
      </c>
      <c r="J236" s="39">
        <v>1.04807692307692</v>
      </c>
      <c r="K236" s="39">
        <v>1.0322580645161299</v>
      </c>
      <c r="L236" s="39">
        <v>1.0251256281407</v>
      </c>
      <c r="M236" s="39">
        <v>1.0364583333333299</v>
      </c>
      <c r="N236" s="39">
        <v>1.0157946965684801</v>
      </c>
      <c r="O236" s="39">
        <v>2.4448436933751299E-2</v>
      </c>
      <c r="P236" s="39">
        <v>1.03058159201122</v>
      </c>
      <c r="Q236" s="39">
        <v>1.37574528037852E-2</v>
      </c>
      <c r="R236" s="39">
        <v>1.0312806753300601</v>
      </c>
      <c r="S236" s="39">
        <v>5.7292249878630802E-3</v>
      </c>
      <c r="T236" s="39">
        <v>1.0307919807370201</v>
      </c>
      <c r="U236" s="39">
        <v>8.0134326908964902E-3</v>
      </c>
      <c r="V236" s="39">
        <v>1.0274350166328701</v>
      </c>
      <c r="W236" s="39">
        <v>1.75767808622357E-2</v>
      </c>
      <c r="X236" s="39">
        <v>1.03303374988242</v>
      </c>
      <c r="Y236" s="39">
        <v>7.7787916976475796E-3</v>
      </c>
      <c r="Z236" s="39">
        <v>1.03430375676883</v>
      </c>
      <c r="AA236" s="39">
        <v>5.2818840790735799E-3</v>
      </c>
      <c r="AB236" s="39">
        <v>1.03591868070511</v>
      </c>
      <c r="AC236" s="39">
        <v>3.4130629009454499E-3</v>
      </c>
    </row>
    <row r="237" spans="1:29" x14ac:dyDescent="0.25">
      <c r="A237" s="39" t="s">
        <v>135</v>
      </c>
      <c r="B237" s="39" t="s">
        <v>135</v>
      </c>
      <c r="C237" s="39">
        <v>503000</v>
      </c>
      <c r="D237" s="39" t="s">
        <v>58</v>
      </c>
      <c r="E237" s="39">
        <v>0.94196428571428603</v>
      </c>
      <c r="F237" s="39">
        <v>0.97129186602870798</v>
      </c>
      <c r="G237" s="39">
        <v>0.97487437185929604</v>
      </c>
      <c r="H237" s="39">
        <v>1.0138888888888899</v>
      </c>
      <c r="I237" s="39">
        <v>0.98584905660377398</v>
      </c>
      <c r="J237" s="39">
        <v>1.0543478260869601</v>
      </c>
      <c r="K237" s="39">
        <v>1.0045871559632999</v>
      </c>
      <c r="L237" s="39">
        <v>0.99107142857142905</v>
      </c>
      <c r="M237" s="39">
        <v>1.0098039215686301</v>
      </c>
      <c r="N237" s="39">
        <v>0.99418653347614105</v>
      </c>
      <c r="O237" s="39">
        <v>3.17473338263922E-2</v>
      </c>
      <c r="P237" s="39">
        <v>1.0091318777588201</v>
      </c>
      <c r="Q237" s="39">
        <v>2.7082548384900401E-2</v>
      </c>
      <c r="R237" s="39">
        <v>1.00182083536779</v>
      </c>
      <c r="S237" s="39">
        <v>9.6677800295833106E-3</v>
      </c>
      <c r="T237" s="39">
        <v>1.0004376750700299</v>
      </c>
      <c r="U237" s="39">
        <v>1.32458728268488E-2</v>
      </c>
      <c r="V237" s="39">
        <v>1.0047973730264801</v>
      </c>
      <c r="W237" s="39">
        <v>2.27295590410737E-2</v>
      </c>
      <c r="X237" s="39">
        <v>1.0062879404173499</v>
      </c>
      <c r="Y237" s="39">
        <v>1.6173657093735399E-2</v>
      </c>
      <c r="Z237" s="39">
        <v>1.0063102600546501</v>
      </c>
      <c r="AA237" s="39">
        <v>8.7009706192600691E-3</v>
      </c>
      <c r="AB237" s="39">
        <v>1.00891189809257</v>
      </c>
      <c r="AC237" s="39">
        <v>5.6416518213621304E-3</v>
      </c>
    </row>
    <row r="238" spans="1:29" x14ac:dyDescent="0.25">
      <c r="A238" s="39" t="s">
        <v>135</v>
      </c>
      <c r="B238" s="39" t="s">
        <v>135</v>
      </c>
      <c r="C238" s="39">
        <v>503000</v>
      </c>
      <c r="D238" s="39" t="s">
        <v>59</v>
      </c>
      <c r="E238" s="39">
        <v>0.96728971962616805</v>
      </c>
      <c r="F238" s="39">
        <v>0.89573459715639803</v>
      </c>
      <c r="G238" s="39">
        <v>1.0049261083743799</v>
      </c>
      <c r="H238" s="39">
        <v>0.93814432989690699</v>
      </c>
      <c r="I238" s="39">
        <v>1.0593607305936099</v>
      </c>
      <c r="J238" s="39">
        <v>0.98086124401913899</v>
      </c>
      <c r="K238" s="39">
        <v>1.0103092783505201</v>
      </c>
      <c r="L238" s="39">
        <v>0.977168949771689</v>
      </c>
      <c r="M238" s="39">
        <v>0.96846846846846801</v>
      </c>
      <c r="N238" s="39">
        <v>0.97802926958414205</v>
      </c>
      <c r="O238" s="39">
        <v>4.6042065083596498E-2</v>
      </c>
      <c r="P238" s="39">
        <v>0.99923373424068396</v>
      </c>
      <c r="Q238" s="39">
        <v>3.7110739875379301E-2</v>
      </c>
      <c r="R238" s="39">
        <v>0.98531556553022404</v>
      </c>
      <c r="S238" s="39">
        <v>2.2078017441208499E-2</v>
      </c>
      <c r="T238" s="39">
        <v>0.97281870912007895</v>
      </c>
      <c r="U238" s="39">
        <v>6.1521693290943298E-3</v>
      </c>
      <c r="V238" s="39">
        <v>0.98269022617079804</v>
      </c>
      <c r="W238" s="39">
        <v>3.2025806355400102E-2</v>
      </c>
      <c r="X238" s="39">
        <v>0.97890196863907697</v>
      </c>
      <c r="Y238" s="39">
        <v>2.1023660121517299E-2</v>
      </c>
      <c r="Z238" s="39">
        <v>0.97163862056276595</v>
      </c>
      <c r="AA238" s="39">
        <v>1.03900422455601E-2</v>
      </c>
      <c r="AB238" s="39">
        <v>0.96888277710195503</v>
      </c>
      <c r="AC238" s="39">
        <v>2.6203178721798501E-3</v>
      </c>
    </row>
    <row r="239" spans="1:29" x14ac:dyDescent="0.25">
      <c r="A239" s="39" t="s">
        <v>135</v>
      </c>
      <c r="B239" s="39" t="s">
        <v>135</v>
      </c>
      <c r="C239" s="39">
        <v>503000</v>
      </c>
      <c r="D239" s="39" t="s">
        <v>60</v>
      </c>
      <c r="E239" s="39">
        <v>1.0414746543778799</v>
      </c>
      <c r="F239" s="39">
        <v>0.95169082125603899</v>
      </c>
      <c r="G239" s="39">
        <v>1.0529100529100499</v>
      </c>
      <c r="H239" s="39">
        <v>0.93137254901960798</v>
      </c>
      <c r="I239" s="39">
        <v>1</v>
      </c>
      <c r="J239" s="39">
        <v>1.0043103448275901</v>
      </c>
      <c r="K239" s="39">
        <v>1.03414634146341</v>
      </c>
      <c r="L239" s="39">
        <v>1.03571428571429</v>
      </c>
      <c r="M239" s="39">
        <v>1.0327102803738299</v>
      </c>
      <c r="N239" s="39">
        <v>1.0093699255491899</v>
      </c>
      <c r="O239" s="39">
        <v>4.2283255025778899E-2</v>
      </c>
      <c r="P239" s="39">
        <v>1.0213762504758199</v>
      </c>
      <c r="Q239" s="39">
        <v>1.7644432068356301E-2</v>
      </c>
      <c r="R239" s="39">
        <v>1.0341903025171799</v>
      </c>
      <c r="S239" s="39">
        <v>1.5024850921240801E-3</v>
      </c>
      <c r="T239" s="39">
        <v>1.0342122830440601</v>
      </c>
      <c r="U239" s="39">
        <v>2.1241525469556902E-3</v>
      </c>
      <c r="V239" s="39">
        <v>1.0221318612980399</v>
      </c>
      <c r="W239" s="39">
        <v>2.8716268843701698E-2</v>
      </c>
      <c r="X239" s="39">
        <v>1.03114630288067</v>
      </c>
      <c r="Y239" s="39">
        <v>9.6846449274222493E-3</v>
      </c>
      <c r="Z239" s="39">
        <v>1.0332940704968101</v>
      </c>
      <c r="AA239" s="39">
        <v>1.40952151924802E-3</v>
      </c>
      <c r="AB239" s="39">
        <v>1.0328533282471899</v>
      </c>
      <c r="AC239" s="39">
        <v>9.0471418848994895E-4</v>
      </c>
    </row>
    <row r="240" spans="1:29" x14ac:dyDescent="0.25">
      <c r="A240" s="39" t="s">
        <v>135</v>
      </c>
      <c r="B240" s="39" t="s">
        <v>135</v>
      </c>
      <c r="C240" s="39">
        <v>504000</v>
      </c>
      <c r="D240" s="39" t="s">
        <v>50</v>
      </c>
      <c r="E240" s="39">
        <v>9.1549295774647904E-2</v>
      </c>
      <c r="F240" s="39">
        <v>7.9069767441860506E-2</v>
      </c>
      <c r="G240" s="39">
        <v>7.1052631578947395E-2</v>
      </c>
      <c r="H240" s="39">
        <v>5.1948051948052E-2</v>
      </c>
      <c r="I240" s="39">
        <v>7.0021881838074396E-2</v>
      </c>
      <c r="J240" s="39">
        <v>7.0993914807302202E-2</v>
      </c>
      <c r="K240" s="39">
        <v>7.9069767441860506E-2</v>
      </c>
      <c r="L240" s="39">
        <v>4.3956043956044001E-2</v>
      </c>
      <c r="M240" s="39">
        <v>5.6451612903225798E-2</v>
      </c>
      <c r="N240" s="39">
        <v>6.8234774187779401E-2</v>
      </c>
      <c r="O240" s="39">
        <v>1.4961053431672E-2</v>
      </c>
      <c r="P240" s="39">
        <v>6.4098644189301404E-2</v>
      </c>
      <c r="Q240" s="39">
        <v>1.38831324295858E-2</v>
      </c>
      <c r="R240" s="39">
        <v>5.9825808100376701E-2</v>
      </c>
      <c r="S240" s="39">
        <v>1.77983788357522E-2</v>
      </c>
      <c r="T240" s="39">
        <v>5.0203828429634903E-2</v>
      </c>
      <c r="U240" s="39">
        <v>8.8357015373363296E-3</v>
      </c>
      <c r="V240" s="39">
        <v>6.1017919469808203E-2</v>
      </c>
      <c r="W240" s="39">
        <v>1.37456112703423E-2</v>
      </c>
      <c r="X240" s="39">
        <v>5.7188545833341001E-2</v>
      </c>
      <c r="Y240" s="39">
        <v>1.2151295947551001E-2</v>
      </c>
      <c r="Z240" s="39">
        <v>5.5145726004419998E-2</v>
      </c>
      <c r="AA240" s="39">
        <v>8.2878157188249393E-3</v>
      </c>
      <c r="AB240" s="39">
        <v>5.5856585810502901E-2</v>
      </c>
      <c r="AC240" s="39">
        <v>3.76328176502542E-3</v>
      </c>
    </row>
    <row r="241" spans="1:29" x14ac:dyDescent="0.25">
      <c r="A241" s="39" t="s">
        <v>135</v>
      </c>
      <c r="B241" s="39" t="s">
        <v>135</v>
      </c>
      <c r="C241" s="39">
        <v>504000</v>
      </c>
      <c r="D241" s="39" t="s">
        <v>51</v>
      </c>
      <c r="E241" s="39">
        <v>0.94594594594594605</v>
      </c>
      <c r="F241" s="39">
        <v>0.97435897435897401</v>
      </c>
      <c r="G241" s="39">
        <v>0.76470588235294101</v>
      </c>
      <c r="H241" s="39">
        <v>1.1481481481481499</v>
      </c>
      <c r="I241" s="39">
        <v>1.0833333333333299</v>
      </c>
      <c r="J241" s="39">
        <v>0.875</v>
      </c>
      <c r="K241" s="39">
        <v>1</v>
      </c>
      <c r="L241" s="39">
        <v>0.91176470588235303</v>
      </c>
      <c r="M241" s="39">
        <v>1</v>
      </c>
      <c r="N241" s="39">
        <v>0.96702855444685498</v>
      </c>
      <c r="O241" s="39">
        <v>0.112617363298434</v>
      </c>
      <c r="P241" s="39">
        <v>0.97401960784313701</v>
      </c>
      <c r="Q241" s="39">
        <v>8.2127960661017005E-2</v>
      </c>
      <c r="R241" s="39">
        <v>0.97058823529411797</v>
      </c>
      <c r="S241" s="39">
        <v>5.09426708108493E-2</v>
      </c>
      <c r="T241" s="39">
        <v>0.95588235294117596</v>
      </c>
      <c r="U241" s="39">
        <v>6.2391774810577699E-2</v>
      </c>
      <c r="V241" s="39">
        <v>0.97109683873004105</v>
      </c>
      <c r="W241" s="39">
        <v>8.2772384139166405E-2</v>
      </c>
      <c r="X241" s="39">
        <v>0.97258721256380198</v>
      </c>
      <c r="Y241" s="39">
        <v>5.3800742798494602E-2</v>
      </c>
      <c r="Z241" s="39">
        <v>0.98450855350251698</v>
      </c>
      <c r="AA241" s="39">
        <v>4.11140016921639E-2</v>
      </c>
      <c r="AB241" s="39">
        <v>0.995798319327731</v>
      </c>
      <c r="AC241" s="39">
        <v>2.65737618501545E-2</v>
      </c>
    </row>
    <row r="242" spans="1:29" x14ac:dyDescent="0.25">
      <c r="A242" s="39" t="s">
        <v>135</v>
      </c>
      <c r="B242" s="39" t="s">
        <v>135</v>
      </c>
      <c r="C242" s="39">
        <v>504000</v>
      </c>
      <c r="D242" s="39" t="s">
        <v>61</v>
      </c>
      <c r="E242" s="39">
        <v>0.934782608695652</v>
      </c>
      <c r="F242" s="39">
        <v>1</v>
      </c>
      <c r="G242" s="39">
        <v>1.0882352941176501</v>
      </c>
      <c r="H242" s="39">
        <v>0.96428571428571397</v>
      </c>
      <c r="I242" s="39">
        <v>0.90322580645161299</v>
      </c>
      <c r="J242" s="39">
        <v>0.84</v>
      </c>
      <c r="K242" s="39">
        <v>1.0344827586206899</v>
      </c>
      <c r="L242" s="39">
        <v>0.939393939393939</v>
      </c>
      <c r="M242" s="39">
        <v>0.88571428571428601</v>
      </c>
      <c r="N242" s="39">
        <v>0.95445782303105997</v>
      </c>
      <c r="O242" s="39">
        <v>7.7084451061835799E-2</v>
      </c>
      <c r="P242" s="39">
        <v>0.92056335803610601</v>
      </c>
      <c r="Q242" s="39">
        <v>7.3037188846701698E-2</v>
      </c>
      <c r="R242" s="39">
        <v>0.95319699457630502</v>
      </c>
      <c r="S242" s="39">
        <v>7.5338621450099799E-2</v>
      </c>
      <c r="T242" s="39">
        <v>0.91255411255411301</v>
      </c>
      <c r="U242" s="39">
        <v>3.79572471286286E-2</v>
      </c>
      <c r="V242" s="39">
        <v>0.93118410275776098</v>
      </c>
      <c r="W242" s="39">
        <v>6.9200876799200894E-2</v>
      </c>
      <c r="X242" s="39">
        <v>0.91524167303165904</v>
      </c>
      <c r="Y242" s="39">
        <v>5.7697824297817203E-2</v>
      </c>
      <c r="Z242" s="39">
        <v>0.90097924750885405</v>
      </c>
      <c r="AA242" s="39">
        <v>4.1384042476239599E-2</v>
      </c>
      <c r="AB242" s="39">
        <v>0.88827045969903096</v>
      </c>
      <c r="AC242" s="39">
        <v>1.6166663774928001E-2</v>
      </c>
    </row>
    <row r="243" spans="1:29" x14ac:dyDescent="0.25">
      <c r="A243" s="39" t="s">
        <v>135</v>
      </c>
      <c r="B243" s="39" t="s">
        <v>135</v>
      </c>
      <c r="C243" s="39">
        <v>504000</v>
      </c>
      <c r="D243" s="39" t="s">
        <v>62</v>
      </c>
      <c r="E243" s="39">
        <v>0.90625</v>
      </c>
      <c r="F243" s="39">
        <v>0.88372093023255804</v>
      </c>
      <c r="G243" s="39">
        <v>0.92307692307692302</v>
      </c>
      <c r="H243" s="39">
        <v>0.83783783783783805</v>
      </c>
      <c r="I243" s="39">
        <v>1.1111111111111101</v>
      </c>
      <c r="J243" s="39">
        <v>0.92857142857142905</v>
      </c>
      <c r="K243" s="39">
        <v>0.85714285714285698</v>
      </c>
      <c r="L243" s="39">
        <v>0.9</v>
      </c>
      <c r="M243" s="39">
        <v>0.967741935483871</v>
      </c>
      <c r="N243" s="39">
        <v>0.92393922482850999</v>
      </c>
      <c r="O243" s="39">
        <v>8.0119366658065003E-2</v>
      </c>
      <c r="P243" s="39">
        <v>0.95291346646185304</v>
      </c>
      <c r="Q243" s="39">
        <v>9.7224942295058903E-2</v>
      </c>
      <c r="R243" s="39">
        <v>0.908294930875576</v>
      </c>
      <c r="S243" s="39">
        <v>5.5764177041747597E-2</v>
      </c>
      <c r="T243" s="39">
        <v>0.93387096774193501</v>
      </c>
      <c r="U243" s="39">
        <v>4.7900781951346803E-2</v>
      </c>
      <c r="V243" s="39">
        <v>0.93104725072751404</v>
      </c>
      <c r="W243" s="39">
        <v>6.9778830591065003E-2</v>
      </c>
      <c r="X243" s="39">
        <v>0.93872952860681802</v>
      </c>
      <c r="Y243" s="39">
        <v>5.5328777776903398E-2</v>
      </c>
      <c r="Z243" s="39">
        <v>0.95150653911152505</v>
      </c>
      <c r="AA243" s="39">
        <v>3.9159543238016202E-2</v>
      </c>
      <c r="AB243" s="39">
        <v>0.96451612903225803</v>
      </c>
      <c r="AC243" s="39">
        <v>2.0401791355925E-2</v>
      </c>
    </row>
    <row r="244" spans="1:29" x14ac:dyDescent="0.25">
      <c r="A244" s="39" t="s">
        <v>135</v>
      </c>
      <c r="B244" s="39" t="s">
        <v>135</v>
      </c>
      <c r="C244" s="39">
        <v>504000</v>
      </c>
      <c r="D244" s="39" t="s">
        <v>63</v>
      </c>
      <c r="E244" s="39">
        <v>0.88461538461538503</v>
      </c>
      <c r="F244" s="39">
        <v>0.96551724137931005</v>
      </c>
      <c r="G244" s="39">
        <v>1.1052631578947401</v>
      </c>
      <c r="H244" s="39">
        <v>0.83333333333333304</v>
      </c>
      <c r="I244" s="39">
        <v>1.1612903225806499</v>
      </c>
      <c r="J244" s="39">
        <v>1.13333333333333</v>
      </c>
      <c r="K244" s="39">
        <v>1.0384615384615401</v>
      </c>
      <c r="L244" s="39">
        <v>0.94444444444444398</v>
      </c>
      <c r="M244" s="39">
        <v>1.1111111111111101</v>
      </c>
      <c r="N244" s="39">
        <v>1.0197077630170901</v>
      </c>
      <c r="O244" s="39">
        <v>0.117563255117864</v>
      </c>
      <c r="P244" s="39">
        <v>1.0777281499862099</v>
      </c>
      <c r="Q244" s="39">
        <v>8.7314672508132296E-2</v>
      </c>
      <c r="R244" s="39">
        <v>1.03133903133903</v>
      </c>
      <c r="S244" s="39">
        <v>8.3561306986110903E-2</v>
      </c>
      <c r="T244" s="39">
        <v>1.0277777777777799</v>
      </c>
      <c r="U244" s="39">
        <v>0.117851130197758</v>
      </c>
      <c r="V244" s="39">
        <v>1.0477899691711099</v>
      </c>
      <c r="W244" s="39">
        <v>9.7081927864407905E-2</v>
      </c>
      <c r="X244" s="39">
        <v>1.0624136986763799</v>
      </c>
      <c r="Y244" s="39">
        <v>8.2564925077510301E-2</v>
      </c>
      <c r="Z244" s="39">
        <v>1.07899737056754</v>
      </c>
      <c r="AA244" s="39">
        <v>7.7969703566597395E-2</v>
      </c>
      <c r="AB244" s="39">
        <v>1.1031746031745999</v>
      </c>
      <c r="AC244" s="39">
        <v>5.0194883494736199E-2</v>
      </c>
    </row>
    <row r="245" spans="1:29" x14ac:dyDescent="0.25">
      <c r="A245" s="39" t="s">
        <v>135</v>
      </c>
      <c r="B245" s="39" t="s">
        <v>135</v>
      </c>
      <c r="C245" s="39">
        <v>504000</v>
      </c>
      <c r="D245" s="39" t="s">
        <v>52</v>
      </c>
      <c r="E245" s="39">
        <v>7.0140280561122204E-2</v>
      </c>
      <c r="F245" s="39">
        <v>8.9201877934272297E-2</v>
      </c>
      <c r="G245" s="39">
        <v>6.0465116279069801E-2</v>
      </c>
      <c r="H245" s="39">
        <v>8.1578947368421098E-2</v>
      </c>
      <c r="I245" s="39">
        <v>5.62770562770563E-2</v>
      </c>
      <c r="J245" s="39">
        <v>6.1269146608315103E-2</v>
      </c>
      <c r="K245" s="39">
        <v>7.0993914807302202E-2</v>
      </c>
      <c r="L245" s="39">
        <v>7.2093023255814001E-2</v>
      </c>
      <c r="M245" s="39">
        <v>4.3956043956044001E-2</v>
      </c>
      <c r="N245" s="39">
        <v>6.7330600783046299E-2</v>
      </c>
      <c r="O245" s="39">
        <v>1.35913108259415E-2</v>
      </c>
      <c r="P245" s="39">
        <v>6.0917836980906297E-2</v>
      </c>
      <c r="Q245" s="39">
        <v>1.1573405065669701E-2</v>
      </c>
      <c r="R245" s="39">
        <v>6.2347660673053397E-2</v>
      </c>
      <c r="S245" s="39">
        <v>1.5937085177171899E-2</v>
      </c>
      <c r="T245" s="39">
        <v>5.8024533605928998E-2</v>
      </c>
      <c r="U245" s="39">
        <v>1.98958488649729E-2</v>
      </c>
      <c r="V245" s="39">
        <v>6.0986041019278202E-2</v>
      </c>
      <c r="W245" s="39">
        <v>1.42051534643885E-2</v>
      </c>
      <c r="X245" s="39">
        <v>5.5724493779290403E-2</v>
      </c>
      <c r="Y245" s="39">
        <v>1.47091121760781E-2</v>
      </c>
      <c r="Z245" s="39">
        <v>4.9957514265126297E-2</v>
      </c>
      <c r="AA245" s="39">
        <v>1.40541238226743E-2</v>
      </c>
      <c r="AB245" s="39">
        <v>4.5295900113175899E-2</v>
      </c>
      <c r="AC245" s="39">
        <v>8.4739943870745498E-3</v>
      </c>
    </row>
    <row r="246" spans="1:29" x14ac:dyDescent="0.25">
      <c r="A246" s="39" t="s">
        <v>135</v>
      </c>
      <c r="B246" s="39" t="s">
        <v>135</v>
      </c>
      <c r="C246" s="39">
        <v>504000</v>
      </c>
      <c r="D246" s="39" t="s">
        <v>53</v>
      </c>
      <c r="E246" s="39">
        <v>1.0540540540540499</v>
      </c>
      <c r="F246" s="39">
        <v>0.8</v>
      </c>
      <c r="G246" s="39">
        <v>1</v>
      </c>
      <c r="H246" s="39">
        <v>1.1923076923076901</v>
      </c>
      <c r="I246" s="39">
        <v>0.90322580645161299</v>
      </c>
      <c r="J246" s="39">
        <v>0.84615384615384603</v>
      </c>
      <c r="K246" s="39">
        <v>0.92857142857142905</v>
      </c>
      <c r="L246" s="39">
        <v>0.94285714285714295</v>
      </c>
      <c r="M246" s="39">
        <v>1.19354838709677</v>
      </c>
      <c r="N246" s="39">
        <v>0.98452426194361697</v>
      </c>
      <c r="O246" s="39">
        <v>0.139915515464518</v>
      </c>
      <c r="P246" s="39">
        <v>0.96287132222616101</v>
      </c>
      <c r="Q246" s="39">
        <v>0.134135673024149</v>
      </c>
      <c r="R246" s="39">
        <v>1.02165898617512</v>
      </c>
      <c r="S246" s="39">
        <v>0.14903185907740801</v>
      </c>
      <c r="T246" s="39">
        <v>1.0682027649769601</v>
      </c>
      <c r="U246" s="39">
        <v>0.17726547878593599</v>
      </c>
      <c r="V246" s="39">
        <v>1.02152405925343</v>
      </c>
      <c r="W246" s="39">
        <v>0.146797429939515</v>
      </c>
      <c r="X246" s="39">
        <v>1.06988894012147</v>
      </c>
      <c r="Y246" s="39">
        <v>0.15163300130628901</v>
      </c>
      <c r="Z246" s="39">
        <v>1.1391319734932299</v>
      </c>
      <c r="AA246" s="39">
        <v>0.127451056637024</v>
      </c>
      <c r="AB246" s="39">
        <v>1.1816107087996499</v>
      </c>
      <c r="AC246" s="39">
        <v>7.5500506786552499E-2</v>
      </c>
    </row>
    <row r="247" spans="1:29" x14ac:dyDescent="0.25">
      <c r="A247" s="39" t="s">
        <v>135</v>
      </c>
      <c r="B247" s="39" t="s">
        <v>135</v>
      </c>
      <c r="C247" s="39">
        <v>504000</v>
      </c>
      <c r="D247" s="39" t="s">
        <v>54</v>
      </c>
      <c r="E247" s="39">
        <v>1</v>
      </c>
      <c r="F247" s="39">
        <v>1</v>
      </c>
      <c r="G247" s="39">
        <v>0.96428571428571397</v>
      </c>
      <c r="H247" s="39">
        <v>0.94736842105263197</v>
      </c>
      <c r="I247" s="39">
        <v>1.06451612903226</v>
      </c>
      <c r="J247" s="39">
        <v>1</v>
      </c>
      <c r="K247" s="39">
        <v>0.95454545454545503</v>
      </c>
      <c r="L247" s="39">
        <v>0.76923076923076905</v>
      </c>
      <c r="M247" s="39">
        <v>1.12121212121212</v>
      </c>
      <c r="N247" s="39">
        <v>0.98012873437321701</v>
      </c>
      <c r="O247" s="39">
        <v>9.6609427163213302E-2</v>
      </c>
      <c r="P247" s="39">
        <v>0.98190089480412102</v>
      </c>
      <c r="Q247" s="39">
        <v>0.13466381730247101</v>
      </c>
      <c r="R247" s="39">
        <v>0.94832944832944799</v>
      </c>
      <c r="S247" s="39">
        <v>0.17607298794992099</v>
      </c>
      <c r="T247" s="39">
        <v>0.94522144522144502</v>
      </c>
      <c r="U247" s="39">
        <v>0.248888400837223</v>
      </c>
      <c r="V247" s="39">
        <v>0.98175174778460805</v>
      </c>
      <c r="W247" s="39">
        <v>0.13855128198400299</v>
      </c>
      <c r="X247" s="39">
        <v>1.0027804284373201</v>
      </c>
      <c r="Y247" s="39">
        <v>0.16538689066869</v>
      </c>
      <c r="Z247" s="39">
        <v>1.05287175394072</v>
      </c>
      <c r="AA247" s="39">
        <v>0.165098139140234</v>
      </c>
      <c r="AB247" s="39">
        <v>1.1044511044511001</v>
      </c>
      <c r="AC247" s="39">
        <v>0.106005977730142</v>
      </c>
    </row>
    <row r="248" spans="1:29" x14ac:dyDescent="0.25">
      <c r="A248" s="39" t="s">
        <v>135</v>
      </c>
      <c r="B248" s="39" t="s">
        <v>135</v>
      </c>
      <c r="C248" s="39">
        <v>504000</v>
      </c>
      <c r="D248" s="39" t="s">
        <v>55</v>
      </c>
      <c r="E248" s="39">
        <v>0.91666666666666696</v>
      </c>
      <c r="F248" s="39">
        <v>0.88888888888888895</v>
      </c>
      <c r="G248" s="39">
        <v>1</v>
      </c>
      <c r="H248" s="39">
        <v>1.1481481481481499</v>
      </c>
      <c r="I248" s="39">
        <v>1.1388888888888899</v>
      </c>
      <c r="J248" s="39">
        <v>1.0303030303030301</v>
      </c>
      <c r="K248" s="39">
        <v>1.03571428571429</v>
      </c>
      <c r="L248" s="39">
        <v>0.952380952380952</v>
      </c>
      <c r="M248" s="39">
        <v>1</v>
      </c>
      <c r="N248" s="39">
        <v>1.01233231788787</v>
      </c>
      <c r="O248" s="39">
        <v>8.9177283877882096E-2</v>
      </c>
      <c r="P248" s="39">
        <v>1.0314574314574301</v>
      </c>
      <c r="Q248" s="39">
        <v>6.8563166191965397E-2</v>
      </c>
      <c r="R248" s="39">
        <v>0.99603174603174605</v>
      </c>
      <c r="S248" s="39">
        <v>4.1808149812907799E-2</v>
      </c>
      <c r="T248" s="39">
        <v>0.97619047619047605</v>
      </c>
      <c r="U248" s="39">
        <v>3.3671751485073703E-2</v>
      </c>
      <c r="V248" s="39">
        <v>1.0115112433784299</v>
      </c>
      <c r="W248" s="39">
        <v>6.3223784272136097E-2</v>
      </c>
      <c r="X248" s="39">
        <v>0.99763358943277702</v>
      </c>
      <c r="Y248" s="39">
        <v>4.0318257394889298E-2</v>
      </c>
      <c r="Z248" s="39">
        <v>0.99304162911195104</v>
      </c>
      <c r="AA248" s="39">
        <v>2.4487948903769801E-2</v>
      </c>
      <c r="AB248" s="39">
        <v>0.99773242630385495</v>
      </c>
      <c r="AC248" s="39">
        <v>1.43413952842104E-2</v>
      </c>
    </row>
    <row r="249" spans="1:29" x14ac:dyDescent="0.25">
      <c r="A249" s="39" t="s">
        <v>135</v>
      </c>
      <c r="B249" s="39" t="s">
        <v>135</v>
      </c>
      <c r="C249" s="39">
        <v>504000</v>
      </c>
      <c r="D249" s="39" t="s">
        <v>56</v>
      </c>
      <c r="E249" s="39">
        <v>0.967741935483871</v>
      </c>
      <c r="F249" s="39">
        <v>1.13636363636364</v>
      </c>
      <c r="G249" s="39">
        <v>0.65625</v>
      </c>
      <c r="H249" s="39">
        <v>1</v>
      </c>
      <c r="I249" s="39">
        <v>1.0322580645161299</v>
      </c>
      <c r="J249" s="39">
        <v>0.82926829268292701</v>
      </c>
      <c r="K249" s="39">
        <v>1.02941176470588</v>
      </c>
      <c r="L249" s="39">
        <v>0.75862068965517204</v>
      </c>
      <c r="M249" s="39">
        <v>1</v>
      </c>
      <c r="N249" s="39">
        <v>0.934434931489735</v>
      </c>
      <c r="O249" s="39">
        <v>0.15347214920190999</v>
      </c>
      <c r="P249" s="39">
        <v>0.92991176231202199</v>
      </c>
      <c r="Q249" s="39">
        <v>0.12723709823038601</v>
      </c>
      <c r="R249" s="39">
        <v>0.92934415145368499</v>
      </c>
      <c r="S249" s="39">
        <v>0.148580410156015</v>
      </c>
      <c r="T249" s="39">
        <v>0.87931034482758597</v>
      </c>
      <c r="U249" s="39">
        <v>0.17068094718296001</v>
      </c>
      <c r="V249" s="39">
        <v>0.92611170533875597</v>
      </c>
      <c r="W249" s="39">
        <v>0.13106593975740699</v>
      </c>
      <c r="X249" s="39">
        <v>0.93305077801293801</v>
      </c>
      <c r="Y249" s="39">
        <v>0.123436073611823</v>
      </c>
      <c r="Z249" s="39">
        <v>0.95877576463413505</v>
      </c>
      <c r="AA249" s="39">
        <v>0.113339618141411</v>
      </c>
      <c r="AB249" s="39">
        <v>0.98850574712643702</v>
      </c>
      <c r="AC249" s="39">
        <v>7.2696038164790394E-2</v>
      </c>
    </row>
    <row r="250" spans="1:29" x14ac:dyDescent="0.25">
      <c r="A250" s="39" t="s">
        <v>135</v>
      </c>
      <c r="B250" s="39" t="s">
        <v>135</v>
      </c>
      <c r="C250" s="39">
        <v>504000</v>
      </c>
      <c r="D250" s="39" t="s">
        <v>57</v>
      </c>
      <c r="E250" s="39">
        <v>0.88235294117647101</v>
      </c>
      <c r="F250" s="39">
        <v>0.93333333333333302</v>
      </c>
      <c r="G250" s="39">
        <v>1.08</v>
      </c>
      <c r="H250" s="39">
        <v>1.19047619047619</v>
      </c>
      <c r="I250" s="39">
        <v>0.89743589743589702</v>
      </c>
      <c r="J250" s="39">
        <v>0.9375</v>
      </c>
      <c r="K250" s="39">
        <v>1.1470588235294099</v>
      </c>
      <c r="L250" s="39">
        <v>0.94285714285714295</v>
      </c>
      <c r="M250" s="39">
        <v>1.0454545454545501</v>
      </c>
      <c r="N250" s="39">
        <v>1.0062743193625501</v>
      </c>
      <c r="O250" s="39">
        <v>0.112913415289651</v>
      </c>
      <c r="P250" s="39">
        <v>0.99406128185539899</v>
      </c>
      <c r="Q250" s="39">
        <v>0.101497564837238</v>
      </c>
      <c r="R250" s="39">
        <v>1.0451235039470299</v>
      </c>
      <c r="S250" s="39">
        <v>0.102101242836239</v>
      </c>
      <c r="T250" s="39">
        <v>0.99415584415584402</v>
      </c>
      <c r="U250" s="39">
        <v>7.2547319108749703E-2</v>
      </c>
      <c r="V250" s="39">
        <v>1.0192333153445601</v>
      </c>
      <c r="W250" s="39">
        <v>9.4011553610492196E-2</v>
      </c>
      <c r="X250" s="39">
        <v>1.0213689768796299</v>
      </c>
      <c r="Y250" s="39">
        <v>7.5913281896949195E-2</v>
      </c>
      <c r="Z250" s="39">
        <v>1.0314303876217801</v>
      </c>
      <c r="AA250" s="39">
        <v>5.55431321946828E-2</v>
      </c>
      <c r="AB250" s="39">
        <v>1.0405689548546699</v>
      </c>
      <c r="AC250" s="39">
        <v>3.0899188021435001E-2</v>
      </c>
    </row>
    <row r="251" spans="1:29" x14ac:dyDescent="0.25">
      <c r="A251" s="39" t="s">
        <v>135</v>
      </c>
      <c r="B251" s="39" t="s">
        <v>135</v>
      </c>
      <c r="C251" s="39">
        <v>504000</v>
      </c>
      <c r="D251" s="39" t="s">
        <v>58</v>
      </c>
      <c r="E251" s="39">
        <v>1.06666666666667</v>
      </c>
      <c r="F251" s="39">
        <v>1.1666666666666701</v>
      </c>
      <c r="G251" s="39">
        <v>1.21428571428571</v>
      </c>
      <c r="H251" s="39">
        <v>1.0370370370370401</v>
      </c>
      <c r="I251" s="39">
        <v>0.88</v>
      </c>
      <c r="J251" s="39">
        <v>1</v>
      </c>
      <c r="K251" s="39">
        <v>1.2</v>
      </c>
      <c r="L251" s="39">
        <v>0.89743589743589702</v>
      </c>
      <c r="M251" s="39">
        <v>0.96969696969696995</v>
      </c>
      <c r="N251" s="39">
        <v>1.0479765501987699</v>
      </c>
      <c r="O251" s="39">
        <v>0.124816994105967</v>
      </c>
      <c r="P251" s="39">
        <v>0.98942657342657303</v>
      </c>
      <c r="Q251" s="39">
        <v>0.12774846577631399</v>
      </c>
      <c r="R251" s="39">
        <v>1.02237762237762</v>
      </c>
      <c r="S251" s="39">
        <v>0.15801170024795599</v>
      </c>
      <c r="T251" s="39">
        <v>0.93356643356643398</v>
      </c>
      <c r="U251" s="39">
        <v>5.1096294211615302E-2</v>
      </c>
      <c r="V251" s="39">
        <v>1.00346568413974</v>
      </c>
      <c r="W251" s="39">
        <v>0.116906977261862</v>
      </c>
      <c r="X251" s="39">
        <v>0.97836037051930003</v>
      </c>
      <c r="Y251" s="39">
        <v>9.9566467907079306E-2</v>
      </c>
      <c r="Z251" s="39">
        <v>0.96605148392904705</v>
      </c>
      <c r="AA251" s="39">
        <v>6.6922321773437904E-2</v>
      </c>
      <c r="AB251" s="39">
        <v>0.96625596625596599</v>
      </c>
      <c r="AC251" s="39">
        <v>2.1762816620095399E-2</v>
      </c>
    </row>
    <row r="252" spans="1:29" x14ac:dyDescent="0.25">
      <c r="A252" s="39" t="s">
        <v>135</v>
      </c>
      <c r="B252" s="39" t="s">
        <v>135</v>
      </c>
      <c r="C252" s="39">
        <v>504000</v>
      </c>
      <c r="D252" s="39" t="s">
        <v>59</v>
      </c>
      <c r="E252" s="39">
        <v>0.86111111111111105</v>
      </c>
      <c r="F252" s="39">
        <v>0.84375</v>
      </c>
      <c r="G252" s="39">
        <v>0.94285714285714295</v>
      </c>
      <c r="H252" s="39">
        <v>0.91176470588235303</v>
      </c>
      <c r="I252" s="39">
        <v>1.03571428571429</v>
      </c>
      <c r="J252" s="39">
        <v>1</v>
      </c>
      <c r="K252" s="39">
        <v>1</v>
      </c>
      <c r="L252" s="39">
        <v>0.88888888888888895</v>
      </c>
      <c r="M252" s="39">
        <v>0.88571428571428601</v>
      </c>
      <c r="N252" s="39">
        <v>0.92997782446311905</v>
      </c>
      <c r="O252" s="39">
        <v>6.8291129833263797E-2</v>
      </c>
      <c r="P252" s="39">
        <v>0.96206349206349195</v>
      </c>
      <c r="Q252" s="39">
        <v>6.9797063932051595E-2</v>
      </c>
      <c r="R252" s="39">
        <v>0.92486772486772495</v>
      </c>
      <c r="S252" s="39">
        <v>6.5085817205002297E-2</v>
      </c>
      <c r="T252" s="39">
        <v>0.88730158730158704</v>
      </c>
      <c r="U252" s="39">
        <v>2.2447834323382401E-3</v>
      </c>
      <c r="V252" s="39">
        <v>0.92863666694819402</v>
      </c>
      <c r="W252" s="39">
        <v>6.1441222229109797E-2</v>
      </c>
      <c r="X252" s="39">
        <v>0.91089521211975599</v>
      </c>
      <c r="Y252" s="39">
        <v>5.35992378931439E-2</v>
      </c>
      <c r="Z252" s="39">
        <v>0.89075834529031395</v>
      </c>
      <c r="AA252" s="39">
        <v>2.7085754306918002E-2</v>
      </c>
      <c r="AB252" s="39">
        <v>0.88586545729402899</v>
      </c>
      <c r="AC252" s="39">
        <v>9.5609301894735202E-4</v>
      </c>
    </row>
    <row r="253" spans="1:29" x14ac:dyDescent="0.25">
      <c r="A253" s="39" t="s">
        <v>135</v>
      </c>
      <c r="B253" s="39" t="s">
        <v>135</v>
      </c>
      <c r="C253" s="39">
        <v>504000</v>
      </c>
      <c r="D253" s="39" t="s">
        <v>60</v>
      </c>
      <c r="E253" s="39">
        <v>0.83870967741935498</v>
      </c>
      <c r="F253" s="39">
        <v>1.0967741935483899</v>
      </c>
      <c r="G253" s="39">
        <v>1.0370370370370401</v>
      </c>
      <c r="H253" s="39">
        <v>0.939393939393939</v>
      </c>
      <c r="I253" s="39">
        <v>0.80645161290322598</v>
      </c>
      <c r="J253" s="39">
        <v>1</v>
      </c>
      <c r="K253" s="39">
        <v>1.5</v>
      </c>
      <c r="L253" s="39">
        <v>1</v>
      </c>
      <c r="M253" s="39">
        <v>1</v>
      </c>
      <c r="N253" s="39">
        <v>1.0242629400335499</v>
      </c>
      <c r="O253" s="39">
        <v>0.20080693937395899</v>
      </c>
      <c r="P253" s="39">
        <v>1.06129032258065</v>
      </c>
      <c r="Q253" s="39">
        <v>0.25917101493876799</v>
      </c>
      <c r="R253" s="39">
        <v>1.1666666666666701</v>
      </c>
      <c r="S253" s="39">
        <v>0.28867513459481298</v>
      </c>
      <c r="T253" s="39">
        <v>1</v>
      </c>
      <c r="U253" s="39">
        <v>0</v>
      </c>
      <c r="V253" s="39">
        <v>1.0603993799607001</v>
      </c>
      <c r="W253" s="39">
        <v>0.207226537591641</v>
      </c>
      <c r="X253" s="39">
        <v>1.0551372246119599</v>
      </c>
      <c r="Y253" s="39">
        <v>0.18759043931934399</v>
      </c>
      <c r="Z253" s="39">
        <v>1.0196292922149599</v>
      </c>
      <c r="AA253" s="39">
        <v>0.118928573067757</v>
      </c>
      <c r="AB253" s="39">
        <v>1</v>
      </c>
      <c r="AC253" s="39">
        <v>0</v>
      </c>
    </row>
    <row r="254" spans="1:29" x14ac:dyDescent="0.25">
      <c r="A254" s="39" t="s">
        <v>135</v>
      </c>
      <c r="B254" s="39" t="s">
        <v>135</v>
      </c>
      <c r="C254" s="39">
        <v>505000</v>
      </c>
      <c r="D254" s="39" t="s">
        <v>50</v>
      </c>
      <c r="E254" s="39">
        <v>0.194835680751174</v>
      </c>
      <c r="F254" s="39">
        <v>0.15348837209302299</v>
      </c>
      <c r="G254" s="39">
        <v>0.14736842105263201</v>
      </c>
      <c r="H254" s="39">
        <v>0.153679653679654</v>
      </c>
      <c r="I254" s="39">
        <v>0.177242888402626</v>
      </c>
      <c r="J254" s="39">
        <v>0.13793103448275901</v>
      </c>
      <c r="K254" s="39">
        <v>0.15348837209302299</v>
      </c>
      <c r="L254" s="39">
        <v>0.13406593406593401</v>
      </c>
      <c r="M254" s="39">
        <v>0.11491935483871001</v>
      </c>
      <c r="N254" s="39">
        <v>0.151891079051059</v>
      </c>
      <c r="O254" s="39">
        <v>2.3439379808881399E-2</v>
      </c>
      <c r="P254" s="39">
        <v>0.14352951677660999</v>
      </c>
      <c r="Q254" s="39">
        <v>2.3319594729735101E-2</v>
      </c>
      <c r="R254" s="39">
        <v>0.13415788699922199</v>
      </c>
      <c r="S254" s="39">
        <v>1.9284673046161299E-2</v>
      </c>
      <c r="T254" s="39">
        <v>0.124492644452322</v>
      </c>
      <c r="U254" s="39">
        <v>1.35386760080959E-2</v>
      </c>
      <c r="V254" s="39">
        <v>0.137243136065273</v>
      </c>
      <c r="W254" s="39">
        <v>2.11170513607635E-2</v>
      </c>
      <c r="X254" s="39">
        <v>0.12745975739611201</v>
      </c>
      <c r="Y254" s="39">
        <v>1.77129048971022E-2</v>
      </c>
      <c r="Z254" s="39">
        <v>0.11979507954632899</v>
      </c>
      <c r="AA254" s="39">
        <v>1.21854134674716E-2</v>
      </c>
      <c r="AB254" s="39">
        <v>0.11583109670667301</v>
      </c>
      <c r="AC254" s="39">
        <v>5.7663618817995798E-3</v>
      </c>
    </row>
    <row r="255" spans="1:29" x14ac:dyDescent="0.25">
      <c r="A255" s="39" t="s">
        <v>135</v>
      </c>
      <c r="B255" s="39" t="s">
        <v>135</v>
      </c>
      <c r="C255" s="39">
        <v>505000</v>
      </c>
      <c r="D255" s="39" t="s">
        <v>51</v>
      </c>
      <c r="E255" s="39">
        <v>1.0298507462686599</v>
      </c>
      <c r="F255" s="39">
        <v>0.96385542168674698</v>
      </c>
      <c r="G255" s="39">
        <v>0.89393939393939403</v>
      </c>
      <c r="H255" s="39">
        <v>1</v>
      </c>
      <c r="I255" s="39">
        <v>1</v>
      </c>
      <c r="J255" s="39">
        <v>0.91358024691357997</v>
      </c>
      <c r="K255" s="39">
        <v>1.1470588235294099</v>
      </c>
      <c r="L255" s="39">
        <v>0.939393939393939</v>
      </c>
      <c r="M255" s="39">
        <v>1.0491803278688501</v>
      </c>
      <c r="N255" s="39">
        <v>0.99298432217784205</v>
      </c>
      <c r="O255" s="39">
        <v>7.7612694408911401E-2</v>
      </c>
      <c r="P255" s="39">
        <v>1.00984266754116</v>
      </c>
      <c r="Q255" s="39">
        <v>9.3142471530469104E-2</v>
      </c>
      <c r="R255" s="39">
        <v>1.04521103026407</v>
      </c>
      <c r="S255" s="39">
        <v>0.10388932822170099</v>
      </c>
      <c r="T255" s="39">
        <v>0.99428713363139598</v>
      </c>
      <c r="U255" s="39">
        <v>7.7630699772591696E-2</v>
      </c>
      <c r="V255" s="39">
        <v>1.0118364483651801</v>
      </c>
      <c r="W255" s="39">
        <v>8.2039179490484199E-2</v>
      </c>
      <c r="X255" s="39">
        <v>1.0238995332498699</v>
      </c>
      <c r="Y255" s="39">
        <v>7.6726447743165005E-2</v>
      </c>
      <c r="Z255" s="39">
        <v>1.0337477328048901</v>
      </c>
      <c r="AA255" s="39">
        <v>5.81475406169586E-2</v>
      </c>
      <c r="AB255" s="39">
        <v>1.0439524046081401</v>
      </c>
      <c r="AC255" s="39">
        <v>3.3064289872836702E-2</v>
      </c>
    </row>
    <row r="256" spans="1:29" x14ac:dyDescent="0.25">
      <c r="A256" s="39" t="s">
        <v>135</v>
      </c>
      <c r="B256" s="39" t="s">
        <v>135</v>
      </c>
      <c r="C256" s="39">
        <v>505000</v>
      </c>
      <c r="D256" s="39" t="s">
        <v>61</v>
      </c>
      <c r="E256" s="39">
        <v>0.96250000000000002</v>
      </c>
      <c r="F256" s="39">
        <v>1.0588235294117601</v>
      </c>
      <c r="G256" s="39">
        <v>1.02597402597403</v>
      </c>
      <c r="H256" s="39">
        <v>0.98507462686567204</v>
      </c>
      <c r="I256" s="39">
        <v>0.86764705882352899</v>
      </c>
      <c r="J256" s="39">
        <v>0.95945945945945899</v>
      </c>
      <c r="K256" s="39">
        <v>1.11290322580645</v>
      </c>
      <c r="L256" s="39">
        <v>0.98611111111111105</v>
      </c>
      <c r="M256" s="39">
        <v>1.0405405405405399</v>
      </c>
      <c r="N256" s="39">
        <v>0.99989261977694999</v>
      </c>
      <c r="O256" s="39">
        <v>7.0274623932749997E-2</v>
      </c>
      <c r="P256" s="39">
        <v>0.99333227914821798</v>
      </c>
      <c r="Q256" s="39">
        <v>9.1545233379440302E-2</v>
      </c>
      <c r="R256" s="39">
        <v>1.0465182924860299</v>
      </c>
      <c r="S256" s="39">
        <v>6.3607076854470201E-2</v>
      </c>
      <c r="T256" s="39">
        <v>1.01332582582583</v>
      </c>
      <c r="U256" s="39">
        <v>3.8487418645664198E-2</v>
      </c>
      <c r="V256" s="39">
        <v>1.01437942106594</v>
      </c>
      <c r="W256" s="39">
        <v>6.6201668676640096E-2</v>
      </c>
      <c r="X256" s="39">
        <v>1.02608473585396</v>
      </c>
      <c r="Y256" s="39">
        <v>5.43340823316633E-2</v>
      </c>
      <c r="Z256" s="39">
        <v>1.0338252370654899</v>
      </c>
      <c r="AA256" s="39">
        <v>3.1951832114303698E-2</v>
      </c>
      <c r="AB256" s="39">
        <v>1.0379486629486601</v>
      </c>
      <c r="AC256" s="39">
        <v>1.6392473213370999E-2</v>
      </c>
    </row>
    <row r="257" spans="1:29" x14ac:dyDescent="0.25">
      <c r="A257" s="39" t="s">
        <v>135</v>
      </c>
      <c r="B257" s="39" t="s">
        <v>135</v>
      </c>
      <c r="C257" s="39">
        <v>505000</v>
      </c>
      <c r="D257" s="39" t="s">
        <v>62</v>
      </c>
      <c r="E257" s="39">
        <v>1.02941176470588</v>
      </c>
      <c r="F257" s="39">
        <v>0.93506493506493504</v>
      </c>
      <c r="G257" s="39">
        <v>0.88888888888888895</v>
      </c>
      <c r="H257" s="39">
        <v>0.936708860759494</v>
      </c>
      <c r="I257" s="39">
        <v>0.90909090909090895</v>
      </c>
      <c r="J257" s="39">
        <v>1.0338983050847499</v>
      </c>
      <c r="K257" s="39">
        <v>1.07042253521127</v>
      </c>
      <c r="L257" s="39">
        <v>1</v>
      </c>
      <c r="M257" s="39">
        <v>0.971830985915493</v>
      </c>
      <c r="N257" s="39">
        <v>0.97503524274684605</v>
      </c>
      <c r="O257" s="39">
        <v>6.22397528264425E-2</v>
      </c>
      <c r="P257" s="39">
        <v>0.99704854706048296</v>
      </c>
      <c r="Q257" s="39">
        <v>6.1487456739851197E-2</v>
      </c>
      <c r="R257" s="39">
        <v>1.0140845070422499</v>
      </c>
      <c r="S257" s="39">
        <v>5.0782412330478699E-2</v>
      </c>
      <c r="T257" s="39">
        <v>0.98591549295774605</v>
      </c>
      <c r="U257" s="39">
        <v>1.99185008784943E-2</v>
      </c>
      <c r="V257" s="39">
        <v>0.99065030900187401</v>
      </c>
      <c r="W257" s="39">
        <v>5.1756451835594998E-2</v>
      </c>
      <c r="X257" s="39">
        <v>0.99277448696000403</v>
      </c>
      <c r="Y257" s="39">
        <v>3.9742925200860299E-2</v>
      </c>
      <c r="Z257" s="39">
        <v>0.98064717668947099</v>
      </c>
      <c r="AA257" s="39">
        <v>2.5783516784721499E-2</v>
      </c>
      <c r="AB257" s="39">
        <v>0.97317236753856495</v>
      </c>
      <c r="AC257" s="39">
        <v>8.4836422808004693E-3</v>
      </c>
    </row>
    <row r="258" spans="1:29" x14ac:dyDescent="0.25">
      <c r="A258" s="39" t="s">
        <v>135</v>
      </c>
      <c r="B258" s="39" t="s">
        <v>135</v>
      </c>
      <c r="C258" s="39">
        <v>505000</v>
      </c>
      <c r="D258" s="39" t="s">
        <v>63</v>
      </c>
      <c r="E258" s="39">
        <v>0.95652173913043503</v>
      </c>
      <c r="F258" s="39">
        <v>1.02857142857143</v>
      </c>
      <c r="G258" s="39">
        <v>0.97222222222222199</v>
      </c>
      <c r="H258" s="39">
        <v>0.9375</v>
      </c>
      <c r="I258" s="39">
        <v>1</v>
      </c>
      <c r="J258" s="39">
        <v>0.98333333333333295</v>
      </c>
      <c r="K258" s="39">
        <v>0.95081967213114704</v>
      </c>
      <c r="L258" s="39">
        <v>0.89473684210526305</v>
      </c>
      <c r="M258" s="39">
        <v>0.89855072463768104</v>
      </c>
      <c r="N258" s="39">
        <v>0.95802844023683498</v>
      </c>
      <c r="O258" s="39">
        <v>4.4157112231675899E-2</v>
      </c>
      <c r="P258" s="39">
        <v>0.94548811444148495</v>
      </c>
      <c r="Q258" s="39">
        <v>4.7987086733970202E-2</v>
      </c>
      <c r="R258" s="39">
        <v>0.91470241295803101</v>
      </c>
      <c r="S258" s="39">
        <v>3.1336539895565098E-2</v>
      </c>
      <c r="T258" s="39">
        <v>0.89664378337147199</v>
      </c>
      <c r="U258" s="39">
        <v>2.69682220132168E-3</v>
      </c>
      <c r="V258" s="39">
        <v>0.93040523967265798</v>
      </c>
      <c r="W258" s="39">
        <v>4.2689731222181899E-2</v>
      </c>
      <c r="X258" s="39">
        <v>0.91146572367944001</v>
      </c>
      <c r="Y258" s="39">
        <v>3.2690086466037299E-2</v>
      </c>
      <c r="Z258" s="39">
        <v>0.89993312721099905</v>
      </c>
      <c r="AA258" s="39">
        <v>1.27219623166407E-2</v>
      </c>
      <c r="AB258" s="39">
        <v>0.89836911118375695</v>
      </c>
      <c r="AC258" s="39">
        <v>1.14862433626398E-3</v>
      </c>
    </row>
    <row r="259" spans="1:29" x14ac:dyDescent="0.25">
      <c r="A259" s="39" t="s">
        <v>135</v>
      </c>
      <c r="B259" s="39" t="s">
        <v>135</v>
      </c>
      <c r="C259" s="39">
        <v>505000</v>
      </c>
      <c r="D259" s="39" t="s">
        <v>52</v>
      </c>
      <c r="E259" s="39">
        <v>0.13827655310621201</v>
      </c>
      <c r="F259" s="39">
        <v>0.18779342723004699</v>
      </c>
      <c r="G259" s="39">
        <v>0.13720930232558101</v>
      </c>
      <c r="H259" s="39">
        <v>0.14736842105263201</v>
      </c>
      <c r="I259" s="39">
        <v>0.153679653679654</v>
      </c>
      <c r="J259" s="39">
        <v>0.16192560175054699</v>
      </c>
      <c r="K259" s="39">
        <v>0.15821501014198799</v>
      </c>
      <c r="L259" s="39">
        <v>0.144186046511628</v>
      </c>
      <c r="M259" s="39">
        <v>0.14065934065934099</v>
      </c>
      <c r="N259" s="39">
        <v>0.15214592849529199</v>
      </c>
      <c r="O259" s="39">
        <v>1.5965433809044201E-2</v>
      </c>
      <c r="P259" s="39">
        <v>0.151733130548631</v>
      </c>
      <c r="Q259" s="39">
        <v>9.0730023219715607E-3</v>
      </c>
      <c r="R259" s="39">
        <v>0.14768679910431901</v>
      </c>
      <c r="S259" s="39">
        <v>9.2866481726407192E-3</v>
      </c>
      <c r="T259" s="39">
        <v>0.14242269358548401</v>
      </c>
      <c r="U259" s="39">
        <v>2.4937576234026E-3</v>
      </c>
      <c r="V259" s="39">
        <v>0.14859336877599699</v>
      </c>
      <c r="W259" s="39">
        <v>1.0700549119064E-2</v>
      </c>
      <c r="X259" s="39">
        <v>0.14524460397937999</v>
      </c>
      <c r="Y259" s="39">
        <v>7.8860755347619407E-3</v>
      </c>
      <c r="Z259" s="39">
        <v>0.14196773417554401</v>
      </c>
      <c r="AA259" s="39">
        <v>4.3424655057116299E-3</v>
      </c>
      <c r="AB259" s="39">
        <v>0.14082727903325901</v>
      </c>
      <c r="AC259" s="39">
        <v>1.0621355362545801E-3</v>
      </c>
    </row>
    <row r="260" spans="1:29" x14ac:dyDescent="0.25">
      <c r="A260" s="39" t="s">
        <v>135</v>
      </c>
      <c r="B260" s="39" t="s">
        <v>135</v>
      </c>
      <c r="C260" s="39">
        <v>505000</v>
      </c>
      <c r="D260" s="39" t="s">
        <v>53</v>
      </c>
      <c r="E260" s="39">
        <v>0.88888888888888895</v>
      </c>
      <c r="F260" s="39">
        <v>0.98550724637681197</v>
      </c>
      <c r="G260" s="39">
        <v>0.85</v>
      </c>
      <c r="H260" s="39">
        <v>1.0338983050847499</v>
      </c>
      <c r="I260" s="39">
        <v>0.91071428571428603</v>
      </c>
      <c r="J260" s="39">
        <v>0.92957746478873204</v>
      </c>
      <c r="K260" s="39">
        <v>0.97297297297297303</v>
      </c>
      <c r="L260" s="39">
        <v>0.91025641025641002</v>
      </c>
      <c r="M260" s="39">
        <v>1.04838709677419</v>
      </c>
      <c r="N260" s="39">
        <v>0.94780029676189304</v>
      </c>
      <c r="O260" s="39">
        <v>6.6837946098700293E-2</v>
      </c>
      <c r="P260" s="39">
        <v>0.95438164610131904</v>
      </c>
      <c r="Q260" s="39">
        <v>5.8420425373293998E-2</v>
      </c>
      <c r="R260" s="39">
        <v>0.977205493334526</v>
      </c>
      <c r="S260" s="39">
        <v>6.9162542686968503E-2</v>
      </c>
      <c r="T260" s="39">
        <v>0.97932175351530204</v>
      </c>
      <c r="U260" s="39">
        <v>9.7673145126677796E-2</v>
      </c>
      <c r="V260" s="39">
        <v>0.97210826289066499</v>
      </c>
      <c r="W260" s="39">
        <v>6.7183614060244007E-2</v>
      </c>
      <c r="X260" s="39">
        <v>0.99351910137361699</v>
      </c>
      <c r="Y260" s="39">
        <v>6.95046823633131E-2</v>
      </c>
      <c r="Z260" s="39">
        <v>1.0211748781094201</v>
      </c>
      <c r="AA260" s="39">
        <v>6.5184227772966605E-2</v>
      </c>
      <c r="AB260" s="39">
        <v>1.04180944503525</v>
      </c>
      <c r="AC260" s="39">
        <v>4.1600722300848297E-2</v>
      </c>
    </row>
    <row r="261" spans="1:29" x14ac:dyDescent="0.25">
      <c r="A261" s="39" t="s">
        <v>135</v>
      </c>
      <c r="B261" s="39" t="s">
        <v>135</v>
      </c>
      <c r="C261" s="39">
        <v>505000</v>
      </c>
      <c r="D261" s="39" t="s">
        <v>54</v>
      </c>
      <c r="E261" s="39">
        <v>0.91428571428571404</v>
      </c>
      <c r="F261" s="39">
        <v>0.95</v>
      </c>
      <c r="G261" s="39">
        <v>0.92647058823529405</v>
      </c>
      <c r="H261" s="39">
        <v>1.02941176470588</v>
      </c>
      <c r="I261" s="39">
        <v>0.95081967213114704</v>
      </c>
      <c r="J261" s="39">
        <v>0.86274509803921595</v>
      </c>
      <c r="K261" s="39">
        <v>0.90909090909090895</v>
      </c>
      <c r="L261" s="39">
        <v>0.94444444444444398</v>
      </c>
      <c r="M261" s="39">
        <v>1.0281690140845099</v>
      </c>
      <c r="N261" s="39">
        <v>0.94615968944634599</v>
      </c>
      <c r="O261" s="39">
        <v>5.41197080409625E-2</v>
      </c>
      <c r="P261" s="39">
        <v>0.93905382755804501</v>
      </c>
      <c r="Q261" s="39">
        <v>6.0888851611823301E-2</v>
      </c>
      <c r="R261" s="39">
        <v>0.96056812253995305</v>
      </c>
      <c r="S261" s="39">
        <v>6.1154546181884803E-2</v>
      </c>
      <c r="T261" s="39">
        <v>0.98630672926447605</v>
      </c>
      <c r="U261" s="39">
        <v>5.9202210944413601E-2</v>
      </c>
      <c r="V261" s="39">
        <v>0.96124089977515503</v>
      </c>
      <c r="W261" s="39">
        <v>6.0625406380500797E-2</v>
      </c>
      <c r="X261" s="39">
        <v>0.98088697188992902</v>
      </c>
      <c r="Y261" s="39">
        <v>6.1130227063138198E-2</v>
      </c>
      <c r="Z261" s="39">
        <v>1.00879467641335</v>
      </c>
      <c r="AA261" s="39">
        <v>4.6021981185899598E-2</v>
      </c>
      <c r="AB261" s="39">
        <v>1.0241821298159299</v>
      </c>
      <c r="AC261" s="39">
        <v>2.5215270112379201E-2</v>
      </c>
    </row>
    <row r="262" spans="1:29" x14ac:dyDescent="0.25">
      <c r="A262" s="39" t="s">
        <v>135</v>
      </c>
      <c r="B262" s="39" t="s">
        <v>135</v>
      </c>
      <c r="C262" s="39">
        <v>505000</v>
      </c>
      <c r="D262" s="39" t="s">
        <v>55</v>
      </c>
      <c r="E262" s="39">
        <v>0.95522388059701502</v>
      </c>
      <c r="F262" s="39">
        <v>1.078125</v>
      </c>
      <c r="G262" s="39">
        <v>1.07894736842105</v>
      </c>
      <c r="H262" s="39">
        <v>0.952380952380952</v>
      </c>
      <c r="I262" s="39">
        <v>0.94285714285714295</v>
      </c>
      <c r="J262" s="39">
        <v>1.0689655172413799</v>
      </c>
      <c r="K262" s="39">
        <v>1.02272727272727</v>
      </c>
      <c r="L262" s="39">
        <v>0.95</v>
      </c>
      <c r="M262" s="39">
        <v>0.98529411764705899</v>
      </c>
      <c r="N262" s="39">
        <v>1.0038356946524301</v>
      </c>
      <c r="O262" s="39">
        <v>5.8875509320050798E-2</v>
      </c>
      <c r="P262" s="39">
        <v>0.99396881009457105</v>
      </c>
      <c r="Q262" s="39">
        <v>5.2612888948055297E-2</v>
      </c>
      <c r="R262" s="39">
        <v>0.98600713012477703</v>
      </c>
      <c r="S262" s="39">
        <v>3.6368878724560801E-2</v>
      </c>
      <c r="T262" s="39">
        <v>0.96764705882352897</v>
      </c>
      <c r="U262" s="39">
        <v>2.4956709924231199E-2</v>
      </c>
      <c r="V262" s="39">
        <v>0.99216365838465403</v>
      </c>
      <c r="W262" s="39">
        <v>4.6013785938385003E-2</v>
      </c>
      <c r="X262" s="39">
        <v>0.98443356663568204</v>
      </c>
      <c r="Y262" s="39">
        <v>3.4181833613439003E-2</v>
      </c>
      <c r="Z262" s="39">
        <v>0.98056711172726096</v>
      </c>
      <c r="AA262" s="39">
        <v>1.9417862824662398E-2</v>
      </c>
      <c r="AB262" s="39">
        <v>0.98361344537815099</v>
      </c>
      <c r="AC262" s="39">
        <v>1.06295047400618E-2</v>
      </c>
    </row>
    <row r="263" spans="1:29" x14ac:dyDescent="0.25">
      <c r="A263" s="39" t="s">
        <v>135</v>
      </c>
      <c r="B263" s="39" t="s">
        <v>135</v>
      </c>
      <c r="C263" s="39">
        <v>505000</v>
      </c>
      <c r="D263" s="39" t="s">
        <v>56</v>
      </c>
      <c r="E263" s="39">
        <v>0.96551724137931005</v>
      </c>
      <c r="F263" s="39">
        <v>0.921875</v>
      </c>
      <c r="G263" s="39">
        <v>1.02898550724638</v>
      </c>
      <c r="H263" s="39">
        <v>1.0365853658536599</v>
      </c>
      <c r="I263" s="39">
        <v>1.0333333333333301</v>
      </c>
      <c r="J263" s="39">
        <v>0.939393939393939</v>
      </c>
      <c r="K263" s="39">
        <v>1.0161290322580601</v>
      </c>
      <c r="L263" s="39">
        <v>1</v>
      </c>
      <c r="M263" s="39">
        <v>1.01754385964912</v>
      </c>
      <c r="N263" s="39">
        <v>0.995484808790423</v>
      </c>
      <c r="O263" s="39">
        <v>4.2778324992634398E-2</v>
      </c>
      <c r="P263" s="39">
        <v>1.0012800329268901</v>
      </c>
      <c r="Q263" s="39">
        <v>3.6551148972353703E-2</v>
      </c>
      <c r="R263" s="39">
        <v>1.0112242973023999</v>
      </c>
      <c r="S263" s="39">
        <v>9.7462337128784906E-3</v>
      </c>
      <c r="T263" s="39">
        <v>1.0087719298245601</v>
      </c>
      <c r="U263" s="39">
        <v>1.2405382126079801E-2</v>
      </c>
      <c r="V263" s="39">
        <v>1.00459407124739</v>
      </c>
      <c r="W263" s="39">
        <v>3.0796512790521299E-2</v>
      </c>
      <c r="X263" s="39">
        <v>1.00885900356421</v>
      </c>
      <c r="Y263" s="39">
        <v>2.1177106640527198E-2</v>
      </c>
      <c r="Z263" s="39">
        <v>1.01440814487991</v>
      </c>
      <c r="AA263" s="39">
        <v>8.1502110203509094E-3</v>
      </c>
      <c r="AB263" s="39">
        <v>1.01670843776107</v>
      </c>
      <c r="AC263" s="39">
        <v>5.2836719468143502E-3</v>
      </c>
    </row>
    <row r="264" spans="1:29" x14ac:dyDescent="0.25">
      <c r="A264" s="39" t="s">
        <v>135</v>
      </c>
      <c r="B264" s="39" t="s">
        <v>135</v>
      </c>
      <c r="C264" s="39">
        <v>505000</v>
      </c>
      <c r="D264" s="39" t="s">
        <v>57</v>
      </c>
      <c r="E264" s="39">
        <v>0.90140845070422504</v>
      </c>
      <c r="F264" s="39">
        <v>1.0714285714285701</v>
      </c>
      <c r="G264" s="39">
        <v>1.0169491525423699</v>
      </c>
      <c r="H264" s="39">
        <v>1.0845070422535199</v>
      </c>
      <c r="I264" s="39">
        <v>0.97647058823529398</v>
      </c>
      <c r="J264" s="39">
        <v>1.06451612903226</v>
      </c>
      <c r="K264" s="39">
        <v>0.98387096774193505</v>
      </c>
      <c r="L264" s="39">
        <v>0.96825396825396803</v>
      </c>
      <c r="M264" s="39">
        <v>1</v>
      </c>
      <c r="N264" s="39">
        <v>1.0074894300213499</v>
      </c>
      <c r="O264" s="39">
        <v>5.8875020859136699E-2</v>
      </c>
      <c r="P264" s="39">
        <v>0.99862233065269101</v>
      </c>
      <c r="Q264" s="39">
        <v>3.8647220056393497E-2</v>
      </c>
      <c r="R264" s="39">
        <v>0.98404164533196803</v>
      </c>
      <c r="S264" s="39">
        <v>1.5873704074185702E-2</v>
      </c>
      <c r="T264" s="39">
        <v>0.98412698412698396</v>
      </c>
      <c r="U264" s="39">
        <v>2.2447834323382501E-2</v>
      </c>
      <c r="V264" s="39">
        <v>1.00042394227125</v>
      </c>
      <c r="W264" s="39">
        <v>3.9456812349990399E-2</v>
      </c>
      <c r="X264" s="39">
        <v>0.99299592367626299</v>
      </c>
      <c r="Y264" s="39">
        <v>2.4804298050848501E-2</v>
      </c>
      <c r="Z264" s="39">
        <v>0.99379315489924502</v>
      </c>
      <c r="AA264" s="39">
        <v>1.4931294902412301E-2</v>
      </c>
      <c r="AB264" s="39">
        <v>0.99848828420256996</v>
      </c>
      <c r="AC264" s="39">
        <v>9.5609301894735606E-3</v>
      </c>
    </row>
    <row r="265" spans="1:29" x14ac:dyDescent="0.25">
      <c r="A265" s="39" t="s">
        <v>135</v>
      </c>
      <c r="B265" s="39" t="s">
        <v>135</v>
      </c>
      <c r="C265" s="39">
        <v>505000</v>
      </c>
      <c r="D265" s="39" t="s">
        <v>58</v>
      </c>
      <c r="E265" s="39">
        <v>1.02941176470588</v>
      </c>
      <c r="F265" s="39">
        <v>0.96875</v>
      </c>
      <c r="G265" s="39">
        <v>0.98888888888888904</v>
      </c>
      <c r="H265" s="39">
        <v>1.06666666666667</v>
      </c>
      <c r="I265" s="39">
        <v>0.90909090909090895</v>
      </c>
      <c r="J265" s="39">
        <v>0.90361445783132499</v>
      </c>
      <c r="K265" s="39">
        <v>0.96969696969696995</v>
      </c>
      <c r="L265" s="39">
        <v>1</v>
      </c>
      <c r="M265" s="39">
        <v>1.0491803278688501</v>
      </c>
      <c r="N265" s="39">
        <v>0.98725555386105501</v>
      </c>
      <c r="O265" s="39">
        <v>5.6832364585558501E-2</v>
      </c>
      <c r="P265" s="39">
        <v>0.96631653289761099</v>
      </c>
      <c r="Q265" s="39">
        <v>6.16821166621907E-2</v>
      </c>
      <c r="R265" s="39">
        <v>1.00629243252194</v>
      </c>
      <c r="S265" s="39">
        <v>4.0113552408784899E-2</v>
      </c>
      <c r="T265" s="39">
        <v>1.0245901639344299</v>
      </c>
      <c r="U265" s="39">
        <v>3.4775743337043398E-2</v>
      </c>
      <c r="V265" s="39">
        <v>0.99723617563700995</v>
      </c>
      <c r="W265" s="39">
        <v>5.5645192590717998E-2</v>
      </c>
      <c r="X265" s="39">
        <v>1.01493745788652</v>
      </c>
      <c r="Y265" s="39">
        <v>4.9333282955624301E-2</v>
      </c>
      <c r="Z265" s="39">
        <v>1.0374253470049899</v>
      </c>
      <c r="AA265" s="39">
        <v>2.8314976744715101E-2</v>
      </c>
      <c r="AB265" s="39">
        <v>1.0468384074941499</v>
      </c>
      <c r="AC265" s="39">
        <v>1.48116049656599E-2</v>
      </c>
    </row>
    <row r="266" spans="1:29" x14ac:dyDescent="0.25">
      <c r="A266" s="39" t="s">
        <v>135</v>
      </c>
      <c r="B266" s="39" t="s">
        <v>135</v>
      </c>
      <c r="C266" s="39">
        <v>505000</v>
      </c>
      <c r="D266" s="39" t="s">
        <v>59</v>
      </c>
      <c r="E266" s="39">
        <v>1.0263157894736801</v>
      </c>
      <c r="F266" s="39">
        <v>1.01428571428571</v>
      </c>
      <c r="G266" s="39">
        <v>1.04838709677419</v>
      </c>
      <c r="H266" s="39">
        <v>0.898876404494382</v>
      </c>
      <c r="I266" s="39">
        <v>0.953125</v>
      </c>
      <c r="J266" s="39">
        <v>1</v>
      </c>
      <c r="K266" s="39">
        <v>0.98666666666666702</v>
      </c>
      <c r="L266" s="39">
        <v>0.984375</v>
      </c>
      <c r="M266" s="39">
        <v>1.13114754098361</v>
      </c>
      <c r="N266" s="39">
        <v>1.0047976902975799</v>
      </c>
      <c r="O266" s="39">
        <v>6.42996852194824E-2</v>
      </c>
      <c r="P266" s="39">
        <v>1.01106284153005</v>
      </c>
      <c r="Q266" s="39">
        <v>6.9294533009879297E-2</v>
      </c>
      <c r="R266" s="39">
        <v>1.0340630692167601</v>
      </c>
      <c r="S266" s="39">
        <v>8.4085426369340702E-2</v>
      </c>
      <c r="T266" s="39">
        <v>1.0577612704918</v>
      </c>
      <c r="U266" s="39">
        <v>0.103783859021489</v>
      </c>
      <c r="V266" s="39">
        <v>1.03090326122632</v>
      </c>
      <c r="W266" s="39">
        <v>7.8328230991008801E-2</v>
      </c>
      <c r="X266" s="39">
        <v>1.0639417011779599</v>
      </c>
      <c r="Y266" s="39">
        <v>8.1705039831378598E-2</v>
      </c>
      <c r="Z266" s="39">
        <v>1.09970661143332</v>
      </c>
      <c r="AA266" s="39">
        <v>7.3618623398201494E-2</v>
      </c>
      <c r="AB266" s="39">
        <v>1.1241583723653401</v>
      </c>
      <c r="AC266" s="39">
        <v>4.4203383569391103E-2</v>
      </c>
    </row>
    <row r="267" spans="1:29" x14ac:dyDescent="0.25">
      <c r="A267" s="39" t="s">
        <v>135</v>
      </c>
      <c r="B267" s="39" t="s">
        <v>135</v>
      </c>
      <c r="C267" s="39">
        <v>505000</v>
      </c>
      <c r="D267" s="39" t="s">
        <v>60</v>
      </c>
      <c r="E267" s="39">
        <v>1.1147540983606601</v>
      </c>
      <c r="F267" s="39">
        <v>0.987179487179487</v>
      </c>
      <c r="G267" s="39">
        <v>0.94366197183098599</v>
      </c>
      <c r="H267" s="39">
        <v>1.04615384615385</v>
      </c>
      <c r="I267" s="39">
        <v>0.92500000000000004</v>
      </c>
      <c r="J267" s="39">
        <v>1.0163934426229499</v>
      </c>
      <c r="K267" s="39">
        <v>1.02857142857143</v>
      </c>
      <c r="L267" s="39">
        <v>1</v>
      </c>
      <c r="M267" s="39">
        <v>0.98412698412698396</v>
      </c>
      <c r="N267" s="39">
        <v>1.00509347320515</v>
      </c>
      <c r="O267" s="39">
        <v>5.6308916337955102E-2</v>
      </c>
      <c r="P267" s="39">
        <v>0.99081837106427295</v>
      </c>
      <c r="Q267" s="39">
        <v>4.0436717766722599E-2</v>
      </c>
      <c r="R267" s="39">
        <v>1.0042328042327999</v>
      </c>
      <c r="S267" s="39">
        <v>2.2522536141579601E-2</v>
      </c>
      <c r="T267" s="39">
        <v>0.99206349206349198</v>
      </c>
      <c r="U267" s="39">
        <v>1.1223917161691299E-2</v>
      </c>
      <c r="V267" s="39">
        <v>0.99745855800116601</v>
      </c>
      <c r="W267" s="39">
        <v>3.4636223412742098E-2</v>
      </c>
      <c r="X267" s="39">
        <v>0.99379075517993498</v>
      </c>
      <c r="Y267" s="39">
        <v>2.1307578264811201E-2</v>
      </c>
      <c r="Z267" s="39">
        <v>0.988658631164687</v>
      </c>
      <c r="AA267" s="39">
        <v>1.2323590255524999E-2</v>
      </c>
      <c r="AB267" s="39">
        <v>0.98488284202569898</v>
      </c>
      <c r="AC267" s="39">
        <v>4.7804650947368002E-3</v>
      </c>
    </row>
    <row r="268" spans="1:29" x14ac:dyDescent="0.25">
      <c r="A268" s="39" t="s">
        <v>135</v>
      </c>
      <c r="B268" s="39" t="s">
        <v>135</v>
      </c>
      <c r="C268" s="39">
        <v>506000</v>
      </c>
      <c r="D268" s="39" t="s">
        <v>50</v>
      </c>
      <c r="E268" s="39">
        <v>6.8075117370892002E-2</v>
      </c>
      <c r="F268" s="39">
        <v>7.9069767441860506E-2</v>
      </c>
      <c r="G268" s="39">
        <v>8.1578947368421098E-2</v>
      </c>
      <c r="H268" s="39">
        <v>4.9783549783549798E-2</v>
      </c>
      <c r="I268" s="39">
        <v>6.1269146608315103E-2</v>
      </c>
      <c r="J268" s="39">
        <v>3.6511156186612603E-2</v>
      </c>
      <c r="K268" s="39">
        <v>6.2790697674418597E-2</v>
      </c>
      <c r="L268" s="39">
        <v>3.95604395604396E-2</v>
      </c>
      <c r="M268" s="39">
        <v>4.2338709677419401E-2</v>
      </c>
      <c r="N268" s="39">
        <v>5.78863924079921E-2</v>
      </c>
      <c r="O268" s="39">
        <v>1.6768667430105001E-2</v>
      </c>
      <c r="P268" s="39">
        <v>4.8494029941441003E-2</v>
      </c>
      <c r="Q268" s="39">
        <v>1.25387856488553E-2</v>
      </c>
      <c r="R268" s="39">
        <v>4.8229948970759197E-2</v>
      </c>
      <c r="S268" s="39">
        <v>1.2686262188645899E-2</v>
      </c>
      <c r="T268" s="39">
        <v>4.09495746189295E-2</v>
      </c>
      <c r="U268" s="39">
        <v>1.9645336396843498E-3</v>
      </c>
      <c r="V268" s="39">
        <v>4.85978132776205E-2</v>
      </c>
      <c r="W268" s="39">
        <v>1.31572238183684E-2</v>
      </c>
      <c r="X268" s="39">
        <v>4.42768077551857E-2</v>
      </c>
      <c r="Y268" s="39">
        <v>8.683593664448E-3</v>
      </c>
      <c r="Z268" s="39">
        <v>4.2653845649068302E-2</v>
      </c>
      <c r="AA268" s="39">
        <v>5.14933558669669E-3</v>
      </c>
      <c r="AB268" s="39">
        <v>4.2206411100420303E-2</v>
      </c>
      <c r="AC268" s="39">
        <v>8.3672966903224695E-4</v>
      </c>
    </row>
    <row r="269" spans="1:29" x14ac:dyDescent="0.25">
      <c r="A269" s="39" t="s">
        <v>135</v>
      </c>
      <c r="B269" s="39" t="s">
        <v>135</v>
      </c>
      <c r="C269" s="39">
        <v>506000</v>
      </c>
      <c r="D269" s="39" t="s">
        <v>51</v>
      </c>
      <c r="E269" s="39">
        <v>0.89655172413793105</v>
      </c>
      <c r="F269" s="39">
        <v>0.89655172413793105</v>
      </c>
      <c r="G269" s="39">
        <v>0.82352941176470595</v>
      </c>
      <c r="H269" s="39">
        <v>0.87096774193548399</v>
      </c>
      <c r="I269" s="39">
        <v>0.91304347826086996</v>
      </c>
      <c r="J269" s="39">
        <v>0.71428571428571397</v>
      </c>
      <c r="K269" s="39">
        <v>1.05555555555556</v>
      </c>
      <c r="L269" s="39">
        <v>0.88888888888888895</v>
      </c>
      <c r="M269" s="39">
        <v>1.3333333333333299</v>
      </c>
      <c r="N269" s="39">
        <v>0.932523063588935</v>
      </c>
      <c r="O269" s="39">
        <v>0.174625796624861</v>
      </c>
      <c r="P269" s="39">
        <v>0.98102139406487199</v>
      </c>
      <c r="Q269" s="39">
        <v>0.231266276289114</v>
      </c>
      <c r="R269" s="39">
        <v>1.0925925925925899</v>
      </c>
      <c r="S269" s="39">
        <v>0.22452510468485401</v>
      </c>
      <c r="T269" s="39">
        <v>1.1111111111111101</v>
      </c>
      <c r="U269" s="39">
        <v>0.31426968052735399</v>
      </c>
      <c r="V269" s="39">
        <v>1.038703608849</v>
      </c>
      <c r="W269" s="39">
        <v>0.23505539967824801</v>
      </c>
      <c r="X269" s="39">
        <v>1.13964703719338</v>
      </c>
      <c r="Y269" s="39">
        <v>0.24717321931490599</v>
      </c>
      <c r="Z269" s="39">
        <v>1.2443971812265899</v>
      </c>
      <c r="AA269" s="39">
        <v>0.21142378948079901</v>
      </c>
      <c r="AB269" s="39">
        <v>1.3121693121693101</v>
      </c>
      <c r="AC269" s="39">
        <v>0.13385302265262999</v>
      </c>
    </row>
    <row r="270" spans="1:29" x14ac:dyDescent="0.25">
      <c r="A270" s="39" t="s">
        <v>135</v>
      </c>
      <c r="B270" s="39" t="s">
        <v>135</v>
      </c>
      <c r="C270" s="39">
        <v>506000</v>
      </c>
      <c r="D270" s="39" t="s">
        <v>61</v>
      </c>
      <c r="E270" s="39">
        <v>1.06666666666667</v>
      </c>
      <c r="F270" s="39">
        <v>1.2307692307692299</v>
      </c>
      <c r="G270" s="39">
        <v>1.2083333333333299</v>
      </c>
      <c r="H270" s="39">
        <v>0.931034482758621</v>
      </c>
      <c r="I270" s="39">
        <v>1.1200000000000001</v>
      </c>
      <c r="J270" s="39">
        <v>1.02941176470588</v>
      </c>
      <c r="K270" s="39">
        <v>1.0344827586206899</v>
      </c>
      <c r="L270" s="39">
        <v>1.1034482758620701</v>
      </c>
      <c r="M270" s="39">
        <v>1</v>
      </c>
      <c r="N270" s="39">
        <v>1.08046072363517</v>
      </c>
      <c r="O270" s="39">
        <v>9.6661916333040998E-2</v>
      </c>
      <c r="P270" s="39">
        <v>1.05746855983773</v>
      </c>
      <c r="Q270" s="39">
        <v>5.1581201699187201E-2</v>
      </c>
      <c r="R270" s="39">
        <v>1.0459770114942499</v>
      </c>
      <c r="S270" s="39">
        <v>5.2673283850067101E-2</v>
      </c>
      <c r="T270" s="39">
        <v>1.05172413793103</v>
      </c>
      <c r="U270" s="39">
        <v>7.3148977364125595E-2</v>
      </c>
      <c r="V270" s="39">
        <v>1.05025888956117</v>
      </c>
      <c r="W270" s="39">
        <v>6.8855230624874697E-2</v>
      </c>
      <c r="X270" s="39">
        <v>1.0354916539263801</v>
      </c>
      <c r="Y270" s="39">
        <v>5.06717926975154E-2</v>
      </c>
      <c r="Z270" s="39">
        <v>1.0195161298394599</v>
      </c>
      <c r="AA270" s="39">
        <v>4.8135262296916698E-2</v>
      </c>
      <c r="AB270" s="39">
        <v>1.0049261083743799</v>
      </c>
      <c r="AC270" s="39">
        <v>3.1155444927767301E-2</v>
      </c>
    </row>
    <row r="271" spans="1:29" x14ac:dyDescent="0.25">
      <c r="A271" s="39" t="s">
        <v>135</v>
      </c>
      <c r="B271" s="39" t="s">
        <v>135</v>
      </c>
      <c r="C271" s="39">
        <v>506000</v>
      </c>
      <c r="D271" s="39" t="s">
        <v>62</v>
      </c>
      <c r="E271" s="39">
        <v>1.0322580645161299</v>
      </c>
      <c r="F271" s="39">
        <v>0.9375</v>
      </c>
      <c r="G271" s="39">
        <v>1.21875</v>
      </c>
      <c r="H271" s="39">
        <v>0.931034482758621</v>
      </c>
      <c r="I271" s="39">
        <v>1.1111111111111101</v>
      </c>
      <c r="J271" s="39">
        <v>1.3571428571428601</v>
      </c>
      <c r="K271" s="39">
        <v>1.0857142857142901</v>
      </c>
      <c r="L271" s="39">
        <v>1.1000000000000001</v>
      </c>
      <c r="M271" s="39">
        <v>1</v>
      </c>
      <c r="N271" s="39">
        <v>1.0859456445825599</v>
      </c>
      <c r="O271" s="39">
        <v>0.136160930329848</v>
      </c>
      <c r="P271" s="39">
        <v>1.13079365079365</v>
      </c>
      <c r="Q271" s="39">
        <v>0.13389244074663201</v>
      </c>
      <c r="R271" s="39">
        <v>1.0619047619047599</v>
      </c>
      <c r="S271" s="39">
        <v>5.4084841388574001E-2</v>
      </c>
      <c r="T271" s="39">
        <v>1.05</v>
      </c>
      <c r="U271" s="39">
        <v>7.0710678118654793E-2</v>
      </c>
      <c r="V271" s="39">
        <v>1.0840588939949301</v>
      </c>
      <c r="W271" s="39">
        <v>0.118931846233315</v>
      </c>
      <c r="X271" s="39">
        <v>1.0592653706233801</v>
      </c>
      <c r="Y271" s="39">
        <v>9.7097408392254003E-2</v>
      </c>
      <c r="Z271" s="39">
        <v>1.0209219942197101</v>
      </c>
      <c r="AA271" s="39">
        <v>4.9087643717206697E-2</v>
      </c>
      <c r="AB271" s="39">
        <v>1.0047619047619001</v>
      </c>
      <c r="AC271" s="39">
        <v>3.0116930096841701E-2</v>
      </c>
    </row>
    <row r="272" spans="1:29" x14ac:dyDescent="0.25">
      <c r="A272" s="39" t="s">
        <v>135</v>
      </c>
      <c r="B272" s="39" t="s">
        <v>135</v>
      </c>
      <c r="C272" s="39">
        <v>506000</v>
      </c>
      <c r="D272" s="39" t="s">
        <v>63</v>
      </c>
      <c r="E272" s="39">
        <v>1.02941176470588</v>
      </c>
      <c r="F272" s="39">
        <v>0.9375</v>
      </c>
      <c r="G272" s="39">
        <v>1.0333333333333301</v>
      </c>
      <c r="H272" s="39">
        <v>0.79487179487179505</v>
      </c>
      <c r="I272" s="39">
        <v>0.77777777777777801</v>
      </c>
      <c r="J272" s="39">
        <v>1</v>
      </c>
      <c r="K272" s="39">
        <v>0.76315789473684204</v>
      </c>
      <c r="L272" s="39">
        <v>1.0526315789473699</v>
      </c>
      <c r="M272" s="39">
        <v>1.12121212121212</v>
      </c>
      <c r="N272" s="39">
        <v>0.94554402950945804</v>
      </c>
      <c r="O272" s="39">
        <v>0.13426200102823499</v>
      </c>
      <c r="P272" s="39">
        <v>0.94295587453482199</v>
      </c>
      <c r="Q272" s="39">
        <v>0.163301254630566</v>
      </c>
      <c r="R272" s="39">
        <v>0.97900053163211098</v>
      </c>
      <c r="S272" s="39">
        <v>0.19004435172022099</v>
      </c>
      <c r="T272" s="39">
        <v>1.08692185007974</v>
      </c>
      <c r="U272" s="39">
        <v>4.8493766492857297E-2</v>
      </c>
      <c r="V272" s="39">
        <v>0.98855828130602197</v>
      </c>
      <c r="W272" s="39">
        <v>0.14859185826023999</v>
      </c>
      <c r="X272" s="39">
        <v>1.0442872206895699</v>
      </c>
      <c r="Y272" s="39">
        <v>0.13593731026905501</v>
      </c>
      <c r="Z272" s="39">
        <v>1.09511475205057</v>
      </c>
      <c r="AA272" s="39">
        <v>8.8128409642477507E-2</v>
      </c>
      <c r="AB272" s="39">
        <v>1.11794638110428</v>
      </c>
      <c r="AC272" s="39">
        <v>2.0654353973910598E-2</v>
      </c>
    </row>
    <row r="273" spans="1:29" x14ac:dyDescent="0.25">
      <c r="A273" s="39" t="s">
        <v>135</v>
      </c>
      <c r="B273" s="39" t="s">
        <v>135</v>
      </c>
      <c r="C273" s="39">
        <v>506000</v>
      </c>
      <c r="D273" s="39" t="s">
        <v>52</v>
      </c>
      <c r="E273" s="39">
        <v>5.2104208416833699E-2</v>
      </c>
      <c r="F273" s="39">
        <v>6.1032863849765299E-2</v>
      </c>
      <c r="G273" s="39">
        <v>6.5116279069767399E-2</v>
      </c>
      <c r="H273" s="39">
        <v>7.1052631578947395E-2</v>
      </c>
      <c r="I273" s="39">
        <v>4.5454545454545497E-2</v>
      </c>
      <c r="J273" s="39">
        <v>4.3763676148796497E-2</v>
      </c>
      <c r="K273" s="39">
        <v>3.8539553752535503E-2</v>
      </c>
      <c r="L273" s="39">
        <v>5.5813953488372099E-2</v>
      </c>
      <c r="M273" s="39">
        <v>5.2747252747252699E-2</v>
      </c>
      <c r="N273" s="39">
        <v>5.3958329389646197E-2</v>
      </c>
      <c r="O273" s="39">
        <v>1.0542152272577101E-2</v>
      </c>
      <c r="P273" s="39">
        <v>4.7263796318300501E-2</v>
      </c>
      <c r="Q273" s="39">
        <v>6.9787198015899997E-3</v>
      </c>
      <c r="R273" s="39">
        <v>4.9033586662720098E-2</v>
      </c>
      <c r="S273" s="39">
        <v>9.2165453614097594E-3</v>
      </c>
      <c r="T273" s="39">
        <v>5.4280603117812402E-2</v>
      </c>
      <c r="U273" s="39">
        <v>2.1684848899152999E-3</v>
      </c>
      <c r="V273" s="39">
        <v>5.1301815316331802E-2</v>
      </c>
      <c r="W273" s="39">
        <v>8.6646431350661402E-3</v>
      </c>
      <c r="X273" s="39">
        <v>5.11052629063991E-2</v>
      </c>
      <c r="Y273" s="39">
        <v>6.1356462273366302E-3</v>
      </c>
      <c r="Z273" s="39">
        <v>5.2727898408535201E-2</v>
      </c>
      <c r="AA273" s="39">
        <v>3.7898849092182401E-3</v>
      </c>
      <c r="AB273" s="39">
        <v>5.28932861158775E-2</v>
      </c>
      <c r="AC273" s="39">
        <v>9.2359611848224002E-4</v>
      </c>
    </row>
    <row r="274" spans="1:29" x14ac:dyDescent="0.25">
      <c r="A274" s="39" t="s">
        <v>135</v>
      </c>
      <c r="B274" s="39" t="s">
        <v>135</v>
      </c>
      <c r="C274" s="39">
        <v>506000</v>
      </c>
      <c r="D274" s="39" t="s">
        <v>53</v>
      </c>
      <c r="E274" s="39">
        <v>1.2</v>
      </c>
      <c r="F274" s="39">
        <v>1.0384615384615401</v>
      </c>
      <c r="G274" s="39">
        <v>1.2692307692307701</v>
      </c>
      <c r="H274" s="39">
        <v>0.89285714285714302</v>
      </c>
      <c r="I274" s="39">
        <v>1.07407407407407</v>
      </c>
      <c r="J274" s="39">
        <v>1</v>
      </c>
      <c r="K274" s="39">
        <v>0.9</v>
      </c>
      <c r="L274" s="39">
        <v>1.2105263157894699</v>
      </c>
      <c r="M274" s="39">
        <v>0.95833333333333304</v>
      </c>
      <c r="N274" s="39">
        <v>1.0603870193051499</v>
      </c>
      <c r="O274" s="39">
        <v>0.13882055376188199</v>
      </c>
      <c r="P274" s="39">
        <v>1.0285867446393799</v>
      </c>
      <c r="Q274" s="39">
        <v>0.11985240856523</v>
      </c>
      <c r="R274" s="39">
        <v>1.0229532163742701</v>
      </c>
      <c r="S274" s="39">
        <v>0.165040737887996</v>
      </c>
      <c r="T274" s="39">
        <v>1.0844298245613999</v>
      </c>
      <c r="U274" s="39">
        <v>0.17832736806239699</v>
      </c>
      <c r="V274" s="39">
        <v>1.0314307964118901</v>
      </c>
      <c r="W274" s="39">
        <v>0.13029510882860501</v>
      </c>
      <c r="X274" s="39">
        <v>1.02117902690899</v>
      </c>
      <c r="Y274" s="39">
        <v>0.12825447882146501</v>
      </c>
      <c r="Z274" s="39">
        <v>1.0003207023155301</v>
      </c>
      <c r="AA274" s="39">
        <v>0.119606304375552</v>
      </c>
      <c r="AB274" s="39">
        <v>0.97034252297410195</v>
      </c>
      <c r="AC274" s="39">
        <v>7.5952784235456094E-2</v>
      </c>
    </row>
    <row r="275" spans="1:29" x14ac:dyDescent="0.25">
      <c r="A275" s="39" t="s">
        <v>135</v>
      </c>
      <c r="B275" s="39" t="s">
        <v>135</v>
      </c>
      <c r="C275" s="39">
        <v>506000</v>
      </c>
      <c r="D275" s="39" t="s">
        <v>54</v>
      </c>
      <c r="E275" s="39">
        <v>1.28571428571429</v>
      </c>
      <c r="F275" s="39">
        <v>1.0416666666666701</v>
      </c>
      <c r="G275" s="39">
        <v>0.88888888888888895</v>
      </c>
      <c r="H275" s="39">
        <v>0.87878787878787901</v>
      </c>
      <c r="I275" s="39">
        <v>0.92</v>
      </c>
      <c r="J275" s="39">
        <v>0.82758620689655205</v>
      </c>
      <c r="K275" s="39">
        <v>0.85714285714285698</v>
      </c>
      <c r="L275" s="39">
        <v>1.55555555555556</v>
      </c>
      <c r="M275" s="39">
        <v>1.0434782608695701</v>
      </c>
      <c r="N275" s="39">
        <v>1.0332022889469199</v>
      </c>
      <c r="O275" s="39">
        <v>0.24175201844713201</v>
      </c>
      <c r="P275" s="39">
        <v>1.0407525760929099</v>
      </c>
      <c r="Q275" s="39">
        <v>0.29948420304895401</v>
      </c>
      <c r="R275" s="39">
        <v>1.1520588911893299</v>
      </c>
      <c r="S275" s="39">
        <v>0.36164539162901599</v>
      </c>
      <c r="T275" s="39">
        <v>1.2995169082125599</v>
      </c>
      <c r="U275" s="39">
        <v>0.36209332756412599</v>
      </c>
      <c r="V275" s="39">
        <v>1.08763728238223</v>
      </c>
      <c r="W275" s="39">
        <v>0.28224057598305102</v>
      </c>
      <c r="X275" s="39">
        <v>1.1360586827244901</v>
      </c>
      <c r="Y275" s="39">
        <v>0.286440448018286</v>
      </c>
      <c r="Z275" s="39">
        <v>1.12606826750639</v>
      </c>
      <c r="AA275" s="39">
        <v>0.24671977433601799</v>
      </c>
      <c r="AB275" s="39">
        <v>1.06786289394985</v>
      </c>
      <c r="AC275" s="39">
        <v>0.154221960882378</v>
      </c>
    </row>
    <row r="276" spans="1:29" x14ac:dyDescent="0.25">
      <c r="A276" s="39" t="s">
        <v>135</v>
      </c>
      <c r="B276" s="39" t="s">
        <v>135</v>
      </c>
      <c r="C276" s="39">
        <v>506000</v>
      </c>
      <c r="D276" s="39" t="s">
        <v>55</v>
      </c>
      <c r="E276" s="39">
        <v>1</v>
      </c>
      <c r="F276" s="39">
        <v>1.05555555555556</v>
      </c>
      <c r="G276" s="39">
        <v>0.88</v>
      </c>
      <c r="H276" s="39">
        <v>0.875</v>
      </c>
      <c r="I276" s="39">
        <v>1.13793103448276</v>
      </c>
      <c r="J276" s="39">
        <v>1.0434782608695701</v>
      </c>
      <c r="K276" s="39">
        <v>1.0833333333333299</v>
      </c>
      <c r="L276" s="39">
        <v>1.1111111111111101</v>
      </c>
      <c r="M276" s="39">
        <v>1.03571428571429</v>
      </c>
      <c r="N276" s="39">
        <v>1.02468039789629</v>
      </c>
      <c r="O276" s="39">
        <v>9.29450674409429E-2</v>
      </c>
      <c r="P276" s="39">
        <v>1.08231360510221</v>
      </c>
      <c r="Q276" s="39">
        <v>4.3598495323761297E-2</v>
      </c>
      <c r="R276" s="39">
        <v>1.0767195767195801</v>
      </c>
      <c r="S276" s="39">
        <v>3.8131045781480299E-2</v>
      </c>
      <c r="T276" s="39">
        <v>1.0734126984126999</v>
      </c>
      <c r="U276" s="39">
        <v>5.3313606518033303E-2</v>
      </c>
      <c r="V276" s="39">
        <v>1.05454831353365</v>
      </c>
      <c r="W276" s="39">
        <v>6.8431095634777506E-2</v>
      </c>
      <c r="X276" s="39">
        <v>1.06391440597368</v>
      </c>
      <c r="Y276" s="39">
        <v>3.8975844064195402E-2</v>
      </c>
      <c r="Z276" s="39">
        <v>1.0508211421651501</v>
      </c>
      <c r="AA276" s="39">
        <v>3.5892810459956098E-2</v>
      </c>
      <c r="AB276" s="39">
        <v>1.03930461073318</v>
      </c>
      <c r="AC276" s="39">
        <v>2.27072091999997E-2</v>
      </c>
    </row>
    <row r="277" spans="1:29" x14ac:dyDescent="0.25">
      <c r="A277" s="39" t="s">
        <v>135</v>
      </c>
      <c r="B277" s="39" t="s">
        <v>135</v>
      </c>
      <c r="C277" s="39">
        <v>506000</v>
      </c>
      <c r="D277" s="39" t="s">
        <v>56</v>
      </c>
      <c r="E277" s="39">
        <v>1.0714285714285701</v>
      </c>
      <c r="F277" s="39">
        <v>0.85714285714285698</v>
      </c>
      <c r="G277" s="39">
        <v>0.81578947368421095</v>
      </c>
      <c r="H277" s="39">
        <v>1.0454545454545501</v>
      </c>
      <c r="I277" s="39">
        <v>1.19047619047619</v>
      </c>
      <c r="J277" s="39">
        <v>0.939393939393939</v>
      </c>
      <c r="K277" s="39">
        <v>0.95833333333333304</v>
      </c>
      <c r="L277" s="39">
        <v>1.15384615384615</v>
      </c>
      <c r="M277" s="39">
        <v>1.2</v>
      </c>
      <c r="N277" s="39">
        <v>1.02576278497331</v>
      </c>
      <c r="O277" s="39">
        <v>0.141816506386023</v>
      </c>
      <c r="P277" s="39">
        <v>1.08840992340992</v>
      </c>
      <c r="Q277" s="39">
        <v>0.128722036864449</v>
      </c>
      <c r="R277" s="39">
        <v>1.10405982905983</v>
      </c>
      <c r="S277" s="39">
        <v>0.12829537421996701</v>
      </c>
      <c r="T277" s="39">
        <v>1.1769230769230801</v>
      </c>
      <c r="U277" s="39">
        <v>3.26356975932253E-2</v>
      </c>
      <c r="V277" s="39">
        <v>1.0936983594520999</v>
      </c>
      <c r="W277" s="39">
        <v>0.12783435201943699</v>
      </c>
      <c r="X277" s="39">
        <v>1.1439076686701699</v>
      </c>
      <c r="Y277" s="39">
        <v>0.102027173216845</v>
      </c>
      <c r="Z277" s="39">
        <v>1.18240929059485</v>
      </c>
      <c r="AA277" s="39">
        <v>5.9464762796482398E-2</v>
      </c>
      <c r="AB277" s="39">
        <v>1.1978021978022</v>
      </c>
      <c r="AC277" s="39">
        <v>1.3900121583157701E-2</v>
      </c>
    </row>
    <row r="278" spans="1:29" x14ac:dyDescent="0.25">
      <c r="A278" s="39" t="s">
        <v>135</v>
      </c>
      <c r="B278" s="39" t="s">
        <v>135</v>
      </c>
      <c r="C278" s="39">
        <v>506000</v>
      </c>
      <c r="D278" s="39" t="s">
        <v>57</v>
      </c>
      <c r="E278" s="39">
        <v>1.1818181818181801</v>
      </c>
      <c r="F278" s="39">
        <v>1.06666666666667</v>
      </c>
      <c r="G278" s="39">
        <v>1</v>
      </c>
      <c r="H278" s="39">
        <v>1.0322580645161299</v>
      </c>
      <c r="I278" s="39">
        <v>1.0434782608695701</v>
      </c>
      <c r="J278" s="39">
        <v>0.96</v>
      </c>
      <c r="K278" s="39">
        <v>1</v>
      </c>
      <c r="L278" s="39">
        <v>1.1304347826087</v>
      </c>
      <c r="M278" s="39">
        <v>1.2</v>
      </c>
      <c r="N278" s="39">
        <v>1.06829510627547</v>
      </c>
      <c r="O278" s="39">
        <v>8.4460402128941098E-2</v>
      </c>
      <c r="P278" s="39">
        <v>1.06678260869565</v>
      </c>
      <c r="Q278" s="39">
        <v>9.7729227411041994E-2</v>
      </c>
      <c r="R278" s="39">
        <v>1.1101449275362301</v>
      </c>
      <c r="S278" s="39">
        <v>0.101532057322533</v>
      </c>
      <c r="T278" s="39">
        <v>1.16521739130435</v>
      </c>
      <c r="U278" s="39">
        <v>4.9190036952107698E-2</v>
      </c>
      <c r="V278" s="39">
        <v>1.0987565939707</v>
      </c>
      <c r="W278" s="39">
        <v>9.4666677524419707E-2</v>
      </c>
      <c r="X278" s="39">
        <v>1.1401690768185</v>
      </c>
      <c r="Y278" s="39">
        <v>8.9681719197159698E-2</v>
      </c>
      <c r="Z278" s="39">
        <v>1.17993473688991</v>
      </c>
      <c r="AA278" s="39">
        <v>5.5009543604522197E-2</v>
      </c>
      <c r="AB278" s="39">
        <v>1.19668737060041</v>
      </c>
      <c r="AC278" s="39">
        <v>2.0950907893455099E-2</v>
      </c>
    </row>
    <row r="279" spans="1:29" x14ac:dyDescent="0.25">
      <c r="A279" s="39" t="s">
        <v>135</v>
      </c>
      <c r="B279" s="39" t="s">
        <v>135</v>
      </c>
      <c r="C279" s="39">
        <v>506000</v>
      </c>
      <c r="D279" s="39" t="s">
        <v>58</v>
      </c>
      <c r="E279" s="39">
        <v>0.89285714285714302</v>
      </c>
      <c r="F279" s="39">
        <v>0.76923076923076905</v>
      </c>
      <c r="G279" s="39">
        <v>0.84375</v>
      </c>
      <c r="H279" s="39">
        <v>1</v>
      </c>
      <c r="I279" s="39">
        <v>0.96875</v>
      </c>
      <c r="J279" s="39">
        <v>1.0833333333333299</v>
      </c>
      <c r="K279" s="39">
        <v>0.875</v>
      </c>
      <c r="L279" s="39">
        <v>1.0322580645161299</v>
      </c>
      <c r="M279" s="39">
        <v>1.15384615384615</v>
      </c>
      <c r="N279" s="39">
        <v>0.95766949597594797</v>
      </c>
      <c r="O279" s="39">
        <v>0.12312416334345699</v>
      </c>
      <c r="P279" s="39">
        <v>1.0226375103391201</v>
      </c>
      <c r="Q279" s="39">
        <v>0.10687954008164501</v>
      </c>
      <c r="R279" s="39">
        <v>1.02036807278743</v>
      </c>
      <c r="S279" s="39">
        <v>0.13980280149617799</v>
      </c>
      <c r="T279" s="39">
        <v>1.09305210918114</v>
      </c>
      <c r="U279" s="39">
        <v>8.5975762476776199E-2</v>
      </c>
      <c r="V279" s="39">
        <v>1.0318198868656601</v>
      </c>
      <c r="W279" s="39">
        <v>0.117820041299617</v>
      </c>
      <c r="X279" s="39">
        <v>1.0801192896002201</v>
      </c>
      <c r="Y279" s="39">
        <v>0.10567776962669501</v>
      </c>
      <c r="Z279" s="39">
        <v>1.12155186092577</v>
      </c>
      <c r="AA279" s="39">
        <v>8.3113181306824199E-2</v>
      </c>
      <c r="AB279" s="39">
        <v>1.1480562448304401</v>
      </c>
      <c r="AC279" s="39">
        <v>3.6618599869608998E-2</v>
      </c>
    </row>
    <row r="280" spans="1:29" x14ac:dyDescent="0.25">
      <c r="A280" s="39" t="s">
        <v>135</v>
      </c>
      <c r="B280" s="39" t="s">
        <v>135</v>
      </c>
      <c r="C280" s="39">
        <v>506000</v>
      </c>
      <c r="D280" s="39" t="s">
        <v>59</v>
      </c>
      <c r="E280" s="39">
        <v>0.96296296296296302</v>
      </c>
      <c r="F280" s="39">
        <v>1.04</v>
      </c>
      <c r="G280" s="39">
        <v>1.05</v>
      </c>
      <c r="H280" s="39">
        <v>0.88888888888888895</v>
      </c>
      <c r="I280" s="39">
        <v>0.91666666666666696</v>
      </c>
      <c r="J280" s="39">
        <v>1.0967741935483899</v>
      </c>
      <c r="K280" s="39">
        <v>0.96153846153846201</v>
      </c>
      <c r="L280" s="39">
        <v>1.28571428571429</v>
      </c>
      <c r="M280" s="39">
        <v>1.03125</v>
      </c>
      <c r="N280" s="39">
        <v>1.0259772732577399</v>
      </c>
      <c r="O280" s="39">
        <v>0.11839670977011001</v>
      </c>
      <c r="P280" s="39">
        <v>1.0583887214935599</v>
      </c>
      <c r="Q280" s="39">
        <v>0.14435371530997701</v>
      </c>
      <c r="R280" s="39">
        <v>1.09283424908425</v>
      </c>
      <c r="S280" s="39">
        <v>0.17063691290711899</v>
      </c>
      <c r="T280" s="39">
        <v>1.1584821428571399</v>
      </c>
      <c r="U280" s="39">
        <v>0.17993342199836301</v>
      </c>
      <c r="V280" s="39">
        <v>1.0684546103483901</v>
      </c>
      <c r="W280" s="39">
        <v>0.13525239110590401</v>
      </c>
      <c r="X280" s="39">
        <v>1.08844635485595</v>
      </c>
      <c r="Y280" s="39">
        <v>0.13437818609643701</v>
      </c>
      <c r="Z280" s="39">
        <v>1.0731894488484199</v>
      </c>
      <c r="AA280" s="39">
        <v>0.121245852980835</v>
      </c>
      <c r="AB280" s="39">
        <v>1.0433673469387801</v>
      </c>
      <c r="AC280" s="39">
        <v>7.6636831049998994E-2</v>
      </c>
    </row>
    <row r="281" spans="1:29" x14ac:dyDescent="0.25">
      <c r="A281" s="39" t="s">
        <v>135</v>
      </c>
      <c r="B281" s="39" t="s">
        <v>135</v>
      </c>
      <c r="C281" s="39">
        <v>506000</v>
      </c>
      <c r="D281" s="39" t="s">
        <v>60</v>
      </c>
      <c r="E281" s="39">
        <v>1.04</v>
      </c>
      <c r="F281" s="39">
        <v>0.92307692307692302</v>
      </c>
      <c r="G281" s="39">
        <v>1.1153846153846201</v>
      </c>
      <c r="H281" s="39">
        <v>1.19047619047619</v>
      </c>
      <c r="I281" s="39">
        <v>1.4166666666666701</v>
      </c>
      <c r="J281" s="39">
        <v>1.3181818181818199</v>
      </c>
      <c r="K281" s="39">
        <v>0.85294117647058798</v>
      </c>
      <c r="L281" s="39">
        <v>1.32</v>
      </c>
      <c r="M281" s="39">
        <v>1.2222222222222201</v>
      </c>
      <c r="N281" s="39">
        <v>1.1554388458310001</v>
      </c>
      <c r="O281" s="39">
        <v>0.189710512818037</v>
      </c>
      <c r="P281" s="39">
        <v>1.22600237670826</v>
      </c>
      <c r="Q281" s="39">
        <v>0.219587353216736</v>
      </c>
      <c r="R281" s="39">
        <v>1.1317211328976</v>
      </c>
      <c r="S281" s="39">
        <v>0.246330715778355</v>
      </c>
      <c r="T281" s="39">
        <v>1.27111111111111</v>
      </c>
      <c r="U281" s="39">
        <v>6.9139329716017994E-2</v>
      </c>
      <c r="V281" s="39">
        <v>1.19642825003456</v>
      </c>
      <c r="W281" s="39">
        <v>0.18095150142611199</v>
      </c>
      <c r="X281" s="39">
        <v>1.2133308224985599</v>
      </c>
      <c r="Y281" s="39">
        <v>0.159573626487959</v>
      </c>
      <c r="Z281" s="39">
        <v>1.22489158885753</v>
      </c>
      <c r="AA281" s="39">
        <v>0.10265263036420499</v>
      </c>
      <c r="AB281" s="39">
        <v>1.22687830687831</v>
      </c>
      <c r="AC281" s="39">
        <v>2.9447664983578599E-2</v>
      </c>
    </row>
    <row r="282" spans="1:29" x14ac:dyDescent="0.25">
      <c r="A282" s="39" t="s">
        <v>135</v>
      </c>
      <c r="B282" s="39" t="s">
        <v>135</v>
      </c>
      <c r="C282" s="39">
        <v>601000</v>
      </c>
      <c r="D282" s="39" t="s">
        <v>50</v>
      </c>
      <c r="E282" s="39">
        <v>0.214285714285714</v>
      </c>
      <c r="F282" s="39">
        <v>0.20754716981132099</v>
      </c>
      <c r="G282" s="39">
        <v>0.221476510067114</v>
      </c>
      <c r="H282" s="39">
        <v>0.15107913669064699</v>
      </c>
      <c r="I282" s="39">
        <v>0.18115942028985499</v>
      </c>
      <c r="J282" s="39">
        <v>0.14285714285714299</v>
      </c>
      <c r="K282" s="39">
        <v>0.24806201550387599</v>
      </c>
      <c r="L282" s="39">
        <v>0.153284671532847</v>
      </c>
      <c r="M282" s="39">
        <v>0.24060150375939801</v>
      </c>
      <c r="N282" s="39">
        <v>0.19559480942199101</v>
      </c>
      <c r="O282" s="39">
        <v>3.9846449562709697E-2</v>
      </c>
      <c r="P282" s="39">
        <v>0.193192950788624</v>
      </c>
      <c r="Q282" s="39">
        <v>4.8809208473007702E-2</v>
      </c>
      <c r="R282" s="39">
        <v>0.21398273026537401</v>
      </c>
      <c r="S282" s="39">
        <v>5.26982500591371E-2</v>
      </c>
      <c r="T282" s="39">
        <v>0.19694308764612301</v>
      </c>
      <c r="U282" s="39">
        <v>6.1742324179122801E-2</v>
      </c>
      <c r="V282" s="39">
        <v>0.201430365508321</v>
      </c>
      <c r="W282" s="39">
        <v>4.5970824160885902E-2</v>
      </c>
      <c r="X282" s="39">
        <v>0.21202562065296701</v>
      </c>
      <c r="Y282" s="39">
        <v>4.7135353891545599E-2</v>
      </c>
      <c r="Z282" s="39">
        <v>0.22556420049557999</v>
      </c>
      <c r="AA282" s="39">
        <v>4.0889762483132197E-2</v>
      </c>
      <c r="AB282" s="39">
        <v>0.23644355936765801</v>
      </c>
      <c r="AC282" s="39">
        <v>2.62971493244471E-2</v>
      </c>
    </row>
    <row r="283" spans="1:29" x14ac:dyDescent="0.25">
      <c r="A283" s="39" t="s">
        <v>135</v>
      </c>
      <c r="B283" s="39" t="s">
        <v>135</v>
      </c>
      <c r="C283" s="39">
        <v>601000</v>
      </c>
      <c r="D283" s="39" t="s">
        <v>51</v>
      </c>
      <c r="E283" s="39">
        <v>0.90476190476190499</v>
      </c>
      <c r="F283" s="39">
        <v>0.89743589743589702</v>
      </c>
      <c r="G283" s="39">
        <v>1.1818181818181801</v>
      </c>
      <c r="H283" s="39">
        <v>1.15151515151515</v>
      </c>
      <c r="I283" s="39">
        <v>1.1428571428571399</v>
      </c>
      <c r="J283" s="39">
        <v>1.08</v>
      </c>
      <c r="K283" s="39">
        <v>1.05</v>
      </c>
      <c r="L283" s="39">
        <v>0.9375</v>
      </c>
      <c r="M283" s="39">
        <v>1</v>
      </c>
      <c r="N283" s="39">
        <v>1.0384320309320301</v>
      </c>
      <c r="O283" s="39">
        <v>0.109273513801922</v>
      </c>
      <c r="P283" s="39">
        <v>1.0420714285714301</v>
      </c>
      <c r="Q283" s="39">
        <v>7.8045479938145701E-2</v>
      </c>
      <c r="R283" s="39">
        <v>0.99583333333333302</v>
      </c>
      <c r="S283" s="39">
        <v>5.6365621910286198E-2</v>
      </c>
      <c r="T283" s="39">
        <v>0.96875</v>
      </c>
      <c r="U283" s="39">
        <v>4.4194173824159202E-2</v>
      </c>
      <c r="V283" s="39">
        <v>1.0222951393451001</v>
      </c>
      <c r="W283" s="39">
        <v>7.9159994911823198E-2</v>
      </c>
      <c r="X283" s="39">
        <v>0.998503273891159</v>
      </c>
      <c r="Y283" s="39">
        <v>5.2596395474465901E-2</v>
      </c>
      <c r="Z283" s="39">
        <v>0.99098982128577895</v>
      </c>
      <c r="AA283" s="39">
        <v>3.2468039360152801E-2</v>
      </c>
      <c r="AB283" s="39">
        <v>0.99702380952380998</v>
      </c>
      <c r="AC283" s="39">
        <v>1.88230813105261E-2</v>
      </c>
    </row>
    <row r="284" spans="1:29" x14ac:dyDescent="0.25">
      <c r="A284" s="39" t="s">
        <v>135</v>
      </c>
      <c r="B284" s="39" t="s">
        <v>135</v>
      </c>
      <c r="C284" s="39">
        <v>601000</v>
      </c>
      <c r="D284" s="39" t="s">
        <v>61</v>
      </c>
      <c r="E284" s="39">
        <v>0.76315789473684204</v>
      </c>
      <c r="F284" s="39">
        <v>0.88</v>
      </c>
      <c r="G284" s="39">
        <v>0.875</v>
      </c>
      <c r="H284" s="39">
        <v>0.94444444444444398</v>
      </c>
      <c r="I284" s="39">
        <v>0.96969696969696995</v>
      </c>
      <c r="J284" s="39">
        <v>0.92857142857142905</v>
      </c>
      <c r="K284" s="39">
        <v>0.86046511627906996</v>
      </c>
      <c r="L284" s="39">
        <v>0.90697674418604601</v>
      </c>
      <c r="M284" s="39">
        <v>0.96875</v>
      </c>
      <c r="N284" s="39">
        <v>0.89967362199053302</v>
      </c>
      <c r="O284" s="39">
        <v>6.4939731980121901E-2</v>
      </c>
      <c r="P284" s="39">
        <v>0.92689205174670297</v>
      </c>
      <c r="Q284" s="39">
        <v>4.5815735206588201E-2</v>
      </c>
      <c r="R284" s="39">
        <v>0.91206395348837199</v>
      </c>
      <c r="S284" s="39">
        <v>5.4321393432772903E-2</v>
      </c>
      <c r="T284" s="39">
        <v>0.93786337209302295</v>
      </c>
      <c r="U284" s="39">
        <v>4.3680288082017897E-2</v>
      </c>
      <c r="V284" s="39">
        <v>0.92446121424317895</v>
      </c>
      <c r="W284" s="39">
        <v>4.8017950120878498E-2</v>
      </c>
      <c r="X284" s="39">
        <v>0.93763858371766495</v>
      </c>
      <c r="Y284" s="39">
        <v>4.3503344453457E-2</v>
      </c>
      <c r="Z284" s="39">
        <v>0.95365337509256198</v>
      </c>
      <c r="AA284" s="39">
        <v>3.6791011675240202E-2</v>
      </c>
      <c r="AB284" s="39">
        <v>0.96580841638981196</v>
      </c>
      <c r="AC284" s="39">
        <v>1.8604208272031599E-2</v>
      </c>
    </row>
    <row r="285" spans="1:29" x14ac:dyDescent="0.25">
      <c r="A285" s="39" t="s">
        <v>135</v>
      </c>
      <c r="B285" s="39" t="s">
        <v>135</v>
      </c>
      <c r="C285" s="39">
        <v>601000</v>
      </c>
      <c r="D285" s="39" t="s">
        <v>62</v>
      </c>
      <c r="E285" s="39">
        <v>1.125</v>
      </c>
      <c r="F285" s="39">
        <v>0.96551724137931005</v>
      </c>
      <c r="G285" s="39">
        <v>1</v>
      </c>
      <c r="H285" s="39">
        <v>0.96428571428571397</v>
      </c>
      <c r="I285" s="39">
        <v>0.94117647058823495</v>
      </c>
      <c r="J285" s="39">
        <v>1.03125</v>
      </c>
      <c r="K285" s="39">
        <v>1.07692307692308</v>
      </c>
      <c r="L285" s="39">
        <v>0.91891891891891897</v>
      </c>
      <c r="M285" s="39">
        <v>0.89743589743589702</v>
      </c>
      <c r="N285" s="39">
        <v>0.99116747994790599</v>
      </c>
      <c r="O285" s="39">
        <v>7.4862304325813298E-2</v>
      </c>
      <c r="P285" s="39">
        <v>0.97314087277322603</v>
      </c>
      <c r="Q285" s="39">
        <v>7.7201689008250807E-2</v>
      </c>
      <c r="R285" s="39">
        <v>0.96442596442596396</v>
      </c>
      <c r="S285" s="39">
        <v>9.8015714521452996E-2</v>
      </c>
      <c r="T285" s="39">
        <v>0.908177408177408</v>
      </c>
      <c r="U285" s="39">
        <v>1.5190790171020801E-2</v>
      </c>
      <c r="V285" s="39">
        <v>0.95902147162208995</v>
      </c>
      <c r="W285" s="39">
        <v>7.3392076394568004E-2</v>
      </c>
      <c r="X285" s="39">
        <v>0.93340872142465703</v>
      </c>
      <c r="Y285" s="39">
        <v>6.8800811352903404E-2</v>
      </c>
      <c r="Z285" s="39">
        <v>0.90825407824218096</v>
      </c>
      <c r="AA285" s="39">
        <v>4.2931398700869497E-2</v>
      </c>
      <c r="AB285" s="39">
        <v>0.89845889845889804</v>
      </c>
      <c r="AC285" s="39">
        <v>6.4700265627310703E-3</v>
      </c>
    </row>
    <row r="286" spans="1:29" x14ac:dyDescent="0.25">
      <c r="A286" s="39" t="s">
        <v>135</v>
      </c>
      <c r="B286" s="39" t="s">
        <v>135</v>
      </c>
      <c r="C286" s="39">
        <v>601000</v>
      </c>
      <c r="D286" s="39" t="s">
        <v>63</v>
      </c>
      <c r="E286" s="39">
        <v>1.0606060606060601</v>
      </c>
      <c r="F286" s="39">
        <v>0.97222222222222199</v>
      </c>
      <c r="G286" s="39">
        <v>0.96428571428571397</v>
      </c>
      <c r="H286" s="39">
        <v>0.81818181818181801</v>
      </c>
      <c r="I286" s="39">
        <v>1.1111111111111101</v>
      </c>
      <c r="J286" s="39">
        <v>1.0625</v>
      </c>
      <c r="K286" s="39">
        <v>0.87878787878787901</v>
      </c>
      <c r="L286" s="39">
        <v>1.11904761904762</v>
      </c>
      <c r="M286" s="39">
        <v>0.97058823529411797</v>
      </c>
      <c r="N286" s="39">
        <v>0.99525896217072696</v>
      </c>
      <c r="O286" s="39">
        <v>0.102808960487419</v>
      </c>
      <c r="P286" s="39">
        <v>1.0284069688481501</v>
      </c>
      <c r="Q286" s="39">
        <v>0.102404730663934</v>
      </c>
      <c r="R286" s="39">
        <v>0.98947457770987202</v>
      </c>
      <c r="S286" s="39">
        <v>0.12123822064350501</v>
      </c>
      <c r="T286" s="39">
        <v>1.04481792717087</v>
      </c>
      <c r="U286" s="39">
        <v>0.104976636982877</v>
      </c>
      <c r="V286" s="39">
        <v>1.0030987661314801</v>
      </c>
      <c r="W286" s="39">
        <v>9.9154043442905307E-2</v>
      </c>
      <c r="X286" s="39">
        <v>1.0064477677356301</v>
      </c>
      <c r="Y286" s="39">
        <v>8.92583994483854E-2</v>
      </c>
      <c r="Z286" s="39">
        <v>0.99304925671947597</v>
      </c>
      <c r="AA286" s="39">
        <v>7.4457402235472106E-2</v>
      </c>
      <c r="AB286" s="39">
        <v>0.97765772975857002</v>
      </c>
      <c r="AC286" s="39">
        <v>4.4711408827243997E-2</v>
      </c>
    </row>
    <row r="287" spans="1:29" x14ac:dyDescent="0.25">
      <c r="A287" s="39" t="s">
        <v>135</v>
      </c>
      <c r="B287" s="39" t="s">
        <v>135</v>
      </c>
      <c r="C287" s="39">
        <v>601000</v>
      </c>
      <c r="D287" s="39" t="s">
        <v>52</v>
      </c>
      <c r="E287" s="39">
        <v>0.207650273224044</v>
      </c>
      <c r="F287" s="39">
        <v>0.19230769230769201</v>
      </c>
      <c r="G287" s="39">
        <v>0.245283018867925</v>
      </c>
      <c r="H287" s="39">
        <v>0.25503355704698</v>
      </c>
      <c r="I287" s="39">
        <v>0.17266187050359699</v>
      </c>
      <c r="J287" s="39">
        <v>0.19565217391304299</v>
      </c>
      <c r="K287" s="39">
        <v>0.15</v>
      </c>
      <c r="L287" s="39">
        <v>0.232558139534884</v>
      </c>
      <c r="M287" s="39">
        <v>0.153284671532847</v>
      </c>
      <c r="N287" s="39">
        <v>0.200492377436779</v>
      </c>
      <c r="O287" s="39">
        <v>3.8248189233316798E-2</v>
      </c>
      <c r="P287" s="39">
        <v>0.180831371096874</v>
      </c>
      <c r="Q287" s="39">
        <v>3.4174001849661802E-2</v>
      </c>
      <c r="R287" s="39">
        <v>0.17861427035590999</v>
      </c>
      <c r="S287" s="39">
        <v>4.6745620471530101E-2</v>
      </c>
      <c r="T287" s="39">
        <v>0.192921405533865</v>
      </c>
      <c r="U287" s="39">
        <v>5.6054806792415202E-2</v>
      </c>
      <c r="V287" s="39">
        <v>0.186277505615349</v>
      </c>
      <c r="W287" s="39">
        <v>3.9897406221157901E-2</v>
      </c>
      <c r="X287" s="39">
        <v>0.17606837525559199</v>
      </c>
      <c r="Y287" s="39">
        <v>3.8716777814255199E-2</v>
      </c>
      <c r="Z287" s="39">
        <v>0.16707374111135001</v>
      </c>
      <c r="AA287" s="39">
        <v>3.7019216495242299E-2</v>
      </c>
      <c r="AB287" s="39">
        <v>0.15705959858056301</v>
      </c>
      <c r="AC287" s="39">
        <v>2.3874734943515701E-2</v>
      </c>
    </row>
    <row r="288" spans="1:29" x14ac:dyDescent="0.25">
      <c r="A288" s="39" t="s">
        <v>135</v>
      </c>
      <c r="B288" s="39" t="s">
        <v>135</v>
      </c>
      <c r="C288" s="39">
        <v>601000</v>
      </c>
      <c r="D288" s="39" t="s">
        <v>53</v>
      </c>
      <c r="E288" s="39">
        <v>0.88888888888888895</v>
      </c>
      <c r="F288" s="39">
        <v>0.92105263157894701</v>
      </c>
      <c r="G288" s="39">
        <v>0.91428571428571404</v>
      </c>
      <c r="H288" s="39">
        <v>1</v>
      </c>
      <c r="I288" s="39">
        <v>1.0526315789473699</v>
      </c>
      <c r="J288" s="39">
        <v>0.95833333333333304</v>
      </c>
      <c r="K288" s="39">
        <v>0.96296296296296302</v>
      </c>
      <c r="L288" s="39">
        <v>1.1428571428571399</v>
      </c>
      <c r="M288" s="39">
        <v>0.8</v>
      </c>
      <c r="N288" s="39">
        <v>0.96011247253937304</v>
      </c>
      <c r="O288" s="39">
        <v>9.8673876189165496E-2</v>
      </c>
      <c r="P288" s="39">
        <v>0.98335700362016099</v>
      </c>
      <c r="Q288" s="39">
        <v>0.127378523453619</v>
      </c>
      <c r="R288" s="39">
        <v>0.96860670194003495</v>
      </c>
      <c r="S288" s="39">
        <v>0.17149823306457601</v>
      </c>
      <c r="T288" s="39">
        <v>0.97142857142857097</v>
      </c>
      <c r="U288" s="39">
        <v>0.242436610692531</v>
      </c>
      <c r="V288" s="39">
        <v>0.95425668889246296</v>
      </c>
      <c r="W288" s="39">
        <v>0.136557478733252</v>
      </c>
      <c r="X288" s="39">
        <v>0.92306351222209904</v>
      </c>
      <c r="Y288" s="39">
        <v>0.162888928183544</v>
      </c>
      <c r="Z288" s="39">
        <v>0.866593030202082</v>
      </c>
      <c r="AA288" s="39">
        <v>0.16084008949558801</v>
      </c>
      <c r="AB288" s="39">
        <v>0.81632653061224503</v>
      </c>
      <c r="AC288" s="39">
        <v>0.103258046046314</v>
      </c>
    </row>
    <row r="289" spans="1:29" x14ac:dyDescent="0.25">
      <c r="A289" s="39" t="s">
        <v>135</v>
      </c>
      <c r="B289" s="39" t="s">
        <v>135</v>
      </c>
      <c r="C289" s="39">
        <v>601000</v>
      </c>
      <c r="D289" s="39" t="s">
        <v>54</v>
      </c>
      <c r="E289" s="39">
        <v>0.94285714285714295</v>
      </c>
      <c r="F289" s="39">
        <v>0.875</v>
      </c>
      <c r="G289" s="39">
        <v>1.0857142857142901</v>
      </c>
      <c r="H289" s="39">
        <v>1.03125</v>
      </c>
      <c r="I289" s="39">
        <v>1</v>
      </c>
      <c r="J289" s="39">
        <v>0.77500000000000002</v>
      </c>
      <c r="K289" s="39">
        <v>1.1304347826087</v>
      </c>
      <c r="L289" s="39">
        <v>1.0384615384615401</v>
      </c>
      <c r="M289" s="39">
        <v>0.95833333333333304</v>
      </c>
      <c r="N289" s="39">
        <v>0.98189456477500003</v>
      </c>
      <c r="O289" s="39">
        <v>0.10903966015967299</v>
      </c>
      <c r="P289" s="39">
        <v>0.98044593088071397</v>
      </c>
      <c r="Q289" s="39">
        <v>0.131283877028472</v>
      </c>
      <c r="R289" s="39">
        <v>1.04240988480119</v>
      </c>
      <c r="S289" s="39">
        <v>8.6118634973990305E-2</v>
      </c>
      <c r="T289" s="39">
        <v>0.99839743589743601</v>
      </c>
      <c r="U289" s="39">
        <v>5.6659197210460602E-2</v>
      </c>
      <c r="V289" s="39">
        <v>0.99198419015662898</v>
      </c>
      <c r="W289" s="39">
        <v>0.10323696735492</v>
      </c>
      <c r="X289" s="39">
        <v>0.99022571350634703</v>
      </c>
      <c r="Y289" s="39">
        <v>8.7773649180031305E-2</v>
      </c>
      <c r="Z289" s="39">
        <v>0.97915787970729695</v>
      </c>
      <c r="AA289" s="39">
        <v>5.2769099914398002E-2</v>
      </c>
      <c r="AB289" s="39">
        <v>0.96214896214896195</v>
      </c>
      <c r="AC289" s="39">
        <v>2.41321555263155E-2</v>
      </c>
    </row>
    <row r="290" spans="1:29" x14ac:dyDescent="0.25">
      <c r="A290" s="39" t="s">
        <v>135</v>
      </c>
      <c r="B290" s="39" t="s">
        <v>135</v>
      </c>
      <c r="C290" s="39">
        <v>601000</v>
      </c>
      <c r="D290" s="39" t="s">
        <v>55</v>
      </c>
      <c r="E290" s="39">
        <v>0.93548387096774199</v>
      </c>
      <c r="F290" s="39">
        <v>0.939393939393939</v>
      </c>
      <c r="G290" s="39">
        <v>1.0952380952381</v>
      </c>
      <c r="H290" s="39">
        <v>1.07894736842105</v>
      </c>
      <c r="I290" s="39">
        <v>1.0606060606060601</v>
      </c>
      <c r="J290" s="39">
        <v>0.92307692307692302</v>
      </c>
      <c r="K290" s="39">
        <v>0.967741935483871</v>
      </c>
      <c r="L290" s="39">
        <v>0.96153846153846201</v>
      </c>
      <c r="M290" s="39">
        <v>0.92592592592592604</v>
      </c>
      <c r="N290" s="39">
        <v>0.98755028673911904</v>
      </c>
      <c r="O290" s="39">
        <v>7.0125373860647502E-2</v>
      </c>
      <c r="P290" s="39">
        <v>0.96777786132624799</v>
      </c>
      <c r="Q290" s="39">
        <v>5.56905834927083E-2</v>
      </c>
      <c r="R290" s="39">
        <v>0.95173544098275298</v>
      </c>
      <c r="S290" s="39">
        <v>2.2565882939722798E-2</v>
      </c>
      <c r="T290" s="39">
        <v>0.94373219373219397</v>
      </c>
      <c r="U290" s="39">
        <v>2.5181865426871401E-2</v>
      </c>
      <c r="V290" s="39">
        <v>0.96355815863591698</v>
      </c>
      <c r="W290" s="39">
        <v>5.4052352952776599E-2</v>
      </c>
      <c r="X290" s="39">
        <v>0.94353902078664897</v>
      </c>
      <c r="Y290" s="39">
        <v>2.9890902865139801E-2</v>
      </c>
      <c r="Z290" s="39">
        <v>0.93382004642193395</v>
      </c>
      <c r="AA290" s="39">
        <v>1.8533605829639001E-2</v>
      </c>
      <c r="AB290" s="39">
        <v>0.92762176095509397</v>
      </c>
      <c r="AC290" s="39">
        <v>1.07254024561402E-2</v>
      </c>
    </row>
    <row r="291" spans="1:29" x14ac:dyDescent="0.25">
      <c r="A291" s="39" t="s">
        <v>135</v>
      </c>
      <c r="B291" s="39" t="s">
        <v>135</v>
      </c>
      <c r="C291" s="39">
        <v>601000</v>
      </c>
      <c r="D291" s="39" t="s">
        <v>56</v>
      </c>
      <c r="E291" s="39">
        <v>0.94594594594594605</v>
      </c>
      <c r="F291" s="39">
        <v>1</v>
      </c>
      <c r="G291" s="39">
        <v>1.0322580645161299</v>
      </c>
      <c r="H291" s="39">
        <v>1</v>
      </c>
      <c r="I291" s="39">
        <v>0.95121951219512202</v>
      </c>
      <c r="J291" s="39">
        <v>0.97142857142857097</v>
      </c>
      <c r="K291" s="39">
        <v>1</v>
      </c>
      <c r="L291" s="39">
        <v>1.0333333333333301</v>
      </c>
      <c r="M291" s="39">
        <v>1.04</v>
      </c>
      <c r="N291" s="39">
        <v>0.99713171415767798</v>
      </c>
      <c r="O291" s="39">
        <v>3.4991701775476697E-2</v>
      </c>
      <c r="P291" s="39">
        <v>0.99919628339140498</v>
      </c>
      <c r="Q291" s="39">
        <v>3.8417911936590797E-2</v>
      </c>
      <c r="R291" s="39">
        <v>1.02444444444444</v>
      </c>
      <c r="S291" s="39">
        <v>2.1430335024428801E-2</v>
      </c>
      <c r="T291" s="39">
        <v>1.03666666666667</v>
      </c>
      <c r="U291" s="39">
        <v>4.7140452079102698E-3</v>
      </c>
      <c r="V291" s="39">
        <v>1.0140486783124301</v>
      </c>
      <c r="W291" s="39">
        <v>3.1963488566908498E-2</v>
      </c>
      <c r="X291" s="39">
        <v>1.0271579068185399</v>
      </c>
      <c r="Y291" s="39">
        <v>2.5514263863777701E-2</v>
      </c>
      <c r="Z291" s="39">
        <v>1.0372591917763301</v>
      </c>
      <c r="AA291" s="39">
        <v>9.7291935183837497E-3</v>
      </c>
      <c r="AB291" s="39">
        <v>1.03968253968254</v>
      </c>
      <c r="AC291" s="39">
        <v>2.0077953397894298E-3</v>
      </c>
    </row>
    <row r="292" spans="1:29" x14ac:dyDescent="0.25">
      <c r="A292" s="39" t="s">
        <v>135</v>
      </c>
      <c r="B292" s="39" t="s">
        <v>135</v>
      </c>
      <c r="C292" s="39">
        <v>601000</v>
      </c>
      <c r="D292" s="39" t="s">
        <v>57</v>
      </c>
      <c r="E292" s="39">
        <v>0.967741935483871</v>
      </c>
      <c r="F292" s="39">
        <v>1</v>
      </c>
      <c r="G292" s="39">
        <v>1.2413793103448301</v>
      </c>
      <c r="H292" s="39">
        <v>1.03125</v>
      </c>
      <c r="I292" s="39">
        <v>1.3043478260869601</v>
      </c>
      <c r="J292" s="39">
        <v>1.02564102564103</v>
      </c>
      <c r="K292" s="39">
        <v>0.94117647058823495</v>
      </c>
      <c r="L292" s="39">
        <v>0.97222222222222199</v>
      </c>
      <c r="M292" s="39">
        <v>0.93548387096774199</v>
      </c>
      <c r="N292" s="39">
        <v>1.0465825179260999</v>
      </c>
      <c r="O292" s="39">
        <v>0.13343113523353101</v>
      </c>
      <c r="P292" s="39">
        <v>1.03577428310124</v>
      </c>
      <c r="Q292" s="39">
        <v>0.154337461621262</v>
      </c>
      <c r="R292" s="39">
        <v>0.94962752125939998</v>
      </c>
      <c r="S292" s="39">
        <v>1.97735127458258E-2</v>
      </c>
      <c r="T292" s="39">
        <v>0.95385304659498205</v>
      </c>
      <c r="U292" s="39">
        <v>2.59779373016563E-2</v>
      </c>
      <c r="V292" s="39">
        <v>0.99795355493798998</v>
      </c>
      <c r="W292" s="39">
        <v>0.110584026606781</v>
      </c>
      <c r="X292" s="39">
        <v>0.960654577785087</v>
      </c>
      <c r="Y292" s="39">
        <v>6.9388983316618399E-2</v>
      </c>
      <c r="Z292" s="39">
        <v>0.94215749666969995</v>
      </c>
      <c r="AA292" s="39">
        <v>1.7045637929591299E-2</v>
      </c>
      <c r="AB292" s="39">
        <v>0.93723331626557405</v>
      </c>
      <c r="AC292" s="39">
        <v>1.1064463566044E-2</v>
      </c>
    </row>
    <row r="293" spans="1:29" x14ac:dyDescent="0.25">
      <c r="A293" s="39" t="s">
        <v>135</v>
      </c>
      <c r="B293" s="39" t="s">
        <v>135</v>
      </c>
      <c r="C293" s="39">
        <v>601000</v>
      </c>
      <c r="D293" s="39" t="s">
        <v>58</v>
      </c>
      <c r="E293" s="39">
        <v>1</v>
      </c>
      <c r="F293" s="39">
        <v>1</v>
      </c>
      <c r="G293" s="39">
        <v>1.0857142857142901</v>
      </c>
      <c r="H293" s="39">
        <v>1.1388888888888899</v>
      </c>
      <c r="I293" s="39">
        <v>1.0909090909090899</v>
      </c>
      <c r="J293" s="39">
        <v>0.83333333333333304</v>
      </c>
      <c r="K293" s="39">
        <v>1.05</v>
      </c>
      <c r="L293" s="39">
        <v>1.125</v>
      </c>
      <c r="M293" s="39">
        <v>1.02857142857143</v>
      </c>
      <c r="N293" s="39">
        <v>1.0391574474907801</v>
      </c>
      <c r="O293" s="39">
        <v>9.2073936393984701E-2</v>
      </c>
      <c r="P293" s="39">
        <v>1.0255627705627699</v>
      </c>
      <c r="Q293" s="39">
        <v>0.113706080448764</v>
      </c>
      <c r="R293" s="39">
        <v>1.06785714285714</v>
      </c>
      <c r="S293" s="39">
        <v>5.0633738852706597E-2</v>
      </c>
      <c r="T293" s="39">
        <v>1.07678571428571</v>
      </c>
      <c r="U293" s="39">
        <v>6.8185296757274305E-2</v>
      </c>
      <c r="V293" s="39">
        <v>1.04357852699992</v>
      </c>
      <c r="W293" s="39">
        <v>8.8443342877296396E-2</v>
      </c>
      <c r="X293" s="39">
        <v>1.04631386299441</v>
      </c>
      <c r="Y293" s="39">
        <v>7.4123838765014105E-2</v>
      </c>
      <c r="Z293" s="39">
        <v>1.04634262191003</v>
      </c>
      <c r="AA293" s="39">
        <v>4.4744965973779402E-2</v>
      </c>
      <c r="AB293" s="39">
        <v>1.03316326530612</v>
      </c>
      <c r="AC293" s="39">
        <v>2.9041325450526002E-2</v>
      </c>
    </row>
    <row r="294" spans="1:29" x14ac:dyDescent="0.25">
      <c r="A294" s="39" t="s">
        <v>135</v>
      </c>
      <c r="B294" s="39" t="s">
        <v>135</v>
      </c>
      <c r="C294" s="39">
        <v>601000</v>
      </c>
      <c r="D294" s="39" t="s">
        <v>59</v>
      </c>
      <c r="E294" s="39">
        <v>0.97058823529411797</v>
      </c>
      <c r="F294" s="39">
        <v>1</v>
      </c>
      <c r="G294" s="39">
        <v>1.13333333333333</v>
      </c>
      <c r="H294" s="39">
        <v>1.1052631578947401</v>
      </c>
      <c r="I294" s="39">
        <v>1.0243902439024399</v>
      </c>
      <c r="J294" s="39">
        <v>1.1666666666666701</v>
      </c>
      <c r="K294" s="39">
        <v>1.28</v>
      </c>
      <c r="L294" s="39">
        <v>1.02380952380952</v>
      </c>
      <c r="M294" s="39">
        <v>0.94444444444444398</v>
      </c>
      <c r="N294" s="39">
        <v>1.07205506726058</v>
      </c>
      <c r="O294" s="39">
        <v>0.108063489776866</v>
      </c>
      <c r="P294" s="39">
        <v>1.0878621757646101</v>
      </c>
      <c r="Q294" s="39">
        <v>0.13400295267461501</v>
      </c>
      <c r="R294" s="39">
        <v>1.0827513227513199</v>
      </c>
      <c r="S294" s="39">
        <v>0.17537099093898301</v>
      </c>
      <c r="T294" s="39">
        <v>0.98412698412698396</v>
      </c>
      <c r="U294" s="39">
        <v>5.61195858084561E-2</v>
      </c>
      <c r="V294" s="39">
        <v>1.0587684343702499</v>
      </c>
      <c r="W294" s="39">
        <v>0.124601504990837</v>
      </c>
      <c r="X294" s="39">
        <v>1.0200600624243099</v>
      </c>
      <c r="Y294" s="39">
        <v>0.124876086914764</v>
      </c>
      <c r="Z294" s="39">
        <v>0.97155198586835101</v>
      </c>
      <c r="AA294" s="39">
        <v>8.4777493276873298E-2</v>
      </c>
      <c r="AB294" s="39">
        <v>0.94822373393801995</v>
      </c>
      <c r="AC294" s="39">
        <v>2.39023254736839E-2</v>
      </c>
    </row>
    <row r="295" spans="1:29" x14ac:dyDescent="0.25">
      <c r="A295" s="39" t="s">
        <v>135</v>
      </c>
      <c r="B295" s="39" t="s">
        <v>135</v>
      </c>
      <c r="C295" s="39">
        <v>601000</v>
      </c>
      <c r="D295" s="39" t="s">
        <v>60</v>
      </c>
      <c r="E295" s="39">
        <v>0.92592592592592604</v>
      </c>
      <c r="F295" s="39">
        <v>0.96969696969696995</v>
      </c>
      <c r="G295" s="39">
        <v>0.92307692307692302</v>
      </c>
      <c r="H295" s="39">
        <v>0.97058823529411797</v>
      </c>
      <c r="I295" s="39">
        <v>1</v>
      </c>
      <c r="J295" s="39">
        <v>1.02380952380952</v>
      </c>
      <c r="K295" s="39">
        <v>1.02380952380952</v>
      </c>
      <c r="L295" s="39">
        <v>1</v>
      </c>
      <c r="M295" s="39">
        <v>0.95348837209302295</v>
      </c>
      <c r="N295" s="39">
        <v>0.97671060818955602</v>
      </c>
      <c r="O295" s="39">
        <v>3.8083805945624598E-2</v>
      </c>
      <c r="P295" s="39">
        <v>1.00022148394241</v>
      </c>
      <c r="Q295" s="39">
        <v>2.8709201934858201E-2</v>
      </c>
      <c r="R295" s="39">
        <v>0.99243263196751597</v>
      </c>
      <c r="S295" s="39">
        <v>3.5766113695620702E-2</v>
      </c>
      <c r="T295" s="39">
        <v>0.97674418604651203</v>
      </c>
      <c r="U295" s="39">
        <v>3.2888687497048701E-2</v>
      </c>
      <c r="V295" s="39">
        <v>0.98509671867994497</v>
      </c>
      <c r="W295" s="39">
        <v>3.3199493404044697E-2</v>
      </c>
      <c r="X295" s="39">
        <v>0.97912223388156605</v>
      </c>
      <c r="Y295" s="39">
        <v>3.2266252826321999E-2</v>
      </c>
      <c r="Z295" s="39">
        <v>0.96441511477752195</v>
      </c>
      <c r="AA295" s="39">
        <v>2.6112010107404E-2</v>
      </c>
      <c r="AB295" s="39">
        <v>0.95570321151716497</v>
      </c>
      <c r="AC295" s="39">
        <v>1.4007874463647299E-2</v>
      </c>
    </row>
    <row r="296" spans="1:29" x14ac:dyDescent="0.25">
      <c r="A296" s="39" t="s">
        <v>135</v>
      </c>
      <c r="B296" s="39" t="s">
        <v>135</v>
      </c>
      <c r="C296" s="39">
        <v>602000</v>
      </c>
      <c r="D296" s="39" t="s">
        <v>50</v>
      </c>
      <c r="E296" s="39">
        <v>0.840659340659341</v>
      </c>
      <c r="F296" s="39">
        <v>0.90566037735849103</v>
      </c>
      <c r="G296" s="39">
        <v>0.93959731543624203</v>
      </c>
      <c r="H296" s="39">
        <v>0.97841726618705005</v>
      </c>
      <c r="I296" s="39">
        <v>0.84057971014492705</v>
      </c>
      <c r="J296" s="39">
        <v>0.68571428571428605</v>
      </c>
      <c r="K296" s="39">
        <v>0.806201550387597</v>
      </c>
      <c r="L296" s="39">
        <v>0.81021897810219001</v>
      </c>
      <c r="M296" s="39">
        <v>0.71428571428571397</v>
      </c>
      <c r="N296" s="39">
        <v>0.83570383758620403</v>
      </c>
      <c r="O296" s="39">
        <v>9.6735667796988306E-2</v>
      </c>
      <c r="P296" s="39">
        <v>0.77140004772694304</v>
      </c>
      <c r="Q296" s="39">
        <v>6.72829408752873E-2</v>
      </c>
      <c r="R296" s="39">
        <v>0.77690208092516699</v>
      </c>
      <c r="S296" s="39">
        <v>5.4264555279715201E-2</v>
      </c>
      <c r="T296" s="39">
        <v>0.76225234619395199</v>
      </c>
      <c r="U296" s="39">
        <v>6.7835061385987896E-2</v>
      </c>
      <c r="V296" s="39">
        <v>0.78320152627355799</v>
      </c>
      <c r="W296" s="39">
        <v>8.3215696674119904E-2</v>
      </c>
      <c r="X296" s="39">
        <v>0.75165216180628003</v>
      </c>
      <c r="Y296" s="39">
        <v>5.5344787368689898E-2</v>
      </c>
      <c r="Z296" s="39">
        <v>0.73473717683350903</v>
      </c>
      <c r="AA296" s="39">
        <v>4.7893888987754797E-2</v>
      </c>
      <c r="AB296" s="39">
        <v>0.71885396494364195</v>
      </c>
      <c r="AC296" s="39">
        <v>2.88921540032267E-2</v>
      </c>
    </row>
    <row r="297" spans="1:29" x14ac:dyDescent="0.25">
      <c r="A297" s="39" t="s">
        <v>135</v>
      </c>
      <c r="B297" s="39" t="s">
        <v>135</v>
      </c>
      <c r="C297" s="39">
        <v>602000</v>
      </c>
      <c r="D297" s="39" t="s">
        <v>51</v>
      </c>
      <c r="E297" s="39">
        <v>0.95199999999999996</v>
      </c>
      <c r="F297" s="39">
        <v>0.973856209150327</v>
      </c>
      <c r="G297" s="39">
        <v>0.94444444444444398</v>
      </c>
      <c r="H297" s="39">
        <v>1.04285714285714</v>
      </c>
      <c r="I297" s="39">
        <v>1.0073529411764699</v>
      </c>
      <c r="J297" s="39">
        <v>1.0344827586206899</v>
      </c>
      <c r="K297" s="39">
        <v>1.0208333333333299</v>
      </c>
      <c r="L297" s="39">
        <v>0.92307692307692302</v>
      </c>
      <c r="M297" s="39">
        <v>0.963963963963964</v>
      </c>
      <c r="N297" s="39">
        <v>0.98476307962481102</v>
      </c>
      <c r="O297" s="39">
        <v>4.28866068612858E-2</v>
      </c>
      <c r="P297" s="39">
        <v>0.98994198403427602</v>
      </c>
      <c r="Q297" s="39">
        <v>4.5790532303319698E-2</v>
      </c>
      <c r="R297" s="39">
        <v>0.96929140679140702</v>
      </c>
      <c r="S297" s="39">
        <v>4.90954699729481E-2</v>
      </c>
      <c r="T297" s="39">
        <v>0.94352044352044395</v>
      </c>
      <c r="U297" s="39">
        <v>2.8911503873878201E-2</v>
      </c>
      <c r="V297" s="39">
        <v>0.97741903326281998</v>
      </c>
      <c r="W297" s="39">
        <v>4.33697911051662E-2</v>
      </c>
      <c r="X297" s="39">
        <v>0.96558796207348996</v>
      </c>
      <c r="Y297" s="39">
        <v>3.79029181749585E-2</v>
      </c>
      <c r="Z297" s="39">
        <v>0.95901804829761905</v>
      </c>
      <c r="AA297" s="39">
        <v>2.4372540035181099E-2</v>
      </c>
      <c r="AB297" s="39">
        <v>0.96201696201696196</v>
      </c>
      <c r="AC297" s="39">
        <v>1.23139215226172E-2</v>
      </c>
    </row>
    <row r="298" spans="1:29" x14ac:dyDescent="0.25">
      <c r="A298" s="39" t="s">
        <v>135</v>
      </c>
      <c r="B298" s="39" t="s">
        <v>135</v>
      </c>
      <c r="C298" s="39">
        <v>602000</v>
      </c>
      <c r="D298" s="39" t="s">
        <v>61</v>
      </c>
      <c r="E298" s="39">
        <v>0.94262295081967196</v>
      </c>
      <c r="F298" s="39">
        <v>0.93805309734513298</v>
      </c>
      <c r="G298" s="39">
        <v>0.97857142857142898</v>
      </c>
      <c r="H298" s="39">
        <v>1</v>
      </c>
      <c r="I298" s="39">
        <v>0.96694214876033102</v>
      </c>
      <c r="J298" s="39">
        <v>1.02586206896552</v>
      </c>
      <c r="K298" s="39">
        <v>1.03361344537815</v>
      </c>
      <c r="L298" s="39">
        <v>0.99180327868852503</v>
      </c>
      <c r="M298" s="39">
        <v>1.0079365079365099</v>
      </c>
      <c r="N298" s="39">
        <v>0.98726721405169604</v>
      </c>
      <c r="O298" s="39">
        <v>3.3821812305504698E-2</v>
      </c>
      <c r="P298" s="39">
        <v>1.0052314899458099</v>
      </c>
      <c r="Q298" s="39">
        <v>2.68554641235733E-2</v>
      </c>
      <c r="R298" s="39">
        <v>1.0111177440010599</v>
      </c>
      <c r="S298" s="39">
        <v>2.10858413829614E-2</v>
      </c>
      <c r="T298" s="39">
        <v>0.99986989331251597</v>
      </c>
      <c r="U298" s="39">
        <v>1.14079158036862E-2</v>
      </c>
      <c r="V298" s="39">
        <v>1.0030967361568499</v>
      </c>
      <c r="W298" s="39">
        <v>2.3885994391557999E-2</v>
      </c>
      <c r="X298" s="39">
        <v>1.00683419730679</v>
      </c>
      <c r="Y298" s="39">
        <v>1.6145347143550301E-2</v>
      </c>
      <c r="Z298" s="39">
        <v>1.0061120414987299</v>
      </c>
      <c r="AA298" s="39">
        <v>1.01182152818481E-2</v>
      </c>
      <c r="AB298" s="39">
        <v>1.0071682589247</v>
      </c>
      <c r="AC298" s="39">
        <v>4.8588333749783599E-3</v>
      </c>
    </row>
    <row r="299" spans="1:29" x14ac:dyDescent="0.25">
      <c r="A299" s="39" t="s">
        <v>135</v>
      </c>
      <c r="B299" s="39" t="s">
        <v>135</v>
      </c>
      <c r="C299" s="39">
        <v>602000</v>
      </c>
      <c r="D299" s="39" t="s">
        <v>62</v>
      </c>
      <c r="E299" s="39">
        <v>0.90551181102362199</v>
      </c>
      <c r="F299" s="39">
        <v>0.93043478260869605</v>
      </c>
      <c r="G299" s="39">
        <v>0.96226415094339601</v>
      </c>
      <c r="H299" s="39">
        <v>0.91240875912408803</v>
      </c>
      <c r="I299" s="39">
        <v>0.91803278688524603</v>
      </c>
      <c r="J299" s="39">
        <v>0.92307692307692302</v>
      </c>
      <c r="K299" s="39">
        <v>0.94957983193277296</v>
      </c>
      <c r="L299" s="39">
        <v>0.93495934959349603</v>
      </c>
      <c r="M299" s="39">
        <v>0.98347107438016501</v>
      </c>
      <c r="N299" s="39">
        <v>0.93552660772982299</v>
      </c>
      <c r="O299" s="39">
        <v>2.5331948790041602E-2</v>
      </c>
      <c r="P299" s="39">
        <v>0.94182399317372101</v>
      </c>
      <c r="Q299" s="39">
        <v>2.6264186039315698E-2</v>
      </c>
      <c r="R299" s="39">
        <v>0.956003418635478</v>
      </c>
      <c r="S299" s="39">
        <v>2.4885612510841801E-2</v>
      </c>
      <c r="T299" s="39">
        <v>0.95921521198683102</v>
      </c>
      <c r="U299" s="39">
        <v>3.4302969563709498E-2</v>
      </c>
      <c r="V299" s="39">
        <v>0.94964303304911402</v>
      </c>
      <c r="W299" s="39">
        <v>2.7642318505076102E-2</v>
      </c>
      <c r="X299" s="39">
        <v>0.96178033394692097</v>
      </c>
      <c r="Y299" s="39">
        <v>2.7221665389676599E-2</v>
      </c>
      <c r="Z299" s="39">
        <v>0.97362336190139798</v>
      </c>
      <c r="AA299" s="39">
        <v>2.3279793817126099E-2</v>
      </c>
      <c r="AB299" s="39">
        <v>0.981160992247467</v>
      </c>
      <c r="AC299" s="39">
        <v>1.46102422427735E-2</v>
      </c>
    </row>
    <row r="300" spans="1:29" x14ac:dyDescent="0.25">
      <c r="A300" s="39" t="s">
        <v>135</v>
      </c>
      <c r="B300" s="39" t="s">
        <v>135</v>
      </c>
      <c r="C300" s="39">
        <v>602000</v>
      </c>
      <c r="D300" s="39" t="s">
        <v>63</v>
      </c>
      <c r="E300" s="39">
        <v>1.0526315789473699</v>
      </c>
      <c r="F300" s="39">
        <v>0.98260869565217401</v>
      </c>
      <c r="G300" s="39">
        <v>1.04672897196262</v>
      </c>
      <c r="H300" s="39">
        <v>0.97058823529411797</v>
      </c>
      <c r="I300" s="39">
        <v>0.94399999999999995</v>
      </c>
      <c r="J300" s="39">
        <v>1</v>
      </c>
      <c r="K300" s="39">
        <v>0.99074074074074103</v>
      </c>
      <c r="L300" s="39">
        <v>0.92035398230088505</v>
      </c>
      <c r="M300" s="39">
        <v>1.01739130434783</v>
      </c>
      <c r="N300" s="39">
        <v>0.99167150102730295</v>
      </c>
      <c r="O300" s="39">
        <v>4.3824356414615101E-2</v>
      </c>
      <c r="P300" s="39">
        <v>0.97449720547788998</v>
      </c>
      <c r="Q300" s="39">
        <v>4.0668528502061402E-2</v>
      </c>
      <c r="R300" s="39">
        <v>0.97616200912981699</v>
      </c>
      <c r="S300" s="39">
        <v>5.0134469470095498E-2</v>
      </c>
      <c r="T300" s="39">
        <v>0.96887264332435596</v>
      </c>
      <c r="U300" s="39">
        <v>6.8615748447574898E-2</v>
      </c>
      <c r="V300" s="39">
        <v>0.98302043839868203</v>
      </c>
      <c r="W300" s="39">
        <v>4.2823530291175201E-2</v>
      </c>
      <c r="X300" s="39">
        <v>0.986426300881181</v>
      </c>
      <c r="Y300" s="39">
        <v>4.6010177041555397E-2</v>
      </c>
      <c r="Z300" s="39">
        <v>0.99930822480852699</v>
      </c>
      <c r="AA300" s="39">
        <v>4.5068161010741598E-2</v>
      </c>
      <c r="AB300" s="39">
        <v>1.01277047948845</v>
      </c>
      <c r="AC300" s="39">
        <v>2.92246624487244E-2</v>
      </c>
    </row>
    <row r="301" spans="1:29" x14ac:dyDescent="0.25">
      <c r="A301" s="39" t="s">
        <v>135</v>
      </c>
      <c r="B301" s="39" t="s">
        <v>135</v>
      </c>
      <c r="C301" s="39">
        <v>602000</v>
      </c>
      <c r="D301" s="39" t="s">
        <v>52</v>
      </c>
      <c r="E301" s="39">
        <v>0.65027322404371601</v>
      </c>
      <c r="F301" s="39">
        <v>0.81868131868131899</v>
      </c>
      <c r="G301" s="39">
        <v>0.85534591194968601</v>
      </c>
      <c r="H301" s="39">
        <v>0.97986577181208101</v>
      </c>
      <c r="I301" s="39">
        <v>0.985611510791367</v>
      </c>
      <c r="J301" s="39">
        <v>0.86956521739130399</v>
      </c>
      <c r="K301" s="39">
        <v>0.7</v>
      </c>
      <c r="L301" s="39">
        <v>0.74418604651162801</v>
      </c>
      <c r="M301" s="39">
        <v>0.78102189781021902</v>
      </c>
      <c r="N301" s="39">
        <v>0.82050565544347998</v>
      </c>
      <c r="O301" s="39">
        <v>0.115738901181828</v>
      </c>
      <c r="P301" s="39">
        <v>0.81607693450090402</v>
      </c>
      <c r="Q301" s="39">
        <v>0.113439388067978</v>
      </c>
      <c r="R301" s="39">
        <v>0.74173598144061603</v>
      </c>
      <c r="S301" s="39">
        <v>4.0566477482418199E-2</v>
      </c>
      <c r="T301" s="39">
        <v>0.76260397216092302</v>
      </c>
      <c r="U301" s="39">
        <v>2.6046880244013099E-2</v>
      </c>
      <c r="V301" s="39">
        <v>0.79574959616097096</v>
      </c>
      <c r="W301" s="39">
        <v>9.12811547396222E-2</v>
      </c>
      <c r="X301" s="39">
        <v>0.77241390615009498</v>
      </c>
      <c r="Y301" s="39">
        <v>5.7470474367966401E-2</v>
      </c>
      <c r="Z301" s="39">
        <v>0.77137383243910795</v>
      </c>
      <c r="AA301" s="39">
        <v>2.4582211077294899E-2</v>
      </c>
      <c r="AB301" s="39">
        <v>0.77926780965314302</v>
      </c>
      <c r="AC301" s="39">
        <v>1.1093827586173201E-2</v>
      </c>
    </row>
    <row r="302" spans="1:29" x14ac:dyDescent="0.25">
      <c r="A302" s="39" t="s">
        <v>135</v>
      </c>
      <c r="B302" s="39" t="s">
        <v>135</v>
      </c>
      <c r="C302" s="39">
        <v>602000</v>
      </c>
      <c r="D302" s="39" t="s">
        <v>53</v>
      </c>
      <c r="E302" s="39">
        <v>0.95588235294117696</v>
      </c>
      <c r="F302" s="39">
        <v>1.01680672268908</v>
      </c>
      <c r="G302" s="39">
        <v>0.95302013422818799</v>
      </c>
      <c r="H302" s="39">
        <v>0.93382352941176505</v>
      </c>
      <c r="I302" s="39">
        <v>0.90410958904109595</v>
      </c>
      <c r="J302" s="39">
        <v>0.97810218978102204</v>
      </c>
      <c r="K302" s="39">
        <v>0.95833333333333304</v>
      </c>
      <c r="L302" s="39">
        <v>0.98979591836734704</v>
      </c>
      <c r="M302" s="39">
        <v>0.96875</v>
      </c>
      <c r="N302" s="39">
        <v>0.96206930775477795</v>
      </c>
      <c r="O302" s="39">
        <v>3.2322420485869197E-2</v>
      </c>
      <c r="P302" s="39">
        <v>0.95981820610456003</v>
      </c>
      <c r="Q302" s="39">
        <v>3.3235519764450099E-2</v>
      </c>
      <c r="R302" s="39">
        <v>0.97229308390022695</v>
      </c>
      <c r="S302" s="39">
        <v>1.60277461577936E-2</v>
      </c>
      <c r="T302" s="39">
        <v>0.97927295918367396</v>
      </c>
      <c r="U302" s="39">
        <v>1.48817115938495E-2</v>
      </c>
      <c r="V302" s="39">
        <v>0.96679330107406802</v>
      </c>
      <c r="W302" s="39">
        <v>2.4848424111545999E-2</v>
      </c>
      <c r="X302" s="39">
        <v>0.97165442350703202</v>
      </c>
      <c r="Y302" s="39">
        <v>1.7158498545591899E-2</v>
      </c>
      <c r="Z302" s="39">
        <v>0.97203608255380702</v>
      </c>
      <c r="AA302" s="39">
        <v>1.03363467214725E-2</v>
      </c>
      <c r="AB302" s="39">
        <v>0.96975218658892104</v>
      </c>
      <c r="AC302" s="39">
        <v>6.3383845229322399E-3</v>
      </c>
    </row>
    <row r="303" spans="1:29" x14ac:dyDescent="0.25">
      <c r="A303" s="39" t="s">
        <v>135</v>
      </c>
      <c r="B303" s="39" t="s">
        <v>135</v>
      </c>
      <c r="C303" s="39">
        <v>602000</v>
      </c>
      <c r="D303" s="39" t="s">
        <v>54</v>
      </c>
      <c r="E303" s="39">
        <v>0.954198473282443</v>
      </c>
      <c r="F303" s="39">
        <v>1.04615384615385</v>
      </c>
      <c r="G303" s="39">
        <v>0.95041322314049603</v>
      </c>
      <c r="H303" s="39">
        <v>0.85915492957746498</v>
      </c>
      <c r="I303" s="39">
        <v>0.90551181102362199</v>
      </c>
      <c r="J303" s="39">
        <v>1</v>
      </c>
      <c r="K303" s="39">
        <v>1.02238805970149</v>
      </c>
      <c r="L303" s="39">
        <v>1.01739130434783</v>
      </c>
      <c r="M303" s="39">
        <v>0.91752577319587603</v>
      </c>
      <c r="N303" s="39">
        <v>0.96363749115811803</v>
      </c>
      <c r="O303" s="39">
        <v>6.2407681668307097E-2</v>
      </c>
      <c r="P303" s="39">
        <v>0.97256338965376299</v>
      </c>
      <c r="Q303" s="39">
        <v>5.6501904150731898E-2</v>
      </c>
      <c r="R303" s="39">
        <v>0.98576837908173198</v>
      </c>
      <c r="S303" s="39">
        <v>5.9152614773864701E-2</v>
      </c>
      <c r="T303" s="39">
        <v>0.96745853877185095</v>
      </c>
      <c r="U303" s="39">
        <v>7.0615594284340097E-2</v>
      </c>
      <c r="V303" s="39">
        <v>0.96542447664007103</v>
      </c>
      <c r="W303" s="39">
        <v>5.7601087913291903E-2</v>
      </c>
      <c r="X303" s="39">
        <v>0.96006474157936705</v>
      </c>
      <c r="Y303" s="39">
        <v>5.5410638873938399E-2</v>
      </c>
      <c r="Z303" s="39">
        <v>0.93917588216238201</v>
      </c>
      <c r="AA303" s="39">
        <v>5.0704182969991303E-2</v>
      </c>
      <c r="AB303" s="39">
        <v>0.92228127467930199</v>
      </c>
      <c r="AC303" s="39">
        <v>3.00764322078724E-2</v>
      </c>
    </row>
    <row r="304" spans="1:29" x14ac:dyDescent="0.25">
      <c r="A304" s="39" t="s">
        <v>135</v>
      </c>
      <c r="B304" s="39" t="s">
        <v>135</v>
      </c>
      <c r="C304" s="39">
        <v>602000</v>
      </c>
      <c r="D304" s="39" t="s">
        <v>55</v>
      </c>
      <c r="E304" s="39">
        <v>1.046875</v>
      </c>
      <c r="F304" s="39">
        <v>1.0640000000000001</v>
      </c>
      <c r="G304" s="39">
        <v>0.99264705882352899</v>
      </c>
      <c r="H304" s="39">
        <v>0.99130434782608701</v>
      </c>
      <c r="I304" s="39">
        <v>1.1803278688524601</v>
      </c>
      <c r="J304" s="39">
        <v>1.05217391304348</v>
      </c>
      <c r="K304" s="39">
        <v>0.99242424242424199</v>
      </c>
      <c r="L304" s="39">
        <v>0.94890510948905105</v>
      </c>
      <c r="M304" s="39">
        <v>0.93162393162393198</v>
      </c>
      <c r="N304" s="39">
        <v>1.0222534968980901</v>
      </c>
      <c r="O304" s="39">
        <v>7.4623728440435896E-2</v>
      </c>
      <c r="P304" s="39">
        <v>1.02109101308663</v>
      </c>
      <c r="Q304" s="39">
        <v>0.100448332474682</v>
      </c>
      <c r="R304" s="39">
        <v>0.95765109451240804</v>
      </c>
      <c r="S304" s="39">
        <v>3.1329517054611497E-2</v>
      </c>
      <c r="T304" s="39">
        <v>0.94026452055649101</v>
      </c>
      <c r="U304" s="39">
        <v>1.2219638055316799E-2</v>
      </c>
      <c r="V304" s="39">
        <v>0.98546882465863805</v>
      </c>
      <c r="W304" s="39">
        <v>7.2455049623566803E-2</v>
      </c>
      <c r="X304" s="39">
        <v>0.95697138839166296</v>
      </c>
      <c r="Y304" s="39">
        <v>5.4536128550459001E-2</v>
      </c>
      <c r="Z304" s="39">
        <v>0.93704491743837603</v>
      </c>
      <c r="AA304" s="39">
        <v>1.5882595983737601E-2</v>
      </c>
      <c r="AB304" s="39">
        <v>0.93244684485560403</v>
      </c>
      <c r="AC304" s="39">
        <v>5.2045602575488898E-3</v>
      </c>
    </row>
    <row r="305" spans="1:29" x14ac:dyDescent="0.25">
      <c r="A305" s="39" t="s">
        <v>135</v>
      </c>
      <c r="B305" s="39" t="s">
        <v>135</v>
      </c>
      <c r="C305" s="39">
        <v>602000</v>
      </c>
      <c r="D305" s="39" t="s">
        <v>56</v>
      </c>
      <c r="E305" s="39">
        <v>1.0162601626016301</v>
      </c>
      <c r="F305" s="39">
        <v>0.98507462686567204</v>
      </c>
      <c r="G305" s="39">
        <v>0.93233082706766901</v>
      </c>
      <c r="H305" s="39">
        <v>0.94814814814814796</v>
      </c>
      <c r="I305" s="39">
        <v>1.0526315789473699</v>
      </c>
      <c r="J305" s="39">
        <v>0.99305555555555602</v>
      </c>
      <c r="K305" s="39">
        <v>1.0495867768595</v>
      </c>
      <c r="L305" s="39">
        <v>0.961832061068702</v>
      </c>
      <c r="M305" s="39">
        <v>0.88461538461538503</v>
      </c>
      <c r="N305" s="39">
        <v>0.98039279130329204</v>
      </c>
      <c r="O305" s="39">
        <v>5.5161654866768897E-2</v>
      </c>
      <c r="P305" s="39">
        <v>0.98834427140930303</v>
      </c>
      <c r="Q305" s="39">
        <v>6.9584980123709603E-2</v>
      </c>
      <c r="R305" s="39">
        <v>0.96534474084786404</v>
      </c>
      <c r="S305" s="39">
        <v>8.2541772783021702E-2</v>
      </c>
      <c r="T305" s="39">
        <v>0.92322372284204302</v>
      </c>
      <c r="U305" s="39">
        <v>5.46004355408286E-2</v>
      </c>
      <c r="V305" s="39">
        <v>0.95986677763516903</v>
      </c>
      <c r="W305" s="39">
        <v>6.6248774207399594E-2</v>
      </c>
      <c r="X305" s="39">
        <v>0.93497088443276899</v>
      </c>
      <c r="Y305" s="39">
        <v>6.8057389425915299E-2</v>
      </c>
      <c r="Z305" s="39">
        <v>0.90464883874887703</v>
      </c>
      <c r="AA305" s="39">
        <v>5.0703915246204802E-2</v>
      </c>
      <c r="AB305" s="39">
        <v>0.88829236920840005</v>
      </c>
      <c r="AC305" s="39">
        <v>2.3255292470550099E-2</v>
      </c>
    </row>
    <row r="306" spans="1:29" x14ac:dyDescent="0.25">
      <c r="A306" s="39" t="s">
        <v>135</v>
      </c>
      <c r="B306" s="39" t="s">
        <v>135</v>
      </c>
      <c r="C306" s="39">
        <v>602000</v>
      </c>
      <c r="D306" s="39" t="s">
        <v>57</v>
      </c>
      <c r="E306" s="39">
        <v>0.96296296296296302</v>
      </c>
      <c r="F306" s="39">
        <v>1.04</v>
      </c>
      <c r="G306" s="39">
        <v>0.92424242424242398</v>
      </c>
      <c r="H306" s="39">
        <v>1.0241935483871001</v>
      </c>
      <c r="I306" s="39">
        <v>1.015625</v>
      </c>
      <c r="J306" s="39">
        <v>0.92500000000000004</v>
      </c>
      <c r="K306" s="39">
        <v>0.99300699300699302</v>
      </c>
      <c r="L306" s="39">
        <v>0.99212598425196896</v>
      </c>
      <c r="M306" s="39">
        <v>0.98412698412698396</v>
      </c>
      <c r="N306" s="39">
        <v>0.98458709966427005</v>
      </c>
      <c r="O306" s="39">
        <v>4.0911884334786597E-2</v>
      </c>
      <c r="P306" s="39">
        <v>0.98197699227718904</v>
      </c>
      <c r="Q306" s="39">
        <v>3.3940578559546498E-2</v>
      </c>
      <c r="R306" s="39">
        <v>0.98975332046198194</v>
      </c>
      <c r="S306" s="39">
        <v>4.8924216419371303E-3</v>
      </c>
      <c r="T306" s="39">
        <v>0.98812648418947602</v>
      </c>
      <c r="U306" s="39">
        <v>5.6561472310885401E-3</v>
      </c>
      <c r="V306" s="39">
        <v>0.98424004402874998</v>
      </c>
      <c r="W306" s="39">
        <v>2.9026536462111299E-2</v>
      </c>
      <c r="X306" s="39">
        <v>0.98471606667761302</v>
      </c>
      <c r="Y306" s="39">
        <v>1.7743504454282501E-2</v>
      </c>
      <c r="Z306" s="39">
        <v>0.98587998297332702</v>
      </c>
      <c r="AA306" s="39">
        <v>4.1090815202531796E-3</v>
      </c>
      <c r="AB306" s="39">
        <v>0.98450788889483998</v>
      </c>
      <c r="AC306" s="39">
        <v>2.40905327608785E-3</v>
      </c>
    </row>
    <row r="307" spans="1:29" x14ac:dyDescent="0.25">
      <c r="A307" s="39" t="s">
        <v>135</v>
      </c>
      <c r="B307" s="39" t="s">
        <v>135</v>
      </c>
      <c r="C307" s="39">
        <v>602000</v>
      </c>
      <c r="D307" s="39" t="s">
        <v>58</v>
      </c>
      <c r="E307" s="39">
        <v>1.0353982300885001</v>
      </c>
      <c r="F307" s="39">
        <v>0.96923076923076901</v>
      </c>
      <c r="G307" s="39">
        <v>0.9</v>
      </c>
      <c r="H307" s="39">
        <v>0.98360655737704905</v>
      </c>
      <c r="I307" s="39">
        <v>1.02362204724409</v>
      </c>
      <c r="J307" s="39">
        <v>0.992307692307692</v>
      </c>
      <c r="K307" s="39">
        <v>1.0360360360360401</v>
      </c>
      <c r="L307" s="39">
        <v>1.0281690140845099</v>
      </c>
      <c r="M307" s="39">
        <v>0.99206349206349198</v>
      </c>
      <c r="N307" s="39">
        <v>0.99560375982579297</v>
      </c>
      <c r="O307" s="39">
        <v>4.3397628084783701E-2</v>
      </c>
      <c r="P307" s="39">
        <v>1.01443965634716</v>
      </c>
      <c r="Q307" s="39">
        <v>2.0795021894820399E-2</v>
      </c>
      <c r="R307" s="39">
        <v>1.0187561807280101</v>
      </c>
      <c r="S307" s="39">
        <v>2.3448821499218099E-2</v>
      </c>
      <c r="T307" s="39">
        <v>1.010116253074</v>
      </c>
      <c r="U307" s="39">
        <v>2.5530459459339901E-2</v>
      </c>
      <c r="V307" s="39">
        <v>1.0057232104410401</v>
      </c>
      <c r="W307" s="39">
        <v>3.01357162515823E-2</v>
      </c>
      <c r="X307" s="39">
        <v>1.0074556360425899</v>
      </c>
      <c r="Y307" s="39">
        <v>2.1101308005264201E-2</v>
      </c>
      <c r="Z307" s="39">
        <v>1.00012882853703</v>
      </c>
      <c r="AA307" s="39">
        <v>1.8963163101635701E-2</v>
      </c>
      <c r="AB307" s="39">
        <v>0.993782802635921</v>
      </c>
      <c r="AC307" s="39">
        <v>1.08738748281689E-2</v>
      </c>
    </row>
    <row r="308" spans="1:29" x14ac:dyDescent="0.25">
      <c r="A308" s="39" t="s">
        <v>135</v>
      </c>
      <c r="B308" s="39" t="s">
        <v>135</v>
      </c>
      <c r="C308" s="39">
        <v>602000</v>
      </c>
      <c r="D308" s="39" t="s">
        <v>59</v>
      </c>
      <c r="E308" s="39">
        <v>0.91549295774647899</v>
      </c>
      <c r="F308" s="39">
        <v>1.0085470085470101</v>
      </c>
      <c r="G308" s="39">
        <v>0.96825396825396803</v>
      </c>
      <c r="H308" s="39">
        <v>0.95726495726495697</v>
      </c>
      <c r="I308" s="39">
        <v>1.05</v>
      </c>
      <c r="J308" s="39">
        <v>0.96153846153846201</v>
      </c>
      <c r="K308" s="39">
        <v>1.0077519379844999</v>
      </c>
      <c r="L308" s="39">
        <v>0.99130434782608701</v>
      </c>
      <c r="M308" s="39">
        <v>0.91095890410958902</v>
      </c>
      <c r="N308" s="39">
        <v>0.97456806036345001</v>
      </c>
      <c r="O308" s="39">
        <v>4.5098292067260799E-2</v>
      </c>
      <c r="P308" s="39">
        <v>0.984310730291727</v>
      </c>
      <c r="Q308" s="39">
        <v>5.1991700509658803E-2</v>
      </c>
      <c r="R308" s="39">
        <v>0.97000506330672398</v>
      </c>
      <c r="S308" s="39">
        <v>5.1792542826692801E-2</v>
      </c>
      <c r="T308" s="39">
        <v>0.95113162596783796</v>
      </c>
      <c r="U308" s="39">
        <v>5.6812808089377803E-2</v>
      </c>
      <c r="V308" s="39">
        <v>0.96564371140191896</v>
      </c>
      <c r="W308" s="39">
        <v>4.73051440141498E-2</v>
      </c>
      <c r="X308" s="39">
        <v>0.94979715849539503</v>
      </c>
      <c r="Y308" s="39">
        <v>4.9226780785567199E-2</v>
      </c>
      <c r="Z308" s="39">
        <v>0.92886508921890398</v>
      </c>
      <c r="AA308" s="39">
        <v>4.2081154918200102E-2</v>
      </c>
      <c r="AB308" s="39">
        <v>0.91478487761989802</v>
      </c>
      <c r="AC308" s="39">
        <v>2.4197581120094999E-2</v>
      </c>
    </row>
    <row r="309" spans="1:29" x14ac:dyDescent="0.25">
      <c r="A309" s="39" t="s">
        <v>135</v>
      </c>
      <c r="B309" s="39" t="s">
        <v>135</v>
      </c>
      <c r="C309" s="39">
        <v>602000</v>
      </c>
      <c r="D309" s="39" t="s">
        <v>60</v>
      </c>
      <c r="E309" s="39">
        <v>0.99122807017543901</v>
      </c>
      <c r="F309" s="39">
        <v>1.07692307692308</v>
      </c>
      <c r="G309" s="39">
        <v>1.0338983050847499</v>
      </c>
      <c r="H309" s="39">
        <v>0.99180327868852503</v>
      </c>
      <c r="I309" s="39">
        <v>1.03571428571429</v>
      </c>
      <c r="J309" s="39">
        <v>0.94444444444444398</v>
      </c>
      <c r="K309" s="39">
        <v>0.97599999999999998</v>
      </c>
      <c r="L309" s="39">
        <v>0.96923076923076901</v>
      </c>
      <c r="M309" s="39">
        <v>0.95614035087719296</v>
      </c>
      <c r="N309" s="39">
        <v>0.99726473123760895</v>
      </c>
      <c r="O309" s="39">
        <v>4.3231060777652201E-2</v>
      </c>
      <c r="P309" s="39">
        <v>0.97630597005333797</v>
      </c>
      <c r="Q309" s="39">
        <v>3.5359966999799097E-2</v>
      </c>
      <c r="R309" s="39">
        <v>0.96712370670265402</v>
      </c>
      <c r="S309" s="39">
        <v>1.0096098265829899E-2</v>
      </c>
      <c r="T309" s="39">
        <v>0.96268556005398098</v>
      </c>
      <c r="U309" s="39">
        <v>9.2563235863826199E-3</v>
      </c>
      <c r="V309" s="39">
        <v>0.97445660126424505</v>
      </c>
      <c r="W309" s="39">
        <v>3.1256476363146803E-2</v>
      </c>
      <c r="X309" s="39">
        <v>0.96336026669047103</v>
      </c>
      <c r="Y309" s="39">
        <v>1.6506627869032901E-2</v>
      </c>
      <c r="Z309" s="39">
        <v>0.95921829376530898</v>
      </c>
      <c r="AA309" s="39">
        <v>7.35821354345327E-3</v>
      </c>
      <c r="AB309" s="39">
        <v>0.95676370413212497</v>
      </c>
      <c r="AC309" s="39">
        <v>3.9424321449307003E-3</v>
      </c>
    </row>
    <row r="310" spans="1:29" x14ac:dyDescent="0.25">
      <c r="A310" s="39" t="s">
        <v>135</v>
      </c>
      <c r="B310" s="39" t="s">
        <v>135</v>
      </c>
      <c r="C310" s="39">
        <v>701000</v>
      </c>
      <c r="D310" s="39" t="s">
        <v>50</v>
      </c>
      <c r="E310" s="39">
        <v>0.93333333333333302</v>
      </c>
      <c r="F310" s="39">
        <v>1</v>
      </c>
      <c r="G310" s="39">
        <v>0.75</v>
      </c>
      <c r="H310" s="39">
        <v>1.07317073170732</v>
      </c>
      <c r="I310" s="39">
        <v>0.84615384615384603</v>
      </c>
      <c r="J310" s="39">
        <v>0.96</v>
      </c>
      <c r="K310" s="39">
        <v>0.74468085106382997</v>
      </c>
      <c r="L310" s="39">
        <v>0.75</v>
      </c>
      <c r="M310" s="39">
        <v>0.95652173913043503</v>
      </c>
      <c r="N310" s="39">
        <v>0.89042894459875099</v>
      </c>
      <c r="O310" s="39">
        <v>0.12201071716365899</v>
      </c>
      <c r="P310" s="39">
        <v>0.85147128726962196</v>
      </c>
      <c r="Q310" s="39">
        <v>0.105526031750785</v>
      </c>
      <c r="R310" s="39">
        <v>0.81706753006475497</v>
      </c>
      <c r="S310" s="39">
        <v>0.12080016827782999</v>
      </c>
      <c r="T310" s="39">
        <v>0.85326086956521696</v>
      </c>
      <c r="U310" s="39">
        <v>0.14603292220156999</v>
      </c>
      <c r="V310" s="39">
        <v>0.86995072935414697</v>
      </c>
      <c r="W310" s="39">
        <v>0.115839116985026</v>
      </c>
      <c r="X310" s="39">
        <v>0.87544162754076205</v>
      </c>
      <c r="Y310" s="39">
        <v>0.112149882478025</v>
      </c>
      <c r="Z310" s="39">
        <v>0.91194620038775598</v>
      </c>
      <c r="AA310" s="39">
        <v>0.104377269236027</v>
      </c>
      <c r="AB310" s="39">
        <v>0.94668737060041397</v>
      </c>
      <c r="AC310" s="39">
        <v>6.2198007808694798E-2</v>
      </c>
    </row>
    <row r="311" spans="1:29" x14ac:dyDescent="0.25">
      <c r="A311" s="39" t="s">
        <v>135</v>
      </c>
      <c r="B311" s="39" t="s">
        <v>135</v>
      </c>
      <c r="C311" s="39">
        <v>701000</v>
      </c>
      <c r="D311" s="39" t="s">
        <v>51</v>
      </c>
      <c r="E311" s="39">
        <v>1.1714285714285699</v>
      </c>
      <c r="F311" s="39">
        <v>1.0714285714285701</v>
      </c>
      <c r="G311" s="39">
        <v>1.11904761904762</v>
      </c>
      <c r="H311" s="39">
        <v>1.2</v>
      </c>
      <c r="I311" s="39">
        <v>1.0454545454545501</v>
      </c>
      <c r="J311" s="39">
        <v>0.77272727272727304</v>
      </c>
      <c r="K311" s="39">
        <v>1.0416666666666701</v>
      </c>
      <c r="L311" s="39">
        <v>0.88571428571428601</v>
      </c>
      <c r="M311" s="39">
        <v>0.97222222222222199</v>
      </c>
      <c r="N311" s="39">
        <v>1.03107663940997</v>
      </c>
      <c r="O311" s="39">
        <v>0.136591664583604</v>
      </c>
      <c r="P311" s="39">
        <v>0.94355699855699904</v>
      </c>
      <c r="Q311" s="39">
        <v>0.115497712903945</v>
      </c>
      <c r="R311" s="39">
        <v>0.96653439153439102</v>
      </c>
      <c r="S311" s="39">
        <v>7.8131618725258895E-2</v>
      </c>
      <c r="T311" s="39">
        <v>0.928968253968254</v>
      </c>
      <c r="U311" s="39">
        <v>6.1170348531217202E-2</v>
      </c>
      <c r="V311" s="39">
        <v>0.969821545232467</v>
      </c>
      <c r="W311" s="39">
        <v>0.11205698483880799</v>
      </c>
      <c r="X311" s="39">
        <v>0.94910868492780498</v>
      </c>
      <c r="Y311" s="39">
        <v>7.3953181539248097E-2</v>
      </c>
      <c r="Z311" s="39">
        <v>0.95976033801407001</v>
      </c>
      <c r="AA311" s="39">
        <v>4.49654006619601E-2</v>
      </c>
      <c r="AB311" s="39">
        <v>0.96810279667422505</v>
      </c>
      <c r="AC311" s="39">
        <v>2.60535347663155E-2</v>
      </c>
    </row>
    <row r="312" spans="1:29" x14ac:dyDescent="0.25">
      <c r="A312" s="39" t="s">
        <v>135</v>
      </c>
      <c r="B312" s="39" t="s">
        <v>135</v>
      </c>
      <c r="C312" s="39">
        <v>701000</v>
      </c>
      <c r="D312" s="39" t="s">
        <v>61</v>
      </c>
      <c r="E312" s="39">
        <v>0.95652173913043503</v>
      </c>
      <c r="F312" s="39">
        <v>1.05</v>
      </c>
      <c r="G312" s="39">
        <v>0.89743589743589702</v>
      </c>
      <c r="H312" s="39">
        <v>0.94230769230769196</v>
      </c>
      <c r="I312" s="39">
        <v>1.0454545454545501</v>
      </c>
      <c r="J312" s="39">
        <v>1.0434782608695701</v>
      </c>
      <c r="K312" s="39">
        <v>0.94117647058823495</v>
      </c>
      <c r="L312" s="39">
        <v>0.97142857142857097</v>
      </c>
      <c r="M312" s="39">
        <v>0.92307692307692302</v>
      </c>
      <c r="N312" s="39">
        <v>0.97454223336576296</v>
      </c>
      <c r="O312" s="39">
        <v>5.7614499595327502E-2</v>
      </c>
      <c r="P312" s="39">
        <v>0.98492295428356802</v>
      </c>
      <c r="Q312" s="39">
        <v>5.7038544510328699E-2</v>
      </c>
      <c r="R312" s="39">
        <v>0.94522732169791002</v>
      </c>
      <c r="S312" s="39">
        <v>2.4429030283966001E-2</v>
      </c>
      <c r="T312" s="39">
        <v>0.947252747252747</v>
      </c>
      <c r="U312" s="39">
        <v>3.4189778430997901E-2</v>
      </c>
      <c r="V312" s="39">
        <v>0.961721502859883</v>
      </c>
      <c r="W312" s="39">
        <v>4.8866118908166702E-2</v>
      </c>
      <c r="X312" s="39">
        <v>0.94778304196979102</v>
      </c>
      <c r="Y312" s="39">
        <v>3.9652504959276198E-2</v>
      </c>
      <c r="Z312" s="39">
        <v>0.93227657139075903</v>
      </c>
      <c r="AA312" s="39">
        <v>2.2539585819471498E-2</v>
      </c>
      <c r="AB312" s="39">
        <v>0.92537938252223995</v>
      </c>
      <c r="AC312" s="39">
        <v>1.4562032134736599E-2</v>
      </c>
    </row>
    <row r="313" spans="1:29" x14ac:dyDescent="0.25">
      <c r="A313" s="39" t="s">
        <v>135</v>
      </c>
      <c r="B313" s="39" t="s">
        <v>135</v>
      </c>
      <c r="C313" s="39">
        <v>701000</v>
      </c>
      <c r="D313" s="39" t="s">
        <v>62</v>
      </c>
      <c r="E313" s="39">
        <v>0.86842105263157898</v>
      </c>
      <c r="F313" s="39">
        <v>1.0454545454545501</v>
      </c>
      <c r="G313" s="39">
        <v>0.92857142857142905</v>
      </c>
      <c r="H313" s="39">
        <v>1</v>
      </c>
      <c r="I313" s="39">
        <v>1.0204081632653099</v>
      </c>
      <c r="J313" s="39">
        <v>0.97826086956521696</v>
      </c>
      <c r="K313" s="39">
        <v>0.95833333333333304</v>
      </c>
      <c r="L313" s="39">
        <v>1.03125</v>
      </c>
      <c r="M313" s="39">
        <v>1</v>
      </c>
      <c r="N313" s="39">
        <v>0.98118882142460095</v>
      </c>
      <c r="O313" s="39">
        <v>5.5787754576903603E-2</v>
      </c>
      <c r="P313" s="39">
        <v>0.99765047323277101</v>
      </c>
      <c r="Q313" s="39">
        <v>2.98921191574191E-2</v>
      </c>
      <c r="R313" s="39">
        <v>0.99652777777777801</v>
      </c>
      <c r="S313" s="39">
        <v>3.6582131086294198E-2</v>
      </c>
      <c r="T313" s="39">
        <v>1.015625</v>
      </c>
      <c r="U313" s="39">
        <v>2.2097086912079601E-2</v>
      </c>
      <c r="V313" s="39">
        <v>0.99626532206277496</v>
      </c>
      <c r="W313" s="39">
        <v>3.43981035887298E-2</v>
      </c>
      <c r="X313" s="39">
        <v>1.00225785793177</v>
      </c>
      <c r="Y313" s="39">
        <v>2.4799968973628201E-2</v>
      </c>
      <c r="Z313" s="39">
        <v>1.0038507796166101</v>
      </c>
      <c r="AA313" s="39">
        <v>1.8362335328403801E-2</v>
      </c>
      <c r="AB313" s="39">
        <v>1.0014880952381</v>
      </c>
      <c r="AC313" s="39">
        <v>9.4115406552630308E-3</v>
      </c>
    </row>
    <row r="314" spans="1:29" x14ac:dyDescent="0.25">
      <c r="A314" s="39" t="s">
        <v>135</v>
      </c>
      <c r="B314" s="39" t="s">
        <v>135</v>
      </c>
      <c r="C314" s="39">
        <v>701000</v>
      </c>
      <c r="D314" s="39" t="s">
        <v>63</v>
      </c>
      <c r="E314" s="39">
        <v>1.1428571428571399</v>
      </c>
      <c r="F314" s="39">
        <v>1</v>
      </c>
      <c r="G314" s="39">
        <v>0.97826086956521696</v>
      </c>
      <c r="H314" s="39">
        <v>1.17948717948718</v>
      </c>
      <c r="I314" s="39">
        <v>1.05714285714286</v>
      </c>
      <c r="J314" s="39">
        <v>0.88</v>
      </c>
      <c r="K314" s="39">
        <v>1.0444444444444401</v>
      </c>
      <c r="L314" s="39">
        <v>1.02173913043478</v>
      </c>
      <c r="M314" s="39">
        <v>0.96969696969696995</v>
      </c>
      <c r="N314" s="39">
        <v>1.0304031770698401</v>
      </c>
      <c r="O314" s="39">
        <v>9.0697781309824699E-2</v>
      </c>
      <c r="P314" s="39">
        <v>0.994604680343811</v>
      </c>
      <c r="Q314" s="39">
        <v>7.2259827759047504E-2</v>
      </c>
      <c r="R314" s="39">
        <v>1.0119601815254</v>
      </c>
      <c r="S314" s="39">
        <v>3.8321235974461298E-2</v>
      </c>
      <c r="T314" s="39">
        <v>0.99571805006587599</v>
      </c>
      <c r="U314" s="39">
        <v>3.6799364765307901E-2</v>
      </c>
      <c r="V314" s="39">
        <v>1.00383705339841</v>
      </c>
      <c r="W314" s="39">
        <v>7.0267611497381199E-2</v>
      </c>
      <c r="X314" s="39">
        <v>0.98924721723576003</v>
      </c>
      <c r="Y314" s="39">
        <v>4.5407385799557803E-2</v>
      </c>
      <c r="Z314" s="39">
        <v>0.98176847769701103</v>
      </c>
      <c r="AA314" s="39">
        <v>2.87002006589476E-2</v>
      </c>
      <c r="AB314" s="39">
        <v>0.97217516782734203</v>
      </c>
      <c r="AC314" s="39">
        <v>1.5673501170293098E-2</v>
      </c>
    </row>
    <row r="315" spans="1:29" x14ac:dyDescent="0.25">
      <c r="A315" s="39" t="s">
        <v>135</v>
      </c>
      <c r="B315" s="39" t="s">
        <v>135</v>
      </c>
      <c r="C315" s="39">
        <v>701000</v>
      </c>
      <c r="D315" s="39" t="s">
        <v>52</v>
      </c>
      <c r="E315" s="39">
        <v>0.63076923076923097</v>
      </c>
      <c r="F315" s="39">
        <v>1</v>
      </c>
      <c r="G315" s="39">
        <v>1.11904761904762</v>
      </c>
      <c r="H315" s="39">
        <v>0.9</v>
      </c>
      <c r="I315" s="39">
        <v>1.1219512195121999</v>
      </c>
      <c r="J315" s="39">
        <v>0.65384615384615397</v>
      </c>
      <c r="K315" s="39">
        <v>1</v>
      </c>
      <c r="L315" s="39">
        <v>0.659574468085106</v>
      </c>
      <c r="M315" s="39">
        <v>0.72916666666666696</v>
      </c>
      <c r="N315" s="39">
        <v>0.86826170643633005</v>
      </c>
      <c r="O315" s="39">
        <v>0.20255978037348599</v>
      </c>
      <c r="P315" s="39">
        <v>0.83290770162202399</v>
      </c>
      <c r="Q315" s="39">
        <v>0.214671633830266</v>
      </c>
      <c r="R315" s="39">
        <v>0.79624704491725795</v>
      </c>
      <c r="S315" s="39">
        <v>0.179853325114012</v>
      </c>
      <c r="T315" s="39">
        <v>0.69437056737588598</v>
      </c>
      <c r="U315" s="39">
        <v>4.92091155347021E-2</v>
      </c>
      <c r="V315" s="39">
        <v>0.80221052899355705</v>
      </c>
      <c r="W315" s="39">
        <v>0.175087075294214</v>
      </c>
      <c r="X315" s="39">
        <v>0.75039914469151003</v>
      </c>
      <c r="Y315" s="39">
        <v>0.13289756375894199</v>
      </c>
      <c r="Z315" s="39">
        <v>0.72758091664546298</v>
      </c>
      <c r="AA315" s="39">
        <v>7.4773929538483302E-2</v>
      </c>
      <c r="AB315" s="39">
        <v>0.72585275244849701</v>
      </c>
      <c r="AC315" s="39">
        <v>2.0959033799663799E-2</v>
      </c>
    </row>
    <row r="316" spans="1:29" x14ac:dyDescent="0.25">
      <c r="A316" s="39" t="s">
        <v>135</v>
      </c>
      <c r="B316" s="39" t="s">
        <v>135</v>
      </c>
      <c r="C316" s="39">
        <v>701000</v>
      </c>
      <c r="D316" s="39" t="s">
        <v>53</v>
      </c>
      <c r="E316" s="39">
        <v>0.83333333333333304</v>
      </c>
      <c r="F316" s="39">
        <v>1</v>
      </c>
      <c r="G316" s="39">
        <v>1.06666666666667</v>
      </c>
      <c r="H316" s="39">
        <v>0.87234042553191504</v>
      </c>
      <c r="I316" s="39">
        <v>1.0833333333333299</v>
      </c>
      <c r="J316" s="39">
        <v>0.97826086956521696</v>
      </c>
      <c r="K316" s="39">
        <v>0.88235294117647101</v>
      </c>
      <c r="L316" s="39">
        <v>0.96</v>
      </c>
      <c r="M316" s="39">
        <v>1.06451612903226</v>
      </c>
      <c r="N316" s="39">
        <v>0.97120041095991005</v>
      </c>
      <c r="O316" s="39">
        <v>9.2246028239249406E-2</v>
      </c>
      <c r="P316" s="39">
        <v>0.99369265462145595</v>
      </c>
      <c r="Q316" s="39">
        <v>8.1886022255049207E-2</v>
      </c>
      <c r="R316" s="39">
        <v>0.96895635673624303</v>
      </c>
      <c r="S316" s="39">
        <v>9.1411262965434698E-2</v>
      </c>
      <c r="T316" s="39">
        <v>1.0122580645161301</v>
      </c>
      <c r="U316" s="39">
        <v>7.3904063582077906E-2</v>
      </c>
      <c r="V316" s="39">
        <v>0.99095242435893005</v>
      </c>
      <c r="W316" s="39">
        <v>8.0087192804311993E-2</v>
      </c>
      <c r="X316" s="39">
        <v>1.01142559117067</v>
      </c>
      <c r="Y316" s="39">
        <v>7.4250564703791197E-2</v>
      </c>
      <c r="Z316" s="39">
        <v>1.03901479190349</v>
      </c>
      <c r="AA316" s="39">
        <v>6.2091948416475098E-2</v>
      </c>
      <c r="AB316" s="39">
        <v>1.0595391705069099</v>
      </c>
      <c r="AC316" s="39">
        <v>3.1477049520569997E-2</v>
      </c>
    </row>
    <row r="317" spans="1:29" x14ac:dyDescent="0.25">
      <c r="A317" s="39" t="s">
        <v>135</v>
      </c>
      <c r="B317" s="39" t="s">
        <v>135</v>
      </c>
      <c r="C317" s="39">
        <v>701000</v>
      </c>
      <c r="D317" s="39" t="s">
        <v>54</v>
      </c>
      <c r="E317" s="39">
        <v>0.97619047619047605</v>
      </c>
      <c r="F317" s="39">
        <v>1.1714285714285699</v>
      </c>
      <c r="G317" s="39">
        <v>1.1219512195121999</v>
      </c>
      <c r="H317" s="39">
        <v>0.95833333333333304</v>
      </c>
      <c r="I317" s="39">
        <v>1.17073170731707</v>
      </c>
      <c r="J317" s="39">
        <v>1.12820512820513</v>
      </c>
      <c r="K317" s="39">
        <v>0.97777777777777797</v>
      </c>
      <c r="L317" s="39">
        <v>0.9</v>
      </c>
      <c r="M317" s="39">
        <v>1.125</v>
      </c>
      <c r="N317" s="39">
        <v>1.0588464681960601</v>
      </c>
      <c r="O317" s="39">
        <v>0.10434402004148299</v>
      </c>
      <c r="P317" s="39">
        <v>1.0603429226600001</v>
      </c>
      <c r="Q317" s="39">
        <v>0.115648558536454</v>
      </c>
      <c r="R317" s="39">
        <v>1.00092592592593</v>
      </c>
      <c r="S317" s="39">
        <v>0.11427216446719</v>
      </c>
      <c r="T317" s="39">
        <v>1.0125</v>
      </c>
      <c r="U317" s="39">
        <v>0.15909902576697299</v>
      </c>
      <c r="V317" s="39">
        <v>1.0463700427451501</v>
      </c>
      <c r="W317" s="39">
        <v>0.107835151084027</v>
      </c>
      <c r="X317" s="39">
        <v>1.0512016805290101</v>
      </c>
      <c r="Y317" s="39">
        <v>0.11265013552054901</v>
      </c>
      <c r="Z317" s="39">
        <v>1.07971707539034</v>
      </c>
      <c r="AA317" s="39">
        <v>0.10739119901476001</v>
      </c>
      <c r="AB317" s="39">
        <v>1.1142857142857101</v>
      </c>
      <c r="AC317" s="39">
        <v>6.7763092717893797E-2</v>
      </c>
    </row>
    <row r="318" spans="1:29" x14ac:dyDescent="0.25">
      <c r="A318" s="39" t="s">
        <v>135</v>
      </c>
      <c r="B318" s="39" t="s">
        <v>135</v>
      </c>
      <c r="C318" s="39">
        <v>701000</v>
      </c>
      <c r="D318" s="39" t="s">
        <v>55</v>
      </c>
      <c r="E318" s="39">
        <v>0.88888888888888895</v>
      </c>
      <c r="F318" s="39">
        <v>0.92682926829268297</v>
      </c>
      <c r="G318" s="39">
        <v>0.97560975609756095</v>
      </c>
      <c r="H318" s="39">
        <v>0.934782608695652</v>
      </c>
      <c r="I318" s="39">
        <v>1.1304347826087</v>
      </c>
      <c r="J318" s="39">
        <v>0.95833333333333304</v>
      </c>
      <c r="K318" s="39">
        <v>0.88636363636363602</v>
      </c>
      <c r="L318" s="39">
        <v>0.81818181818181801</v>
      </c>
      <c r="M318" s="39">
        <v>1.18518518518519</v>
      </c>
      <c r="N318" s="39">
        <v>0.96717880862749495</v>
      </c>
      <c r="O318" s="39">
        <v>0.118251174680542</v>
      </c>
      <c r="P318" s="39">
        <v>0.99569975113453402</v>
      </c>
      <c r="Q318" s="39">
        <v>0.15725895055290201</v>
      </c>
      <c r="R318" s="39">
        <v>0.96324354657688005</v>
      </c>
      <c r="S318" s="39">
        <v>0.195206962718417</v>
      </c>
      <c r="T318" s="39">
        <v>1.0016835016835</v>
      </c>
      <c r="U318" s="39">
        <v>0.25951056952637602</v>
      </c>
      <c r="V318" s="39">
        <v>0.99953285637023903</v>
      </c>
      <c r="W318" s="39">
        <v>0.15871512991839701</v>
      </c>
      <c r="X318" s="39">
        <v>1.0409859808670501</v>
      </c>
      <c r="Y318" s="39">
        <v>0.18504063293734599</v>
      </c>
      <c r="Z318" s="39">
        <v>1.1090191932389</v>
      </c>
      <c r="AA318" s="39">
        <v>0.17896391417982099</v>
      </c>
      <c r="AB318" s="39">
        <v>1.1677088343755</v>
      </c>
      <c r="AC318" s="39">
        <v>0.11053014749345901</v>
      </c>
    </row>
    <row r="319" spans="1:29" x14ac:dyDescent="0.25">
      <c r="A319" s="39" t="s">
        <v>135</v>
      </c>
      <c r="B319" s="39" t="s">
        <v>135</v>
      </c>
      <c r="C319" s="39">
        <v>701000</v>
      </c>
      <c r="D319" s="39" t="s">
        <v>56</v>
      </c>
      <c r="E319" s="39">
        <v>1.0606060606060601</v>
      </c>
      <c r="F319" s="39">
        <v>1.0625</v>
      </c>
      <c r="G319" s="39">
        <v>1.0526315789473699</v>
      </c>
      <c r="H319" s="39">
        <v>1.075</v>
      </c>
      <c r="I319" s="39">
        <v>1.1162790697674401</v>
      </c>
      <c r="J319" s="39">
        <v>1</v>
      </c>
      <c r="K319" s="39">
        <v>0.934782608695652</v>
      </c>
      <c r="L319" s="39">
        <v>0.92307692307692302</v>
      </c>
      <c r="M319" s="39">
        <v>0.97222222222222199</v>
      </c>
      <c r="N319" s="39">
        <v>1.0218998292573001</v>
      </c>
      <c r="O319" s="39">
        <v>6.7194586730722899E-2</v>
      </c>
      <c r="P319" s="39">
        <v>0.98927216475244795</v>
      </c>
      <c r="Q319" s="39">
        <v>7.7277847166277405E-2</v>
      </c>
      <c r="R319" s="39">
        <v>0.943360584664933</v>
      </c>
      <c r="S319" s="39">
        <v>2.5671021810933E-2</v>
      </c>
      <c r="T319" s="39">
        <v>0.94764957264957295</v>
      </c>
      <c r="U319" s="39">
        <v>3.4750974289082401E-2</v>
      </c>
      <c r="V319" s="39">
        <v>0.98032008423041395</v>
      </c>
      <c r="W319" s="39">
        <v>6.1232167943711502E-2</v>
      </c>
      <c r="X319" s="39">
        <v>0.96063007573575399</v>
      </c>
      <c r="Y319" s="39">
        <v>3.9618703298596701E-2</v>
      </c>
      <c r="Z319" s="39">
        <v>0.96212396924069399</v>
      </c>
      <c r="AA319" s="39">
        <v>2.3783448864589302E-2</v>
      </c>
      <c r="AB319" s="39">
        <v>0.96988196988196995</v>
      </c>
      <c r="AC319" s="39">
        <v>1.4801055389473501E-2</v>
      </c>
    </row>
    <row r="320" spans="1:29" x14ac:dyDescent="0.25">
      <c r="A320" s="39" t="s">
        <v>135</v>
      </c>
      <c r="B320" s="39" t="s">
        <v>135</v>
      </c>
      <c r="C320" s="39">
        <v>701000</v>
      </c>
      <c r="D320" s="39" t="s">
        <v>57</v>
      </c>
      <c r="E320" s="39">
        <v>1</v>
      </c>
      <c r="F320" s="39">
        <v>1.1714285714285699</v>
      </c>
      <c r="G320" s="39">
        <v>1.0882352941176501</v>
      </c>
      <c r="H320" s="39">
        <v>0.97499999999999998</v>
      </c>
      <c r="I320" s="39">
        <v>1.2325581395348799</v>
      </c>
      <c r="J320" s="39">
        <v>1</v>
      </c>
      <c r="K320" s="39">
        <v>0.82692307692307698</v>
      </c>
      <c r="L320" s="39">
        <v>1</v>
      </c>
      <c r="M320" s="39">
        <v>1.1388888888888899</v>
      </c>
      <c r="N320" s="39">
        <v>1.0481148856547899</v>
      </c>
      <c r="O320" s="39">
        <v>0.12262334364753</v>
      </c>
      <c r="P320" s="39">
        <v>1.03967402106937</v>
      </c>
      <c r="Q320" s="39">
        <v>0.154482113271592</v>
      </c>
      <c r="R320" s="39">
        <v>0.98860398860398901</v>
      </c>
      <c r="S320" s="39">
        <v>0.15629481362372699</v>
      </c>
      <c r="T320" s="39">
        <v>1.06944444444444</v>
      </c>
      <c r="U320" s="39">
        <v>9.8209275164798202E-2</v>
      </c>
      <c r="V320" s="39">
        <v>1.0410794179018901</v>
      </c>
      <c r="W320" s="39">
        <v>0.12565334361887601</v>
      </c>
      <c r="X320" s="39">
        <v>1.0603686050033501</v>
      </c>
      <c r="Y320" s="39">
        <v>0.121689065724897</v>
      </c>
      <c r="Z320" s="39">
        <v>1.10225686841898</v>
      </c>
      <c r="AA320" s="39">
        <v>9.3799842406685305E-2</v>
      </c>
      <c r="AB320" s="39">
        <v>1.1322751322751301</v>
      </c>
      <c r="AC320" s="39">
        <v>4.1829069578946797E-2</v>
      </c>
    </row>
    <row r="321" spans="1:29" x14ac:dyDescent="0.25">
      <c r="A321" s="39" t="s">
        <v>135</v>
      </c>
      <c r="B321" s="39" t="s">
        <v>135</v>
      </c>
      <c r="C321" s="39">
        <v>701000</v>
      </c>
      <c r="D321" s="39" t="s">
        <v>58</v>
      </c>
      <c r="E321" s="39">
        <v>0.9</v>
      </c>
      <c r="F321" s="39">
        <v>1.1428571428571399</v>
      </c>
      <c r="G321" s="39">
        <v>1.09756097560976</v>
      </c>
      <c r="H321" s="39">
        <v>0.97297297297297303</v>
      </c>
      <c r="I321" s="39">
        <v>0.94871794871794901</v>
      </c>
      <c r="J321" s="39">
        <v>0.92452830188679203</v>
      </c>
      <c r="K321" s="39">
        <v>1.0625</v>
      </c>
      <c r="L321" s="39">
        <v>1.0465116279069799</v>
      </c>
      <c r="M321" s="39">
        <v>1.0930232558139501</v>
      </c>
      <c r="N321" s="39">
        <v>1.0209635806406201</v>
      </c>
      <c r="O321" s="39">
        <v>8.6422114972271494E-2</v>
      </c>
      <c r="P321" s="39">
        <v>1.01505622686513</v>
      </c>
      <c r="Q321" s="39">
        <v>7.4019058045038999E-2</v>
      </c>
      <c r="R321" s="39">
        <v>1.0673449612403101</v>
      </c>
      <c r="S321" s="39">
        <v>2.3631295345459599E-2</v>
      </c>
      <c r="T321" s="39">
        <v>1.0697674418604699</v>
      </c>
      <c r="U321" s="39">
        <v>3.2888687497048603E-2</v>
      </c>
      <c r="V321" s="39">
        <v>1.04208307958663</v>
      </c>
      <c r="W321" s="39">
        <v>6.6235484058596195E-2</v>
      </c>
      <c r="X321" s="39">
        <v>1.0639496094641701</v>
      </c>
      <c r="Y321" s="39">
        <v>5.0029525345527702E-2</v>
      </c>
      <c r="Z321" s="39">
        <v>1.0836589221858799</v>
      </c>
      <c r="AA321" s="39">
        <v>2.22047560337711E-2</v>
      </c>
      <c r="AB321" s="39">
        <v>1.09080841638981</v>
      </c>
      <c r="AC321" s="39">
        <v>1.4007874463647299E-2</v>
      </c>
    </row>
    <row r="322" spans="1:29" x14ac:dyDescent="0.25">
      <c r="A322" s="39" t="s">
        <v>135</v>
      </c>
      <c r="B322" s="39" t="s">
        <v>135</v>
      </c>
      <c r="C322" s="39">
        <v>701000</v>
      </c>
      <c r="D322" s="39" t="s">
        <v>59</v>
      </c>
      <c r="E322" s="39">
        <v>1</v>
      </c>
      <c r="F322" s="39">
        <v>1.06666666666667</v>
      </c>
      <c r="G322" s="39">
        <v>0.875</v>
      </c>
      <c r="H322" s="39">
        <v>1.0888888888888899</v>
      </c>
      <c r="I322" s="39">
        <v>1.05555555555556</v>
      </c>
      <c r="J322" s="39">
        <v>0.97297297297297303</v>
      </c>
      <c r="K322" s="39">
        <v>0.87755102040816302</v>
      </c>
      <c r="L322" s="39">
        <v>0.94117647058823495</v>
      </c>
      <c r="M322" s="39">
        <v>0.93333333333333302</v>
      </c>
      <c r="N322" s="39">
        <v>0.97901610093486802</v>
      </c>
      <c r="O322" s="39">
        <v>7.9626508961804204E-2</v>
      </c>
      <c r="P322" s="39">
        <v>0.95611787057165198</v>
      </c>
      <c r="Q322" s="39">
        <v>6.5358775591266099E-2</v>
      </c>
      <c r="R322" s="39">
        <v>0.91735360810991096</v>
      </c>
      <c r="S322" s="39">
        <v>3.4692408266309198E-2</v>
      </c>
      <c r="T322" s="39">
        <v>0.93725490196078398</v>
      </c>
      <c r="U322" s="39">
        <v>5.545935538718E-3</v>
      </c>
      <c r="V322" s="39">
        <v>0.94951115242629802</v>
      </c>
      <c r="W322" s="39">
        <v>6.07784358138918E-2</v>
      </c>
      <c r="X322" s="39">
        <v>0.934163679259987</v>
      </c>
      <c r="Y322" s="39">
        <v>3.32344529507414E-2</v>
      </c>
      <c r="Z322" s="39">
        <v>0.93252041615810699</v>
      </c>
      <c r="AA322" s="39">
        <v>1.40871708723866E-2</v>
      </c>
      <c r="AB322" s="39">
        <v>0.93370681605975703</v>
      </c>
      <c r="AC322" s="39">
        <v>2.3621121644581602E-3</v>
      </c>
    </row>
    <row r="323" spans="1:29" x14ac:dyDescent="0.25">
      <c r="A323" s="39" t="s">
        <v>135</v>
      </c>
      <c r="B323" s="39" t="s">
        <v>135</v>
      </c>
      <c r="C323" s="39">
        <v>701000</v>
      </c>
      <c r="D323" s="39" t="s">
        <v>60</v>
      </c>
      <c r="E323" s="39">
        <v>1.02564102564103</v>
      </c>
      <c r="F323" s="39">
        <v>0.88636363636363602</v>
      </c>
      <c r="G323" s="39">
        <v>1.0833333333333299</v>
      </c>
      <c r="H323" s="39">
        <v>1.0476190476190499</v>
      </c>
      <c r="I323" s="39">
        <v>0.93877551020408201</v>
      </c>
      <c r="J323" s="39">
        <v>0.89473684210526305</v>
      </c>
      <c r="K323" s="39">
        <v>0.97222222222222199</v>
      </c>
      <c r="L323" s="39">
        <v>0.90697674418604601</v>
      </c>
      <c r="M323" s="39">
        <v>1</v>
      </c>
      <c r="N323" s="39">
        <v>0.97285204018607296</v>
      </c>
      <c r="O323" s="39">
        <v>7.10662539463391E-2</v>
      </c>
      <c r="P323" s="39">
        <v>0.94254226374352301</v>
      </c>
      <c r="Q323" s="39">
        <v>4.4007795737369397E-2</v>
      </c>
      <c r="R323" s="39">
        <v>0.95973298880275604</v>
      </c>
      <c r="S323" s="39">
        <v>4.7752667403104201E-2</v>
      </c>
      <c r="T323" s="39">
        <v>0.95348837209302295</v>
      </c>
      <c r="U323" s="39">
        <v>6.5777374994097498E-2</v>
      </c>
      <c r="V323" s="39">
        <v>0.96252030202565397</v>
      </c>
      <c r="W323" s="39">
        <v>5.55131720706184E-2</v>
      </c>
      <c r="X323" s="39">
        <v>0.96523581792489599</v>
      </c>
      <c r="Y323" s="39">
        <v>4.7795505180168701E-2</v>
      </c>
      <c r="Z323" s="39">
        <v>0.98257741614058203</v>
      </c>
      <c r="AA323" s="39">
        <v>4.3232067853943297E-2</v>
      </c>
      <c r="AB323" s="39">
        <v>0.99557032115171595</v>
      </c>
      <c r="AC323" s="39">
        <v>2.8015748927294599E-2</v>
      </c>
    </row>
    <row r="324" spans="1:29" x14ac:dyDescent="0.25">
      <c r="A324" s="39" t="s">
        <v>135</v>
      </c>
      <c r="B324" s="39" t="s">
        <v>135</v>
      </c>
      <c r="C324" s="39">
        <v>801000</v>
      </c>
      <c r="D324" s="39" t="s">
        <v>50</v>
      </c>
      <c r="E324" s="39">
        <v>0.53571428571428603</v>
      </c>
      <c r="F324" s="39">
        <v>0.52307692307692299</v>
      </c>
      <c r="G324" s="39">
        <v>0.41691842900302101</v>
      </c>
      <c r="H324" s="39">
        <v>0.52173913043478304</v>
      </c>
      <c r="I324" s="39">
        <v>0.50171821305841902</v>
      </c>
      <c r="J324" s="39">
        <v>0.41612903225806502</v>
      </c>
      <c r="K324" s="39">
        <v>0.46394984326018801</v>
      </c>
      <c r="L324" s="39">
        <v>0.371165644171779</v>
      </c>
      <c r="M324" s="39">
        <v>0.45945945945945899</v>
      </c>
      <c r="N324" s="39">
        <v>0.46776344004854697</v>
      </c>
      <c r="O324" s="39">
        <v>5.7455593279368299E-2</v>
      </c>
      <c r="P324" s="39">
        <v>0.44248443844158197</v>
      </c>
      <c r="Q324" s="39">
        <v>5.0096239502429099E-2</v>
      </c>
      <c r="R324" s="39">
        <v>0.43152498229714198</v>
      </c>
      <c r="S324" s="39">
        <v>5.2320915137910103E-2</v>
      </c>
      <c r="T324" s="39">
        <v>0.41531255181561899</v>
      </c>
      <c r="U324" s="39">
        <v>6.2433155526751202E-2</v>
      </c>
      <c r="V324" s="39">
        <v>0.44337795696059801</v>
      </c>
      <c r="W324" s="39">
        <v>5.0302690369446401E-2</v>
      </c>
      <c r="X324" s="39">
        <v>0.43612729195553002</v>
      </c>
      <c r="Y324" s="39">
        <v>4.47730703341081E-2</v>
      </c>
      <c r="Z324" s="39">
        <v>0.44413402452769501</v>
      </c>
      <c r="AA324" s="39">
        <v>4.1254613031017399E-2</v>
      </c>
      <c r="AB324" s="39">
        <v>0.45525499206480802</v>
      </c>
      <c r="AC324" s="39">
        <v>2.65913866300252E-2</v>
      </c>
    </row>
    <row r="325" spans="1:29" x14ac:dyDescent="0.25">
      <c r="A325" s="39" t="s">
        <v>135</v>
      </c>
      <c r="B325" s="39" t="s">
        <v>135</v>
      </c>
      <c r="C325" s="39">
        <v>801000</v>
      </c>
      <c r="D325" s="39" t="s">
        <v>51</v>
      </c>
      <c r="E325" s="39">
        <v>0.94318181818181801</v>
      </c>
      <c r="F325" s="39">
        <v>1.02424242424242</v>
      </c>
      <c r="G325" s="39">
        <v>0.94117647058823495</v>
      </c>
      <c r="H325" s="39">
        <v>0.97826086956521696</v>
      </c>
      <c r="I325" s="39">
        <v>0.94642857142857095</v>
      </c>
      <c r="J325" s="39">
        <v>0.99315068493150704</v>
      </c>
      <c r="K325" s="39">
        <v>1.03875968992248</v>
      </c>
      <c r="L325" s="39">
        <v>1.01351351351351</v>
      </c>
      <c r="M325" s="39">
        <v>1.1322314049586799</v>
      </c>
      <c r="N325" s="39">
        <v>1.0012161608147201</v>
      </c>
      <c r="O325" s="39">
        <v>6.10556826209172E-2</v>
      </c>
      <c r="P325" s="39">
        <v>1.0248167729509501</v>
      </c>
      <c r="Q325" s="39">
        <v>6.8933886886836604E-2</v>
      </c>
      <c r="R325" s="39">
        <v>1.0615015361315601</v>
      </c>
      <c r="S325" s="39">
        <v>6.2541011456838505E-2</v>
      </c>
      <c r="T325" s="39">
        <v>1.0728724592361001</v>
      </c>
      <c r="U325" s="39">
        <v>8.3946226089043993E-2</v>
      </c>
      <c r="V325" s="39">
        <v>1.0436696307034801</v>
      </c>
      <c r="W325" s="39">
        <v>7.0672250618201093E-2</v>
      </c>
      <c r="X325" s="39">
        <v>1.0776830464460001</v>
      </c>
      <c r="Y325" s="39">
        <v>6.81323128798903E-2</v>
      </c>
      <c r="Z325" s="39">
        <v>1.1077185699544601</v>
      </c>
      <c r="AA325" s="39">
        <v>5.7661821820932498E-2</v>
      </c>
      <c r="AB325" s="39">
        <v>1.1265781720327199</v>
      </c>
      <c r="AC325" s="39">
        <v>3.5754184378984498E-2</v>
      </c>
    </row>
    <row r="326" spans="1:29" x14ac:dyDescent="0.25">
      <c r="A326" s="39" t="s">
        <v>135</v>
      </c>
      <c r="B326" s="39" t="s">
        <v>135</v>
      </c>
      <c r="C326" s="39">
        <v>801000</v>
      </c>
      <c r="D326" s="39" t="s">
        <v>61</v>
      </c>
      <c r="E326" s="39">
        <v>0.95454545454545503</v>
      </c>
      <c r="F326" s="39">
        <v>0.92708333333333304</v>
      </c>
      <c r="G326" s="39">
        <v>0.90270270270270303</v>
      </c>
      <c r="H326" s="39">
        <v>0.95321637426900596</v>
      </c>
      <c r="I326" s="39">
        <v>0.93333333333333302</v>
      </c>
      <c r="J326" s="39">
        <v>0.86451612903225805</v>
      </c>
      <c r="K326" s="39">
        <v>0.89937106918238996</v>
      </c>
      <c r="L326" s="39">
        <v>0.90361445783132499</v>
      </c>
      <c r="M326" s="39">
        <v>0.77160493827160503</v>
      </c>
      <c r="N326" s="39">
        <v>0.90110975472237897</v>
      </c>
      <c r="O326" s="39">
        <v>5.6353665135853E-2</v>
      </c>
      <c r="P326" s="39">
        <v>0.87448798553018203</v>
      </c>
      <c r="Q326" s="39">
        <v>6.2479303641389303E-2</v>
      </c>
      <c r="R326" s="39">
        <v>0.85819682176177303</v>
      </c>
      <c r="S326" s="39">
        <v>7.50207791321022E-2</v>
      </c>
      <c r="T326" s="39">
        <v>0.83760969805146501</v>
      </c>
      <c r="U326" s="39">
        <v>9.3344826461856503E-2</v>
      </c>
      <c r="V326" s="39">
        <v>0.86211354197728896</v>
      </c>
      <c r="W326" s="39">
        <v>6.9707933692863197E-2</v>
      </c>
      <c r="X326" s="39">
        <v>0.830401255727645</v>
      </c>
      <c r="Y326" s="39">
        <v>7.2124752304115206E-2</v>
      </c>
      <c r="Z326" s="39">
        <v>0.79979773101598695</v>
      </c>
      <c r="AA326" s="39">
        <v>6.6018167674354006E-2</v>
      </c>
      <c r="AB326" s="39">
        <v>0.77789110586968702</v>
      </c>
      <c r="AC326" s="39">
        <v>3.9757214726977602E-2</v>
      </c>
    </row>
    <row r="327" spans="1:29" x14ac:dyDescent="0.25">
      <c r="A327" s="39" t="s">
        <v>135</v>
      </c>
      <c r="B327" s="39" t="s">
        <v>135</v>
      </c>
      <c r="C327" s="39">
        <v>801000</v>
      </c>
      <c r="D327" s="39" t="s">
        <v>62</v>
      </c>
      <c r="E327" s="39">
        <v>0.94736842105263197</v>
      </c>
      <c r="F327" s="39">
        <v>0.93197278911564596</v>
      </c>
      <c r="G327" s="39">
        <v>0.92134831460674205</v>
      </c>
      <c r="H327" s="39">
        <v>0.86826347305389195</v>
      </c>
      <c r="I327" s="39">
        <v>0.88957055214723901</v>
      </c>
      <c r="J327" s="39">
        <v>0.95</v>
      </c>
      <c r="K327" s="39">
        <v>0.94776119402985104</v>
      </c>
      <c r="L327" s="39">
        <v>0.95804195804195802</v>
      </c>
      <c r="M327" s="39">
        <v>0.94666666666666699</v>
      </c>
      <c r="N327" s="39">
        <v>0.92899926319051396</v>
      </c>
      <c r="O327" s="39">
        <v>3.08158249817784E-2</v>
      </c>
      <c r="P327" s="39">
        <v>0.938408074177143</v>
      </c>
      <c r="Q327" s="39">
        <v>2.7661574877472801E-2</v>
      </c>
      <c r="R327" s="39">
        <v>0.95082327291282498</v>
      </c>
      <c r="S327" s="39">
        <v>6.2754727935322102E-3</v>
      </c>
      <c r="T327" s="39">
        <v>0.952354312354312</v>
      </c>
      <c r="U327" s="39">
        <v>8.0435456694413696E-3</v>
      </c>
      <c r="V327" s="39">
        <v>0.94048544823161295</v>
      </c>
      <c r="W327" s="39">
        <v>2.5110271297363901E-2</v>
      </c>
      <c r="X327" s="39">
        <v>0.94835191312133305</v>
      </c>
      <c r="Y327" s="39">
        <v>1.21950738233276E-2</v>
      </c>
      <c r="Z327" s="39">
        <v>0.94870679306254602</v>
      </c>
      <c r="AA327" s="39">
        <v>5.2824931925474503E-3</v>
      </c>
      <c r="AB327" s="39">
        <v>0.94720834720834701</v>
      </c>
      <c r="AC327" s="39">
        <v>3.42588855180856E-3</v>
      </c>
    </row>
    <row r="328" spans="1:29" x14ac:dyDescent="0.25">
      <c r="A328" s="39" t="s">
        <v>135</v>
      </c>
      <c r="B328" s="39" t="s">
        <v>135</v>
      </c>
      <c r="C328" s="39">
        <v>801000</v>
      </c>
      <c r="D328" s="39" t="s">
        <v>63</v>
      </c>
      <c r="E328" s="39">
        <v>0.92957746478873204</v>
      </c>
      <c r="F328" s="39">
        <v>0.93650793650793696</v>
      </c>
      <c r="G328" s="39">
        <v>0.80291970802919699</v>
      </c>
      <c r="H328" s="39">
        <v>0.85365853658536595</v>
      </c>
      <c r="I328" s="39">
        <v>0.972413793103448</v>
      </c>
      <c r="J328" s="39">
        <v>0.972413793103448</v>
      </c>
      <c r="K328" s="39">
        <v>0.88721804511278202</v>
      </c>
      <c r="L328" s="39">
        <v>0.98425196850393704</v>
      </c>
      <c r="M328" s="39">
        <v>0.86131386861313897</v>
      </c>
      <c r="N328" s="39">
        <v>0.91114167937199897</v>
      </c>
      <c r="O328" s="39">
        <v>6.3155008898100801E-2</v>
      </c>
      <c r="P328" s="39">
        <v>0.93552229368735096</v>
      </c>
      <c r="Q328" s="39">
        <v>5.6869889766938103E-2</v>
      </c>
      <c r="R328" s="39">
        <v>0.91092796074328597</v>
      </c>
      <c r="S328" s="39">
        <v>6.4807902107645698E-2</v>
      </c>
      <c r="T328" s="39">
        <v>0.922782918558538</v>
      </c>
      <c r="U328" s="39">
        <v>8.6930364098972701E-2</v>
      </c>
      <c r="V328" s="39">
        <v>0.91283768584215397</v>
      </c>
      <c r="W328" s="39">
        <v>6.1194514932223602E-2</v>
      </c>
      <c r="X328" s="39">
        <v>0.90516870351850898</v>
      </c>
      <c r="Y328" s="39">
        <v>6.1787415737410797E-2</v>
      </c>
      <c r="Z328" s="39">
        <v>0.88391503854555697</v>
      </c>
      <c r="AA328" s="39">
        <v>5.7040147171854801E-2</v>
      </c>
      <c r="AB328" s="39">
        <v>0.86716806384603395</v>
      </c>
      <c r="AC328" s="39">
        <v>3.7025181606497197E-2</v>
      </c>
    </row>
    <row r="329" spans="1:29" x14ac:dyDescent="0.25">
      <c r="A329" s="39" t="s">
        <v>135</v>
      </c>
      <c r="B329" s="39" t="s">
        <v>135</v>
      </c>
      <c r="C329" s="39">
        <v>801000</v>
      </c>
      <c r="D329" s="39" t="s">
        <v>52</v>
      </c>
      <c r="E329" s="39">
        <v>0.47701149425287398</v>
      </c>
      <c r="F329" s="39">
        <v>0.54870129870129902</v>
      </c>
      <c r="G329" s="39">
        <v>0.492307692307692</v>
      </c>
      <c r="H329" s="39">
        <v>0.40785498489425998</v>
      </c>
      <c r="I329" s="39">
        <v>0.493788819875776</v>
      </c>
      <c r="J329" s="39">
        <v>0.49828178694158098</v>
      </c>
      <c r="K329" s="39">
        <v>0.43225806451612903</v>
      </c>
      <c r="L329" s="39">
        <v>0.47021943573667702</v>
      </c>
      <c r="M329" s="39">
        <v>0.42024539877300598</v>
      </c>
      <c r="N329" s="39">
        <v>0.471185441777699</v>
      </c>
      <c r="O329" s="39">
        <v>4.4519425073080598E-2</v>
      </c>
      <c r="P329" s="39">
        <v>0.46295870116863402</v>
      </c>
      <c r="Q329" s="39">
        <v>3.54185338731592E-2</v>
      </c>
      <c r="R329" s="39">
        <v>0.44090763300860403</v>
      </c>
      <c r="S329" s="39">
        <v>2.6085673634029499E-2</v>
      </c>
      <c r="T329" s="39">
        <v>0.44523241725484197</v>
      </c>
      <c r="U329" s="39">
        <v>3.5336980420278899E-2</v>
      </c>
      <c r="V329" s="39">
        <v>0.45251380139672698</v>
      </c>
      <c r="W329" s="39">
        <v>3.66428760999047E-2</v>
      </c>
      <c r="X329" s="39">
        <v>0.44089413386962001</v>
      </c>
      <c r="Y329" s="39">
        <v>3.0047539348037201E-2</v>
      </c>
      <c r="Z329" s="39">
        <v>0.42949092705068498</v>
      </c>
      <c r="AA329" s="39">
        <v>2.3194416995860799E-2</v>
      </c>
      <c r="AB329" s="39">
        <v>0.42262511481889498</v>
      </c>
      <c r="AC329" s="39">
        <v>1.5050645778918599E-2</v>
      </c>
    </row>
    <row r="330" spans="1:29" x14ac:dyDescent="0.25">
      <c r="A330" s="39" t="s">
        <v>135</v>
      </c>
      <c r="B330" s="39" t="s">
        <v>135</v>
      </c>
      <c r="C330" s="39">
        <v>801000</v>
      </c>
      <c r="D330" s="39" t="s">
        <v>53</v>
      </c>
      <c r="E330" s="39">
        <v>0.86713286713286697</v>
      </c>
      <c r="F330" s="39">
        <v>1.0421686746987999</v>
      </c>
      <c r="G330" s="39">
        <v>0.98224852071005897</v>
      </c>
      <c r="H330" s="39">
        <v>0.9375</v>
      </c>
      <c r="I330" s="39">
        <v>0.95555555555555605</v>
      </c>
      <c r="J330" s="39">
        <v>0.99371069182389904</v>
      </c>
      <c r="K330" s="39">
        <v>1.0344827586206899</v>
      </c>
      <c r="L330" s="39">
        <v>0.97014925373134298</v>
      </c>
      <c r="M330" s="39">
        <v>0.94666666666666699</v>
      </c>
      <c r="N330" s="39">
        <v>0.96995722099331905</v>
      </c>
      <c r="O330" s="39">
        <v>5.2997118062931503E-2</v>
      </c>
      <c r="P330" s="39">
        <v>0.98011298527963098</v>
      </c>
      <c r="Q330" s="39">
        <v>3.5220623951746299E-2</v>
      </c>
      <c r="R330" s="39">
        <v>0.98376622633956601</v>
      </c>
      <c r="S330" s="39">
        <v>4.5464084272964098E-2</v>
      </c>
      <c r="T330" s="39">
        <v>0.95840796019900498</v>
      </c>
      <c r="U330" s="39">
        <v>1.66046965532364E-2</v>
      </c>
      <c r="V330" s="39">
        <v>0.97263409783968802</v>
      </c>
      <c r="W330" s="39">
        <v>3.7209430924864E-2</v>
      </c>
      <c r="X330" s="39">
        <v>0.966188835920473</v>
      </c>
      <c r="Y330" s="39">
        <v>3.1998496327026803E-2</v>
      </c>
      <c r="Z330" s="39">
        <v>0.95423703352647904</v>
      </c>
      <c r="AA330" s="39">
        <v>2.2657892131505299E-2</v>
      </c>
      <c r="AB330" s="39">
        <v>0.94778488509831804</v>
      </c>
      <c r="AC330" s="39">
        <v>7.0722343311986598E-3</v>
      </c>
    </row>
    <row r="331" spans="1:29" x14ac:dyDescent="0.25">
      <c r="A331" s="39" t="s">
        <v>135</v>
      </c>
      <c r="B331" s="39" t="s">
        <v>135</v>
      </c>
      <c r="C331" s="39">
        <v>801000</v>
      </c>
      <c r="D331" s="39" t="s">
        <v>54</v>
      </c>
      <c r="E331" s="39">
        <v>1.08666666666667</v>
      </c>
      <c r="F331" s="39">
        <v>1.12096774193548</v>
      </c>
      <c r="G331" s="39">
        <v>0.94797687861271696</v>
      </c>
      <c r="H331" s="39">
        <v>0.96385542168674698</v>
      </c>
      <c r="I331" s="39">
        <v>1.04666666666667</v>
      </c>
      <c r="J331" s="39">
        <v>0.97674418604651203</v>
      </c>
      <c r="K331" s="39">
        <v>0.924050632911392</v>
      </c>
      <c r="L331" s="39">
        <v>0.99333333333333296</v>
      </c>
      <c r="M331" s="39">
        <v>1.0076923076923101</v>
      </c>
      <c r="N331" s="39">
        <v>1.00755042617243</v>
      </c>
      <c r="O331" s="39">
        <v>6.5416544204798893E-2</v>
      </c>
      <c r="P331" s="39">
        <v>0.98969742533004201</v>
      </c>
      <c r="Q331" s="39">
        <v>4.4888244116651599E-2</v>
      </c>
      <c r="R331" s="39">
        <v>0.97502542464567798</v>
      </c>
      <c r="S331" s="39">
        <v>4.47254634456229E-2</v>
      </c>
      <c r="T331" s="39">
        <v>1.00051282051282</v>
      </c>
      <c r="U331" s="39">
        <v>1.01533281401145E-2</v>
      </c>
      <c r="V331" s="39">
        <v>0.99098727393064101</v>
      </c>
      <c r="W331" s="39">
        <v>4.3314595457803598E-2</v>
      </c>
      <c r="X331" s="39">
        <v>0.99321427018456199</v>
      </c>
      <c r="Y331" s="39">
        <v>3.1290633233195302E-2</v>
      </c>
      <c r="Z331" s="39">
        <v>1.0018876527332601</v>
      </c>
      <c r="AA331" s="39">
        <v>2.0389529359321801E-2</v>
      </c>
      <c r="AB331" s="39">
        <v>1.0070085470085499</v>
      </c>
      <c r="AC331" s="39">
        <v>4.3244822703157404E-3</v>
      </c>
    </row>
    <row r="332" spans="1:29" x14ac:dyDescent="0.25">
      <c r="A332" s="39" t="s">
        <v>135</v>
      </c>
      <c r="B332" s="39" t="s">
        <v>135</v>
      </c>
      <c r="C332" s="39">
        <v>801000</v>
      </c>
      <c r="D332" s="39" t="s">
        <v>55</v>
      </c>
      <c r="E332" s="39">
        <v>1.0299401197604801</v>
      </c>
      <c r="F332" s="39">
        <v>1.03067484662577</v>
      </c>
      <c r="G332" s="39">
        <v>0.985611510791367</v>
      </c>
      <c r="H332" s="39">
        <v>0.92682926829268297</v>
      </c>
      <c r="I332" s="39">
        <v>1.0125</v>
      </c>
      <c r="J332" s="39">
        <v>0.99363057324840798</v>
      </c>
      <c r="K332" s="39">
        <v>0.97619047619047605</v>
      </c>
      <c r="L332" s="39">
        <v>0.93835616438356195</v>
      </c>
      <c r="M332" s="39">
        <v>0.92617449664429496</v>
      </c>
      <c r="N332" s="39">
        <v>0.979989717326337</v>
      </c>
      <c r="O332" s="39">
        <v>4.1545937390688598E-2</v>
      </c>
      <c r="P332" s="39">
        <v>0.96937034209334805</v>
      </c>
      <c r="Q332" s="39">
        <v>3.6479448731502301E-2</v>
      </c>
      <c r="R332" s="39">
        <v>0.94690704573944395</v>
      </c>
      <c r="S332" s="39">
        <v>2.6081367515197199E-2</v>
      </c>
      <c r="T332" s="39">
        <v>0.93226533051392801</v>
      </c>
      <c r="U332" s="39">
        <v>8.6137398645966205E-3</v>
      </c>
      <c r="V332" s="39">
        <v>0.95607491029750402</v>
      </c>
      <c r="W332" s="39">
        <v>3.5034859768631403E-2</v>
      </c>
      <c r="X332" s="39">
        <v>0.94150379646611704</v>
      </c>
      <c r="Y332" s="39">
        <v>2.65949011658408E-2</v>
      </c>
      <c r="Z332" s="39">
        <v>0.930276785279195</v>
      </c>
      <c r="AA332" s="39">
        <v>1.26945119674872E-2</v>
      </c>
      <c r="AB332" s="39">
        <v>0.92675457606045097</v>
      </c>
      <c r="AC332" s="39">
        <v>3.6687443576643602E-3</v>
      </c>
    </row>
    <row r="333" spans="1:29" x14ac:dyDescent="0.25">
      <c r="A333" s="39" t="s">
        <v>135</v>
      </c>
      <c r="B333" s="39" t="s">
        <v>135</v>
      </c>
      <c r="C333" s="39">
        <v>801000</v>
      </c>
      <c r="D333" s="39" t="s">
        <v>56</v>
      </c>
      <c r="E333" s="39">
        <v>0.97297297297297303</v>
      </c>
      <c r="F333" s="39">
        <v>0.97674418604651203</v>
      </c>
      <c r="G333" s="39">
        <v>0.97023809523809501</v>
      </c>
      <c r="H333" s="39">
        <v>0.97810218978102204</v>
      </c>
      <c r="I333" s="39">
        <v>1</v>
      </c>
      <c r="J333" s="39">
        <v>0.97530864197530898</v>
      </c>
      <c r="K333" s="39">
        <v>1.0320512820512799</v>
      </c>
      <c r="L333" s="39">
        <v>1.04065040650407</v>
      </c>
      <c r="M333" s="39">
        <v>0.97810218978102204</v>
      </c>
      <c r="N333" s="39">
        <v>0.99157444048336496</v>
      </c>
      <c r="O333" s="39">
        <v>2.6848149715234401E-2</v>
      </c>
      <c r="P333" s="39">
        <v>1.0052225040623399</v>
      </c>
      <c r="Q333" s="39">
        <v>3.0135297991561699E-2</v>
      </c>
      <c r="R333" s="39">
        <v>1.0169346261121199</v>
      </c>
      <c r="S333" s="39">
        <v>3.3903610705872902E-2</v>
      </c>
      <c r="T333" s="39">
        <v>1.00937629814254</v>
      </c>
      <c r="U333" s="39">
        <v>4.4228268195989698E-2</v>
      </c>
      <c r="V333" s="39">
        <v>1.00117305057762</v>
      </c>
      <c r="W333" s="39">
        <v>3.0395398566187299E-2</v>
      </c>
      <c r="X333" s="39">
        <v>1.00101536365038</v>
      </c>
      <c r="Y333" s="39">
        <v>3.2375721008577003E-2</v>
      </c>
      <c r="Z333" s="39">
        <v>0.991201728107449</v>
      </c>
      <c r="AA333" s="39">
        <v>3.0729681415837401E-2</v>
      </c>
      <c r="AB333" s="39">
        <v>0.98108067629164297</v>
      </c>
      <c r="AC333" s="39">
        <v>1.8837602707300002E-2</v>
      </c>
    </row>
    <row r="334" spans="1:29" x14ac:dyDescent="0.25">
      <c r="A334" s="39" t="s">
        <v>135</v>
      </c>
      <c r="B334" s="39" t="s">
        <v>135</v>
      </c>
      <c r="C334" s="39">
        <v>801000</v>
      </c>
      <c r="D334" s="39" t="s">
        <v>57</v>
      </c>
      <c r="E334" s="39">
        <v>0.95364238410596003</v>
      </c>
      <c r="F334" s="39">
        <v>0.99305555555555602</v>
      </c>
      <c r="G334" s="39">
        <v>0.97023809523809501</v>
      </c>
      <c r="H334" s="39">
        <v>0.95092024539877296</v>
      </c>
      <c r="I334" s="39">
        <v>1.0447761194029801</v>
      </c>
      <c r="J334" s="39">
        <v>0.96052631578947401</v>
      </c>
      <c r="K334" s="39">
        <v>0.917721518987342</v>
      </c>
      <c r="L334" s="39">
        <v>1.02484472049689</v>
      </c>
      <c r="M334" s="39">
        <v>1.0234375</v>
      </c>
      <c r="N334" s="39">
        <v>0.98212916166389796</v>
      </c>
      <c r="O334" s="39">
        <v>4.2007354974740098E-2</v>
      </c>
      <c r="P334" s="39">
        <v>0.99426123493533902</v>
      </c>
      <c r="Q334" s="39">
        <v>5.3232345599679903E-2</v>
      </c>
      <c r="R334" s="39">
        <v>0.988667913161412</v>
      </c>
      <c r="S334" s="39">
        <v>6.1445408307770497E-2</v>
      </c>
      <c r="T334" s="39">
        <v>1.0241411102484499</v>
      </c>
      <c r="U334" s="39">
        <v>9.9505515597877298E-4</v>
      </c>
      <c r="V334" s="39">
        <v>0.99523698087146695</v>
      </c>
      <c r="W334" s="39">
        <v>4.5282626483354703E-2</v>
      </c>
      <c r="X334" s="39">
        <v>1.00801893382674</v>
      </c>
      <c r="Y334" s="39">
        <v>4.10822368545853E-2</v>
      </c>
      <c r="Z334" s="39">
        <v>1.0195343055522501</v>
      </c>
      <c r="AA334" s="39">
        <v>2.5214922103452601E-2</v>
      </c>
      <c r="AB334" s="39">
        <v>1.0235045104998499</v>
      </c>
      <c r="AC334" s="39">
        <v>4.2381161335813198E-4</v>
      </c>
    </row>
    <row r="335" spans="1:29" x14ac:dyDescent="0.25">
      <c r="A335" s="39" t="s">
        <v>135</v>
      </c>
      <c r="B335" s="39" t="s">
        <v>135</v>
      </c>
      <c r="C335" s="39">
        <v>801000</v>
      </c>
      <c r="D335" s="39" t="s">
        <v>58</v>
      </c>
      <c r="E335" s="39">
        <v>1.0194805194805201</v>
      </c>
      <c r="F335" s="39">
        <v>1.0208333333333299</v>
      </c>
      <c r="G335" s="39">
        <v>1.0419580419580401</v>
      </c>
      <c r="H335" s="39">
        <v>0.93251533742331305</v>
      </c>
      <c r="I335" s="39">
        <v>1.0322580645161299</v>
      </c>
      <c r="J335" s="39">
        <v>1</v>
      </c>
      <c r="K335" s="39">
        <v>0.99315068493150704</v>
      </c>
      <c r="L335" s="39">
        <v>0.93793103448275905</v>
      </c>
      <c r="M335" s="39">
        <v>1</v>
      </c>
      <c r="N335" s="39">
        <v>0.99756966845840001</v>
      </c>
      <c r="O335" s="39">
        <v>3.8754143497900101E-2</v>
      </c>
      <c r="P335" s="39">
        <v>0.992667956786079</v>
      </c>
      <c r="Q335" s="39">
        <v>3.4173301110518597E-2</v>
      </c>
      <c r="R335" s="39">
        <v>0.97702723980475503</v>
      </c>
      <c r="S335" s="39">
        <v>3.4031062753926103E-2</v>
      </c>
      <c r="T335" s="39">
        <v>0.96896551724137903</v>
      </c>
      <c r="U335" s="39">
        <v>4.3889386418475403E-2</v>
      </c>
      <c r="V335" s="39">
        <v>0.98636294461496199</v>
      </c>
      <c r="W335" s="39">
        <v>3.4475188277536199E-2</v>
      </c>
      <c r="X335" s="39">
        <v>0.98419770052020294</v>
      </c>
      <c r="Y335" s="39">
        <v>3.09757883060813E-2</v>
      </c>
      <c r="Z335" s="39">
        <v>0.988833674256832</v>
      </c>
      <c r="AA335" s="39">
        <v>2.8815287644609298E-2</v>
      </c>
      <c r="AB335" s="39">
        <v>0.99704433497536904</v>
      </c>
      <c r="AC335" s="39">
        <v>1.86932669566604E-2</v>
      </c>
    </row>
    <row r="336" spans="1:29" x14ac:dyDescent="0.25">
      <c r="A336" s="39" t="s">
        <v>135</v>
      </c>
      <c r="B336" s="39" t="s">
        <v>135</v>
      </c>
      <c r="C336" s="39">
        <v>801000</v>
      </c>
      <c r="D336" s="39" t="s">
        <v>59</v>
      </c>
      <c r="E336" s="39">
        <v>1.01875</v>
      </c>
      <c r="F336" s="39">
        <v>1.01273885350318</v>
      </c>
      <c r="G336" s="39">
        <v>1.06802721088435</v>
      </c>
      <c r="H336" s="39">
        <v>0.96644295302013405</v>
      </c>
      <c r="I336" s="39">
        <v>1.0197368421052599</v>
      </c>
      <c r="J336" s="39">
        <v>1.0249999999999999</v>
      </c>
      <c r="K336" s="39">
        <v>0.95</v>
      </c>
      <c r="L336" s="39">
        <v>0.97931034482758605</v>
      </c>
      <c r="M336" s="39">
        <v>1.04411764705882</v>
      </c>
      <c r="N336" s="39">
        <v>1.0093470945999301</v>
      </c>
      <c r="O336" s="39">
        <v>3.7699926497934598E-2</v>
      </c>
      <c r="P336" s="39">
        <v>1.0036329667983299</v>
      </c>
      <c r="Q336" s="39">
        <v>3.8154224244044702E-2</v>
      </c>
      <c r="R336" s="39">
        <v>0.99114266396213602</v>
      </c>
      <c r="S336" s="39">
        <v>4.8161558363997201E-2</v>
      </c>
      <c r="T336" s="39">
        <v>1.0117139959432</v>
      </c>
      <c r="U336" s="39">
        <v>4.5825682878114102E-2</v>
      </c>
      <c r="V336" s="39">
        <v>1.0073382103661701</v>
      </c>
      <c r="W336" s="39">
        <v>3.9273731223519098E-2</v>
      </c>
      <c r="X336" s="39">
        <v>1.0144605499219099</v>
      </c>
      <c r="Y336" s="39">
        <v>4.0295996109894199E-2</v>
      </c>
      <c r="Z336" s="39">
        <v>1.0290445211069199</v>
      </c>
      <c r="AA336" s="39">
        <v>3.5873716975541002E-2</v>
      </c>
      <c r="AB336" s="39">
        <v>1.04103158504781</v>
      </c>
      <c r="AC336" s="39">
        <v>1.9517969910630699E-2</v>
      </c>
    </row>
    <row r="337" spans="1:29" x14ac:dyDescent="0.25">
      <c r="A337" s="39" t="s">
        <v>135</v>
      </c>
      <c r="B337" s="39" t="s">
        <v>135</v>
      </c>
      <c r="C337" s="39">
        <v>801000</v>
      </c>
      <c r="D337" s="39" t="s">
        <v>60</v>
      </c>
      <c r="E337" s="39">
        <v>1.0491803278688501</v>
      </c>
      <c r="F337" s="39">
        <v>1.1349693251533699</v>
      </c>
      <c r="G337" s="39">
        <v>1.07547169811321</v>
      </c>
      <c r="H337" s="39">
        <v>0.95541401273885396</v>
      </c>
      <c r="I337" s="39">
        <v>1.0763888888888899</v>
      </c>
      <c r="J337" s="39">
        <v>1.0258064516129</v>
      </c>
      <c r="K337" s="39">
        <v>1.01219512195122</v>
      </c>
      <c r="L337" s="39">
        <v>1.21804511278195</v>
      </c>
      <c r="M337" s="39">
        <v>1.12676056338028</v>
      </c>
      <c r="N337" s="39">
        <v>1.0749146113877299</v>
      </c>
      <c r="O337" s="39">
        <v>7.7517246298756101E-2</v>
      </c>
      <c r="P337" s="39">
        <v>1.09183922772305</v>
      </c>
      <c r="Q337" s="39">
        <v>8.3799834699544995E-2</v>
      </c>
      <c r="R337" s="39">
        <v>1.11900026603782</v>
      </c>
      <c r="S337" s="39">
        <v>0.103144177452661</v>
      </c>
      <c r="T337" s="39">
        <v>1.17240283808112</v>
      </c>
      <c r="U337" s="39">
        <v>6.4547923899481496E-2</v>
      </c>
      <c r="V337" s="39">
        <v>1.10394150616997</v>
      </c>
      <c r="W337" s="39">
        <v>8.3819559332576996E-2</v>
      </c>
      <c r="X337" s="39">
        <v>1.1291118055773499</v>
      </c>
      <c r="Y337" s="39">
        <v>7.3796124628808593E-2</v>
      </c>
      <c r="Z337" s="39">
        <v>1.1382896897403501</v>
      </c>
      <c r="AA337" s="39">
        <v>5.2612124990801201E-2</v>
      </c>
      <c r="AB337" s="39">
        <v>1.1311074466851201</v>
      </c>
      <c r="AC337" s="39">
        <v>2.7492103932518899E-2</v>
      </c>
    </row>
    <row r="338" spans="1:29" x14ac:dyDescent="0.25">
      <c r="A338" s="39" t="s">
        <v>135</v>
      </c>
      <c r="B338" s="39" t="s">
        <v>135</v>
      </c>
      <c r="C338" s="39">
        <v>802000</v>
      </c>
      <c r="D338" s="39" t="s">
        <v>50</v>
      </c>
      <c r="E338" s="39">
        <v>0.172077922077922</v>
      </c>
      <c r="F338" s="39">
        <v>0.13230769230769199</v>
      </c>
      <c r="G338" s="39">
        <v>0.16012084592145001</v>
      </c>
      <c r="H338" s="39">
        <v>0.14285714285714299</v>
      </c>
      <c r="I338" s="39">
        <v>0.164948453608247</v>
      </c>
      <c r="J338" s="39">
        <v>0.158064516129032</v>
      </c>
      <c r="K338" s="39">
        <v>0.17241379310344801</v>
      </c>
      <c r="L338" s="39">
        <v>8.5889570552147201E-2</v>
      </c>
      <c r="M338" s="39">
        <v>0.108108108108108</v>
      </c>
      <c r="N338" s="39">
        <v>0.144087560518355</v>
      </c>
      <c r="O338" s="39">
        <v>3.0197765721774801E-2</v>
      </c>
      <c r="P338" s="39">
        <v>0.13788488830019699</v>
      </c>
      <c r="Q338" s="39">
        <v>3.8477489912070797E-2</v>
      </c>
      <c r="R338" s="39">
        <v>0.122137157254568</v>
      </c>
      <c r="S338" s="39">
        <v>4.4935742310460498E-2</v>
      </c>
      <c r="T338" s="39">
        <v>9.6998839330127706E-2</v>
      </c>
      <c r="U338" s="39">
        <v>1.5710878573867899E-2</v>
      </c>
      <c r="V338" s="39">
        <v>0.12747878736218099</v>
      </c>
      <c r="W338" s="39">
        <v>3.5111207185449099E-2</v>
      </c>
      <c r="X338" s="39">
        <v>0.114585194531397</v>
      </c>
      <c r="Y338" s="39">
        <v>3.1878358828423402E-2</v>
      </c>
      <c r="Z338" s="39">
        <v>0.10673175569941699</v>
      </c>
      <c r="AA338" s="39">
        <v>1.92530880096007E-2</v>
      </c>
      <c r="AB338" s="39">
        <v>0.10705008251020499</v>
      </c>
      <c r="AC338" s="39">
        <v>6.69154142426926E-3</v>
      </c>
    </row>
    <row r="339" spans="1:29" x14ac:dyDescent="0.25">
      <c r="A339" s="39" t="s">
        <v>135</v>
      </c>
      <c r="B339" s="39" t="s">
        <v>135</v>
      </c>
      <c r="C339" s="39">
        <v>802000</v>
      </c>
      <c r="D339" s="39" t="s">
        <v>51</v>
      </c>
      <c r="E339" s="39">
        <v>0.96296296296296302</v>
      </c>
      <c r="F339" s="39">
        <v>0.83018867924528295</v>
      </c>
      <c r="G339" s="39">
        <v>0.97674418604651203</v>
      </c>
      <c r="H339" s="39">
        <v>0.98113207547169801</v>
      </c>
      <c r="I339" s="39">
        <v>0.80434782608695699</v>
      </c>
      <c r="J339" s="39">
        <v>0.91666666666666696</v>
      </c>
      <c r="K339" s="39">
        <v>0.81632653061224503</v>
      </c>
      <c r="L339" s="39">
        <v>0.8</v>
      </c>
      <c r="M339" s="39">
        <v>1.46428571428571</v>
      </c>
      <c r="N339" s="39">
        <v>0.95029496015311499</v>
      </c>
      <c r="O339" s="39">
        <v>0.20718063519548599</v>
      </c>
      <c r="P339" s="39">
        <v>0.96032534753031595</v>
      </c>
      <c r="Q339" s="39">
        <v>0.28576694840600603</v>
      </c>
      <c r="R339" s="39">
        <v>1.02687074829932</v>
      </c>
      <c r="S339" s="39">
        <v>0.37890041996825102</v>
      </c>
      <c r="T339" s="39">
        <v>1.13214285714286</v>
      </c>
      <c r="U339" s="39">
        <v>0.46972093321677799</v>
      </c>
      <c r="V339" s="39">
        <v>1.0483563791984101</v>
      </c>
      <c r="W339" s="39">
        <v>0.31047022143303898</v>
      </c>
      <c r="X339" s="39">
        <v>1.16739251469405</v>
      </c>
      <c r="Y339" s="39">
        <v>0.36068430947011398</v>
      </c>
      <c r="Z339" s="39">
        <v>1.32221929247813</v>
      </c>
      <c r="AA339" s="39">
        <v>0.33265863729217199</v>
      </c>
      <c r="AB339" s="39">
        <v>1.4326530612244901</v>
      </c>
      <c r="AC339" s="39">
        <v>0.200062464214734</v>
      </c>
    </row>
    <row r="340" spans="1:29" x14ac:dyDescent="0.25">
      <c r="A340" s="39" t="s">
        <v>135</v>
      </c>
      <c r="B340" s="39" t="s">
        <v>135</v>
      </c>
      <c r="C340" s="39">
        <v>802000</v>
      </c>
      <c r="D340" s="39" t="s">
        <v>61</v>
      </c>
      <c r="E340" s="39">
        <v>1.1481481481481499</v>
      </c>
      <c r="F340" s="39">
        <v>0.86792452830188704</v>
      </c>
      <c r="G340" s="39">
        <v>1.0178571428571399</v>
      </c>
      <c r="H340" s="39">
        <v>1.08</v>
      </c>
      <c r="I340" s="39">
        <v>1</v>
      </c>
      <c r="J340" s="39">
        <v>0.844444444444444</v>
      </c>
      <c r="K340" s="39">
        <v>1.12244897959184</v>
      </c>
      <c r="L340" s="39">
        <v>0.93333333333333302</v>
      </c>
      <c r="M340" s="39">
        <v>0.92156862745098</v>
      </c>
      <c r="N340" s="39">
        <v>0.99285835601419703</v>
      </c>
      <c r="O340" s="39">
        <v>0.10922388817086499</v>
      </c>
      <c r="P340" s="39">
        <v>0.96435907696411904</v>
      </c>
      <c r="Q340" s="39">
        <v>0.104206323149556</v>
      </c>
      <c r="R340" s="39">
        <v>0.99245031345871704</v>
      </c>
      <c r="S340" s="39">
        <v>0.11273571738103801</v>
      </c>
      <c r="T340" s="39">
        <v>0.92745098039215701</v>
      </c>
      <c r="U340" s="39">
        <v>8.3189033080770802E-3</v>
      </c>
      <c r="V340" s="39">
        <v>0.96604855678129498</v>
      </c>
      <c r="W340" s="39">
        <v>9.3426668530977294E-2</v>
      </c>
      <c r="X340" s="39">
        <v>0.94653769644666297</v>
      </c>
      <c r="Y340" s="39">
        <v>7.7371387746420994E-2</v>
      </c>
      <c r="Z340" s="39">
        <v>0.93152043191548095</v>
      </c>
      <c r="AA340" s="39">
        <v>4.7583509502547701E-2</v>
      </c>
      <c r="AB340" s="39">
        <v>0.92212885154061597</v>
      </c>
      <c r="AC340" s="39">
        <v>3.5431682466872802E-3</v>
      </c>
    </row>
    <row r="341" spans="1:29" x14ac:dyDescent="0.25">
      <c r="A341" s="39" t="s">
        <v>135</v>
      </c>
      <c r="B341" s="39" t="s">
        <v>135</v>
      </c>
      <c r="C341" s="39">
        <v>802000</v>
      </c>
      <c r="D341" s="39" t="s">
        <v>62</v>
      </c>
      <c r="E341" s="39">
        <v>0.86440677966101698</v>
      </c>
      <c r="F341" s="39">
        <v>0.75806451612903203</v>
      </c>
      <c r="G341" s="39">
        <v>0.86956521739130399</v>
      </c>
      <c r="H341" s="39">
        <v>0.98245614035087703</v>
      </c>
      <c r="I341" s="39">
        <v>0.87037037037037002</v>
      </c>
      <c r="J341" s="39">
        <v>0.8</v>
      </c>
      <c r="K341" s="39">
        <v>1.07894736842105</v>
      </c>
      <c r="L341" s="39">
        <v>0.89090909090909098</v>
      </c>
      <c r="M341" s="39">
        <v>1</v>
      </c>
      <c r="N341" s="39">
        <v>0.90163549813697197</v>
      </c>
      <c r="O341" s="39">
        <v>0.101301836451327</v>
      </c>
      <c r="P341" s="39">
        <v>0.92804536594010301</v>
      </c>
      <c r="Q341" s="39">
        <v>0.11073618140803899</v>
      </c>
      <c r="R341" s="39">
        <v>0.98995215311004803</v>
      </c>
      <c r="S341" s="39">
        <v>9.4420960981973306E-2</v>
      </c>
      <c r="T341" s="39">
        <v>0.94545454545454499</v>
      </c>
      <c r="U341" s="39">
        <v>7.7138921583986997E-2</v>
      </c>
      <c r="V341" s="39">
        <v>0.94418080626176604</v>
      </c>
      <c r="W341" s="39">
        <v>9.5921425746839997E-2</v>
      </c>
      <c r="X341" s="39">
        <v>0.96676322485612798</v>
      </c>
      <c r="Y341" s="39">
        <v>8.2334109904373301E-2</v>
      </c>
      <c r="Z341" s="39">
        <v>0.98394630080451795</v>
      </c>
      <c r="AA341" s="39">
        <v>5.5808467907249797E-2</v>
      </c>
      <c r="AB341" s="39">
        <v>0.99480519480519503</v>
      </c>
      <c r="AC341" s="39">
        <v>3.28548328329182E-2</v>
      </c>
    </row>
    <row r="342" spans="1:29" x14ac:dyDescent="0.25">
      <c r="A342" s="39" t="s">
        <v>135</v>
      </c>
      <c r="B342" s="39" t="s">
        <v>135</v>
      </c>
      <c r="C342" s="39">
        <v>802000</v>
      </c>
      <c r="D342" s="39" t="s">
        <v>63</v>
      </c>
      <c r="E342" s="39">
        <v>1.1081081081081099</v>
      </c>
      <c r="F342" s="39">
        <v>1</v>
      </c>
      <c r="G342" s="39">
        <v>0.89361702127659604</v>
      </c>
      <c r="H342" s="39">
        <v>0.95</v>
      </c>
      <c r="I342" s="39">
        <v>0.875</v>
      </c>
      <c r="J342" s="39">
        <v>0.78723404255319196</v>
      </c>
      <c r="K342" s="39">
        <v>1.02272727272727</v>
      </c>
      <c r="L342" s="39">
        <v>0.85365853658536595</v>
      </c>
      <c r="M342" s="39">
        <v>0.87755102040816302</v>
      </c>
      <c r="N342" s="39">
        <v>0.92976622240652196</v>
      </c>
      <c r="O342" s="39">
        <v>9.9329066526761906E-2</v>
      </c>
      <c r="P342" s="39">
        <v>0.88323417445479901</v>
      </c>
      <c r="Q342" s="39">
        <v>8.6094668846325398E-2</v>
      </c>
      <c r="R342" s="39">
        <v>0.91797894324026696</v>
      </c>
      <c r="S342" s="39">
        <v>9.1497934914097107E-2</v>
      </c>
      <c r="T342" s="39">
        <v>0.86560477849676498</v>
      </c>
      <c r="U342" s="39">
        <v>1.68945373304899E-2</v>
      </c>
      <c r="V342" s="39">
        <v>0.89551981263334601</v>
      </c>
      <c r="W342" s="39">
        <v>7.7715083804495905E-2</v>
      </c>
      <c r="X342" s="39">
        <v>0.88375274742575805</v>
      </c>
      <c r="Y342" s="39">
        <v>6.2425113006971601E-2</v>
      </c>
      <c r="Z342" s="39">
        <v>0.87905563770561501</v>
      </c>
      <c r="AA342" s="39">
        <v>3.7256808054547397E-2</v>
      </c>
      <c r="AB342" s="39">
        <v>0.87641328308326805</v>
      </c>
      <c r="AC342" s="39">
        <v>7.1956826513111102E-3</v>
      </c>
    </row>
    <row r="343" spans="1:29" x14ac:dyDescent="0.25">
      <c r="A343" s="39" t="s">
        <v>135</v>
      </c>
      <c r="B343" s="39" t="s">
        <v>135</v>
      </c>
      <c r="C343" s="39">
        <v>802000</v>
      </c>
      <c r="D343" s="39" t="s">
        <v>52</v>
      </c>
      <c r="E343" s="39">
        <v>0.14942528735632199</v>
      </c>
      <c r="F343" s="39">
        <v>0.14285714285714299</v>
      </c>
      <c r="G343" s="39">
        <v>0.12923076923076901</v>
      </c>
      <c r="H343" s="39">
        <v>0.15709969788519601</v>
      </c>
      <c r="I343" s="39">
        <v>0.114906832298137</v>
      </c>
      <c r="J343" s="39">
        <v>0.15120274914089299</v>
      </c>
      <c r="K343" s="39">
        <v>0.12903225806451599</v>
      </c>
      <c r="L343" s="39">
        <v>0.13793103448275901</v>
      </c>
      <c r="M343" s="39">
        <v>0.125766871165644</v>
      </c>
      <c r="N343" s="39">
        <v>0.137494738053487</v>
      </c>
      <c r="O343" s="39">
        <v>1.38347879497364E-2</v>
      </c>
      <c r="P343" s="39">
        <v>0.13176794903038999</v>
      </c>
      <c r="Q343" s="39">
        <v>1.36334998779349E-2</v>
      </c>
      <c r="R343" s="39">
        <v>0.13091005457097299</v>
      </c>
      <c r="S343" s="39">
        <v>6.2957372158552096E-3</v>
      </c>
      <c r="T343" s="39">
        <v>0.131848952824201</v>
      </c>
      <c r="U343" s="39">
        <v>8.6013623689922807E-3</v>
      </c>
      <c r="V343" s="39">
        <v>0.133323430512991</v>
      </c>
      <c r="W343" s="39">
        <v>1.15794649490835E-2</v>
      </c>
      <c r="X343" s="39">
        <v>0.130425486048829</v>
      </c>
      <c r="Y343" s="39">
        <v>8.4763330765826404E-3</v>
      </c>
      <c r="Z343" s="39">
        <v>0.12803072446533201</v>
      </c>
      <c r="AA343" s="39">
        <v>5.6487267058999103E-3</v>
      </c>
      <c r="AB343" s="39">
        <v>0.12634611703788801</v>
      </c>
      <c r="AC343" s="39">
        <v>3.6634725630810198E-3</v>
      </c>
    </row>
    <row r="344" spans="1:29" x14ac:dyDescent="0.25">
      <c r="A344" s="39" t="s">
        <v>135</v>
      </c>
      <c r="B344" s="39" t="s">
        <v>135</v>
      </c>
      <c r="C344" s="39">
        <v>802000</v>
      </c>
      <c r="D344" s="39" t="s">
        <v>53</v>
      </c>
      <c r="E344" s="39">
        <v>1.19047619047619</v>
      </c>
      <c r="F344" s="39">
        <v>0.90384615384615397</v>
      </c>
      <c r="G344" s="39">
        <v>1.22727272727273</v>
      </c>
      <c r="H344" s="39">
        <v>0.85714285714285698</v>
      </c>
      <c r="I344" s="39">
        <v>0.92307692307692302</v>
      </c>
      <c r="J344" s="39">
        <v>0.891891891891892</v>
      </c>
      <c r="K344" s="39">
        <v>0.90909090909090895</v>
      </c>
      <c r="L344" s="39">
        <v>0.9</v>
      </c>
      <c r="M344" s="39">
        <v>0.88636363636363602</v>
      </c>
      <c r="N344" s="39">
        <v>0.96546236546236497</v>
      </c>
      <c r="O344" s="39">
        <v>0.13947865968183701</v>
      </c>
      <c r="P344" s="39">
        <v>0.90208467208467202</v>
      </c>
      <c r="Q344" s="39">
        <v>1.45357451529863E-2</v>
      </c>
      <c r="R344" s="39">
        <v>0.898484848484848</v>
      </c>
      <c r="S344" s="39">
        <v>1.1439143083743599E-2</v>
      </c>
      <c r="T344" s="39">
        <v>0.89318181818181797</v>
      </c>
      <c r="U344" s="39">
        <v>9.6423651979984006E-3</v>
      </c>
      <c r="V344" s="39">
        <v>0.91164622470572998</v>
      </c>
      <c r="W344" s="39">
        <v>7.5763054375055205E-2</v>
      </c>
      <c r="X344" s="39">
        <v>0.89389538572988503</v>
      </c>
      <c r="Y344" s="39">
        <v>1.0679026113728399E-2</v>
      </c>
      <c r="Z344" s="39">
        <v>0.889650009559382</v>
      </c>
      <c r="AA344" s="39">
        <v>7.9490762609611392E-3</v>
      </c>
      <c r="AB344" s="39">
        <v>0.88701298701298703</v>
      </c>
      <c r="AC344" s="39">
        <v>4.1068541041147898E-3</v>
      </c>
    </row>
    <row r="345" spans="1:29" x14ac:dyDescent="0.25">
      <c r="A345" s="39" t="s">
        <v>135</v>
      </c>
      <c r="B345" s="39" t="s">
        <v>135</v>
      </c>
      <c r="C345" s="39">
        <v>802000</v>
      </c>
      <c r="D345" s="39" t="s">
        <v>54</v>
      </c>
      <c r="E345" s="39">
        <v>0.94117647058823495</v>
      </c>
      <c r="F345" s="39">
        <v>0.78</v>
      </c>
      <c r="G345" s="39">
        <v>1</v>
      </c>
      <c r="H345" s="39">
        <v>1.0925925925925899</v>
      </c>
      <c r="I345" s="39">
        <v>1.30555555555556</v>
      </c>
      <c r="J345" s="39">
        <v>0.97916666666666696</v>
      </c>
      <c r="K345" s="39">
        <v>1.27272727272727</v>
      </c>
      <c r="L345" s="39">
        <v>0.77500000000000002</v>
      </c>
      <c r="M345" s="39">
        <v>0.94444444444444398</v>
      </c>
      <c r="N345" s="39">
        <v>1.0100736669527499</v>
      </c>
      <c r="O345" s="39">
        <v>0.187553358165611</v>
      </c>
      <c r="P345" s="39">
        <v>1.0553787878787899</v>
      </c>
      <c r="Q345" s="39">
        <v>0.227242029352168</v>
      </c>
      <c r="R345" s="39">
        <v>0.99739057239057205</v>
      </c>
      <c r="S345" s="39">
        <v>0.25305252192479299</v>
      </c>
      <c r="T345" s="39">
        <v>0.85972222222222205</v>
      </c>
      <c r="U345" s="39">
        <v>0.119815315701054</v>
      </c>
      <c r="V345" s="39">
        <v>0.99208686311939898</v>
      </c>
      <c r="W345" s="39">
        <v>0.18971511581054001</v>
      </c>
      <c r="X345" s="39">
        <v>0.95254713607504904</v>
      </c>
      <c r="Y345" s="39">
        <v>0.17271265063373101</v>
      </c>
      <c r="Z345" s="39">
        <v>0.92758304872753705</v>
      </c>
      <c r="AA345" s="39">
        <v>0.116108345982372</v>
      </c>
      <c r="AB345" s="39">
        <v>0.93637566137566097</v>
      </c>
      <c r="AC345" s="39">
        <v>5.1031464886315103E-2</v>
      </c>
    </row>
    <row r="346" spans="1:29" x14ac:dyDescent="0.25">
      <c r="A346" s="39" t="s">
        <v>135</v>
      </c>
      <c r="B346" s="39" t="s">
        <v>135</v>
      </c>
      <c r="C346" s="39">
        <v>802000</v>
      </c>
      <c r="D346" s="39" t="s">
        <v>55</v>
      </c>
      <c r="E346" s="39">
        <v>1.1590909090909101</v>
      </c>
      <c r="F346" s="39">
        <v>1.0625</v>
      </c>
      <c r="G346" s="39">
        <v>1.2564102564102599</v>
      </c>
      <c r="H346" s="39">
        <v>0.91489361702127703</v>
      </c>
      <c r="I346" s="39">
        <v>0.84745762711864403</v>
      </c>
      <c r="J346" s="39">
        <v>1.19148936170213</v>
      </c>
      <c r="K346" s="39">
        <v>1.08510638297872</v>
      </c>
      <c r="L346" s="39">
        <v>0.952380952380952</v>
      </c>
      <c r="M346" s="39">
        <v>1.1612903225806499</v>
      </c>
      <c r="N346" s="39">
        <v>1.0700688254759501</v>
      </c>
      <c r="O346" s="39">
        <v>0.13851051859274699</v>
      </c>
      <c r="P346" s="39">
        <v>1.0475449293522201</v>
      </c>
      <c r="Q346" s="39">
        <v>0.14505170449865501</v>
      </c>
      <c r="R346" s="39">
        <v>1.0662592193134399</v>
      </c>
      <c r="S346" s="39">
        <v>0.105722244220304</v>
      </c>
      <c r="T346" s="39">
        <v>1.0568356374807999</v>
      </c>
      <c r="U346" s="39">
        <v>0.14772123232161399</v>
      </c>
      <c r="V346" s="39">
        <v>1.0722853122118099</v>
      </c>
      <c r="W346" s="39">
        <v>0.12301802270364399</v>
      </c>
      <c r="X346" s="39">
        <v>1.0920106316757201</v>
      </c>
      <c r="Y346" s="39">
        <v>0.11041909774796101</v>
      </c>
      <c r="Z346" s="39">
        <v>1.12162128786784</v>
      </c>
      <c r="AA346" s="39">
        <v>9.7339373483854699E-2</v>
      </c>
      <c r="AB346" s="39">
        <v>1.1513422573330401</v>
      </c>
      <c r="AC346" s="39">
        <v>6.2917088988793807E-2</v>
      </c>
    </row>
    <row r="347" spans="1:29" x14ac:dyDescent="0.25">
      <c r="A347" s="39" t="s">
        <v>135</v>
      </c>
      <c r="B347" s="39" t="s">
        <v>135</v>
      </c>
      <c r="C347" s="39">
        <v>802000</v>
      </c>
      <c r="D347" s="39" t="s">
        <v>56</v>
      </c>
      <c r="E347" s="39">
        <v>0.94444444444444398</v>
      </c>
      <c r="F347" s="39">
        <v>0.88235294117647101</v>
      </c>
      <c r="G347" s="39">
        <v>1.0980392156862699</v>
      </c>
      <c r="H347" s="39">
        <v>0.93877551020408201</v>
      </c>
      <c r="I347" s="39">
        <v>1.0465116279069799</v>
      </c>
      <c r="J347" s="39">
        <v>1.1399999999999999</v>
      </c>
      <c r="K347" s="39">
        <v>1.0714285714285701</v>
      </c>
      <c r="L347" s="39">
        <v>0.80392156862745101</v>
      </c>
      <c r="M347" s="39">
        <v>0.9</v>
      </c>
      <c r="N347" s="39">
        <v>0.98060820883047395</v>
      </c>
      <c r="O347" s="39">
        <v>0.113034909253516</v>
      </c>
      <c r="P347" s="39">
        <v>0.99237235359260001</v>
      </c>
      <c r="Q347" s="39">
        <v>0.136950007893228</v>
      </c>
      <c r="R347" s="39">
        <v>0.92511671335200696</v>
      </c>
      <c r="S347" s="39">
        <v>0.13551064941219501</v>
      </c>
      <c r="T347" s="39">
        <v>0.85196078431372602</v>
      </c>
      <c r="U347" s="39">
        <v>6.7937710349295702E-2</v>
      </c>
      <c r="V347" s="39">
        <v>0.94969678360544396</v>
      </c>
      <c r="W347" s="39">
        <v>0.121607060121942</v>
      </c>
      <c r="X347" s="39">
        <v>0.91382258767531899</v>
      </c>
      <c r="Y347" s="39">
        <v>0.10943662026715301</v>
      </c>
      <c r="Z347" s="39">
        <v>0.889861579081205</v>
      </c>
      <c r="AA347" s="39">
        <v>6.3304379510480402E-2</v>
      </c>
      <c r="AB347" s="39">
        <v>0.89542483660130701</v>
      </c>
      <c r="AC347" s="39">
        <v>2.89358740146126E-2</v>
      </c>
    </row>
    <row r="348" spans="1:29" x14ac:dyDescent="0.25">
      <c r="A348" s="39" t="s">
        <v>135</v>
      </c>
      <c r="B348" s="39" t="s">
        <v>135</v>
      </c>
      <c r="C348" s="39">
        <v>802000</v>
      </c>
      <c r="D348" s="39" t="s">
        <v>57</v>
      </c>
      <c r="E348" s="39">
        <v>1.0192307692307701</v>
      </c>
      <c r="F348" s="39">
        <v>1.02941176470588</v>
      </c>
      <c r="G348" s="39">
        <v>1</v>
      </c>
      <c r="H348" s="39">
        <v>0.89285714285714302</v>
      </c>
      <c r="I348" s="39">
        <v>1.0869565217391299</v>
      </c>
      <c r="J348" s="39">
        <v>0.93333333333333302</v>
      </c>
      <c r="K348" s="39">
        <v>1.0526315789473699</v>
      </c>
      <c r="L348" s="39">
        <v>0.91666666666666696</v>
      </c>
      <c r="M348" s="39">
        <v>1.17073170731707</v>
      </c>
      <c r="N348" s="39">
        <v>1.0113132760886001</v>
      </c>
      <c r="O348" s="39">
        <v>8.83404485712075E-2</v>
      </c>
      <c r="P348" s="39">
        <v>1.0320639616007099</v>
      </c>
      <c r="Q348" s="39">
        <v>0.106921976670014</v>
      </c>
      <c r="R348" s="39">
        <v>1.04667665097704</v>
      </c>
      <c r="S348" s="39">
        <v>0.12713715859465299</v>
      </c>
      <c r="T348" s="39">
        <v>1.0436991869918699</v>
      </c>
      <c r="U348" s="39">
        <v>0.179651113106338</v>
      </c>
      <c r="V348" s="39">
        <v>1.03969123785698</v>
      </c>
      <c r="W348" s="39">
        <v>0.113413631497625</v>
      </c>
      <c r="X348" s="39">
        <v>1.0757975130713</v>
      </c>
      <c r="Y348" s="39">
        <v>0.12528694864853801</v>
      </c>
      <c r="Z348" s="39">
        <v>1.1214891336363</v>
      </c>
      <c r="AA348" s="39">
        <v>0.119094028429666</v>
      </c>
      <c r="AB348" s="39">
        <v>1.15863337204801</v>
      </c>
      <c r="AC348" s="39">
        <v>7.6516590693195399E-2</v>
      </c>
    </row>
    <row r="349" spans="1:29" x14ac:dyDescent="0.25">
      <c r="A349" s="39" t="s">
        <v>135</v>
      </c>
      <c r="B349" s="39" t="s">
        <v>135</v>
      </c>
      <c r="C349" s="39">
        <v>802000</v>
      </c>
      <c r="D349" s="39" t="s">
        <v>58</v>
      </c>
      <c r="E349" s="39">
        <v>1</v>
      </c>
      <c r="F349" s="39">
        <v>0.92452830188679203</v>
      </c>
      <c r="G349" s="39">
        <v>1.1142857142857101</v>
      </c>
      <c r="H349" s="39">
        <v>0.93333333333333302</v>
      </c>
      <c r="I349" s="39">
        <v>1.04</v>
      </c>
      <c r="J349" s="39">
        <v>1.1000000000000001</v>
      </c>
      <c r="K349" s="39">
        <v>1.11904761904762</v>
      </c>
      <c r="L349" s="39">
        <v>1.0333333333333301</v>
      </c>
      <c r="M349" s="39">
        <v>0.87272727272727302</v>
      </c>
      <c r="N349" s="39">
        <v>1.01525061940156</v>
      </c>
      <c r="O349" s="39">
        <v>8.9575531983213594E-2</v>
      </c>
      <c r="P349" s="39">
        <v>1.0330216450216501</v>
      </c>
      <c r="Q349" s="39">
        <v>9.6991814886332697E-2</v>
      </c>
      <c r="R349" s="39">
        <v>1.0083694083694099</v>
      </c>
      <c r="S349" s="39">
        <v>0.125043298161266</v>
      </c>
      <c r="T349" s="39">
        <v>0.95303030303030301</v>
      </c>
      <c r="U349" s="39">
        <v>0.113565634554203</v>
      </c>
      <c r="V349" s="39">
        <v>0.99668462862420204</v>
      </c>
      <c r="W349" s="39">
        <v>0.103992432333332</v>
      </c>
      <c r="X349" s="39">
        <v>0.96095657998135897</v>
      </c>
      <c r="Y349" s="39">
        <v>0.110847154914329</v>
      </c>
      <c r="Z349" s="39">
        <v>0.91059502305066997</v>
      </c>
      <c r="AA349" s="39">
        <v>9.0636887819308606E-2</v>
      </c>
      <c r="AB349" s="39">
        <v>0.88037518037518003</v>
      </c>
      <c r="AC349" s="39">
        <v>4.8369615004018499E-2</v>
      </c>
    </row>
    <row r="350" spans="1:29" x14ac:dyDescent="0.25">
      <c r="A350" s="39" t="s">
        <v>135</v>
      </c>
      <c r="B350" s="39" t="s">
        <v>135</v>
      </c>
      <c r="C350" s="39">
        <v>802000</v>
      </c>
      <c r="D350" s="39" t="s">
        <v>59</v>
      </c>
      <c r="E350" s="39">
        <v>0.907407407407407</v>
      </c>
      <c r="F350" s="39">
        <v>1.10869565217391</v>
      </c>
      <c r="G350" s="39">
        <v>1.0408163265306101</v>
      </c>
      <c r="H350" s="39">
        <v>1.02564102564103</v>
      </c>
      <c r="I350" s="39">
        <v>1</v>
      </c>
      <c r="J350" s="39">
        <v>0.94230769230769196</v>
      </c>
      <c r="K350" s="39">
        <v>0.96363636363636396</v>
      </c>
      <c r="L350" s="39">
        <v>0.93617021276595702</v>
      </c>
      <c r="M350" s="39">
        <v>0.83870967741935498</v>
      </c>
      <c r="N350" s="39">
        <v>0.97370937309803596</v>
      </c>
      <c r="O350" s="39">
        <v>8.0023684352497695E-2</v>
      </c>
      <c r="P350" s="39">
        <v>0.93616478922587398</v>
      </c>
      <c r="Q350" s="39">
        <v>5.9926737855644799E-2</v>
      </c>
      <c r="R350" s="39">
        <v>0.91283875127389202</v>
      </c>
      <c r="S350" s="39">
        <v>6.5650110843832904E-2</v>
      </c>
      <c r="T350" s="39">
        <v>0.887439945092656</v>
      </c>
      <c r="U350" s="39">
        <v>6.8915005441653895E-2</v>
      </c>
      <c r="V350" s="39">
        <v>0.92573024830517303</v>
      </c>
      <c r="W350" s="39">
        <v>7.3970167725501898E-2</v>
      </c>
      <c r="X350" s="39">
        <v>0.88894109448827296</v>
      </c>
      <c r="Y350" s="39">
        <v>6.2257850821516102E-2</v>
      </c>
      <c r="Z350" s="39">
        <v>0.86072524185905397</v>
      </c>
      <c r="AA350" s="39">
        <v>5.1898986132706597E-2</v>
      </c>
      <c r="AB350" s="39">
        <v>0.84335065529300302</v>
      </c>
      <c r="AC350" s="39">
        <v>2.9352121302343999E-2</v>
      </c>
    </row>
    <row r="351" spans="1:29" x14ac:dyDescent="0.25">
      <c r="A351" s="39" t="s">
        <v>135</v>
      </c>
      <c r="B351" s="39" t="s">
        <v>135</v>
      </c>
      <c r="C351" s="39">
        <v>802000</v>
      </c>
      <c r="D351" s="39" t="s">
        <v>60</v>
      </c>
      <c r="E351" s="39">
        <v>1.17777777777778</v>
      </c>
      <c r="F351" s="39">
        <v>1.1428571428571399</v>
      </c>
      <c r="G351" s="39">
        <v>0.98039215686274495</v>
      </c>
      <c r="H351" s="39">
        <v>1.07843137254902</v>
      </c>
      <c r="I351" s="39">
        <v>1.125</v>
      </c>
      <c r="J351" s="39">
        <v>1.1666666666666701</v>
      </c>
      <c r="K351" s="39">
        <v>1.22448979591837</v>
      </c>
      <c r="L351" s="39">
        <v>0.96226415094339601</v>
      </c>
      <c r="M351" s="39">
        <v>1.27272727272727</v>
      </c>
      <c r="N351" s="39">
        <v>1.1256229262558199</v>
      </c>
      <c r="O351" s="39">
        <v>0.103755468941508</v>
      </c>
      <c r="P351" s="39">
        <v>1.1502295772511399</v>
      </c>
      <c r="Q351" s="39">
        <v>0.119119662983536</v>
      </c>
      <c r="R351" s="39">
        <v>1.1531604065296801</v>
      </c>
      <c r="S351" s="39">
        <v>0.167071089180235</v>
      </c>
      <c r="T351" s="39">
        <v>1.1174957118353299</v>
      </c>
      <c r="U351" s="39">
        <v>0.21953057872172399</v>
      </c>
      <c r="V351" s="39">
        <v>1.15019859755436</v>
      </c>
      <c r="W351" s="39">
        <v>0.12941386895426099</v>
      </c>
      <c r="X351" s="39">
        <v>1.17760002937579</v>
      </c>
      <c r="Y351" s="39">
        <v>0.14607661431924801</v>
      </c>
      <c r="Z351" s="39">
        <v>1.2163256121449799</v>
      </c>
      <c r="AA351" s="39">
        <v>0.14404635923166501</v>
      </c>
      <c r="AB351" s="39">
        <v>1.25794331454709</v>
      </c>
      <c r="AC351" s="39">
        <v>9.3501961364122602E-2</v>
      </c>
    </row>
    <row r="352" spans="1:29" x14ac:dyDescent="0.25">
      <c r="A352" s="39" t="s">
        <v>135</v>
      </c>
      <c r="B352" s="39" t="s">
        <v>135</v>
      </c>
      <c r="C352" s="39">
        <v>803000</v>
      </c>
      <c r="D352" s="39" t="s">
        <v>50</v>
      </c>
      <c r="E352" s="39">
        <v>0.32467532467532501</v>
      </c>
      <c r="F352" s="39">
        <v>0.27384615384615402</v>
      </c>
      <c r="G352" s="39">
        <v>0.265861027190332</v>
      </c>
      <c r="H352" s="39">
        <v>0.335403726708075</v>
      </c>
      <c r="I352" s="39">
        <v>0.30584192439862501</v>
      </c>
      <c r="J352" s="39">
        <v>0.35483870967741898</v>
      </c>
      <c r="K352" s="39">
        <v>0.29780564263322901</v>
      </c>
      <c r="L352" s="39">
        <v>0.30674846625766899</v>
      </c>
      <c r="M352" s="39">
        <v>0.363363363363363</v>
      </c>
      <c r="N352" s="39">
        <v>0.31426492652779903</v>
      </c>
      <c r="O352" s="39">
        <v>3.3516936882277602E-2</v>
      </c>
      <c r="P352" s="39">
        <v>0.32571962126606102</v>
      </c>
      <c r="Q352" s="39">
        <v>3.0818786426533101E-2</v>
      </c>
      <c r="R352" s="39">
        <v>0.32263915741808702</v>
      </c>
      <c r="S352" s="39">
        <v>3.5550516676968603E-2</v>
      </c>
      <c r="T352" s="39">
        <v>0.335055914810516</v>
      </c>
      <c r="U352" s="39">
        <v>4.0032777659615298E-2</v>
      </c>
      <c r="V352" s="39">
        <v>0.32822912158583201</v>
      </c>
      <c r="W352" s="39">
        <v>3.2856347986566399E-2</v>
      </c>
      <c r="X352" s="39">
        <v>0.33895575685019103</v>
      </c>
      <c r="Y352" s="39">
        <v>3.2304887868377798E-2</v>
      </c>
      <c r="Z352" s="39">
        <v>0.35084979802168098</v>
      </c>
      <c r="AA352" s="39">
        <v>2.9365312993881999E-2</v>
      </c>
      <c r="AB352" s="39">
        <v>0.36066741588214002</v>
      </c>
      <c r="AC352" s="39">
        <v>1.7050668985720899E-2</v>
      </c>
    </row>
    <row r="353" spans="1:29" x14ac:dyDescent="0.25">
      <c r="A353" s="39" t="s">
        <v>135</v>
      </c>
      <c r="B353" s="39" t="s">
        <v>135</v>
      </c>
      <c r="C353" s="39">
        <v>803000</v>
      </c>
      <c r="D353" s="39" t="s">
        <v>51</v>
      </c>
      <c r="E353" s="39">
        <v>0.99047619047619095</v>
      </c>
      <c r="F353" s="39">
        <v>0.93</v>
      </c>
      <c r="G353" s="39">
        <v>0.95505617977528101</v>
      </c>
      <c r="H353" s="39">
        <v>1.0681818181818199</v>
      </c>
      <c r="I353" s="39">
        <v>1.0833333333333299</v>
      </c>
      <c r="J353" s="39">
        <v>1.01123595505618</v>
      </c>
      <c r="K353" s="39">
        <v>1.0181818181818201</v>
      </c>
      <c r="L353" s="39">
        <v>0.98947368421052595</v>
      </c>
      <c r="M353" s="39">
        <v>1.05</v>
      </c>
      <c r="N353" s="39">
        <v>1.01065988657946</v>
      </c>
      <c r="O353" s="39">
        <v>5.0804508393447197E-2</v>
      </c>
      <c r="P353" s="39">
        <v>1.0304449581563699</v>
      </c>
      <c r="Q353" s="39">
        <v>3.6666045536876801E-2</v>
      </c>
      <c r="R353" s="39">
        <v>1.0192185007974499</v>
      </c>
      <c r="S353" s="39">
        <v>3.0276472035161799E-2</v>
      </c>
      <c r="T353" s="39">
        <v>1.0197368421052599</v>
      </c>
      <c r="U353" s="39">
        <v>4.27985683349753E-2</v>
      </c>
      <c r="V353" s="39">
        <v>1.0238757946860699</v>
      </c>
      <c r="W353" s="39">
        <v>3.7446002096049702E-2</v>
      </c>
      <c r="X353" s="39">
        <v>1.0293933063756699</v>
      </c>
      <c r="Y353" s="39">
        <v>3.0590771173569901E-2</v>
      </c>
      <c r="Z353" s="39">
        <v>1.0381242744849399</v>
      </c>
      <c r="AA353" s="39">
        <v>2.8510542005363099E-2</v>
      </c>
      <c r="AB353" s="39">
        <v>1.04711779448622</v>
      </c>
      <c r="AC353" s="39">
        <v>1.8228668216509501E-2</v>
      </c>
    </row>
    <row r="354" spans="1:29" x14ac:dyDescent="0.25">
      <c r="A354" s="39" t="s">
        <v>135</v>
      </c>
      <c r="B354" s="39" t="s">
        <v>135</v>
      </c>
      <c r="C354" s="39">
        <v>803000</v>
      </c>
      <c r="D354" s="39" t="s">
        <v>61</v>
      </c>
      <c r="E354" s="39">
        <v>0.70909090909090899</v>
      </c>
      <c r="F354" s="39">
        <v>0.74418604651162801</v>
      </c>
      <c r="G354" s="39">
        <v>0.87962962962962998</v>
      </c>
      <c r="H354" s="39">
        <v>0.92173913043478295</v>
      </c>
      <c r="I354" s="39">
        <v>0.78504672897196304</v>
      </c>
      <c r="J354" s="39">
        <v>0.84955752212389402</v>
      </c>
      <c r="K354" s="39">
        <v>0.80487804878048796</v>
      </c>
      <c r="L354" s="39">
        <v>0.81666666666666698</v>
      </c>
      <c r="M354" s="39">
        <v>0.81967213114754101</v>
      </c>
      <c r="N354" s="39">
        <v>0.81449631259527799</v>
      </c>
      <c r="O354" s="39">
        <v>6.5209068093723802E-2</v>
      </c>
      <c r="P354" s="39">
        <v>0.81516421953811002</v>
      </c>
      <c r="Q354" s="39">
        <v>2.3549662545707398E-2</v>
      </c>
      <c r="R354" s="39">
        <v>0.81373894886489895</v>
      </c>
      <c r="S354" s="39">
        <v>7.8195183301710408E-3</v>
      </c>
      <c r="T354" s="39">
        <v>0.81816939890710405</v>
      </c>
      <c r="U354" s="39">
        <v>2.1251843150415601E-3</v>
      </c>
      <c r="V354" s="39">
        <v>0.82094313231580596</v>
      </c>
      <c r="W354" s="39">
        <v>3.6549254696899902E-2</v>
      </c>
      <c r="X354" s="39">
        <v>0.81789019491356496</v>
      </c>
      <c r="Y354" s="39">
        <v>1.1667468214599E-2</v>
      </c>
      <c r="Z354" s="39">
        <v>0.81856366783754098</v>
      </c>
      <c r="AA354" s="39">
        <v>3.66391662546543E-3</v>
      </c>
      <c r="AB354" s="39">
        <v>0.81952901379130905</v>
      </c>
      <c r="AC354" s="39">
        <v>9.0515363679033597E-4</v>
      </c>
    </row>
    <row r="355" spans="1:29" x14ac:dyDescent="0.25">
      <c r="A355" s="39" t="s">
        <v>135</v>
      </c>
      <c r="B355" s="39" t="s">
        <v>135</v>
      </c>
      <c r="C355" s="39">
        <v>803000</v>
      </c>
      <c r="D355" s="39" t="s">
        <v>62</v>
      </c>
      <c r="E355" s="39">
        <v>0.95833333333333304</v>
      </c>
      <c r="F355" s="39">
        <v>1.05128205128205</v>
      </c>
      <c r="G355" s="39">
        <v>0.95833333333333304</v>
      </c>
      <c r="H355" s="39">
        <v>0.884210526315789</v>
      </c>
      <c r="I355" s="39">
        <v>1</v>
      </c>
      <c r="J355" s="39">
        <v>0.96428571428571397</v>
      </c>
      <c r="K355" s="39">
        <v>0.90625</v>
      </c>
      <c r="L355" s="39">
        <v>0.95959595959596</v>
      </c>
      <c r="M355" s="39">
        <v>0.90816326530612201</v>
      </c>
      <c r="N355" s="39">
        <v>0.95449490927247804</v>
      </c>
      <c r="O355" s="39">
        <v>5.12395095448697E-2</v>
      </c>
      <c r="P355" s="39">
        <v>0.94765898783755897</v>
      </c>
      <c r="Q355" s="39">
        <v>4.0103420219922498E-2</v>
      </c>
      <c r="R355" s="39">
        <v>0.92466974163402704</v>
      </c>
      <c r="S355" s="39">
        <v>3.0262116116957199E-2</v>
      </c>
      <c r="T355" s="39">
        <v>0.93387961245104101</v>
      </c>
      <c r="U355" s="39">
        <v>3.6368406907038402E-2</v>
      </c>
      <c r="V355" s="39">
        <v>0.93655856796125203</v>
      </c>
      <c r="W355" s="39">
        <v>3.9130647180155603E-2</v>
      </c>
      <c r="X355" s="39">
        <v>0.92674602630028402</v>
      </c>
      <c r="Y355" s="39">
        <v>3.0371766186046902E-2</v>
      </c>
      <c r="Z355" s="39">
        <v>0.91711817731243905</v>
      </c>
      <c r="AA355" s="39">
        <v>2.4012238409623701E-2</v>
      </c>
      <c r="AB355" s="39">
        <v>0.91061244122468599</v>
      </c>
      <c r="AC355" s="39">
        <v>1.5489948586192501E-2</v>
      </c>
    </row>
    <row r="356" spans="1:29" x14ac:dyDescent="0.25">
      <c r="A356" s="39" t="s">
        <v>135</v>
      </c>
      <c r="B356" s="39" t="s">
        <v>135</v>
      </c>
      <c r="C356" s="39">
        <v>803000</v>
      </c>
      <c r="D356" s="39" t="s">
        <v>63</v>
      </c>
      <c r="E356" s="39">
        <v>0.85714285714285698</v>
      </c>
      <c r="F356" s="39">
        <v>0.92391304347826098</v>
      </c>
      <c r="G356" s="39">
        <v>0.96341463414634099</v>
      </c>
      <c r="H356" s="39">
        <v>1.0543478260869601</v>
      </c>
      <c r="I356" s="39">
        <v>1</v>
      </c>
      <c r="J356" s="39">
        <v>0.839622641509434</v>
      </c>
      <c r="K356" s="39">
        <v>1.0370370370370401</v>
      </c>
      <c r="L356" s="39">
        <v>1.02298850574713</v>
      </c>
      <c r="M356" s="39">
        <v>0.89473684210526305</v>
      </c>
      <c r="N356" s="39">
        <v>0.95480037636147497</v>
      </c>
      <c r="O356" s="39">
        <v>7.9689987337529605E-2</v>
      </c>
      <c r="P356" s="39">
        <v>0.95887700527977204</v>
      </c>
      <c r="Q356" s="39">
        <v>8.6956798988855499E-2</v>
      </c>
      <c r="R356" s="39">
        <v>0.984920794963142</v>
      </c>
      <c r="S356" s="39">
        <v>7.8416830608326701E-2</v>
      </c>
      <c r="T356" s="39">
        <v>0.95886267392619495</v>
      </c>
      <c r="U356" s="39">
        <v>9.0687621059617696E-2</v>
      </c>
      <c r="V356" s="39">
        <v>0.95721248370825196</v>
      </c>
      <c r="W356" s="39">
        <v>7.8266343773188501E-2</v>
      </c>
      <c r="X356" s="39">
        <v>0.94435382093446796</v>
      </c>
      <c r="Y356" s="39">
        <v>7.6277096784526793E-2</v>
      </c>
      <c r="Z356" s="39">
        <v>0.922840455891627</v>
      </c>
      <c r="AA356" s="39">
        <v>6.5874930290953204E-2</v>
      </c>
      <c r="AB356" s="39">
        <v>0.90084406418344698</v>
      </c>
      <c r="AC356" s="39">
        <v>3.8625463887056503E-2</v>
      </c>
    </row>
    <row r="357" spans="1:29" x14ac:dyDescent="0.25">
      <c r="A357" s="39" t="s">
        <v>135</v>
      </c>
      <c r="B357" s="39" t="s">
        <v>135</v>
      </c>
      <c r="C357" s="39">
        <v>803000</v>
      </c>
      <c r="D357" s="39" t="s">
        <v>52</v>
      </c>
      <c r="E357" s="39">
        <v>0.29885057471264398</v>
      </c>
      <c r="F357" s="39">
        <v>0.30194805194805202</v>
      </c>
      <c r="G357" s="39">
        <v>0.261538461538462</v>
      </c>
      <c r="H357" s="39">
        <v>0.28398791540785501</v>
      </c>
      <c r="I357" s="39">
        <v>0.36335403726708099</v>
      </c>
      <c r="J357" s="39">
        <v>0.30927835051546398</v>
      </c>
      <c r="K357" s="39">
        <v>0.36129032258064497</v>
      </c>
      <c r="L357" s="39">
        <v>0.29467084639498398</v>
      </c>
      <c r="M357" s="39">
        <v>0.32208588957055201</v>
      </c>
      <c r="N357" s="39">
        <v>0.31077827221508197</v>
      </c>
      <c r="O357" s="39">
        <v>3.3667054325873802E-2</v>
      </c>
      <c r="P357" s="39">
        <v>0.330135889265745</v>
      </c>
      <c r="Q357" s="39">
        <v>3.09501726790344E-2</v>
      </c>
      <c r="R357" s="39">
        <v>0.326015686182061</v>
      </c>
      <c r="S357" s="39">
        <v>3.3483146923024197E-2</v>
      </c>
      <c r="T357" s="39">
        <v>0.30837836798276802</v>
      </c>
      <c r="U357" s="39">
        <v>1.9385362935965999E-2</v>
      </c>
      <c r="V357" s="39">
        <v>0.31880706688869997</v>
      </c>
      <c r="W357" s="39">
        <v>2.9004765660858699E-2</v>
      </c>
      <c r="X357" s="39">
        <v>0.32020261937761502</v>
      </c>
      <c r="Y357" s="39">
        <v>2.3163064598621899E-2</v>
      </c>
      <c r="Z357" s="39">
        <v>0.318811748468661</v>
      </c>
      <c r="AA357" s="39">
        <v>1.6503429548411198E-2</v>
      </c>
      <c r="AB357" s="39">
        <v>0.32078041132409701</v>
      </c>
      <c r="AC357" s="39">
        <v>8.2565693892047293E-3</v>
      </c>
    </row>
    <row r="358" spans="1:29" x14ac:dyDescent="0.25">
      <c r="A358" s="39" t="s">
        <v>135</v>
      </c>
      <c r="B358" s="39" t="s">
        <v>135</v>
      </c>
      <c r="C358" s="39">
        <v>803000</v>
      </c>
      <c r="D358" s="39" t="s">
        <v>53</v>
      </c>
      <c r="E358" s="39">
        <v>1.0190476190476201</v>
      </c>
      <c r="F358" s="39">
        <v>0.94230769230769196</v>
      </c>
      <c r="G358" s="39">
        <v>0.989247311827957</v>
      </c>
      <c r="H358" s="39">
        <v>1.1411764705882399</v>
      </c>
      <c r="I358" s="39">
        <v>1.0212765957446801</v>
      </c>
      <c r="J358" s="39">
        <v>0.96581196581196604</v>
      </c>
      <c r="K358" s="39">
        <v>1.1000000000000001</v>
      </c>
      <c r="L358" s="39">
        <v>0.98214285714285698</v>
      </c>
      <c r="M358" s="39">
        <v>1</v>
      </c>
      <c r="N358" s="39">
        <v>1.0178900569412199</v>
      </c>
      <c r="O358" s="39">
        <v>6.40288370890673E-2</v>
      </c>
      <c r="P358" s="39">
        <v>1.0138462837399</v>
      </c>
      <c r="Q358" s="39">
        <v>5.2397029715710003E-2</v>
      </c>
      <c r="R358" s="39">
        <v>1.0273809523809501</v>
      </c>
      <c r="S358" s="39">
        <v>6.3520578914067205E-2</v>
      </c>
      <c r="T358" s="39">
        <v>0.99107142857142905</v>
      </c>
      <c r="U358" s="39">
        <v>1.2626906806902699E-2</v>
      </c>
      <c r="V358" s="39">
        <v>1.0148718504673</v>
      </c>
      <c r="W358" s="39">
        <v>5.4233111845531402E-2</v>
      </c>
      <c r="X358" s="39">
        <v>1.0061361371267701</v>
      </c>
      <c r="Y358" s="39">
        <v>4.0772879521224499E-2</v>
      </c>
      <c r="Z358" s="39">
        <v>1.00079068474707</v>
      </c>
      <c r="AA358" s="39">
        <v>2.5921397719838399E-2</v>
      </c>
      <c r="AB358" s="39">
        <v>0.99914965986394499</v>
      </c>
      <c r="AC358" s="39">
        <v>5.3780232315788897E-3</v>
      </c>
    </row>
    <row r="359" spans="1:29" x14ac:dyDescent="0.25">
      <c r="A359" s="39" t="s">
        <v>135</v>
      </c>
      <c r="B359" s="39" t="s">
        <v>135</v>
      </c>
      <c r="C359" s="39">
        <v>803000</v>
      </c>
      <c r="D359" s="39" t="s">
        <v>54</v>
      </c>
      <c r="E359" s="39">
        <v>0.89795918367346905</v>
      </c>
      <c r="F359" s="39">
        <v>0.92523364485981296</v>
      </c>
      <c r="G359" s="39">
        <v>1</v>
      </c>
      <c r="H359" s="39">
        <v>1.1630434782608701</v>
      </c>
      <c r="I359" s="39">
        <v>1.0309278350515501</v>
      </c>
      <c r="J359" s="39">
        <v>1.0520833333333299</v>
      </c>
      <c r="K359" s="39">
        <v>1.0796460176991101</v>
      </c>
      <c r="L359" s="39">
        <v>0.89898989898989901</v>
      </c>
      <c r="M359" s="39">
        <v>0.98181818181818203</v>
      </c>
      <c r="N359" s="39">
        <v>1.00330017485403</v>
      </c>
      <c r="O359" s="39">
        <v>8.8765000999981497E-2</v>
      </c>
      <c r="P359" s="39">
        <v>1.00869305337842</v>
      </c>
      <c r="Q359" s="39">
        <v>7.1007861995489793E-2</v>
      </c>
      <c r="R359" s="39">
        <v>0.986818032835732</v>
      </c>
      <c r="S359" s="39">
        <v>9.04317819652906E-2</v>
      </c>
      <c r="T359" s="39">
        <v>0.94040404040404002</v>
      </c>
      <c r="U359" s="39">
        <v>5.8568440461915998E-2</v>
      </c>
      <c r="V359" s="39">
        <v>0.99624907386242201</v>
      </c>
      <c r="W359" s="39">
        <v>7.7284260535475102E-2</v>
      </c>
      <c r="X359" s="39">
        <v>0.97781919096416003</v>
      </c>
      <c r="Y359" s="39">
        <v>6.3618178868958597E-2</v>
      </c>
      <c r="Z359" s="39">
        <v>0.97111662517103303</v>
      </c>
      <c r="AA359" s="39">
        <v>4.6888585195435803E-2</v>
      </c>
      <c r="AB359" s="39">
        <v>0.97787397787397801</v>
      </c>
      <c r="AC359" s="39">
        <v>2.4945336039808301E-2</v>
      </c>
    </row>
    <row r="360" spans="1:29" x14ac:dyDescent="0.25">
      <c r="A360" s="39" t="s">
        <v>135</v>
      </c>
      <c r="B360" s="39" t="s">
        <v>135</v>
      </c>
      <c r="C360" s="39">
        <v>803000</v>
      </c>
      <c r="D360" s="39" t="s">
        <v>55</v>
      </c>
      <c r="E360" s="39">
        <v>0.963963963963964</v>
      </c>
      <c r="F360" s="39">
        <v>0.90909090909090895</v>
      </c>
      <c r="G360" s="39">
        <v>0.94949494949494995</v>
      </c>
      <c r="H360" s="39">
        <v>1.06122448979592</v>
      </c>
      <c r="I360" s="39">
        <v>1.0186915887850501</v>
      </c>
      <c r="J360" s="39">
        <v>1.02</v>
      </c>
      <c r="K360" s="39">
        <v>0.95049504950495001</v>
      </c>
      <c r="L360" s="39">
        <v>1</v>
      </c>
      <c r="M360" s="39">
        <v>0.97752808988763995</v>
      </c>
      <c r="N360" s="39">
        <v>0.98338767116926395</v>
      </c>
      <c r="O360" s="39">
        <v>4.6210975585752601E-2</v>
      </c>
      <c r="P360" s="39">
        <v>0.99334294563552805</v>
      </c>
      <c r="Q360" s="39">
        <v>2.9510678130410899E-2</v>
      </c>
      <c r="R360" s="39">
        <v>0.97600771313086399</v>
      </c>
      <c r="S360" s="39">
        <v>2.4787470423406201E-2</v>
      </c>
      <c r="T360" s="39">
        <v>0.98876404494381998</v>
      </c>
      <c r="U360" s="39">
        <v>1.5890040026663999E-2</v>
      </c>
      <c r="V360" s="39">
        <v>0.987211361019524</v>
      </c>
      <c r="W360" s="39">
        <v>3.2364156008349597E-2</v>
      </c>
      <c r="X360" s="39">
        <v>0.98353742083548001</v>
      </c>
      <c r="Y360" s="39">
        <v>2.0302466769835201E-2</v>
      </c>
      <c r="Z360" s="39">
        <v>0.98041219811233304</v>
      </c>
      <c r="AA360" s="39">
        <v>1.27885827898024E-2</v>
      </c>
      <c r="AB360" s="39">
        <v>0.97859818084537198</v>
      </c>
      <c r="AC360" s="39">
        <v>6.7678494599644496E-3</v>
      </c>
    </row>
    <row r="361" spans="1:29" x14ac:dyDescent="0.25">
      <c r="A361" s="39" t="s">
        <v>135</v>
      </c>
      <c r="B361" s="39" t="s">
        <v>135</v>
      </c>
      <c r="C361" s="39">
        <v>803000</v>
      </c>
      <c r="D361" s="39" t="s">
        <v>56</v>
      </c>
      <c r="E361" s="39">
        <v>0.95</v>
      </c>
      <c r="F361" s="39">
        <v>0.95327102803738295</v>
      </c>
      <c r="G361" s="39">
        <v>1.0375000000000001</v>
      </c>
      <c r="H361" s="39">
        <v>1.1063829787234001</v>
      </c>
      <c r="I361" s="39">
        <v>1.0096153846153799</v>
      </c>
      <c r="J361" s="39">
        <v>1.0091743119266099</v>
      </c>
      <c r="K361" s="39">
        <v>1.1078431372549</v>
      </c>
      <c r="L361" s="39">
        <v>1.0104166666666701</v>
      </c>
      <c r="M361" s="39">
        <v>0.95081967213114704</v>
      </c>
      <c r="N361" s="39">
        <v>1.01500257548394</v>
      </c>
      <c r="O361" s="39">
        <v>6.09461514471226E-2</v>
      </c>
      <c r="P361" s="39">
        <v>1.01757383451894</v>
      </c>
      <c r="Q361" s="39">
        <v>5.6545952925131399E-2</v>
      </c>
      <c r="R361" s="39">
        <v>1.02302649201757</v>
      </c>
      <c r="S361" s="39">
        <v>7.9267571688572597E-2</v>
      </c>
      <c r="T361" s="39">
        <v>0.980618169398907</v>
      </c>
      <c r="U361" s="39">
        <v>4.2141438974403297E-2</v>
      </c>
      <c r="V361" s="39">
        <v>1.0092308359012301</v>
      </c>
      <c r="W361" s="39">
        <v>6.0173524606956699E-2</v>
      </c>
      <c r="X361" s="39">
        <v>0.98990975676714399</v>
      </c>
      <c r="Y361" s="39">
        <v>5.7479035574208699E-2</v>
      </c>
      <c r="Z361" s="39">
        <v>0.96744761915310995</v>
      </c>
      <c r="AA361" s="39">
        <v>4.44140918698607E-2</v>
      </c>
      <c r="AB361" s="39">
        <v>0.95365762425188605</v>
      </c>
      <c r="AC361" s="39">
        <v>1.7948785184080902E-2</v>
      </c>
    </row>
    <row r="362" spans="1:29" x14ac:dyDescent="0.25">
      <c r="A362" s="39" t="s">
        <v>135</v>
      </c>
      <c r="B362" s="39" t="s">
        <v>135</v>
      </c>
      <c r="C362" s="39">
        <v>803000</v>
      </c>
      <c r="D362" s="39" t="s">
        <v>57</v>
      </c>
      <c r="E362" s="39">
        <v>0.95789473684210502</v>
      </c>
      <c r="F362" s="39">
        <v>1.0210526315789501</v>
      </c>
      <c r="G362" s="39">
        <v>0.99019607843137303</v>
      </c>
      <c r="H362" s="39">
        <v>1</v>
      </c>
      <c r="I362" s="39">
        <v>0.95192307692307698</v>
      </c>
      <c r="J362" s="39">
        <v>1.13333333333333</v>
      </c>
      <c r="K362" s="39">
        <v>1.05454545454545</v>
      </c>
      <c r="L362" s="39">
        <v>0.98230088495575196</v>
      </c>
      <c r="M362" s="39">
        <v>0.97938144329896903</v>
      </c>
      <c r="N362" s="39">
        <v>1.00784751554545</v>
      </c>
      <c r="O362" s="39">
        <v>5.65250943538241E-2</v>
      </c>
      <c r="P362" s="39">
        <v>1.02029683861132</v>
      </c>
      <c r="Q362" s="39">
        <v>7.37274544989963E-2</v>
      </c>
      <c r="R362" s="39">
        <v>1.00540926093339</v>
      </c>
      <c r="S362" s="39">
        <v>4.2578221274595499E-2</v>
      </c>
      <c r="T362" s="39">
        <v>0.980841164127361</v>
      </c>
      <c r="U362" s="39">
        <v>2.0643569927898502E-3</v>
      </c>
      <c r="V362" s="39">
        <v>1.00776263996208</v>
      </c>
      <c r="W362" s="39">
        <v>5.4924208977751299E-2</v>
      </c>
      <c r="X362" s="39">
        <v>0.99724827817700501</v>
      </c>
      <c r="Y362" s="39">
        <v>4.6615142913758803E-2</v>
      </c>
      <c r="Z362" s="39">
        <v>0.98284484155517204</v>
      </c>
      <c r="AA362" s="39">
        <v>1.7802992670184498E-2</v>
      </c>
      <c r="AB362" s="39">
        <v>0.97952046433024398</v>
      </c>
      <c r="AC362" s="39">
        <v>8.7924620299145901E-4</v>
      </c>
    </row>
    <row r="363" spans="1:29" x14ac:dyDescent="0.25">
      <c r="A363" s="39" t="s">
        <v>135</v>
      </c>
      <c r="B363" s="39" t="s">
        <v>135</v>
      </c>
      <c r="C363" s="39">
        <v>803000</v>
      </c>
      <c r="D363" s="39" t="s">
        <v>58</v>
      </c>
      <c r="E363" s="39">
        <v>0.97196261682243001</v>
      </c>
      <c r="F363" s="39">
        <v>0.95604395604395598</v>
      </c>
      <c r="G363" s="39">
        <v>0.93814432989690699</v>
      </c>
      <c r="H363" s="39">
        <v>1.0396039603960401</v>
      </c>
      <c r="I363" s="39">
        <v>1.1084337349397599</v>
      </c>
      <c r="J363" s="39">
        <v>1.0101010101010099</v>
      </c>
      <c r="K363" s="39">
        <v>1.05042016806723</v>
      </c>
      <c r="L363" s="39">
        <v>0.931034482758621</v>
      </c>
      <c r="M363" s="39">
        <v>1</v>
      </c>
      <c r="N363" s="39">
        <v>1.00063825100288</v>
      </c>
      <c r="O363" s="39">
        <v>5.83818263395448E-2</v>
      </c>
      <c r="P363" s="39">
        <v>1.01999787917332</v>
      </c>
      <c r="Q363" s="39">
        <v>6.5495735237477204E-2</v>
      </c>
      <c r="R363" s="39">
        <v>0.99381821694194905</v>
      </c>
      <c r="S363" s="39">
        <v>5.9932431082711797E-2</v>
      </c>
      <c r="T363" s="39">
        <v>0.96551724137931005</v>
      </c>
      <c r="U363" s="39">
        <v>4.8765984909417102E-2</v>
      </c>
      <c r="V363" s="39">
        <v>0.99964420735749904</v>
      </c>
      <c r="W363" s="39">
        <v>5.3821223061048099E-2</v>
      </c>
      <c r="X363" s="39">
        <v>0.99198378646935403</v>
      </c>
      <c r="Y363" s="39">
        <v>4.7171745293700301E-2</v>
      </c>
      <c r="Z363" s="39">
        <v>0.98987116739252301</v>
      </c>
      <c r="AA363" s="39">
        <v>3.5332602607270398E-2</v>
      </c>
      <c r="AB363" s="39">
        <v>0.99671592775040996</v>
      </c>
      <c r="AC363" s="39">
        <v>2.07702966185115E-2</v>
      </c>
    </row>
    <row r="364" spans="1:29" x14ac:dyDescent="0.25">
      <c r="A364" s="39" t="s">
        <v>135</v>
      </c>
      <c r="B364" s="39" t="s">
        <v>135</v>
      </c>
      <c r="C364" s="39">
        <v>803000</v>
      </c>
      <c r="D364" s="39" t="s">
        <v>59</v>
      </c>
      <c r="E364" s="39">
        <v>0.97647058823529398</v>
      </c>
      <c r="F364" s="39">
        <v>1</v>
      </c>
      <c r="G364" s="39">
        <v>1</v>
      </c>
      <c r="H364" s="39">
        <v>1.0549450549450501</v>
      </c>
      <c r="I364" s="39">
        <v>1</v>
      </c>
      <c r="J364" s="39">
        <v>0.97826086956521696</v>
      </c>
      <c r="K364" s="39">
        <v>1.0900000000000001</v>
      </c>
      <c r="L364" s="39">
        <v>1.04</v>
      </c>
      <c r="M364" s="39">
        <v>0.95370370370370405</v>
      </c>
      <c r="N364" s="39">
        <v>1.0103755796054701</v>
      </c>
      <c r="O364" s="39">
        <v>4.3185146830793199E-2</v>
      </c>
      <c r="P364" s="39">
        <v>1.01239291465378</v>
      </c>
      <c r="Q364" s="39">
        <v>5.37308458307122E-2</v>
      </c>
      <c r="R364" s="39">
        <v>1.0279012345678999</v>
      </c>
      <c r="S364" s="39">
        <v>6.8948931752113904E-2</v>
      </c>
      <c r="T364" s="39">
        <v>0.99685185185185199</v>
      </c>
      <c r="U364" s="39">
        <v>6.1020696302394699E-2</v>
      </c>
      <c r="V364" s="39">
        <v>1.0077539506568101</v>
      </c>
      <c r="W364" s="39">
        <v>5.2358824859091997E-2</v>
      </c>
      <c r="X364" s="39">
        <v>0.994841048744185</v>
      </c>
      <c r="Y364" s="39">
        <v>5.6390262827396301E-2</v>
      </c>
      <c r="Z364" s="39">
        <v>0.974205520538729</v>
      </c>
      <c r="AA364" s="39">
        <v>4.9240933421075897E-2</v>
      </c>
      <c r="AB364" s="39">
        <v>0.95781305114638404</v>
      </c>
      <c r="AC364" s="39">
        <v>2.5989795231719001E-2</v>
      </c>
    </row>
    <row r="365" spans="1:29" x14ac:dyDescent="0.25">
      <c r="A365" s="39" t="s">
        <v>135</v>
      </c>
      <c r="B365" s="39" t="s">
        <v>135</v>
      </c>
      <c r="C365" s="39">
        <v>803000</v>
      </c>
      <c r="D365" s="39" t="s">
        <v>60</v>
      </c>
      <c r="E365" s="39">
        <v>1.2403846153846201</v>
      </c>
      <c r="F365" s="39">
        <v>1.30120481927711</v>
      </c>
      <c r="G365" s="39">
        <v>1.1057692307692299</v>
      </c>
      <c r="H365" s="39">
        <v>1.2298850574712601</v>
      </c>
      <c r="I365" s="39">
        <v>1.1770833333333299</v>
      </c>
      <c r="J365" s="39">
        <v>1.1714285714285699</v>
      </c>
      <c r="K365" s="39">
        <v>1.3333333333333299</v>
      </c>
      <c r="L365" s="39">
        <v>1.11926605504587</v>
      </c>
      <c r="M365" s="39">
        <v>1.2153846153846199</v>
      </c>
      <c r="N365" s="39">
        <v>1.2104155146031099</v>
      </c>
      <c r="O365" s="39">
        <v>7.6275384964958698E-2</v>
      </c>
      <c r="P365" s="39">
        <v>1.2032991817051499</v>
      </c>
      <c r="Q365" s="39">
        <v>8.0342254104350502E-2</v>
      </c>
      <c r="R365" s="39">
        <v>1.22266133458794</v>
      </c>
      <c r="S365" s="39">
        <v>0.107218995006125</v>
      </c>
      <c r="T365" s="39">
        <v>1.16732533521524</v>
      </c>
      <c r="U365" s="39">
        <v>6.7966085813414095E-2</v>
      </c>
      <c r="V365" s="39">
        <v>1.2040470052540799</v>
      </c>
      <c r="W365" s="39">
        <v>7.4763209257472499E-2</v>
      </c>
      <c r="X365" s="39">
        <v>1.20154152510153</v>
      </c>
      <c r="Y365" s="39">
        <v>7.0679129719995307E-2</v>
      </c>
      <c r="Z365" s="39">
        <v>1.2031396056910399</v>
      </c>
      <c r="AA365" s="39">
        <v>5.5021871683005603E-2</v>
      </c>
      <c r="AB365" s="39">
        <v>1.2108075410827699</v>
      </c>
      <c r="AC365" s="39">
        <v>2.8947959627310099E-2</v>
      </c>
    </row>
    <row r="366" spans="1:29" x14ac:dyDescent="0.25">
      <c r="A366" s="39" t="s">
        <v>135</v>
      </c>
      <c r="B366" s="39" t="s">
        <v>135</v>
      </c>
      <c r="C366" s="39">
        <v>901000</v>
      </c>
      <c r="D366" s="39" t="s">
        <v>50</v>
      </c>
      <c r="E366" s="39">
        <v>0.10444444444444401</v>
      </c>
      <c r="F366" s="39">
        <v>0.1</v>
      </c>
      <c r="G366" s="39">
        <v>9.6000000000000002E-2</v>
      </c>
      <c r="H366" s="39">
        <v>0.09</v>
      </c>
      <c r="I366" s="39">
        <v>0.10344827586206901</v>
      </c>
      <c r="J366" s="39">
        <v>5.0761421319797002E-2</v>
      </c>
      <c r="K366" s="39">
        <v>9.4182825484764504E-2</v>
      </c>
      <c r="L366" s="39">
        <v>8.8471849865951704E-2</v>
      </c>
      <c r="M366" s="39">
        <v>5.9139784946236597E-2</v>
      </c>
      <c r="N366" s="39">
        <v>8.7383177991473701E-2</v>
      </c>
      <c r="O366" s="39">
        <v>1.9286389255208501E-2</v>
      </c>
      <c r="P366" s="39">
        <v>7.9200831495763804E-2</v>
      </c>
      <c r="Q366" s="39">
        <v>2.29651699515977E-2</v>
      </c>
      <c r="R366" s="39">
        <v>8.0598153432317604E-2</v>
      </c>
      <c r="S366" s="39">
        <v>1.88015955225347E-2</v>
      </c>
      <c r="T366" s="39">
        <v>7.3805817406094196E-2</v>
      </c>
      <c r="U366" s="39">
        <v>2.07409020109347E-2</v>
      </c>
      <c r="V366" s="39">
        <v>7.7837191795286795E-2</v>
      </c>
      <c r="W366" s="39">
        <v>1.9709430687817001E-2</v>
      </c>
      <c r="X366" s="39">
        <v>7.1576604128888097E-2</v>
      </c>
      <c r="Y366" s="39">
        <v>1.8379115992915401E-2</v>
      </c>
      <c r="Z366" s="39">
        <v>6.5665347741363803E-2</v>
      </c>
      <c r="AA366" s="39">
        <v>1.5330463803899999E-2</v>
      </c>
      <c r="AB366" s="39">
        <v>6.0536549942413503E-2</v>
      </c>
      <c r="AC366" s="39">
        <v>8.8339174878308505E-3</v>
      </c>
    </row>
    <row r="367" spans="1:29" x14ac:dyDescent="0.25">
      <c r="A367" s="39" t="s">
        <v>135</v>
      </c>
      <c r="B367" s="39" t="s">
        <v>135</v>
      </c>
      <c r="C367" s="39">
        <v>901000</v>
      </c>
      <c r="D367" s="39" t="s">
        <v>51</v>
      </c>
      <c r="E367" s="39">
        <v>1</v>
      </c>
      <c r="F367" s="39">
        <v>1.0212765957446801</v>
      </c>
      <c r="G367" s="39">
        <v>0.88095238095238104</v>
      </c>
      <c r="H367" s="39">
        <v>0.88888888888888895</v>
      </c>
      <c r="I367" s="39">
        <v>1</v>
      </c>
      <c r="J367" s="39">
        <v>0.94871794871794901</v>
      </c>
      <c r="K367" s="39">
        <v>1.05</v>
      </c>
      <c r="L367" s="39">
        <v>1</v>
      </c>
      <c r="M367" s="39">
        <v>0.75757575757575801</v>
      </c>
      <c r="N367" s="39">
        <v>0.94971239687551701</v>
      </c>
      <c r="O367" s="39">
        <v>9.2270311440319802E-2</v>
      </c>
      <c r="P367" s="39">
        <v>0.95125874125874099</v>
      </c>
      <c r="Q367" s="39">
        <v>0.114040355335569</v>
      </c>
      <c r="R367" s="39">
        <v>0.93585858585858595</v>
      </c>
      <c r="S367" s="39">
        <v>0.15640836021579299</v>
      </c>
      <c r="T367" s="39">
        <v>0.87878787878787901</v>
      </c>
      <c r="U367" s="39">
        <v>0.171419825742193</v>
      </c>
      <c r="V367" s="39">
        <v>0.91474032063076305</v>
      </c>
      <c r="W367" s="39">
        <v>0.123279237982915</v>
      </c>
      <c r="X367" s="39">
        <v>0.87222522549975601</v>
      </c>
      <c r="Y367" s="39">
        <v>0.140778489889994</v>
      </c>
      <c r="Z367" s="39">
        <v>0.81161827744001902</v>
      </c>
      <c r="AA367" s="39">
        <v>0.12701160030115399</v>
      </c>
      <c r="AB367" s="39">
        <v>0.76911976911976898</v>
      </c>
      <c r="AC367" s="39">
        <v>7.3010739628707202E-2</v>
      </c>
    </row>
    <row r="368" spans="1:29" x14ac:dyDescent="0.25">
      <c r="A368" s="39" t="s">
        <v>135</v>
      </c>
      <c r="B368" s="39" t="s">
        <v>135</v>
      </c>
      <c r="C368" s="39">
        <v>901000</v>
      </c>
      <c r="D368" s="39" t="s">
        <v>61</v>
      </c>
      <c r="E368" s="39">
        <v>0.94117647058823495</v>
      </c>
      <c r="F368" s="39">
        <v>0.88235294117647101</v>
      </c>
      <c r="G368" s="39">
        <v>0.75</v>
      </c>
      <c r="H368" s="39">
        <v>1</v>
      </c>
      <c r="I368" s="39">
        <v>1.0476190476190499</v>
      </c>
      <c r="J368" s="39">
        <v>0.8</v>
      </c>
      <c r="K368" s="39">
        <v>0.92592592592592604</v>
      </c>
      <c r="L368" s="39">
        <v>1.1111111111111101</v>
      </c>
      <c r="M368" s="39">
        <v>0.86363636363636398</v>
      </c>
      <c r="N368" s="39">
        <v>0.92464687333968398</v>
      </c>
      <c r="O368" s="39">
        <v>0.115862772960974</v>
      </c>
      <c r="P368" s="39">
        <v>0.94965848965848998</v>
      </c>
      <c r="Q368" s="39">
        <v>0.128475604847199</v>
      </c>
      <c r="R368" s="39">
        <v>0.96689113355779999</v>
      </c>
      <c r="S368" s="39">
        <v>0.128722759590775</v>
      </c>
      <c r="T368" s="39">
        <v>0.98737373737373701</v>
      </c>
      <c r="U368" s="39">
        <v>0.17499107211182199</v>
      </c>
      <c r="V368" s="39">
        <v>0.93941453324297297</v>
      </c>
      <c r="W368" s="39">
        <v>0.120093953616111</v>
      </c>
      <c r="X368" s="39">
        <v>0.93567032298589903</v>
      </c>
      <c r="Y368" s="39">
        <v>0.12278028121646301</v>
      </c>
      <c r="Z368" s="39">
        <v>0.90953083752308805</v>
      </c>
      <c r="AA368" s="39">
        <v>0.114881909430678</v>
      </c>
      <c r="AB368" s="39">
        <v>0.87542087542087499</v>
      </c>
      <c r="AC368" s="39">
        <v>7.4531796704305306E-2</v>
      </c>
    </row>
    <row r="369" spans="1:29" x14ac:dyDescent="0.25">
      <c r="A369" s="39" t="s">
        <v>135</v>
      </c>
      <c r="B369" s="39" t="s">
        <v>135</v>
      </c>
      <c r="C369" s="39">
        <v>901000</v>
      </c>
      <c r="D369" s="39" t="s">
        <v>62</v>
      </c>
      <c r="E369" s="39">
        <v>0.83333333333333304</v>
      </c>
      <c r="F369" s="39">
        <v>0.9375</v>
      </c>
      <c r="G369" s="39">
        <v>1.06666666666667</v>
      </c>
      <c r="H369" s="39">
        <v>0.952380952380952</v>
      </c>
      <c r="I369" s="39">
        <v>1.0833333333333299</v>
      </c>
      <c r="J369" s="39">
        <v>0.95454545454545503</v>
      </c>
      <c r="K369" s="39">
        <v>0.9</v>
      </c>
      <c r="L369" s="39">
        <v>1</v>
      </c>
      <c r="M369" s="39">
        <v>1</v>
      </c>
      <c r="N369" s="39">
        <v>0.96975108225108198</v>
      </c>
      <c r="O369" s="39">
        <v>7.83993246466958E-2</v>
      </c>
      <c r="P369" s="39">
        <v>0.987575757575758</v>
      </c>
      <c r="Q369" s="39">
        <v>6.7525460286920705E-2</v>
      </c>
      <c r="R369" s="39">
        <v>0.96666666666666701</v>
      </c>
      <c r="S369" s="39">
        <v>5.7735026918962602E-2</v>
      </c>
      <c r="T369" s="39">
        <v>1</v>
      </c>
      <c r="U369" s="39">
        <v>0</v>
      </c>
      <c r="V369" s="39">
        <v>0.98169686422062796</v>
      </c>
      <c r="W369" s="39">
        <v>5.5318265440690101E-2</v>
      </c>
      <c r="X369" s="39">
        <v>0.98758230038403305</v>
      </c>
      <c r="Y369" s="39">
        <v>4.1207587421124202E-2</v>
      </c>
      <c r="Z369" s="39">
        <v>0.99607414155700702</v>
      </c>
      <c r="AA369" s="39">
        <v>2.3785714613551501E-2</v>
      </c>
      <c r="AB369" s="39">
        <v>1</v>
      </c>
      <c r="AC369" s="39">
        <v>0</v>
      </c>
    </row>
    <row r="370" spans="1:29" x14ac:dyDescent="0.25">
      <c r="A370" s="39" t="s">
        <v>135</v>
      </c>
      <c r="B370" s="39" t="s">
        <v>135</v>
      </c>
      <c r="C370" s="39">
        <v>901000</v>
      </c>
      <c r="D370" s="39" t="s">
        <v>63</v>
      </c>
      <c r="E370" s="39">
        <v>1.26086956521739</v>
      </c>
      <c r="F370" s="39">
        <v>0.8</v>
      </c>
      <c r="G370" s="39">
        <v>0.93333333333333302</v>
      </c>
      <c r="H370" s="39">
        <v>0.71875</v>
      </c>
      <c r="I370" s="39">
        <v>1.2</v>
      </c>
      <c r="J370" s="39">
        <v>0.84615384615384603</v>
      </c>
      <c r="K370" s="39">
        <v>1.0952380952381</v>
      </c>
      <c r="L370" s="39">
        <v>1.1111111111111101</v>
      </c>
      <c r="M370" s="39">
        <v>1</v>
      </c>
      <c r="N370" s="39">
        <v>0.99616177233930803</v>
      </c>
      <c r="O370" s="39">
        <v>0.185927056236834</v>
      </c>
      <c r="P370" s="39">
        <v>1.0505006105006101</v>
      </c>
      <c r="Q370" s="39">
        <v>0.13447402588000801</v>
      </c>
      <c r="R370" s="39">
        <v>1.0687830687830699</v>
      </c>
      <c r="S370" s="39">
        <v>6.0094268209526701E-2</v>
      </c>
      <c r="T370" s="39">
        <v>1.05555555555556</v>
      </c>
      <c r="U370" s="39">
        <v>7.8567420131838706E-2</v>
      </c>
      <c r="V370" s="39">
        <v>1.0208125119563101</v>
      </c>
      <c r="W370" s="39">
        <v>0.130813086140355</v>
      </c>
      <c r="X370" s="39">
        <v>1.0364805628365901</v>
      </c>
      <c r="Y370" s="39">
        <v>8.1754067844210895E-2</v>
      </c>
      <c r="Z370" s="39">
        <v>1.0232466602441299</v>
      </c>
      <c r="AA370" s="39">
        <v>5.4541826352451903E-2</v>
      </c>
      <c r="AB370" s="39">
        <v>1.00529100529101</v>
      </c>
      <c r="AC370" s="39">
        <v>3.3463255663157498E-2</v>
      </c>
    </row>
    <row r="371" spans="1:29" x14ac:dyDescent="0.25">
      <c r="A371" s="39" t="s">
        <v>135</v>
      </c>
      <c r="B371" s="39" t="s">
        <v>135</v>
      </c>
      <c r="C371" s="39">
        <v>901000</v>
      </c>
      <c r="D371" s="39" t="s">
        <v>52</v>
      </c>
      <c r="E371" s="39">
        <v>5.5555555555555601E-2</v>
      </c>
      <c r="F371" s="39">
        <v>0.10666666666666701</v>
      </c>
      <c r="G371" s="39">
        <v>8.8095238095238101E-2</v>
      </c>
      <c r="H371" s="39">
        <v>8.5333333333333303E-2</v>
      </c>
      <c r="I371" s="39">
        <v>0.09</v>
      </c>
      <c r="J371" s="39">
        <v>9.8143236074270598E-2</v>
      </c>
      <c r="K371" s="39">
        <v>5.3299492385786802E-2</v>
      </c>
      <c r="L371" s="39">
        <v>9.4182825484764504E-2</v>
      </c>
      <c r="M371" s="39">
        <v>6.7024128686327095E-2</v>
      </c>
      <c r="N371" s="39">
        <v>8.2033386253549195E-2</v>
      </c>
      <c r="O371" s="39">
        <v>1.8963871110120899E-2</v>
      </c>
      <c r="P371" s="39">
        <v>8.0529936526229806E-2</v>
      </c>
      <c r="Q371" s="39">
        <v>1.94307471136244E-2</v>
      </c>
      <c r="R371" s="39">
        <v>7.1502148852292793E-2</v>
      </c>
      <c r="S371" s="39">
        <v>2.08062786142931E-2</v>
      </c>
      <c r="T371" s="39">
        <v>8.0603477085545799E-2</v>
      </c>
      <c r="U371" s="39">
        <v>1.9204098674364501E-2</v>
      </c>
      <c r="V371" s="39">
        <v>7.8279055670909301E-2</v>
      </c>
      <c r="W371" s="39">
        <v>1.7659014597652199E-2</v>
      </c>
      <c r="X371" s="39">
        <v>7.46975755965016E-2</v>
      </c>
      <c r="Y371" s="39">
        <v>1.6647059951271002E-2</v>
      </c>
      <c r="Z371" s="39">
        <v>7.1253563875154996E-2</v>
      </c>
      <c r="AA371" s="39">
        <v>1.3360735354876901E-2</v>
      </c>
      <c r="AB371" s="39">
        <v>6.8317399962443195E-2</v>
      </c>
      <c r="AC371" s="39">
        <v>8.1793657299986007E-3</v>
      </c>
    </row>
    <row r="372" spans="1:29" x14ac:dyDescent="0.25">
      <c r="A372" s="39" t="s">
        <v>135</v>
      </c>
      <c r="B372" s="39" t="s">
        <v>135</v>
      </c>
      <c r="C372" s="39">
        <v>901000</v>
      </c>
      <c r="D372" s="39" t="s">
        <v>53</v>
      </c>
      <c r="E372" s="39">
        <v>1.15625</v>
      </c>
      <c r="F372" s="39">
        <v>1.04</v>
      </c>
      <c r="G372" s="39">
        <v>0.85416666666666696</v>
      </c>
      <c r="H372" s="39">
        <v>1.0540540540540499</v>
      </c>
      <c r="I372" s="39">
        <v>0.9375</v>
      </c>
      <c r="J372" s="39">
        <v>0.97222222222222199</v>
      </c>
      <c r="K372" s="39">
        <v>0.67567567567567599</v>
      </c>
      <c r="L372" s="39">
        <v>0.90476190476190499</v>
      </c>
      <c r="M372" s="39">
        <v>0.76470588235294101</v>
      </c>
      <c r="N372" s="39">
        <v>0.92881515619260702</v>
      </c>
      <c r="O372" s="39">
        <v>0.14953906903817499</v>
      </c>
      <c r="P372" s="39">
        <v>0.85097313700254895</v>
      </c>
      <c r="Q372" s="39">
        <v>0.12575045665551701</v>
      </c>
      <c r="R372" s="39">
        <v>0.78171448759684103</v>
      </c>
      <c r="S372" s="39">
        <v>0.115486339358792</v>
      </c>
      <c r="T372" s="39">
        <v>0.834733893557423</v>
      </c>
      <c r="U372" s="39">
        <v>9.9034563191393296E-2</v>
      </c>
      <c r="V372" s="39">
        <v>0.846824747325712</v>
      </c>
      <c r="W372" s="39">
        <v>0.12648536378463199</v>
      </c>
      <c r="X372" s="39">
        <v>0.80622511374441896</v>
      </c>
      <c r="Y372" s="39">
        <v>9.6858681273013406E-2</v>
      </c>
      <c r="Z372" s="39">
        <v>0.78580028008234004</v>
      </c>
      <c r="AA372" s="39">
        <v>7.0464097105191303E-2</v>
      </c>
      <c r="AB372" s="39">
        <v>0.77137521675336795</v>
      </c>
      <c r="AC372" s="39">
        <v>4.2180574365324498E-2</v>
      </c>
    </row>
    <row r="373" spans="1:29" x14ac:dyDescent="0.25">
      <c r="A373" s="39" t="s">
        <v>135</v>
      </c>
      <c r="B373" s="39" t="s">
        <v>135</v>
      </c>
      <c r="C373" s="39">
        <v>901000</v>
      </c>
      <c r="D373" s="39" t="s">
        <v>54</v>
      </c>
      <c r="E373" s="39">
        <v>0.91428571428571404</v>
      </c>
      <c r="F373" s="39">
        <v>0.891891891891892</v>
      </c>
      <c r="G373" s="39">
        <v>0.76923076923076905</v>
      </c>
      <c r="H373" s="39">
        <v>0.85365853658536595</v>
      </c>
      <c r="I373" s="39">
        <v>0.79487179487179505</v>
      </c>
      <c r="J373" s="39">
        <v>1.13333333333333</v>
      </c>
      <c r="K373" s="39">
        <v>1.1428571428571399</v>
      </c>
      <c r="L373" s="39">
        <v>1.28</v>
      </c>
      <c r="M373" s="39">
        <v>0.68421052631578905</v>
      </c>
      <c r="N373" s="39">
        <v>0.94048218993020005</v>
      </c>
      <c r="O373" s="39">
        <v>0.20006553595971799</v>
      </c>
      <c r="P373" s="39">
        <v>1.00705455947561</v>
      </c>
      <c r="Q373" s="39">
        <v>0.25403625687339298</v>
      </c>
      <c r="R373" s="39">
        <v>1.03568922305764</v>
      </c>
      <c r="S373" s="39">
        <v>0.31201762212067602</v>
      </c>
      <c r="T373" s="39">
        <v>0.98210526315789504</v>
      </c>
      <c r="U373" s="39">
        <v>0.421286777001669</v>
      </c>
      <c r="V373" s="39">
        <v>0.96207239517357301</v>
      </c>
      <c r="W373" s="39">
        <v>0.25888025269819198</v>
      </c>
      <c r="X373" s="39">
        <v>0.92031164387211695</v>
      </c>
      <c r="Y373" s="39">
        <v>0.300249214420163</v>
      </c>
      <c r="Z373" s="39">
        <v>0.80681893846199604</v>
      </c>
      <c r="AA373" s="39">
        <v>0.288651890957004</v>
      </c>
      <c r="AB373" s="39">
        <v>0.71258145363408498</v>
      </c>
      <c r="AC373" s="39">
        <v>0.179433499313815</v>
      </c>
    </row>
    <row r="374" spans="1:29" x14ac:dyDescent="0.25">
      <c r="A374" s="39" t="s">
        <v>135</v>
      </c>
      <c r="B374" s="39" t="s">
        <v>135</v>
      </c>
      <c r="C374" s="39">
        <v>901000</v>
      </c>
      <c r="D374" s="39" t="s">
        <v>55</v>
      </c>
      <c r="E374" s="39">
        <v>1.02857142857143</v>
      </c>
      <c r="F374" s="39">
        <v>1.09375</v>
      </c>
      <c r="G374" s="39">
        <v>0.84848484848484895</v>
      </c>
      <c r="H374" s="39">
        <v>1.1000000000000001</v>
      </c>
      <c r="I374" s="39">
        <v>0.85714285714285698</v>
      </c>
      <c r="J374" s="39">
        <v>0.90322580645161299</v>
      </c>
      <c r="K374" s="39">
        <v>0.82352941176470595</v>
      </c>
      <c r="L374" s="39">
        <v>0.9</v>
      </c>
      <c r="M374" s="39">
        <v>0.75</v>
      </c>
      <c r="N374" s="39">
        <v>0.92274492804616104</v>
      </c>
      <c r="O374" s="39">
        <v>0.123623617889288</v>
      </c>
      <c r="P374" s="39">
        <v>0.84677961507183497</v>
      </c>
      <c r="Q374" s="39">
        <v>6.3310434619189296E-2</v>
      </c>
      <c r="R374" s="39">
        <v>0.82450980392156903</v>
      </c>
      <c r="S374" s="39">
        <v>7.5004805689941806E-2</v>
      </c>
      <c r="T374" s="39">
        <v>0.82499999999999996</v>
      </c>
      <c r="U374" s="39">
        <v>0.106066017177982</v>
      </c>
      <c r="V374" s="39">
        <v>0.85184477136912595</v>
      </c>
      <c r="W374" s="39">
        <v>0.101834269953003</v>
      </c>
      <c r="X374" s="39">
        <v>0.80881126772815604</v>
      </c>
      <c r="Y374" s="39">
        <v>7.5732876414148206E-2</v>
      </c>
      <c r="Z374" s="39">
        <v>0.77922211966556898</v>
      </c>
      <c r="AA374" s="39">
        <v>7.0448289934367206E-2</v>
      </c>
      <c r="AB374" s="39">
        <v>0.75714285714285701</v>
      </c>
      <c r="AC374" s="39">
        <v>4.5175395145262601E-2</v>
      </c>
    </row>
    <row r="375" spans="1:29" x14ac:dyDescent="0.25">
      <c r="A375" s="39" t="s">
        <v>135</v>
      </c>
      <c r="B375" s="39" t="s">
        <v>135</v>
      </c>
      <c r="C375" s="39">
        <v>901000</v>
      </c>
      <c r="D375" s="39" t="s">
        <v>56</v>
      </c>
      <c r="E375" s="39">
        <v>1.3333333333333299</v>
      </c>
      <c r="F375" s="39">
        <v>0.97222222222222199</v>
      </c>
      <c r="G375" s="39">
        <v>0.74285714285714299</v>
      </c>
      <c r="H375" s="39">
        <v>1.03571428571429</v>
      </c>
      <c r="I375" s="39">
        <v>0.72727272727272696</v>
      </c>
      <c r="J375" s="39">
        <v>1.0333333333333301</v>
      </c>
      <c r="K375" s="39">
        <v>1</v>
      </c>
      <c r="L375" s="39">
        <v>1</v>
      </c>
      <c r="M375" s="39">
        <v>0.94444444444444398</v>
      </c>
      <c r="N375" s="39">
        <v>0.97657527657527698</v>
      </c>
      <c r="O375" s="39">
        <v>0.177806043337532</v>
      </c>
      <c r="P375" s="39">
        <v>0.94101010101010096</v>
      </c>
      <c r="Q375" s="39">
        <v>0.12367159661707</v>
      </c>
      <c r="R375" s="39">
        <v>0.98148148148148195</v>
      </c>
      <c r="S375" s="39">
        <v>3.2075014954979199E-2</v>
      </c>
      <c r="T375" s="39">
        <v>0.97222222222222199</v>
      </c>
      <c r="U375" s="39">
        <v>3.9283710065919297E-2</v>
      </c>
      <c r="V375" s="39">
        <v>0.96352886885506295</v>
      </c>
      <c r="W375" s="39">
        <v>0.102314345477745</v>
      </c>
      <c r="X375" s="39">
        <v>0.96454657913039399</v>
      </c>
      <c r="Y375" s="39">
        <v>5.5685455353122901E-2</v>
      </c>
      <c r="Z375" s="39">
        <v>0.95637935063341095</v>
      </c>
      <c r="AA375" s="39">
        <v>2.7944812347519599E-2</v>
      </c>
      <c r="AB375" s="39">
        <v>0.94708994708994698</v>
      </c>
      <c r="AC375" s="39">
        <v>1.6731627831578701E-2</v>
      </c>
    </row>
    <row r="376" spans="1:29" x14ac:dyDescent="0.25">
      <c r="A376" s="39" t="s">
        <v>135</v>
      </c>
      <c r="B376" s="39" t="s">
        <v>135</v>
      </c>
      <c r="C376" s="39">
        <v>901000</v>
      </c>
      <c r="D376" s="39" t="s">
        <v>57</v>
      </c>
      <c r="E376" s="39">
        <v>1.07407407407407</v>
      </c>
      <c r="F376" s="39">
        <v>0.90625</v>
      </c>
      <c r="G376" s="39">
        <v>0.85714285714285698</v>
      </c>
      <c r="H376" s="39">
        <v>1.0384615384615401</v>
      </c>
      <c r="I376" s="39">
        <v>0.82758620689655205</v>
      </c>
      <c r="J376" s="39">
        <v>1.0625</v>
      </c>
      <c r="K376" s="39">
        <v>1.06451612903226</v>
      </c>
      <c r="L376" s="39">
        <v>1.0714285714285701</v>
      </c>
      <c r="M376" s="39">
        <v>0.96428571428571397</v>
      </c>
      <c r="N376" s="39">
        <v>0.98513834348017404</v>
      </c>
      <c r="O376" s="39">
        <v>9.8962311401538203E-2</v>
      </c>
      <c r="P376" s="39">
        <v>0.99806332432861899</v>
      </c>
      <c r="Q376" s="39">
        <v>0.105064140427114</v>
      </c>
      <c r="R376" s="39">
        <v>1.0334101382488501</v>
      </c>
      <c r="S376" s="39">
        <v>5.9963196680521198E-2</v>
      </c>
      <c r="T376" s="39">
        <v>1.0178571428571399</v>
      </c>
      <c r="U376" s="39">
        <v>7.5761440841415797E-2</v>
      </c>
      <c r="V376" s="39">
        <v>1.0043273117284399</v>
      </c>
      <c r="W376" s="39">
        <v>8.0731356867836904E-2</v>
      </c>
      <c r="X376" s="39">
        <v>1.0056561077488799</v>
      </c>
      <c r="Y376" s="39">
        <v>6.6022237090784502E-2</v>
      </c>
      <c r="Z376" s="39">
        <v>0.98703166066100401</v>
      </c>
      <c r="AA376" s="39">
        <v>5.3279749548161698E-2</v>
      </c>
      <c r="AB376" s="39">
        <v>0.969387755102041</v>
      </c>
      <c r="AC376" s="39">
        <v>3.2268139389473198E-2</v>
      </c>
    </row>
    <row r="377" spans="1:29" x14ac:dyDescent="0.25">
      <c r="A377" s="39" t="s">
        <v>135</v>
      </c>
      <c r="B377" s="39" t="s">
        <v>135</v>
      </c>
      <c r="C377" s="39">
        <v>901000</v>
      </c>
      <c r="D377" s="39" t="s">
        <v>58</v>
      </c>
      <c r="E377" s="39">
        <v>1.03571428571429</v>
      </c>
      <c r="F377" s="39">
        <v>1</v>
      </c>
      <c r="G377" s="39">
        <v>1</v>
      </c>
      <c r="H377" s="39">
        <v>0.93333333333333302</v>
      </c>
      <c r="I377" s="39">
        <v>0.92592592592592604</v>
      </c>
      <c r="J377" s="39">
        <v>0.95833333333333304</v>
      </c>
      <c r="K377" s="39">
        <v>1</v>
      </c>
      <c r="L377" s="39">
        <v>1.0909090909090899</v>
      </c>
      <c r="M377" s="39">
        <v>1.0333333333333301</v>
      </c>
      <c r="N377" s="39">
        <v>0.99750547806103396</v>
      </c>
      <c r="O377" s="39">
        <v>5.2752493274324498E-2</v>
      </c>
      <c r="P377" s="39">
        <v>1.0017003367003401</v>
      </c>
      <c r="Q377" s="39">
        <v>6.4389824036097498E-2</v>
      </c>
      <c r="R377" s="39">
        <v>1.04141414141414</v>
      </c>
      <c r="S377" s="39">
        <v>4.5990110859928102E-2</v>
      </c>
      <c r="T377" s="39">
        <v>1.06212121212121</v>
      </c>
      <c r="U377" s="39">
        <v>4.0712208613770798E-2</v>
      </c>
      <c r="V377" s="39">
        <v>1.0185248579680199</v>
      </c>
      <c r="W377" s="39">
        <v>5.4864807060690003E-2</v>
      </c>
      <c r="X377" s="39">
        <v>1.03682735588566</v>
      </c>
      <c r="Y377" s="39">
        <v>4.4732198112235402E-2</v>
      </c>
      <c r="Z377" s="39">
        <v>1.0421332738900899</v>
      </c>
      <c r="AA377" s="39">
        <v>2.8675504295594199E-2</v>
      </c>
      <c r="AB377" s="39">
        <v>1.0360750360750399</v>
      </c>
      <c r="AC377" s="39">
        <v>1.7340050661817898E-2</v>
      </c>
    </row>
    <row r="378" spans="1:29" x14ac:dyDescent="0.25">
      <c r="A378" s="39" t="s">
        <v>135</v>
      </c>
      <c r="B378" s="39" t="s">
        <v>135</v>
      </c>
      <c r="C378" s="39">
        <v>901000</v>
      </c>
      <c r="D378" s="39" t="s">
        <v>59</v>
      </c>
      <c r="E378" s="39">
        <v>0.97142857142857097</v>
      </c>
      <c r="F378" s="39">
        <v>0.89655172413793105</v>
      </c>
      <c r="G378" s="39">
        <v>0.72413793103448298</v>
      </c>
      <c r="H378" s="39">
        <v>0.89655172413793105</v>
      </c>
      <c r="I378" s="39">
        <v>0.82142857142857095</v>
      </c>
      <c r="J378" s="39">
        <v>1.1200000000000001</v>
      </c>
      <c r="K378" s="39">
        <v>0.86956521739130399</v>
      </c>
      <c r="L378" s="39">
        <v>1.29411764705882</v>
      </c>
      <c r="M378" s="39">
        <v>0.91666666666666696</v>
      </c>
      <c r="N378" s="39">
        <v>0.94560533925380896</v>
      </c>
      <c r="O378" s="39">
        <v>0.16898258397504301</v>
      </c>
      <c r="P378" s="39">
        <v>1.00435562050907</v>
      </c>
      <c r="Q378" s="39">
        <v>0.197898815826413</v>
      </c>
      <c r="R378" s="39">
        <v>1.02678317703893</v>
      </c>
      <c r="S378" s="39">
        <v>0.23271318350401299</v>
      </c>
      <c r="T378" s="39">
        <v>1.1053921568627501</v>
      </c>
      <c r="U378" s="39">
        <v>0.26689814780080501</v>
      </c>
      <c r="V378" s="39">
        <v>1.00074546863993</v>
      </c>
      <c r="W378" s="39">
        <v>0.18768184709994001</v>
      </c>
      <c r="X378" s="39">
        <v>1.0163804413491799</v>
      </c>
      <c r="Y378" s="39">
        <v>0.19138474581468101</v>
      </c>
      <c r="Z378" s="39">
        <v>0.981086496016085</v>
      </c>
      <c r="AA378" s="39">
        <v>0.17727296159122499</v>
      </c>
      <c r="AB378" s="39">
        <v>0.934640522875817</v>
      </c>
      <c r="AC378" s="39">
        <v>0.11367664791455</v>
      </c>
    </row>
    <row r="379" spans="1:29" x14ac:dyDescent="0.25">
      <c r="A379" s="39" t="s">
        <v>135</v>
      </c>
      <c r="B379" s="39" t="s">
        <v>135</v>
      </c>
      <c r="C379" s="39">
        <v>901000</v>
      </c>
      <c r="D379" s="39" t="s">
        <v>60</v>
      </c>
      <c r="E379" s="39">
        <v>0.97142857142857097</v>
      </c>
      <c r="F379" s="39">
        <v>0.82352941176470595</v>
      </c>
      <c r="G379" s="39">
        <v>0.92307692307692302</v>
      </c>
      <c r="H379" s="39">
        <v>1</v>
      </c>
      <c r="I379" s="39">
        <v>0.96153846153846201</v>
      </c>
      <c r="J379" s="39">
        <v>1.1739130434782601</v>
      </c>
      <c r="K379" s="39">
        <v>0.96428571428571397</v>
      </c>
      <c r="L379" s="39">
        <v>1.1000000000000001</v>
      </c>
      <c r="M379" s="39">
        <v>0.95454545454545503</v>
      </c>
      <c r="N379" s="39">
        <v>0.985813064457566</v>
      </c>
      <c r="O379" s="39">
        <v>0.10070414284212099</v>
      </c>
      <c r="P379" s="39">
        <v>1.0308565347695799</v>
      </c>
      <c r="Q379" s="39">
        <v>0.100381813404284</v>
      </c>
      <c r="R379" s="39">
        <v>1.00627705627706</v>
      </c>
      <c r="S379" s="39">
        <v>8.1312427094648296E-2</v>
      </c>
      <c r="T379" s="39">
        <v>1.02727272727273</v>
      </c>
      <c r="U379" s="39">
        <v>0.10285189544531601</v>
      </c>
      <c r="V379" s="39">
        <v>1.0103446814931001</v>
      </c>
      <c r="W379" s="39">
        <v>9.0106589897558001E-2</v>
      </c>
      <c r="X379" s="39">
        <v>1.00556769488006</v>
      </c>
      <c r="Y379" s="39">
        <v>8.3351958764442305E-2</v>
      </c>
      <c r="Z379" s="39">
        <v>0.98046525818705199</v>
      </c>
      <c r="AA379" s="39">
        <v>6.7599054120714097E-2</v>
      </c>
      <c r="AB379" s="39">
        <v>0.96147186147186103</v>
      </c>
      <c r="AC379" s="39">
        <v>4.3806443777224299E-2</v>
      </c>
    </row>
    <row r="380" spans="1:29" x14ac:dyDescent="0.25">
      <c r="A380" s="39" t="s">
        <v>135</v>
      </c>
      <c r="B380" s="39" t="s">
        <v>135</v>
      </c>
      <c r="C380" s="39">
        <v>903000</v>
      </c>
      <c r="D380" s="39" t="s">
        <v>50</v>
      </c>
      <c r="E380" s="39">
        <v>0.57142857142857095</v>
      </c>
      <c r="F380" s="39">
        <v>0.55263157894736803</v>
      </c>
      <c r="G380" s="39">
        <v>0.53125</v>
      </c>
      <c r="H380" s="39">
        <v>0.5</v>
      </c>
      <c r="I380" s="39">
        <v>0.57333333333333303</v>
      </c>
      <c r="J380" s="39">
        <v>0.51724137931034497</v>
      </c>
      <c r="K380" s="39">
        <v>0.69811320754716999</v>
      </c>
      <c r="L380" s="39">
        <v>0.51968503937007904</v>
      </c>
      <c r="M380" s="39">
        <v>0.52173913043478304</v>
      </c>
      <c r="N380" s="39">
        <v>0.55393580448573898</v>
      </c>
      <c r="O380" s="39">
        <v>5.96353752808432E-2</v>
      </c>
      <c r="P380" s="39">
        <v>0.56602241799914199</v>
      </c>
      <c r="Q380" s="39">
        <v>7.7442201217624101E-2</v>
      </c>
      <c r="R380" s="39">
        <v>0.57984579245067702</v>
      </c>
      <c r="S380" s="39">
        <v>0.10242773514888499</v>
      </c>
      <c r="T380" s="39">
        <v>0.52071208490243104</v>
      </c>
      <c r="U380" s="39">
        <v>1.45246172102682E-3</v>
      </c>
      <c r="V380" s="39">
        <v>0.55229289944486404</v>
      </c>
      <c r="W380" s="39">
        <v>6.7991712682669694E-2</v>
      </c>
      <c r="X380" s="39">
        <v>0.54364331526528697</v>
      </c>
      <c r="Y380" s="39">
        <v>6.4708557506336598E-2</v>
      </c>
      <c r="Z380" s="39">
        <v>0.52830269082494596</v>
      </c>
      <c r="AA380" s="39">
        <v>4.2051918611223399E-2</v>
      </c>
      <c r="AB380" s="39">
        <v>0.52164131657455903</v>
      </c>
      <c r="AC380" s="39">
        <v>6.1862917008234197E-4</v>
      </c>
    </row>
    <row r="381" spans="1:29" x14ac:dyDescent="0.25">
      <c r="A381" s="39" t="s">
        <v>135</v>
      </c>
      <c r="B381" s="39" t="s">
        <v>135</v>
      </c>
      <c r="C381" s="39">
        <v>903000</v>
      </c>
      <c r="D381" s="39" t="s">
        <v>51</v>
      </c>
      <c r="E381" s="39">
        <v>1.0392156862745101</v>
      </c>
      <c r="F381" s="39">
        <v>0.95689655172413801</v>
      </c>
      <c r="G381" s="39">
        <v>1.0095238095238099</v>
      </c>
      <c r="H381" s="39">
        <v>1</v>
      </c>
      <c r="I381" s="39">
        <v>0.96470588235294097</v>
      </c>
      <c r="J381" s="39">
        <v>0.96511627906976705</v>
      </c>
      <c r="K381" s="39">
        <v>1.04</v>
      </c>
      <c r="L381" s="39">
        <v>0.86486486486486502</v>
      </c>
      <c r="M381" s="39">
        <v>0.84848484848484895</v>
      </c>
      <c r="N381" s="39">
        <v>0.96542310247720897</v>
      </c>
      <c r="O381" s="39">
        <v>6.8926879992002602E-2</v>
      </c>
      <c r="P381" s="39">
        <v>0.93663437495448398</v>
      </c>
      <c r="Q381" s="39">
        <v>7.9380228057793101E-2</v>
      </c>
      <c r="R381" s="39">
        <v>0.917783237783238</v>
      </c>
      <c r="S381" s="39">
        <v>0.106159215140344</v>
      </c>
      <c r="T381" s="39">
        <v>0.85667485667485699</v>
      </c>
      <c r="U381" s="39">
        <v>1.15824206582563E-2</v>
      </c>
      <c r="V381" s="39">
        <v>0.92077410634238499</v>
      </c>
      <c r="W381" s="39">
        <v>8.0396818660272595E-2</v>
      </c>
      <c r="X381" s="39">
        <v>0.88558262349888395</v>
      </c>
      <c r="Y381" s="39">
        <v>7.2984142032379407E-2</v>
      </c>
      <c r="Z381" s="39">
        <v>0.85887929723384504</v>
      </c>
      <c r="AA381" s="39">
        <v>4.5480602078769701E-2</v>
      </c>
      <c r="AB381" s="39">
        <v>0.84926484926484902</v>
      </c>
      <c r="AC381" s="39">
        <v>4.9331580830207604E-3</v>
      </c>
    </row>
    <row r="382" spans="1:29" x14ac:dyDescent="0.25">
      <c r="A382" s="39" t="s">
        <v>135</v>
      </c>
      <c r="B382" s="39" t="s">
        <v>135</v>
      </c>
      <c r="C382" s="39">
        <v>903000</v>
      </c>
      <c r="D382" s="39" t="s">
        <v>61</v>
      </c>
      <c r="E382" s="39">
        <v>0.91089108910891103</v>
      </c>
      <c r="F382" s="39">
        <v>0.89285714285714302</v>
      </c>
      <c r="G382" s="39">
        <v>0.91025641025641002</v>
      </c>
      <c r="H382" s="39">
        <v>0.89041095890411004</v>
      </c>
      <c r="I382" s="39">
        <v>0.88571428571428601</v>
      </c>
      <c r="J382" s="39">
        <v>0.85897435897435903</v>
      </c>
      <c r="K382" s="39">
        <v>0.91428571428571404</v>
      </c>
      <c r="L382" s="39">
        <v>0.80246913580246904</v>
      </c>
      <c r="M382" s="39">
        <v>0.86956521739130399</v>
      </c>
      <c r="N382" s="39">
        <v>0.88171381258830095</v>
      </c>
      <c r="O382" s="39">
        <v>3.5155244968838803E-2</v>
      </c>
      <c r="P382" s="39">
        <v>0.86620174243362602</v>
      </c>
      <c r="Q382" s="39">
        <v>4.1286198898094303E-2</v>
      </c>
      <c r="R382" s="39">
        <v>0.86210668915982902</v>
      </c>
      <c r="S382" s="39">
        <v>5.6280183354887103E-2</v>
      </c>
      <c r="T382" s="39">
        <v>0.83601717659688701</v>
      </c>
      <c r="U382" s="39">
        <v>4.7444094282511201E-2</v>
      </c>
      <c r="V382" s="39">
        <v>0.86517997839868299</v>
      </c>
      <c r="W382" s="39">
        <v>4.0211847885467701E-2</v>
      </c>
      <c r="X382" s="39">
        <v>0.85766575230576503</v>
      </c>
      <c r="Y382" s="39">
        <v>3.97274565430027E-2</v>
      </c>
      <c r="Z382" s="39">
        <v>0.85954084006897402</v>
      </c>
      <c r="AA382" s="39">
        <v>3.3950417656406003E-2</v>
      </c>
      <c r="AB382" s="39">
        <v>0.86637016588707405</v>
      </c>
      <c r="AC382" s="39">
        <v>2.0207279989829401E-2</v>
      </c>
    </row>
    <row r="383" spans="1:29" x14ac:dyDescent="0.25">
      <c r="A383" s="39" t="s">
        <v>135</v>
      </c>
      <c r="B383" s="39" t="s">
        <v>135</v>
      </c>
      <c r="C383" s="39">
        <v>903000</v>
      </c>
      <c r="D383" s="39" t="s">
        <v>62</v>
      </c>
      <c r="E383" s="39">
        <v>0.85714285714285698</v>
      </c>
      <c r="F383" s="39">
        <v>0.90217391304347805</v>
      </c>
      <c r="G383" s="39">
        <v>0.93333333333333302</v>
      </c>
      <c r="H383" s="39">
        <v>0.94366197183098599</v>
      </c>
      <c r="I383" s="39">
        <v>0.95384615384615401</v>
      </c>
      <c r="J383" s="39">
        <v>1</v>
      </c>
      <c r="K383" s="39">
        <v>0.95522388059701502</v>
      </c>
      <c r="L383" s="39">
        <v>0.875</v>
      </c>
      <c r="M383" s="39">
        <v>1.01538461538462</v>
      </c>
      <c r="N383" s="39">
        <v>0.93730741390871497</v>
      </c>
      <c r="O383" s="39">
        <v>5.27020469642141E-2</v>
      </c>
      <c r="P383" s="39">
        <v>0.95989092996555703</v>
      </c>
      <c r="Q383" s="39">
        <v>5.4665064892892197E-2</v>
      </c>
      <c r="R383" s="39">
        <v>0.94853616532720997</v>
      </c>
      <c r="S383" s="39">
        <v>7.0430847011938497E-2</v>
      </c>
      <c r="T383" s="39">
        <v>0.945192307692308</v>
      </c>
      <c r="U383" s="39">
        <v>9.9266913512726804E-2</v>
      </c>
      <c r="V383" s="39">
        <v>0.95729159623108695</v>
      </c>
      <c r="W383" s="39">
        <v>5.8613641753192301E-2</v>
      </c>
      <c r="X383" s="39">
        <v>0.96974207617729002</v>
      </c>
      <c r="Y383" s="39">
        <v>6.6151838646555897E-2</v>
      </c>
      <c r="Z383" s="39">
        <v>0.98837550150451703</v>
      </c>
      <c r="AA383" s="39">
        <v>6.5643320775364597E-2</v>
      </c>
      <c r="AB383" s="39">
        <v>1.0086996336996299</v>
      </c>
      <c r="AC383" s="39">
        <v>4.2279536482104703E-2</v>
      </c>
    </row>
    <row r="384" spans="1:29" x14ac:dyDescent="0.25">
      <c r="A384" s="39" t="s">
        <v>135</v>
      </c>
      <c r="B384" s="39" t="s">
        <v>135</v>
      </c>
      <c r="C384" s="39">
        <v>903000</v>
      </c>
      <c r="D384" s="39" t="s">
        <v>63</v>
      </c>
      <c r="E384" s="39">
        <v>0.87654320987654299</v>
      </c>
      <c r="F384" s="39">
        <v>0.90277777777777801</v>
      </c>
      <c r="G384" s="39">
        <v>0.96385542168674698</v>
      </c>
      <c r="H384" s="39">
        <v>0.94285714285714295</v>
      </c>
      <c r="I384" s="39">
        <v>0.88059701492537301</v>
      </c>
      <c r="J384" s="39">
        <v>1.0161290322580601</v>
      </c>
      <c r="K384" s="39">
        <v>0.77419354838709697</v>
      </c>
      <c r="L384" s="39">
        <v>0.953125</v>
      </c>
      <c r="M384" s="39">
        <v>0.91071428571428603</v>
      </c>
      <c r="N384" s="39">
        <v>0.91342138149811403</v>
      </c>
      <c r="O384" s="39">
        <v>6.8444994399595199E-2</v>
      </c>
      <c r="P384" s="39">
        <v>0.90695177625696399</v>
      </c>
      <c r="Q384" s="39">
        <v>8.9979326525823994E-2</v>
      </c>
      <c r="R384" s="39">
        <v>0.879344278033794</v>
      </c>
      <c r="S384" s="39">
        <v>9.3499594279765494E-2</v>
      </c>
      <c r="T384" s="39">
        <v>0.93191964285714302</v>
      </c>
      <c r="U384" s="39">
        <v>2.9988903666393799E-2</v>
      </c>
      <c r="V384" s="39">
        <v>0.91085229481309504</v>
      </c>
      <c r="W384" s="39">
        <v>7.2355606567694505E-2</v>
      </c>
      <c r="X384" s="39">
        <v>0.91026520847221204</v>
      </c>
      <c r="Y384" s="39">
        <v>6.4883476791250699E-2</v>
      </c>
      <c r="Z384" s="39">
        <v>0.91280071234929805</v>
      </c>
      <c r="AA384" s="39">
        <v>3.95563514164399E-2</v>
      </c>
      <c r="AB384" s="39">
        <v>0.91273384353741505</v>
      </c>
      <c r="AC384" s="39">
        <v>1.2772805174999799E-2</v>
      </c>
    </row>
    <row r="385" spans="1:29" x14ac:dyDescent="0.25">
      <c r="A385" s="39" t="s">
        <v>135</v>
      </c>
      <c r="B385" s="39" t="s">
        <v>135</v>
      </c>
      <c r="C385" s="39">
        <v>903000</v>
      </c>
      <c r="D385" s="39" t="s">
        <v>52</v>
      </c>
      <c r="E385" s="39">
        <v>0.56684491978609597</v>
      </c>
      <c r="F385" s="39">
        <v>0.54679802955665002</v>
      </c>
      <c r="G385" s="39">
        <v>0.557894736842105</v>
      </c>
      <c r="H385" s="39">
        <v>0.53125</v>
      </c>
      <c r="I385" s="39">
        <v>0.48235294117647098</v>
      </c>
      <c r="J385" s="39">
        <v>0.55333333333333301</v>
      </c>
      <c r="K385" s="39">
        <v>0.53793103448275903</v>
      </c>
      <c r="L385" s="39">
        <v>0.60377358490566002</v>
      </c>
      <c r="M385" s="39">
        <v>0.440944881889764</v>
      </c>
      <c r="N385" s="39">
        <v>0.53568038466364898</v>
      </c>
      <c r="O385" s="39">
        <v>4.7932170412445803E-2</v>
      </c>
      <c r="P385" s="39">
        <v>0.52366715515759699</v>
      </c>
      <c r="Q385" s="39">
        <v>6.3345124594192503E-2</v>
      </c>
      <c r="R385" s="39">
        <v>0.52754983375939402</v>
      </c>
      <c r="S385" s="39">
        <v>8.1909240185731494E-2</v>
      </c>
      <c r="T385" s="39">
        <v>0.52235923339771195</v>
      </c>
      <c r="U385" s="39">
        <v>0.11513728007435101</v>
      </c>
      <c r="V385" s="39">
        <v>0.519831727234489</v>
      </c>
      <c r="W385" s="39">
        <v>6.6736757768839694E-2</v>
      </c>
      <c r="X385" s="39">
        <v>0.50175734381102699</v>
      </c>
      <c r="Y385" s="39">
        <v>7.8847906151281594E-2</v>
      </c>
      <c r="Z385" s="39">
        <v>0.47334021188149</v>
      </c>
      <c r="AA385" s="39">
        <v>7.7214643156266805E-2</v>
      </c>
      <c r="AB385" s="39">
        <v>0.44869862965242602</v>
      </c>
      <c r="AC385" s="39">
        <v>4.9039006664891603E-2</v>
      </c>
    </row>
    <row r="386" spans="1:29" x14ac:dyDescent="0.25">
      <c r="A386" s="39" t="s">
        <v>135</v>
      </c>
      <c r="B386" s="39" t="s">
        <v>135</v>
      </c>
      <c r="C386" s="39">
        <v>903000</v>
      </c>
      <c r="D386" s="39" t="s">
        <v>53</v>
      </c>
      <c r="E386" s="39">
        <v>0.936708860759494</v>
      </c>
      <c r="F386" s="39">
        <v>0.91509433962264197</v>
      </c>
      <c r="G386" s="39">
        <v>0.927927927927928</v>
      </c>
      <c r="H386" s="39">
        <v>0.98113207547169801</v>
      </c>
      <c r="I386" s="39">
        <v>0.91764705882352904</v>
      </c>
      <c r="J386" s="39">
        <v>0.95121951219512202</v>
      </c>
      <c r="K386" s="39">
        <v>0.92771084337349397</v>
      </c>
      <c r="L386" s="39">
        <v>0.88461538461538503</v>
      </c>
      <c r="M386" s="39">
        <v>0.96875</v>
      </c>
      <c r="N386" s="39">
        <v>0.93453400030992095</v>
      </c>
      <c r="O386" s="39">
        <v>2.9305256833407602E-2</v>
      </c>
      <c r="P386" s="39">
        <v>0.92998855980150597</v>
      </c>
      <c r="Q386" s="39">
        <v>3.2285555016089297E-2</v>
      </c>
      <c r="R386" s="39">
        <v>0.92702540932962596</v>
      </c>
      <c r="S386" s="39">
        <v>4.2071495592035497E-2</v>
      </c>
      <c r="T386" s="39">
        <v>0.92668269230769196</v>
      </c>
      <c r="U386" s="39">
        <v>5.9492157070983598E-2</v>
      </c>
      <c r="V386" s="39">
        <v>0.935657791410061</v>
      </c>
      <c r="W386" s="39">
        <v>3.5292900793051002E-2</v>
      </c>
      <c r="X386" s="39">
        <v>0.93993573386890505</v>
      </c>
      <c r="Y386" s="39">
        <v>3.9816459250043797E-2</v>
      </c>
      <c r="Z386" s="39">
        <v>0.95236736935271804</v>
      </c>
      <c r="AA386" s="39">
        <v>3.9506764461766999E-2</v>
      </c>
      <c r="AB386" s="39">
        <v>0.96474358974358998</v>
      </c>
      <c r="AC386" s="39">
        <v>2.5338763302631299E-2</v>
      </c>
    </row>
    <row r="387" spans="1:29" x14ac:dyDescent="0.25">
      <c r="A387" s="39" t="s">
        <v>135</v>
      </c>
      <c r="B387" s="39" t="s">
        <v>135</v>
      </c>
      <c r="C387" s="39">
        <v>903000</v>
      </c>
      <c r="D387" s="39" t="s">
        <v>54</v>
      </c>
      <c r="E387" s="39">
        <v>1.05714285714286</v>
      </c>
      <c r="F387" s="39">
        <v>0.94594594594594605</v>
      </c>
      <c r="G387" s="39">
        <v>1.02061855670103</v>
      </c>
      <c r="H387" s="39">
        <v>0.93203883495145601</v>
      </c>
      <c r="I387" s="39">
        <v>0.91346153846153799</v>
      </c>
      <c r="J387" s="39">
        <v>1.0384615384615401</v>
      </c>
      <c r="K387" s="39">
        <v>0.94871794871794901</v>
      </c>
      <c r="L387" s="39">
        <v>0.88311688311688297</v>
      </c>
      <c r="M387" s="39">
        <v>0.88405797101449302</v>
      </c>
      <c r="N387" s="39">
        <v>0.95817356383485497</v>
      </c>
      <c r="O387" s="39">
        <v>6.5372199753009994E-2</v>
      </c>
      <c r="P387" s="39">
        <v>0.93356317595448002</v>
      </c>
      <c r="Q387" s="39">
        <v>6.4484500465768896E-2</v>
      </c>
      <c r="R387" s="39">
        <v>0.90529760094977496</v>
      </c>
      <c r="S387" s="39">
        <v>3.76060681518239E-2</v>
      </c>
      <c r="T387" s="39">
        <v>0.88358742706568805</v>
      </c>
      <c r="U387" s="39">
        <v>6.6544963409242096E-4</v>
      </c>
      <c r="V387" s="39">
        <v>0.92341815640977198</v>
      </c>
      <c r="W387" s="39">
        <v>5.7974000256333202E-2</v>
      </c>
      <c r="X387" s="39">
        <v>0.90123187907492497</v>
      </c>
      <c r="Y387" s="39">
        <v>4.4642125650596699E-2</v>
      </c>
      <c r="Z387" s="39">
        <v>0.88643120366316197</v>
      </c>
      <c r="AA387" s="39">
        <v>1.5426923269562E-2</v>
      </c>
      <c r="AB387" s="39">
        <v>0.88401315730508301</v>
      </c>
      <c r="AC387" s="39">
        <v>2.8342678427295499E-4</v>
      </c>
    </row>
    <row r="388" spans="1:29" x14ac:dyDescent="0.25">
      <c r="A388" s="39" t="s">
        <v>135</v>
      </c>
      <c r="B388" s="39" t="s">
        <v>135</v>
      </c>
      <c r="C388" s="39">
        <v>903000</v>
      </c>
      <c r="D388" s="39" t="s">
        <v>55</v>
      </c>
      <c r="E388" s="39">
        <v>0.89411764705882402</v>
      </c>
      <c r="F388" s="39">
        <v>0.84684684684684697</v>
      </c>
      <c r="G388" s="39">
        <v>0.98571428571428599</v>
      </c>
      <c r="H388" s="39">
        <v>0.85858585858585901</v>
      </c>
      <c r="I388" s="39">
        <v>1</v>
      </c>
      <c r="J388" s="39">
        <v>0.94736842105263197</v>
      </c>
      <c r="K388" s="39">
        <v>0.92592592592592604</v>
      </c>
      <c r="L388" s="39">
        <v>1</v>
      </c>
      <c r="M388" s="39">
        <v>0.97058823529411797</v>
      </c>
      <c r="N388" s="39">
        <v>0.93657191338649903</v>
      </c>
      <c r="O388" s="39">
        <v>5.8931110122493198E-2</v>
      </c>
      <c r="P388" s="39">
        <v>0.968776516454535</v>
      </c>
      <c r="Q388" s="39">
        <v>3.2586706768132703E-2</v>
      </c>
      <c r="R388" s="39">
        <v>0.96550472040668101</v>
      </c>
      <c r="S388" s="39">
        <v>3.72977707804494E-2</v>
      </c>
      <c r="T388" s="39">
        <v>0.98529411764705899</v>
      </c>
      <c r="U388" s="39">
        <v>2.07972582701926E-2</v>
      </c>
      <c r="V388" s="39">
        <v>0.96078348380864398</v>
      </c>
      <c r="W388" s="39">
        <v>4.25208863848556E-2</v>
      </c>
      <c r="X388" s="39">
        <v>0.97217366738153299</v>
      </c>
      <c r="Y388" s="39">
        <v>2.5329723976735202E-2</v>
      </c>
      <c r="Z388" s="39">
        <v>0.97399867175011201</v>
      </c>
      <c r="AA388" s="39">
        <v>1.8106178788931102E-2</v>
      </c>
      <c r="AB388" s="39">
        <v>0.97198879551820705</v>
      </c>
      <c r="AC388" s="39">
        <v>8.8579206167181505E-3</v>
      </c>
    </row>
    <row r="389" spans="1:29" x14ac:dyDescent="0.25">
      <c r="A389" s="39" t="s">
        <v>135</v>
      </c>
      <c r="B389" s="39" t="s">
        <v>135</v>
      </c>
      <c r="C389" s="39">
        <v>903000</v>
      </c>
      <c r="D389" s="39" t="s">
        <v>56</v>
      </c>
      <c r="E389" s="39">
        <v>0.88372093023255804</v>
      </c>
      <c r="F389" s="39">
        <v>0.98684210526315796</v>
      </c>
      <c r="G389" s="39">
        <v>0.94680851063829796</v>
      </c>
      <c r="H389" s="39">
        <v>1</v>
      </c>
      <c r="I389" s="39">
        <v>0.95294117647058796</v>
      </c>
      <c r="J389" s="39">
        <v>0.97916666666666696</v>
      </c>
      <c r="K389" s="39">
        <v>0.94444444444444398</v>
      </c>
      <c r="L389" s="39">
        <v>0.94666666666666699</v>
      </c>
      <c r="M389" s="39">
        <v>1</v>
      </c>
      <c r="N389" s="39">
        <v>0.96006561115359801</v>
      </c>
      <c r="O389" s="39">
        <v>3.6657047301411803E-2</v>
      </c>
      <c r="P389" s="39">
        <v>0.964643790849673</v>
      </c>
      <c r="Q389" s="39">
        <v>2.4130464250987301E-2</v>
      </c>
      <c r="R389" s="39">
        <v>0.96370370370370395</v>
      </c>
      <c r="S389" s="39">
        <v>3.1453146289721699E-2</v>
      </c>
      <c r="T389" s="39">
        <v>0.97333333333333305</v>
      </c>
      <c r="U389" s="39">
        <v>3.7712361663282498E-2</v>
      </c>
      <c r="V389" s="39">
        <v>0.97003489537268694</v>
      </c>
      <c r="W389" s="39">
        <v>2.8701137953742101E-2</v>
      </c>
      <c r="X389" s="39">
        <v>0.97721745031021101</v>
      </c>
      <c r="Y389" s="39">
        <v>2.8816350102482902E-2</v>
      </c>
      <c r="Z389" s="39">
        <v>0.98845524875985902</v>
      </c>
      <c r="AA389" s="39">
        <v>2.7035685411025901E-2</v>
      </c>
      <c r="AB389" s="39">
        <v>0.99746031746031705</v>
      </c>
      <c r="AC389" s="39">
        <v>1.6062362718315602E-2</v>
      </c>
    </row>
    <row r="390" spans="1:29" x14ac:dyDescent="0.25">
      <c r="A390" s="39" t="s">
        <v>135</v>
      </c>
      <c r="B390" s="39" t="s">
        <v>135</v>
      </c>
      <c r="C390" s="39">
        <v>903000</v>
      </c>
      <c r="D390" s="39" t="s">
        <v>57</v>
      </c>
      <c r="E390" s="39">
        <v>1.06153846153846</v>
      </c>
      <c r="F390" s="39">
        <v>0.93421052631578905</v>
      </c>
      <c r="G390" s="39">
        <v>1.0133333333333301</v>
      </c>
      <c r="H390" s="39">
        <v>1.02247191011236</v>
      </c>
      <c r="I390" s="39">
        <v>0.94202898550724601</v>
      </c>
      <c r="J390" s="39">
        <v>0.96296296296296302</v>
      </c>
      <c r="K390" s="39">
        <v>0.95744680851063801</v>
      </c>
      <c r="L390" s="39">
        <v>0.95294117647058796</v>
      </c>
      <c r="M390" s="39">
        <v>0.971830985915493</v>
      </c>
      <c r="N390" s="39">
        <v>0.97986279451854197</v>
      </c>
      <c r="O390" s="39">
        <v>4.2865515252381498E-2</v>
      </c>
      <c r="P390" s="39">
        <v>0.95744218387338598</v>
      </c>
      <c r="Q390" s="39">
        <v>1.11281444866623E-2</v>
      </c>
      <c r="R390" s="39">
        <v>0.96073965696557295</v>
      </c>
      <c r="S390" s="39">
        <v>9.8660206479907007E-3</v>
      </c>
      <c r="T390" s="39">
        <v>0.96238608119304103</v>
      </c>
      <c r="U390" s="39">
        <v>1.3357112353813899E-2</v>
      </c>
      <c r="V390" s="39">
        <v>0.96684507504930395</v>
      </c>
      <c r="W390" s="39">
        <v>2.39195582646787E-2</v>
      </c>
      <c r="X390" s="39">
        <v>0.96396115403499605</v>
      </c>
      <c r="Y390" s="39">
        <v>1.01616056102172E-2</v>
      </c>
      <c r="Z390" s="39">
        <v>0.967949804785604</v>
      </c>
      <c r="AA390" s="39">
        <v>9.1411320618136702E-3</v>
      </c>
      <c r="AB390" s="39">
        <v>0.97093147118002099</v>
      </c>
      <c r="AC390" s="39">
        <v>5.6890307059485898E-3</v>
      </c>
    </row>
    <row r="391" spans="1:29" x14ac:dyDescent="0.25">
      <c r="A391" s="39" t="s">
        <v>135</v>
      </c>
      <c r="B391" s="39" t="s">
        <v>135</v>
      </c>
      <c r="C391" s="39">
        <v>903000</v>
      </c>
      <c r="D391" s="39" t="s">
        <v>58</v>
      </c>
      <c r="E391" s="39">
        <v>0.98701298701298701</v>
      </c>
      <c r="F391" s="39">
        <v>0.97101449275362295</v>
      </c>
      <c r="G391" s="39">
        <v>0.98591549295774605</v>
      </c>
      <c r="H391" s="39">
        <v>0.97368421052631604</v>
      </c>
      <c r="I391" s="39">
        <v>0.92307692307692302</v>
      </c>
      <c r="J391" s="39">
        <v>1.12307692307692</v>
      </c>
      <c r="K391" s="39">
        <v>1.02564102564103</v>
      </c>
      <c r="L391" s="39">
        <v>0.9</v>
      </c>
      <c r="M391" s="39">
        <v>0.98765432098765404</v>
      </c>
      <c r="N391" s="39">
        <v>0.98634181955924405</v>
      </c>
      <c r="O391" s="39">
        <v>6.3340123497992007E-2</v>
      </c>
      <c r="P391" s="39">
        <v>0.99188983855650503</v>
      </c>
      <c r="Q391" s="39">
        <v>8.8806099382866599E-2</v>
      </c>
      <c r="R391" s="39">
        <v>0.97109844887622698</v>
      </c>
      <c r="S391" s="39">
        <v>6.4435933352902305E-2</v>
      </c>
      <c r="T391" s="39">
        <v>0.94382716049382698</v>
      </c>
      <c r="U391" s="39">
        <v>6.1980964770672602E-2</v>
      </c>
      <c r="V391" s="39">
        <v>0.98238461585682102</v>
      </c>
      <c r="W391" s="39">
        <v>6.8319074687879497E-2</v>
      </c>
      <c r="X391" s="39">
        <v>0.97584966536653295</v>
      </c>
      <c r="Y391" s="39">
        <v>6.2808270087290494E-2</v>
      </c>
      <c r="Z391" s="39">
        <v>0.97375618003583098</v>
      </c>
      <c r="AA391" s="39">
        <v>4.2645799006781303E-2</v>
      </c>
      <c r="AB391" s="39">
        <v>0.98348030570252798</v>
      </c>
      <c r="AC391" s="39">
        <v>2.63987905787131E-2</v>
      </c>
    </row>
    <row r="392" spans="1:29" x14ac:dyDescent="0.25">
      <c r="A392" s="39" t="s">
        <v>135</v>
      </c>
      <c r="B392" s="39" t="s">
        <v>135</v>
      </c>
      <c r="C392" s="39">
        <v>903000</v>
      </c>
      <c r="D392" s="39" t="s">
        <v>59</v>
      </c>
      <c r="E392" s="39">
        <v>1.02739726027397</v>
      </c>
      <c r="F392" s="39">
        <v>0.92105263157894701</v>
      </c>
      <c r="G392" s="39">
        <v>1.0298507462686599</v>
      </c>
      <c r="H392" s="39">
        <v>0.97142857142857097</v>
      </c>
      <c r="I392" s="39">
        <v>0.94594594594594605</v>
      </c>
      <c r="J392" s="39">
        <v>1</v>
      </c>
      <c r="K392" s="39">
        <v>0.86301369863013699</v>
      </c>
      <c r="L392" s="39">
        <v>0.91249999999999998</v>
      </c>
      <c r="M392" s="39">
        <v>1.07407407407407</v>
      </c>
      <c r="N392" s="39">
        <v>0.971695880911145</v>
      </c>
      <c r="O392" s="39">
        <v>6.7371069449892004E-2</v>
      </c>
      <c r="P392" s="39">
        <v>0.95910674373003102</v>
      </c>
      <c r="Q392" s="39">
        <v>8.1346502584312697E-2</v>
      </c>
      <c r="R392" s="39">
        <v>0.94986259090140401</v>
      </c>
      <c r="S392" s="39">
        <v>0.110379313821853</v>
      </c>
      <c r="T392" s="39">
        <v>0.99328703703703702</v>
      </c>
      <c r="U392" s="39">
        <v>0.11425012344171501</v>
      </c>
      <c r="V392" s="39">
        <v>0.97782096224130299</v>
      </c>
      <c r="W392" s="39">
        <v>8.4169687713175498E-2</v>
      </c>
      <c r="X392" s="39">
        <v>0.99965668548164099</v>
      </c>
      <c r="Y392" s="39">
        <v>9.5270647300714204E-2</v>
      </c>
      <c r="Z392" s="39">
        <v>1.03742062643404</v>
      </c>
      <c r="AA392" s="39">
        <v>8.6505593000591394E-2</v>
      </c>
      <c r="AB392" s="39">
        <v>1.0663800705467401</v>
      </c>
      <c r="AC392" s="39">
        <v>4.8661150943508202E-2</v>
      </c>
    </row>
    <row r="393" spans="1:29" x14ac:dyDescent="0.25">
      <c r="A393" s="39" t="s">
        <v>135</v>
      </c>
      <c r="B393" s="39" t="s">
        <v>135</v>
      </c>
      <c r="C393" s="39">
        <v>903000</v>
      </c>
      <c r="D393" s="39" t="s">
        <v>60</v>
      </c>
      <c r="E393" s="39">
        <v>1.07692307692308</v>
      </c>
      <c r="F393" s="39">
        <v>1.04</v>
      </c>
      <c r="G393" s="39">
        <v>1.04285714285714</v>
      </c>
      <c r="H393" s="39">
        <v>1.01449275362319</v>
      </c>
      <c r="I393" s="39">
        <v>1.1470588235294099</v>
      </c>
      <c r="J393" s="39">
        <v>1</v>
      </c>
      <c r="K393" s="39">
        <v>0.96428571428571397</v>
      </c>
      <c r="L393" s="39">
        <v>1.0952380952381</v>
      </c>
      <c r="M393" s="39">
        <v>0.98630136986301398</v>
      </c>
      <c r="N393" s="39">
        <v>1.0407952195910699</v>
      </c>
      <c r="O393" s="39">
        <v>5.7820238590789601E-2</v>
      </c>
      <c r="P393" s="39">
        <v>1.0385768005832501</v>
      </c>
      <c r="Q393" s="39">
        <v>7.8611238569858299E-2</v>
      </c>
      <c r="R393" s="39">
        <v>1.0152750597956099</v>
      </c>
      <c r="S393" s="39">
        <v>7.0119452012312303E-2</v>
      </c>
      <c r="T393" s="39">
        <v>1.0407697325505501</v>
      </c>
      <c r="U393" s="39">
        <v>7.7029897232976902E-2</v>
      </c>
      <c r="V393" s="39">
        <v>1.0262984600818701</v>
      </c>
      <c r="W393" s="39">
        <v>6.1413341565271201E-2</v>
      </c>
      <c r="X393" s="39">
        <v>1.01657673282552</v>
      </c>
      <c r="Y393" s="39">
        <v>5.9999509366826201E-2</v>
      </c>
      <c r="Z393" s="39">
        <v>1.00456305752102</v>
      </c>
      <c r="AA393" s="39">
        <v>5.1513034489190097E-2</v>
      </c>
      <c r="AB393" s="39">
        <v>0.99148883297611301</v>
      </c>
      <c r="AC393" s="39">
        <v>3.28083974310018E-2</v>
      </c>
    </row>
    <row r="394" spans="1:29" x14ac:dyDescent="0.25">
      <c r="A394" s="39" t="s">
        <v>135</v>
      </c>
      <c r="B394" s="39" t="s">
        <v>135</v>
      </c>
      <c r="C394" s="39">
        <v>1002000</v>
      </c>
      <c r="D394" s="39" t="s">
        <v>50</v>
      </c>
      <c r="E394" s="39">
        <v>0.66909090909090896</v>
      </c>
      <c r="F394" s="39">
        <v>0.6</v>
      </c>
      <c r="G394" s="39">
        <v>0.56692913385826804</v>
      </c>
      <c r="H394" s="39">
        <v>0.56972111553784899</v>
      </c>
      <c r="I394" s="39">
        <v>0.58078602620087305</v>
      </c>
      <c r="J394" s="39">
        <v>0.58695652173913004</v>
      </c>
      <c r="K394" s="39">
        <v>0.537313432835821</v>
      </c>
      <c r="L394" s="39">
        <v>0.65178571428571397</v>
      </c>
      <c r="M394" s="39">
        <v>0.51072961373390602</v>
      </c>
      <c r="N394" s="39">
        <v>0.58592360747583005</v>
      </c>
      <c r="O394" s="39">
        <v>5.0150548598068903E-2</v>
      </c>
      <c r="P394" s="39">
        <v>0.57351426175908904</v>
      </c>
      <c r="Q394" s="39">
        <v>5.3880435304648103E-2</v>
      </c>
      <c r="R394" s="39">
        <v>0.56660958695181396</v>
      </c>
      <c r="S394" s="39">
        <v>7.4952680807369998E-2</v>
      </c>
      <c r="T394" s="39">
        <v>0.58125766400981005</v>
      </c>
      <c r="U394" s="39">
        <v>9.9741725227915495E-2</v>
      </c>
      <c r="V394" s="39">
        <v>0.56877323506492095</v>
      </c>
      <c r="W394" s="39">
        <v>5.8143474198864002E-2</v>
      </c>
      <c r="X394" s="39">
        <v>0.55619327835927901</v>
      </c>
      <c r="Y394" s="39">
        <v>6.6729181250652303E-2</v>
      </c>
      <c r="Z394" s="39">
        <v>0.53653843790212996</v>
      </c>
      <c r="AA394" s="39">
        <v>6.5439993329109894E-2</v>
      </c>
      <c r="AB394" s="39">
        <v>0.51744657090303903</v>
      </c>
      <c r="AC394" s="39">
        <v>4.2481767200519001E-2</v>
      </c>
    </row>
    <row r="395" spans="1:29" x14ac:dyDescent="0.25">
      <c r="A395" s="39" t="s">
        <v>135</v>
      </c>
      <c r="B395" s="39" t="s">
        <v>135</v>
      </c>
      <c r="C395" s="39">
        <v>1002000</v>
      </c>
      <c r="D395" s="39" t="s">
        <v>51</v>
      </c>
      <c r="E395" s="39">
        <v>1.0249999999999999</v>
      </c>
      <c r="F395" s="39">
        <v>0.95108695652173902</v>
      </c>
      <c r="G395" s="39">
        <v>0.95833333333333304</v>
      </c>
      <c r="H395" s="39">
        <v>0.97916666666666696</v>
      </c>
      <c r="I395" s="39">
        <v>0.90909090909090895</v>
      </c>
      <c r="J395" s="39">
        <v>1</v>
      </c>
      <c r="K395" s="39">
        <v>1</v>
      </c>
      <c r="L395" s="39">
        <v>0.97916666666666696</v>
      </c>
      <c r="M395" s="39">
        <v>1.0821917808219199</v>
      </c>
      <c r="N395" s="39">
        <v>0.98711514590013705</v>
      </c>
      <c r="O395" s="39">
        <v>4.8922679999918797E-2</v>
      </c>
      <c r="P395" s="39">
        <v>0.99408987131589899</v>
      </c>
      <c r="Q395" s="39">
        <v>6.1804796167166803E-2</v>
      </c>
      <c r="R395" s="39">
        <v>1.0204528158295301</v>
      </c>
      <c r="S395" s="39">
        <v>5.4472761938358601E-2</v>
      </c>
      <c r="T395" s="39">
        <v>1.0306792237442901</v>
      </c>
      <c r="U395" s="39">
        <v>7.2849756851696396E-2</v>
      </c>
      <c r="V395" s="39">
        <v>1.0121694485814401</v>
      </c>
      <c r="W395" s="39">
        <v>5.6908358641359201E-2</v>
      </c>
      <c r="X395" s="39">
        <v>1.0366020473415001</v>
      </c>
      <c r="Y395" s="39">
        <v>5.7461330160935999E-2</v>
      </c>
      <c r="Z395" s="39">
        <v>1.0608769566916301</v>
      </c>
      <c r="AA395" s="39">
        <v>5.0116118036629097E-2</v>
      </c>
      <c r="AB395" s="39">
        <v>1.077285823005</v>
      </c>
      <c r="AC395" s="39">
        <v>3.1028001612328399E-2</v>
      </c>
    </row>
    <row r="396" spans="1:29" x14ac:dyDescent="0.25">
      <c r="A396" s="39" t="s">
        <v>135</v>
      </c>
      <c r="B396" s="39" t="s">
        <v>135</v>
      </c>
      <c r="C396" s="39">
        <v>1002000</v>
      </c>
      <c r="D396" s="39" t="s">
        <v>61</v>
      </c>
      <c r="E396" s="39">
        <v>0.92857142857142905</v>
      </c>
      <c r="F396" s="39">
        <v>0.91503267973856195</v>
      </c>
      <c r="G396" s="39">
        <v>1.02189781021898</v>
      </c>
      <c r="H396" s="39">
        <v>0.93835616438356195</v>
      </c>
      <c r="I396" s="39">
        <v>1.0076923076923101</v>
      </c>
      <c r="J396" s="39">
        <v>0.878571428571429</v>
      </c>
      <c r="K396" s="39">
        <v>1.0136986301369899</v>
      </c>
      <c r="L396" s="39">
        <v>1.02739726027397</v>
      </c>
      <c r="M396" s="39">
        <v>0.99275362318840599</v>
      </c>
      <c r="N396" s="39">
        <v>0.96933014808618101</v>
      </c>
      <c r="O396" s="39">
        <v>5.4692374256781903E-2</v>
      </c>
      <c r="P396" s="39">
        <v>0.98402264997262001</v>
      </c>
      <c r="Q396" s="39">
        <v>6.0246293044417101E-2</v>
      </c>
      <c r="R396" s="39">
        <v>1.0112831711997901</v>
      </c>
      <c r="S396" s="39">
        <v>1.74476711637137E-2</v>
      </c>
      <c r="T396" s="39">
        <v>1.0100754417311899</v>
      </c>
      <c r="U396" s="39">
        <v>2.44967507081701E-2</v>
      </c>
      <c r="V396" s="39">
        <v>0.98815899972213905</v>
      </c>
      <c r="W396" s="39">
        <v>4.8435531034897603E-2</v>
      </c>
      <c r="X396" s="39">
        <v>0.99801167853615602</v>
      </c>
      <c r="Y396" s="39">
        <v>3.6776668860607299E-2</v>
      </c>
      <c r="Z396" s="39">
        <v>0.99965826841649397</v>
      </c>
      <c r="AA396" s="39">
        <v>1.6443717965780699E-2</v>
      </c>
      <c r="AB396" s="39">
        <v>0.99440332019248001</v>
      </c>
      <c r="AC396" s="39">
        <v>1.04335999640637E-2</v>
      </c>
    </row>
    <row r="397" spans="1:29" x14ac:dyDescent="0.25">
      <c r="A397" s="39" t="s">
        <v>135</v>
      </c>
      <c r="B397" s="39" t="s">
        <v>135</v>
      </c>
      <c r="C397" s="39">
        <v>1002000</v>
      </c>
      <c r="D397" s="39" t="s">
        <v>62</v>
      </c>
      <c r="E397" s="39">
        <v>0.91304347826086996</v>
      </c>
      <c r="F397" s="39">
        <v>0.97435897435897401</v>
      </c>
      <c r="G397" s="39">
        <v>1</v>
      </c>
      <c r="H397" s="39">
        <v>0.9</v>
      </c>
      <c r="I397" s="39">
        <v>0.92700729927007297</v>
      </c>
      <c r="J397" s="39">
        <v>0.954198473282443</v>
      </c>
      <c r="K397" s="39">
        <v>1.0162601626016301</v>
      </c>
      <c r="L397" s="39">
        <v>0.96621621621621601</v>
      </c>
      <c r="M397" s="39">
        <v>1</v>
      </c>
      <c r="N397" s="39">
        <v>0.96123162266557804</v>
      </c>
      <c r="O397" s="39">
        <v>4.1114879123443603E-2</v>
      </c>
      <c r="P397" s="39">
        <v>0.97273643027407197</v>
      </c>
      <c r="Q397" s="39">
        <v>3.5759404263374497E-2</v>
      </c>
      <c r="R397" s="39">
        <v>0.994158792939281</v>
      </c>
      <c r="S397" s="39">
        <v>2.5528198475432799E-2</v>
      </c>
      <c r="T397" s="39">
        <v>0.983108108108108</v>
      </c>
      <c r="U397" s="39">
        <v>2.3888742607653599E-2</v>
      </c>
      <c r="V397" s="39">
        <v>0.97789229296786195</v>
      </c>
      <c r="W397" s="39">
        <v>3.4315404363958898E-2</v>
      </c>
      <c r="X397" s="39">
        <v>0.98875290285793205</v>
      </c>
      <c r="Y397" s="39">
        <v>2.3989280461101999E-2</v>
      </c>
      <c r="Z397" s="39">
        <v>0.99470694127135795</v>
      </c>
      <c r="AA397" s="39">
        <v>1.6556661007268301E-2</v>
      </c>
      <c r="AB397" s="39">
        <v>0.99839124839124804</v>
      </c>
      <c r="AC397" s="39">
        <v>1.01746385462303E-2</v>
      </c>
    </row>
    <row r="398" spans="1:29" x14ac:dyDescent="0.25">
      <c r="A398" s="39" t="s">
        <v>135</v>
      </c>
      <c r="B398" s="39" t="s">
        <v>135</v>
      </c>
      <c r="C398" s="39">
        <v>1002000</v>
      </c>
      <c r="D398" s="39" t="s">
        <v>63</v>
      </c>
      <c r="E398" s="39">
        <v>0.85185185185185197</v>
      </c>
      <c r="F398" s="39">
        <v>0.96031746031746001</v>
      </c>
      <c r="G398" s="39">
        <v>0.92763157894736803</v>
      </c>
      <c r="H398" s="39">
        <v>0.89285714285714302</v>
      </c>
      <c r="I398" s="39">
        <v>0.90476190476190499</v>
      </c>
      <c r="J398" s="39">
        <v>0.92913385826771699</v>
      </c>
      <c r="K398" s="39">
        <v>0.92</v>
      </c>
      <c r="L398" s="39">
        <v>0.97599999999999998</v>
      </c>
      <c r="M398" s="39">
        <v>0.93006993006993</v>
      </c>
      <c r="N398" s="39">
        <v>0.921402636341486</v>
      </c>
      <c r="O398" s="39">
        <v>3.6400493300528497E-2</v>
      </c>
      <c r="P398" s="39">
        <v>0.93199313861990996</v>
      </c>
      <c r="Q398" s="39">
        <v>2.6616975481689099E-2</v>
      </c>
      <c r="R398" s="39">
        <v>0.94202331002330997</v>
      </c>
      <c r="S398" s="39">
        <v>2.9852344451188399E-2</v>
      </c>
      <c r="T398" s="39">
        <v>0.95303496503496499</v>
      </c>
      <c r="U398" s="39">
        <v>3.2477463907924699E-2</v>
      </c>
      <c r="V398" s="39">
        <v>0.93432915317777898</v>
      </c>
      <c r="W398" s="39">
        <v>2.8113968900716602E-2</v>
      </c>
      <c r="X398" s="39">
        <v>0.93984358385576805</v>
      </c>
      <c r="Y398" s="39">
        <v>2.4306160588350102E-2</v>
      </c>
      <c r="Z398" s="39">
        <v>0.93773852870747898</v>
      </c>
      <c r="AA398" s="39">
        <v>2.17560479114292E-2</v>
      </c>
      <c r="AB398" s="39">
        <v>0.93225707625707599</v>
      </c>
      <c r="AC398" s="39">
        <v>1.3832727054269699E-2</v>
      </c>
    </row>
    <row r="399" spans="1:29" x14ac:dyDescent="0.25">
      <c r="A399" s="39" t="s">
        <v>135</v>
      </c>
      <c r="B399" s="39" t="s">
        <v>135</v>
      </c>
      <c r="C399" s="39">
        <v>1002000</v>
      </c>
      <c r="D399" s="39" t="s">
        <v>52</v>
      </c>
      <c r="E399" s="39">
        <v>0.53420195439739404</v>
      </c>
      <c r="F399" s="39">
        <v>0.63636363636363602</v>
      </c>
      <c r="G399" s="39">
        <v>0.57499999999999996</v>
      </c>
      <c r="H399" s="39">
        <v>0.55511811023622004</v>
      </c>
      <c r="I399" s="39">
        <v>0.51792828685258996</v>
      </c>
      <c r="J399" s="39">
        <v>0.58078602620087305</v>
      </c>
      <c r="K399" s="39">
        <v>0.58695652173913004</v>
      </c>
      <c r="L399" s="39">
        <v>0.52611940298507498</v>
      </c>
      <c r="M399" s="39">
        <v>0.70535714285714302</v>
      </c>
      <c r="N399" s="39">
        <v>0.57975900907022904</v>
      </c>
      <c r="O399" s="39">
        <v>5.96210395316265E-2</v>
      </c>
      <c r="P399" s="39">
        <v>0.58342947612696205</v>
      </c>
      <c r="Q399" s="39">
        <v>7.4934361397848995E-2</v>
      </c>
      <c r="R399" s="39">
        <v>0.60614435586044901</v>
      </c>
      <c r="S399" s="39">
        <v>9.1146429344830804E-2</v>
      </c>
      <c r="T399" s="39">
        <v>0.61573827292110905</v>
      </c>
      <c r="U399" s="39">
        <v>0.12674022130809001</v>
      </c>
      <c r="V399" s="39">
        <v>0.60439739587830199</v>
      </c>
      <c r="W399" s="39">
        <v>7.9088713666906701E-2</v>
      </c>
      <c r="X399" s="39">
        <v>0.63313295058300001</v>
      </c>
      <c r="Y399" s="39">
        <v>9.0222380768025801E-2</v>
      </c>
      <c r="Z399" s="39">
        <v>0.66924018102410199</v>
      </c>
      <c r="AA399" s="39">
        <v>8.56122254842442E-2</v>
      </c>
      <c r="AB399" s="39">
        <v>0.696822012387044</v>
      </c>
      <c r="AC399" s="39">
        <v>5.3980904824429798E-2</v>
      </c>
    </row>
    <row r="400" spans="1:29" x14ac:dyDescent="0.25">
      <c r="A400" s="39" t="s">
        <v>135</v>
      </c>
      <c r="B400" s="39" t="s">
        <v>135</v>
      </c>
      <c r="C400" s="39">
        <v>1002000</v>
      </c>
      <c r="D400" s="39" t="s">
        <v>53</v>
      </c>
      <c r="E400" s="39">
        <v>0.98039215686274495</v>
      </c>
      <c r="F400" s="39">
        <v>0.96341463414634099</v>
      </c>
      <c r="G400" s="39">
        <v>0.98857142857142899</v>
      </c>
      <c r="H400" s="39">
        <v>0.96376811594202905</v>
      </c>
      <c r="I400" s="39">
        <v>0.97163120567375905</v>
      </c>
      <c r="J400" s="39">
        <v>1.03076923076923</v>
      </c>
      <c r="K400" s="39">
        <v>1</v>
      </c>
      <c r="L400" s="39">
        <v>1</v>
      </c>
      <c r="M400" s="39">
        <v>0.95035460992907805</v>
      </c>
      <c r="N400" s="39">
        <v>0.98321126465495701</v>
      </c>
      <c r="O400" s="39">
        <v>2.46113852540981E-2</v>
      </c>
      <c r="P400" s="39">
        <v>0.99055100927441397</v>
      </c>
      <c r="Q400" s="39">
        <v>3.06992739339534E-2</v>
      </c>
      <c r="R400" s="39">
        <v>0.98345153664302598</v>
      </c>
      <c r="S400" s="39">
        <v>2.8662779321470801E-2</v>
      </c>
      <c r="T400" s="39">
        <v>0.97517730496453903</v>
      </c>
      <c r="U400" s="39">
        <v>3.5104591973800198E-2</v>
      </c>
      <c r="V400" s="39">
        <v>0.98175534623356198</v>
      </c>
      <c r="W400" s="39">
        <v>2.8649923096070201E-2</v>
      </c>
      <c r="X400" s="39">
        <v>0.97418745299464904</v>
      </c>
      <c r="Y400" s="39">
        <v>3.0416738878336302E-2</v>
      </c>
      <c r="Z400" s="39">
        <v>0.961019845246878</v>
      </c>
      <c r="AA400" s="39">
        <v>2.49719599701239E-2</v>
      </c>
      <c r="AB400" s="39">
        <v>0.95271867612293104</v>
      </c>
      <c r="AC400" s="39">
        <v>1.4951667423963999E-2</v>
      </c>
    </row>
    <row r="401" spans="1:29" x14ac:dyDescent="0.25">
      <c r="A401" s="39" t="s">
        <v>135</v>
      </c>
      <c r="B401" s="39" t="s">
        <v>135</v>
      </c>
      <c r="C401" s="39">
        <v>1002000</v>
      </c>
      <c r="D401" s="39" t="s">
        <v>54</v>
      </c>
      <c r="E401" s="39">
        <v>1.0872483221476501</v>
      </c>
      <c r="F401" s="39">
        <v>0.97333333333333305</v>
      </c>
      <c r="G401" s="39">
        <v>1.00632911392405</v>
      </c>
      <c r="H401" s="39">
        <v>0.94797687861271696</v>
      </c>
      <c r="I401" s="39">
        <v>1.06766917293233</v>
      </c>
      <c r="J401" s="39">
        <v>0.97080291970802901</v>
      </c>
      <c r="K401" s="39">
        <v>1.0074626865671601</v>
      </c>
      <c r="L401" s="39">
        <v>0.93984962406015005</v>
      </c>
      <c r="M401" s="39">
        <v>1.01481481481481</v>
      </c>
      <c r="N401" s="39">
        <v>1.00172076290003</v>
      </c>
      <c r="O401" s="39">
        <v>5.0457926859205901E-2</v>
      </c>
      <c r="P401" s="39">
        <v>1.0001198436165</v>
      </c>
      <c r="Q401" s="39">
        <v>4.8282379821632797E-2</v>
      </c>
      <c r="R401" s="39">
        <v>0.98737570848070999</v>
      </c>
      <c r="S401" s="39">
        <v>4.13226326932963E-2</v>
      </c>
      <c r="T401" s="39">
        <v>0.97733221943748305</v>
      </c>
      <c r="U401" s="39">
        <v>5.3008394735566303E-2</v>
      </c>
      <c r="V401" s="39">
        <v>0.99279043819596202</v>
      </c>
      <c r="W401" s="39">
        <v>4.1474401273233798E-2</v>
      </c>
      <c r="X401" s="39">
        <v>0.99370289473349804</v>
      </c>
      <c r="Y401" s="39">
        <v>3.8430705075349E-2</v>
      </c>
      <c r="Z401" s="39">
        <v>1.0013645625940999</v>
      </c>
      <c r="AA401" s="39">
        <v>3.4811118912566899E-2</v>
      </c>
      <c r="AB401" s="39">
        <v>1.0112450438264999</v>
      </c>
      <c r="AC401" s="39">
        <v>2.25772140965463E-2</v>
      </c>
    </row>
    <row r="402" spans="1:29" x14ac:dyDescent="0.25">
      <c r="A402" s="39" t="s">
        <v>135</v>
      </c>
      <c r="B402" s="39" t="s">
        <v>135</v>
      </c>
      <c r="C402" s="39">
        <v>1002000</v>
      </c>
      <c r="D402" s="39" t="s">
        <v>55</v>
      </c>
      <c r="E402" s="39">
        <v>0.91379310344827602</v>
      </c>
      <c r="F402" s="39">
        <v>0.91975308641975295</v>
      </c>
      <c r="G402" s="39">
        <v>1.02739726027397</v>
      </c>
      <c r="H402" s="39">
        <v>0.91194968553459099</v>
      </c>
      <c r="I402" s="39">
        <v>0.957317073170732</v>
      </c>
      <c r="J402" s="39">
        <v>0.93661971830985902</v>
      </c>
      <c r="K402" s="39">
        <v>0.91729323308270705</v>
      </c>
      <c r="L402" s="39">
        <v>1.01481481481481</v>
      </c>
      <c r="M402" s="39">
        <v>1.1120000000000001</v>
      </c>
      <c r="N402" s="39">
        <v>0.96788199722830104</v>
      </c>
      <c r="O402" s="39">
        <v>6.9402223814847494E-2</v>
      </c>
      <c r="P402" s="39">
        <v>0.98760896787562202</v>
      </c>
      <c r="Q402" s="39">
        <v>7.8541536775463994E-2</v>
      </c>
      <c r="R402" s="39">
        <v>1.0147026826325101</v>
      </c>
      <c r="S402" s="39">
        <v>9.7353431891567296E-2</v>
      </c>
      <c r="T402" s="39">
        <v>1.06340740740741</v>
      </c>
      <c r="U402" s="39">
        <v>6.8720303475314895E-2</v>
      </c>
      <c r="V402" s="39">
        <v>1.01039518156402</v>
      </c>
      <c r="W402" s="39">
        <v>8.4065786662582506E-2</v>
      </c>
      <c r="X402" s="39">
        <v>1.04949528879551</v>
      </c>
      <c r="Y402" s="39">
        <v>8.27872660244557E-2</v>
      </c>
      <c r="Z402" s="39">
        <v>1.0872933115232599</v>
      </c>
      <c r="AA402" s="39">
        <v>6.1678400185840102E-2</v>
      </c>
      <c r="AB402" s="39">
        <v>1.1073721340388001</v>
      </c>
      <c r="AC402" s="39">
        <v>2.9269194286708398E-2</v>
      </c>
    </row>
    <row r="403" spans="1:29" x14ac:dyDescent="0.25">
      <c r="A403" s="39" t="s">
        <v>135</v>
      </c>
      <c r="B403" s="39" t="s">
        <v>135</v>
      </c>
      <c r="C403" s="39">
        <v>1002000</v>
      </c>
      <c r="D403" s="39" t="s">
        <v>56</v>
      </c>
      <c r="E403" s="39">
        <v>1.05555555555556</v>
      </c>
      <c r="F403" s="39">
        <v>0.94339622641509402</v>
      </c>
      <c r="G403" s="39">
        <v>0.98657718120805404</v>
      </c>
      <c r="H403" s="39">
        <v>0.90666666666666695</v>
      </c>
      <c r="I403" s="39">
        <v>0.972413793103448</v>
      </c>
      <c r="J403" s="39">
        <v>0.97452229299363102</v>
      </c>
      <c r="K403" s="39">
        <v>1.02255639097744</v>
      </c>
      <c r="L403" s="39">
        <v>0.95081967213114704</v>
      </c>
      <c r="M403" s="39">
        <v>1.03649635036496</v>
      </c>
      <c r="N403" s="39">
        <v>0.98322268104622301</v>
      </c>
      <c r="O403" s="39">
        <v>4.7851300412708603E-2</v>
      </c>
      <c r="P403" s="39">
        <v>0.99136169991412704</v>
      </c>
      <c r="Q403" s="39">
        <v>3.6388494873211899E-2</v>
      </c>
      <c r="R403" s="39">
        <v>1.0032908044911799</v>
      </c>
      <c r="S403" s="39">
        <v>4.5972768192592502E-2</v>
      </c>
      <c r="T403" s="39">
        <v>0.99365801124805597</v>
      </c>
      <c r="U403" s="39">
        <v>6.0582560168669197E-2</v>
      </c>
      <c r="V403" s="39">
        <v>0.994107029661224</v>
      </c>
      <c r="W403" s="39">
        <v>4.3731750189226003E-2</v>
      </c>
      <c r="X403" s="39">
        <v>1.0076723942566299</v>
      </c>
      <c r="Y403" s="39">
        <v>4.1784902337817398E-2</v>
      </c>
      <c r="Z403" s="39">
        <v>1.02090685628706</v>
      </c>
      <c r="AA403" s="39">
        <v>3.9749809153574601E-2</v>
      </c>
      <c r="AB403" s="39">
        <v>1.03241650854431</v>
      </c>
      <c r="AC403" s="39">
        <v>2.5803185292974401E-2</v>
      </c>
    </row>
    <row r="404" spans="1:29" x14ac:dyDescent="0.25">
      <c r="A404" s="39" t="s">
        <v>135</v>
      </c>
      <c r="B404" s="39" t="s">
        <v>135</v>
      </c>
      <c r="C404" s="39">
        <v>1002000</v>
      </c>
      <c r="D404" s="39" t="s">
        <v>57</v>
      </c>
      <c r="E404" s="39">
        <v>0.95683453237410099</v>
      </c>
      <c r="F404" s="39">
        <v>0.94736842105263197</v>
      </c>
      <c r="G404" s="39">
        <v>0.94666666666666699</v>
      </c>
      <c r="H404" s="39">
        <v>0.94557823129251695</v>
      </c>
      <c r="I404" s="39">
        <v>1.0073529411764699</v>
      </c>
      <c r="J404" s="39">
        <v>0.93617021276595702</v>
      </c>
      <c r="K404" s="39">
        <v>0.96732026143790895</v>
      </c>
      <c r="L404" s="39">
        <v>1.02941176470588</v>
      </c>
      <c r="M404" s="39">
        <v>1.0431034482758601</v>
      </c>
      <c r="N404" s="39">
        <v>0.97553405330533305</v>
      </c>
      <c r="O404" s="39">
        <v>4.0267081893453599E-2</v>
      </c>
      <c r="P404" s="39">
        <v>0.99667172567241602</v>
      </c>
      <c r="Q404" s="39">
        <v>4.4339161305668201E-2</v>
      </c>
      <c r="R404" s="39">
        <v>1.01327849147322</v>
      </c>
      <c r="S404" s="39">
        <v>4.0385451968857601E-2</v>
      </c>
      <c r="T404" s="39">
        <v>1.03625760649087</v>
      </c>
      <c r="U404" s="39">
        <v>9.6814822981931906E-3</v>
      </c>
      <c r="V404" s="39">
        <v>1.00283718213665</v>
      </c>
      <c r="W404" s="39">
        <v>4.4001655580085598E-2</v>
      </c>
      <c r="X404" s="39">
        <v>1.0233895506474899</v>
      </c>
      <c r="Y404" s="39">
        <v>3.6052469336361803E-2</v>
      </c>
      <c r="Z404" s="39">
        <v>1.0377244624908499</v>
      </c>
      <c r="AA404" s="39">
        <v>1.8551745386354301E-2</v>
      </c>
      <c r="AB404" s="39">
        <v>1.0424514633439601</v>
      </c>
      <c r="AC404" s="39">
        <v>4.1235147698515896E-3</v>
      </c>
    </row>
    <row r="405" spans="1:29" x14ac:dyDescent="0.25">
      <c r="A405" s="39" t="s">
        <v>135</v>
      </c>
      <c r="B405" s="39" t="s">
        <v>135</v>
      </c>
      <c r="C405" s="39">
        <v>1002000</v>
      </c>
      <c r="D405" s="39" t="s">
        <v>58</v>
      </c>
      <c r="E405" s="39">
        <v>0.922619047619048</v>
      </c>
      <c r="F405" s="39">
        <v>1.06766917293233</v>
      </c>
      <c r="G405" s="39">
        <v>1.0138888888888899</v>
      </c>
      <c r="H405" s="39">
        <v>1.0281690140845099</v>
      </c>
      <c r="I405" s="39">
        <v>1.07913669064748</v>
      </c>
      <c r="J405" s="39">
        <v>0.97080291970802901</v>
      </c>
      <c r="K405" s="39">
        <v>1.0606060606060601</v>
      </c>
      <c r="L405" s="39">
        <v>1</v>
      </c>
      <c r="M405" s="39">
        <v>1.02857142857143</v>
      </c>
      <c r="N405" s="39">
        <v>1.0190514692286401</v>
      </c>
      <c r="O405" s="39">
        <v>4.98638188530394E-2</v>
      </c>
      <c r="P405" s="39">
        <v>1.0278234199066001</v>
      </c>
      <c r="Q405" s="39">
        <v>4.3970993110554801E-2</v>
      </c>
      <c r="R405" s="39">
        <v>1.02972582972583</v>
      </c>
      <c r="S405" s="39">
        <v>3.0319517263065601E-2</v>
      </c>
      <c r="T405" s="39">
        <v>1.01428571428571</v>
      </c>
      <c r="U405" s="39">
        <v>2.02030508910441E-2</v>
      </c>
      <c r="V405" s="39">
        <v>1.0233810269599399</v>
      </c>
      <c r="W405" s="39">
        <v>3.4734754308276397E-2</v>
      </c>
      <c r="X405" s="39">
        <v>1.02321165802685</v>
      </c>
      <c r="Y405" s="39">
        <v>2.6530688057525599E-2</v>
      </c>
      <c r="Z405" s="39">
        <v>1.02481278496437</v>
      </c>
      <c r="AA405" s="39">
        <v>1.5944403872881398E-2</v>
      </c>
      <c r="AB405" s="39">
        <v>1.02721088435374</v>
      </c>
      <c r="AC405" s="39">
        <v>8.6048371705261702E-3</v>
      </c>
    </row>
    <row r="406" spans="1:29" x14ac:dyDescent="0.25">
      <c r="A406" s="39" t="s">
        <v>135</v>
      </c>
      <c r="B406" s="39" t="s">
        <v>135</v>
      </c>
      <c r="C406" s="39">
        <v>1002000</v>
      </c>
      <c r="D406" s="39" t="s">
        <v>59</v>
      </c>
      <c r="E406" s="39">
        <v>0.99280575539568305</v>
      </c>
      <c r="F406" s="39">
        <v>0.93548387096774199</v>
      </c>
      <c r="G406" s="39">
        <v>0.91549295774647899</v>
      </c>
      <c r="H406" s="39">
        <v>0.92465753424657504</v>
      </c>
      <c r="I406" s="39">
        <v>0.94520547945205502</v>
      </c>
      <c r="J406" s="39">
        <v>0.98</v>
      </c>
      <c r="K406" s="39">
        <v>1.0075187969924799</v>
      </c>
      <c r="L406" s="39">
        <v>1.03571428571429</v>
      </c>
      <c r="M406" s="39">
        <v>1.0540540540540499</v>
      </c>
      <c r="N406" s="39">
        <v>0.97677030384104002</v>
      </c>
      <c r="O406" s="39">
        <v>4.9789267290116103E-2</v>
      </c>
      <c r="P406" s="39">
        <v>1.00449852324258</v>
      </c>
      <c r="Q406" s="39">
        <v>4.3460151855560798E-2</v>
      </c>
      <c r="R406" s="39">
        <v>1.03242904558694</v>
      </c>
      <c r="S406" s="39">
        <v>2.3440928724506701E-2</v>
      </c>
      <c r="T406" s="39">
        <v>1.04488416988417</v>
      </c>
      <c r="U406" s="39">
        <v>1.2968174558440401E-2</v>
      </c>
      <c r="V406" s="39">
        <v>1.0122404176651001</v>
      </c>
      <c r="W406" s="39">
        <v>4.7103436836556302E-2</v>
      </c>
      <c r="X406" s="39">
        <v>1.0365881350525099</v>
      </c>
      <c r="Y406" s="39">
        <v>2.9050405024805701E-2</v>
      </c>
      <c r="Z406" s="39">
        <v>1.0490072376156001</v>
      </c>
      <c r="AA406" s="39">
        <v>1.33377843581362E-2</v>
      </c>
      <c r="AB406" s="39">
        <v>1.05318073175216</v>
      </c>
      <c r="AC406" s="39">
        <v>5.5233752108106802E-3</v>
      </c>
    </row>
    <row r="407" spans="1:29" x14ac:dyDescent="0.25">
      <c r="A407" s="39" t="s">
        <v>135</v>
      </c>
      <c r="B407" s="39" t="s">
        <v>135</v>
      </c>
      <c r="C407" s="39">
        <v>1002000</v>
      </c>
      <c r="D407" s="39" t="s">
        <v>60</v>
      </c>
      <c r="E407" s="39">
        <v>0.968354430379747</v>
      </c>
      <c r="F407" s="39">
        <v>0.99275362318840599</v>
      </c>
      <c r="G407" s="39">
        <v>1.0068965517241399</v>
      </c>
      <c r="H407" s="39">
        <v>1</v>
      </c>
      <c r="I407" s="39">
        <v>1.0370370370370401</v>
      </c>
      <c r="J407" s="39">
        <v>1.0579710144927501</v>
      </c>
      <c r="K407" s="39">
        <v>0.99319727891156495</v>
      </c>
      <c r="L407" s="39">
        <v>1.0298507462686599</v>
      </c>
      <c r="M407" s="39">
        <v>1.0965517241379299</v>
      </c>
      <c r="N407" s="39">
        <v>1.02029026734891</v>
      </c>
      <c r="O407" s="39">
        <v>3.9351334272435201E-2</v>
      </c>
      <c r="P407" s="39">
        <v>1.04292156016959</v>
      </c>
      <c r="Q407" s="39">
        <v>3.8015320917538398E-2</v>
      </c>
      <c r="R407" s="39">
        <v>1.0398665831060501</v>
      </c>
      <c r="S407" s="39">
        <v>5.2400124786850098E-2</v>
      </c>
      <c r="T407" s="39">
        <v>1.06320123520329</v>
      </c>
      <c r="U407" s="39">
        <v>4.7164713763137599E-2</v>
      </c>
      <c r="V407" s="39">
        <v>1.0451604360275699</v>
      </c>
      <c r="W407" s="39">
        <v>4.31232824549828E-2</v>
      </c>
      <c r="X407" s="39">
        <v>1.06323655372656</v>
      </c>
      <c r="Y407" s="39">
        <v>4.32451385666884E-2</v>
      </c>
      <c r="Z407" s="39">
        <v>1.0807835024505601</v>
      </c>
      <c r="AA407" s="39">
        <v>3.7785756012578602E-2</v>
      </c>
      <c r="AB407" s="39">
        <v>1.09337548709654</v>
      </c>
      <c r="AC407" s="39">
        <v>2.00882868787992E-2</v>
      </c>
    </row>
    <row r="408" spans="1:29" x14ac:dyDescent="0.25">
      <c r="A408" s="39" t="s">
        <v>135</v>
      </c>
      <c r="B408" s="39" t="s">
        <v>135</v>
      </c>
      <c r="C408" s="39">
        <v>1003000</v>
      </c>
      <c r="D408" s="39" t="s">
        <v>50</v>
      </c>
      <c r="E408" s="39">
        <v>0.25818181818181801</v>
      </c>
      <c r="F408" s="39">
        <v>0.15833333333333299</v>
      </c>
      <c r="G408" s="39">
        <v>0.18897637795275599</v>
      </c>
      <c r="H408" s="39">
        <v>0.29482071713147401</v>
      </c>
      <c r="I408" s="39">
        <v>0.25764192139738001</v>
      </c>
      <c r="J408" s="39">
        <v>0.18695652173912999</v>
      </c>
      <c r="K408" s="39">
        <v>0.182835820895522</v>
      </c>
      <c r="L408" s="39">
        <v>0.23660714285714299</v>
      </c>
      <c r="M408" s="39">
        <v>0.15450643776824</v>
      </c>
      <c r="N408" s="39">
        <v>0.213206676806311</v>
      </c>
      <c r="O408" s="39">
        <v>4.9826017918071702E-2</v>
      </c>
      <c r="P408" s="39">
        <v>0.20370956893148301</v>
      </c>
      <c r="Q408" s="39">
        <v>4.2214556364674798E-2</v>
      </c>
      <c r="R408" s="39">
        <v>0.19131646717363501</v>
      </c>
      <c r="S408" s="39">
        <v>4.1702187772280998E-2</v>
      </c>
      <c r="T408" s="39">
        <v>0.19555679031269199</v>
      </c>
      <c r="U408" s="39">
        <v>5.8053965308559802E-2</v>
      </c>
      <c r="V408" s="39">
        <v>0.197899026561424</v>
      </c>
      <c r="W408" s="39">
        <v>4.51663609115888E-2</v>
      </c>
      <c r="X408" s="39">
        <v>0.18352338763332099</v>
      </c>
      <c r="Y408" s="39">
        <v>4.0666563243851497E-2</v>
      </c>
      <c r="Z408" s="39">
        <v>0.170033007624215</v>
      </c>
      <c r="AA408" s="39">
        <v>3.8220381289355503E-2</v>
      </c>
      <c r="AB408" s="39">
        <v>0.158415995153426</v>
      </c>
      <c r="AC408" s="39">
        <v>2.47262119606389E-2</v>
      </c>
    </row>
    <row r="409" spans="1:29" x14ac:dyDescent="0.25">
      <c r="A409" s="39" t="s">
        <v>135</v>
      </c>
      <c r="B409" s="39" t="s">
        <v>135</v>
      </c>
      <c r="C409" s="39">
        <v>1003000</v>
      </c>
      <c r="D409" s="39" t="s">
        <v>51</v>
      </c>
      <c r="E409" s="39">
        <v>0.96666666666666701</v>
      </c>
      <c r="F409" s="39">
        <v>0.971830985915493</v>
      </c>
      <c r="G409" s="39">
        <v>1.15789473684211</v>
      </c>
      <c r="H409" s="39">
        <v>0.8125</v>
      </c>
      <c r="I409" s="39">
        <v>1.0270270270270301</v>
      </c>
      <c r="J409" s="39">
        <v>1.0508474576271201</v>
      </c>
      <c r="K409" s="39">
        <v>0.95348837209302295</v>
      </c>
      <c r="L409" s="39">
        <v>1.0408163265306101</v>
      </c>
      <c r="M409" s="39">
        <v>0.86792452830188704</v>
      </c>
      <c r="N409" s="39">
        <v>0.983221789000437</v>
      </c>
      <c r="O409" s="39">
        <v>0.10249828383458399</v>
      </c>
      <c r="P409" s="39">
        <v>0.98802074231593395</v>
      </c>
      <c r="Q409" s="39">
        <v>7.7252257782612202E-2</v>
      </c>
      <c r="R409" s="39">
        <v>0.95407640897517398</v>
      </c>
      <c r="S409" s="39">
        <v>8.6447399117738993E-2</v>
      </c>
      <c r="T409" s="39">
        <v>0.95437042741625</v>
      </c>
      <c r="U409" s="39">
        <v>0.122252962939068</v>
      </c>
      <c r="V409" s="39">
        <v>0.96141875730056503</v>
      </c>
      <c r="W409" s="39">
        <v>9.3783899998794301E-2</v>
      </c>
      <c r="X409" s="39">
        <v>0.93713087283635399</v>
      </c>
      <c r="Y409" s="39">
        <v>8.8875991448010505E-2</v>
      </c>
      <c r="Z409" s="39">
        <v>0.901638209498135</v>
      </c>
      <c r="AA409" s="39">
        <v>8.1229877432328498E-2</v>
      </c>
      <c r="AB409" s="39">
        <v>0.876157471074683</v>
      </c>
      <c r="AC409" s="39">
        <v>5.2069702015717902E-2</v>
      </c>
    </row>
    <row r="410" spans="1:29" x14ac:dyDescent="0.25">
      <c r="A410" s="39" t="s">
        <v>135</v>
      </c>
      <c r="B410" s="39" t="s">
        <v>135</v>
      </c>
      <c r="C410" s="39">
        <v>1003000</v>
      </c>
      <c r="D410" s="39" t="s">
        <v>61</v>
      </c>
      <c r="E410" s="39">
        <v>0.94736842105263197</v>
      </c>
      <c r="F410" s="39">
        <v>0.87931034482758597</v>
      </c>
      <c r="G410" s="39">
        <v>0.98529411764705899</v>
      </c>
      <c r="H410" s="39">
        <v>0.88888888888888895</v>
      </c>
      <c r="I410" s="39">
        <v>0.91666666666666696</v>
      </c>
      <c r="J410" s="39">
        <v>0.96610169491525399</v>
      </c>
      <c r="K410" s="39">
        <v>0.89230769230769202</v>
      </c>
      <c r="L410" s="39">
        <v>1.0465116279069799</v>
      </c>
      <c r="M410" s="39">
        <v>0.87272727272727302</v>
      </c>
      <c r="N410" s="39">
        <v>0.93279741410444705</v>
      </c>
      <c r="O410" s="39">
        <v>5.8422150447159399E-2</v>
      </c>
      <c r="P410" s="39">
        <v>0.93886299090477299</v>
      </c>
      <c r="Q410" s="39">
        <v>6.9577621942337006E-2</v>
      </c>
      <c r="R410" s="39">
        <v>0.93718219764731403</v>
      </c>
      <c r="S410" s="39">
        <v>9.5186876450554805E-2</v>
      </c>
      <c r="T410" s="39">
        <v>0.95961945031712503</v>
      </c>
      <c r="U410" s="39">
        <v>0.1228840960117</v>
      </c>
      <c r="V410" s="39">
        <v>0.933392961222554</v>
      </c>
      <c r="W410" s="39">
        <v>7.2639561814299494E-2</v>
      </c>
      <c r="X410" s="39">
        <v>0.92597486546860597</v>
      </c>
      <c r="Y410" s="39">
        <v>8.2697842501675597E-2</v>
      </c>
      <c r="Z410" s="39">
        <v>0.90400724407335897</v>
      </c>
      <c r="AA410" s="39">
        <v>8.0675242915261305E-2</v>
      </c>
      <c r="AB410" s="39">
        <v>0.88100271821202003</v>
      </c>
      <c r="AC410" s="39">
        <v>5.2338512768718599E-2</v>
      </c>
    </row>
    <row r="411" spans="1:29" x14ac:dyDescent="0.25">
      <c r="A411" s="39" t="s">
        <v>135</v>
      </c>
      <c r="B411" s="39" t="s">
        <v>135</v>
      </c>
      <c r="C411" s="39">
        <v>1003000</v>
      </c>
      <c r="D411" s="39" t="s">
        <v>62</v>
      </c>
      <c r="E411" s="39">
        <v>1</v>
      </c>
      <c r="F411" s="39">
        <v>0.91666666666666696</v>
      </c>
      <c r="G411" s="39">
        <v>1.07843137254902</v>
      </c>
      <c r="H411" s="39">
        <v>0.97014925373134298</v>
      </c>
      <c r="I411" s="39">
        <v>0.85416666666666696</v>
      </c>
      <c r="J411" s="39">
        <v>1.0681818181818199</v>
      </c>
      <c r="K411" s="39">
        <v>0.84210526315789502</v>
      </c>
      <c r="L411" s="39">
        <v>1</v>
      </c>
      <c r="M411" s="39">
        <v>1.0444444444444401</v>
      </c>
      <c r="N411" s="39">
        <v>0.97490505393309501</v>
      </c>
      <c r="O411" s="39">
        <v>8.7422367590021005E-2</v>
      </c>
      <c r="P411" s="39">
        <v>0.96177963849016501</v>
      </c>
      <c r="Q411" s="39">
        <v>0.106674971099586</v>
      </c>
      <c r="R411" s="39">
        <v>0.96218323586744603</v>
      </c>
      <c r="S411" s="39">
        <v>0.106338454041897</v>
      </c>
      <c r="T411" s="39">
        <v>1.0222222222222199</v>
      </c>
      <c r="U411" s="39">
        <v>3.1426968052735503E-2</v>
      </c>
      <c r="V411" s="39">
        <v>0.98608646477752104</v>
      </c>
      <c r="W411" s="39">
        <v>8.6844438926172399E-2</v>
      </c>
      <c r="X411" s="39">
        <v>1.0048891689902799</v>
      </c>
      <c r="Y411" s="39">
        <v>7.8196731721682594E-2</v>
      </c>
      <c r="Z411" s="39">
        <v>1.02869779563591</v>
      </c>
      <c r="AA411" s="39">
        <v>5.0588617589979797E-2</v>
      </c>
      <c r="AB411" s="39">
        <v>1.0423280423280401</v>
      </c>
      <c r="AC411" s="39">
        <v>1.3385302265263001E-2</v>
      </c>
    </row>
    <row r="412" spans="1:29" x14ac:dyDescent="0.25">
      <c r="A412" s="39" t="s">
        <v>135</v>
      </c>
      <c r="B412" s="39" t="s">
        <v>135</v>
      </c>
      <c r="C412" s="39">
        <v>1003000</v>
      </c>
      <c r="D412" s="39" t="s">
        <v>63</v>
      </c>
      <c r="E412" s="39">
        <v>0.95744680851063801</v>
      </c>
      <c r="F412" s="39">
        <v>0.96721311475409799</v>
      </c>
      <c r="G412" s="39">
        <v>0.89393939393939403</v>
      </c>
      <c r="H412" s="39">
        <v>0.85454545454545405</v>
      </c>
      <c r="I412" s="39">
        <v>0.87692307692307703</v>
      </c>
      <c r="J412" s="39">
        <v>0.82926829268292701</v>
      </c>
      <c r="K412" s="39">
        <v>0.91489361702127703</v>
      </c>
      <c r="L412" s="39">
        <v>1.0208333333333299</v>
      </c>
      <c r="M412" s="39">
        <v>0.87931034482758597</v>
      </c>
      <c r="N412" s="39">
        <v>0.91048593739308703</v>
      </c>
      <c r="O412" s="39">
        <v>6.0947811903362903E-2</v>
      </c>
      <c r="P412" s="39">
        <v>0.90424573295763999</v>
      </c>
      <c r="Q412" s="39">
        <v>7.1930458883081402E-2</v>
      </c>
      <c r="R412" s="39">
        <v>0.93834576506073197</v>
      </c>
      <c r="S412" s="39">
        <v>7.3618554078763707E-2</v>
      </c>
      <c r="T412" s="39">
        <v>0.95007183908046</v>
      </c>
      <c r="U412" s="39">
        <v>0.1000718648662</v>
      </c>
      <c r="V412" s="39">
        <v>0.91339601848352403</v>
      </c>
      <c r="W412" s="39">
        <v>6.7658179353254605E-2</v>
      </c>
      <c r="X412" s="39">
        <v>0.91681576130064801</v>
      </c>
      <c r="Y412" s="39">
        <v>7.0734164006773306E-2</v>
      </c>
      <c r="Z412" s="39">
        <v>0.90555444617543701</v>
      </c>
      <c r="AA412" s="39">
        <v>6.5697013951838606E-2</v>
      </c>
      <c r="AB412" s="39">
        <v>0.886049534756431</v>
      </c>
      <c r="AC412" s="39">
        <v>4.2622379519237197E-2</v>
      </c>
    </row>
    <row r="413" spans="1:29" x14ac:dyDescent="0.25">
      <c r="A413" s="39" t="s">
        <v>135</v>
      </c>
      <c r="B413" s="39" t="s">
        <v>135</v>
      </c>
      <c r="C413" s="39">
        <v>1003000</v>
      </c>
      <c r="D413" s="39" t="s">
        <v>52</v>
      </c>
      <c r="E413" s="39">
        <v>0.18892508143322501</v>
      </c>
      <c r="F413" s="39">
        <v>0.25090909090909103</v>
      </c>
      <c r="G413" s="39">
        <v>0.18333333333333299</v>
      </c>
      <c r="H413" s="39">
        <v>0.15354330708661401</v>
      </c>
      <c r="I413" s="39">
        <v>0.30278884462151401</v>
      </c>
      <c r="J413" s="39">
        <v>0.27074235807860297</v>
      </c>
      <c r="K413" s="39">
        <v>0.178260869565217</v>
      </c>
      <c r="L413" s="39">
        <v>0.19029850746268701</v>
      </c>
      <c r="M413" s="39">
        <v>0.20535714285714299</v>
      </c>
      <c r="N413" s="39">
        <v>0.21379539281638099</v>
      </c>
      <c r="O413" s="39">
        <v>4.9501276776846598E-2</v>
      </c>
      <c r="P413" s="39">
        <v>0.22948954451703299</v>
      </c>
      <c r="Q413" s="39">
        <v>5.4353632250155499E-2</v>
      </c>
      <c r="R413" s="39">
        <v>0.191305506628349</v>
      </c>
      <c r="S413" s="39">
        <v>1.3576175531695701E-2</v>
      </c>
      <c r="T413" s="39">
        <v>0.19782782515991501</v>
      </c>
      <c r="U413" s="39">
        <v>1.06480632028358E-2</v>
      </c>
      <c r="V413" s="39">
        <v>0.20926276788756301</v>
      </c>
      <c r="W413" s="39">
        <v>4.0901749310021801E-2</v>
      </c>
      <c r="X413" s="39">
        <v>0.204604276538359</v>
      </c>
      <c r="Y413" s="39">
        <v>2.84227148172175E-2</v>
      </c>
      <c r="Z413" s="39">
        <v>0.201649541019608</v>
      </c>
      <c r="AA413" s="39">
        <v>9.0738872546512906E-3</v>
      </c>
      <c r="AB413" s="39">
        <v>0.20464006498121601</v>
      </c>
      <c r="AC413" s="39">
        <v>4.5351986952866597E-3</v>
      </c>
    </row>
    <row r="414" spans="1:29" x14ac:dyDescent="0.25">
      <c r="A414" s="39" t="s">
        <v>135</v>
      </c>
      <c r="B414" s="39" t="s">
        <v>135</v>
      </c>
      <c r="C414" s="39">
        <v>1003000</v>
      </c>
      <c r="D414" s="39" t="s">
        <v>53</v>
      </c>
      <c r="E414" s="39">
        <v>1.0163934426229499</v>
      </c>
      <c r="F414" s="39">
        <v>1.0172413793103401</v>
      </c>
      <c r="G414" s="39">
        <v>1.01449275362319</v>
      </c>
      <c r="H414" s="39">
        <v>1.11363636363636</v>
      </c>
      <c r="I414" s="39">
        <v>0.94871794871794901</v>
      </c>
      <c r="J414" s="39">
        <v>0.85526315789473695</v>
      </c>
      <c r="K414" s="39">
        <v>0.95161290322580605</v>
      </c>
      <c r="L414" s="39">
        <v>1.0243902439024399</v>
      </c>
      <c r="M414" s="39">
        <v>0.86274509803921595</v>
      </c>
      <c r="N414" s="39">
        <v>0.97827703233033303</v>
      </c>
      <c r="O414" s="39">
        <v>8.2761700638531902E-2</v>
      </c>
      <c r="P414" s="39">
        <v>0.92854587035602898</v>
      </c>
      <c r="Q414" s="39">
        <v>7.0401069371374095E-2</v>
      </c>
      <c r="R414" s="39">
        <v>0.94624941505582005</v>
      </c>
      <c r="S414" s="39">
        <v>8.0955935849682303E-2</v>
      </c>
      <c r="T414" s="39">
        <v>0.94356767097082705</v>
      </c>
      <c r="U414" s="39">
        <v>0.114300378785774</v>
      </c>
      <c r="V414" s="39">
        <v>0.94151219769488304</v>
      </c>
      <c r="W414" s="39">
        <v>8.3636279141172901E-2</v>
      </c>
      <c r="X414" s="39">
        <v>0.91663530723122699</v>
      </c>
      <c r="Y414" s="39">
        <v>7.8443948322482401E-2</v>
      </c>
      <c r="Z414" s="39">
        <v>0.89461391639770704</v>
      </c>
      <c r="AA414" s="39">
        <v>7.6307707920428194E-2</v>
      </c>
      <c r="AB414" s="39">
        <v>0.87044248593746398</v>
      </c>
      <c r="AC414" s="39">
        <v>4.8682555584564802E-2</v>
      </c>
    </row>
    <row r="415" spans="1:29" x14ac:dyDescent="0.25">
      <c r="A415" s="39" t="s">
        <v>135</v>
      </c>
      <c r="B415" s="39" t="s">
        <v>135</v>
      </c>
      <c r="C415" s="39">
        <v>1003000</v>
      </c>
      <c r="D415" s="39" t="s">
        <v>54</v>
      </c>
      <c r="E415" s="39">
        <v>1.07317073170732</v>
      </c>
      <c r="F415" s="39">
        <v>0.79032258064516103</v>
      </c>
      <c r="G415" s="39">
        <v>1.0508474576271201</v>
      </c>
      <c r="H415" s="39">
        <v>0.95714285714285696</v>
      </c>
      <c r="I415" s="39">
        <v>0.89795918367346905</v>
      </c>
      <c r="J415" s="39">
        <v>0.94594594594594605</v>
      </c>
      <c r="K415" s="39">
        <v>0.96923076923076901</v>
      </c>
      <c r="L415" s="39">
        <v>1.0169491525423699</v>
      </c>
      <c r="M415" s="39">
        <v>0.90476190476190499</v>
      </c>
      <c r="N415" s="39">
        <v>0.95625895369743497</v>
      </c>
      <c r="O415" s="39">
        <v>8.6717750271353602E-2</v>
      </c>
      <c r="P415" s="39">
        <v>0.94696939123089297</v>
      </c>
      <c r="Q415" s="39">
        <v>4.8931727291114301E-2</v>
      </c>
      <c r="R415" s="39">
        <v>0.96364727551168206</v>
      </c>
      <c r="S415" s="39">
        <v>5.6301653552292302E-2</v>
      </c>
      <c r="T415" s="39">
        <v>0.96085552865213897</v>
      </c>
      <c r="U415" s="39">
        <v>7.9328363668224405E-2</v>
      </c>
      <c r="V415" s="39">
        <v>0.95105078517497499</v>
      </c>
      <c r="W415" s="39">
        <v>5.9125992269403203E-2</v>
      </c>
      <c r="X415" s="39">
        <v>0.94335370271021302</v>
      </c>
      <c r="Y415" s="39">
        <v>5.3894678362226299E-2</v>
      </c>
      <c r="Z415" s="39">
        <v>0.92698954558325597</v>
      </c>
      <c r="AA415" s="39">
        <v>5.3086957243382298E-2</v>
      </c>
      <c r="AB415" s="39">
        <v>0.91010415465621297</v>
      </c>
      <c r="AC415" s="39">
        <v>3.3787354991614199E-2</v>
      </c>
    </row>
    <row r="416" spans="1:29" x14ac:dyDescent="0.25">
      <c r="A416" s="39" t="s">
        <v>135</v>
      </c>
      <c r="B416" s="39" t="s">
        <v>135</v>
      </c>
      <c r="C416" s="39">
        <v>1003000</v>
      </c>
      <c r="D416" s="39" t="s">
        <v>55</v>
      </c>
      <c r="E416" s="39">
        <v>0.939393939393939</v>
      </c>
      <c r="F416" s="39">
        <v>0.88636363636363602</v>
      </c>
      <c r="G416" s="39">
        <v>1.1020408163265301</v>
      </c>
      <c r="H416" s="39">
        <v>1</v>
      </c>
      <c r="I416" s="39">
        <v>1.0447761194029801</v>
      </c>
      <c r="J416" s="39">
        <v>1.11363636363636</v>
      </c>
      <c r="K416" s="39">
        <v>1</v>
      </c>
      <c r="L416" s="39">
        <v>0.952380952380952</v>
      </c>
      <c r="M416" s="39">
        <v>0.88333333333333297</v>
      </c>
      <c r="N416" s="39">
        <v>0.99132501787086003</v>
      </c>
      <c r="O416" s="39">
        <v>8.4497157423593594E-2</v>
      </c>
      <c r="P416" s="39">
        <v>0.99882535375072701</v>
      </c>
      <c r="Q416" s="39">
        <v>8.7735269201570001E-2</v>
      </c>
      <c r="R416" s="39">
        <v>0.94523809523809499</v>
      </c>
      <c r="S416" s="39">
        <v>5.8660404736928198E-2</v>
      </c>
      <c r="T416" s="39">
        <v>0.91785714285714304</v>
      </c>
      <c r="U416" s="39">
        <v>4.8824039653356799E-2</v>
      </c>
      <c r="V416" s="39">
        <v>0.96669859227076205</v>
      </c>
      <c r="W416" s="39">
        <v>8.2299456569641397E-2</v>
      </c>
      <c r="X416" s="39">
        <v>0.932551051675654</v>
      </c>
      <c r="Y416" s="39">
        <v>7.2192525003450206E-2</v>
      </c>
      <c r="Z416" s="39">
        <v>0.900036173141046</v>
      </c>
      <c r="AA416" s="39">
        <v>4.04798043951645E-2</v>
      </c>
      <c r="AB416" s="39">
        <v>0.88662131519274401</v>
      </c>
      <c r="AC416" s="39">
        <v>2.0795023162104999E-2</v>
      </c>
    </row>
    <row r="417" spans="1:29" x14ac:dyDescent="0.25">
      <c r="A417" s="39" t="s">
        <v>135</v>
      </c>
      <c r="B417" s="39" t="s">
        <v>135</v>
      </c>
      <c r="C417" s="39">
        <v>1003000</v>
      </c>
      <c r="D417" s="39" t="s">
        <v>56</v>
      </c>
      <c r="E417" s="39">
        <v>0.94915254237288105</v>
      </c>
      <c r="F417" s="39">
        <v>1.0161290322580601</v>
      </c>
      <c r="G417" s="39">
        <v>1.12820512820513</v>
      </c>
      <c r="H417" s="39">
        <v>0.96296296296296302</v>
      </c>
      <c r="I417" s="39">
        <v>1.06451612903226</v>
      </c>
      <c r="J417" s="39">
        <v>0.98571428571428599</v>
      </c>
      <c r="K417" s="39">
        <v>1.0204081632653099</v>
      </c>
      <c r="L417" s="39">
        <v>1.0857142857142901</v>
      </c>
      <c r="M417" s="39">
        <v>0.86666666666666703</v>
      </c>
      <c r="N417" s="39">
        <v>1.0088299106879799</v>
      </c>
      <c r="O417" s="39">
        <v>7.8946044037677396E-2</v>
      </c>
      <c r="P417" s="39">
        <v>1.0046039060785601</v>
      </c>
      <c r="Q417" s="39">
        <v>8.6315761108864603E-2</v>
      </c>
      <c r="R417" s="39">
        <v>0.99092970521541901</v>
      </c>
      <c r="S417" s="39">
        <v>0.11245976822560499</v>
      </c>
      <c r="T417" s="39">
        <v>0.97619047619047605</v>
      </c>
      <c r="U417" s="39">
        <v>0.154890056831339</v>
      </c>
      <c r="V417" s="39">
        <v>0.98432207357483903</v>
      </c>
      <c r="W417" s="39">
        <v>9.6067146354384306E-2</v>
      </c>
      <c r="X417" s="39">
        <v>0.95328680382270803</v>
      </c>
      <c r="Y417" s="39">
        <v>0.10877708588799</v>
      </c>
      <c r="Z417" s="39">
        <v>0.91116047086120999</v>
      </c>
      <c r="AA417" s="39">
        <v>0.10515985563814501</v>
      </c>
      <c r="AB417" s="39">
        <v>0.87709750566893396</v>
      </c>
      <c r="AC417" s="39">
        <v>6.5970418307367495E-2</v>
      </c>
    </row>
    <row r="418" spans="1:29" x14ac:dyDescent="0.25">
      <c r="A418" s="39" t="s">
        <v>135</v>
      </c>
      <c r="B418" s="39" t="s">
        <v>135</v>
      </c>
      <c r="C418" s="39">
        <v>1003000</v>
      </c>
      <c r="D418" s="39" t="s">
        <v>57</v>
      </c>
      <c r="E418" s="39">
        <v>1.08</v>
      </c>
      <c r="F418" s="39">
        <v>0.82142857142857095</v>
      </c>
      <c r="G418" s="39">
        <v>1</v>
      </c>
      <c r="H418" s="39">
        <v>1.11363636363636</v>
      </c>
      <c r="I418" s="39">
        <v>0.90384615384615397</v>
      </c>
      <c r="J418" s="39">
        <v>0.95454545454545503</v>
      </c>
      <c r="K418" s="39">
        <v>0.91304347826086996</v>
      </c>
      <c r="L418" s="39">
        <v>1</v>
      </c>
      <c r="M418" s="39">
        <v>0.94736842105263197</v>
      </c>
      <c r="N418" s="39">
        <v>0.97042982697444902</v>
      </c>
      <c r="O418" s="39">
        <v>9.0121182066014202E-2</v>
      </c>
      <c r="P418" s="39">
        <v>0.94376070154102198</v>
      </c>
      <c r="Q418" s="39">
        <v>3.8173630140214999E-2</v>
      </c>
      <c r="R418" s="39">
        <v>0.95347063310449998</v>
      </c>
      <c r="S418" s="39">
        <v>4.3798252387354998E-2</v>
      </c>
      <c r="T418" s="39">
        <v>0.97368421052631604</v>
      </c>
      <c r="U418" s="39">
        <v>3.7216146378239397E-2</v>
      </c>
      <c r="V418" s="39">
        <v>0.96068507485552002</v>
      </c>
      <c r="W418" s="39">
        <v>5.7007364203213298E-2</v>
      </c>
      <c r="X418" s="39">
        <v>0.95589627251144804</v>
      </c>
      <c r="Y418" s="39">
        <v>3.22255597676964E-2</v>
      </c>
      <c r="Z418" s="39">
        <v>0.95526138433385599</v>
      </c>
      <c r="AA418" s="39">
        <v>2.6560263424632202E-2</v>
      </c>
      <c r="AB418" s="39">
        <v>0.94987468671679198</v>
      </c>
      <c r="AC418" s="39">
        <v>1.5851015840442999E-2</v>
      </c>
    </row>
    <row r="419" spans="1:29" x14ac:dyDescent="0.25">
      <c r="A419" s="39" t="s">
        <v>135</v>
      </c>
      <c r="B419" s="39" t="s">
        <v>135</v>
      </c>
      <c r="C419" s="39">
        <v>1003000</v>
      </c>
      <c r="D419" s="39" t="s">
        <v>58</v>
      </c>
      <c r="E419" s="39">
        <v>0.97872340425531901</v>
      </c>
      <c r="F419" s="39">
        <v>0.907407407407407</v>
      </c>
      <c r="G419" s="39">
        <v>0.97826086956521696</v>
      </c>
      <c r="H419" s="39">
        <v>1.0476190476190499</v>
      </c>
      <c r="I419" s="39">
        <v>0.97959183673469397</v>
      </c>
      <c r="J419" s="39">
        <v>1.08510638297872</v>
      </c>
      <c r="K419" s="39">
        <v>1.01587301587302</v>
      </c>
      <c r="L419" s="39">
        <v>1.1269841269841301</v>
      </c>
      <c r="M419" s="39">
        <v>0.96</v>
      </c>
      <c r="N419" s="39">
        <v>1.00884067682417</v>
      </c>
      <c r="O419" s="39">
        <v>6.7730474868897897E-2</v>
      </c>
      <c r="P419" s="39">
        <v>1.0335110725141099</v>
      </c>
      <c r="Q419" s="39">
        <v>7.0748764627341795E-2</v>
      </c>
      <c r="R419" s="39">
        <v>1.03428571428571</v>
      </c>
      <c r="S419" s="39">
        <v>8.5001148599830698E-2</v>
      </c>
      <c r="T419" s="39">
        <v>1.0434920634920599</v>
      </c>
      <c r="U419" s="39">
        <v>0.118075608540992</v>
      </c>
      <c r="V419" s="39">
        <v>1.02431339554545</v>
      </c>
      <c r="W419" s="39">
        <v>7.2572313024856894E-2</v>
      </c>
      <c r="X419" s="39">
        <v>1.01704710380221</v>
      </c>
      <c r="Y419" s="39">
        <v>8.0195700290530803E-2</v>
      </c>
      <c r="Z419" s="39">
        <v>0.99151085309417897</v>
      </c>
      <c r="AA419" s="39">
        <v>7.7702863926838894E-2</v>
      </c>
      <c r="AB419" s="39">
        <v>0.96795162509448196</v>
      </c>
      <c r="AC419" s="39">
        <v>5.0290492796630899E-2</v>
      </c>
    </row>
    <row r="420" spans="1:29" x14ac:dyDescent="0.25">
      <c r="A420" s="39" t="s">
        <v>135</v>
      </c>
      <c r="B420" s="39" t="s">
        <v>135</v>
      </c>
      <c r="C420" s="39">
        <v>1003000</v>
      </c>
      <c r="D420" s="39" t="s">
        <v>59</v>
      </c>
      <c r="E420" s="39">
        <v>1.10144927536232</v>
      </c>
      <c r="F420" s="39">
        <v>1.02173913043478</v>
      </c>
      <c r="G420" s="39">
        <v>0.91836734693877597</v>
      </c>
      <c r="H420" s="39">
        <v>1.0444444444444401</v>
      </c>
      <c r="I420" s="39">
        <v>0.92424242424242398</v>
      </c>
      <c r="J420" s="39">
        <v>0.95833333333333304</v>
      </c>
      <c r="K420" s="39">
        <v>0.94117647058823495</v>
      </c>
      <c r="L420" s="39">
        <v>0.890625</v>
      </c>
      <c r="M420" s="39">
        <v>0.92957746478873204</v>
      </c>
      <c r="N420" s="39">
        <v>0.96999498779256099</v>
      </c>
      <c r="O420" s="39">
        <v>6.9963195889059596E-2</v>
      </c>
      <c r="P420" s="39">
        <v>0.92879093859054496</v>
      </c>
      <c r="Q420" s="39">
        <v>2.5020496421620499E-2</v>
      </c>
      <c r="R420" s="39">
        <v>0.92045964512565603</v>
      </c>
      <c r="S420" s="39">
        <v>2.6480441295691999E-2</v>
      </c>
      <c r="T420" s="39">
        <v>0.91010123239436602</v>
      </c>
      <c r="U420" s="39">
        <v>2.75435519960429E-2</v>
      </c>
      <c r="V420" s="39">
        <v>0.93560313808531004</v>
      </c>
      <c r="W420" s="39">
        <v>4.43564294368936E-2</v>
      </c>
      <c r="X420" s="39">
        <v>0.922530735412039</v>
      </c>
      <c r="Y420" s="39">
        <v>2.2414407028007701E-2</v>
      </c>
      <c r="Z420" s="39">
        <v>0.923193951729392</v>
      </c>
      <c r="AA420" s="39">
        <v>1.8611426895886799E-2</v>
      </c>
      <c r="AB420" s="39">
        <v>0.92772258551307796</v>
      </c>
      <c r="AC420" s="39">
        <v>1.17312865914194E-2</v>
      </c>
    </row>
    <row r="421" spans="1:29" x14ac:dyDescent="0.25">
      <c r="A421" s="39" t="s">
        <v>135</v>
      </c>
      <c r="B421" s="39" t="s">
        <v>135</v>
      </c>
      <c r="C421" s="39">
        <v>1003000</v>
      </c>
      <c r="D421" s="39" t="s">
        <v>60</v>
      </c>
      <c r="E421" s="39">
        <v>1.03571428571429</v>
      </c>
      <c r="F421" s="39">
        <v>0.89473684210526305</v>
      </c>
      <c r="G421" s="39">
        <v>1.1489361702127701</v>
      </c>
      <c r="H421" s="39">
        <v>1.06666666666667</v>
      </c>
      <c r="I421" s="39">
        <v>1.2553191489361699</v>
      </c>
      <c r="J421" s="39">
        <v>1.0655737704918</v>
      </c>
      <c r="K421" s="39">
        <v>0.934782608695652</v>
      </c>
      <c r="L421" s="39">
        <v>1.1458333333333299</v>
      </c>
      <c r="M421" s="39">
        <v>1.0877192982456101</v>
      </c>
      <c r="N421" s="39">
        <v>1.07058690271128</v>
      </c>
      <c r="O421" s="39">
        <v>0.110024317801313</v>
      </c>
      <c r="P421" s="39">
        <v>1.0978456319405101</v>
      </c>
      <c r="Q421" s="39">
        <v>0.117083616771484</v>
      </c>
      <c r="R421" s="39">
        <v>1.0561117467582</v>
      </c>
      <c r="S421" s="39">
        <v>0.109017797059905</v>
      </c>
      <c r="T421" s="39">
        <v>1.1167763157894699</v>
      </c>
      <c r="U421" s="39">
        <v>4.1092828292639202E-2</v>
      </c>
      <c r="V421" s="39">
        <v>1.08271273424174</v>
      </c>
      <c r="W421" s="39">
        <v>9.1591709402689098E-2</v>
      </c>
      <c r="X421" s="39">
        <v>1.0873527830651399</v>
      </c>
      <c r="Y421" s="39">
        <v>7.4766608013798697E-2</v>
      </c>
      <c r="Z421" s="39">
        <v>1.09191828558004</v>
      </c>
      <c r="AA421" s="39">
        <v>4.7332128662558801E-2</v>
      </c>
      <c r="AB421" s="39">
        <v>1.09048663324979</v>
      </c>
      <c r="AC421" s="39">
        <v>1.7502163323822401E-2</v>
      </c>
    </row>
    <row r="422" spans="1:29" x14ac:dyDescent="0.25">
      <c r="A422" s="39" t="s">
        <v>135</v>
      </c>
      <c r="B422" s="39" t="s">
        <v>135</v>
      </c>
      <c r="C422" s="39">
        <v>1101000</v>
      </c>
      <c r="D422" s="39" t="s">
        <v>50</v>
      </c>
      <c r="E422" s="39">
        <v>0.37096774193548399</v>
      </c>
      <c r="F422" s="39">
        <v>0.44827586206896602</v>
      </c>
      <c r="G422" s="39">
        <v>0.4375</v>
      </c>
      <c r="H422" s="39">
        <v>0.37572254335260102</v>
      </c>
      <c r="I422" s="39">
        <v>0.44966442953020103</v>
      </c>
      <c r="J422" s="39">
        <v>0.36416184971098298</v>
      </c>
      <c r="K422" s="39">
        <v>0.47159090909090901</v>
      </c>
      <c r="L422" s="39">
        <v>0.38461538461538503</v>
      </c>
      <c r="M422" s="39">
        <v>0.42245989304812798</v>
      </c>
      <c r="N422" s="39">
        <v>0.41388429037251701</v>
      </c>
      <c r="O422" s="39">
        <v>4.0390955242455902E-2</v>
      </c>
      <c r="P422" s="39">
        <v>0.41849849319912102</v>
      </c>
      <c r="Q422" s="39">
        <v>4.4458825822994902E-2</v>
      </c>
      <c r="R422" s="39">
        <v>0.42622206225147402</v>
      </c>
      <c r="S422" s="39">
        <v>4.36096423086006E-2</v>
      </c>
      <c r="T422" s="39">
        <v>0.40353763883175697</v>
      </c>
      <c r="U422" s="39">
        <v>2.6760108543464601E-2</v>
      </c>
      <c r="V422" s="39">
        <v>0.41535693108370603</v>
      </c>
      <c r="W422" s="39">
        <v>3.7097089116815002E-2</v>
      </c>
      <c r="X422" s="39">
        <v>0.41613580192087601</v>
      </c>
      <c r="Y422" s="39">
        <v>3.2230738704002303E-2</v>
      </c>
      <c r="Z422" s="39">
        <v>0.41774435717666603</v>
      </c>
      <c r="AA422" s="39">
        <v>2.2044743593381998E-2</v>
      </c>
      <c r="AB422" s="39">
        <v>0.42065777359895001</v>
      </c>
      <c r="AC422" s="39">
        <v>1.1397604150182801E-2</v>
      </c>
    </row>
    <row r="423" spans="1:29" x14ac:dyDescent="0.25">
      <c r="A423" s="39" t="s">
        <v>135</v>
      </c>
      <c r="B423" s="39" t="s">
        <v>135</v>
      </c>
      <c r="C423" s="39">
        <v>1101000</v>
      </c>
      <c r="D423" s="39" t="s">
        <v>51</v>
      </c>
      <c r="E423" s="39">
        <v>1.0547945205479501</v>
      </c>
      <c r="F423" s="39">
        <v>0.89855072463768104</v>
      </c>
      <c r="G423" s="39">
        <v>0.93589743589743601</v>
      </c>
      <c r="H423" s="39">
        <v>0.94805194805194803</v>
      </c>
      <c r="I423" s="39">
        <v>0.87692307692307703</v>
      </c>
      <c r="J423" s="39">
        <v>0.94029850746268695</v>
      </c>
      <c r="K423" s="39">
        <v>0.88888888888888895</v>
      </c>
      <c r="L423" s="39">
        <v>0.92771084337349397</v>
      </c>
      <c r="M423" s="39">
        <v>1.07692307692308</v>
      </c>
      <c r="N423" s="39">
        <v>0.94978211363402598</v>
      </c>
      <c r="O423" s="39">
        <v>7.0361892142021001E-2</v>
      </c>
      <c r="P423" s="39">
        <v>0.94214887871424502</v>
      </c>
      <c r="Q423" s="39">
        <v>7.9791912147473706E-2</v>
      </c>
      <c r="R423" s="39">
        <v>0.96450760306182004</v>
      </c>
      <c r="S423" s="39">
        <v>9.9270917745779896E-2</v>
      </c>
      <c r="T423" s="39">
        <v>1.00231696014829</v>
      </c>
      <c r="U423" s="39">
        <v>0.10550898217890101</v>
      </c>
      <c r="V423" s="39">
        <v>0.97034957633521302</v>
      </c>
      <c r="W423" s="39">
        <v>8.2986102426232194E-2</v>
      </c>
      <c r="X423" s="39">
        <v>1.0029305107152899</v>
      </c>
      <c r="Y423" s="39">
        <v>9.0987547948501293E-2</v>
      </c>
      <c r="Z423" s="39">
        <v>1.04334396977132</v>
      </c>
      <c r="AA423" s="39">
        <v>7.9083238773356906E-2</v>
      </c>
      <c r="AB423" s="39">
        <v>1.06981773246833</v>
      </c>
      <c r="AC423" s="39">
        <v>4.4938144074064101E-2</v>
      </c>
    </row>
    <row r="424" spans="1:29" x14ac:dyDescent="0.25">
      <c r="A424" s="39" t="s">
        <v>135</v>
      </c>
      <c r="B424" s="39" t="s">
        <v>135</v>
      </c>
      <c r="C424" s="39">
        <v>1101000</v>
      </c>
      <c r="D424" s="39" t="s">
        <v>61</v>
      </c>
      <c r="E424" s="39">
        <v>0.97260273972602695</v>
      </c>
      <c r="F424" s="39">
        <v>1.0625</v>
      </c>
      <c r="G424" s="39">
        <v>1.07894736842105</v>
      </c>
      <c r="H424" s="39">
        <v>0.95348837209302295</v>
      </c>
      <c r="I424" s="39">
        <v>1</v>
      </c>
      <c r="J424" s="39">
        <v>0.91249999999999998</v>
      </c>
      <c r="K424" s="39">
        <v>0.96226415094339601</v>
      </c>
      <c r="L424" s="39">
        <v>1.01298701298701</v>
      </c>
      <c r="M424" s="39">
        <v>1.01515151515152</v>
      </c>
      <c r="N424" s="39">
        <v>0.99671568436911395</v>
      </c>
      <c r="O424" s="39">
        <v>5.2955491973154897E-2</v>
      </c>
      <c r="P424" s="39">
        <v>0.98058053581638505</v>
      </c>
      <c r="Q424" s="39">
        <v>4.3568616215805697E-2</v>
      </c>
      <c r="R424" s="39">
        <v>0.99680089302730801</v>
      </c>
      <c r="S424" s="39">
        <v>2.99292696658809E-2</v>
      </c>
      <c r="T424" s="39">
        <v>1.0140692640692599</v>
      </c>
      <c r="U424" s="39">
        <v>1.53053415841251E-3</v>
      </c>
      <c r="V424" s="39">
        <v>0.99422799180261501</v>
      </c>
      <c r="W424" s="39">
        <v>4.1438466758239298E-2</v>
      </c>
      <c r="X424" s="39">
        <v>1.0019450787493001</v>
      </c>
      <c r="Y424" s="39">
        <v>3.10684826590246E-2</v>
      </c>
      <c r="Z424" s="39">
        <v>1.0126952110444201</v>
      </c>
      <c r="AA424" s="39">
        <v>1.25258691047479E-2</v>
      </c>
      <c r="AB424" s="39">
        <v>1.0150484436198699</v>
      </c>
      <c r="AC424" s="39">
        <v>6.5188160382777098E-4</v>
      </c>
    </row>
    <row r="425" spans="1:29" x14ac:dyDescent="0.25">
      <c r="A425" s="39" t="s">
        <v>135</v>
      </c>
      <c r="B425" s="39" t="s">
        <v>135</v>
      </c>
      <c r="C425" s="39">
        <v>1101000</v>
      </c>
      <c r="D425" s="39" t="s">
        <v>62</v>
      </c>
      <c r="E425" s="39">
        <v>0.95454545454545503</v>
      </c>
      <c r="F425" s="39">
        <v>0.92957746478873204</v>
      </c>
      <c r="G425" s="39">
        <v>0.94117647058823495</v>
      </c>
      <c r="H425" s="39">
        <v>0.87804878048780499</v>
      </c>
      <c r="I425" s="39">
        <v>0.87804878048780499</v>
      </c>
      <c r="J425" s="39">
        <v>0.984615384615385</v>
      </c>
      <c r="K425" s="39">
        <v>0.97260273972602695</v>
      </c>
      <c r="L425" s="39">
        <v>0.92156862745098</v>
      </c>
      <c r="M425" s="39">
        <v>0.97435897435897401</v>
      </c>
      <c r="N425" s="39">
        <v>0.93717140856104397</v>
      </c>
      <c r="O425" s="39">
        <v>3.9527218784357603E-2</v>
      </c>
      <c r="P425" s="39">
        <v>0.94623890132783395</v>
      </c>
      <c r="Q425" s="39">
        <v>4.5324000113679097E-2</v>
      </c>
      <c r="R425" s="39">
        <v>0.95617678051199395</v>
      </c>
      <c r="S425" s="39">
        <v>2.9984400673390199E-2</v>
      </c>
      <c r="T425" s="39">
        <v>0.94796380090497701</v>
      </c>
      <c r="U425" s="39">
        <v>3.7328412279832801E-2</v>
      </c>
      <c r="V425" s="39">
        <v>0.949161947606879</v>
      </c>
      <c r="W425" s="39">
        <v>3.7046501025730399E-2</v>
      </c>
      <c r="X425" s="39">
        <v>0.95865520863891296</v>
      </c>
      <c r="Y425" s="39">
        <v>3.0034121810020201E-2</v>
      </c>
      <c r="Z425" s="39">
        <v>0.96502164027999204</v>
      </c>
      <c r="AA425" s="39">
        <v>2.4562673938547001E-2</v>
      </c>
      <c r="AB425" s="39">
        <v>0.97184514831573598</v>
      </c>
      <c r="AC425" s="39">
        <v>1.5898831876160799E-2</v>
      </c>
    </row>
    <row r="426" spans="1:29" x14ac:dyDescent="0.25">
      <c r="A426" s="39" t="s">
        <v>135</v>
      </c>
      <c r="B426" s="39" t="s">
        <v>135</v>
      </c>
      <c r="C426" s="39">
        <v>1101000</v>
      </c>
      <c r="D426" s="39" t="s">
        <v>63</v>
      </c>
      <c r="E426" s="39">
        <v>0.97752808988763995</v>
      </c>
      <c r="F426" s="39">
        <v>0.952380952380952</v>
      </c>
      <c r="G426" s="39">
        <v>0.84848484848484895</v>
      </c>
      <c r="H426" s="39">
        <v>0.83750000000000002</v>
      </c>
      <c r="I426" s="39">
        <v>0.88888888888888895</v>
      </c>
      <c r="J426" s="39">
        <v>0.81944444444444398</v>
      </c>
      <c r="K426" s="39">
        <v>0.9375</v>
      </c>
      <c r="L426" s="39">
        <v>0.91549295774647899</v>
      </c>
      <c r="M426" s="39">
        <v>1.04255319148936</v>
      </c>
      <c r="N426" s="39">
        <v>0.91330815259140197</v>
      </c>
      <c r="O426" s="39">
        <v>7.2715899108749593E-2</v>
      </c>
      <c r="P426" s="39">
        <v>0.92077589651383496</v>
      </c>
      <c r="Q426" s="39">
        <v>8.1274471829653597E-2</v>
      </c>
      <c r="R426" s="39">
        <v>0.96518204974527999</v>
      </c>
      <c r="S426" s="39">
        <v>6.7902854566462306E-2</v>
      </c>
      <c r="T426" s="39">
        <v>0.97902307461792004</v>
      </c>
      <c r="U426" s="39">
        <v>8.9845152898740302E-2</v>
      </c>
      <c r="V426" s="39">
        <v>0.94363176788221903</v>
      </c>
      <c r="W426" s="39">
        <v>8.2679182291600303E-2</v>
      </c>
      <c r="X426" s="39">
        <v>0.98054754288707302</v>
      </c>
      <c r="Y426" s="39">
        <v>7.9752233890768603E-2</v>
      </c>
      <c r="Z426" s="39">
        <v>1.01612102135447</v>
      </c>
      <c r="AA426" s="39">
        <v>6.2077239582156697E-2</v>
      </c>
      <c r="AB426" s="39">
        <v>1.03650270416827</v>
      </c>
      <c r="AC426" s="39">
        <v>3.8266641777227703E-2</v>
      </c>
    </row>
    <row r="427" spans="1:29" x14ac:dyDescent="0.25">
      <c r="A427" s="39" t="s">
        <v>135</v>
      </c>
      <c r="B427" s="39" t="s">
        <v>135</v>
      </c>
      <c r="C427" s="39">
        <v>1101000</v>
      </c>
      <c r="D427" s="39" t="s">
        <v>52</v>
      </c>
      <c r="E427" s="39">
        <v>0.53103448275862097</v>
      </c>
      <c r="F427" s="39">
        <v>0.33333333333333298</v>
      </c>
      <c r="G427" s="39">
        <v>0.41954022988505701</v>
      </c>
      <c r="H427" s="39">
        <v>0.41477272727272702</v>
      </c>
      <c r="I427" s="39">
        <v>0.329479768786127</v>
      </c>
      <c r="J427" s="39">
        <v>0.422818791946309</v>
      </c>
      <c r="K427" s="39">
        <v>0.32369942196531798</v>
      </c>
      <c r="L427" s="39">
        <v>0.4375</v>
      </c>
      <c r="M427" s="39">
        <v>0.414201183431953</v>
      </c>
      <c r="N427" s="39">
        <v>0.40293110437549401</v>
      </c>
      <c r="O427" s="39">
        <v>6.6201127172428306E-2</v>
      </c>
      <c r="P427" s="39">
        <v>0.38553983322594099</v>
      </c>
      <c r="Q427" s="39">
        <v>5.4493164663042E-2</v>
      </c>
      <c r="R427" s="39">
        <v>0.39180020179908998</v>
      </c>
      <c r="S427" s="39">
        <v>6.0116519142776603E-2</v>
      </c>
      <c r="T427" s="39">
        <v>0.425850591715976</v>
      </c>
      <c r="U427" s="39">
        <v>1.6474751188887801E-2</v>
      </c>
      <c r="V427" s="39">
        <v>0.40051793224066901</v>
      </c>
      <c r="W427" s="39">
        <v>4.8476411229440103E-2</v>
      </c>
      <c r="X427" s="39">
        <v>0.40742856235504599</v>
      </c>
      <c r="Y427" s="39">
        <v>3.9992431734718802E-2</v>
      </c>
      <c r="Z427" s="39">
        <v>0.414738779251968</v>
      </c>
      <c r="AA427" s="39">
        <v>2.4996994688388501E-2</v>
      </c>
      <c r="AB427" s="39">
        <v>0.41531065088757402</v>
      </c>
      <c r="AC427" s="39">
        <v>7.0168882991901898E-3</v>
      </c>
    </row>
    <row r="428" spans="1:29" x14ac:dyDescent="0.25">
      <c r="A428" s="39" t="s">
        <v>135</v>
      </c>
      <c r="B428" s="39" t="s">
        <v>135</v>
      </c>
      <c r="C428" s="39">
        <v>1101000</v>
      </c>
      <c r="D428" s="39" t="s">
        <v>53</v>
      </c>
      <c r="E428" s="39">
        <v>0.91463414634146301</v>
      </c>
      <c r="F428" s="39">
        <v>0.76623376623376604</v>
      </c>
      <c r="G428" s="39">
        <v>1.0322580645161299</v>
      </c>
      <c r="H428" s="39">
        <v>0.97260273972602695</v>
      </c>
      <c r="I428" s="39">
        <v>1.04109589041096</v>
      </c>
      <c r="J428" s="39">
        <v>0.94736842105263197</v>
      </c>
      <c r="K428" s="39">
        <v>1.1428571428571399</v>
      </c>
      <c r="L428" s="39">
        <v>0.96428571428571397</v>
      </c>
      <c r="M428" s="39">
        <v>0.96103896103896103</v>
      </c>
      <c r="N428" s="39">
        <v>0.97137498294031099</v>
      </c>
      <c r="O428" s="39">
        <v>0.102476363457271</v>
      </c>
      <c r="P428" s="39">
        <v>1.01132922592908</v>
      </c>
      <c r="Q428" s="39">
        <v>8.2187034465165301E-2</v>
      </c>
      <c r="R428" s="39">
        <v>1.02272727272727</v>
      </c>
      <c r="S428" s="39">
        <v>0.10404818414910399</v>
      </c>
      <c r="T428" s="39">
        <v>0.962662337662338</v>
      </c>
      <c r="U428" s="39">
        <v>2.29580123761868E-3</v>
      </c>
      <c r="V428" s="39">
        <v>0.99160292971394404</v>
      </c>
      <c r="W428" s="39">
        <v>8.0185869832290105E-2</v>
      </c>
      <c r="X428" s="39">
        <v>0.98519838402211601</v>
      </c>
      <c r="Y428" s="39">
        <v>6.7022111451547503E-2</v>
      </c>
      <c r="Z428" s="39">
        <v>0.96874691706184302</v>
      </c>
      <c r="AA428" s="39">
        <v>4.31319361343869E-2</v>
      </c>
      <c r="AB428" s="39">
        <v>0.961193568336425</v>
      </c>
      <c r="AC428" s="39">
        <v>9.7782240574162296E-4</v>
      </c>
    </row>
    <row r="429" spans="1:29" x14ac:dyDescent="0.25">
      <c r="A429" s="39" t="s">
        <v>135</v>
      </c>
      <c r="B429" s="39" t="s">
        <v>135</v>
      </c>
      <c r="C429" s="39">
        <v>1101000</v>
      </c>
      <c r="D429" s="39" t="s">
        <v>54</v>
      </c>
      <c r="E429" s="39">
        <v>0.94565217391304301</v>
      </c>
      <c r="F429" s="39">
        <v>0.97333333333333305</v>
      </c>
      <c r="G429" s="39">
        <v>0.94915254237288105</v>
      </c>
      <c r="H429" s="39">
        <v>0.96875</v>
      </c>
      <c r="I429" s="39">
        <v>1.0281690140845099</v>
      </c>
      <c r="J429" s="39">
        <v>0.97368421052631604</v>
      </c>
      <c r="K429" s="39">
        <v>0.94444444444444398</v>
      </c>
      <c r="L429" s="39">
        <v>0.875</v>
      </c>
      <c r="M429" s="39">
        <v>0.87037037037037002</v>
      </c>
      <c r="N429" s="39">
        <v>0.94761734322721103</v>
      </c>
      <c r="O429" s="39">
        <v>4.9412313678583598E-2</v>
      </c>
      <c r="P429" s="39">
        <v>0.93833360788512798</v>
      </c>
      <c r="Q429" s="39">
        <v>6.7058845760257002E-2</v>
      </c>
      <c r="R429" s="39">
        <v>0.89660493827160503</v>
      </c>
      <c r="S429" s="39">
        <v>4.1494844628854201E-2</v>
      </c>
      <c r="T429" s="39">
        <v>0.87268518518518501</v>
      </c>
      <c r="U429" s="39">
        <v>3.2736425054932898E-3</v>
      </c>
      <c r="V429" s="39">
        <v>0.91623741925636604</v>
      </c>
      <c r="W429" s="39">
        <v>5.5099564923723997E-2</v>
      </c>
      <c r="X429" s="39">
        <v>0.89065242696072899</v>
      </c>
      <c r="Y429" s="39">
        <v>4.3846739940468199E-2</v>
      </c>
      <c r="Z429" s="39">
        <v>0.87409123647152898</v>
      </c>
      <c r="AA429" s="39">
        <v>1.7549736672310801E-2</v>
      </c>
      <c r="AB429" s="39">
        <v>0.87059082892416195</v>
      </c>
      <c r="AC429" s="39">
        <v>1.39430231929823E-3</v>
      </c>
    </row>
    <row r="430" spans="1:29" x14ac:dyDescent="0.25">
      <c r="A430" s="39" t="s">
        <v>135</v>
      </c>
      <c r="B430" s="39" t="s">
        <v>135</v>
      </c>
      <c r="C430" s="39">
        <v>1101000</v>
      </c>
      <c r="D430" s="39" t="s">
        <v>55</v>
      </c>
      <c r="E430" s="39">
        <v>1.0634920634920599</v>
      </c>
      <c r="F430" s="39">
        <v>0.94252873563218398</v>
      </c>
      <c r="G430" s="39">
        <v>1.0821917808219199</v>
      </c>
      <c r="H430" s="39">
        <v>0.94642857142857095</v>
      </c>
      <c r="I430" s="39">
        <v>0.98387096774193505</v>
      </c>
      <c r="J430" s="39">
        <v>0.94520547945205502</v>
      </c>
      <c r="K430" s="39">
        <v>1</v>
      </c>
      <c r="L430" s="39">
        <v>1.0588235294117601</v>
      </c>
      <c r="M430" s="39">
        <v>0.96825396825396803</v>
      </c>
      <c r="N430" s="39">
        <v>0.99897723291494001</v>
      </c>
      <c r="O430" s="39">
        <v>5.5543635980554298E-2</v>
      </c>
      <c r="P430" s="39">
        <v>0.99123078897194505</v>
      </c>
      <c r="Q430" s="39">
        <v>4.2854719686006702E-2</v>
      </c>
      <c r="R430" s="39">
        <v>1.0090258325552399</v>
      </c>
      <c r="S430" s="39">
        <v>4.59544403955204E-2</v>
      </c>
      <c r="T430" s="39">
        <v>1.01353874883287</v>
      </c>
      <c r="U430" s="39">
        <v>6.4042350863767597E-2</v>
      </c>
      <c r="V430" s="39">
        <v>0.99570736881284805</v>
      </c>
      <c r="W430" s="39">
        <v>4.6578877570839602E-2</v>
      </c>
      <c r="X430" s="39">
        <v>0.99431471488594902</v>
      </c>
      <c r="Y430" s="39">
        <v>4.4350912144564401E-2</v>
      </c>
      <c r="Z430" s="39">
        <v>0.98540154564598603</v>
      </c>
      <c r="AA430" s="39">
        <v>4.21728075865892E-2</v>
      </c>
      <c r="AB430" s="39">
        <v>0.972566804499577</v>
      </c>
      <c r="AC430" s="39">
        <v>2.72767714229099E-2</v>
      </c>
    </row>
    <row r="431" spans="1:29" x14ac:dyDescent="0.25">
      <c r="A431" s="39" t="s">
        <v>135</v>
      </c>
      <c r="B431" s="39" t="s">
        <v>135</v>
      </c>
      <c r="C431" s="39">
        <v>1101000</v>
      </c>
      <c r="D431" s="39" t="s">
        <v>56</v>
      </c>
      <c r="E431" s="39">
        <v>0.93589743589743601</v>
      </c>
      <c r="F431" s="39">
        <v>0.97014925373134298</v>
      </c>
      <c r="G431" s="39">
        <v>1.01219512195122</v>
      </c>
      <c r="H431" s="39">
        <v>0.987341772151899</v>
      </c>
      <c r="I431" s="39">
        <v>1</v>
      </c>
      <c r="J431" s="39">
        <v>0.95081967213114704</v>
      </c>
      <c r="K431" s="39">
        <v>1.0579710144927501</v>
      </c>
      <c r="L431" s="39">
        <v>0.93243243243243201</v>
      </c>
      <c r="M431" s="39">
        <v>0.98148148148148195</v>
      </c>
      <c r="N431" s="39">
        <v>0.98092090936330101</v>
      </c>
      <c r="O431" s="39">
        <v>3.9875912370430103E-2</v>
      </c>
      <c r="P431" s="39">
        <v>0.984540920107563</v>
      </c>
      <c r="Q431" s="39">
        <v>4.8715344425862499E-2</v>
      </c>
      <c r="R431" s="39">
        <v>0.99062830946888902</v>
      </c>
      <c r="S431" s="39">
        <v>6.3267149794363403E-2</v>
      </c>
      <c r="T431" s="39">
        <v>0.95695695695695704</v>
      </c>
      <c r="U431" s="39">
        <v>3.4682915193334198E-2</v>
      </c>
      <c r="V431" s="39">
        <v>0.98072353151526304</v>
      </c>
      <c r="W431" s="39">
        <v>4.2740094565907501E-2</v>
      </c>
      <c r="X431" s="39">
        <v>0.97694288814274799</v>
      </c>
      <c r="Y431" s="39">
        <v>4.12741749907777E-2</v>
      </c>
      <c r="Z431" s="39">
        <v>0.97587282412145804</v>
      </c>
      <c r="AA431" s="39">
        <v>3.05111065094795E-2</v>
      </c>
      <c r="AB431" s="39">
        <v>0.979145812479146</v>
      </c>
      <c r="AC431" s="39">
        <v>1.47720678152677E-2</v>
      </c>
    </row>
    <row r="432" spans="1:29" x14ac:dyDescent="0.25">
      <c r="A432" s="39" t="s">
        <v>135</v>
      </c>
      <c r="B432" s="39" t="s">
        <v>135</v>
      </c>
      <c r="C432" s="39">
        <v>1101000</v>
      </c>
      <c r="D432" s="39" t="s">
        <v>57</v>
      </c>
      <c r="E432" s="39">
        <v>0.93650793650793696</v>
      </c>
      <c r="F432" s="39">
        <v>0.95890410958904104</v>
      </c>
      <c r="G432" s="39">
        <v>0.87692307692307703</v>
      </c>
      <c r="H432" s="39">
        <v>1.0240963855421701</v>
      </c>
      <c r="I432" s="39">
        <v>1.0641025641025601</v>
      </c>
      <c r="J432" s="39">
        <v>1</v>
      </c>
      <c r="K432" s="39">
        <v>0.94827586206896597</v>
      </c>
      <c r="L432" s="39">
        <v>0.97260273972602695</v>
      </c>
      <c r="M432" s="39">
        <v>1.0869565217391299</v>
      </c>
      <c r="N432" s="39">
        <v>0.98537435513321203</v>
      </c>
      <c r="O432" s="39">
        <v>6.5783798773163496E-2</v>
      </c>
      <c r="P432" s="39">
        <v>1.0143875375273399</v>
      </c>
      <c r="Q432" s="39">
        <v>5.9290736064365399E-2</v>
      </c>
      <c r="R432" s="39">
        <v>1.0026117078447101</v>
      </c>
      <c r="S432" s="39">
        <v>7.4050556833146097E-2</v>
      </c>
      <c r="T432" s="39">
        <v>1.0297796307325799</v>
      </c>
      <c r="U432" s="39">
        <v>8.0860334715793403E-2</v>
      </c>
      <c r="V432" s="39">
        <v>1.01375382921212</v>
      </c>
      <c r="W432" s="39">
        <v>6.5228287469844604E-2</v>
      </c>
      <c r="X432" s="39">
        <v>1.03543888058702</v>
      </c>
      <c r="Y432" s="39">
        <v>6.5688667664096395E-2</v>
      </c>
      <c r="Z432" s="39">
        <v>1.06143505306647</v>
      </c>
      <c r="AA432" s="39">
        <v>5.9994706142915001E-2</v>
      </c>
      <c r="AB432" s="39">
        <v>1.08151110354803</v>
      </c>
      <c r="AC432" s="39">
        <v>3.4439848591981001E-2</v>
      </c>
    </row>
    <row r="433" spans="1:29" x14ac:dyDescent="0.25">
      <c r="A433" s="39" t="s">
        <v>135</v>
      </c>
      <c r="B433" s="39" t="s">
        <v>135</v>
      </c>
      <c r="C433" s="39">
        <v>1101000</v>
      </c>
      <c r="D433" s="39" t="s">
        <v>58</v>
      </c>
      <c r="E433" s="39">
        <v>0.93406593406593397</v>
      </c>
      <c r="F433" s="39">
        <v>1.06779661016949</v>
      </c>
      <c r="G433" s="39">
        <v>1.0857142857142901</v>
      </c>
      <c r="H433" s="39">
        <v>1</v>
      </c>
      <c r="I433" s="39">
        <v>0.89411764705882402</v>
      </c>
      <c r="J433" s="39">
        <v>0.95180722891566305</v>
      </c>
      <c r="K433" s="39">
        <v>0.98113207547169801</v>
      </c>
      <c r="L433" s="39">
        <v>0.94545454545454499</v>
      </c>
      <c r="M433" s="39">
        <v>1.0422535211267601</v>
      </c>
      <c r="N433" s="39">
        <v>0.989149094219689</v>
      </c>
      <c r="O433" s="39">
        <v>6.5077955037243604E-2</v>
      </c>
      <c r="P433" s="39">
        <v>0.96295300360549796</v>
      </c>
      <c r="Q433" s="39">
        <v>5.4285774782767797E-2</v>
      </c>
      <c r="R433" s="39">
        <v>0.98961338068433502</v>
      </c>
      <c r="S433" s="39">
        <v>4.89536497758844E-2</v>
      </c>
      <c r="T433" s="39">
        <v>0.99385403329065303</v>
      </c>
      <c r="U433" s="39">
        <v>6.8447212109734895E-2</v>
      </c>
      <c r="V433" s="39">
        <v>0.98938125965684598</v>
      </c>
      <c r="W433" s="39">
        <v>5.4763927275168899E-2</v>
      </c>
      <c r="X433" s="39">
        <v>1.0009997162690301</v>
      </c>
      <c r="Y433" s="39">
        <v>5.2448557124557302E-2</v>
      </c>
      <c r="Z433" s="39">
        <v>1.02285900996214</v>
      </c>
      <c r="AA433" s="39">
        <v>4.6080560535635799E-2</v>
      </c>
      <c r="AB433" s="39">
        <v>1.03764404609475</v>
      </c>
      <c r="AC433" s="39">
        <v>2.9152879837659799E-2</v>
      </c>
    </row>
    <row r="434" spans="1:29" x14ac:dyDescent="0.25">
      <c r="A434" s="39" t="s">
        <v>135</v>
      </c>
      <c r="B434" s="39" t="s">
        <v>135</v>
      </c>
      <c r="C434" s="39">
        <v>1101000</v>
      </c>
      <c r="D434" s="39" t="s">
        <v>59</v>
      </c>
      <c r="E434" s="39">
        <v>0.98701298701298701</v>
      </c>
      <c r="F434" s="39">
        <v>0.95294117647058796</v>
      </c>
      <c r="G434" s="39">
        <v>1.01587301587302</v>
      </c>
      <c r="H434" s="39">
        <v>1</v>
      </c>
      <c r="I434" s="39">
        <v>0.94736842105263197</v>
      </c>
      <c r="J434" s="39">
        <v>1.0526315789473699</v>
      </c>
      <c r="K434" s="39">
        <v>0.974683544303797</v>
      </c>
      <c r="L434" s="39">
        <v>1.09615384615385</v>
      </c>
      <c r="M434" s="39">
        <v>0.88461538461538503</v>
      </c>
      <c r="N434" s="39">
        <v>0.99014221715884698</v>
      </c>
      <c r="O434" s="39">
        <v>6.1746281062049803E-2</v>
      </c>
      <c r="P434" s="39">
        <v>0.99109055501460597</v>
      </c>
      <c r="Q434" s="39">
        <v>8.4177446032025496E-2</v>
      </c>
      <c r="R434" s="39">
        <v>0.98515092502434298</v>
      </c>
      <c r="S434" s="39">
        <v>0.106156981503227</v>
      </c>
      <c r="T434" s="39">
        <v>0.99038461538461497</v>
      </c>
      <c r="U434" s="39">
        <v>0.14958028063561599</v>
      </c>
      <c r="V434" s="39">
        <v>0.98114765865636699</v>
      </c>
      <c r="W434" s="39">
        <v>8.6564347849641607E-2</v>
      </c>
      <c r="X434" s="39">
        <v>0.96078010486606302</v>
      </c>
      <c r="Y434" s="39">
        <v>0.101982977119379</v>
      </c>
      <c r="Z434" s="39">
        <v>0.92529108300323404</v>
      </c>
      <c r="AA434" s="39">
        <v>9.8897291372588195E-2</v>
      </c>
      <c r="AB434" s="39">
        <v>0.89468864468864495</v>
      </c>
      <c r="AC434" s="39">
        <v>6.3708890589472905E-2</v>
      </c>
    </row>
    <row r="435" spans="1:29" x14ac:dyDescent="0.25">
      <c r="A435" s="39" t="s">
        <v>135</v>
      </c>
      <c r="B435" s="39" t="s">
        <v>135</v>
      </c>
      <c r="C435" s="39">
        <v>1101000</v>
      </c>
      <c r="D435" s="39" t="s">
        <v>60</v>
      </c>
      <c r="E435" s="39">
        <v>0.97560975609756095</v>
      </c>
      <c r="F435" s="39">
        <v>1</v>
      </c>
      <c r="G435" s="39">
        <v>1.06172839506173</v>
      </c>
      <c r="H435" s="39">
        <v>1.015625</v>
      </c>
      <c r="I435" s="39">
        <v>1.0526315789473699</v>
      </c>
      <c r="J435" s="39">
        <v>0.98148148148148195</v>
      </c>
      <c r="K435" s="39">
        <v>0.96250000000000002</v>
      </c>
      <c r="L435" s="39">
        <v>0.85714285714285698</v>
      </c>
      <c r="M435" s="39">
        <v>1</v>
      </c>
      <c r="N435" s="39">
        <v>0.98963545208122194</v>
      </c>
      <c r="O435" s="39">
        <v>5.9801794071532001E-2</v>
      </c>
      <c r="P435" s="39">
        <v>0.97075118351434098</v>
      </c>
      <c r="Q435" s="39">
        <v>7.1850479411868298E-2</v>
      </c>
      <c r="R435" s="39">
        <v>0.93988095238095204</v>
      </c>
      <c r="S435" s="39">
        <v>7.40658950038484E-2</v>
      </c>
      <c r="T435" s="39">
        <v>0.92857142857142905</v>
      </c>
      <c r="U435" s="39">
        <v>0.101015254455221</v>
      </c>
      <c r="V435" s="39">
        <v>0.96684085197405401</v>
      </c>
      <c r="W435" s="39">
        <v>6.7446103737045807E-2</v>
      </c>
      <c r="X435" s="39">
        <v>0.95936500136284097</v>
      </c>
      <c r="Y435" s="39">
        <v>6.9129661243893997E-2</v>
      </c>
      <c r="Z435" s="39">
        <v>0.97344641351652395</v>
      </c>
      <c r="AA435" s="39">
        <v>6.6330649948175294E-2</v>
      </c>
      <c r="AB435" s="39">
        <v>0.99319727891156495</v>
      </c>
      <c r="AC435" s="39">
        <v>4.3024185852631E-2</v>
      </c>
    </row>
    <row r="436" spans="1:29" x14ac:dyDescent="0.25">
      <c r="A436" s="39" t="s">
        <v>135</v>
      </c>
      <c r="B436" s="39" t="s">
        <v>135</v>
      </c>
      <c r="C436" s="39">
        <v>1104000</v>
      </c>
      <c r="D436" s="39" t="s">
        <v>50</v>
      </c>
      <c r="E436" s="39">
        <v>0.40860215053763399</v>
      </c>
      <c r="F436" s="39">
        <v>0.36781609195402298</v>
      </c>
      <c r="G436" s="39">
        <v>0.49431818181818199</v>
      </c>
      <c r="H436" s="39">
        <v>0.40462427745664697</v>
      </c>
      <c r="I436" s="39">
        <v>0.42953020134228198</v>
      </c>
      <c r="J436" s="39">
        <v>0.329479768786127</v>
      </c>
      <c r="K436" s="39">
        <v>0.38068181818181801</v>
      </c>
      <c r="L436" s="39">
        <v>0.42011834319526598</v>
      </c>
      <c r="M436" s="39">
        <v>0.41711229946524098</v>
      </c>
      <c r="N436" s="39">
        <v>0.40580923697080201</v>
      </c>
      <c r="O436" s="39">
        <v>4.5606038064145003E-2</v>
      </c>
      <c r="P436" s="39">
        <v>0.39538448619414701</v>
      </c>
      <c r="Q436" s="39">
        <v>4.1259519016781501E-2</v>
      </c>
      <c r="R436" s="39">
        <v>0.40597082028077502</v>
      </c>
      <c r="S436" s="39">
        <v>2.19524325553568E-2</v>
      </c>
      <c r="T436" s="39">
        <v>0.41861532133025298</v>
      </c>
      <c r="U436" s="39">
        <v>2.1255939060444099E-3</v>
      </c>
      <c r="V436" s="39">
        <v>0.404611871527915</v>
      </c>
      <c r="W436" s="39">
        <v>3.5774308493484203E-2</v>
      </c>
      <c r="X436" s="39">
        <v>0.408814260592955</v>
      </c>
      <c r="Y436" s="39">
        <v>2.58899355527079E-2</v>
      </c>
      <c r="Z436" s="39">
        <v>0.41620986061689702</v>
      </c>
      <c r="AA436" s="39">
        <v>8.9057827921326504E-3</v>
      </c>
      <c r="AB436" s="39">
        <v>0.41725544440476597</v>
      </c>
      <c r="AC436" s="39">
        <v>9.05328088852306E-4</v>
      </c>
    </row>
    <row r="437" spans="1:29" x14ac:dyDescent="0.25">
      <c r="A437" s="39" t="s">
        <v>135</v>
      </c>
      <c r="B437" s="39" t="s">
        <v>135</v>
      </c>
      <c r="C437" s="39">
        <v>1104000</v>
      </c>
      <c r="D437" s="39" t="s">
        <v>51</v>
      </c>
      <c r="E437" s="39">
        <v>1</v>
      </c>
      <c r="F437" s="39">
        <v>0.86842105263157898</v>
      </c>
      <c r="G437" s="39">
        <v>0.84375</v>
      </c>
      <c r="H437" s="39">
        <v>0.88505747126436796</v>
      </c>
      <c r="I437" s="39">
        <v>1</v>
      </c>
      <c r="J437" s="39">
        <v>0.90625</v>
      </c>
      <c r="K437" s="39">
        <v>0.87719298245613997</v>
      </c>
      <c r="L437" s="39">
        <v>0.85074626865671599</v>
      </c>
      <c r="M437" s="39">
        <v>0.80281690140845097</v>
      </c>
      <c r="N437" s="39">
        <v>0.89269274182413905</v>
      </c>
      <c r="O437" s="39">
        <v>6.7392242353823295E-2</v>
      </c>
      <c r="P437" s="39">
        <v>0.88740123050426201</v>
      </c>
      <c r="Q437" s="39">
        <v>7.3546009899081694E-2</v>
      </c>
      <c r="R437" s="39">
        <v>0.84358538417376905</v>
      </c>
      <c r="S437" s="39">
        <v>3.7701578984661997E-2</v>
      </c>
      <c r="T437" s="39">
        <v>0.82678158503258403</v>
      </c>
      <c r="U437" s="39">
        <v>3.3891180599229097E-2</v>
      </c>
      <c r="V437" s="39">
        <v>0.86021826767419995</v>
      </c>
      <c r="W437" s="39">
        <v>5.9278309726943902E-2</v>
      </c>
      <c r="X437" s="39">
        <v>0.83525982953011502</v>
      </c>
      <c r="Y437" s="39">
        <v>4.8245258501729199E-2</v>
      </c>
      <c r="Z437" s="39">
        <v>0.81415174698752202</v>
      </c>
      <c r="AA437" s="39">
        <v>2.7166569604626701E-2</v>
      </c>
      <c r="AB437" s="39">
        <v>0.80509925222979695</v>
      </c>
      <c r="AC437" s="39">
        <v>1.44348540300187E-2</v>
      </c>
    </row>
    <row r="438" spans="1:29" x14ac:dyDescent="0.25">
      <c r="A438" s="39" t="s">
        <v>135</v>
      </c>
      <c r="B438" s="39" t="s">
        <v>135</v>
      </c>
      <c r="C438" s="39">
        <v>1104000</v>
      </c>
      <c r="D438" s="39" t="s">
        <v>61</v>
      </c>
      <c r="E438" s="39">
        <v>1.0361445783132499</v>
      </c>
      <c r="F438" s="39">
        <v>1</v>
      </c>
      <c r="G438" s="39">
        <v>0.96052631578947401</v>
      </c>
      <c r="H438" s="39">
        <v>0.88764044943820197</v>
      </c>
      <c r="I438" s="39">
        <v>0.92857142857142905</v>
      </c>
      <c r="J438" s="39">
        <v>1.1343283582089601</v>
      </c>
      <c r="K438" s="39">
        <v>0.98507462686567204</v>
      </c>
      <c r="L438" s="39">
        <v>0.98507462686567204</v>
      </c>
      <c r="M438" s="39">
        <v>0.91935483870967705</v>
      </c>
      <c r="N438" s="39">
        <v>0.981857246973593</v>
      </c>
      <c r="O438" s="39">
        <v>7.29915746028518E-2</v>
      </c>
      <c r="P438" s="39">
        <v>0.99048077584428096</v>
      </c>
      <c r="Q438" s="39">
        <v>8.6084618339668795E-2</v>
      </c>
      <c r="R438" s="39">
        <v>0.96316803081367397</v>
      </c>
      <c r="S438" s="39">
        <v>3.7943337382948403E-2</v>
      </c>
      <c r="T438" s="39">
        <v>0.95221473278767399</v>
      </c>
      <c r="U438" s="39">
        <v>4.6470907863246903E-2</v>
      </c>
      <c r="V438" s="39">
        <v>0.97091978910079901</v>
      </c>
      <c r="W438" s="39">
        <v>6.9640692794074296E-2</v>
      </c>
      <c r="X438" s="39">
        <v>0.95658803370357903</v>
      </c>
      <c r="Y438" s="39">
        <v>5.9981821615854601E-2</v>
      </c>
      <c r="Z438" s="39">
        <v>0.93347330982488796</v>
      </c>
      <c r="AA438" s="39">
        <v>3.3057488655684003E-2</v>
      </c>
      <c r="AB438" s="39">
        <v>0.92248435243139104</v>
      </c>
      <c r="AC438" s="39">
        <v>1.9792782658733198E-2</v>
      </c>
    </row>
    <row r="439" spans="1:29" x14ac:dyDescent="0.25">
      <c r="A439" s="39" t="s">
        <v>135</v>
      </c>
      <c r="B439" s="39" t="s">
        <v>135</v>
      </c>
      <c r="C439" s="39">
        <v>1104000</v>
      </c>
      <c r="D439" s="39" t="s">
        <v>62</v>
      </c>
      <c r="E439" s="39">
        <v>0.97260273972602695</v>
      </c>
      <c r="F439" s="39">
        <v>1.03488372093023</v>
      </c>
      <c r="G439" s="39">
        <v>1.1016949152542399</v>
      </c>
      <c r="H439" s="39">
        <v>0.97260273972602695</v>
      </c>
      <c r="I439" s="39">
        <v>0.974683544303797</v>
      </c>
      <c r="J439" s="39">
        <v>1.06153846153846</v>
      </c>
      <c r="K439" s="39">
        <v>0.86842105263157898</v>
      </c>
      <c r="L439" s="39">
        <v>0.95454545454545503</v>
      </c>
      <c r="M439" s="39">
        <v>0.90909090909090895</v>
      </c>
      <c r="N439" s="39">
        <v>0.98334039308296906</v>
      </c>
      <c r="O439" s="39">
        <v>7.3001344227685006E-2</v>
      </c>
      <c r="P439" s="39">
        <v>0.95365588442203997</v>
      </c>
      <c r="Q439" s="39">
        <v>7.3028449656624403E-2</v>
      </c>
      <c r="R439" s="39">
        <v>0.91068580542264799</v>
      </c>
      <c r="S439" s="39">
        <v>4.3084346600446903E-2</v>
      </c>
      <c r="T439" s="39">
        <v>0.93181818181818199</v>
      </c>
      <c r="U439" s="39">
        <v>3.2141217326661302E-2</v>
      </c>
      <c r="V439" s="39">
        <v>0.94749195818434495</v>
      </c>
      <c r="W439" s="39">
        <v>6.6241538088032001E-2</v>
      </c>
      <c r="X439" s="39">
        <v>0.92625904218758703</v>
      </c>
      <c r="Y439" s="39">
        <v>4.8415805262101499E-2</v>
      </c>
      <c r="Z439" s="39">
        <v>0.915474710232414</v>
      </c>
      <c r="AA439" s="39">
        <v>2.4091376448432601E-2</v>
      </c>
      <c r="AB439" s="39">
        <v>0.91125541125541099</v>
      </c>
      <c r="AC439" s="39">
        <v>1.36895136803826E-2</v>
      </c>
    </row>
    <row r="440" spans="1:29" x14ac:dyDescent="0.25">
      <c r="A440" s="39" t="s">
        <v>135</v>
      </c>
      <c r="B440" s="39" t="s">
        <v>135</v>
      </c>
      <c r="C440" s="39">
        <v>1104000</v>
      </c>
      <c r="D440" s="39" t="s">
        <v>63</v>
      </c>
      <c r="E440" s="39">
        <v>0.98550724637681197</v>
      </c>
      <c r="F440" s="39">
        <v>0.94366197183098599</v>
      </c>
      <c r="G440" s="39">
        <v>0.94382022471910099</v>
      </c>
      <c r="H440" s="39">
        <v>0.90769230769230802</v>
      </c>
      <c r="I440" s="39">
        <v>0.84507042253521103</v>
      </c>
      <c r="J440" s="39">
        <v>0.89610389610389596</v>
      </c>
      <c r="K440" s="39">
        <v>0.88405797101449302</v>
      </c>
      <c r="L440" s="39">
        <v>0.98484848484848497</v>
      </c>
      <c r="M440" s="39">
        <v>0.87301587301587302</v>
      </c>
      <c r="N440" s="39">
        <v>0.91819759979301796</v>
      </c>
      <c r="O440" s="39">
        <v>4.9283442705844102E-2</v>
      </c>
      <c r="P440" s="39">
        <v>0.89661932950359202</v>
      </c>
      <c r="Q440" s="39">
        <v>5.2812996078988102E-2</v>
      </c>
      <c r="R440" s="39">
        <v>0.913974109626284</v>
      </c>
      <c r="S440" s="39">
        <v>6.16268186701684E-2</v>
      </c>
      <c r="T440" s="39">
        <v>0.92893217893217905</v>
      </c>
      <c r="U440" s="39">
        <v>7.90775981846428E-2</v>
      </c>
      <c r="V440" s="39">
        <v>0.90761460057411103</v>
      </c>
      <c r="W440" s="39">
        <v>5.0527009030520799E-2</v>
      </c>
      <c r="X440" s="39">
        <v>0.90346345186313404</v>
      </c>
      <c r="Y440" s="39">
        <v>5.3991863619472502E-2</v>
      </c>
      <c r="Z440" s="39">
        <v>0.89308379127839399</v>
      </c>
      <c r="AA440" s="39">
        <v>5.1930250877646203E-2</v>
      </c>
      <c r="AB440" s="39">
        <v>0.87834123548409304</v>
      </c>
      <c r="AC440" s="39">
        <v>3.3680549531100001E-2</v>
      </c>
    </row>
    <row r="441" spans="1:29" x14ac:dyDescent="0.25">
      <c r="A441" s="39" t="s">
        <v>135</v>
      </c>
      <c r="B441" s="39" t="s">
        <v>135</v>
      </c>
      <c r="C441" s="39">
        <v>1104000</v>
      </c>
      <c r="D441" s="39" t="s">
        <v>52</v>
      </c>
      <c r="E441" s="39">
        <v>0.44137931034482802</v>
      </c>
      <c r="F441" s="39">
        <v>0.35483870967741898</v>
      </c>
      <c r="G441" s="39">
        <v>0.31034482758620702</v>
      </c>
      <c r="H441" s="39">
        <v>0.4375</v>
      </c>
      <c r="I441" s="39">
        <v>0.40462427745664697</v>
      </c>
      <c r="J441" s="39">
        <v>0.389261744966443</v>
      </c>
      <c r="K441" s="39">
        <v>0.28901734104046201</v>
      </c>
      <c r="L441" s="39">
        <v>0.32386363636363602</v>
      </c>
      <c r="M441" s="39">
        <v>0.33727810650887602</v>
      </c>
      <c r="N441" s="39">
        <v>0.36534532821605797</v>
      </c>
      <c r="O441" s="39">
        <v>5.5421339938305003E-2</v>
      </c>
      <c r="P441" s="39">
        <v>0.34880902126721303</v>
      </c>
      <c r="Q441" s="39">
        <v>4.7649881756590101E-2</v>
      </c>
      <c r="R441" s="39">
        <v>0.31671969463765798</v>
      </c>
      <c r="S441" s="39">
        <v>2.4910887146736199E-2</v>
      </c>
      <c r="T441" s="39">
        <v>0.33057087143625602</v>
      </c>
      <c r="U441" s="39">
        <v>9.4854628057232607E-3</v>
      </c>
      <c r="V441" s="39">
        <v>0.34341156285397401</v>
      </c>
      <c r="W441" s="39">
        <v>4.3446465047132003E-2</v>
      </c>
      <c r="X441" s="39">
        <v>0.33281272930913403</v>
      </c>
      <c r="Y441" s="39">
        <v>2.7015738308437301E-2</v>
      </c>
      <c r="Z441" s="39">
        <v>0.33302828231221399</v>
      </c>
      <c r="AA441" s="39">
        <v>1.25480861725042E-2</v>
      </c>
      <c r="AB441" s="39">
        <v>0.33663932221624498</v>
      </c>
      <c r="AC441" s="39">
        <v>4.0400265965034503E-3</v>
      </c>
    </row>
    <row r="442" spans="1:29" x14ac:dyDescent="0.25">
      <c r="A442" s="39" t="s">
        <v>135</v>
      </c>
      <c r="B442" s="39" t="s">
        <v>135</v>
      </c>
      <c r="C442" s="39">
        <v>1104000</v>
      </c>
      <c r="D442" s="39" t="s">
        <v>53</v>
      </c>
      <c r="E442" s="39">
        <v>1</v>
      </c>
      <c r="F442" s="39">
        <v>0.96875</v>
      </c>
      <c r="G442" s="39">
        <v>0.95454545454545503</v>
      </c>
      <c r="H442" s="39">
        <v>0.98148148148148195</v>
      </c>
      <c r="I442" s="39">
        <v>0.87012987012986998</v>
      </c>
      <c r="J442" s="39">
        <v>1.02857142857143</v>
      </c>
      <c r="K442" s="39">
        <v>1</v>
      </c>
      <c r="L442" s="39">
        <v>0.9</v>
      </c>
      <c r="M442" s="39">
        <v>0.96491228070175405</v>
      </c>
      <c r="N442" s="39">
        <v>0.96315450171444295</v>
      </c>
      <c r="O442" s="39">
        <v>5.0101175440365797E-2</v>
      </c>
      <c r="P442" s="39">
        <v>0.95272271588061097</v>
      </c>
      <c r="Q442" s="39">
        <v>6.6592073927986703E-2</v>
      </c>
      <c r="R442" s="39">
        <v>0.95497076023391803</v>
      </c>
      <c r="S442" s="39">
        <v>5.0735839126886499E-2</v>
      </c>
      <c r="T442" s="39">
        <v>0.93245614035087698</v>
      </c>
      <c r="U442" s="39">
        <v>4.5899913866495202E-2</v>
      </c>
      <c r="V442" s="39">
        <v>0.95680813213960203</v>
      </c>
      <c r="W442" s="39">
        <v>4.9448864375244199E-2</v>
      </c>
      <c r="X442" s="39">
        <v>0.95365156957027597</v>
      </c>
      <c r="Y442" s="39">
        <v>4.4320083445309501E-2</v>
      </c>
      <c r="Z442" s="39">
        <v>0.95489314349237497</v>
      </c>
      <c r="AA442" s="39">
        <v>3.2118484293860002E-2</v>
      </c>
      <c r="AB442" s="39">
        <v>0.96182121971595702</v>
      </c>
      <c r="AC442" s="39">
        <v>1.9549586203212999E-2</v>
      </c>
    </row>
    <row r="443" spans="1:29" x14ac:dyDescent="0.25">
      <c r="A443" s="39" t="s">
        <v>135</v>
      </c>
      <c r="B443" s="39" t="s">
        <v>135</v>
      </c>
      <c r="C443" s="39">
        <v>1104000</v>
      </c>
      <c r="D443" s="39" t="s">
        <v>54</v>
      </c>
      <c r="E443" s="39">
        <v>0.984375</v>
      </c>
      <c r="F443" s="39">
        <v>0.94915254237288105</v>
      </c>
      <c r="G443" s="39">
        <v>0.967741935483871</v>
      </c>
      <c r="H443" s="39">
        <v>1</v>
      </c>
      <c r="I443" s="39">
        <v>0.94339622641509402</v>
      </c>
      <c r="J443" s="39">
        <v>1.01492537313433</v>
      </c>
      <c r="K443" s="39">
        <v>1.0833333333333299</v>
      </c>
      <c r="L443" s="39">
        <v>0.91379310344827602</v>
      </c>
      <c r="M443" s="39">
        <v>1.06666666666667</v>
      </c>
      <c r="N443" s="39">
        <v>0.99148713120605003</v>
      </c>
      <c r="O443" s="39">
        <v>5.64194544591669E-2</v>
      </c>
      <c r="P443" s="39">
        <v>1.00442294059954</v>
      </c>
      <c r="Q443" s="39">
        <v>7.4413472959342905E-2</v>
      </c>
      <c r="R443" s="39">
        <v>1.02126436781609</v>
      </c>
      <c r="S443" s="39">
        <v>9.3445165434372202E-2</v>
      </c>
      <c r="T443" s="39">
        <v>0.990229885057471</v>
      </c>
      <c r="U443" s="39">
        <v>0.10809793321587401</v>
      </c>
      <c r="V443" s="39">
        <v>1.0100594332088599</v>
      </c>
      <c r="W443" s="39">
        <v>7.0413759302286605E-2</v>
      </c>
      <c r="X443" s="39">
        <v>1.0233686832690201</v>
      </c>
      <c r="Y443" s="39">
        <v>7.6553084916040695E-2</v>
      </c>
      <c r="Z443" s="39">
        <v>1.04048100665176</v>
      </c>
      <c r="AA443" s="39">
        <v>7.1711277200051701E-2</v>
      </c>
      <c r="AB443" s="39">
        <v>1.05938697318008</v>
      </c>
      <c r="AC443" s="39">
        <v>4.6040824171033903E-2</v>
      </c>
    </row>
    <row r="444" spans="1:29" x14ac:dyDescent="0.25">
      <c r="A444" s="39" t="s">
        <v>135</v>
      </c>
      <c r="B444" s="39" t="s">
        <v>135</v>
      </c>
      <c r="C444" s="39">
        <v>1104000</v>
      </c>
      <c r="D444" s="39" t="s">
        <v>55</v>
      </c>
      <c r="E444" s="39">
        <v>1.0757575757575799</v>
      </c>
      <c r="F444" s="39">
        <v>1.1428571428571399</v>
      </c>
      <c r="G444" s="39">
        <v>1.03571428571429</v>
      </c>
      <c r="H444" s="39">
        <v>0.93333333333333302</v>
      </c>
      <c r="I444" s="39">
        <v>1.07936507936508</v>
      </c>
      <c r="J444" s="39">
        <v>0.94</v>
      </c>
      <c r="K444" s="39">
        <v>1.01470588235294</v>
      </c>
      <c r="L444" s="39">
        <v>0.85897435897435903</v>
      </c>
      <c r="M444" s="39">
        <v>1.0188679245283001</v>
      </c>
      <c r="N444" s="39">
        <v>1.0110639536536701</v>
      </c>
      <c r="O444" s="39">
        <v>8.74106239006055E-2</v>
      </c>
      <c r="P444" s="39">
        <v>0.98238264904413597</v>
      </c>
      <c r="Q444" s="39">
        <v>8.4863793115191599E-2</v>
      </c>
      <c r="R444" s="39">
        <v>0.96418272195186705</v>
      </c>
      <c r="S444" s="39">
        <v>9.1136877163268806E-2</v>
      </c>
      <c r="T444" s="39">
        <v>0.93892114175133001</v>
      </c>
      <c r="U444" s="39">
        <v>0.113061824471289</v>
      </c>
      <c r="V444" s="39">
        <v>0.97890405231105904</v>
      </c>
      <c r="W444" s="39">
        <v>8.0768621139172006E-2</v>
      </c>
      <c r="X444" s="39">
        <v>0.97467538648406604</v>
      </c>
      <c r="Y444" s="39">
        <v>7.9293684127179201E-2</v>
      </c>
      <c r="Z444" s="39">
        <v>0.990632058995358</v>
      </c>
      <c r="AA444" s="39">
        <v>7.4417973879483304E-2</v>
      </c>
      <c r="AB444" s="39">
        <v>1.0112539452162099</v>
      </c>
      <c r="AC444" s="39">
        <v>4.8155033367228803E-2</v>
      </c>
    </row>
    <row r="445" spans="1:29" x14ac:dyDescent="0.25">
      <c r="A445" s="39" t="s">
        <v>135</v>
      </c>
      <c r="B445" s="39" t="s">
        <v>135</v>
      </c>
      <c r="C445" s="39">
        <v>1104000</v>
      </c>
      <c r="D445" s="39" t="s">
        <v>56</v>
      </c>
      <c r="E445" s="39">
        <v>0.94366197183098599</v>
      </c>
      <c r="F445" s="39">
        <v>0.971830985915493</v>
      </c>
      <c r="G445" s="39">
        <v>0.97222222222222199</v>
      </c>
      <c r="H445" s="39">
        <v>1.0344827586206899</v>
      </c>
      <c r="I445" s="39">
        <v>1.08928571428571</v>
      </c>
      <c r="J445" s="39">
        <v>1.02941176470588</v>
      </c>
      <c r="K445" s="39">
        <v>1.04255319148936</v>
      </c>
      <c r="L445" s="39">
        <v>1</v>
      </c>
      <c r="M445" s="39">
        <v>0.95522388059701502</v>
      </c>
      <c r="N445" s="39">
        <v>1.00429694329637</v>
      </c>
      <c r="O445" s="39">
        <v>4.7977370330897801E-2</v>
      </c>
      <c r="P445" s="39">
        <v>1.0232949102155899</v>
      </c>
      <c r="Q445" s="39">
        <v>4.9848273399341399E-2</v>
      </c>
      <c r="R445" s="39">
        <v>0.99925902402879196</v>
      </c>
      <c r="S445" s="39">
        <v>4.3669370493235597E-2</v>
      </c>
      <c r="T445" s="39">
        <v>0.97761194029850795</v>
      </c>
      <c r="U445" s="39">
        <v>3.1661497665069302E-2</v>
      </c>
      <c r="V445" s="39">
        <v>1.0007681734960501</v>
      </c>
      <c r="W445" s="39">
        <v>4.4345449891971901E-2</v>
      </c>
      <c r="X445" s="39">
        <v>0.98505209201850696</v>
      </c>
      <c r="Y445" s="39">
        <v>4.0960065994521802E-2</v>
      </c>
      <c r="Z445" s="39">
        <v>0.96651363678031399</v>
      </c>
      <c r="AA445" s="39">
        <v>2.8034174869114199E-2</v>
      </c>
      <c r="AB445" s="39">
        <v>0.95735607675906198</v>
      </c>
      <c r="AC445" s="39">
        <v>1.34851925806754E-2</v>
      </c>
    </row>
    <row r="446" spans="1:29" x14ac:dyDescent="0.25">
      <c r="A446" s="39" t="s">
        <v>135</v>
      </c>
      <c r="B446" s="39" t="s">
        <v>135</v>
      </c>
      <c r="C446" s="39">
        <v>1104000</v>
      </c>
      <c r="D446" s="39" t="s">
        <v>57</v>
      </c>
      <c r="E446" s="39">
        <v>1.0181818181818201</v>
      </c>
      <c r="F446" s="39">
        <v>0.89552238805970197</v>
      </c>
      <c r="G446" s="39">
        <v>1</v>
      </c>
      <c r="H446" s="39">
        <v>1.01428571428571</v>
      </c>
      <c r="I446" s="39">
        <v>0.98333333333333295</v>
      </c>
      <c r="J446" s="39">
        <v>0.96721311475409799</v>
      </c>
      <c r="K446" s="39">
        <v>0.98571428571428599</v>
      </c>
      <c r="L446" s="39">
        <v>0.95918367346938804</v>
      </c>
      <c r="M446" s="39">
        <v>1.0579710144927501</v>
      </c>
      <c r="N446" s="39">
        <v>0.98682281581012099</v>
      </c>
      <c r="O446" s="39">
        <v>4.5374742672221899E-2</v>
      </c>
      <c r="P446" s="39">
        <v>0.99068308435277197</v>
      </c>
      <c r="Q446" s="39">
        <v>3.9209137013722799E-2</v>
      </c>
      <c r="R446" s="39">
        <v>1.00095632455881</v>
      </c>
      <c r="S446" s="39">
        <v>5.1127042724180401E-2</v>
      </c>
      <c r="T446" s="39">
        <v>1.0085773439810699</v>
      </c>
      <c r="U446" s="39">
        <v>6.9853198733010102E-2</v>
      </c>
      <c r="V446" s="39">
        <v>1.00138088522992</v>
      </c>
      <c r="W446" s="39">
        <v>4.6139481329859303E-2</v>
      </c>
      <c r="X446" s="39">
        <v>1.0168315571958799</v>
      </c>
      <c r="Y446" s="39">
        <v>5.0620084778133602E-2</v>
      </c>
      <c r="Z446" s="39">
        <v>1.0377902511136601</v>
      </c>
      <c r="AA446" s="39">
        <v>4.76090554144456E-2</v>
      </c>
      <c r="AB446" s="39">
        <v>1.0532668553964</v>
      </c>
      <c r="AC446" s="39">
        <v>2.9751714440535801E-2</v>
      </c>
    </row>
    <row r="447" spans="1:29" x14ac:dyDescent="0.25">
      <c r="A447" s="39" t="s">
        <v>135</v>
      </c>
      <c r="B447" s="39" t="s">
        <v>135</v>
      </c>
      <c r="C447" s="39">
        <v>1104000</v>
      </c>
      <c r="D447" s="39" t="s">
        <v>58</v>
      </c>
      <c r="E447" s="39">
        <v>1</v>
      </c>
      <c r="F447" s="39">
        <v>1.1964285714285701</v>
      </c>
      <c r="G447" s="39">
        <v>1.1499999999999999</v>
      </c>
      <c r="H447" s="39">
        <v>1.0579710144927501</v>
      </c>
      <c r="I447" s="39">
        <v>1.0281690140845099</v>
      </c>
      <c r="J447" s="39">
        <v>1.0508474576271201</v>
      </c>
      <c r="K447" s="39">
        <v>1.0508474576271201</v>
      </c>
      <c r="L447" s="39">
        <v>1</v>
      </c>
      <c r="M447" s="39">
        <v>1.1063829787234001</v>
      </c>
      <c r="N447" s="39">
        <v>1.0711829437759399</v>
      </c>
      <c r="O447" s="39">
        <v>6.7196984906457494E-2</v>
      </c>
      <c r="P447" s="39">
        <v>1.04724938161243</v>
      </c>
      <c r="Q447" s="39">
        <v>3.9112782747637798E-2</v>
      </c>
      <c r="R447" s="39">
        <v>1.05241014545017</v>
      </c>
      <c r="S447" s="39">
        <v>5.3208702628802299E-2</v>
      </c>
      <c r="T447" s="39">
        <v>1.0531914893617</v>
      </c>
      <c r="U447" s="39">
        <v>7.5224125658143404E-2</v>
      </c>
      <c r="V447" s="39">
        <v>1.0622079925260699</v>
      </c>
      <c r="W447" s="39">
        <v>5.1525811522879703E-2</v>
      </c>
      <c r="X447" s="39">
        <v>1.0672371991919001</v>
      </c>
      <c r="Y447" s="39">
        <v>5.0873225741556297E-2</v>
      </c>
      <c r="Z447" s="39">
        <v>1.08552510225071</v>
      </c>
      <c r="AA447" s="39">
        <v>5.0095090400384797E-2</v>
      </c>
      <c r="AB447" s="39">
        <v>1.1013171225937199</v>
      </c>
      <c r="AC447" s="39">
        <v>3.2039287337065701E-2</v>
      </c>
    </row>
    <row r="448" spans="1:29" x14ac:dyDescent="0.25">
      <c r="A448" s="39" t="s">
        <v>135</v>
      </c>
      <c r="B448" s="39" t="s">
        <v>135</v>
      </c>
      <c r="C448" s="39">
        <v>1104000</v>
      </c>
      <c r="D448" s="39" t="s">
        <v>59</v>
      </c>
      <c r="E448" s="39">
        <v>0.96153846153846201</v>
      </c>
      <c r="F448" s="39">
        <v>1</v>
      </c>
      <c r="G448" s="39">
        <v>1.01492537313433</v>
      </c>
      <c r="H448" s="39">
        <v>0.97101449275362295</v>
      </c>
      <c r="I448" s="39">
        <v>0.94520547945205502</v>
      </c>
      <c r="J448" s="39">
        <v>0.97260273972602695</v>
      </c>
      <c r="K448" s="39">
        <v>0.93548387096774199</v>
      </c>
      <c r="L448" s="39">
        <v>0.98387096774193505</v>
      </c>
      <c r="M448" s="39">
        <v>0.91304347826086996</v>
      </c>
      <c r="N448" s="39">
        <v>0.96640942928611595</v>
      </c>
      <c r="O448" s="39">
        <v>3.1867383362249299E-2</v>
      </c>
      <c r="P448" s="39">
        <v>0.95004130722972602</v>
      </c>
      <c r="Q448" s="39">
        <v>2.8537728080044698E-2</v>
      </c>
      <c r="R448" s="39">
        <v>0.944132772323516</v>
      </c>
      <c r="S448" s="39">
        <v>3.61971813480561E-2</v>
      </c>
      <c r="T448" s="39">
        <v>0.948457223001403</v>
      </c>
      <c r="U448" s="39">
        <v>5.0082598106480601E-2</v>
      </c>
      <c r="V448" s="39">
        <v>0.95001852451743496</v>
      </c>
      <c r="W448" s="39">
        <v>3.3736458433765701E-2</v>
      </c>
      <c r="X448" s="39">
        <v>0.93810310055122204</v>
      </c>
      <c r="Y448" s="39">
        <v>3.4350367091513297E-2</v>
      </c>
      <c r="Z448" s="39">
        <v>0.92635961930285904</v>
      </c>
      <c r="AA448" s="39">
        <v>3.2936330785738398E-2</v>
      </c>
      <c r="AB448" s="39">
        <v>0.91641621585520605</v>
      </c>
      <c r="AC448" s="39">
        <v>2.1331065496360602E-2</v>
      </c>
    </row>
    <row r="449" spans="1:29" x14ac:dyDescent="0.25">
      <c r="A449" s="39" t="s">
        <v>135</v>
      </c>
      <c r="B449" s="39" t="s">
        <v>135</v>
      </c>
      <c r="C449" s="39">
        <v>1104000</v>
      </c>
      <c r="D449" s="39" t="s">
        <v>60</v>
      </c>
      <c r="E449" s="39">
        <v>1.0925925925925899</v>
      </c>
      <c r="F449" s="39">
        <v>1.0133333333333301</v>
      </c>
      <c r="G449" s="39">
        <v>1.08536585365854</v>
      </c>
      <c r="H449" s="39">
        <v>1.02941176470588</v>
      </c>
      <c r="I449" s="39">
        <v>1</v>
      </c>
      <c r="J449" s="39">
        <v>0.97101449275362295</v>
      </c>
      <c r="K449" s="39">
        <v>0.94366197183098599</v>
      </c>
      <c r="L449" s="39">
        <v>1.0689655172413799</v>
      </c>
      <c r="M449" s="39">
        <v>0.85245901639344301</v>
      </c>
      <c r="N449" s="39">
        <v>1.0063116158344201</v>
      </c>
      <c r="O449" s="39">
        <v>7.6716797268470402E-2</v>
      </c>
      <c r="P449" s="39">
        <v>0.96722019964388595</v>
      </c>
      <c r="Q449" s="39">
        <v>7.9319198343355699E-2</v>
      </c>
      <c r="R449" s="39">
        <v>0.95502883515526904</v>
      </c>
      <c r="S449" s="39">
        <v>0.10869990990672</v>
      </c>
      <c r="T449" s="39">
        <v>0.96071226681741095</v>
      </c>
      <c r="U449" s="39">
        <v>0.153093214920547</v>
      </c>
      <c r="V449" s="39">
        <v>0.96214339573303698</v>
      </c>
      <c r="W449" s="39">
        <v>9.2921922414721803E-2</v>
      </c>
      <c r="X449" s="39">
        <v>0.92949434410498799</v>
      </c>
      <c r="Y449" s="39">
        <v>0.10263381949810101</v>
      </c>
      <c r="Z449" s="39">
        <v>0.89405150256116805</v>
      </c>
      <c r="AA449" s="39">
        <v>0.101191349874809</v>
      </c>
      <c r="AB449" s="39">
        <v>0.86276884976715396</v>
      </c>
      <c r="AC449" s="39">
        <v>6.5205111515491104E-2</v>
      </c>
    </row>
    <row r="450" spans="1:29" x14ac:dyDescent="0.25">
      <c r="A450" s="39" t="s">
        <v>135</v>
      </c>
      <c r="B450" s="39" t="s">
        <v>135</v>
      </c>
      <c r="C450" s="39">
        <v>1106000</v>
      </c>
      <c r="D450" s="39" t="s">
        <v>50</v>
      </c>
      <c r="E450" s="39">
        <v>0.204301075268817</v>
      </c>
      <c r="F450" s="39">
        <v>0.252873563218391</v>
      </c>
      <c r="G450" s="39">
        <v>0.23863636363636401</v>
      </c>
      <c r="H450" s="39">
        <v>0.23121387283236999</v>
      </c>
      <c r="I450" s="39">
        <v>0.31543624161073802</v>
      </c>
      <c r="J450" s="39">
        <v>0.27167630057803499</v>
      </c>
      <c r="K450" s="39">
        <v>0.25568181818181801</v>
      </c>
      <c r="L450" s="39">
        <v>0.32544378698224902</v>
      </c>
      <c r="M450" s="39">
        <v>0.28877005347593598</v>
      </c>
      <c r="N450" s="39">
        <v>0.26489256397608002</v>
      </c>
      <c r="O450" s="39">
        <v>3.9625642830707401E-2</v>
      </c>
      <c r="P450" s="39">
        <v>0.29140164016575498</v>
      </c>
      <c r="Q450" s="39">
        <v>2.91909651237157E-2</v>
      </c>
      <c r="R450" s="39">
        <v>0.28996521954666699</v>
      </c>
      <c r="S450" s="39">
        <v>3.4896337761726903E-2</v>
      </c>
      <c r="T450" s="39">
        <v>0.30710692022909197</v>
      </c>
      <c r="U450" s="39">
        <v>2.5932245653742001E-2</v>
      </c>
      <c r="V450" s="39">
        <v>0.28520939975356802</v>
      </c>
      <c r="W450" s="39">
        <v>3.2390054163758598E-2</v>
      </c>
      <c r="X450" s="39">
        <v>0.29388233796465302</v>
      </c>
      <c r="Y450" s="39">
        <v>2.46293109679688E-2</v>
      </c>
      <c r="Z450" s="39">
        <v>0.29390985357573202</v>
      </c>
      <c r="AA450" s="39">
        <v>1.9469157212670399E-2</v>
      </c>
      <c r="AB450" s="39">
        <v>0.29051642173814102</v>
      </c>
      <c r="AC450" s="39">
        <v>1.10450026839982E-2</v>
      </c>
    </row>
    <row r="451" spans="1:29" x14ac:dyDescent="0.25">
      <c r="A451" s="39" t="s">
        <v>135</v>
      </c>
      <c r="B451" s="39" t="s">
        <v>135</v>
      </c>
      <c r="C451" s="39">
        <v>1106000</v>
      </c>
      <c r="D451" s="39" t="s">
        <v>51</v>
      </c>
      <c r="E451" s="39">
        <v>1</v>
      </c>
      <c r="F451" s="39">
        <v>1</v>
      </c>
      <c r="G451" s="39">
        <v>1.0454545454545501</v>
      </c>
      <c r="H451" s="39">
        <v>1.0476190476190499</v>
      </c>
      <c r="I451" s="39">
        <v>0.875</v>
      </c>
      <c r="J451" s="39">
        <v>0.80851063829787195</v>
      </c>
      <c r="K451" s="39">
        <v>1</v>
      </c>
      <c r="L451" s="39">
        <v>1.13333333333333</v>
      </c>
      <c r="M451" s="39">
        <v>0.92727272727272703</v>
      </c>
      <c r="N451" s="39">
        <v>0.98191003244194697</v>
      </c>
      <c r="O451" s="39">
        <v>9.7946845714636896E-2</v>
      </c>
      <c r="P451" s="39">
        <v>0.94882333978078703</v>
      </c>
      <c r="Q451" s="39">
        <v>0.12476473546764801</v>
      </c>
      <c r="R451" s="39">
        <v>1.0202020202020201</v>
      </c>
      <c r="S451" s="39">
        <v>0.104505189142445</v>
      </c>
      <c r="T451" s="39">
        <v>1.0303030303030301</v>
      </c>
      <c r="U451" s="39">
        <v>0.14570685188086399</v>
      </c>
      <c r="V451" s="39">
        <v>0.98087368287389798</v>
      </c>
      <c r="W451" s="39">
        <v>0.108529280252672</v>
      </c>
      <c r="X451" s="39">
        <v>0.98046912898358696</v>
      </c>
      <c r="Y451" s="39">
        <v>0.10913247473450099</v>
      </c>
      <c r="Z451" s="39">
        <v>0.96630590139508699</v>
      </c>
      <c r="AA451" s="39">
        <v>9.5960316254896594E-2</v>
      </c>
      <c r="AB451" s="39">
        <v>0.93708513708513697</v>
      </c>
      <c r="AC451" s="39">
        <v>6.2059128684401103E-2</v>
      </c>
    </row>
    <row r="452" spans="1:29" x14ac:dyDescent="0.25">
      <c r="A452" s="39" t="s">
        <v>135</v>
      </c>
      <c r="B452" s="39" t="s">
        <v>135</v>
      </c>
      <c r="C452" s="39">
        <v>1106000</v>
      </c>
      <c r="D452" s="39" t="s">
        <v>61</v>
      </c>
      <c r="E452" s="39">
        <v>1.08108108108108</v>
      </c>
      <c r="F452" s="39">
        <v>1.05</v>
      </c>
      <c r="G452" s="39">
        <v>0.89090909090909098</v>
      </c>
      <c r="H452" s="39">
        <v>0.90196078431372595</v>
      </c>
      <c r="I452" s="39">
        <v>0.82608695652173902</v>
      </c>
      <c r="J452" s="39">
        <v>0.844444444444444</v>
      </c>
      <c r="K452" s="39">
        <v>0.97727272727272696</v>
      </c>
      <c r="L452" s="39">
        <v>0.97872340425531901</v>
      </c>
      <c r="M452" s="39">
        <v>0.9375</v>
      </c>
      <c r="N452" s="39">
        <v>0.94310872097757004</v>
      </c>
      <c r="O452" s="39">
        <v>8.7160661508530399E-2</v>
      </c>
      <c r="P452" s="39">
        <v>0.91280550649884595</v>
      </c>
      <c r="Q452" s="39">
        <v>7.2980051252992201E-2</v>
      </c>
      <c r="R452" s="39">
        <v>0.96449871050934899</v>
      </c>
      <c r="S452" s="39">
        <v>2.3392817119848398E-2</v>
      </c>
      <c r="T452" s="39">
        <v>0.95811170212765995</v>
      </c>
      <c r="U452" s="39">
        <v>2.91493486925305E-2</v>
      </c>
      <c r="V452" s="39">
        <v>0.936513760207628</v>
      </c>
      <c r="W452" s="39">
        <v>5.9960173762052399E-2</v>
      </c>
      <c r="X452" s="39">
        <v>0.94450605448639102</v>
      </c>
      <c r="Y452" s="39">
        <v>4.1909876835433901E-2</v>
      </c>
      <c r="Z452" s="39">
        <v>0.94629900280158596</v>
      </c>
      <c r="AA452" s="39">
        <v>2.0604754855400999E-2</v>
      </c>
      <c r="AB452" s="39">
        <v>0.939463019250253</v>
      </c>
      <c r="AC452" s="39">
        <v>1.24152238431129E-2</v>
      </c>
    </row>
    <row r="453" spans="1:29" x14ac:dyDescent="0.25">
      <c r="A453" s="39" t="s">
        <v>135</v>
      </c>
      <c r="B453" s="39" t="s">
        <v>135</v>
      </c>
      <c r="C453" s="39">
        <v>1106000</v>
      </c>
      <c r="D453" s="39" t="s">
        <v>62</v>
      </c>
      <c r="E453" s="39">
        <v>1</v>
      </c>
      <c r="F453" s="39">
        <v>0.9</v>
      </c>
      <c r="G453" s="39">
        <v>0.88095238095238104</v>
      </c>
      <c r="H453" s="39">
        <v>0.87755102040816302</v>
      </c>
      <c r="I453" s="39">
        <v>1.02173913043478</v>
      </c>
      <c r="J453" s="39">
        <v>1.0263157894736801</v>
      </c>
      <c r="K453" s="39">
        <v>1.0263157894736801</v>
      </c>
      <c r="L453" s="39">
        <v>0.90697674418604601</v>
      </c>
      <c r="M453" s="39">
        <v>0.95652173913043503</v>
      </c>
      <c r="N453" s="39">
        <v>0.95515251045102001</v>
      </c>
      <c r="O453" s="39">
        <v>6.4677786921161398E-2</v>
      </c>
      <c r="P453" s="39">
        <v>0.98757383853972602</v>
      </c>
      <c r="Q453" s="39">
        <v>5.3919544672116099E-2</v>
      </c>
      <c r="R453" s="39">
        <v>0.96327142426338896</v>
      </c>
      <c r="S453" s="39">
        <v>5.9955155070992298E-2</v>
      </c>
      <c r="T453" s="39">
        <v>0.93174924165824102</v>
      </c>
      <c r="U453" s="39">
        <v>3.5033601899030202E-2</v>
      </c>
      <c r="V453" s="39">
        <v>0.96109638370768202</v>
      </c>
      <c r="W453" s="39">
        <v>5.51276396205524E-2</v>
      </c>
      <c r="X453" s="39">
        <v>0.95804355748215297</v>
      </c>
      <c r="Y453" s="39">
        <v>4.4795954031849501E-2</v>
      </c>
      <c r="Z453" s="39">
        <v>0.95056315351335297</v>
      </c>
      <c r="AA453" s="39">
        <v>2.9665742860816999E-2</v>
      </c>
      <c r="AB453" s="39">
        <v>0.95416245365689201</v>
      </c>
      <c r="AC453" s="39">
        <v>1.4921431493885201E-2</v>
      </c>
    </row>
    <row r="454" spans="1:29" x14ac:dyDescent="0.25">
      <c r="A454" s="39" t="s">
        <v>135</v>
      </c>
      <c r="B454" s="39" t="s">
        <v>135</v>
      </c>
      <c r="C454" s="39">
        <v>1106000</v>
      </c>
      <c r="D454" s="39" t="s">
        <v>63</v>
      </c>
      <c r="E454" s="39">
        <v>0.75510204081632604</v>
      </c>
      <c r="F454" s="39">
        <v>1</v>
      </c>
      <c r="G454" s="39">
        <v>1.0833333333333299</v>
      </c>
      <c r="H454" s="39">
        <v>0.94594594594594605</v>
      </c>
      <c r="I454" s="39">
        <v>0.95348837209302295</v>
      </c>
      <c r="J454" s="39">
        <v>0.95744680851063801</v>
      </c>
      <c r="K454" s="39">
        <v>0.94871794871794901</v>
      </c>
      <c r="L454" s="39">
        <v>0.94871794871794901</v>
      </c>
      <c r="M454" s="39">
        <v>1.07692307692308</v>
      </c>
      <c r="N454" s="39">
        <v>0.963297275006471</v>
      </c>
      <c r="O454" s="39">
        <v>9.5438755483612803E-2</v>
      </c>
      <c r="P454" s="39">
        <v>0.97705883099252699</v>
      </c>
      <c r="Q454" s="39">
        <v>5.5945233912380002E-2</v>
      </c>
      <c r="R454" s="39">
        <v>0.99145299145299104</v>
      </c>
      <c r="S454" s="39">
        <v>7.4019265280721197E-2</v>
      </c>
      <c r="T454" s="39">
        <v>1.0128205128205101</v>
      </c>
      <c r="U454" s="39">
        <v>9.0654715536736805E-2</v>
      </c>
      <c r="V454" s="39">
        <v>0.99399206904357396</v>
      </c>
      <c r="W454" s="39">
        <v>7.1662411329642406E-2</v>
      </c>
      <c r="X454" s="39">
        <v>1.01856223400916</v>
      </c>
      <c r="Y454" s="39">
        <v>7.0717222990613907E-2</v>
      </c>
      <c r="Z454" s="39">
        <v>1.0493809857177701</v>
      </c>
      <c r="AA454" s="39">
        <v>6.4488028494275998E-2</v>
      </c>
      <c r="AB454" s="39">
        <v>1.0708180708180699</v>
      </c>
      <c r="AC454" s="39">
        <v>3.8611448842104802E-2</v>
      </c>
    </row>
    <row r="455" spans="1:29" x14ac:dyDescent="0.25">
      <c r="A455" s="39" t="s">
        <v>135</v>
      </c>
      <c r="B455" s="39" t="s">
        <v>135</v>
      </c>
      <c r="C455" s="39">
        <v>1106000</v>
      </c>
      <c r="D455" s="39" t="s">
        <v>52</v>
      </c>
      <c r="E455" s="39">
        <v>0.35172413793103402</v>
      </c>
      <c r="F455" s="39">
        <v>0.204301075268817</v>
      </c>
      <c r="G455" s="39">
        <v>0.26436781609195398</v>
      </c>
      <c r="H455" s="39">
        <v>0.25</v>
      </c>
      <c r="I455" s="39">
        <v>0.20231213872832399</v>
      </c>
      <c r="J455" s="39">
        <v>0.25503355704698</v>
      </c>
      <c r="K455" s="39">
        <v>0.27167630057803499</v>
      </c>
      <c r="L455" s="39">
        <v>0.28977272727272702</v>
      </c>
      <c r="M455" s="39">
        <v>0.30177514792899401</v>
      </c>
      <c r="N455" s="39">
        <v>0.26566254453854099</v>
      </c>
      <c r="O455" s="39">
        <v>4.6726136930517602E-2</v>
      </c>
      <c r="P455" s="39">
        <v>0.26411397431101202</v>
      </c>
      <c r="Q455" s="39">
        <v>3.88453512002453E-2</v>
      </c>
      <c r="R455" s="39">
        <v>0.28774139192658499</v>
      </c>
      <c r="S455" s="39">
        <v>1.51518941202232E-2</v>
      </c>
      <c r="T455" s="39">
        <v>0.29577393760086101</v>
      </c>
      <c r="U455" s="39">
        <v>8.48699303669973E-3</v>
      </c>
      <c r="V455" s="39">
        <v>0.27705183570111303</v>
      </c>
      <c r="W455" s="39">
        <v>3.2686884771624201E-2</v>
      </c>
      <c r="X455" s="39">
        <v>0.28972396790118998</v>
      </c>
      <c r="Y455" s="39">
        <v>2.2155519613959201E-2</v>
      </c>
      <c r="Z455" s="39">
        <v>0.298486248071405</v>
      </c>
      <c r="AA455" s="39">
        <v>8.6638321740593605E-3</v>
      </c>
      <c r="AB455" s="39">
        <v>0.301203604088219</v>
      </c>
      <c r="AC455" s="39">
        <v>3.6147606389767598E-3</v>
      </c>
    </row>
    <row r="456" spans="1:29" x14ac:dyDescent="0.25">
      <c r="A456" s="39" t="s">
        <v>135</v>
      </c>
      <c r="B456" s="39" t="s">
        <v>135</v>
      </c>
      <c r="C456" s="39">
        <v>1106000</v>
      </c>
      <c r="D456" s="39" t="s">
        <v>53</v>
      </c>
      <c r="E456" s="39">
        <v>1.0416666666666701</v>
      </c>
      <c r="F456" s="39">
        <v>1.07843137254902</v>
      </c>
      <c r="G456" s="39">
        <v>1.07894736842105</v>
      </c>
      <c r="H456" s="39">
        <v>0.91304347826086996</v>
      </c>
      <c r="I456" s="39">
        <v>0.95454545454545503</v>
      </c>
      <c r="J456" s="39">
        <v>1.1142857142857101</v>
      </c>
      <c r="K456" s="39">
        <v>0.97368421052631604</v>
      </c>
      <c r="L456" s="39">
        <v>0.93617021276595702</v>
      </c>
      <c r="M456" s="39">
        <v>0.96078431372549</v>
      </c>
      <c r="N456" s="39">
        <v>1.0057287546385001</v>
      </c>
      <c r="O456" s="39">
        <v>7.3159346680260404E-2</v>
      </c>
      <c r="P456" s="39">
        <v>0.98789398116978699</v>
      </c>
      <c r="Q456" s="39">
        <v>7.1936072829691999E-2</v>
      </c>
      <c r="R456" s="39">
        <v>0.95687957900592102</v>
      </c>
      <c r="S456" s="39">
        <v>1.90593867139974E-2</v>
      </c>
      <c r="T456" s="39">
        <v>0.94847726324572401</v>
      </c>
      <c r="U456" s="39">
        <v>1.7404797701295899E-2</v>
      </c>
      <c r="V456" s="39">
        <v>0.97871887390339696</v>
      </c>
      <c r="W456" s="39">
        <v>6.1316794756759101E-2</v>
      </c>
      <c r="X456" s="39">
        <v>0.96465215302486595</v>
      </c>
      <c r="Y456" s="39">
        <v>4.3387411852888698E-2</v>
      </c>
      <c r="Z456" s="39">
        <v>0.95696925442806902</v>
      </c>
      <c r="AA456" s="39">
        <v>1.2145854506889899E-2</v>
      </c>
      <c r="AB456" s="39">
        <v>0.95961221367979799</v>
      </c>
      <c r="AC456" s="39">
        <v>7.4130115799485299E-3</v>
      </c>
    </row>
    <row r="457" spans="1:29" x14ac:dyDescent="0.25">
      <c r="A457" s="39" t="s">
        <v>135</v>
      </c>
      <c r="B457" s="39" t="s">
        <v>135</v>
      </c>
      <c r="C457" s="39">
        <v>1106000</v>
      </c>
      <c r="D457" s="39" t="s">
        <v>54</v>
      </c>
      <c r="E457" s="39">
        <v>1.0196078431372499</v>
      </c>
      <c r="F457" s="39">
        <v>1.08</v>
      </c>
      <c r="G457" s="39">
        <v>0.85454545454545405</v>
      </c>
      <c r="H457" s="39">
        <v>1.07317073170732</v>
      </c>
      <c r="I457" s="39">
        <v>0.92857142857142905</v>
      </c>
      <c r="J457" s="39">
        <v>1.02380952380952</v>
      </c>
      <c r="K457" s="39">
        <v>0.97435897435897401</v>
      </c>
      <c r="L457" s="39">
        <v>0.81081081081081097</v>
      </c>
      <c r="M457" s="39">
        <v>0.90909090909090895</v>
      </c>
      <c r="N457" s="39">
        <v>0.963773964003519</v>
      </c>
      <c r="O457" s="39">
        <v>9.4781278267763405E-2</v>
      </c>
      <c r="P457" s="39">
        <v>0.92932832932832898</v>
      </c>
      <c r="Q457" s="39">
        <v>7.9704114345875099E-2</v>
      </c>
      <c r="R457" s="39">
        <v>0.89808689808689801</v>
      </c>
      <c r="S457" s="39">
        <v>8.2327496279350695E-2</v>
      </c>
      <c r="T457" s="39">
        <v>0.85995085995085996</v>
      </c>
      <c r="U457" s="39">
        <v>6.9494523949537798E-2</v>
      </c>
      <c r="V457" s="39">
        <v>0.92279120936395498</v>
      </c>
      <c r="W457" s="39">
        <v>8.4516655676303606E-2</v>
      </c>
      <c r="X457" s="39">
        <v>0.898954199157731</v>
      </c>
      <c r="Y457" s="39">
        <v>6.7444317197788997E-2</v>
      </c>
      <c r="Z457" s="39">
        <v>0.894398230920047</v>
      </c>
      <c r="AA457" s="39">
        <v>4.9706957230563599E-2</v>
      </c>
      <c r="AB457" s="39">
        <v>0.90441090441090399</v>
      </c>
      <c r="AC457" s="39">
        <v>2.95989484981245E-2</v>
      </c>
    </row>
    <row r="458" spans="1:29" x14ac:dyDescent="0.25">
      <c r="A458" s="39" t="s">
        <v>135</v>
      </c>
      <c r="B458" s="39" t="s">
        <v>135</v>
      </c>
      <c r="C458" s="39">
        <v>1106000</v>
      </c>
      <c r="D458" s="39" t="s">
        <v>55</v>
      </c>
      <c r="E458" s="39">
        <v>1.1176470588235301</v>
      </c>
      <c r="F458" s="39">
        <v>1</v>
      </c>
      <c r="G458" s="39">
        <v>1.07407407407407</v>
      </c>
      <c r="H458" s="39">
        <v>0.91489361702127703</v>
      </c>
      <c r="I458" s="39">
        <v>0.93181818181818199</v>
      </c>
      <c r="J458" s="39">
        <v>1.02564102564103</v>
      </c>
      <c r="K458" s="39">
        <v>0.97674418604651203</v>
      </c>
      <c r="L458" s="39">
        <v>0.97368421052631604</v>
      </c>
      <c r="M458" s="39">
        <v>1.1000000000000001</v>
      </c>
      <c r="N458" s="39">
        <v>1.0127224837723201</v>
      </c>
      <c r="O458" s="39">
        <v>7.2157568182598594E-2</v>
      </c>
      <c r="P458" s="39">
        <v>1.0015775208064099</v>
      </c>
      <c r="Q458" s="39">
        <v>6.4278949363869395E-2</v>
      </c>
      <c r="R458" s="39">
        <v>1.0168094655242801</v>
      </c>
      <c r="S458" s="39">
        <v>7.2061360189171794E-2</v>
      </c>
      <c r="T458" s="39">
        <v>1.03684210526316</v>
      </c>
      <c r="U458" s="39">
        <v>8.9318751307774502E-2</v>
      </c>
      <c r="V458" s="39">
        <v>1.0209046191798701</v>
      </c>
      <c r="W458" s="39">
        <v>6.8833362150783103E-2</v>
      </c>
      <c r="X458" s="39">
        <v>1.04408667611336</v>
      </c>
      <c r="Y458" s="39">
        <v>6.9466031756235197E-2</v>
      </c>
      <c r="Z458" s="39">
        <v>1.07298392255135</v>
      </c>
      <c r="AA458" s="39">
        <v>6.3259963071703798E-2</v>
      </c>
      <c r="AB458" s="39">
        <v>1.0939849624060201</v>
      </c>
      <c r="AC458" s="39">
        <v>3.8042438017063203E-2</v>
      </c>
    </row>
    <row r="459" spans="1:29" x14ac:dyDescent="0.25">
      <c r="A459" s="39" t="s">
        <v>135</v>
      </c>
      <c r="B459" s="39" t="s">
        <v>135</v>
      </c>
      <c r="C459" s="39">
        <v>1106000</v>
      </c>
      <c r="D459" s="39" t="s">
        <v>56</v>
      </c>
      <c r="E459" s="39">
        <v>1.02173913043478</v>
      </c>
      <c r="F459" s="39">
        <v>1.15789473684211</v>
      </c>
      <c r="G459" s="39">
        <v>1.0192307692307701</v>
      </c>
      <c r="H459" s="39">
        <v>0.87931034482758597</v>
      </c>
      <c r="I459" s="39">
        <v>1.02325581395349</v>
      </c>
      <c r="J459" s="39">
        <v>1.0243902439024399</v>
      </c>
      <c r="K459" s="39">
        <v>1</v>
      </c>
      <c r="L459" s="39">
        <v>1</v>
      </c>
      <c r="M459" s="39">
        <v>0.891891891891892</v>
      </c>
      <c r="N459" s="39">
        <v>1.00196810345367</v>
      </c>
      <c r="O459" s="39">
        <v>8.1491849365041003E-2</v>
      </c>
      <c r="P459" s="39">
        <v>0.98790758994956396</v>
      </c>
      <c r="Q459" s="39">
        <v>5.4981696988258499E-2</v>
      </c>
      <c r="R459" s="39">
        <v>0.963963963963964</v>
      </c>
      <c r="S459" s="39">
        <v>6.2416245317797402E-2</v>
      </c>
      <c r="T459" s="39">
        <v>0.94594594594594605</v>
      </c>
      <c r="U459" s="39">
        <v>7.6443976344491599E-2</v>
      </c>
      <c r="V459" s="39">
        <v>0.96799834963736398</v>
      </c>
      <c r="W459" s="39">
        <v>6.86499530592031E-2</v>
      </c>
      <c r="X459" s="39">
        <v>0.94365320526929897</v>
      </c>
      <c r="Y459" s="39">
        <v>6.3082663998139402E-2</v>
      </c>
      <c r="Z459" s="39">
        <v>0.91511657420555703</v>
      </c>
      <c r="AA459" s="39">
        <v>5.4379094297875998E-2</v>
      </c>
      <c r="AB459" s="39">
        <v>0.89703989703989695</v>
      </c>
      <c r="AC459" s="39">
        <v>3.2558843347937003E-2</v>
      </c>
    </row>
    <row r="460" spans="1:29" x14ac:dyDescent="0.25">
      <c r="A460" s="39" t="s">
        <v>135</v>
      </c>
      <c r="B460" s="39" t="s">
        <v>135</v>
      </c>
      <c r="C460" s="39">
        <v>1106000</v>
      </c>
      <c r="D460" s="39" t="s">
        <v>57</v>
      </c>
      <c r="E460" s="39">
        <v>0.88</v>
      </c>
      <c r="F460" s="39">
        <v>1.0212765957446801</v>
      </c>
      <c r="G460" s="39">
        <v>1.0454545454545501</v>
      </c>
      <c r="H460" s="39">
        <v>1.0566037735849101</v>
      </c>
      <c r="I460" s="39">
        <v>1.0392156862745101</v>
      </c>
      <c r="J460" s="39">
        <v>1.02272727272727</v>
      </c>
      <c r="K460" s="39">
        <v>0.97619047619047605</v>
      </c>
      <c r="L460" s="39">
        <v>1</v>
      </c>
      <c r="M460" s="39">
        <v>0.952380952380952</v>
      </c>
      <c r="N460" s="39">
        <v>0.999316589150816</v>
      </c>
      <c r="O460" s="39">
        <v>5.5910038292886398E-2</v>
      </c>
      <c r="P460" s="39">
        <v>0.998102877514642</v>
      </c>
      <c r="Q460" s="39">
        <v>3.4895811808724898E-2</v>
      </c>
      <c r="R460" s="39">
        <v>0.97619047619047605</v>
      </c>
      <c r="S460" s="39">
        <v>2.3809523809523801E-2</v>
      </c>
      <c r="T460" s="39">
        <v>0.97619047619047605</v>
      </c>
      <c r="U460" s="39">
        <v>3.3671751485073703E-2</v>
      </c>
      <c r="V460" s="39">
        <v>0.98911157295945096</v>
      </c>
      <c r="W460" s="39">
        <v>3.8837605155198698E-2</v>
      </c>
      <c r="X460" s="39">
        <v>0.973772415572283</v>
      </c>
      <c r="Y460" s="39">
        <v>2.9064642111551599E-2</v>
      </c>
      <c r="Z460" s="39">
        <v>0.96167614377078303</v>
      </c>
      <c r="AA460" s="39">
        <v>2.2382095917159599E-2</v>
      </c>
      <c r="AB460" s="39">
        <v>0.95464852607709705</v>
      </c>
      <c r="AC460" s="39">
        <v>1.43413952842104E-2</v>
      </c>
    </row>
    <row r="461" spans="1:29" x14ac:dyDescent="0.25">
      <c r="A461" s="39" t="s">
        <v>135</v>
      </c>
      <c r="B461" s="39" t="s">
        <v>135</v>
      </c>
      <c r="C461" s="39">
        <v>1106000</v>
      </c>
      <c r="D461" s="39" t="s">
        <v>58</v>
      </c>
      <c r="E461" s="39">
        <v>0.88888888888888895</v>
      </c>
      <c r="F461" s="39">
        <v>1.1818181818181801</v>
      </c>
      <c r="G461" s="39">
        <v>1.0208333333333299</v>
      </c>
      <c r="H461" s="39">
        <v>1.02173913043478</v>
      </c>
      <c r="I461" s="39">
        <v>0.83928571428571397</v>
      </c>
      <c r="J461" s="39">
        <v>0.92452830188679203</v>
      </c>
      <c r="K461" s="39">
        <v>1.0444444444444401</v>
      </c>
      <c r="L461" s="39">
        <v>0.95121951219512202</v>
      </c>
      <c r="M461" s="39">
        <v>0.92500000000000004</v>
      </c>
      <c r="N461" s="39">
        <v>0.97752861192080698</v>
      </c>
      <c r="O461" s="39">
        <v>0.102023515526571</v>
      </c>
      <c r="P461" s="39">
        <v>0.936895594562415</v>
      </c>
      <c r="Q461" s="39">
        <v>7.3474610500916596E-2</v>
      </c>
      <c r="R461" s="39">
        <v>0.97355465221318904</v>
      </c>
      <c r="S461" s="39">
        <v>6.2776489921629805E-2</v>
      </c>
      <c r="T461" s="39">
        <v>0.93810975609756098</v>
      </c>
      <c r="U461" s="39">
        <v>1.8539994872574E-2</v>
      </c>
      <c r="V461" s="39">
        <v>0.95639822659597895</v>
      </c>
      <c r="W461" s="39">
        <v>6.9005194023042504E-2</v>
      </c>
      <c r="X461" s="39">
        <v>0.94377289967035904</v>
      </c>
      <c r="Y461" s="39">
        <v>4.6687730696382899E-2</v>
      </c>
      <c r="Z461" s="39">
        <v>0.93429257240433095</v>
      </c>
      <c r="AA461" s="39">
        <v>2.9860852609835599E-2</v>
      </c>
      <c r="AB461" s="39">
        <v>0.92624854819976798</v>
      </c>
      <c r="AC461" s="39">
        <v>7.8965121595377403E-3</v>
      </c>
    </row>
    <row r="462" spans="1:29" x14ac:dyDescent="0.25">
      <c r="A462" s="39" t="s">
        <v>135</v>
      </c>
      <c r="B462" s="39" t="s">
        <v>135</v>
      </c>
      <c r="C462" s="39">
        <v>1106000</v>
      </c>
      <c r="D462" s="39" t="s">
        <v>59</v>
      </c>
      <c r="E462" s="39">
        <v>1</v>
      </c>
      <c r="F462" s="39">
        <v>1.125</v>
      </c>
      <c r="G462" s="39">
        <v>1.0192307692307701</v>
      </c>
      <c r="H462" s="39">
        <v>1.0408163265306101</v>
      </c>
      <c r="I462" s="39">
        <v>0.95744680851063801</v>
      </c>
      <c r="J462" s="39">
        <v>1.04255319148936</v>
      </c>
      <c r="K462" s="39">
        <v>1.0204081632653099</v>
      </c>
      <c r="L462" s="39">
        <v>0.97872340425531901</v>
      </c>
      <c r="M462" s="39">
        <v>1.05128205128205</v>
      </c>
      <c r="N462" s="39">
        <v>1.02616230161823</v>
      </c>
      <c r="O462" s="39">
        <v>4.8245705006888399E-2</v>
      </c>
      <c r="P462" s="39">
        <v>1.0100827237605401</v>
      </c>
      <c r="Q462" s="39">
        <v>4.0657954503839598E-2</v>
      </c>
      <c r="R462" s="39">
        <v>1.01680453960089</v>
      </c>
      <c r="S462" s="39">
        <v>3.6413306526921201E-2</v>
      </c>
      <c r="T462" s="39">
        <v>1.0150027277686899</v>
      </c>
      <c r="U462" s="39">
        <v>5.1306711346323502E-2</v>
      </c>
      <c r="V462" s="39">
        <v>1.02200271354922</v>
      </c>
      <c r="W462" s="39">
        <v>3.84682033061036E-2</v>
      </c>
      <c r="X462" s="39">
        <v>1.0259992355302201</v>
      </c>
      <c r="Y462" s="39">
        <v>3.64346346173786E-2</v>
      </c>
      <c r="Z462" s="39">
        <v>1.0373308842947599</v>
      </c>
      <c r="AA462" s="39">
        <v>3.3921632423015102E-2</v>
      </c>
      <c r="AB462" s="39">
        <v>1.04782687761411</v>
      </c>
      <c r="AC462" s="39">
        <v>2.1852437004255099E-2</v>
      </c>
    </row>
    <row r="463" spans="1:29" x14ac:dyDescent="0.25">
      <c r="A463" s="39" t="s">
        <v>135</v>
      </c>
      <c r="B463" s="39" t="s">
        <v>135</v>
      </c>
      <c r="C463" s="39">
        <v>1106000</v>
      </c>
      <c r="D463" s="39" t="s">
        <v>60</v>
      </c>
      <c r="E463" s="39">
        <v>1</v>
      </c>
      <c r="F463" s="39">
        <v>1.1458333333333299</v>
      </c>
      <c r="G463" s="39">
        <v>0.94444444444444398</v>
      </c>
      <c r="H463" s="39">
        <v>0.86792452830188704</v>
      </c>
      <c r="I463" s="39">
        <v>0.88235294117647101</v>
      </c>
      <c r="J463" s="39">
        <v>0.97777777777777797</v>
      </c>
      <c r="K463" s="39">
        <v>0.95918367346938804</v>
      </c>
      <c r="L463" s="39">
        <v>0.96</v>
      </c>
      <c r="M463" s="39">
        <v>0.91304347826086996</v>
      </c>
      <c r="N463" s="39">
        <v>0.96117335297379702</v>
      </c>
      <c r="O463" s="39">
        <v>8.1694706996186695E-2</v>
      </c>
      <c r="P463" s="39">
        <v>0.93847157413690097</v>
      </c>
      <c r="Q463" s="39">
        <v>3.9475723073770203E-2</v>
      </c>
      <c r="R463" s="39">
        <v>0.94407571724341899</v>
      </c>
      <c r="S463" s="39">
        <v>2.6877806633981399E-2</v>
      </c>
      <c r="T463" s="39">
        <v>0.93652173913043502</v>
      </c>
      <c r="U463" s="39">
        <v>3.3203274942672702E-2</v>
      </c>
      <c r="V463" s="39">
        <v>0.94084605877795602</v>
      </c>
      <c r="W463" s="39">
        <v>4.8417785996151798E-2</v>
      </c>
      <c r="X463" s="39">
        <v>0.93346871345527505</v>
      </c>
      <c r="Y463" s="39">
        <v>2.88831099262211E-2</v>
      </c>
      <c r="Z463" s="39">
        <v>0.92309902071134597</v>
      </c>
      <c r="AA463" s="39">
        <v>2.3545084545761801E-2</v>
      </c>
      <c r="AB463" s="39">
        <v>0.91527950310559003</v>
      </c>
      <c r="AC463" s="39">
        <v>1.41418628280822E-2</v>
      </c>
    </row>
    <row r="464" spans="1:29" x14ac:dyDescent="0.25">
      <c r="A464" s="39" t="s">
        <v>135</v>
      </c>
      <c r="B464" s="39" t="s">
        <v>135</v>
      </c>
      <c r="C464" s="39">
        <v>1201000</v>
      </c>
      <c r="D464" s="39" t="s">
        <v>50</v>
      </c>
      <c r="E464" s="39">
        <v>0.10423452768729601</v>
      </c>
      <c r="F464" s="39">
        <v>0.152941176470588</v>
      </c>
      <c r="G464" s="39">
        <v>0.14685314685314699</v>
      </c>
      <c r="H464" s="39">
        <v>8.6956521739130405E-2</v>
      </c>
      <c r="I464" s="39">
        <v>0.14932126696832601</v>
      </c>
      <c r="J464" s="39">
        <v>0.159183673469388</v>
      </c>
      <c r="K464" s="39">
        <v>0.137339055793991</v>
      </c>
      <c r="L464" s="39">
        <v>0.16033755274261599</v>
      </c>
      <c r="M464" s="39">
        <v>9.0909090909090898E-2</v>
      </c>
      <c r="N464" s="39">
        <v>0.132008445848175</v>
      </c>
      <c r="O464" s="39">
        <v>2.9618297137949199E-2</v>
      </c>
      <c r="P464" s="39">
        <v>0.13941812797668199</v>
      </c>
      <c r="Q464" s="39">
        <v>2.86523144851135E-2</v>
      </c>
      <c r="R464" s="39">
        <v>0.129528566481899</v>
      </c>
      <c r="S464" s="39">
        <v>3.5367084069980098E-2</v>
      </c>
      <c r="T464" s="39">
        <v>0.12562332182585301</v>
      </c>
      <c r="U464" s="39">
        <v>4.9093336169837E-2</v>
      </c>
      <c r="V464" s="39">
        <v>0.12825155478084499</v>
      </c>
      <c r="W464" s="39">
        <v>3.2618583944272299E-2</v>
      </c>
      <c r="X464" s="39">
        <v>0.119713804807335</v>
      </c>
      <c r="Y464" s="39">
        <v>3.56962175067135E-2</v>
      </c>
      <c r="Z464" s="39">
        <v>0.104921401693765</v>
      </c>
      <c r="AA464" s="39">
        <v>3.3194591111154699E-2</v>
      </c>
      <c r="AB464" s="39">
        <v>9.4215208139258794E-2</v>
      </c>
      <c r="AC464" s="39">
        <v>2.0909721317715201E-2</v>
      </c>
    </row>
    <row r="465" spans="1:29" x14ac:dyDescent="0.25">
      <c r="A465" s="39" t="s">
        <v>135</v>
      </c>
      <c r="B465" s="39" t="s">
        <v>135</v>
      </c>
      <c r="C465" s="39">
        <v>1201000</v>
      </c>
      <c r="D465" s="39" t="s">
        <v>51</v>
      </c>
      <c r="E465" s="39">
        <v>1.27027027027027</v>
      </c>
      <c r="F465" s="39">
        <v>0.90625</v>
      </c>
      <c r="G465" s="39">
        <v>0.74358974358974395</v>
      </c>
      <c r="H465" s="39">
        <v>1</v>
      </c>
      <c r="I465" s="39">
        <v>1.13636363636364</v>
      </c>
      <c r="J465" s="39">
        <v>1</v>
      </c>
      <c r="K465" s="39">
        <v>0.76923076923076905</v>
      </c>
      <c r="L465" s="39">
        <v>0.96875</v>
      </c>
      <c r="M465" s="39">
        <v>0.89473684210526305</v>
      </c>
      <c r="N465" s="39">
        <v>0.96546569572885399</v>
      </c>
      <c r="O465" s="39">
        <v>0.16611521289568101</v>
      </c>
      <c r="P465" s="39">
        <v>0.95381624953993405</v>
      </c>
      <c r="Q465" s="39">
        <v>0.135316000596124</v>
      </c>
      <c r="R465" s="39">
        <v>0.877572537112011</v>
      </c>
      <c r="S465" s="39">
        <v>0.100860997844124</v>
      </c>
      <c r="T465" s="39">
        <v>0.93174342105263197</v>
      </c>
      <c r="U465" s="39">
        <v>5.2335205844399102E-2</v>
      </c>
      <c r="V465" s="39">
        <v>0.92696152183698799</v>
      </c>
      <c r="W465" s="39">
        <v>0.114207613462985</v>
      </c>
      <c r="X465" s="39">
        <v>0.91101260837411902</v>
      </c>
      <c r="Y465" s="39">
        <v>8.0961605797802705E-2</v>
      </c>
      <c r="Z465" s="39">
        <v>0.90280412127072696</v>
      </c>
      <c r="AA465" s="39">
        <v>4.7671896178343602E-2</v>
      </c>
      <c r="AB465" s="39">
        <v>0.89826127819548895</v>
      </c>
      <c r="AC465" s="39">
        <v>2.2290491025622999E-2</v>
      </c>
    </row>
    <row r="466" spans="1:29" x14ac:dyDescent="0.25">
      <c r="A466" s="39" t="s">
        <v>135</v>
      </c>
      <c r="B466" s="39" t="s">
        <v>135</v>
      </c>
      <c r="C466" s="39">
        <v>1201000</v>
      </c>
      <c r="D466" s="39" t="s">
        <v>61</v>
      </c>
      <c r="E466" s="39">
        <v>1.1071428571428601</v>
      </c>
      <c r="F466" s="39">
        <v>0.86111111111111105</v>
      </c>
      <c r="G466" s="39">
        <v>0.97142857142857097</v>
      </c>
      <c r="H466" s="39">
        <v>0.97058823529411797</v>
      </c>
      <c r="I466" s="39">
        <v>1.02173913043478</v>
      </c>
      <c r="J466" s="39">
        <v>0.87878787878787901</v>
      </c>
      <c r="K466" s="39">
        <v>0.97435897435897401</v>
      </c>
      <c r="L466" s="39">
        <v>0.92307692307692302</v>
      </c>
      <c r="M466" s="39">
        <v>0.96551724137931005</v>
      </c>
      <c r="N466" s="39">
        <v>0.96375010255716997</v>
      </c>
      <c r="O466" s="39">
        <v>7.3784524857725395E-2</v>
      </c>
      <c r="P466" s="39">
        <v>0.95269602960757405</v>
      </c>
      <c r="Q466" s="39">
        <v>5.4176384725484597E-2</v>
      </c>
      <c r="R466" s="39">
        <v>0.95431771293840295</v>
      </c>
      <c r="S466" s="39">
        <v>2.7414125444700201E-2</v>
      </c>
      <c r="T466" s="39">
        <v>0.94429708222811704</v>
      </c>
      <c r="U466" s="39">
        <v>3.0009836867333599E-2</v>
      </c>
      <c r="V466" s="39">
        <v>0.95266299866443904</v>
      </c>
      <c r="W466" s="39">
        <v>4.5625936332170103E-2</v>
      </c>
      <c r="X466" s="39">
        <v>0.952316215277631</v>
      </c>
      <c r="Y466" s="39">
        <v>3.1814823846753E-2</v>
      </c>
      <c r="Z466" s="39">
        <v>0.95841312020306701</v>
      </c>
      <c r="AA466" s="39">
        <v>2.0081085883484201E-2</v>
      </c>
      <c r="AB466" s="39">
        <v>0.96349627384110104</v>
      </c>
      <c r="AC466" s="39">
        <v>1.27817209960071E-2</v>
      </c>
    </row>
    <row r="467" spans="1:29" x14ac:dyDescent="0.25">
      <c r="A467" s="39" t="s">
        <v>135</v>
      </c>
      <c r="B467" s="39" t="s">
        <v>135</v>
      </c>
      <c r="C467" s="39">
        <v>1201000</v>
      </c>
      <c r="D467" s="39" t="s">
        <v>62</v>
      </c>
      <c r="E467" s="39">
        <v>1.05555555555556</v>
      </c>
      <c r="F467" s="39">
        <v>0.87096774193548399</v>
      </c>
      <c r="G467" s="39">
        <v>1.06451612903226</v>
      </c>
      <c r="H467" s="39">
        <v>0.97058823529411797</v>
      </c>
      <c r="I467" s="39">
        <v>1.1818181818181801</v>
      </c>
      <c r="J467" s="39">
        <v>0.82978723404255295</v>
      </c>
      <c r="K467" s="39">
        <v>1.2068965517241399</v>
      </c>
      <c r="L467" s="39">
        <v>0.84210526315789502</v>
      </c>
      <c r="M467" s="39">
        <v>1</v>
      </c>
      <c r="N467" s="39">
        <v>1.0024705436178001</v>
      </c>
      <c r="O467" s="39">
        <v>0.13895833992745801</v>
      </c>
      <c r="P467" s="39">
        <v>1.0121214461485499</v>
      </c>
      <c r="Q467" s="39">
        <v>0.17960548480535701</v>
      </c>
      <c r="R467" s="39">
        <v>1.01633393829401</v>
      </c>
      <c r="S467" s="39">
        <v>0.18294334972498799</v>
      </c>
      <c r="T467" s="39">
        <v>0.92105263157894701</v>
      </c>
      <c r="U467" s="39">
        <v>0.111648439134718</v>
      </c>
      <c r="V467" s="39">
        <v>0.99038024729589202</v>
      </c>
      <c r="W467" s="39">
        <v>0.142562029334146</v>
      </c>
      <c r="X467" s="39">
        <v>0.97985803972234997</v>
      </c>
      <c r="Y467" s="39">
        <v>0.130734418389921</v>
      </c>
      <c r="Z467" s="39">
        <v>0.98040092990652195</v>
      </c>
      <c r="AA467" s="39">
        <v>9.2250782202899798E-2</v>
      </c>
      <c r="AB467" s="39">
        <v>0.99248120300751896</v>
      </c>
      <c r="AC467" s="39">
        <v>4.7553047521329002E-2</v>
      </c>
    </row>
    <row r="468" spans="1:29" x14ac:dyDescent="0.25">
      <c r="A468" s="39" t="s">
        <v>135</v>
      </c>
      <c r="B468" s="39" t="s">
        <v>135</v>
      </c>
      <c r="C468" s="39">
        <v>1201000</v>
      </c>
      <c r="D468" s="39" t="s">
        <v>63</v>
      </c>
      <c r="E468" s="39">
        <v>0.86486486486486502</v>
      </c>
      <c r="F468" s="39">
        <v>0.94736842105263197</v>
      </c>
      <c r="G468" s="39">
        <v>0.85185185185185197</v>
      </c>
      <c r="H468" s="39">
        <v>1</v>
      </c>
      <c r="I468" s="39">
        <v>1</v>
      </c>
      <c r="J468" s="39">
        <v>0.84615384615384603</v>
      </c>
      <c r="K468" s="39">
        <v>0.94871794871794901</v>
      </c>
      <c r="L468" s="39">
        <v>0.94285714285714295</v>
      </c>
      <c r="M468" s="39">
        <v>0.96875</v>
      </c>
      <c r="N468" s="39">
        <v>0.930062675055365</v>
      </c>
      <c r="O468" s="39">
        <v>6.0723505874892898E-2</v>
      </c>
      <c r="P468" s="39">
        <v>0.94129578754578802</v>
      </c>
      <c r="Q468" s="39">
        <v>5.7683259400045601E-2</v>
      </c>
      <c r="R468" s="39">
        <v>0.95344169719169702</v>
      </c>
      <c r="S468" s="39">
        <v>1.3577384228471E-2</v>
      </c>
      <c r="T468" s="39">
        <v>0.95580357142857097</v>
      </c>
      <c r="U468" s="39">
        <v>1.83090148700088E-2</v>
      </c>
      <c r="V468" s="39">
        <v>0.944664945993828</v>
      </c>
      <c r="W468" s="39">
        <v>4.7234144998662797E-2</v>
      </c>
      <c r="X468" s="39">
        <v>0.95356615354749896</v>
      </c>
      <c r="Y468" s="39">
        <v>3.3042130309148501E-2</v>
      </c>
      <c r="Z468" s="39">
        <v>0.96341756816435598</v>
      </c>
      <c r="AA468" s="39">
        <v>1.2551570800909E-2</v>
      </c>
      <c r="AB468" s="39">
        <v>0.96751700680272101</v>
      </c>
      <c r="AC468" s="39">
        <v>7.7981336857893798E-3</v>
      </c>
    </row>
    <row r="469" spans="1:29" x14ac:dyDescent="0.25">
      <c r="A469" s="39" t="s">
        <v>135</v>
      </c>
      <c r="B469" s="39" t="s">
        <v>135</v>
      </c>
      <c r="C469" s="39">
        <v>1201000</v>
      </c>
      <c r="D469" s="39" t="s">
        <v>52</v>
      </c>
      <c r="E469" s="39">
        <v>0.19665271966527201</v>
      </c>
      <c r="F469" s="39">
        <v>9.4462540716612406E-2</v>
      </c>
      <c r="G469" s="39">
        <v>0.113725490196078</v>
      </c>
      <c r="H469" s="39">
        <v>0.14685314685314699</v>
      </c>
      <c r="I469" s="39">
        <v>9.8814229249011898E-2</v>
      </c>
      <c r="J469" s="39">
        <v>0.14932126696832601</v>
      </c>
      <c r="K469" s="39">
        <v>0.122448979591837</v>
      </c>
      <c r="L469" s="39">
        <v>0.13304721030042899</v>
      </c>
      <c r="M469" s="39">
        <v>0.14345991561181401</v>
      </c>
      <c r="N469" s="39">
        <v>0.13319838879472501</v>
      </c>
      <c r="O469" s="39">
        <v>3.1136099314257901E-2</v>
      </c>
      <c r="P469" s="39">
        <v>0.12941832034428399</v>
      </c>
      <c r="Q469" s="39">
        <v>1.9947710561502002E-2</v>
      </c>
      <c r="R469" s="39">
        <v>0.13298536850136</v>
      </c>
      <c r="S469" s="39">
        <v>1.05056045240139E-2</v>
      </c>
      <c r="T469" s="39">
        <v>0.13825356295612201</v>
      </c>
      <c r="U469" s="39">
        <v>7.3628945361776301E-3</v>
      </c>
      <c r="V469" s="39">
        <v>0.13417702856852801</v>
      </c>
      <c r="W469" s="39">
        <v>1.7946500419817501E-2</v>
      </c>
      <c r="X469" s="39">
        <v>0.137394434026686</v>
      </c>
      <c r="Y469" s="39">
        <v>1.1177744406621001E-2</v>
      </c>
      <c r="Z469" s="39">
        <v>0.140806900177568</v>
      </c>
      <c r="AA469" s="39">
        <v>6.6327177023078896E-3</v>
      </c>
      <c r="AB469" s="39">
        <v>0.142964072501748</v>
      </c>
      <c r="AC469" s="39">
        <v>3.1359871798199899E-3</v>
      </c>
    </row>
    <row r="470" spans="1:29" x14ac:dyDescent="0.25">
      <c r="A470" s="39" t="s">
        <v>135</v>
      </c>
      <c r="B470" s="39" t="s">
        <v>135</v>
      </c>
      <c r="C470" s="39">
        <v>1201000</v>
      </c>
      <c r="D470" s="39" t="s">
        <v>53</v>
      </c>
      <c r="E470" s="39">
        <v>1.1162790697674401</v>
      </c>
      <c r="F470" s="39">
        <v>0.85106382978723405</v>
      </c>
      <c r="G470" s="39">
        <v>0.931034482758621</v>
      </c>
      <c r="H470" s="39">
        <v>1.0344827586206899</v>
      </c>
      <c r="I470" s="39">
        <v>1.0476190476190499</v>
      </c>
      <c r="J470" s="39">
        <v>1.08</v>
      </c>
      <c r="K470" s="39">
        <v>0.87878787878787901</v>
      </c>
      <c r="L470" s="39">
        <v>0.96666666666666701</v>
      </c>
      <c r="M470" s="39">
        <v>0.90322580645161299</v>
      </c>
      <c r="N470" s="39">
        <v>0.97879550449546604</v>
      </c>
      <c r="O470" s="39">
        <v>9.4497182550998607E-2</v>
      </c>
      <c r="P470" s="39">
        <v>0.97525987990504104</v>
      </c>
      <c r="Q470" s="39">
        <v>8.7715363479515404E-2</v>
      </c>
      <c r="R470" s="39">
        <v>0.91622678396871904</v>
      </c>
      <c r="S470" s="39">
        <v>4.5359005743749299E-2</v>
      </c>
      <c r="T470" s="39">
        <v>0.93494623655914</v>
      </c>
      <c r="U470" s="39">
        <v>4.48594624623724E-2</v>
      </c>
      <c r="V470" s="39">
        <v>0.95233497945249002</v>
      </c>
      <c r="W470" s="39">
        <v>7.5383123887470094E-2</v>
      </c>
      <c r="X470" s="39">
        <v>0.93046136417436498</v>
      </c>
      <c r="Y470" s="39">
        <v>5.8143976386761199E-2</v>
      </c>
      <c r="Z470" s="39">
        <v>0.91340470251192596</v>
      </c>
      <c r="AA470" s="39">
        <v>3.0654333372346101E-2</v>
      </c>
      <c r="AB470" s="39">
        <v>0.90624679979518696</v>
      </c>
      <c r="AC470" s="39">
        <v>1.9106439523802799E-2</v>
      </c>
    </row>
    <row r="471" spans="1:29" x14ac:dyDescent="0.25">
      <c r="A471" s="39" t="s">
        <v>135</v>
      </c>
      <c r="B471" s="39" t="s">
        <v>135</v>
      </c>
      <c r="C471" s="39">
        <v>1201000</v>
      </c>
      <c r="D471" s="39" t="s">
        <v>54</v>
      </c>
      <c r="E471" s="39">
        <v>0.91666666666666696</v>
      </c>
      <c r="F471" s="39">
        <v>0.91666666666666696</v>
      </c>
      <c r="G471" s="39">
        <v>1</v>
      </c>
      <c r="H471" s="39">
        <v>1.1481481481481499</v>
      </c>
      <c r="I471" s="39">
        <v>1.0333333333333301</v>
      </c>
      <c r="J471" s="39">
        <v>1.0909090909090899</v>
      </c>
      <c r="K471" s="39">
        <v>0.96296296296296302</v>
      </c>
      <c r="L471" s="39">
        <v>0.86206896551724099</v>
      </c>
      <c r="M471" s="39">
        <v>1</v>
      </c>
      <c r="N471" s="39">
        <v>0.99230620380045698</v>
      </c>
      <c r="O471" s="39">
        <v>9.0191669859228704E-2</v>
      </c>
      <c r="P471" s="39">
        <v>0.98985487054452603</v>
      </c>
      <c r="Q471" s="39">
        <v>8.5524365020521506E-2</v>
      </c>
      <c r="R471" s="39">
        <v>0.941677309493401</v>
      </c>
      <c r="S471" s="39">
        <v>7.1386636362071904E-2</v>
      </c>
      <c r="T471" s="39">
        <v>0.931034482758621</v>
      </c>
      <c r="U471" s="39">
        <v>9.7531969818834205E-2</v>
      </c>
      <c r="V471" s="39">
        <v>0.97968826338014103</v>
      </c>
      <c r="W471" s="39">
        <v>8.4493757632926894E-2</v>
      </c>
      <c r="X471" s="39">
        <v>0.966404456873727</v>
      </c>
      <c r="Y471" s="39">
        <v>7.4126639308157494E-2</v>
      </c>
      <c r="Z471" s="39">
        <v>0.97432946428941603</v>
      </c>
      <c r="AA471" s="39">
        <v>6.4051757428192094E-2</v>
      </c>
      <c r="AB471" s="39">
        <v>0.99343185550082103</v>
      </c>
      <c r="AC471" s="39">
        <v>4.1540593237023103E-2</v>
      </c>
    </row>
    <row r="472" spans="1:29" x14ac:dyDescent="0.25">
      <c r="A472" s="39" t="s">
        <v>135</v>
      </c>
      <c r="B472" s="39" t="s">
        <v>135</v>
      </c>
      <c r="C472" s="39">
        <v>1201000</v>
      </c>
      <c r="D472" s="39" t="s">
        <v>55</v>
      </c>
      <c r="E472" s="39">
        <v>0.96875</v>
      </c>
      <c r="F472" s="39">
        <v>1.0909090909090899</v>
      </c>
      <c r="G472" s="39">
        <v>1</v>
      </c>
      <c r="H472" s="39">
        <v>0.95</v>
      </c>
      <c r="I472" s="39">
        <v>0.93548387096774199</v>
      </c>
      <c r="J472" s="39">
        <v>1.12903225806452</v>
      </c>
      <c r="K472" s="39">
        <v>0.85416666666666696</v>
      </c>
      <c r="L472" s="39">
        <v>0.96153846153846201</v>
      </c>
      <c r="M472" s="39">
        <v>0.92</v>
      </c>
      <c r="N472" s="39">
        <v>0.97887559423849702</v>
      </c>
      <c r="O472" s="39">
        <v>8.4914049352420404E-2</v>
      </c>
      <c r="P472" s="39">
        <v>0.96004425144747696</v>
      </c>
      <c r="Q472" s="39">
        <v>0.10244022204011501</v>
      </c>
      <c r="R472" s="39">
        <v>0.911901709401709</v>
      </c>
      <c r="S472" s="39">
        <v>5.41420568177685E-2</v>
      </c>
      <c r="T472" s="39">
        <v>0.94076923076923102</v>
      </c>
      <c r="U472" s="39">
        <v>2.9372127833902702E-2</v>
      </c>
      <c r="V472" s="39">
        <v>0.951312664347847</v>
      </c>
      <c r="W472" s="39">
        <v>7.9856865564656598E-2</v>
      </c>
      <c r="X472" s="39">
        <v>0.93500809181233102</v>
      </c>
      <c r="Y472" s="39">
        <v>6.3633104416952704E-2</v>
      </c>
      <c r="Z472" s="39">
        <v>0.92470837287615304</v>
      </c>
      <c r="AA472" s="39">
        <v>2.6007154252621401E-2</v>
      </c>
      <c r="AB472" s="39">
        <v>0.92197802197802203</v>
      </c>
      <c r="AC472" s="39">
        <v>1.25101094248419E-2</v>
      </c>
    </row>
    <row r="473" spans="1:29" x14ac:dyDescent="0.25">
      <c r="A473" s="39" t="s">
        <v>135</v>
      </c>
      <c r="B473" s="39" t="s">
        <v>135</v>
      </c>
      <c r="C473" s="39">
        <v>1201000</v>
      </c>
      <c r="D473" s="39" t="s">
        <v>56</v>
      </c>
      <c r="E473" s="39">
        <v>0.97142857142857097</v>
      </c>
      <c r="F473" s="39">
        <v>1.0322580645161299</v>
      </c>
      <c r="G473" s="39">
        <v>1</v>
      </c>
      <c r="H473" s="39">
        <v>1</v>
      </c>
      <c r="I473" s="39">
        <v>0.89473684210526305</v>
      </c>
      <c r="J473" s="39">
        <v>1.0689655172413799</v>
      </c>
      <c r="K473" s="39">
        <v>0.94285714285714295</v>
      </c>
      <c r="L473" s="39">
        <v>0.95121951219512202</v>
      </c>
      <c r="M473" s="39">
        <v>0.88</v>
      </c>
      <c r="N473" s="39">
        <v>0.97127396114928999</v>
      </c>
      <c r="O473" s="39">
        <v>6.1554506918401697E-2</v>
      </c>
      <c r="P473" s="39">
        <v>0.94755580287978103</v>
      </c>
      <c r="Q473" s="39">
        <v>7.4379849477786003E-2</v>
      </c>
      <c r="R473" s="39">
        <v>0.92469221835075499</v>
      </c>
      <c r="S473" s="39">
        <v>3.8929784112808299E-2</v>
      </c>
      <c r="T473" s="39">
        <v>0.91560975609756101</v>
      </c>
      <c r="U473" s="39">
        <v>5.0359800025968703E-2</v>
      </c>
      <c r="V473" s="39">
        <v>0.94153024916727901</v>
      </c>
      <c r="W473" s="39">
        <v>6.3704213057725306E-2</v>
      </c>
      <c r="X473" s="39">
        <v>0.91695598802753397</v>
      </c>
      <c r="Y473" s="39">
        <v>5.5345447663359998E-2</v>
      </c>
      <c r="Z473" s="39">
        <v>0.89497167276102096</v>
      </c>
      <c r="AA473" s="39">
        <v>3.5103174503177799E-2</v>
      </c>
      <c r="AB473" s="39">
        <v>0.88339140534262495</v>
      </c>
      <c r="AC473" s="39">
        <v>2.1449130703116499E-2</v>
      </c>
    </row>
    <row r="474" spans="1:29" x14ac:dyDescent="0.25">
      <c r="A474" s="39" t="s">
        <v>135</v>
      </c>
      <c r="B474" s="39" t="s">
        <v>135</v>
      </c>
      <c r="C474" s="39">
        <v>1201000</v>
      </c>
      <c r="D474" s="39" t="s">
        <v>57</v>
      </c>
      <c r="E474" s="39">
        <v>0.91111111111111098</v>
      </c>
      <c r="F474" s="39">
        <v>1.0588235294117601</v>
      </c>
      <c r="G474" s="39">
        <v>0.96875</v>
      </c>
      <c r="H474" s="39">
        <v>1.125</v>
      </c>
      <c r="I474" s="39">
        <v>0.95454545454545503</v>
      </c>
      <c r="J474" s="39">
        <v>1.1176470588235301</v>
      </c>
      <c r="K474" s="39">
        <v>1.12903225806452</v>
      </c>
      <c r="L474" s="39">
        <v>1.0606060606060601</v>
      </c>
      <c r="M474" s="39">
        <v>0.87179487179487203</v>
      </c>
      <c r="N474" s="39">
        <v>1.02192337159526</v>
      </c>
      <c r="O474" s="39">
        <v>9.7662183018324605E-2</v>
      </c>
      <c r="P474" s="39">
        <v>1.02672514076689</v>
      </c>
      <c r="Q474" s="39">
        <v>0.110786679601796</v>
      </c>
      <c r="R474" s="39">
        <v>1.02047773015515</v>
      </c>
      <c r="S474" s="39">
        <v>0.133230928850221</v>
      </c>
      <c r="T474" s="39">
        <v>0.96620046620046596</v>
      </c>
      <c r="U474" s="39">
        <v>0.133509671972285</v>
      </c>
      <c r="V474" s="39">
        <v>1.0059282078445999</v>
      </c>
      <c r="W474" s="39">
        <v>0.11260066497666101</v>
      </c>
      <c r="X474" s="39">
        <v>0.967321895268481</v>
      </c>
      <c r="Y474" s="39">
        <v>0.12041470524305101</v>
      </c>
      <c r="Z474" s="39">
        <v>0.91504317631101295</v>
      </c>
      <c r="AA474" s="39">
        <v>0.102369688600516</v>
      </c>
      <c r="AB474" s="39">
        <v>0.88078588078588105</v>
      </c>
      <c r="AC474" s="39">
        <v>5.6864133749281502E-2</v>
      </c>
    </row>
    <row r="475" spans="1:29" x14ac:dyDescent="0.25">
      <c r="A475" s="39" t="s">
        <v>135</v>
      </c>
      <c r="B475" s="39" t="s">
        <v>135</v>
      </c>
      <c r="C475" s="39">
        <v>1201000</v>
      </c>
      <c r="D475" s="39" t="s">
        <v>58</v>
      </c>
      <c r="E475" s="39">
        <v>1</v>
      </c>
      <c r="F475" s="39">
        <v>0.87804878048780499</v>
      </c>
      <c r="G475" s="39">
        <v>0.94444444444444398</v>
      </c>
      <c r="H475" s="39">
        <v>1.12903225806452</v>
      </c>
      <c r="I475" s="39">
        <v>1.1111111111111101</v>
      </c>
      <c r="J475" s="39">
        <v>0.85714285714285698</v>
      </c>
      <c r="K475" s="39">
        <v>0.92105263157894701</v>
      </c>
      <c r="L475" s="39">
        <v>0.85714285714285698</v>
      </c>
      <c r="M475" s="39">
        <v>1.02857142857143</v>
      </c>
      <c r="N475" s="39">
        <v>0.96961626317155203</v>
      </c>
      <c r="O475" s="39">
        <v>0.103989373974016</v>
      </c>
      <c r="P475" s="39">
        <v>0.95500417710943997</v>
      </c>
      <c r="Q475" s="39">
        <v>0.11190162941864</v>
      </c>
      <c r="R475" s="39">
        <v>0.93558897243107797</v>
      </c>
      <c r="S475" s="39">
        <v>8.6633813719223907E-2</v>
      </c>
      <c r="T475" s="39">
        <v>0.94285714285714295</v>
      </c>
      <c r="U475" s="39">
        <v>0.121218305346265</v>
      </c>
      <c r="V475" s="39">
        <v>0.96005007834178602</v>
      </c>
      <c r="W475" s="39">
        <v>9.7694877903036104E-2</v>
      </c>
      <c r="X475" s="39">
        <v>0.96426739355338698</v>
      </c>
      <c r="Y475" s="39">
        <v>9.1000413015574003E-2</v>
      </c>
      <c r="Z475" s="39">
        <v>0.99425272532107001</v>
      </c>
      <c r="AA475" s="39">
        <v>8.1568996268063604E-2</v>
      </c>
      <c r="AB475" s="39">
        <v>1.0204081632653099</v>
      </c>
      <c r="AC475" s="39">
        <v>5.1629023023157201E-2</v>
      </c>
    </row>
    <row r="476" spans="1:29" x14ac:dyDescent="0.25">
      <c r="A476" s="39" t="s">
        <v>135</v>
      </c>
      <c r="B476" s="39" t="s">
        <v>135</v>
      </c>
      <c r="C476" s="39">
        <v>1201000</v>
      </c>
      <c r="D476" s="39" t="s">
        <v>59</v>
      </c>
      <c r="E476" s="39">
        <v>1.0270270270270301</v>
      </c>
      <c r="F476" s="39">
        <v>0.94871794871794901</v>
      </c>
      <c r="G476" s="39">
        <v>1.1111111111111101</v>
      </c>
      <c r="H476" s="39">
        <v>1.02941176470588</v>
      </c>
      <c r="I476" s="39">
        <v>1.1142857142857101</v>
      </c>
      <c r="J476" s="39">
        <v>0.93333333333333302</v>
      </c>
      <c r="K476" s="39">
        <v>1</v>
      </c>
      <c r="L476" s="39">
        <v>1.1142857142857101</v>
      </c>
      <c r="M476" s="39">
        <v>1.13333333333333</v>
      </c>
      <c r="N476" s="39">
        <v>1.04572288297778</v>
      </c>
      <c r="O476" s="39">
        <v>7.5911521556913997E-2</v>
      </c>
      <c r="P476" s="39">
        <v>1.0590476190476199</v>
      </c>
      <c r="Q476" s="39">
        <v>8.7908424832109103E-2</v>
      </c>
      <c r="R476" s="39">
        <v>1.08253968253968</v>
      </c>
      <c r="S476" s="39">
        <v>7.2113121851431997E-2</v>
      </c>
      <c r="T476" s="39">
        <v>1.12380952380952</v>
      </c>
      <c r="U476" s="39">
        <v>1.34687005940294E-2</v>
      </c>
      <c r="V476" s="39">
        <v>1.0742978375849399</v>
      </c>
      <c r="W476" s="39">
        <v>7.5647498888966103E-2</v>
      </c>
      <c r="X476" s="39">
        <v>1.10044237964231</v>
      </c>
      <c r="Y476" s="39">
        <v>6.56723330887969E-2</v>
      </c>
      <c r="Z476" s="39">
        <v>1.1247546701336999</v>
      </c>
      <c r="AA476" s="39">
        <v>3.2125590143866199E-2</v>
      </c>
      <c r="AB476" s="39">
        <v>1.1324263038548801</v>
      </c>
      <c r="AC476" s="39">
        <v>5.73655811368411E-3</v>
      </c>
    </row>
    <row r="477" spans="1:29" x14ac:dyDescent="0.25">
      <c r="A477" s="39" t="s">
        <v>135</v>
      </c>
      <c r="B477" s="39" t="s">
        <v>135</v>
      </c>
      <c r="C477" s="39">
        <v>1201000</v>
      </c>
      <c r="D477" s="39" t="s">
        <v>60</v>
      </c>
      <c r="E477" s="39">
        <v>0.94736842105263197</v>
      </c>
      <c r="F477" s="39">
        <v>0.92105263157894701</v>
      </c>
      <c r="G477" s="39">
        <v>0.91891891891891897</v>
      </c>
      <c r="H477" s="39">
        <v>1.1499999999999999</v>
      </c>
      <c r="I477" s="39">
        <v>0.94285714285714295</v>
      </c>
      <c r="J477" s="39">
        <v>1</v>
      </c>
      <c r="K477" s="39">
        <v>0.92857142857142905</v>
      </c>
      <c r="L477" s="39">
        <v>0.80555555555555602</v>
      </c>
      <c r="M477" s="39">
        <v>0.89743589743589702</v>
      </c>
      <c r="N477" s="39">
        <v>0.94575111066339101</v>
      </c>
      <c r="O477" s="39">
        <v>9.2388999543332198E-2</v>
      </c>
      <c r="P477" s="39">
        <v>0.91488400488400501</v>
      </c>
      <c r="Q477" s="39">
        <v>7.1539710870839698E-2</v>
      </c>
      <c r="R477" s="39">
        <v>0.87718762718762699</v>
      </c>
      <c r="S477" s="39">
        <v>6.3958741306404596E-2</v>
      </c>
      <c r="T477" s="39">
        <v>0.85149572649572702</v>
      </c>
      <c r="U477" s="39">
        <v>6.49692128013281E-2</v>
      </c>
      <c r="V477" s="39">
        <v>0.91049398251901303</v>
      </c>
      <c r="W477" s="39">
        <v>8.4541582427490797E-2</v>
      </c>
      <c r="X477" s="39">
        <v>0.88481882951912905</v>
      </c>
      <c r="Y477" s="39">
        <v>5.8835548694934001E-2</v>
      </c>
      <c r="Z477" s="39">
        <v>0.88252682777577496</v>
      </c>
      <c r="AA477" s="39">
        <v>4.4123750364882697E-2</v>
      </c>
      <c r="AB477" s="39">
        <v>0.89306064306064303</v>
      </c>
      <c r="AC477" s="39">
        <v>2.7671538336841699E-2</v>
      </c>
    </row>
    <row r="478" spans="1:29" x14ac:dyDescent="0.25">
      <c r="A478" s="39" t="s">
        <v>135</v>
      </c>
      <c r="B478" s="39" t="s">
        <v>135</v>
      </c>
      <c r="C478" s="39">
        <v>1202000</v>
      </c>
      <c r="D478" s="39" t="s">
        <v>50</v>
      </c>
      <c r="E478" s="39">
        <v>0.52768729641693801</v>
      </c>
      <c r="F478" s="39">
        <v>0.454901960784314</v>
      </c>
      <c r="G478" s="39">
        <v>0.44055944055944102</v>
      </c>
      <c r="H478" s="39">
        <v>0.52964426877470405</v>
      </c>
      <c r="I478" s="39">
        <v>0.47511312217194601</v>
      </c>
      <c r="J478" s="39">
        <v>0.51020408163265296</v>
      </c>
      <c r="K478" s="39">
        <v>0.43776824034334799</v>
      </c>
      <c r="L478" s="39">
        <v>0.48523206751054898</v>
      </c>
      <c r="M478" s="39">
        <v>0.44155844155844198</v>
      </c>
      <c r="N478" s="39">
        <v>0.47807432441692599</v>
      </c>
      <c r="O478" s="39">
        <v>3.7275233930945E-2</v>
      </c>
      <c r="P478" s="39">
        <v>0.469975190643387</v>
      </c>
      <c r="Q478" s="39">
        <v>3.0505464996226899E-2</v>
      </c>
      <c r="R478" s="39">
        <v>0.45485291647077902</v>
      </c>
      <c r="S478" s="39">
        <v>2.6377282265911399E-2</v>
      </c>
      <c r="T478" s="39">
        <v>0.46339525453449498</v>
      </c>
      <c r="U478" s="39">
        <v>3.0881917069739601E-2</v>
      </c>
      <c r="V478" s="39">
        <v>0.46639425893014003</v>
      </c>
      <c r="W478" s="39">
        <v>3.1763907777787599E-2</v>
      </c>
      <c r="X478" s="39">
        <v>0.45707532207310098</v>
      </c>
      <c r="Y478" s="39">
        <v>2.6156177628810801E-2</v>
      </c>
      <c r="Z478" s="39">
        <v>0.449077410208298</v>
      </c>
      <c r="AA478" s="39">
        <v>2.0453908706292399E-2</v>
      </c>
      <c r="AB478" s="39">
        <v>0.44363813803235103</v>
      </c>
      <c r="AC478" s="39">
        <v>1.3153155398752199E-2</v>
      </c>
    </row>
    <row r="479" spans="1:29" x14ac:dyDescent="0.25">
      <c r="A479" s="39" t="s">
        <v>135</v>
      </c>
      <c r="B479" s="39" t="s">
        <v>135</v>
      </c>
      <c r="C479" s="39">
        <v>1202000</v>
      </c>
      <c r="D479" s="39" t="s">
        <v>51</v>
      </c>
      <c r="E479" s="39">
        <v>0.91503267973856195</v>
      </c>
      <c r="F479" s="39">
        <v>1.0370370370370401</v>
      </c>
      <c r="G479" s="39">
        <v>1.07758620689655</v>
      </c>
      <c r="H479" s="39">
        <v>1.0714285714285701</v>
      </c>
      <c r="I479" s="39">
        <v>1.03731343283582</v>
      </c>
      <c r="J479" s="39">
        <v>0.88571428571428601</v>
      </c>
      <c r="K479" s="39">
        <v>0.99199999999999999</v>
      </c>
      <c r="L479" s="39">
        <v>1.04901960784314</v>
      </c>
      <c r="M479" s="39">
        <v>1</v>
      </c>
      <c r="N479" s="39">
        <v>1.0072368690548801</v>
      </c>
      <c r="O479" s="39">
        <v>6.7232745176030007E-2</v>
      </c>
      <c r="P479" s="39">
        <v>0.99280946527864899</v>
      </c>
      <c r="Q479" s="39">
        <v>6.4540529446599298E-2</v>
      </c>
      <c r="R479" s="39">
        <v>1.01367320261438</v>
      </c>
      <c r="S479" s="39">
        <v>3.08711235938488E-2</v>
      </c>
      <c r="T479" s="39">
        <v>1.0245098039215701</v>
      </c>
      <c r="U479" s="39">
        <v>3.46620971169877E-2</v>
      </c>
      <c r="V479" s="39">
        <v>1.0060611585102099</v>
      </c>
      <c r="W479" s="39">
        <v>5.3986708740110398E-2</v>
      </c>
      <c r="X479" s="39">
        <v>1.00603197646239</v>
      </c>
      <c r="Y479" s="39">
        <v>4.1352401905567403E-2</v>
      </c>
      <c r="Z479" s="39">
        <v>1.0082922904898299</v>
      </c>
      <c r="AA479" s="39">
        <v>2.3096454892725101E-2</v>
      </c>
      <c r="AB479" s="39">
        <v>1.0023342670401501</v>
      </c>
      <c r="AC479" s="39">
        <v>1.47632010278636E-2</v>
      </c>
    </row>
    <row r="480" spans="1:29" x14ac:dyDescent="0.25">
      <c r="A480" s="39" t="s">
        <v>135</v>
      </c>
      <c r="B480" s="39" t="s">
        <v>135</v>
      </c>
      <c r="C480" s="39">
        <v>1202000</v>
      </c>
      <c r="D480" s="39" t="s">
        <v>61</v>
      </c>
      <c r="E480" s="39">
        <v>0.90225563909774398</v>
      </c>
      <c r="F480" s="39">
        <v>0.965753424657534</v>
      </c>
      <c r="G480" s="39">
        <v>0.98518518518518505</v>
      </c>
      <c r="H480" s="39">
        <v>1.0437956204379599</v>
      </c>
      <c r="I480" s="39">
        <v>0.93006993006993</v>
      </c>
      <c r="J480" s="39">
        <v>0.86466165413533802</v>
      </c>
      <c r="K480" s="39">
        <v>1.00925925925926</v>
      </c>
      <c r="L480" s="39">
        <v>1.0535714285714299</v>
      </c>
      <c r="M480" s="39">
        <v>1.0166666666666699</v>
      </c>
      <c r="N480" s="39">
        <v>0.97457986756456005</v>
      </c>
      <c r="O480" s="39">
        <v>6.4700045480955398E-2</v>
      </c>
      <c r="P480" s="39">
        <v>0.97484578774052499</v>
      </c>
      <c r="Q480" s="39">
        <v>7.6283058716901803E-2</v>
      </c>
      <c r="R480" s="39">
        <v>1.0264991181657801</v>
      </c>
      <c r="S480" s="39">
        <v>2.3736046725381099E-2</v>
      </c>
      <c r="T480" s="39">
        <v>1.0351190476190499</v>
      </c>
      <c r="U480" s="39">
        <v>2.60956074009322E-2</v>
      </c>
      <c r="V480" s="39">
        <v>0.99871555018402103</v>
      </c>
      <c r="W480" s="39">
        <v>6.0976011258267002E-2</v>
      </c>
      <c r="X480" s="39">
        <v>1.0141790651095599</v>
      </c>
      <c r="Y480" s="39">
        <v>4.8342527955580403E-2</v>
      </c>
      <c r="Z480" s="39">
        <v>1.02285522130912</v>
      </c>
      <c r="AA480" s="39">
        <v>1.7448858030829999E-2</v>
      </c>
      <c r="AB480" s="39">
        <v>1.0184240362811801</v>
      </c>
      <c r="AC480" s="39">
        <v>1.1114581345263001E-2</v>
      </c>
    </row>
    <row r="481" spans="1:29" x14ac:dyDescent="0.25">
      <c r="A481" s="39" t="s">
        <v>135</v>
      </c>
      <c r="B481" s="39" t="s">
        <v>135</v>
      </c>
      <c r="C481" s="39">
        <v>1202000</v>
      </c>
      <c r="D481" s="39" t="s">
        <v>62</v>
      </c>
      <c r="E481" s="39">
        <v>1.0068493150684901</v>
      </c>
      <c r="F481" s="39">
        <v>1.05</v>
      </c>
      <c r="G481" s="39">
        <v>0.98581560283687897</v>
      </c>
      <c r="H481" s="39">
        <v>0.92481203007518797</v>
      </c>
      <c r="I481" s="39">
        <v>0.90209790209790197</v>
      </c>
      <c r="J481" s="39">
        <v>0.92481203007518797</v>
      </c>
      <c r="K481" s="39">
        <v>0.90434782608695696</v>
      </c>
      <c r="L481" s="39">
        <v>0.93577981651376196</v>
      </c>
      <c r="M481" s="39">
        <v>0.822033898305085</v>
      </c>
      <c r="N481" s="39">
        <v>0.93961649122882795</v>
      </c>
      <c r="O481" s="39">
        <v>6.6866829562915495E-2</v>
      </c>
      <c r="P481" s="39">
        <v>0.897814294615779</v>
      </c>
      <c r="Q481" s="39">
        <v>4.4648525632080098E-2</v>
      </c>
      <c r="R481" s="39">
        <v>0.88738718030193398</v>
      </c>
      <c r="S481" s="39">
        <v>5.8739093509923103E-2</v>
      </c>
      <c r="T481" s="39">
        <v>0.87890685740942298</v>
      </c>
      <c r="U481" s="39">
        <v>8.0430510097645694E-2</v>
      </c>
      <c r="V481" s="39">
        <v>0.89559101664126906</v>
      </c>
      <c r="W481" s="39">
        <v>6.0892132582034998E-2</v>
      </c>
      <c r="X481" s="39">
        <v>0.86903910823216002</v>
      </c>
      <c r="Y481" s="39">
        <v>5.7961894115008197E-2</v>
      </c>
      <c r="Z481" s="39">
        <v>0.84523576639268605</v>
      </c>
      <c r="AA481" s="39">
        <v>5.4761543179763998E-2</v>
      </c>
      <c r="AB481" s="39">
        <v>0.82745037060073601</v>
      </c>
      <c r="AC481" s="39">
        <v>3.4256778674917901E-2</v>
      </c>
    </row>
    <row r="482" spans="1:29" x14ac:dyDescent="0.25">
      <c r="A482" s="39" t="s">
        <v>135</v>
      </c>
      <c r="B482" s="39" t="s">
        <v>135</v>
      </c>
      <c r="C482" s="39">
        <v>1202000</v>
      </c>
      <c r="D482" s="39" t="s">
        <v>63</v>
      </c>
      <c r="E482" s="39">
        <v>0.98319327731092399</v>
      </c>
      <c r="F482" s="39">
        <v>0.952380952380952</v>
      </c>
      <c r="G482" s="39">
        <v>0.87301587301587302</v>
      </c>
      <c r="H482" s="39">
        <v>0.92805755395683498</v>
      </c>
      <c r="I482" s="39">
        <v>0.88617886178861804</v>
      </c>
      <c r="J482" s="39">
        <v>1.0542635658914701</v>
      </c>
      <c r="K482" s="39">
        <v>1</v>
      </c>
      <c r="L482" s="39">
        <v>0.98076923076923095</v>
      </c>
      <c r="M482" s="39">
        <v>0.96078431372549</v>
      </c>
      <c r="N482" s="39">
        <v>0.95762706987104396</v>
      </c>
      <c r="O482" s="39">
        <v>5.6456858999867597E-2</v>
      </c>
      <c r="P482" s="39">
        <v>0.97639919443496204</v>
      </c>
      <c r="Q482" s="39">
        <v>6.1283130846887801E-2</v>
      </c>
      <c r="R482" s="39">
        <v>0.98051784816490695</v>
      </c>
      <c r="S482" s="39">
        <v>1.96090516702239E-2</v>
      </c>
      <c r="T482" s="39">
        <v>0.97077677224736003</v>
      </c>
      <c r="U482" s="39">
        <v>1.4131470363079501E-2</v>
      </c>
      <c r="V482" s="39">
        <v>0.97119930164655799</v>
      </c>
      <c r="W482" s="39">
        <v>4.57908283588008E-2</v>
      </c>
      <c r="X482" s="39">
        <v>0.97394322686524304</v>
      </c>
      <c r="Y482" s="39">
        <v>3.08942745604401E-2</v>
      </c>
      <c r="Z482" s="39">
        <v>0.96583261248499297</v>
      </c>
      <c r="AA482" s="39">
        <v>1.25505749157358E-2</v>
      </c>
      <c r="AB482" s="39">
        <v>0.96173597644185904</v>
      </c>
      <c r="AC482" s="39">
        <v>6.0188434959751302E-3</v>
      </c>
    </row>
    <row r="483" spans="1:29" x14ac:dyDescent="0.25">
      <c r="A483" s="39" t="s">
        <v>135</v>
      </c>
      <c r="B483" s="39" t="s">
        <v>135</v>
      </c>
      <c r="C483" s="39">
        <v>1202000</v>
      </c>
      <c r="D483" s="39" t="s">
        <v>52</v>
      </c>
      <c r="E483" s="39">
        <v>0.58577405857740605</v>
      </c>
      <c r="F483" s="39">
        <v>0.54723127035830599</v>
      </c>
      <c r="G483" s="39">
        <v>0.49019607843137297</v>
      </c>
      <c r="H483" s="39">
        <v>0.47202797202797198</v>
      </c>
      <c r="I483" s="39">
        <v>0.54940711462450598</v>
      </c>
      <c r="J483" s="39">
        <v>0.420814479638009</v>
      </c>
      <c r="K483" s="39">
        <v>0.50612244897959202</v>
      </c>
      <c r="L483" s="39">
        <v>0.45922746781115897</v>
      </c>
      <c r="M483" s="39">
        <v>0.48523206751054898</v>
      </c>
      <c r="N483" s="39">
        <v>0.50178143977320799</v>
      </c>
      <c r="O483" s="39">
        <v>5.1316854815974498E-2</v>
      </c>
      <c r="P483" s="39">
        <v>0.48416071571276298</v>
      </c>
      <c r="Q483" s="39">
        <v>4.8412215838230202E-2</v>
      </c>
      <c r="R483" s="39">
        <v>0.48352732810043297</v>
      </c>
      <c r="S483" s="39">
        <v>2.3493922981043899E-2</v>
      </c>
      <c r="T483" s="39">
        <v>0.47222976766085401</v>
      </c>
      <c r="U483" s="39">
        <v>1.83880287894801E-2</v>
      </c>
      <c r="V483" s="39">
        <v>0.48310659138502499</v>
      </c>
      <c r="W483" s="39">
        <v>3.6901417875904001E-2</v>
      </c>
      <c r="X483" s="39">
        <v>0.47917004739207297</v>
      </c>
      <c r="Y483" s="39">
        <v>2.58999508115507E-2</v>
      </c>
      <c r="Z483" s="39">
        <v>0.48148657384600002</v>
      </c>
      <c r="AA483" s="39">
        <v>1.35183859073308E-2</v>
      </c>
      <c r="AB483" s="39">
        <v>0.483993753239149</v>
      </c>
      <c r="AC483" s="39">
        <v>7.8317871134287106E-3</v>
      </c>
    </row>
    <row r="484" spans="1:29" x14ac:dyDescent="0.25">
      <c r="A484" s="39" t="s">
        <v>135</v>
      </c>
      <c r="B484" s="39" t="s">
        <v>135</v>
      </c>
      <c r="C484" s="39">
        <v>1202000</v>
      </c>
      <c r="D484" s="39" t="s">
        <v>53</v>
      </c>
      <c r="E484" s="39">
        <v>0.98484848484848497</v>
      </c>
      <c r="F484" s="39">
        <v>1.0714285714285701</v>
      </c>
      <c r="G484" s="39">
        <v>0.85714285714285698</v>
      </c>
      <c r="H484" s="39">
        <v>1.016</v>
      </c>
      <c r="I484" s="39">
        <v>1.01481481481481</v>
      </c>
      <c r="J484" s="39">
        <v>0.93525179856115104</v>
      </c>
      <c r="K484" s="39">
        <v>1.02150537634409</v>
      </c>
      <c r="L484" s="39">
        <v>1.00806451612903</v>
      </c>
      <c r="M484" s="39">
        <v>0.99065420560747697</v>
      </c>
      <c r="N484" s="39">
        <v>0.988856736097386</v>
      </c>
      <c r="O484" s="39">
        <v>6.1140096655014499E-2</v>
      </c>
      <c r="P484" s="39">
        <v>0.99405814229131195</v>
      </c>
      <c r="Q484" s="39">
        <v>3.4821478527394097E-2</v>
      </c>
      <c r="R484" s="39">
        <v>1.00674136602686</v>
      </c>
      <c r="S484" s="39">
        <v>1.5468087425389901E-2</v>
      </c>
      <c r="T484" s="39">
        <v>0.99935936086825405</v>
      </c>
      <c r="U484" s="39">
        <v>1.23109486323555E-2</v>
      </c>
      <c r="V484" s="39">
        <v>0.99366603342356297</v>
      </c>
      <c r="W484" s="39">
        <v>3.9181626205912597E-2</v>
      </c>
      <c r="X484" s="39">
        <v>0.996312997767548</v>
      </c>
      <c r="Y484" s="39">
        <v>2.0953835287865201E-2</v>
      </c>
      <c r="Z484" s="39">
        <v>0.99492210236335998</v>
      </c>
      <c r="AA484" s="39">
        <v>1.04189497534934E-2</v>
      </c>
      <c r="AB484" s="39">
        <v>0.99148326801326503</v>
      </c>
      <c r="AC484" s="39">
        <v>5.2434510494199799E-3</v>
      </c>
    </row>
    <row r="485" spans="1:29" x14ac:dyDescent="0.25">
      <c r="A485" s="39" t="s">
        <v>135</v>
      </c>
      <c r="B485" s="39" t="s">
        <v>135</v>
      </c>
      <c r="C485" s="39">
        <v>1202000</v>
      </c>
      <c r="D485" s="39" t="s">
        <v>54</v>
      </c>
      <c r="E485" s="39">
        <v>1.0977443609022599</v>
      </c>
      <c r="F485" s="39">
        <v>0.992307692307692</v>
      </c>
      <c r="G485" s="39">
        <v>1</v>
      </c>
      <c r="H485" s="39">
        <v>0.98611111111111105</v>
      </c>
      <c r="I485" s="39">
        <v>1.0157480314960601</v>
      </c>
      <c r="J485" s="39">
        <v>0.97810218978102204</v>
      </c>
      <c r="K485" s="39">
        <v>0.984615384615385</v>
      </c>
      <c r="L485" s="39">
        <v>1.14736842105263</v>
      </c>
      <c r="M485" s="39">
        <v>0.98399999999999999</v>
      </c>
      <c r="N485" s="39">
        <v>1.02066635458513</v>
      </c>
      <c r="O485" s="39">
        <v>6.01038700046767E-2</v>
      </c>
      <c r="P485" s="39">
        <v>1.0219668053890201</v>
      </c>
      <c r="Q485" s="39">
        <v>7.163265632285E-2</v>
      </c>
      <c r="R485" s="39">
        <v>1.0386612685560099</v>
      </c>
      <c r="S485" s="39">
        <v>9.4143658456105103E-2</v>
      </c>
      <c r="T485" s="39">
        <v>1.06568421052632</v>
      </c>
      <c r="U485" s="39">
        <v>0.115518918358055</v>
      </c>
      <c r="V485" s="39">
        <v>1.0247958837756801</v>
      </c>
      <c r="W485" s="39">
        <v>7.16925711357774E-2</v>
      </c>
      <c r="X485" s="39">
        <v>1.02630262492647</v>
      </c>
      <c r="Y485" s="39">
        <v>7.9478747993093402E-2</v>
      </c>
      <c r="Z485" s="39">
        <v>1.0127067082088499</v>
      </c>
      <c r="AA485" s="39">
        <v>7.6109419843351095E-2</v>
      </c>
      <c r="AB485" s="39">
        <v>0.99177944862155398</v>
      </c>
      <c r="AC485" s="39">
        <v>4.9201553168735097E-2</v>
      </c>
    </row>
    <row r="486" spans="1:29" x14ac:dyDescent="0.25">
      <c r="A486" s="39" t="s">
        <v>135</v>
      </c>
      <c r="B486" s="39" t="s">
        <v>135</v>
      </c>
      <c r="C486" s="39">
        <v>1202000</v>
      </c>
      <c r="D486" s="39" t="s">
        <v>55</v>
      </c>
      <c r="E486" s="39">
        <v>0.96153846153846201</v>
      </c>
      <c r="F486" s="39">
        <v>0.965753424657534</v>
      </c>
      <c r="G486" s="39">
        <v>0.97674418604651203</v>
      </c>
      <c r="H486" s="39">
        <v>0.94</v>
      </c>
      <c r="I486" s="39">
        <v>1.0070422535211301</v>
      </c>
      <c r="J486" s="39">
        <v>0.95348837209302295</v>
      </c>
      <c r="K486" s="39">
        <v>1.02238805970149</v>
      </c>
      <c r="L486" s="39">
        <v>0.9609375</v>
      </c>
      <c r="M486" s="39">
        <v>0.93577981651376196</v>
      </c>
      <c r="N486" s="39">
        <v>0.96929689711910105</v>
      </c>
      <c r="O486" s="39">
        <v>2.8881410464141999E-2</v>
      </c>
      <c r="P486" s="39">
        <v>0.97592720036588099</v>
      </c>
      <c r="Q486" s="39">
        <v>3.6968779208084397E-2</v>
      </c>
      <c r="R486" s="39">
        <v>0.97303512540508497</v>
      </c>
      <c r="S486" s="39">
        <v>4.4553466221469197E-2</v>
      </c>
      <c r="T486" s="39">
        <v>0.94835865825688104</v>
      </c>
      <c r="U486" s="39">
        <v>1.77891685920641E-2</v>
      </c>
      <c r="V486" s="39">
        <v>0.96437260892671495</v>
      </c>
      <c r="W486" s="39">
        <v>3.2880488884893803E-2</v>
      </c>
      <c r="X486" s="39">
        <v>0.95559290784164597</v>
      </c>
      <c r="Y486" s="39">
        <v>3.2201762303833502E-2</v>
      </c>
      <c r="Z486" s="39">
        <v>0.94359686116218899</v>
      </c>
      <c r="AA486" s="39">
        <v>2.2731860100485501E-2</v>
      </c>
      <c r="AB486" s="39">
        <v>0.93697780144167797</v>
      </c>
      <c r="AC486" s="39">
        <v>7.57672194953513E-3</v>
      </c>
    </row>
    <row r="487" spans="1:29" x14ac:dyDescent="0.25">
      <c r="A487" s="39" t="s">
        <v>135</v>
      </c>
      <c r="B487" s="39" t="s">
        <v>135</v>
      </c>
      <c r="C487" s="39">
        <v>1202000</v>
      </c>
      <c r="D487" s="39" t="s">
        <v>56</v>
      </c>
      <c r="E487" s="39">
        <v>0.99236641221374</v>
      </c>
      <c r="F487" s="39">
        <v>1.024</v>
      </c>
      <c r="G487" s="39">
        <v>0.97872340425531901</v>
      </c>
      <c r="H487" s="39">
        <v>0.952380952380952</v>
      </c>
      <c r="I487" s="39">
        <v>0.96453900709219897</v>
      </c>
      <c r="J487" s="39">
        <v>0.97902097902097895</v>
      </c>
      <c r="K487" s="39">
        <v>1.0162601626016301</v>
      </c>
      <c r="L487" s="39">
        <v>1.0291970802919701</v>
      </c>
      <c r="M487" s="39">
        <v>1.03252032520325</v>
      </c>
      <c r="N487" s="39">
        <v>0.99655648034000399</v>
      </c>
      <c r="O487" s="39">
        <v>2.9832561305260401E-2</v>
      </c>
      <c r="P487" s="39">
        <v>1.0043075108420101</v>
      </c>
      <c r="Q487" s="39">
        <v>3.0737851371345701E-2</v>
      </c>
      <c r="R487" s="39">
        <v>1.0259925226989499</v>
      </c>
      <c r="S487" s="39">
        <v>8.5906992720657105E-3</v>
      </c>
      <c r="T487" s="39">
        <v>1.0308587027476099</v>
      </c>
      <c r="U487" s="39">
        <v>2.3498890123106399E-3</v>
      </c>
      <c r="V487" s="39">
        <v>1.0120740798463901</v>
      </c>
      <c r="W487" s="39">
        <v>2.8189716516688699E-2</v>
      </c>
      <c r="X487" s="39">
        <v>1.0248196622094099</v>
      </c>
      <c r="Y487" s="39">
        <v>1.8151643340122099E-2</v>
      </c>
      <c r="Z487" s="39">
        <v>1.0312985130351799</v>
      </c>
      <c r="AA487" s="39">
        <v>4.0297363446885198E-3</v>
      </c>
      <c r="AB487" s="39">
        <v>1.03236207544557</v>
      </c>
      <c r="AC487" s="39">
        <v>1.00085934687741E-3</v>
      </c>
    </row>
    <row r="488" spans="1:29" x14ac:dyDescent="0.25">
      <c r="A488" s="39" t="s">
        <v>135</v>
      </c>
      <c r="B488" s="39" t="s">
        <v>135</v>
      </c>
      <c r="C488" s="39">
        <v>1202000</v>
      </c>
      <c r="D488" s="39" t="s">
        <v>57</v>
      </c>
      <c r="E488" s="39">
        <v>0.96688741721854299</v>
      </c>
      <c r="F488" s="39">
        <v>0.97692307692307701</v>
      </c>
      <c r="G488" s="39">
        <v>1.0703125</v>
      </c>
      <c r="H488" s="39">
        <v>1.02898550724638</v>
      </c>
      <c r="I488" s="39">
        <v>1.1000000000000001</v>
      </c>
      <c r="J488" s="39">
        <v>0.93382352941176505</v>
      </c>
      <c r="K488" s="39">
        <v>0.98571428571428599</v>
      </c>
      <c r="L488" s="39">
        <v>0.89600000000000002</v>
      </c>
      <c r="M488" s="39">
        <v>1.0354609929078</v>
      </c>
      <c r="N488" s="39">
        <v>0.99934525660242801</v>
      </c>
      <c r="O488" s="39">
        <v>6.5255292422973801E-2</v>
      </c>
      <c r="P488" s="39">
        <v>0.99019976160677003</v>
      </c>
      <c r="Q488" s="39">
        <v>8.0896022070549203E-2</v>
      </c>
      <c r="R488" s="39">
        <v>0.97239175954069601</v>
      </c>
      <c r="S488" s="39">
        <v>7.0678564030701302E-2</v>
      </c>
      <c r="T488" s="39">
        <v>0.96573049645390097</v>
      </c>
      <c r="U488" s="39">
        <v>9.8613813796115293E-2</v>
      </c>
      <c r="V488" s="39">
        <v>0.98919281886891197</v>
      </c>
      <c r="W488" s="39">
        <v>6.8345239558148002E-2</v>
      </c>
      <c r="X488" s="39">
        <v>0.98979099824387395</v>
      </c>
      <c r="Y488" s="39">
        <v>6.9647300519836197E-2</v>
      </c>
      <c r="Z488" s="39">
        <v>1.0090228791553399</v>
      </c>
      <c r="AA488" s="39">
        <v>6.4956536093053199E-2</v>
      </c>
      <c r="AB488" s="39">
        <v>1.02881999324553</v>
      </c>
      <c r="AC488" s="39">
        <v>4.2001369746403901E-2</v>
      </c>
    </row>
    <row r="489" spans="1:29" x14ac:dyDescent="0.25">
      <c r="A489" s="39" t="s">
        <v>135</v>
      </c>
      <c r="B489" s="39" t="s">
        <v>135</v>
      </c>
      <c r="C489" s="39">
        <v>1202000</v>
      </c>
      <c r="D489" s="39" t="s">
        <v>58</v>
      </c>
      <c r="E489" s="39">
        <v>1.0833333333333299</v>
      </c>
      <c r="F489" s="39">
        <v>1.02054794520548</v>
      </c>
      <c r="G489" s="39">
        <v>1.0866141732283501</v>
      </c>
      <c r="H489" s="39">
        <v>0.92700729927007297</v>
      </c>
      <c r="I489" s="39">
        <v>0.95070422535211296</v>
      </c>
      <c r="J489" s="39">
        <v>0.92424242424242398</v>
      </c>
      <c r="K489" s="39">
        <v>0.976377952755906</v>
      </c>
      <c r="L489" s="39">
        <v>1.02898550724638</v>
      </c>
      <c r="M489" s="39">
        <v>1.0446428571428601</v>
      </c>
      <c r="N489" s="39">
        <v>1.00471730197521</v>
      </c>
      <c r="O489" s="39">
        <v>6.2806015378875299E-2</v>
      </c>
      <c r="P489" s="39">
        <v>0.98499059334793504</v>
      </c>
      <c r="Q489" s="39">
        <v>5.1073519760181103E-2</v>
      </c>
      <c r="R489" s="39">
        <v>1.0166687723817101</v>
      </c>
      <c r="S489" s="39">
        <v>3.57603238385047E-2</v>
      </c>
      <c r="T489" s="39">
        <v>1.03681418219462</v>
      </c>
      <c r="U489" s="39">
        <v>1.1071418287211801E-2</v>
      </c>
      <c r="V489" s="39">
        <v>1.00690371366009</v>
      </c>
      <c r="W489" s="39">
        <v>5.0784331635308398E-2</v>
      </c>
      <c r="X489" s="39">
        <v>1.0229951901274901</v>
      </c>
      <c r="Y489" s="39">
        <v>3.90882305567503E-2</v>
      </c>
      <c r="Z489" s="39">
        <v>1.03921391698396</v>
      </c>
      <c r="AA489" s="39">
        <v>1.7169018742440499E-2</v>
      </c>
      <c r="AB489" s="39">
        <v>1.0438972690525501</v>
      </c>
      <c r="AC489" s="39">
        <v>4.7155131233409496E-3</v>
      </c>
    </row>
    <row r="490" spans="1:29" x14ac:dyDescent="0.25">
      <c r="A490" s="39" t="s">
        <v>135</v>
      </c>
      <c r="B490" s="39" t="s">
        <v>135</v>
      </c>
      <c r="C490" s="39">
        <v>1202000</v>
      </c>
      <c r="D490" s="39" t="s">
        <v>59</v>
      </c>
      <c r="E490" s="39">
        <v>0.91780821917808197</v>
      </c>
      <c r="F490" s="39">
        <v>0.90384615384615397</v>
      </c>
      <c r="G490" s="39">
        <v>0.932885906040268</v>
      </c>
      <c r="H490" s="39">
        <v>0.97101449275362295</v>
      </c>
      <c r="I490" s="39">
        <v>0.93700787401574803</v>
      </c>
      <c r="J490" s="39">
        <v>0.93333333333333302</v>
      </c>
      <c r="K490" s="39">
        <v>0.94262295081967196</v>
      </c>
      <c r="L490" s="39">
        <v>0.97580645161290303</v>
      </c>
      <c r="M490" s="39">
        <v>0.91549295774647899</v>
      </c>
      <c r="N490" s="39">
        <v>0.93664648214958501</v>
      </c>
      <c r="O490" s="39">
        <v>2.41190907636319E-2</v>
      </c>
      <c r="P490" s="39">
        <v>0.94085271350562705</v>
      </c>
      <c r="Q490" s="39">
        <v>2.20189613110051E-2</v>
      </c>
      <c r="R490" s="39">
        <v>0.94464078672635099</v>
      </c>
      <c r="S490" s="39">
        <v>3.0207335729976501E-2</v>
      </c>
      <c r="T490" s="39">
        <v>0.94564970467969101</v>
      </c>
      <c r="U490" s="39">
        <v>4.26480805100019E-2</v>
      </c>
      <c r="V490" s="39">
        <v>0.939610956083343</v>
      </c>
      <c r="W490" s="39">
        <v>2.54106763790799E-2</v>
      </c>
      <c r="X490" s="39">
        <v>0.93576548690965</v>
      </c>
      <c r="Y490" s="39">
        <v>2.82235952540962E-2</v>
      </c>
      <c r="Z490" s="39">
        <v>0.92714726652095003</v>
      </c>
      <c r="AA490" s="39">
        <v>2.8242147087208801E-2</v>
      </c>
      <c r="AB490" s="39">
        <v>0.918365028882975</v>
      </c>
      <c r="AC490" s="39">
        <v>1.8164572786713899E-2</v>
      </c>
    </row>
    <row r="491" spans="1:29" x14ac:dyDescent="0.25">
      <c r="A491" s="39" t="s">
        <v>135</v>
      </c>
      <c r="B491" s="39" t="s">
        <v>135</v>
      </c>
      <c r="C491" s="39">
        <v>1202000</v>
      </c>
      <c r="D491" s="39" t="s">
        <v>60</v>
      </c>
      <c r="E491" s="39">
        <v>1.0656934306569299</v>
      </c>
      <c r="F491" s="39">
        <v>1.0074626865671601</v>
      </c>
      <c r="G491" s="39">
        <v>0.97163120567375905</v>
      </c>
      <c r="H491" s="39">
        <v>1.02877697841727</v>
      </c>
      <c r="I491" s="39">
        <v>0.99253731343283602</v>
      </c>
      <c r="J491" s="39">
        <v>0.90756302521008403</v>
      </c>
      <c r="K491" s="39">
        <v>0.88888888888888895</v>
      </c>
      <c r="L491" s="39">
        <v>1.0434782608695701</v>
      </c>
      <c r="M491" s="39">
        <v>1.05785123966942</v>
      </c>
      <c r="N491" s="39">
        <v>0.99598700326510203</v>
      </c>
      <c r="O491" s="39">
        <v>6.3287414158018696E-2</v>
      </c>
      <c r="P491" s="39">
        <v>0.97806374561415899</v>
      </c>
      <c r="Q491" s="39">
        <v>7.7099114502998903E-2</v>
      </c>
      <c r="R491" s="39">
        <v>0.99673946314262496</v>
      </c>
      <c r="S491" s="39">
        <v>9.3677400716719303E-2</v>
      </c>
      <c r="T491" s="39">
        <v>1.0506647502694899</v>
      </c>
      <c r="U491" s="39">
        <v>1.0163230775228901E-2</v>
      </c>
      <c r="V491" s="39">
        <v>1.0028251473413701</v>
      </c>
      <c r="W491" s="39">
        <v>7.0563902135365203E-2</v>
      </c>
      <c r="X491" s="39">
        <v>1.0234413888596401</v>
      </c>
      <c r="Y491" s="39">
        <v>6.8188317354982902E-2</v>
      </c>
      <c r="Z491" s="39">
        <v>1.04869455699217</v>
      </c>
      <c r="AA491" s="39">
        <v>4.0122120491971197E-2</v>
      </c>
      <c r="AB491" s="39">
        <v>1.0571668121075199</v>
      </c>
      <c r="AC491" s="39">
        <v>4.3286999779866102E-3</v>
      </c>
    </row>
    <row r="492" spans="1:29" x14ac:dyDescent="0.25">
      <c r="A492" s="39" t="s">
        <v>135</v>
      </c>
      <c r="B492" s="39" t="s">
        <v>135</v>
      </c>
      <c r="C492" s="39">
        <v>1203000</v>
      </c>
      <c r="D492" s="39" t="s">
        <v>50</v>
      </c>
      <c r="E492" s="39">
        <v>2.4202420242024202E-2</v>
      </c>
      <c r="F492" s="39">
        <v>2.89532293986637E-2</v>
      </c>
      <c r="G492" s="39">
        <v>2.45595301655099E-2</v>
      </c>
      <c r="H492" s="39">
        <v>2.6830631637786501E-2</v>
      </c>
      <c r="I492" s="39">
        <v>3.14783586284429E-2</v>
      </c>
      <c r="J492" s="39">
        <v>2.6330532212885199E-2</v>
      </c>
      <c r="K492" s="39">
        <v>2.6047565118912801E-2</v>
      </c>
      <c r="L492" s="39">
        <v>2.84916201117318E-2</v>
      </c>
      <c r="M492" s="39">
        <v>3.4482758620689703E-2</v>
      </c>
      <c r="N492" s="39">
        <v>2.7930738459627399E-2</v>
      </c>
      <c r="O492" s="39">
        <v>3.34397390798027E-3</v>
      </c>
      <c r="P492" s="39">
        <v>2.9366166938532501E-2</v>
      </c>
      <c r="Q492" s="39">
        <v>3.5928363639975598E-3</v>
      </c>
      <c r="R492" s="39">
        <v>2.96739812837781E-2</v>
      </c>
      <c r="S492" s="39">
        <v>4.3401158750633103E-3</v>
      </c>
      <c r="T492" s="39">
        <v>3.1487189366210699E-2</v>
      </c>
      <c r="U492" s="39">
        <v>4.2363746667119298E-3</v>
      </c>
      <c r="V492" s="39">
        <v>2.9768817677205801E-2</v>
      </c>
      <c r="W492" s="39">
        <v>3.8239520992836601E-3</v>
      </c>
      <c r="X492" s="39">
        <v>3.1388401363542498E-2</v>
      </c>
      <c r="Y492" s="39">
        <v>3.9076905593854504E-3</v>
      </c>
      <c r="Z492" s="39">
        <v>3.3099742312151299E-2</v>
      </c>
      <c r="AA492" s="39">
        <v>3.2823313695433901E-3</v>
      </c>
      <c r="AB492" s="39">
        <v>3.4197466310739298E-2</v>
      </c>
      <c r="AC492" s="39">
        <v>1.8043469967477901E-3</v>
      </c>
    </row>
    <row r="493" spans="1:29" x14ac:dyDescent="0.25">
      <c r="A493" s="39" t="s">
        <v>135</v>
      </c>
      <c r="B493" s="39" t="s">
        <v>135</v>
      </c>
      <c r="C493" s="39">
        <v>1203000</v>
      </c>
      <c r="D493" s="39" t="s">
        <v>51</v>
      </c>
      <c r="E493" s="39">
        <v>0.98214285714285698</v>
      </c>
      <c r="F493" s="39">
        <v>0.95454545454545503</v>
      </c>
      <c r="G493" s="39">
        <v>1.0384615384615401</v>
      </c>
      <c r="H493" s="39">
        <v>1.0434782608695701</v>
      </c>
      <c r="I493" s="39">
        <v>0.91666666666666696</v>
      </c>
      <c r="J493" s="39">
        <v>1.0178571428571399</v>
      </c>
      <c r="K493" s="39">
        <v>1.1489361702127701</v>
      </c>
      <c r="L493" s="39">
        <v>1.15217391304348</v>
      </c>
      <c r="M493" s="39">
        <v>1.0588235294117601</v>
      </c>
      <c r="N493" s="39">
        <v>1.03478728146791</v>
      </c>
      <c r="O493" s="39">
        <v>7.9785384009032706E-2</v>
      </c>
      <c r="P493" s="39">
        <v>1.0588914844383599</v>
      </c>
      <c r="Q493" s="39">
        <v>9.83887411238724E-2</v>
      </c>
      <c r="R493" s="39">
        <v>1.11997787088934</v>
      </c>
      <c r="S493" s="39">
        <v>5.29859496076652E-2</v>
      </c>
      <c r="T493" s="39">
        <v>1.1054987212276199</v>
      </c>
      <c r="U493" s="39">
        <v>6.6008689292350306E-2</v>
      </c>
      <c r="V493" s="39">
        <v>1.07362772955649</v>
      </c>
      <c r="W493" s="39">
        <v>7.4821061347437198E-2</v>
      </c>
      <c r="X493" s="39">
        <v>1.0873585356994</v>
      </c>
      <c r="Y493" s="39">
        <v>6.1564586059065902E-2</v>
      </c>
      <c r="Z493" s="39">
        <v>1.07875072549576</v>
      </c>
      <c r="AA493" s="39">
        <v>4.6663649284014702E-2</v>
      </c>
      <c r="AB493" s="39">
        <v>1.0632687857751799</v>
      </c>
      <c r="AC493" s="39">
        <v>2.8114269783496699E-2</v>
      </c>
    </row>
    <row r="494" spans="1:29" x14ac:dyDescent="0.25">
      <c r="A494" s="39" t="s">
        <v>135</v>
      </c>
      <c r="B494" s="39" t="s">
        <v>135</v>
      </c>
      <c r="C494" s="39">
        <v>1203000</v>
      </c>
      <c r="D494" s="39" t="s">
        <v>61</v>
      </c>
      <c r="E494" s="39">
        <v>1.0487804878048801</v>
      </c>
      <c r="F494" s="39">
        <v>1.0655737704918</v>
      </c>
      <c r="G494" s="39">
        <v>0.94117647058823495</v>
      </c>
      <c r="H494" s="39">
        <v>1</v>
      </c>
      <c r="I494" s="39">
        <v>0.98550724637681197</v>
      </c>
      <c r="J494" s="39">
        <v>0.95348837209302295</v>
      </c>
      <c r="K494" s="39">
        <v>1.05454545454545</v>
      </c>
      <c r="L494" s="39">
        <v>1</v>
      </c>
      <c r="M494" s="39">
        <v>0.96491228070175405</v>
      </c>
      <c r="N494" s="39">
        <v>1.00155378695577</v>
      </c>
      <c r="O494" s="39">
        <v>4.5685967196691199E-2</v>
      </c>
      <c r="P494" s="39">
        <v>0.991690670743409</v>
      </c>
      <c r="Q494" s="39">
        <v>3.9479429237863801E-2</v>
      </c>
      <c r="R494" s="39">
        <v>1.0064859117490701</v>
      </c>
      <c r="S494" s="39">
        <v>4.5167208810554998E-2</v>
      </c>
      <c r="T494" s="39">
        <v>0.98245614035087703</v>
      </c>
      <c r="U494" s="39">
        <v>2.4810764252159601E-2</v>
      </c>
      <c r="V494" s="39">
        <v>0.99137232022921695</v>
      </c>
      <c r="W494" s="39">
        <v>3.7941057784770797E-2</v>
      </c>
      <c r="X494" s="39">
        <v>0.98459485933643298</v>
      </c>
      <c r="Y494" s="39">
        <v>3.3832639534692899E-2</v>
      </c>
      <c r="Z494" s="39">
        <v>0.97459149352206498</v>
      </c>
      <c r="AA494" s="39">
        <v>2.56282887165383E-2</v>
      </c>
      <c r="AB494" s="39">
        <v>0.96658312447786099</v>
      </c>
      <c r="AC494" s="39">
        <v>1.05673438936287E-2</v>
      </c>
    </row>
    <row r="495" spans="1:29" x14ac:dyDescent="0.25">
      <c r="A495" s="39" t="s">
        <v>135</v>
      </c>
      <c r="B495" s="39" t="s">
        <v>135</v>
      </c>
      <c r="C495" s="39">
        <v>1203000</v>
      </c>
      <c r="D495" s="39" t="s">
        <v>62</v>
      </c>
      <c r="E495" s="39">
        <v>0.98305084745762705</v>
      </c>
      <c r="F495" s="39">
        <v>0.93023255813953498</v>
      </c>
      <c r="G495" s="39">
        <v>0.92307692307692302</v>
      </c>
      <c r="H495" s="39">
        <v>1.0208333333333299</v>
      </c>
      <c r="I495" s="39">
        <v>1.08196721311475</v>
      </c>
      <c r="J495" s="39">
        <v>1.0735294117647101</v>
      </c>
      <c r="K495" s="39">
        <v>1</v>
      </c>
      <c r="L495" s="39">
        <v>0.94827586206896597</v>
      </c>
      <c r="M495" s="39">
        <v>1.01754385964912</v>
      </c>
      <c r="N495" s="39">
        <v>0.99761222317832998</v>
      </c>
      <c r="O495" s="39">
        <v>5.7622712351292502E-2</v>
      </c>
      <c r="P495" s="39">
        <v>1.02426326931951</v>
      </c>
      <c r="Q495" s="39">
        <v>5.5147168299933401E-2</v>
      </c>
      <c r="R495" s="39">
        <v>0.98860657390603002</v>
      </c>
      <c r="S495" s="39">
        <v>3.6012102004885103E-2</v>
      </c>
      <c r="T495" s="39">
        <v>0.98290986085904397</v>
      </c>
      <c r="U495" s="39">
        <v>4.8979870808142603E-2</v>
      </c>
      <c r="V495" s="39">
        <v>1.00432250724658</v>
      </c>
      <c r="W495" s="39">
        <v>4.8300128138228503E-2</v>
      </c>
      <c r="X495" s="39">
        <v>1.00267688957143</v>
      </c>
      <c r="Y495" s="39">
        <v>4.0805101939915399E-2</v>
      </c>
      <c r="Z495" s="39">
        <v>1.0046937491308501</v>
      </c>
      <c r="AA495" s="39">
        <v>3.21562878967157E-2</v>
      </c>
      <c r="AB495" s="39">
        <v>1.0142453835738801</v>
      </c>
      <c r="AC495" s="39">
        <v>2.0861394410697998E-2</v>
      </c>
    </row>
    <row r="496" spans="1:29" x14ac:dyDescent="0.25">
      <c r="A496" s="39" t="s">
        <v>135</v>
      </c>
      <c r="B496" s="39" t="s">
        <v>135</v>
      </c>
      <c r="C496" s="39">
        <v>1203000</v>
      </c>
      <c r="D496" s="39" t="s">
        <v>63</v>
      </c>
      <c r="E496" s="39">
        <v>1.0212765957446801</v>
      </c>
      <c r="F496" s="39">
        <v>0.96551724137931005</v>
      </c>
      <c r="G496" s="39">
        <v>0.85</v>
      </c>
      <c r="H496" s="39">
        <v>0.95</v>
      </c>
      <c r="I496" s="39">
        <v>0.93877551020408201</v>
      </c>
      <c r="J496" s="39">
        <v>0.90909090909090895</v>
      </c>
      <c r="K496" s="39">
        <v>1</v>
      </c>
      <c r="L496" s="39">
        <v>1.0487804878048801</v>
      </c>
      <c r="M496" s="39">
        <v>1.0181818181818201</v>
      </c>
      <c r="N496" s="39">
        <v>0.96684695137840904</v>
      </c>
      <c r="O496" s="39">
        <v>6.27222527656566E-2</v>
      </c>
      <c r="P496" s="39">
        <v>0.98296574505633705</v>
      </c>
      <c r="Q496" s="39">
        <v>5.7602487481310097E-2</v>
      </c>
      <c r="R496" s="39">
        <v>1.02232076866223</v>
      </c>
      <c r="S496" s="39">
        <v>2.46522246649254E-2</v>
      </c>
      <c r="T496" s="39">
        <v>1.0334811529933501</v>
      </c>
      <c r="U496" s="39">
        <v>2.1636526785752602E-2</v>
      </c>
      <c r="V496" s="39">
        <v>0.99465713528215405</v>
      </c>
      <c r="W496" s="39">
        <v>5.4880845109780703E-2</v>
      </c>
      <c r="X496" s="39">
        <v>1.0154274748666301</v>
      </c>
      <c r="Y496" s="39">
        <v>3.7432384432403099E-2</v>
      </c>
      <c r="Z496" s="39">
        <v>1.0228402258090501</v>
      </c>
      <c r="AA496" s="39">
        <v>1.5280352971330201E-2</v>
      </c>
      <c r="AB496" s="39">
        <v>1.01963889768768</v>
      </c>
      <c r="AC496" s="39">
        <v>9.2153799409405192E-3</v>
      </c>
    </row>
    <row r="497" spans="1:29" x14ac:dyDescent="0.25">
      <c r="A497" s="39" t="s">
        <v>135</v>
      </c>
      <c r="B497" s="39" t="s">
        <v>135</v>
      </c>
      <c r="C497" s="39">
        <v>1203000</v>
      </c>
      <c r="D497" s="39" t="s">
        <v>52</v>
      </c>
      <c r="E497" s="39">
        <v>3.1921067904817198E-2</v>
      </c>
      <c r="F497" s="39">
        <v>2.3102310231023101E-2</v>
      </c>
      <c r="G497" s="39">
        <v>3.0066815144766099E-2</v>
      </c>
      <c r="H497" s="39">
        <v>2.5627335824879902E-2</v>
      </c>
      <c r="I497" s="39">
        <v>2.4594745667970899E-2</v>
      </c>
      <c r="J497" s="39">
        <v>3.2040472175379399E-2</v>
      </c>
      <c r="K497" s="39">
        <v>3.02521008403361E-2</v>
      </c>
      <c r="L497" s="39">
        <v>3.0011325028312601E-2</v>
      </c>
      <c r="M497" s="39">
        <v>3.01675977653631E-2</v>
      </c>
      <c r="N497" s="39">
        <v>2.8642641175872102E-2</v>
      </c>
      <c r="O497" s="39">
        <v>3.3030960607494898E-3</v>
      </c>
      <c r="P497" s="39">
        <v>2.9413248295472399E-2</v>
      </c>
      <c r="Q497" s="39">
        <v>2.81738732603035E-3</v>
      </c>
      <c r="R497" s="39">
        <v>3.0143674544670599E-2</v>
      </c>
      <c r="S497" s="39">
        <v>1.22157637011072E-4</v>
      </c>
      <c r="T497" s="39">
        <v>3.00894613968378E-2</v>
      </c>
      <c r="U497" s="39">
        <v>1.10501512083032E-4</v>
      </c>
      <c r="V497" s="39">
        <v>2.9572595626995601E-2</v>
      </c>
      <c r="W497" s="39">
        <v>2.2542847636024101E-3</v>
      </c>
      <c r="X497" s="39">
        <v>3.00943818484645E-2</v>
      </c>
      <c r="Y497" s="39">
        <v>1.1403637212638301E-3</v>
      </c>
      <c r="Z497" s="39">
        <v>3.0143478474689501E-2</v>
      </c>
      <c r="AA497" s="39">
        <v>7.7326071141732301E-5</v>
      </c>
      <c r="AB497" s="39">
        <v>3.0160156206455999E-2</v>
      </c>
      <c r="AC497" s="39">
        <v>4.7064550977937898E-5</v>
      </c>
    </row>
    <row r="498" spans="1:29" x14ac:dyDescent="0.25">
      <c r="A498" s="39" t="s">
        <v>135</v>
      </c>
      <c r="B498" s="39" t="s">
        <v>135</v>
      </c>
      <c r="C498" s="39">
        <v>1203000</v>
      </c>
      <c r="D498" s="39" t="s">
        <v>53</v>
      </c>
      <c r="E498" s="39">
        <v>1.0270270270270301</v>
      </c>
      <c r="F498" s="39">
        <v>1.0181818181818201</v>
      </c>
      <c r="G498" s="39">
        <v>1.0952380952381</v>
      </c>
      <c r="H498" s="39">
        <v>0.92592592592592604</v>
      </c>
      <c r="I498" s="39">
        <v>1.0625</v>
      </c>
      <c r="J498" s="39">
        <v>1.02272727272727</v>
      </c>
      <c r="K498" s="39">
        <v>1.0350877192982499</v>
      </c>
      <c r="L498" s="39">
        <v>1.07407407407407</v>
      </c>
      <c r="M498" s="39">
        <v>1.0188679245283001</v>
      </c>
      <c r="N498" s="39">
        <v>1.0310699841112001</v>
      </c>
      <c r="O498" s="39">
        <v>4.7993620305083501E-2</v>
      </c>
      <c r="P498" s="39">
        <v>1.0426513981255801</v>
      </c>
      <c r="Q498" s="39">
        <v>2.4500944812273402E-2</v>
      </c>
      <c r="R498" s="39">
        <v>1.0426765726335401</v>
      </c>
      <c r="S498" s="39">
        <v>2.8374685163469301E-2</v>
      </c>
      <c r="T498" s="39">
        <v>1.04647099930119</v>
      </c>
      <c r="U498" s="39">
        <v>3.9036642707014201E-2</v>
      </c>
      <c r="V498" s="39">
        <v>1.0352954939966099</v>
      </c>
      <c r="W498" s="39">
        <v>3.7013328232262298E-2</v>
      </c>
      <c r="X498" s="39">
        <v>1.0363183380146599</v>
      </c>
      <c r="Y498" s="39">
        <v>2.6400007410763301E-2</v>
      </c>
      <c r="Z498" s="39">
        <v>1.0291972193136101</v>
      </c>
      <c r="AA498" s="39">
        <v>2.56531012616871E-2</v>
      </c>
      <c r="AB498" s="39">
        <v>1.02149678879239</v>
      </c>
      <c r="AC498" s="39">
        <v>1.6626397467858101E-2</v>
      </c>
    </row>
    <row r="499" spans="1:29" x14ac:dyDescent="0.25">
      <c r="A499" s="39" t="s">
        <v>135</v>
      </c>
      <c r="B499" s="39" t="s">
        <v>135</v>
      </c>
      <c r="C499" s="39">
        <v>1203000</v>
      </c>
      <c r="D499" s="39" t="s">
        <v>54</v>
      </c>
      <c r="E499" s="39">
        <v>1.2</v>
      </c>
      <c r="F499" s="39">
        <v>0.89473684210526305</v>
      </c>
      <c r="G499" s="39">
        <v>0.94642857142857095</v>
      </c>
      <c r="H499" s="39">
        <v>1.0434782608695701</v>
      </c>
      <c r="I499" s="39">
        <v>1.1399999999999999</v>
      </c>
      <c r="J499" s="39">
        <v>0.98039215686274495</v>
      </c>
      <c r="K499" s="39">
        <v>1</v>
      </c>
      <c r="L499" s="39">
        <v>0.93220338983050799</v>
      </c>
      <c r="M499" s="39">
        <v>1.0344827586206899</v>
      </c>
      <c r="N499" s="39">
        <v>1.01908021996859</v>
      </c>
      <c r="O499" s="39">
        <v>9.8953274892755905E-2</v>
      </c>
      <c r="P499" s="39">
        <v>1.01741566106279</v>
      </c>
      <c r="Q499" s="39">
        <v>7.7867487203890598E-2</v>
      </c>
      <c r="R499" s="39">
        <v>0.98889538281706602</v>
      </c>
      <c r="S499" s="39">
        <v>5.2036061650687103E-2</v>
      </c>
      <c r="T499" s="39">
        <v>0.98334307422559897</v>
      </c>
      <c r="U499" s="39">
        <v>7.2322435247016897E-2</v>
      </c>
      <c r="V499" s="39">
        <v>1.0052266204065601</v>
      </c>
      <c r="W499" s="39">
        <v>6.6555838198171194E-2</v>
      </c>
      <c r="X499" s="39">
        <v>1.0039684621478999</v>
      </c>
      <c r="Y499" s="39">
        <v>5.4207004643359799E-2</v>
      </c>
      <c r="Z499" s="39">
        <v>1.0151718534767</v>
      </c>
      <c r="AA499" s="39">
        <v>4.7598584918086898E-2</v>
      </c>
      <c r="AB499" s="39">
        <v>1.02961231248782</v>
      </c>
      <c r="AC499" s="39">
        <v>3.0803406002029798E-2</v>
      </c>
    </row>
    <row r="500" spans="1:29" x14ac:dyDescent="0.25">
      <c r="A500" s="39" t="s">
        <v>135</v>
      </c>
      <c r="B500" s="39" t="s">
        <v>135</v>
      </c>
      <c r="C500" s="39">
        <v>1203000</v>
      </c>
      <c r="D500" s="39" t="s">
        <v>55</v>
      </c>
      <c r="E500" s="39">
        <v>1.0243902439024399</v>
      </c>
      <c r="F500" s="39">
        <v>0.9375</v>
      </c>
      <c r="G500" s="39">
        <v>1.1176470588235301</v>
      </c>
      <c r="H500" s="39">
        <v>1.0943396226415101</v>
      </c>
      <c r="I500" s="39">
        <v>0.9375</v>
      </c>
      <c r="J500" s="39">
        <v>0.94736842105263197</v>
      </c>
      <c r="K500" s="39">
        <v>1.22</v>
      </c>
      <c r="L500" s="39">
        <v>1.06666666666667</v>
      </c>
      <c r="M500" s="39">
        <v>1.25454545454545</v>
      </c>
      <c r="N500" s="39">
        <v>1.06666194084803</v>
      </c>
      <c r="O500" s="39">
        <v>0.11808988398972201</v>
      </c>
      <c r="P500" s="39">
        <v>1.0852161084529499</v>
      </c>
      <c r="Q500" s="39">
        <v>0.14832838591901801</v>
      </c>
      <c r="R500" s="39">
        <v>1.1804040404040399</v>
      </c>
      <c r="S500" s="39">
        <v>0.100002448699741</v>
      </c>
      <c r="T500" s="39">
        <v>1.16060606060606</v>
      </c>
      <c r="U500" s="39">
        <v>0.1328503649502</v>
      </c>
      <c r="V500" s="39">
        <v>1.12840027906697</v>
      </c>
      <c r="W500" s="39">
        <v>0.12752196361527801</v>
      </c>
      <c r="X500" s="39">
        <v>1.1763151719916001</v>
      </c>
      <c r="Y500" s="39">
        <v>0.117982140844751</v>
      </c>
      <c r="Z500" s="39">
        <v>1.2202034214099</v>
      </c>
      <c r="AA500" s="39">
        <v>8.7162028316632098E-2</v>
      </c>
      <c r="AB500" s="39">
        <v>1.24559884559885</v>
      </c>
      <c r="AC500" s="39">
        <v>5.6583323212248099E-2</v>
      </c>
    </row>
    <row r="501" spans="1:29" x14ac:dyDescent="0.25">
      <c r="A501" s="39" t="s">
        <v>135</v>
      </c>
      <c r="B501" s="39" t="s">
        <v>135</v>
      </c>
      <c r="C501" s="39">
        <v>1203000</v>
      </c>
      <c r="D501" s="39" t="s">
        <v>56</v>
      </c>
      <c r="E501" s="39">
        <v>1.21875</v>
      </c>
      <c r="F501" s="39">
        <v>1.0476190476190499</v>
      </c>
      <c r="G501" s="39">
        <v>0.844444444444444</v>
      </c>
      <c r="H501" s="39">
        <v>1.0263157894736801</v>
      </c>
      <c r="I501" s="39">
        <v>1.08620689655172</v>
      </c>
      <c r="J501" s="39">
        <v>1.17777777777778</v>
      </c>
      <c r="K501" s="39">
        <v>1.1481481481481499</v>
      </c>
      <c r="L501" s="39">
        <v>0.98360655737704905</v>
      </c>
      <c r="M501" s="39">
        <v>1.0416666666666701</v>
      </c>
      <c r="N501" s="39">
        <v>1.0638372586731699</v>
      </c>
      <c r="O501" s="39">
        <v>0.112539839966993</v>
      </c>
      <c r="P501" s="39">
        <v>1.0874812093042701</v>
      </c>
      <c r="Q501" s="39">
        <v>7.8620110738066101E-2</v>
      </c>
      <c r="R501" s="39">
        <v>1.0578071240639499</v>
      </c>
      <c r="S501" s="39">
        <v>8.3449802558880903E-2</v>
      </c>
      <c r="T501" s="39">
        <v>1.0126366120218599</v>
      </c>
      <c r="U501" s="39">
        <v>4.1054696995120703E-2</v>
      </c>
      <c r="V501" s="39">
        <v>1.0580723646565799</v>
      </c>
      <c r="W501" s="39">
        <v>8.3227319683037704E-2</v>
      </c>
      <c r="X501" s="39">
        <v>1.04867128743274</v>
      </c>
      <c r="Y501" s="39">
        <v>6.4143487644773997E-2</v>
      </c>
      <c r="Z501" s="39">
        <v>1.0356533813617199</v>
      </c>
      <c r="AA501" s="39">
        <v>3.8745469920476297E-2</v>
      </c>
      <c r="AB501" s="39">
        <v>1.03890189955764</v>
      </c>
      <c r="AC501" s="39">
        <v>1.7485922528904001E-2</v>
      </c>
    </row>
    <row r="502" spans="1:29" x14ac:dyDescent="0.25">
      <c r="A502" s="39" t="s">
        <v>135</v>
      </c>
      <c r="B502" s="39" t="s">
        <v>135</v>
      </c>
      <c r="C502" s="39">
        <v>1203000</v>
      </c>
      <c r="D502" s="39" t="s">
        <v>57</v>
      </c>
      <c r="E502" s="39">
        <v>1.04109589041096</v>
      </c>
      <c r="F502" s="39">
        <v>1</v>
      </c>
      <c r="G502" s="39">
        <v>1.0681818181818199</v>
      </c>
      <c r="H502" s="39">
        <v>1.0263157894736801</v>
      </c>
      <c r="I502" s="39">
        <v>1.02564102564103</v>
      </c>
      <c r="J502" s="39">
        <v>1</v>
      </c>
      <c r="K502" s="39">
        <v>1</v>
      </c>
      <c r="L502" s="39">
        <v>0.967741935483871</v>
      </c>
      <c r="M502" s="39">
        <v>1.18333333333333</v>
      </c>
      <c r="N502" s="39">
        <v>1.0347010880583001</v>
      </c>
      <c r="O502" s="39">
        <v>6.2751314464683197E-2</v>
      </c>
      <c r="P502" s="39">
        <v>1.03534325889165</v>
      </c>
      <c r="Q502" s="39">
        <v>8.5239993969896594E-2</v>
      </c>
      <c r="R502" s="39">
        <v>1.0503584229390699</v>
      </c>
      <c r="S502" s="39">
        <v>0.11628366513553801</v>
      </c>
      <c r="T502" s="39">
        <v>1.0755376344086001</v>
      </c>
      <c r="U502" s="39">
        <v>0.152446139384842</v>
      </c>
      <c r="V502" s="39">
        <v>1.0582868794747899</v>
      </c>
      <c r="W502" s="39">
        <v>9.4716715786745495E-2</v>
      </c>
      <c r="X502" s="39">
        <v>1.0914372859049599</v>
      </c>
      <c r="Y502" s="39">
        <v>0.112188880217621</v>
      </c>
      <c r="Z502" s="39">
        <v>1.13828460333002</v>
      </c>
      <c r="AA502" s="39">
        <v>0.105715818403385</v>
      </c>
      <c r="AB502" s="39">
        <v>1.1730670762928801</v>
      </c>
      <c r="AC502" s="39">
        <v>6.4929510585126499E-2</v>
      </c>
    </row>
    <row r="503" spans="1:29" x14ac:dyDescent="0.25">
      <c r="A503" s="39" t="s">
        <v>135</v>
      </c>
      <c r="B503" s="39" t="s">
        <v>135</v>
      </c>
      <c r="C503" s="39">
        <v>1203000</v>
      </c>
      <c r="D503" s="39" t="s">
        <v>58</v>
      </c>
      <c r="E503" s="39">
        <v>1.0185185185185199</v>
      </c>
      <c r="F503" s="39">
        <v>0.90789473684210498</v>
      </c>
      <c r="G503" s="39">
        <v>0.94871794871794901</v>
      </c>
      <c r="H503" s="39">
        <v>1.04255319148936</v>
      </c>
      <c r="I503" s="39">
        <v>1.07692307692308</v>
      </c>
      <c r="J503" s="39">
        <v>1.1499999999999999</v>
      </c>
      <c r="K503" s="39">
        <v>1.1111111111111101</v>
      </c>
      <c r="L503" s="39">
        <v>1.1886792452830199</v>
      </c>
      <c r="M503" s="39">
        <v>1.0833333333333299</v>
      </c>
      <c r="N503" s="39">
        <v>1.0586367958020499</v>
      </c>
      <c r="O503" s="39">
        <v>9.0574288806495498E-2</v>
      </c>
      <c r="P503" s="39">
        <v>1.1220093533301101</v>
      </c>
      <c r="Q503" s="39">
        <v>4.7105544579480199E-2</v>
      </c>
      <c r="R503" s="39">
        <v>1.12770789657582</v>
      </c>
      <c r="S503" s="39">
        <v>5.4598811863894398E-2</v>
      </c>
      <c r="T503" s="39">
        <v>1.1360062893081799</v>
      </c>
      <c r="U503" s="39">
        <v>7.44908087099036E-2</v>
      </c>
      <c r="V503" s="39">
        <v>1.1057561122395001</v>
      </c>
      <c r="W503" s="39">
        <v>6.7487877292770407E-2</v>
      </c>
      <c r="X503" s="39">
        <v>1.1172143591339601</v>
      </c>
      <c r="Y503" s="39">
        <v>5.0414738673454397E-2</v>
      </c>
      <c r="Z503" s="39">
        <v>1.10291940256607</v>
      </c>
      <c r="AA503" s="39">
        <v>4.8914858283666797E-2</v>
      </c>
      <c r="AB503" s="39">
        <v>1.0883498053309399</v>
      </c>
      <c r="AC503" s="39">
        <v>3.1726954661767198E-2</v>
      </c>
    </row>
    <row r="504" spans="1:29" x14ac:dyDescent="0.25">
      <c r="A504" s="39" t="s">
        <v>135</v>
      </c>
      <c r="B504" s="39" t="s">
        <v>135</v>
      </c>
      <c r="C504" s="39">
        <v>1203000</v>
      </c>
      <c r="D504" s="39" t="s">
        <v>59</v>
      </c>
      <c r="E504" s="39">
        <v>0.94736842105263197</v>
      </c>
      <c r="F504" s="39">
        <v>1.1454545454545499</v>
      </c>
      <c r="G504" s="39">
        <v>1</v>
      </c>
      <c r="H504" s="39">
        <v>1.0540540540540499</v>
      </c>
      <c r="I504" s="39">
        <v>1.12244897959184</v>
      </c>
      <c r="J504" s="39">
        <v>1.0714285714285701</v>
      </c>
      <c r="K504" s="39">
        <v>1.1304347826087</v>
      </c>
      <c r="L504" s="39">
        <v>1.02857142857143</v>
      </c>
      <c r="M504" s="39">
        <v>0.98412698412698396</v>
      </c>
      <c r="N504" s="39">
        <v>1.0537653074320801</v>
      </c>
      <c r="O504" s="39">
        <v>6.9830042964387801E-2</v>
      </c>
      <c r="P504" s="39">
        <v>1.0674021492654999</v>
      </c>
      <c r="Q504" s="39">
        <v>6.2173258859934299E-2</v>
      </c>
      <c r="R504" s="39">
        <v>1.04771106510237</v>
      </c>
      <c r="S504" s="39">
        <v>7.5008247806782405E-2</v>
      </c>
      <c r="T504" s="39">
        <v>1.0063492063492101</v>
      </c>
      <c r="U504" s="39">
        <v>3.1426968052735399E-2</v>
      </c>
      <c r="V504" s="39">
        <v>1.0427997624338701</v>
      </c>
      <c r="W504" s="39">
        <v>6.1320590963512903E-2</v>
      </c>
      <c r="X504" s="39">
        <v>1.0218542606491801</v>
      </c>
      <c r="Y504" s="39">
        <v>5.7192051747807497E-2</v>
      </c>
      <c r="Z504" s="39">
        <v>0.99767392016294598</v>
      </c>
      <c r="AA504" s="39">
        <v>3.8800510524983602E-2</v>
      </c>
      <c r="AB504" s="39">
        <v>0.98624338624338603</v>
      </c>
      <c r="AC504" s="39">
        <v>1.3385302265263001E-2</v>
      </c>
    </row>
    <row r="505" spans="1:29" x14ac:dyDescent="0.25">
      <c r="A505" s="39" t="s">
        <v>135</v>
      </c>
      <c r="B505" s="39" t="s">
        <v>135</v>
      </c>
      <c r="C505" s="39">
        <v>1203000</v>
      </c>
      <c r="D505" s="39" t="s">
        <v>60</v>
      </c>
      <c r="E505" s="39">
        <v>0.96825396825396803</v>
      </c>
      <c r="F505" s="39">
        <v>0.94444444444444398</v>
      </c>
      <c r="G505" s="39">
        <v>0.96825396825396803</v>
      </c>
      <c r="H505" s="39">
        <v>1</v>
      </c>
      <c r="I505" s="39">
        <v>1.1025641025641</v>
      </c>
      <c r="J505" s="39">
        <v>1</v>
      </c>
      <c r="K505" s="39">
        <v>1.2666666666666699</v>
      </c>
      <c r="L505" s="39">
        <v>1.09615384615385</v>
      </c>
      <c r="M505" s="39">
        <v>1.0277777777777799</v>
      </c>
      <c r="N505" s="39">
        <v>1.04156830823497</v>
      </c>
      <c r="O505" s="39">
        <v>0.100746213257004</v>
      </c>
      <c r="P505" s="39">
        <v>1.0986324786324799</v>
      </c>
      <c r="Q505" s="39">
        <v>0.10368925222559</v>
      </c>
      <c r="R505" s="39">
        <v>1.13019943019943</v>
      </c>
      <c r="S505" s="39">
        <v>0.123029677937462</v>
      </c>
      <c r="T505" s="39">
        <v>1.06196581196581</v>
      </c>
      <c r="U505" s="39">
        <v>4.8349181619593097E-2</v>
      </c>
      <c r="V505" s="39">
        <v>1.0756741176844999</v>
      </c>
      <c r="W505" s="39">
        <v>9.6867530350406905E-2</v>
      </c>
      <c r="X505" s="39">
        <v>1.0745069169152499</v>
      </c>
      <c r="Y505" s="39">
        <v>8.7281764491407302E-2</v>
      </c>
      <c r="Z505" s="39">
        <v>1.0491609850477599</v>
      </c>
      <c r="AA505" s="39">
        <v>6.2498027326493101E-2</v>
      </c>
      <c r="AB505" s="39">
        <v>1.03103378103378</v>
      </c>
      <c r="AC505" s="39">
        <v>2.0592772715789302E-2</v>
      </c>
    </row>
    <row r="506" spans="1:29" x14ac:dyDescent="0.25">
      <c r="A506" s="39" t="s">
        <v>135</v>
      </c>
      <c r="B506" s="39" t="s">
        <v>135</v>
      </c>
      <c r="C506" s="39">
        <v>1204000</v>
      </c>
      <c r="D506" s="39" t="s">
        <v>50</v>
      </c>
      <c r="E506" s="39">
        <v>0.11726384364820799</v>
      </c>
      <c r="F506" s="39">
        <v>0.152941176470588</v>
      </c>
      <c r="G506" s="39">
        <v>0.115384615384615</v>
      </c>
      <c r="H506" s="39">
        <v>0.15019762845849799</v>
      </c>
      <c r="I506" s="39">
        <v>0.11764705882352899</v>
      </c>
      <c r="J506" s="39">
        <v>0.12653061224489801</v>
      </c>
      <c r="K506" s="39">
        <v>0.11587982832618</v>
      </c>
      <c r="L506" s="39">
        <v>0.122362869198312</v>
      </c>
      <c r="M506" s="39">
        <v>0.147186147186147</v>
      </c>
      <c r="N506" s="39">
        <v>0.129488197748997</v>
      </c>
      <c r="O506" s="39">
        <v>1.5911489255278199E-2</v>
      </c>
      <c r="P506" s="39">
        <v>0.12592130315581301</v>
      </c>
      <c r="Q506" s="39">
        <v>1.2594856464593501E-2</v>
      </c>
      <c r="R506" s="39">
        <v>0.12847628157021301</v>
      </c>
      <c r="S506" s="39">
        <v>1.6524277843892699E-2</v>
      </c>
      <c r="T506" s="39">
        <v>0.13477450819223</v>
      </c>
      <c r="U506" s="39">
        <v>1.7552708196476901E-2</v>
      </c>
      <c r="V506" s="39">
        <v>0.13128047552793401</v>
      </c>
      <c r="W506" s="39">
        <v>1.47073214069646E-2</v>
      </c>
      <c r="X506" s="39">
        <v>0.13509277587115301</v>
      </c>
      <c r="Y506" s="39">
        <v>1.48868902159954E-2</v>
      </c>
      <c r="Z506" s="39">
        <v>0.14159888928513201</v>
      </c>
      <c r="AA506" s="39">
        <v>1.3159285686832301E-2</v>
      </c>
      <c r="AB506" s="39">
        <v>0.146004086329584</v>
      </c>
      <c r="AC506" s="39">
        <v>7.4760092793409502E-3</v>
      </c>
    </row>
    <row r="507" spans="1:29" x14ac:dyDescent="0.25">
      <c r="A507" s="39" t="s">
        <v>135</v>
      </c>
      <c r="B507" s="39" t="s">
        <v>135</v>
      </c>
      <c r="C507" s="39">
        <v>1204000</v>
      </c>
      <c r="D507" s="39" t="s">
        <v>51</v>
      </c>
      <c r="E507" s="39">
        <v>0.83783783783783805</v>
      </c>
      <c r="F507" s="39">
        <v>0.94444444444444398</v>
      </c>
      <c r="G507" s="39">
        <v>0.82051282051282004</v>
      </c>
      <c r="H507" s="39">
        <v>0.81818181818181801</v>
      </c>
      <c r="I507" s="39">
        <v>1.0263157894736801</v>
      </c>
      <c r="J507" s="39">
        <v>1.15384615384615</v>
      </c>
      <c r="K507" s="39">
        <v>1.06451612903226</v>
      </c>
      <c r="L507" s="39">
        <v>0.88888888888888895</v>
      </c>
      <c r="M507" s="39">
        <v>1.17241379310345</v>
      </c>
      <c r="N507" s="39">
        <v>0.96966196392459503</v>
      </c>
      <c r="O507" s="39">
        <v>0.14007524912201699</v>
      </c>
      <c r="P507" s="39">
        <v>1.0611961508688901</v>
      </c>
      <c r="Q507" s="39">
        <v>0.11387585498363</v>
      </c>
      <c r="R507" s="39">
        <v>1.04193960367486</v>
      </c>
      <c r="S507" s="39">
        <v>0.14310439353974599</v>
      </c>
      <c r="T507" s="39">
        <v>1.03065134099617</v>
      </c>
      <c r="U507" s="39">
        <v>0.20048238240538099</v>
      </c>
      <c r="V507" s="39">
        <v>1.0398972333338301</v>
      </c>
      <c r="W507" s="39">
        <v>0.13906395708258601</v>
      </c>
      <c r="X507" s="39">
        <v>1.0820001455311901</v>
      </c>
      <c r="Y507" s="39">
        <v>0.133927967326926</v>
      </c>
      <c r="Z507" s="39">
        <v>1.1183994935261501</v>
      </c>
      <c r="AA507" s="39">
        <v>0.13220956915319501</v>
      </c>
      <c r="AB507" s="39">
        <v>1.1589126071884699</v>
      </c>
      <c r="AC507" s="39">
        <v>8.5388997209436199E-2</v>
      </c>
    </row>
    <row r="508" spans="1:29" x14ac:dyDescent="0.25">
      <c r="A508" s="39" t="s">
        <v>135</v>
      </c>
      <c r="B508" s="39" t="s">
        <v>135</v>
      </c>
      <c r="C508" s="39">
        <v>1204000</v>
      </c>
      <c r="D508" s="39" t="s">
        <v>61</v>
      </c>
      <c r="E508" s="39">
        <v>0.70833333333333304</v>
      </c>
      <c r="F508" s="39">
        <v>0.91666666666666696</v>
      </c>
      <c r="G508" s="39">
        <v>1.1785714285714299</v>
      </c>
      <c r="H508" s="39">
        <v>1.0540540540540499</v>
      </c>
      <c r="I508" s="39">
        <v>0.86666666666666703</v>
      </c>
      <c r="J508" s="39">
        <v>1.02941176470588</v>
      </c>
      <c r="K508" s="39">
        <v>1.0869565217391299</v>
      </c>
      <c r="L508" s="39">
        <v>0.94117647058823495</v>
      </c>
      <c r="M508" s="39">
        <v>1.17948717948718</v>
      </c>
      <c r="N508" s="39">
        <v>0.99570267620139696</v>
      </c>
      <c r="O508" s="39">
        <v>0.15351604288751</v>
      </c>
      <c r="P508" s="39">
        <v>1.02073972063742</v>
      </c>
      <c r="Q508" s="39">
        <v>0.122198037531284</v>
      </c>
      <c r="R508" s="39">
        <v>1.0692067239381799</v>
      </c>
      <c r="S508" s="39">
        <v>0.12014278998533499</v>
      </c>
      <c r="T508" s="39">
        <v>1.0603318250377101</v>
      </c>
      <c r="U508" s="39">
        <v>0.168511118291817</v>
      </c>
      <c r="V508" s="39">
        <v>1.0538429069351301</v>
      </c>
      <c r="W508" s="39">
        <v>0.12369235019029801</v>
      </c>
      <c r="X508" s="39">
        <v>1.0904639000043299</v>
      </c>
      <c r="Y508" s="39">
        <v>0.120077329484959</v>
      </c>
      <c r="Z508" s="39">
        <v>1.1340144107518499</v>
      </c>
      <c r="AA508" s="39">
        <v>0.11117088968509201</v>
      </c>
      <c r="AB508" s="39">
        <v>1.16813905049199</v>
      </c>
      <c r="AC508" s="39">
        <v>7.1771869612382994E-2</v>
      </c>
    </row>
    <row r="509" spans="1:29" x14ac:dyDescent="0.25">
      <c r="A509" s="39" t="s">
        <v>135</v>
      </c>
      <c r="B509" s="39" t="s">
        <v>135</v>
      </c>
      <c r="C509" s="39">
        <v>1204000</v>
      </c>
      <c r="D509" s="39" t="s">
        <v>62</v>
      </c>
      <c r="E509" s="39">
        <v>0.88571428571428601</v>
      </c>
      <c r="F509" s="39">
        <v>1.1176470588235301</v>
      </c>
      <c r="G509" s="39">
        <v>0.90909090909090895</v>
      </c>
      <c r="H509" s="39">
        <v>1.0606060606060601</v>
      </c>
      <c r="I509" s="39">
        <v>0.92307692307692302</v>
      </c>
      <c r="J509" s="39">
        <v>1.07692307692308</v>
      </c>
      <c r="K509" s="39">
        <v>0.82857142857142896</v>
      </c>
      <c r="L509" s="39">
        <v>0.96</v>
      </c>
      <c r="M509" s="39">
        <v>0.84375</v>
      </c>
      <c r="N509" s="39">
        <v>0.95615330475624605</v>
      </c>
      <c r="O509" s="39">
        <v>0.10534049275219701</v>
      </c>
      <c r="P509" s="39">
        <v>0.92646428571428596</v>
      </c>
      <c r="Q509" s="39">
        <v>0.10024798096609799</v>
      </c>
      <c r="R509" s="39">
        <v>0.87744047619047605</v>
      </c>
      <c r="S509" s="39">
        <v>7.1900302408227396E-2</v>
      </c>
      <c r="T509" s="39">
        <v>0.90187499999999998</v>
      </c>
      <c r="U509" s="39">
        <v>8.2201163312936101E-2</v>
      </c>
      <c r="V509" s="39">
        <v>0.91769075936224898</v>
      </c>
      <c r="W509" s="39">
        <v>9.5020924247681798E-2</v>
      </c>
      <c r="X509" s="39">
        <v>0.88704875758036394</v>
      </c>
      <c r="Y509" s="39">
        <v>7.8077204755769902E-2</v>
      </c>
      <c r="Z509" s="39">
        <v>0.86356409153248004</v>
      </c>
      <c r="AA509" s="39">
        <v>5.4622890632311703E-2</v>
      </c>
      <c r="AB509" s="39">
        <v>0.84928571428571398</v>
      </c>
      <c r="AC509" s="39">
        <v>3.5010931237578501E-2</v>
      </c>
    </row>
    <row r="510" spans="1:29" x14ac:dyDescent="0.25">
      <c r="A510" s="39" t="s">
        <v>135</v>
      </c>
      <c r="B510" s="39" t="s">
        <v>135</v>
      </c>
      <c r="C510" s="39">
        <v>1204000</v>
      </c>
      <c r="D510" s="39" t="s">
        <v>63</v>
      </c>
      <c r="E510" s="39">
        <v>0.88571428571428601</v>
      </c>
      <c r="F510" s="39">
        <v>1.0322580645161299</v>
      </c>
      <c r="G510" s="39">
        <v>1.07894736842105</v>
      </c>
      <c r="H510" s="39">
        <v>0.875</v>
      </c>
      <c r="I510" s="39">
        <v>0.85714285714285698</v>
      </c>
      <c r="J510" s="39">
        <v>0.91666666666666696</v>
      </c>
      <c r="K510" s="39">
        <v>0.89285714285714302</v>
      </c>
      <c r="L510" s="39">
        <v>1.0689655172413799</v>
      </c>
      <c r="M510" s="39">
        <v>1.0416666666666701</v>
      </c>
      <c r="N510" s="39">
        <v>0.96102428546957597</v>
      </c>
      <c r="O510" s="39">
        <v>9.1932101652717896E-2</v>
      </c>
      <c r="P510" s="39">
        <v>0.95545977011494299</v>
      </c>
      <c r="Q510" s="39">
        <v>9.4081603986776494E-2</v>
      </c>
      <c r="R510" s="39">
        <v>1.0011631089217301</v>
      </c>
      <c r="S510" s="39">
        <v>9.4783666971491903E-2</v>
      </c>
      <c r="T510" s="39">
        <v>1.0553160919540201</v>
      </c>
      <c r="U510" s="39">
        <v>1.9303202359977501E-2</v>
      </c>
      <c r="V510" s="39">
        <v>0.98872504859476795</v>
      </c>
      <c r="W510" s="39">
        <v>8.6694658698249896E-2</v>
      </c>
      <c r="X510" s="39">
        <v>1.0185541612596001</v>
      </c>
      <c r="Y510" s="39">
        <v>7.1942169058750005E-2</v>
      </c>
      <c r="Z510" s="39">
        <v>1.0406174671542501</v>
      </c>
      <c r="AA510" s="39">
        <v>3.8712234290245E-2</v>
      </c>
      <c r="AB510" s="39">
        <v>1.0429666119321299</v>
      </c>
      <c r="AC510" s="39">
        <v>8.2215757448274307E-3</v>
      </c>
    </row>
    <row r="511" spans="1:29" x14ac:dyDescent="0.25">
      <c r="A511" s="39" t="s">
        <v>135</v>
      </c>
      <c r="B511" s="39" t="s">
        <v>135</v>
      </c>
      <c r="C511" s="39">
        <v>1204000</v>
      </c>
      <c r="D511" s="39" t="s">
        <v>52</v>
      </c>
      <c r="E511" s="39">
        <v>0.129707112970711</v>
      </c>
      <c r="F511" s="39">
        <v>0.11074918566775201</v>
      </c>
      <c r="G511" s="39">
        <v>0.12549019607843101</v>
      </c>
      <c r="H511" s="39">
        <v>9.4405594405594401E-2</v>
      </c>
      <c r="I511" s="39">
        <v>0.154150197628458</v>
      </c>
      <c r="J511" s="39">
        <v>0.13574660633484201</v>
      </c>
      <c r="K511" s="39">
        <v>0.13469387755102</v>
      </c>
      <c r="L511" s="39">
        <v>0.10300429184549401</v>
      </c>
      <c r="M511" s="39">
        <v>0.14345991561181401</v>
      </c>
      <c r="N511" s="39">
        <v>0.125711886454902</v>
      </c>
      <c r="O511" s="39">
        <v>1.94958778325106E-2</v>
      </c>
      <c r="P511" s="39">
        <v>0.134210977794326</v>
      </c>
      <c r="Q511" s="39">
        <v>1.9102119865633701E-2</v>
      </c>
      <c r="R511" s="39">
        <v>0.12705269500277599</v>
      </c>
      <c r="S511" s="39">
        <v>2.1282742460317899E-2</v>
      </c>
      <c r="T511" s="39">
        <v>0.12323210372865399</v>
      </c>
      <c r="U511" s="39">
        <v>2.8606445902297099E-2</v>
      </c>
      <c r="V511" s="39">
        <v>0.129036117915558</v>
      </c>
      <c r="W511" s="39">
        <v>1.9593010831480601E-2</v>
      </c>
      <c r="X511" s="39">
        <v>0.131921567609559</v>
      </c>
      <c r="Y511" s="39">
        <v>1.9379879179598099E-2</v>
      </c>
      <c r="Z511" s="39">
        <v>0.13601299054737501</v>
      </c>
      <c r="AA511" s="39">
        <v>1.87712911328481E-2</v>
      </c>
      <c r="AB511" s="39">
        <v>0.141533457337228</v>
      </c>
      <c r="AC511" s="39">
        <v>1.2183991929944101E-2</v>
      </c>
    </row>
    <row r="512" spans="1:29" x14ac:dyDescent="0.25">
      <c r="A512" s="39" t="s">
        <v>135</v>
      </c>
      <c r="B512" s="39" t="s">
        <v>135</v>
      </c>
      <c r="C512" s="39">
        <v>1204000</v>
      </c>
      <c r="D512" s="39" t="s">
        <v>53</v>
      </c>
      <c r="E512" s="39">
        <v>1</v>
      </c>
      <c r="F512" s="39">
        <v>1</v>
      </c>
      <c r="G512" s="39">
        <v>1.1470588235294099</v>
      </c>
      <c r="H512" s="39">
        <v>0.96875</v>
      </c>
      <c r="I512" s="39">
        <v>0.88888888888888895</v>
      </c>
      <c r="J512" s="39">
        <v>1.02564102564103</v>
      </c>
      <c r="K512" s="39">
        <v>1.1666666666666701</v>
      </c>
      <c r="L512" s="39">
        <v>0.87878787878787901</v>
      </c>
      <c r="M512" s="39">
        <v>1.0416666666666701</v>
      </c>
      <c r="N512" s="39">
        <v>1.0130511055756199</v>
      </c>
      <c r="O512" s="39">
        <v>9.8918707970890293E-2</v>
      </c>
      <c r="P512" s="39">
        <v>1.00033022533023</v>
      </c>
      <c r="Q512" s="39">
        <v>0.119591871778621</v>
      </c>
      <c r="R512" s="39">
        <v>1.0290404040404</v>
      </c>
      <c r="S512" s="39">
        <v>0.14435413401967601</v>
      </c>
      <c r="T512" s="39">
        <v>0.96022727272727304</v>
      </c>
      <c r="U512" s="39">
        <v>0.115172695420536</v>
      </c>
      <c r="V512" s="39">
        <v>1.01014492145035</v>
      </c>
      <c r="W512" s="39">
        <v>0.10460222296963501</v>
      </c>
      <c r="X512" s="39">
        <v>1.0101351347342</v>
      </c>
      <c r="Y512" s="39">
        <v>0.10191790776326801</v>
      </c>
      <c r="Z512" s="39">
        <v>1.0179774054030799</v>
      </c>
      <c r="AA512" s="39">
        <v>8.40536549495257E-2</v>
      </c>
      <c r="AB512" s="39">
        <v>1.0339105339105299</v>
      </c>
      <c r="AC512" s="39">
        <v>4.9054090688037698E-2</v>
      </c>
    </row>
    <row r="513" spans="1:29" x14ac:dyDescent="0.25">
      <c r="A513" s="39" t="s">
        <v>135</v>
      </c>
      <c r="B513" s="39" t="s">
        <v>135</v>
      </c>
      <c r="C513" s="39">
        <v>1204000</v>
      </c>
      <c r="D513" s="39" t="s">
        <v>54</v>
      </c>
      <c r="E513" s="39">
        <v>0.86206896551724099</v>
      </c>
      <c r="F513" s="39">
        <v>1.06451612903226</v>
      </c>
      <c r="G513" s="39">
        <v>1</v>
      </c>
      <c r="H513" s="39">
        <v>0.82051282051282004</v>
      </c>
      <c r="I513" s="39">
        <v>1</v>
      </c>
      <c r="J513" s="39">
        <v>1.125</v>
      </c>
      <c r="K513" s="39">
        <v>1.05</v>
      </c>
      <c r="L513" s="39">
        <v>0.71428571428571397</v>
      </c>
      <c r="M513" s="39">
        <v>1.13793103448276</v>
      </c>
      <c r="N513" s="39">
        <v>0.97492385153675498</v>
      </c>
      <c r="O513" s="39">
        <v>0.14514055821771801</v>
      </c>
      <c r="P513" s="39">
        <v>1.0054433497536901</v>
      </c>
      <c r="Q513" s="39">
        <v>0.172216776949869</v>
      </c>
      <c r="R513" s="39">
        <v>0.96740558292282397</v>
      </c>
      <c r="S513" s="39">
        <v>0.22357374092333099</v>
      </c>
      <c r="T513" s="39">
        <v>0.92610837438423599</v>
      </c>
      <c r="U513" s="39">
        <v>0.29956247872927599</v>
      </c>
      <c r="V513" s="39">
        <v>0.992218607577949</v>
      </c>
      <c r="W513" s="39">
        <v>0.17838324137481501</v>
      </c>
      <c r="X513" s="39">
        <v>1.0146973083626201</v>
      </c>
      <c r="Y513" s="39">
        <v>0.20028132046143701</v>
      </c>
      <c r="Z513" s="39">
        <v>1.0600996933417699</v>
      </c>
      <c r="AA513" s="39">
        <v>0.19655634293906499</v>
      </c>
      <c r="AB513" s="39">
        <v>1.11775744780671</v>
      </c>
      <c r="AC513" s="39">
        <v>0.127588964942285</v>
      </c>
    </row>
    <row r="514" spans="1:29" x14ac:dyDescent="0.25">
      <c r="A514" s="39" t="s">
        <v>135</v>
      </c>
      <c r="B514" s="39" t="s">
        <v>135</v>
      </c>
      <c r="C514" s="39">
        <v>1204000</v>
      </c>
      <c r="D514" s="39" t="s">
        <v>55</v>
      </c>
      <c r="E514" s="39">
        <v>0.86363636363636398</v>
      </c>
      <c r="F514" s="39">
        <v>1.24</v>
      </c>
      <c r="G514" s="39">
        <v>1.0606060606060601</v>
      </c>
      <c r="H514" s="39">
        <v>1.0967741935483899</v>
      </c>
      <c r="I514" s="39">
        <v>1.25</v>
      </c>
      <c r="J514" s="39">
        <v>1.06451612903226</v>
      </c>
      <c r="K514" s="39">
        <v>0.81481481481481499</v>
      </c>
      <c r="L514" s="39">
        <v>0.85714285714285698</v>
      </c>
      <c r="M514" s="39">
        <v>1.1599999999999999</v>
      </c>
      <c r="N514" s="39">
        <v>1.04527671319786</v>
      </c>
      <c r="O514" s="39">
        <v>0.164980150549283</v>
      </c>
      <c r="P514" s="39">
        <v>1.02929476019799</v>
      </c>
      <c r="Q514" s="39">
        <v>0.188860485615306</v>
      </c>
      <c r="R514" s="39">
        <v>0.943985890652557</v>
      </c>
      <c r="S514" s="39">
        <v>0.18826706395359699</v>
      </c>
      <c r="T514" s="39">
        <v>1.00857142857143</v>
      </c>
      <c r="U514" s="39">
        <v>0.21415233944506901</v>
      </c>
      <c r="V514" s="39">
        <v>1.0268465092228001</v>
      </c>
      <c r="W514" s="39">
        <v>0.16618943310398701</v>
      </c>
      <c r="X514" s="39">
        <v>1.03798701666648</v>
      </c>
      <c r="Y514" s="39">
        <v>0.17194957734977201</v>
      </c>
      <c r="Z514" s="39">
        <v>1.09327597238066</v>
      </c>
      <c r="AA514" s="39">
        <v>0.15650571968232199</v>
      </c>
      <c r="AB514" s="39">
        <v>1.14557823129252</v>
      </c>
      <c r="AC514" s="39">
        <v>9.1211274007577697E-2</v>
      </c>
    </row>
    <row r="515" spans="1:29" x14ac:dyDescent="0.25">
      <c r="A515" s="39" t="s">
        <v>135</v>
      </c>
      <c r="B515" s="39" t="s">
        <v>135</v>
      </c>
      <c r="C515" s="39">
        <v>1204000</v>
      </c>
      <c r="D515" s="39" t="s">
        <v>56</v>
      </c>
      <c r="E515" s="39">
        <v>0.79411764705882304</v>
      </c>
      <c r="F515" s="39">
        <v>1</v>
      </c>
      <c r="G515" s="39">
        <v>0.87096774193548399</v>
      </c>
      <c r="H515" s="39">
        <v>1.1142857142857101</v>
      </c>
      <c r="I515" s="39">
        <v>1.1470588235294099</v>
      </c>
      <c r="J515" s="39">
        <v>1.075</v>
      </c>
      <c r="K515" s="39">
        <v>1.0909090909090899</v>
      </c>
      <c r="L515" s="39">
        <v>1.13636363636364</v>
      </c>
      <c r="M515" s="39">
        <v>0.88888888888888895</v>
      </c>
      <c r="N515" s="39">
        <v>1.01306572699678</v>
      </c>
      <c r="O515" s="39">
        <v>0.13087119291905899</v>
      </c>
      <c r="P515" s="39">
        <v>1.0676440879382101</v>
      </c>
      <c r="Q515" s="39">
        <v>0.10437656293137999</v>
      </c>
      <c r="R515" s="39">
        <v>1.03872053872054</v>
      </c>
      <c r="S515" s="39">
        <v>0.131733334407338</v>
      </c>
      <c r="T515" s="39">
        <v>1.0126262626262601</v>
      </c>
      <c r="U515" s="39">
        <v>0.17499107211182199</v>
      </c>
      <c r="V515" s="39">
        <v>1.0247629701338901</v>
      </c>
      <c r="W515" s="39">
        <v>0.12019178491770301</v>
      </c>
      <c r="X515" s="39">
        <v>0.99405165494466596</v>
      </c>
      <c r="Y515" s="39">
        <v>0.12884061873556801</v>
      </c>
      <c r="Z515" s="39">
        <v>0.94026898989292695</v>
      </c>
      <c r="AA515" s="39">
        <v>0.120715749848031</v>
      </c>
      <c r="AB515" s="39">
        <v>0.90067340067340096</v>
      </c>
      <c r="AC515" s="39">
        <v>7.4531796704305306E-2</v>
      </c>
    </row>
    <row r="516" spans="1:29" x14ac:dyDescent="0.25">
      <c r="A516" s="39" t="s">
        <v>135</v>
      </c>
      <c r="B516" s="39" t="s">
        <v>135</v>
      </c>
      <c r="C516" s="39">
        <v>1204000</v>
      </c>
      <c r="D516" s="39" t="s">
        <v>57</v>
      </c>
      <c r="E516" s="39">
        <v>1</v>
      </c>
      <c r="F516" s="39">
        <v>1.1481481481481499</v>
      </c>
      <c r="G516" s="39">
        <v>1.15789473684211</v>
      </c>
      <c r="H516" s="39">
        <v>0.96296296296296302</v>
      </c>
      <c r="I516" s="39">
        <v>0.89743589743589702</v>
      </c>
      <c r="J516" s="39">
        <v>0.89743589743589702</v>
      </c>
      <c r="K516" s="39">
        <v>1</v>
      </c>
      <c r="L516" s="39">
        <v>1.05555555555556</v>
      </c>
      <c r="M516" s="39">
        <v>1.2</v>
      </c>
      <c r="N516" s="39">
        <v>1.0354925775978401</v>
      </c>
      <c r="O516" s="39">
        <v>0.112382197364865</v>
      </c>
      <c r="P516" s="39">
        <v>1.01008547008547</v>
      </c>
      <c r="Q516" s="39">
        <v>0.126111683130887</v>
      </c>
      <c r="R516" s="39">
        <v>1.0851851851851899</v>
      </c>
      <c r="S516" s="39">
        <v>0.103239702701973</v>
      </c>
      <c r="T516" s="39">
        <v>1.12777777777778</v>
      </c>
      <c r="U516" s="39">
        <v>0.10213764617139</v>
      </c>
      <c r="V516" s="39">
        <v>1.0658868372281001</v>
      </c>
      <c r="W516" s="39">
        <v>0.11900446845846099</v>
      </c>
      <c r="X516" s="39">
        <v>1.1135384350442701</v>
      </c>
      <c r="Y516" s="39">
        <v>0.113892728515334</v>
      </c>
      <c r="Z516" s="39">
        <v>1.16678821144036</v>
      </c>
      <c r="AA516" s="39">
        <v>7.8712533390554895E-2</v>
      </c>
      <c r="AB516" s="39">
        <v>1.1931216931216899</v>
      </c>
      <c r="AC516" s="39">
        <v>4.3502232362104702E-2</v>
      </c>
    </row>
    <row r="517" spans="1:29" x14ac:dyDescent="0.25">
      <c r="A517" s="39" t="s">
        <v>135</v>
      </c>
      <c r="B517" s="39" t="s">
        <v>135</v>
      </c>
      <c r="C517" s="39">
        <v>1204000</v>
      </c>
      <c r="D517" s="39" t="s">
        <v>58</v>
      </c>
      <c r="E517" s="39">
        <v>1</v>
      </c>
      <c r="F517" s="39">
        <v>1.12903225806452</v>
      </c>
      <c r="G517" s="39">
        <v>1.06451612903226</v>
      </c>
      <c r="H517" s="39">
        <v>1</v>
      </c>
      <c r="I517" s="39">
        <v>1.34615384615385</v>
      </c>
      <c r="J517" s="39">
        <v>1.0857142857142901</v>
      </c>
      <c r="K517" s="39">
        <v>1.2</v>
      </c>
      <c r="L517" s="39">
        <v>1.0465116279069799</v>
      </c>
      <c r="M517" s="39">
        <v>1.1315789473684199</v>
      </c>
      <c r="N517" s="39">
        <v>1.1115007882489201</v>
      </c>
      <c r="O517" s="39">
        <v>0.109296384551997</v>
      </c>
      <c r="P517" s="39">
        <v>1.16199174142871</v>
      </c>
      <c r="Q517" s="39">
        <v>0.11772760237963099</v>
      </c>
      <c r="R517" s="39">
        <v>1.1260301917584701</v>
      </c>
      <c r="S517" s="39">
        <v>7.6894483602894706E-2</v>
      </c>
      <c r="T517" s="39">
        <v>1.0890452876376999</v>
      </c>
      <c r="U517" s="39">
        <v>6.01516784485496E-2</v>
      </c>
      <c r="V517" s="39">
        <v>1.12279246185005</v>
      </c>
      <c r="W517" s="39">
        <v>8.9341576754118204E-2</v>
      </c>
      <c r="X517" s="39">
        <v>1.12129542483531</v>
      </c>
      <c r="Y517" s="39">
        <v>6.7729842863812895E-2</v>
      </c>
      <c r="Z517" s="39">
        <v>1.1193298149879001</v>
      </c>
      <c r="AA517" s="39">
        <v>4.4230874306795002E-2</v>
      </c>
      <c r="AB517" s="39">
        <v>1.1275281226321601</v>
      </c>
      <c r="AC517" s="39">
        <v>2.5619665137460199E-2</v>
      </c>
    </row>
    <row r="518" spans="1:29" x14ac:dyDescent="0.25">
      <c r="A518" s="39" t="s">
        <v>135</v>
      </c>
      <c r="B518" s="39" t="s">
        <v>135</v>
      </c>
      <c r="C518" s="39">
        <v>1204000</v>
      </c>
      <c r="D518" s="39" t="s">
        <v>59</v>
      </c>
      <c r="E518" s="39">
        <v>1.15384615384615</v>
      </c>
      <c r="F518" s="39">
        <v>1</v>
      </c>
      <c r="G518" s="39">
        <v>1</v>
      </c>
      <c r="H518" s="39">
        <v>0.96969696969696995</v>
      </c>
      <c r="I518" s="39">
        <v>1.0454545454545501</v>
      </c>
      <c r="J518" s="39">
        <v>1.1714285714285699</v>
      </c>
      <c r="K518" s="39">
        <v>1</v>
      </c>
      <c r="L518" s="39">
        <v>0.97619047619047605</v>
      </c>
      <c r="M518" s="39">
        <v>1.0222222222222199</v>
      </c>
      <c r="N518" s="39">
        <v>1.0376487709821001</v>
      </c>
      <c r="O518" s="39">
        <v>7.4451859009433602E-2</v>
      </c>
      <c r="P518" s="39">
        <v>1.0430591630591599</v>
      </c>
      <c r="Q518" s="39">
        <v>7.6230134743866806E-2</v>
      </c>
      <c r="R518" s="39">
        <v>0.99947089947089995</v>
      </c>
      <c r="S518" s="39">
        <v>2.3020433775457198E-2</v>
      </c>
      <c r="T518" s="39">
        <v>0.99920634920634899</v>
      </c>
      <c r="U518" s="39">
        <v>3.2549359768904502E-2</v>
      </c>
      <c r="V518" s="39">
        <v>1.0241920044744699</v>
      </c>
      <c r="W518" s="39">
        <v>6.15690862457118E-2</v>
      </c>
      <c r="X518" s="39">
        <v>1.01693242411275</v>
      </c>
      <c r="Y518" s="39">
        <v>4.81931576544141E-2</v>
      </c>
      <c r="Z518" s="39">
        <v>1.0132680281520801</v>
      </c>
      <c r="AA518" s="39">
        <v>2.16065218666656E-2</v>
      </c>
      <c r="AB518" s="39">
        <v>1.02003023431595</v>
      </c>
      <c r="AC518" s="39">
        <v>1.3863348774736601E-2</v>
      </c>
    </row>
    <row r="519" spans="1:29" x14ac:dyDescent="0.25">
      <c r="A519" s="39" t="s">
        <v>135</v>
      </c>
      <c r="B519" s="39" t="s">
        <v>135</v>
      </c>
      <c r="C519" s="39">
        <v>1204000</v>
      </c>
      <c r="D519" s="39" t="s">
        <v>60</v>
      </c>
      <c r="E519" s="39">
        <v>1.26315789473684</v>
      </c>
      <c r="F519" s="39">
        <v>0.93333333333333302</v>
      </c>
      <c r="G519" s="39">
        <v>1.19354838709677</v>
      </c>
      <c r="H519" s="39">
        <v>0.85714285714285698</v>
      </c>
      <c r="I519" s="39">
        <v>1.0625</v>
      </c>
      <c r="J519" s="39">
        <v>1</v>
      </c>
      <c r="K519" s="39">
        <v>0.82926829268292701</v>
      </c>
      <c r="L519" s="39">
        <v>1.0263157894736801</v>
      </c>
      <c r="M519" s="39">
        <v>0.80487804878048796</v>
      </c>
      <c r="N519" s="39">
        <v>0.99668273369410099</v>
      </c>
      <c r="O519" s="39">
        <v>0.159408001534144</v>
      </c>
      <c r="P519" s="39">
        <v>0.94459242618742001</v>
      </c>
      <c r="Q519" s="39">
        <v>0.11881778731292</v>
      </c>
      <c r="R519" s="39">
        <v>0.88682071031236598</v>
      </c>
      <c r="S519" s="39">
        <v>0.121420257091113</v>
      </c>
      <c r="T519" s="39">
        <v>0.91559691912708596</v>
      </c>
      <c r="U519" s="39">
        <v>0.15658012805478699</v>
      </c>
      <c r="V519" s="39">
        <v>0.923346744436356</v>
      </c>
      <c r="W519" s="39">
        <v>0.129276581546621</v>
      </c>
      <c r="X519" s="39">
        <v>0.88244896789442995</v>
      </c>
      <c r="Y519" s="39">
        <v>0.114772542294791</v>
      </c>
      <c r="Z519" s="39">
        <v>0.84471333890468303</v>
      </c>
      <c r="AA519" s="39">
        <v>0.102802053352747</v>
      </c>
      <c r="AB519" s="39">
        <v>0.81542270309921105</v>
      </c>
      <c r="AC519" s="39">
        <v>6.6690249572595603E-2</v>
      </c>
    </row>
    <row r="520" spans="1:29" x14ac:dyDescent="0.25">
      <c r="A520" s="39" t="s">
        <v>135</v>
      </c>
      <c r="B520" s="39" t="s">
        <v>135</v>
      </c>
      <c r="C520" s="39">
        <v>1304000</v>
      </c>
      <c r="D520" s="39" t="s">
        <v>50</v>
      </c>
      <c r="E520" s="39">
        <v>0.41666666666666702</v>
      </c>
      <c r="F520" s="39">
        <v>0.39583333333333298</v>
      </c>
      <c r="G520" s="39">
        <v>0.41176470588235298</v>
      </c>
      <c r="H520" s="39">
        <v>0.39215686274509798</v>
      </c>
      <c r="I520" s="39">
        <v>0.50537634408602194</v>
      </c>
      <c r="J520" s="39">
        <v>0.44578313253011997</v>
      </c>
      <c r="K520" s="39">
        <v>0.455696202531646</v>
      </c>
      <c r="L520" s="39">
        <v>0.68055555555555602</v>
      </c>
      <c r="M520" s="39">
        <v>0.48809523809523803</v>
      </c>
      <c r="N520" s="39">
        <v>0.46576978238067002</v>
      </c>
      <c r="O520" s="39">
        <v>8.9679018133825006E-2</v>
      </c>
      <c r="P520" s="39">
        <v>0.51510129455971598</v>
      </c>
      <c r="Q520" s="39">
        <v>9.5568021292666894E-2</v>
      </c>
      <c r="R520" s="39">
        <v>0.54144899872747998</v>
      </c>
      <c r="S520" s="39">
        <v>0.12155410314253</v>
      </c>
      <c r="T520" s="39">
        <v>0.58432539682539697</v>
      </c>
      <c r="U520" s="39">
        <v>0.136089995585506</v>
      </c>
      <c r="V520" s="39">
        <v>0.51204095365165003</v>
      </c>
      <c r="W520" s="39">
        <v>0.10048878945701201</v>
      </c>
      <c r="X520" s="39">
        <v>0.53137008855915802</v>
      </c>
      <c r="Y520" s="39">
        <v>9.8873937052893907E-2</v>
      </c>
      <c r="Z520" s="39">
        <v>0.52061350321146804</v>
      </c>
      <c r="AA520" s="39">
        <v>9.0722481185135095E-2</v>
      </c>
      <c r="AB520" s="39">
        <v>0.49726001511715801</v>
      </c>
      <c r="AC520" s="39">
        <v>5.7963139273683503E-2</v>
      </c>
    </row>
    <row r="521" spans="1:29" x14ac:dyDescent="0.25">
      <c r="A521" s="39" t="s">
        <v>135</v>
      </c>
      <c r="B521" s="39" t="s">
        <v>135</v>
      </c>
      <c r="C521" s="39">
        <v>1304000</v>
      </c>
      <c r="D521" s="39" t="s">
        <v>51</v>
      </c>
      <c r="E521" s="39">
        <v>0.89743589743589702</v>
      </c>
      <c r="F521" s="39">
        <v>0.88888888888888895</v>
      </c>
      <c r="G521" s="39">
        <v>0.97368421052631604</v>
      </c>
      <c r="H521" s="39">
        <v>0.82857142857142896</v>
      </c>
      <c r="I521" s="39">
        <v>0.97499999999999998</v>
      </c>
      <c r="J521" s="39">
        <v>0.91489361702127703</v>
      </c>
      <c r="K521" s="39">
        <v>0.94594594594594605</v>
      </c>
      <c r="L521" s="39">
        <v>0.94444444444444398</v>
      </c>
      <c r="M521" s="39">
        <v>1.0816326530612199</v>
      </c>
      <c r="N521" s="39">
        <v>0.93894412065504695</v>
      </c>
      <c r="O521" s="39">
        <v>7.0653391093263102E-2</v>
      </c>
      <c r="P521" s="39">
        <v>0.97238333209457795</v>
      </c>
      <c r="Q521" s="39">
        <v>6.4666152760367399E-2</v>
      </c>
      <c r="R521" s="39">
        <v>0.99067434781720498</v>
      </c>
      <c r="S521" s="39">
        <v>7.8775780518747895E-2</v>
      </c>
      <c r="T521" s="39">
        <v>1.0130385487528299</v>
      </c>
      <c r="U521" s="39">
        <v>9.7006712611759999E-2</v>
      </c>
      <c r="V521" s="39">
        <v>0.98132152893521796</v>
      </c>
      <c r="W521" s="39">
        <v>8.0028904969262293E-2</v>
      </c>
      <c r="X521" s="39">
        <v>1.01783070504684</v>
      </c>
      <c r="Y521" s="39">
        <v>7.7869432949480802E-2</v>
      </c>
      <c r="Z521" s="39">
        <v>1.0522196886833699</v>
      </c>
      <c r="AA521" s="39">
        <v>6.8869344986463896E-2</v>
      </c>
      <c r="AB521" s="39">
        <v>1.07509988122233</v>
      </c>
      <c r="AC521" s="39">
        <v>4.1316876890225097E-2</v>
      </c>
    </row>
    <row r="522" spans="1:29" x14ac:dyDescent="0.25">
      <c r="A522" s="39" t="s">
        <v>135</v>
      </c>
      <c r="B522" s="39" t="s">
        <v>135</v>
      </c>
      <c r="C522" s="39">
        <v>1304000</v>
      </c>
      <c r="D522" s="39" t="s">
        <v>61</v>
      </c>
      <c r="E522" s="39">
        <v>0.92857142857142905</v>
      </c>
      <c r="F522" s="39">
        <v>0.94230769230769196</v>
      </c>
      <c r="G522" s="39">
        <v>1.28571428571429</v>
      </c>
      <c r="H522" s="39">
        <v>1.11904761904762</v>
      </c>
      <c r="I522" s="39">
        <v>1.0727272727272701</v>
      </c>
      <c r="J522" s="39">
        <v>0.97916666666666696</v>
      </c>
      <c r="K522" s="39">
        <v>0.90476190476190499</v>
      </c>
      <c r="L522" s="39">
        <v>1.0243902439024399</v>
      </c>
      <c r="M522" s="39">
        <v>1</v>
      </c>
      <c r="N522" s="39">
        <v>1.0285207904110301</v>
      </c>
      <c r="O522" s="39">
        <v>0.11848152558132</v>
      </c>
      <c r="P522" s="39">
        <v>0.99620921761165704</v>
      </c>
      <c r="Q522" s="39">
        <v>6.1880151508272398E-2</v>
      </c>
      <c r="R522" s="39">
        <v>0.97638404955478098</v>
      </c>
      <c r="S522" s="39">
        <v>6.3214078479037705E-2</v>
      </c>
      <c r="T522" s="39">
        <v>1.01219512195122</v>
      </c>
      <c r="U522" s="39">
        <v>1.7246506858208499E-2</v>
      </c>
      <c r="V522" s="39">
        <v>1.00710793130226</v>
      </c>
      <c r="W522" s="39">
        <v>7.9053773913388803E-2</v>
      </c>
      <c r="X522" s="39">
        <v>0.99550325117398897</v>
      </c>
      <c r="Y522" s="39">
        <v>4.1746480085620798E-2</v>
      </c>
      <c r="Z522" s="39">
        <v>1.00054327565987</v>
      </c>
      <c r="AA522" s="39">
        <v>2.6274571534207501E-2</v>
      </c>
      <c r="AB522" s="39">
        <v>1.00116144018583</v>
      </c>
      <c r="AC522" s="39">
        <v>7.3455927065467696E-3</v>
      </c>
    </row>
    <row r="523" spans="1:29" x14ac:dyDescent="0.25">
      <c r="A523" s="39" t="s">
        <v>135</v>
      </c>
      <c r="B523" s="39" t="s">
        <v>135</v>
      </c>
      <c r="C523" s="39">
        <v>1304000</v>
      </c>
      <c r="D523" s="39" t="s">
        <v>62</v>
      </c>
      <c r="E523" s="39">
        <v>1.02173913043478</v>
      </c>
      <c r="F523" s="39">
        <v>1.07692307692308</v>
      </c>
      <c r="G523" s="39">
        <v>1</v>
      </c>
      <c r="H523" s="39">
        <v>0.86111111111111105</v>
      </c>
      <c r="I523" s="39">
        <v>0.91489361702127703</v>
      </c>
      <c r="J523" s="39">
        <v>0.93220338983050799</v>
      </c>
      <c r="K523" s="39">
        <v>1.08510638297872</v>
      </c>
      <c r="L523" s="39">
        <v>1.18421052631579</v>
      </c>
      <c r="M523" s="39">
        <v>0.92857142857142905</v>
      </c>
      <c r="N523" s="39">
        <v>1.0005287403540799</v>
      </c>
      <c r="O523" s="39">
        <v>0.102344692665698</v>
      </c>
      <c r="P523" s="39">
        <v>1.0089970689435499</v>
      </c>
      <c r="Q523" s="39">
        <v>0.12011806251757901</v>
      </c>
      <c r="R523" s="39">
        <v>1.0659627792886499</v>
      </c>
      <c r="S523" s="39">
        <v>0.12889024495891699</v>
      </c>
      <c r="T523" s="39">
        <v>1.05639097744361</v>
      </c>
      <c r="U523" s="39">
        <v>0.18076413955144799</v>
      </c>
      <c r="V523" s="39">
        <v>1.01285361136439</v>
      </c>
      <c r="W523" s="39">
        <v>0.117415326439801</v>
      </c>
      <c r="X523" s="39">
        <v>1.01257178008055</v>
      </c>
      <c r="Y523" s="39">
        <v>0.12545955874836201</v>
      </c>
      <c r="Z523" s="39">
        <v>0.97959925588947405</v>
      </c>
      <c r="AA523" s="39">
        <v>0.121440354783882</v>
      </c>
      <c r="AB523" s="39">
        <v>0.94074471894020795</v>
      </c>
      <c r="AC523" s="39">
        <v>7.6990648367865996E-2</v>
      </c>
    </row>
    <row r="524" spans="1:29" x14ac:dyDescent="0.25">
      <c r="A524" s="39" t="s">
        <v>135</v>
      </c>
      <c r="B524" s="39" t="s">
        <v>135</v>
      </c>
      <c r="C524" s="39">
        <v>1304000</v>
      </c>
      <c r="D524" s="39" t="s">
        <v>63</v>
      </c>
      <c r="E524" s="39">
        <v>0.98</v>
      </c>
      <c r="F524" s="39">
        <v>1.0212765957446801</v>
      </c>
      <c r="G524" s="39">
        <v>1.02380952380952</v>
      </c>
      <c r="H524" s="39">
        <v>1.06122448979592</v>
      </c>
      <c r="I524" s="39">
        <v>1.06451612903226</v>
      </c>
      <c r="J524" s="39">
        <v>1.0465116279069799</v>
      </c>
      <c r="K524" s="39">
        <v>1</v>
      </c>
      <c r="L524" s="39">
        <v>0.86274509803921595</v>
      </c>
      <c r="M524" s="39">
        <v>1.0222222222222199</v>
      </c>
      <c r="N524" s="39">
        <v>1.00914507628342</v>
      </c>
      <c r="O524" s="39">
        <v>6.13124488051216E-2</v>
      </c>
      <c r="P524" s="39">
        <v>0.99919901544013501</v>
      </c>
      <c r="Q524" s="39">
        <v>8.0086187678176796E-2</v>
      </c>
      <c r="R524" s="39">
        <v>0.96165577342047903</v>
      </c>
      <c r="S524" s="39">
        <v>8.6376779683006999E-2</v>
      </c>
      <c r="T524" s="39">
        <v>0.94248366013071905</v>
      </c>
      <c r="U524" s="39">
        <v>0.112767355953933</v>
      </c>
      <c r="V524" s="39">
        <v>0.990253124205282</v>
      </c>
      <c r="W524" s="39">
        <v>7.5050054659793794E-2</v>
      </c>
      <c r="X524" s="39">
        <v>0.98135324116126299</v>
      </c>
      <c r="Y524" s="39">
        <v>7.8774588878094298E-2</v>
      </c>
      <c r="Z524" s="39">
        <v>0.993350454083884</v>
      </c>
      <c r="AA524" s="39">
        <v>7.4004032980992701E-2</v>
      </c>
      <c r="AB524" s="39">
        <v>1.0146280734516</v>
      </c>
      <c r="AC524" s="39">
        <v>4.80296140106495E-2</v>
      </c>
    </row>
    <row r="525" spans="1:29" x14ac:dyDescent="0.25">
      <c r="A525" s="39" t="s">
        <v>135</v>
      </c>
      <c r="B525" s="39" t="s">
        <v>135</v>
      </c>
      <c r="C525" s="39">
        <v>1304000</v>
      </c>
      <c r="D525" s="39" t="s">
        <v>52</v>
      </c>
      <c r="E525" s="39">
        <v>0.30973451327433599</v>
      </c>
      <c r="F525" s="39">
        <v>0.37037037037037002</v>
      </c>
      <c r="G525" s="39">
        <v>0.38541666666666702</v>
      </c>
      <c r="H525" s="39">
        <v>0.34117647058823503</v>
      </c>
      <c r="I525" s="39">
        <v>0.38235294117647101</v>
      </c>
      <c r="J525" s="39">
        <v>0.462365591397849</v>
      </c>
      <c r="K525" s="39">
        <v>0.421686746987952</v>
      </c>
      <c r="L525" s="39">
        <v>0.430379746835443</v>
      </c>
      <c r="M525" s="39">
        <v>0.73611111111111105</v>
      </c>
      <c r="N525" s="39">
        <v>0.42662157315649302</v>
      </c>
      <c r="O525" s="39">
        <v>0.124942531566524</v>
      </c>
      <c r="P525" s="39">
        <v>0.48657922750176502</v>
      </c>
      <c r="Q525" s="39">
        <v>0.14237713609158201</v>
      </c>
      <c r="R525" s="39">
        <v>0.52939253497816896</v>
      </c>
      <c r="S525" s="39">
        <v>0.17907629477518899</v>
      </c>
      <c r="T525" s="39">
        <v>0.58324542897327702</v>
      </c>
      <c r="U525" s="39">
        <v>0.21618472090074001</v>
      </c>
      <c r="V525" s="39">
        <v>0.51849706883570201</v>
      </c>
      <c r="W525" s="39">
        <v>0.1627387109531</v>
      </c>
      <c r="X525" s="39">
        <v>0.59492238690654198</v>
      </c>
      <c r="Y525" s="39">
        <v>0.17146546489321501</v>
      </c>
      <c r="Z525" s="39">
        <v>0.67009008351285904</v>
      </c>
      <c r="AA525" s="39">
        <v>0.15459573677922001</v>
      </c>
      <c r="AB525" s="39">
        <v>0.72155247471703199</v>
      </c>
      <c r="AC525" s="39">
        <v>9.2076901263023495E-2</v>
      </c>
    </row>
    <row r="526" spans="1:29" x14ac:dyDescent="0.25">
      <c r="A526" s="39" t="s">
        <v>135</v>
      </c>
      <c r="B526" s="39" t="s">
        <v>135</v>
      </c>
      <c r="C526" s="39">
        <v>1304000</v>
      </c>
      <c r="D526" s="39" t="s">
        <v>53</v>
      </c>
      <c r="E526" s="39">
        <v>1.17777777777778</v>
      </c>
      <c r="F526" s="39">
        <v>1.1714285714285699</v>
      </c>
      <c r="G526" s="39">
        <v>1.05</v>
      </c>
      <c r="H526" s="39">
        <v>1.13513513513514</v>
      </c>
      <c r="I526" s="39">
        <v>1.1034482758620701</v>
      </c>
      <c r="J526" s="39">
        <v>0.92307692307692302</v>
      </c>
      <c r="K526" s="39">
        <v>0.95348837209302295</v>
      </c>
      <c r="L526" s="39">
        <v>1</v>
      </c>
      <c r="M526" s="39">
        <v>1.0882352941176501</v>
      </c>
      <c r="N526" s="39">
        <v>1.0669544832767901</v>
      </c>
      <c r="O526" s="39">
        <v>9.2178886441396907E-2</v>
      </c>
      <c r="P526" s="39">
        <v>1.0136497730299301</v>
      </c>
      <c r="Q526" s="39">
        <v>8.0056109513718096E-2</v>
      </c>
      <c r="R526" s="39">
        <v>1.01390788873689</v>
      </c>
      <c r="S526" s="39">
        <v>6.8441619469558096E-2</v>
      </c>
      <c r="T526" s="39">
        <v>1.04411764705882</v>
      </c>
      <c r="U526" s="39">
        <v>6.2391774810577699E-2</v>
      </c>
      <c r="V526" s="39">
        <v>1.0361567356827699</v>
      </c>
      <c r="W526" s="39">
        <v>7.6001754108778699E-2</v>
      </c>
      <c r="X526" s="39">
        <v>1.0404239127769599</v>
      </c>
      <c r="Y526" s="39">
        <v>6.5736967770145996E-2</v>
      </c>
      <c r="Z526" s="39">
        <v>1.06745387420519</v>
      </c>
      <c r="AA526" s="39">
        <v>4.9716685725651202E-2</v>
      </c>
      <c r="AB526" s="39">
        <v>1.0840336134453801</v>
      </c>
      <c r="AC526" s="39">
        <v>2.65737618501544E-2</v>
      </c>
    </row>
    <row r="527" spans="1:29" x14ac:dyDescent="0.25">
      <c r="A527" s="39" t="s">
        <v>135</v>
      </c>
      <c r="B527" s="39" t="s">
        <v>135</v>
      </c>
      <c r="C527" s="39">
        <v>1304000</v>
      </c>
      <c r="D527" s="39" t="s">
        <v>54</v>
      </c>
      <c r="E527" s="39">
        <v>1.02857142857143</v>
      </c>
      <c r="F527" s="39">
        <v>0.88679245283018904</v>
      </c>
      <c r="G527" s="39">
        <v>1.09756097560976</v>
      </c>
      <c r="H527" s="39">
        <v>1.2619047619047601</v>
      </c>
      <c r="I527" s="39">
        <v>0.97619047619047605</v>
      </c>
      <c r="J527" s="39">
        <v>1</v>
      </c>
      <c r="K527" s="39">
        <v>1.05555555555556</v>
      </c>
      <c r="L527" s="39">
        <v>1</v>
      </c>
      <c r="M527" s="39">
        <v>1.05714285714286</v>
      </c>
      <c r="N527" s="39">
        <v>1.0404131675338899</v>
      </c>
      <c r="O527" s="39">
        <v>0.102447624329218</v>
      </c>
      <c r="P527" s="39">
        <v>1.0177777777777799</v>
      </c>
      <c r="Q527" s="39">
        <v>3.6532083111942303E-2</v>
      </c>
      <c r="R527" s="39">
        <v>1.03756613756614</v>
      </c>
      <c r="S527" s="39">
        <v>3.25429086025011E-2</v>
      </c>
      <c r="T527" s="39">
        <v>1.02857142857143</v>
      </c>
      <c r="U527" s="39">
        <v>4.0406101782088401E-2</v>
      </c>
      <c r="V527" s="39">
        <v>1.0394220949094599</v>
      </c>
      <c r="W527" s="39">
        <v>6.7642171440845403E-2</v>
      </c>
      <c r="X527" s="39">
        <v>1.0369152559753301</v>
      </c>
      <c r="Y527" s="39">
        <v>3.1386538494945597E-2</v>
      </c>
      <c r="Z527" s="39">
        <v>1.0470479861025299</v>
      </c>
      <c r="AA527" s="39">
        <v>2.6593647628137498E-2</v>
      </c>
      <c r="AB527" s="39">
        <v>1.0544217687074799</v>
      </c>
      <c r="AC527" s="39">
        <v>1.7209674341052399E-2</v>
      </c>
    </row>
    <row r="528" spans="1:29" x14ac:dyDescent="0.25">
      <c r="A528" s="39" t="s">
        <v>135</v>
      </c>
      <c r="B528" s="39" t="s">
        <v>135</v>
      </c>
      <c r="C528" s="39">
        <v>1304000</v>
      </c>
      <c r="D528" s="39" t="s">
        <v>55</v>
      </c>
      <c r="E528" s="39">
        <v>1.17241379310345</v>
      </c>
      <c r="F528" s="39">
        <v>1.05555555555556</v>
      </c>
      <c r="G528" s="39">
        <v>0.93617021276595702</v>
      </c>
      <c r="H528" s="39">
        <v>1.1555555555555601</v>
      </c>
      <c r="I528" s="39">
        <v>0.84905660377358505</v>
      </c>
      <c r="J528" s="39">
        <v>1.0487804878048801</v>
      </c>
      <c r="K528" s="39">
        <v>0.9375</v>
      </c>
      <c r="L528" s="39">
        <v>0.92105263157894701</v>
      </c>
      <c r="M528" s="39">
        <v>1.0487804878048801</v>
      </c>
      <c r="N528" s="39">
        <v>1.01387392532698</v>
      </c>
      <c r="O528" s="39">
        <v>0.110133018435706</v>
      </c>
      <c r="P528" s="39">
        <v>0.96103404219245803</v>
      </c>
      <c r="Q528" s="39">
        <v>8.6732618556460403E-2</v>
      </c>
      <c r="R528" s="39">
        <v>0.969111039794608</v>
      </c>
      <c r="S528" s="39">
        <v>6.9484132661279202E-2</v>
      </c>
      <c r="T528" s="39">
        <v>0.98491655969191305</v>
      </c>
      <c r="U528" s="39">
        <v>9.0317233283775999E-2</v>
      </c>
      <c r="V528" s="39">
        <v>0.99252065335644002</v>
      </c>
      <c r="W528" s="39">
        <v>8.5460968592918393E-2</v>
      </c>
      <c r="X528" s="39">
        <v>0.997345823998527</v>
      </c>
      <c r="Y528" s="39">
        <v>7.1513309653929893E-2</v>
      </c>
      <c r="Z528" s="39">
        <v>1.0219866285347501</v>
      </c>
      <c r="AA528" s="39">
        <v>6.2839765924728605E-2</v>
      </c>
      <c r="AB528" s="39">
        <v>1.0426982089369801</v>
      </c>
      <c r="AC528" s="39">
        <v>3.8467709173757997E-2</v>
      </c>
    </row>
    <row r="529" spans="1:29" x14ac:dyDescent="0.25">
      <c r="A529" s="39" t="s">
        <v>135</v>
      </c>
      <c r="B529" s="39" t="s">
        <v>135</v>
      </c>
      <c r="C529" s="39">
        <v>1304000</v>
      </c>
      <c r="D529" s="39" t="s">
        <v>56</v>
      </c>
      <c r="E529" s="39">
        <v>0.90697674418604601</v>
      </c>
      <c r="F529" s="39">
        <v>0.97058823529411797</v>
      </c>
      <c r="G529" s="39">
        <v>1.2105263157894699</v>
      </c>
      <c r="H529" s="39">
        <v>1.0681818181818199</v>
      </c>
      <c r="I529" s="39">
        <v>1</v>
      </c>
      <c r="J529" s="39">
        <v>1.0222222222222199</v>
      </c>
      <c r="K529" s="39">
        <v>1.02325581395349</v>
      </c>
      <c r="L529" s="39">
        <v>1.06666666666667</v>
      </c>
      <c r="M529" s="39">
        <v>0.88571428571428601</v>
      </c>
      <c r="N529" s="39">
        <v>1.01712578911201</v>
      </c>
      <c r="O529" s="39">
        <v>9.6429484014746006E-2</v>
      </c>
      <c r="P529" s="39">
        <v>0.99957179771133298</v>
      </c>
      <c r="Q529" s="39">
        <v>6.8079755051287702E-2</v>
      </c>
      <c r="R529" s="39">
        <v>0.99187892211147999</v>
      </c>
      <c r="S529" s="39">
        <v>9.4468635267652298E-2</v>
      </c>
      <c r="T529" s="39">
        <v>0.97619047619047605</v>
      </c>
      <c r="U529" s="39">
        <v>0.12795265564328001</v>
      </c>
      <c r="V529" s="39">
        <v>0.99215134923280701</v>
      </c>
      <c r="W529" s="39">
        <v>8.9962006934754493E-2</v>
      </c>
      <c r="X529" s="39">
        <v>0.95939395102604097</v>
      </c>
      <c r="Y529" s="39">
        <v>9.1042423894062405E-2</v>
      </c>
      <c r="Z529" s="39">
        <v>0.92288373153193404</v>
      </c>
      <c r="AA529" s="39">
        <v>8.7549360846463004E-2</v>
      </c>
      <c r="AB529" s="39">
        <v>0.89433106575963695</v>
      </c>
      <c r="AC529" s="39">
        <v>5.4497302079999303E-2</v>
      </c>
    </row>
    <row r="530" spans="1:29" x14ac:dyDescent="0.25">
      <c r="A530" s="39" t="s">
        <v>135</v>
      </c>
      <c r="B530" s="39" t="s">
        <v>135</v>
      </c>
      <c r="C530" s="39">
        <v>1304000</v>
      </c>
      <c r="D530" s="39" t="s">
        <v>57</v>
      </c>
      <c r="E530" s="39">
        <v>1.0638297872340401</v>
      </c>
      <c r="F530" s="39">
        <v>1.02564102564103</v>
      </c>
      <c r="G530" s="39">
        <v>0.96969696969696995</v>
      </c>
      <c r="H530" s="39">
        <v>1</v>
      </c>
      <c r="I530" s="39">
        <v>0.95744680851063801</v>
      </c>
      <c r="J530" s="39">
        <v>0.96153846153846201</v>
      </c>
      <c r="K530" s="39">
        <v>1.02173913043478</v>
      </c>
      <c r="L530" s="39">
        <v>1.02272727272727</v>
      </c>
      <c r="M530" s="39">
        <v>1.0625</v>
      </c>
      <c r="N530" s="39">
        <v>1.0094577173092401</v>
      </c>
      <c r="O530" s="39">
        <v>4.0358355073544197E-2</v>
      </c>
      <c r="P530" s="39">
        <v>1.00519033464223</v>
      </c>
      <c r="Q530" s="39">
        <v>4.4862943773083197E-2</v>
      </c>
      <c r="R530" s="39">
        <v>1.0356554677206899</v>
      </c>
      <c r="S530" s="39">
        <v>2.3253296352752601E-2</v>
      </c>
      <c r="T530" s="39">
        <v>1.04261363636364</v>
      </c>
      <c r="U530" s="39">
        <v>2.81235651608286E-2</v>
      </c>
      <c r="V530" s="39">
        <v>1.0220727264414</v>
      </c>
      <c r="W530" s="39">
        <v>3.91560664246672E-2</v>
      </c>
      <c r="X530" s="39">
        <v>1.0388257407981101</v>
      </c>
      <c r="Y530" s="39">
        <v>3.3981167851678297E-2</v>
      </c>
      <c r="Z530" s="39">
        <v>1.05391689909255</v>
      </c>
      <c r="AA530" s="39">
        <v>2.0097945772939298E-2</v>
      </c>
      <c r="AB530" s="39">
        <v>1.0606060606060601</v>
      </c>
      <c r="AC530" s="39">
        <v>1.1978324470334799E-2</v>
      </c>
    </row>
    <row r="531" spans="1:29" x14ac:dyDescent="0.25">
      <c r="A531" s="39" t="s">
        <v>135</v>
      </c>
      <c r="B531" s="39" t="s">
        <v>135</v>
      </c>
      <c r="C531" s="39">
        <v>1304000</v>
      </c>
      <c r="D531" s="39" t="s">
        <v>58</v>
      </c>
      <c r="E531" s="39">
        <v>1.2</v>
      </c>
      <c r="F531" s="39">
        <v>1.1399999999999999</v>
      </c>
      <c r="G531" s="39">
        <v>1.175</v>
      </c>
      <c r="H531" s="39">
        <v>1.03125</v>
      </c>
      <c r="I531" s="39">
        <v>0.97826086956521696</v>
      </c>
      <c r="J531" s="39">
        <v>1.06666666666667</v>
      </c>
      <c r="K531" s="39">
        <v>1.1000000000000001</v>
      </c>
      <c r="L531" s="39">
        <v>1</v>
      </c>
      <c r="M531" s="39">
        <v>1.13333333333333</v>
      </c>
      <c r="N531" s="39">
        <v>1.09161231884058</v>
      </c>
      <c r="O531" s="39">
        <v>7.7750419487735201E-2</v>
      </c>
      <c r="P531" s="39">
        <v>1.05565217391304</v>
      </c>
      <c r="Q531" s="39">
        <v>6.5591519474785295E-2</v>
      </c>
      <c r="R531" s="39">
        <v>1.0777777777777799</v>
      </c>
      <c r="S531" s="39">
        <v>6.9388866648871103E-2</v>
      </c>
      <c r="T531" s="39">
        <v>1.06666666666667</v>
      </c>
      <c r="U531" s="39">
        <v>9.4280904158206294E-2</v>
      </c>
      <c r="V531" s="39">
        <v>1.0779313482324699</v>
      </c>
      <c r="W531" s="39">
        <v>6.6343153222142806E-2</v>
      </c>
      <c r="X531" s="39">
        <v>1.0872772448286401</v>
      </c>
      <c r="Y531" s="39">
        <v>6.5712619661095706E-2</v>
      </c>
      <c r="Z531" s="39">
        <v>1.10861541692281</v>
      </c>
      <c r="AA531" s="39">
        <v>6.1893677160426798E-2</v>
      </c>
      <c r="AB531" s="39">
        <v>1.1269841269841301</v>
      </c>
      <c r="AC531" s="39">
        <v>4.0155906795788898E-2</v>
      </c>
    </row>
    <row r="532" spans="1:29" x14ac:dyDescent="0.25">
      <c r="A532" s="39" t="s">
        <v>135</v>
      </c>
      <c r="B532" s="39" t="s">
        <v>135</v>
      </c>
      <c r="C532" s="39">
        <v>1304000</v>
      </c>
      <c r="D532" s="39" t="s">
        <v>59</v>
      </c>
      <c r="E532" s="39">
        <v>1.2068965517241399</v>
      </c>
      <c r="F532" s="39">
        <v>0.97619047619047605</v>
      </c>
      <c r="G532" s="39">
        <v>0.94736842105263197</v>
      </c>
      <c r="H532" s="39">
        <v>1.08510638297872</v>
      </c>
      <c r="I532" s="39">
        <v>1.0606060606060601</v>
      </c>
      <c r="J532" s="39">
        <v>0.77777777777777801</v>
      </c>
      <c r="K532" s="39">
        <v>0.91666666666666696</v>
      </c>
      <c r="L532" s="39">
        <v>0.94545454545454499</v>
      </c>
      <c r="M532" s="39">
        <v>1.08510638297872</v>
      </c>
      <c r="N532" s="39">
        <v>1.00013036282553</v>
      </c>
      <c r="O532" s="39">
        <v>0.124300372699912</v>
      </c>
      <c r="P532" s="39">
        <v>0.95712228669675503</v>
      </c>
      <c r="Q532" s="39">
        <v>0.12351727269974</v>
      </c>
      <c r="R532" s="39">
        <v>0.98240919836664498</v>
      </c>
      <c r="S532" s="39">
        <v>9.0095611917073104E-2</v>
      </c>
      <c r="T532" s="39">
        <v>1.01528046421663</v>
      </c>
      <c r="U532" s="39">
        <v>9.8748761318508099E-2</v>
      </c>
      <c r="V532" s="39">
        <v>0.988878671270365</v>
      </c>
      <c r="W532" s="39">
        <v>0.10901447778651401</v>
      </c>
      <c r="X532" s="39">
        <v>1.0109127163951801</v>
      </c>
      <c r="Y532" s="39">
        <v>0.10190442153731499</v>
      </c>
      <c r="Z532" s="39">
        <v>1.05397504316935</v>
      </c>
      <c r="AA532" s="39">
        <v>7.3165096551369796E-2</v>
      </c>
      <c r="AB532" s="39">
        <v>1.07845629547757</v>
      </c>
      <c r="AC532" s="39">
        <v>4.2058846286111597E-2</v>
      </c>
    </row>
    <row r="533" spans="1:29" x14ac:dyDescent="0.25">
      <c r="A533" s="39" t="s">
        <v>135</v>
      </c>
      <c r="B533" s="39" t="s">
        <v>135</v>
      </c>
      <c r="C533" s="39">
        <v>1304000</v>
      </c>
      <c r="D533" s="39" t="s">
        <v>60</v>
      </c>
      <c r="E533" s="39">
        <v>1</v>
      </c>
      <c r="F533" s="39">
        <v>0.8</v>
      </c>
      <c r="G533" s="39">
        <v>1.0243902439024399</v>
      </c>
      <c r="H533" s="39">
        <v>1.0185185185185199</v>
      </c>
      <c r="I533" s="39">
        <v>0.94117647058823495</v>
      </c>
      <c r="J533" s="39">
        <v>1.2</v>
      </c>
      <c r="K533" s="39">
        <v>1.1714285714285699</v>
      </c>
      <c r="L533" s="39">
        <v>1.0454545454545501</v>
      </c>
      <c r="M533" s="39">
        <v>0.96153846153846201</v>
      </c>
      <c r="N533" s="39">
        <v>1.0180563123812001</v>
      </c>
      <c r="O533" s="39">
        <v>0.11958099458749701</v>
      </c>
      <c r="P533" s="39">
        <v>1.0639196098019601</v>
      </c>
      <c r="Q533" s="39">
        <v>0.11828438799312201</v>
      </c>
      <c r="R533" s="39">
        <v>1.05947385947386</v>
      </c>
      <c r="S533" s="39">
        <v>0.10564502085569299</v>
      </c>
      <c r="T533" s="39">
        <v>1.0034965034965</v>
      </c>
      <c r="U533" s="39">
        <v>5.9337631987682299E-2</v>
      </c>
      <c r="V533" s="39">
        <v>1.0377240377163599</v>
      </c>
      <c r="W533" s="39">
        <v>0.10308495081152801</v>
      </c>
      <c r="X533" s="39">
        <v>1.02136438670047</v>
      </c>
      <c r="Y533" s="39">
        <v>9.2157422148977E-2</v>
      </c>
      <c r="Z533" s="39">
        <v>0.98451157408025203</v>
      </c>
      <c r="AA533" s="39">
        <v>6.0474055734062199E-2</v>
      </c>
      <c r="AB533" s="39">
        <v>0.96553446553446598</v>
      </c>
      <c r="AC533" s="39">
        <v>2.5272948333014002E-2</v>
      </c>
    </row>
    <row r="534" spans="1:29" x14ac:dyDescent="0.25">
      <c r="A534" s="39" t="s">
        <v>135</v>
      </c>
      <c r="B534" s="39" t="s">
        <v>135</v>
      </c>
      <c r="C534" s="39">
        <v>1305000</v>
      </c>
      <c r="D534" s="39" t="s">
        <v>50</v>
      </c>
      <c r="E534" s="39">
        <v>0.657407407407407</v>
      </c>
      <c r="F534" s="39">
        <v>0.69791666666666696</v>
      </c>
      <c r="G534" s="39">
        <v>0.78823529411764703</v>
      </c>
      <c r="H534" s="39">
        <v>0.53921568627451</v>
      </c>
      <c r="I534" s="39">
        <v>0.61290322580645196</v>
      </c>
      <c r="J534" s="39">
        <v>0.626506024096386</v>
      </c>
      <c r="K534" s="39">
        <v>0.544303797468354</v>
      </c>
      <c r="L534" s="39">
        <v>0.68055555555555602</v>
      </c>
      <c r="M534" s="39">
        <v>0.547619047619048</v>
      </c>
      <c r="N534" s="39">
        <v>0.63274030055689201</v>
      </c>
      <c r="O534" s="39">
        <v>8.3342132567539695E-2</v>
      </c>
      <c r="P534" s="39">
        <v>0.60237753010915895</v>
      </c>
      <c r="Q534" s="39">
        <v>5.7393004761374301E-2</v>
      </c>
      <c r="R534" s="39">
        <v>0.59082613354765301</v>
      </c>
      <c r="S534" s="39">
        <v>7.7725636705624199E-2</v>
      </c>
      <c r="T534" s="39">
        <v>0.61408730158730196</v>
      </c>
      <c r="U534" s="39">
        <v>9.4000306229163999E-2</v>
      </c>
      <c r="V534" s="39">
        <v>0.60282310546592799</v>
      </c>
      <c r="W534" s="39">
        <v>7.1606890423934394E-2</v>
      </c>
      <c r="X534" s="39">
        <v>0.58742327277472794</v>
      </c>
      <c r="Y534" s="39">
        <v>6.5182030497957497E-2</v>
      </c>
      <c r="Z534" s="39">
        <v>0.57082852199405398</v>
      </c>
      <c r="AA534" s="39">
        <v>6.2021450518964898E-2</v>
      </c>
      <c r="AB534" s="39">
        <v>0.553949357520786</v>
      </c>
      <c r="AC534" s="39">
        <v>4.0036395168420502E-2</v>
      </c>
    </row>
    <row r="535" spans="1:29" x14ac:dyDescent="0.25">
      <c r="A535" s="39" t="s">
        <v>135</v>
      </c>
      <c r="B535" s="39" t="s">
        <v>135</v>
      </c>
      <c r="C535" s="39">
        <v>1305000</v>
      </c>
      <c r="D535" s="39" t="s">
        <v>51</v>
      </c>
      <c r="E535" s="39">
        <v>0.96666666666666701</v>
      </c>
      <c r="F535" s="39">
        <v>1.0281690140845099</v>
      </c>
      <c r="G535" s="39">
        <v>0.94029850746268695</v>
      </c>
      <c r="H535" s="39">
        <v>0.80597014925373101</v>
      </c>
      <c r="I535" s="39">
        <v>1.1272727272727301</v>
      </c>
      <c r="J535" s="39">
        <v>0.94736842105263197</v>
      </c>
      <c r="K535" s="39">
        <v>0.92307692307692302</v>
      </c>
      <c r="L535" s="39">
        <v>0.93023255813953498</v>
      </c>
      <c r="M535" s="39">
        <v>1.1020408163265301</v>
      </c>
      <c r="N535" s="39">
        <v>0.97456619814843803</v>
      </c>
      <c r="O535" s="39">
        <v>9.8399673069431801E-2</v>
      </c>
      <c r="P535" s="39">
        <v>1.0059982891736701</v>
      </c>
      <c r="Q535" s="39">
        <v>9.99818942965775E-2</v>
      </c>
      <c r="R535" s="39">
        <v>0.98511676584766295</v>
      </c>
      <c r="S535" s="39">
        <v>0.101322386290375</v>
      </c>
      <c r="T535" s="39">
        <v>1.01613668723303</v>
      </c>
      <c r="U535" s="39">
        <v>0.121486784427874</v>
      </c>
      <c r="V535" s="39">
        <v>0.99782268480501701</v>
      </c>
      <c r="W535" s="39">
        <v>9.9753205491878202E-2</v>
      </c>
      <c r="X535" s="39">
        <v>1.0284242591855499</v>
      </c>
      <c r="Y535" s="39">
        <v>9.5955967746464907E-2</v>
      </c>
      <c r="Z535" s="39">
        <v>1.06485061823215</v>
      </c>
      <c r="AA535" s="39">
        <v>8.7092596217731896E-2</v>
      </c>
      <c r="AB535" s="39">
        <v>1.09385947069858</v>
      </c>
      <c r="AC535" s="39">
        <v>5.17433730187788E-2</v>
      </c>
    </row>
    <row r="536" spans="1:29" x14ac:dyDescent="0.25">
      <c r="A536" s="39" t="s">
        <v>135</v>
      </c>
      <c r="B536" s="39" t="s">
        <v>135</v>
      </c>
      <c r="C536" s="39">
        <v>1305000</v>
      </c>
      <c r="D536" s="39" t="s">
        <v>61</v>
      </c>
      <c r="E536" s="39">
        <v>0.98360655737704905</v>
      </c>
      <c r="F536" s="39">
        <v>1</v>
      </c>
      <c r="G536" s="39">
        <v>1.05714285714286</v>
      </c>
      <c r="H536" s="39">
        <v>1.0579710144927501</v>
      </c>
      <c r="I536" s="39">
        <v>0.98550724637681197</v>
      </c>
      <c r="J536" s="39">
        <v>1.0172413793103401</v>
      </c>
      <c r="K536" s="39">
        <v>0.90769230769230802</v>
      </c>
      <c r="L536" s="39">
        <v>0.88059701492537301</v>
      </c>
      <c r="M536" s="39">
        <v>1.0138888888888899</v>
      </c>
      <c r="N536" s="39">
        <v>0.98929414068959798</v>
      </c>
      <c r="O536" s="39">
        <v>6.0561064223651297E-2</v>
      </c>
      <c r="P536" s="39">
        <v>0.96098536743874496</v>
      </c>
      <c r="Q536" s="39">
        <v>6.2982698888520303E-2</v>
      </c>
      <c r="R536" s="39">
        <v>0.93405940383552299</v>
      </c>
      <c r="S536" s="39">
        <v>7.0449263555026703E-2</v>
      </c>
      <c r="T536" s="39">
        <v>0.94724295190713104</v>
      </c>
      <c r="U536" s="39">
        <v>9.4251587956664606E-2</v>
      </c>
      <c r="V536" s="39">
        <v>0.96915210957446696</v>
      </c>
      <c r="W536" s="39">
        <v>6.6365396963035894E-2</v>
      </c>
      <c r="X536" s="39">
        <v>0.96646419714326104</v>
      </c>
      <c r="Y536" s="39">
        <v>6.7736844361142898E-2</v>
      </c>
      <c r="Z536" s="39">
        <v>0.98631774352052204</v>
      </c>
      <c r="AA536" s="39">
        <v>6.4829135206299598E-2</v>
      </c>
      <c r="AB536" s="39">
        <v>1.0075416567953901</v>
      </c>
      <c r="AC536" s="39">
        <v>4.0143420506362403E-2</v>
      </c>
    </row>
    <row r="537" spans="1:29" x14ac:dyDescent="0.25">
      <c r="A537" s="39" t="s">
        <v>135</v>
      </c>
      <c r="B537" s="39" t="s">
        <v>135</v>
      </c>
      <c r="C537" s="39">
        <v>1305000</v>
      </c>
      <c r="D537" s="39" t="s">
        <v>62</v>
      </c>
      <c r="E537" s="39">
        <v>0.90566037735849103</v>
      </c>
      <c r="F537" s="39">
        <v>0.93333333333333302</v>
      </c>
      <c r="G537" s="39">
        <v>0.88157894736842102</v>
      </c>
      <c r="H537" s="39">
        <v>0.87837837837837796</v>
      </c>
      <c r="I537" s="39">
        <v>0.931506849315068</v>
      </c>
      <c r="J537" s="39">
        <v>0.97058823529411797</v>
      </c>
      <c r="K537" s="39">
        <v>0.91525423728813604</v>
      </c>
      <c r="L537" s="39">
        <v>0.77966101694915302</v>
      </c>
      <c r="M537" s="39">
        <v>1</v>
      </c>
      <c r="N537" s="39">
        <v>0.91066237503167802</v>
      </c>
      <c r="O537" s="39">
        <v>6.2865280188436901E-2</v>
      </c>
      <c r="P537" s="39">
        <v>0.91940206776929501</v>
      </c>
      <c r="Q537" s="39">
        <v>8.4863628758192797E-2</v>
      </c>
      <c r="R537" s="39">
        <v>0.89830508474576298</v>
      </c>
      <c r="S537" s="39">
        <v>0.111143025835627</v>
      </c>
      <c r="T537" s="39">
        <v>0.88983050847457601</v>
      </c>
      <c r="U537" s="39">
        <v>0.15580318907500201</v>
      </c>
      <c r="V537" s="39">
        <v>0.91678600173243496</v>
      </c>
      <c r="W537" s="39">
        <v>8.7894344674375804E-2</v>
      </c>
      <c r="X537" s="39">
        <v>0.92998858511697902</v>
      </c>
      <c r="Y537" s="39">
        <v>0.10329620402617599</v>
      </c>
      <c r="Z537" s="39">
        <v>0.95798814622408801</v>
      </c>
      <c r="AA537" s="39">
        <v>0.102767223477799</v>
      </c>
      <c r="AB537" s="39">
        <v>0.98950766747376895</v>
      </c>
      <c r="AC537" s="39">
        <v>6.6359337501515597E-2</v>
      </c>
    </row>
    <row r="538" spans="1:29" x14ac:dyDescent="0.25">
      <c r="A538" s="39" t="s">
        <v>135</v>
      </c>
      <c r="B538" s="39" t="s">
        <v>135</v>
      </c>
      <c r="C538" s="39">
        <v>1305000</v>
      </c>
      <c r="D538" s="39" t="s">
        <v>63</v>
      </c>
      <c r="E538" s="39">
        <v>1.07692307692308</v>
      </c>
      <c r="F538" s="39">
        <v>0.91666666666666696</v>
      </c>
      <c r="G538" s="39">
        <v>0.875</v>
      </c>
      <c r="H538" s="39">
        <v>0.97014925373134298</v>
      </c>
      <c r="I538" s="39">
        <v>0.87692307692307703</v>
      </c>
      <c r="J538" s="39">
        <v>0.94117647058823495</v>
      </c>
      <c r="K538" s="39">
        <v>0.98484848484848497</v>
      </c>
      <c r="L538" s="39">
        <v>1</v>
      </c>
      <c r="M538" s="39">
        <v>1.0434782608695701</v>
      </c>
      <c r="N538" s="39">
        <v>0.96501836561671706</v>
      </c>
      <c r="O538" s="39">
        <v>6.9903775604031604E-2</v>
      </c>
      <c r="P538" s="39">
        <v>0.96928525864587201</v>
      </c>
      <c r="Q538" s="39">
        <v>6.3267463012028097E-2</v>
      </c>
      <c r="R538" s="39">
        <v>1.0094422485726799</v>
      </c>
      <c r="S538" s="39">
        <v>3.04340221241256E-2</v>
      </c>
      <c r="T538" s="39">
        <v>1.02173913043478</v>
      </c>
      <c r="U538" s="39">
        <v>3.07437730950673E-2</v>
      </c>
      <c r="V538" s="39">
        <v>0.99018110973266604</v>
      </c>
      <c r="W538" s="39">
        <v>5.6599098789238002E-2</v>
      </c>
      <c r="X538" s="39">
        <v>1.0149640328101901</v>
      </c>
      <c r="Y538" s="39">
        <v>4.2291140516514399E-2</v>
      </c>
      <c r="Z538" s="39">
        <v>1.0335430724674699</v>
      </c>
      <c r="AA538" s="39">
        <v>2.3498871903433801E-2</v>
      </c>
      <c r="AB538" s="39">
        <v>1.0414078674948199</v>
      </c>
      <c r="AC538" s="39">
        <v>1.30943174334094E-2</v>
      </c>
    </row>
    <row r="539" spans="1:29" x14ac:dyDescent="0.25">
      <c r="A539" s="39" t="s">
        <v>135</v>
      </c>
      <c r="B539" s="39" t="s">
        <v>135</v>
      </c>
      <c r="C539" s="39">
        <v>1305000</v>
      </c>
      <c r="D539" s="39" t="s">
        <v>52</v>
      </c>
      <c r="E539" s="39">
        <v>0.76991150442477896</v>
      </c>
      <c r="F539" s="39">
        <v>0.67592592592592604</v>
      </c>
      <c r="G539" s="39">
        <v>0.65625</v>
      </c>
      <c r="H539" s="39">
        <v>0.63529411764705901</v>
      </c>
      <c r="I539" s="39">
        <v>0.60784313725490202</v>
      </c>
      <c r="J539" s="39">
        <v>0.58064516129032295</v>
      </c>
      <c r="K539" s="39">
        <v>0.57831325301204795</v>
      </c>
      <c r="L539" s="39">
        <v>0.506329113924051</v>
      </c>
      <c r="M539" s="39">
        <v>0.75</v>
      </c>
      <c r="N539" s="39">
        <v>0.64005691260878705</v>
      </c>
      <c r="O539" s="39">
        <v>8.4249681787976705E-2</v>
      </c>
      <c r="P539" s="39">
        <v>0.60462613309626501</v>
      </c>
      <c r="Q539" s="39">
        <v>8.9545615386137103E-2</v>
      </c>
      <c r="R539" s="39">
        <v>0.61154745564536594</v>
      </c>
      <c r="S539" s="39">
        <v>0.12518889467027</v>
      </c>
      <c r="T539" s="39">
        <v>0.628164556962025</v>
      </c>
      <c r="U539" s="39">
        <v>0.172301335922038</v>
      </c>
      <c r="V539" s="39">
        <v>0.63111178034181403</v>
      </c>
      <c r="W539" s="39">
        <v>0.101459138488517</v>
      </c>
      <c r="X539" s="39">
        <v>0.65355863928759905</v>
      </c>
      <c r="Y539" s="39">
        <v>0.12041065134119699</v>
      </c>
      <c r="Z539" s="39">
        <v>0.70047859040862204</v>
      </c>
      <c r="AA539" s="39">
        <v>0.117021599220218</v>
      </c>
      <c r="AB539" s="39">
        <v>0.73839662447257404</v>
      </c>
      <c r="AC539" s="39">
        <v>7.3386190425848499E-2</v>
      </c>
    </row>
    <row r="540" spans="1:29" x14ac:dyDescent="0.25">
      <c r="A540" s="39" t="s">
        <v>135</v>
      </c>
      <c r="B540" s="39" t="s">
        <v>135</v>
      </c>
      <c r="C540" s="39">
        <v>1305000</v>
      </c>
      <c r="D540" s="39" t="s">
        <v>53</v>
      </c>
      <c r="E540" s="39">
        <v>1.01754385964912</v>
      </c>
      <c r="F540" s="39">
        <v>0.96551724137931005</v>
      </c>
      <c r="G540" s="39">
        <v>1</v>
      </c>
      <c r="H540" s="39">
        <v>1.01587301587302</v>
      </c>
      <c r="I540" s="39">
        <v>0.94444444444444398</v>
      </c>
      <c r="J540" s="39">
        <v>0.82258064516129004</v>
      </c>
      <c r="K540" s="39">
        <v>0.907407407407407</v>
      </c>
      <c r="L540" s="39">
        <v>0.9375</v>
      </c>
      <c r="M540" s="39">
        <v>1.075</v>
      </c>
      <c r="N540" s="39">
        <v>0.96509629043495504</v>
      </c>
      <c r="O540" s="39">
        <v>7.3699614348774506E-2</v>
      </c>
      <c r="P540" s="39">
        <v>0.93738649940262797</v>
      </c>
      <c r="Q540" s="39">
        <v>9.0920890259338805E-2</v>
      </c>
      <c r="R540" s="39">
        <v>0.97330246913580298</v>
      </c>
      <c r="S540" s="39">
        <v>8.9348653432168398E-2</v>
      </c>
      <c r="T540" s="39">
        <v>1.0062500000000001</v>
      </c>
      <c r="U540" s="39">
        <v>9.7227182413150204E-2</v>
      </c>
      <c r="V540" s="39">
        <v>0.97377771180793604</v>
      </c>
      <c r="W540" s="39">
        <v>8.8052207550482806E-2</v>
      </c>
      <c r="X540" s="39">
        <v>1.0017296326543299</v>
      </c>
      <c r="Y540" s="39">
        <v>9.3183082787810095E-2</v>
      </c>
      <c r="Z540" s="39">
        <v>1.04427971459529</v>
      </c>
      <c r="AA540" s="39">
        <v>7.22318761454461E-2</v>
      </c>
      <c r="AB540" s="39">
        <v>1.06845238095238</v>
      </c>
      <c r="AC540" s="39">
        <v>4.14107788831573E-2</v>
      </c>
    </row>
    <row r="541" spans="1:29" x14ac:dyDescent="0.25">
      <c r="A541" s="39" t="s">
        <v>135</v>
      </c>
      <c r="B541" s="39" t="s">
        <v>135</v>
      </c>
      <c r="C541" s="39">
        <v>1305000</v>
      </c>
      <c r="D541" s="39" t="s">
        <v>54</v>
      </c>
      <c r="E541" s="39">
        <v>0.91780821917808197</v>
      </c>
      <c r="F541" s="39">
        <v>1.05172413793103</v>
      </c>
      <c r="G541" s="39">
        <v>0.92857142857142905</v>
      </c>
      <c r="H541" s="39">
        <v>0.931506849315068</v>
      </c>
      <c r="I541" s="39">
        <v>0.984375</v>
      </c>
      <c r="J541" s="39">
        <v>1.0196078431372499</v>
      </c>
      <c r="K541" s="39">
        <v>1.0588235294117601</v>
      </c>
      <c r="L541" s="39">
        <v>0.87755102040816302</v>
      </c>
      <c r="M541" s="39">
        <v>1.0444444444444401</v>
      </c>
      <c r="N541" s="39">
        <v>0.97937916359969301</v>
      </c>
      <c r="O541" s="39">
        <v>6.7504754218534094E-2</v>
      </c>
      <c r="P541" s="39">
        <v>0.99696036748032502</v>
      </c>
      <c r="Q541" s="39">
        <v>7.2477031130103606E-2</v>
      </c>
      <c r="R541" s="39">
        <v>0.99360633142145705</v>
      </c>
      <c r="S541" s="39">
        <v>0.100763663747993</v>
      </c>
      <c r="T541" s="39">
        <v>0.96099773242630404</v>
      </c>
      <c r="U541" s="39">
        <v>0.11801147187149599</v>
      </c>
      <c r="V541" s="39">
        <v>0.99110680152492403</v>
      </c>
      <c r="W541" s="39">
        <v>7.5466119214323404E-2</v>
      </c>
      <c r="X541" s="39">
        <v>1.00053301864544</v>
      </c>
      <c r="Y541" s="39">
        <v>8.1703353934733297E-2</v>
      </c>
      <c r="Z541" s="39">
        <v>1.01570751407427</v>
      </c>
      <c r="AA541" s="39">
        <v>7.8158707068016101E-2</v>
      </c>
      <c r="AB541" s="39">
        <v>1.03649713853795</v>
      </c>
      <c r="AC541" s="39">
        <v>5.0263175853232499E-2</v>
      </c>
    </row>
    <row r="542" spans="1:29" x14ac:dyDescent="0.25">
      <c r="A542" s="39" t="s">
        <v>135</v>
      </c>
      <c r="B542" s="39" t="s">
        <v>135</v>
      </c>
      <c r="C542" s="39">
        <v>1305000</v>
      </c>
      <c r="D542" s="39" t="s">
        <v>55</v>
      </c>
      <c r="E542" s="39">
        <v>0.96969696969696995</v>
      </c>
      <c r="F542" s="39">
        <v>1.0447761194029801</v>
      </c>
      <c r="G542" s="39">
        <v>1.0491803278688501</v>
      </c>
      <c r="H542" s="39">
        <v>1.02564102564103</v>
      </c>
      <c r="I542" s="39">
        <v>1.01470588235294</v>
      </c>
      <c r="J542" s="39">
        <v>1.0634920634920599</v>
      </c>
      <c r="K542" s="39">
        <v>0.86538461538461497</v>
      </c>
      <c r="L542" s="39">
        <v>1.0185185185185199</v>
      </c>
      <c r="M542" s="39">
        <v>1.16279069767442</v>
      </c>
      <c r="N542" s="39">
        <v>1.0237984688924899</v>
      </c>
      <c r="O542" s="39">
        <v>7.9147481734859498E-2</v>
      </c>
      <c r="P542" s="39">
        <v>1.02497835548451</v>
      </c>
      <c r="Q542" s="39">
        <v>0.10734635816051</v>
      </c>
      <c r="R542" s="39">
        <v>1.01556461052585</v>
      </c>
      <c r="S542" s="39">
        <v>0.148725043705034</v>
      </c>
      <c r="T542" s="39">
        <v>1.0906546080964701</v>
      </c>
      <c r="U542" s="39">
        <v>0.102015836217697</v>
      </c>
      <c r="V542" s="39">
        <v>1.04744820680496</v>
      </c>
      <c r="W542" s="39">
        <v>0.104924576139853</v>
      </c>
      <c r="X542" s="39">
        <v>1.0803877701116</v>
      </c>
      <c r="Y542" s="39">
        <v>0.113779598288759</v>
      </c>
      <c r="Z542" s="39">
        <v>1.12578512877889</v>
      </c>
      <c r="AA542" s="39">
        <v>9.2930731047675505E-2</v>
      </c>
      <c r="AB542" s="39">
        <v>1.1559205939050901</v>
      </c>
      <c r="AC542" s="39">
        <v>4.3450351345572701E-2</v>
      </c>
    </row>
    <row r="543" spans="1:29" x14ac:dyDescent="0.25">
      <c r="A543" s="39" t="s">
        <v>135</v>
      </c>
      <c r="B543" s="39" t="s">
        <v>135</v>
      </c>
      <c r="C543" s="39">
        <v>1305000</v>
      </c>
      <c r="D543" s="39" t="s">
        <v>56</v>
      </c>
      <c r="E543" s="39">
        <v>1.0689655172413799</v>
      </c>
      <c r="F543" s="39">
        <v>1</v>
      </c>
      <c r="G543" s="39">
        <v>1</v>
      </c>
      <c r="H543" s="39">
        <v>1.0625</v>
      </c>
      <c r="I543" s="39">
        <v>1</v>
      </c>
      <c r="J543" s="39">
        <v>0.95652173913043503</v>
      </c>
      <c r="K543" s="39">
        <v>0.94029850746268695</v>
      </c>
      <c r="L543" s="39">
        <v>0.97777777777777797</v>
      </c>
      <c r="M543" s="39">
        <v>0.90909090909090895</v>
      </c>
      <c r="N543" s="39">
        <v>0.99057271674479896</v>
      </c>
      <c r="O543" s="39">
        <v>5.2530404162783199E-2</v>
      </c>
      <c r="P543" s="39">
        <v>0.95673778669236198</v>
      </c>
      <c r="Q543" s="39">
        <v>3.4838275820059002E-2</v>
      </c>
      <c r="R543" s="39">
        <v>0.94238906477712403</v>
      </c>
      <c r="S543" s="39">
        <v>3.4391122472456397E-2</v>
      </c>
      <c r="T543" s="39">
        <v>0.94343434343434296</v>
      </c>
      <c r="U543" s="39">
        <v>4.85689506269548E-2</v>
      </c>
      <c r="V543" s="39">
        <v>0.95617014781836995</v>
      </c>
      <c r="W543" s="39">
        <v>4.59558725323536E-2</v>
      </c>
      <c r="X543" s="39">
        <v>0.93555592929034803</v>
      </c>
      <c r="Y543" s="39">
        <v>3.4877982892642302E-2</v>
      </c>
      <c r="Z543" s="39">
        <v>0.92237541000832202</v>
      </c>
      <c r="AA543" s="39">
        <v>3.2173151990882498E-2</v>
      </c>
      <c r="AB543" s="39">
        <v>0.91236171236171204</v>
      </c>
      <c r="AC543" s="39">
        <v>2.0686376228133699E-2</v>
      </c>
    </row>
    <row r="544" spans="1:29" x14ac:dyDescent="0.25">
      <c r="A544" s="39" t="s">
        <v>135</v>
      </c>
      <c r="B544" s="39" t="s">
        <v>135</v>
      </c>
      <c r="C544" s="39">
        <v>1305000</v>
      </c>
      <c r="D544" s="39" t="s">
        <v>57</v>
      </c>
      <c r="E544" s="39">
        <v>1</v>
      </c>
      <c r="F544" s="39">
        <v>0.98387096774193505</v>
      </c>
      <c r="G544" s="39">
        <v>1.046875</v>
      </c>
      <c r="H544" s="39">
        <v>1.0714285714285701</v>
      </c>
      <c r="I544" s="39">
        <v>1.1176470588235301</v>
      </c>
      <c r="J544" s="39">
        <v>1.0375000000000001</v>
      </c>
      <c r="K544" s="39">
        <v>0.96969696969696995</v>
      </c>
      <c r="L544" s="39">
        <v>0.93650793650793696</v>
      </c>
      <c r="M544" s="39">
        <v>0.97727272727272696</v>
      </c>
      <c r="N544" s="39">
        <v>1.01564435905241</v>
      </c>
      <c r="O544" s="39">
        <v>5.7085312842857998E-2</v>
      </c>
      <c r="P544" s="39">
        <v>1.00772493846023</v>
      </c>
      <c r="Q544" s="39">
        <v>7.1440100392569303E-2</v>
      </c>
      <c r="R544" s="39">
        <v>0.96115921115921099</v>
      </c>
      <c r="S544" s="39">
        <v>2.1682067063845501E-2</v>
      </c>
      <c r="T544" s="39">
        <v>0.95689033189033201</v>
      </c>
      <c r="U544" s="39">
        <v>2.8825059983434299E-2</v>
      </c>
      <c r="V544" s="39">
        <v>0.99112090548562404</v>
      </c>
      <c r="W544" s="39">
        <v>5.4181153694590103E-2</v>
      </c>
      <c r="X544" s="39">
        <v>0.97317844227650596</v>
      </c>
      <c r="Y544" s="39">
        <v>3.7970667219500702E-2</v>
      </c>
      <c r="Z544" s="39">
        <v>0.96981825056969495</v>
      </c>
      <c r="AA544" s="39">
        <v>1.8911904703548602E-2</v>
      </c>
      <c r="AB544" s="39">
        <v>0.97533154676011802</v>
      </c>
      <c r="AC544" s="39">
        <v>1.22771035387558E-2</v>
      </c>
    </row>
    <row r="545" spans="1:29" x14ac:dyDescent="0.25">
      <c r="A545" s="39" t="s">
        <v>135</v>
      </c>
      <c r="B545" s="39" t="s">
        <v>135</v>
      </c>
      <c r="C545" s="39">
        <v>1305000</v>
      </c>
      <c r="D545" s="39" t="s">
        <v>58</v>
      </c>
      <c r="E545" s="39">
        <v>1.01449275362319</v>
      </c>
      <c r="F545" s="39">
        <v>1.0277777777777799</v>
      </c>
      <c r="G545" s="39">
        <v>0.93442622950819698</v>
      </c>
      <c r="H545" s="39">
        <v>1</v>
      </c>
      <c r="I545" s="39">
        <v>0.93333333333333302</v>
      </c>
      <c r="J545" s="39">
        <v>1.0394736842105301</v>
      </c>
      <c r="K545" s="39">
        <v>1.07228915662651</v>
      </c>
      <c r="L545" s="39">
        <v>0.90625</v>
      </c>
      <c r="M545" s="39">
        <v>1.0338983050847499</v>
      </c>
      <c r="N545" s="39">
        <v>0.99577124890714197</v>
      </c>
      <c r="O545" s="39">
        <v>5.7322682185048199E-2</v>
      </c>
      <c r="P545" s="39">
        <v>0.99704889585102197</v>
      </c>
      <c r="Q545" s="39">
        <v>7.2668684563050007E-2</v>
      </c>
      <c r="R545" s="39">
        <v>1.0041458205704199</v>
      </c>
      <c r="S545" s="39">
        <v>8.6926164843456999E-2</v>
      </c>
      <c r="T545" s="39">
        <v>0.97007415254237295</v>
      </c>
      <c r="U545" s="39">
        <v>9.0260982132392906E-2</v>
      </c>
      <c r="V545" s="39">
        <v>0.99914392199200297</v>
      </c>
      <c r="W545" s="39">
        <v>6.5204448847248006E-2</v>
      </c>
      <c r="X545" s="39">
        <v>1.0035479226505799</v>
      </c>
      <c r="Y545" s="39">
        <v>6.7928724486686298E-2</v>
      </c>
      <c r="Z545" s="39">
        <v>1.0129942974992301</v>
      </c>
      <c r="AA545" s="39">
        <v>6.1011879021052401E-2</v>
      </c>
      <c r="AB545" s="39">
        <v>1.0278198143664199</v>
      </c>
      <c r="AC545" s="39">
        <v>3.8443750812176103E-2</v>
      </c>
    </row>
    <row r="546" spans="1:29" x14ac:dyDescent="0.25">
      <c r="A546" s="39" t="s">
        <v>135</v>
      </c>
      <c r="B546" s="39" t="s">
        <v>135</v>
      </c>
      <c r="C546" s="39">
        <v>1305000</v>
      </c>
      <c r="D546" s="39" t="s">
        <v>59</v>
      </c>
      <c r="E546" s="39">
        <v>1.0416666666666701</v>
      </c>
      <c r="F546" s="39">
        <v>1.04285714285714</v>
      </c>
      <c r="G546" s="39">
        <v>0.97297297297297303</v>
      </c>
      <c r="H546" s="39">
        <v>1.0526315789473699</v>
      </c>
      <c r="I546" s="39">
        <v>1.0298507462686599</v>
      </c>
      <c r="J546" s="39">
        <v>1.05714285714286</v>
      </c>
      <c r="K546" s="39">
        <v>1.0253164556962</v>
      </c>
      <c r="L546" s="39">
        <v>0.76404494382022503</v>
      </c>
      <c r="M546" s="39">
        <v>0.98275862068965503</v>
      </c>
      <c r="N546" s="39">
        <v>0.99658244278463903</v>
      </c>
      <c r="O546" s="39">
        <v>9.2017404347700393E-2</v>
      </c>
      <c r="P546" s="39">
        <v>0.97182272472351905</v>
      </c>
      <c r="Q546" s="39">
        <v>0.119163286703114</v>
      </c>
      <c r="R546" s="39">
        <v>0.92404000673536102</v>
      </c>
      <c r="S546" s="39">
        <v>0.14018419114873401</v>
      </c>
      <c r="T546" s="39">
        <v>0.87340178225494003</v>
      </c>
      <c r="U546" s="39">
        <v>0.15465392405261799</v>
      </c>
      <c r="V546" s="39">
        <v>0.95735586042411802</v>
      </c>
      <c r="W546" s="39">
        <v>0.113255074437232</v>
      </c>
      <c r="X546" s="39">
        <v>0.93757632721528805</v>
      </c>
      <c r="Y546" s="39">
        <v>0.11600321570950201</v>
      </c>
      <c r="Z546" s="39">
        <v>0.94602988051552095</v>
      </c>
      <c r="AA546" s="39">
        <v>0.103348436420707</v>
      </c>
      <c r="AB546" s="39">
        <v>0.97234368369587298</v>
      </c>
      <c r="AC546" s="39">
        <v>6.5869845174998595E-2</v>
      </c>
    </row>
    <row r="547" spans="1:29" x14ac:dyDescent="0.25">
      <c r="A547" s="39" t="s">
        <v>135</v>
      </c>
      <c r="B547" s="39" t="s">
        <v>135</v>
      </c>
      <c r="C547" s="39">
        <v>1305000</v>
      </c>
      <c r="D547" s="39" t="s">
        <v>60</v>
      </c>
      <c r="E547" s="39">
        <v>1.07042253521127</v>
      </c>
      <c r="F547" s="39">
        <v>0.93333333333333302</v>
      </c>
      <c r="G547" s="39">
        <v>0.94520547945205502</v>
      </c>
      <c r="H547" s="39">
        <v>0.95833333333333304</v>
      </c>
      <c r="I547" s="39">
        <v>0.96666666666666701</v>
      </c>
      <c r="J547" s="39">
        <v>0.94202898550724601</v>
      </c>
      <c r="K547" s="39">
        <v>0.90540540540540504</v>
      </c>
      <c r="L547" s="39">
        <v>0.88888888888888895</v>
      </c>
      <c r="M547" s="39">
        <v>1.0735294117647101</v>
      </c>
      <c r="N547" s="39">
        <v>0.96486822661810001</v>
      </c>
      <c r="O547" s="39">
        <v>6.5389501604192699E-2</v>
      </c>
      <c r="P547" s="39">
        <v>0.95530387164658304</v>
      </c>
      <c r="Q547" s="39">
        <v>7.2772626922541106E-2</v>
      </c>
      <c r="R547" s="39">
        <v>0.95594123535300002</v>
      </c>
      <c r="S547" s="39">
        <v>0.10216865103021</v>
      </c>
      <c r="T547" s="39">
        <v>0.98120915032679701</v>
      </c>
      <c r="U547" s="39">
        <v>0.13056056580732001</v>
      </c>
      <c r="V547" s="39">
        <v>0.97171652028112598</v>
      </c>
      <c r="W547" s="39">
        <v>8.1272335354164504E-2</v>
      </c>
      <c r="X547" s="39">
        <v>0.99570236747137797</v>
      </c>
      <c r="Y547" s="39">
        <v>9.5880527526735398E-2</v>
      </c>
      <c r="Z547" s="39">
        <v>1.0345118150771699</v>
      </c>
      <c r="AA547" s="39">
        <v>9.1429009059864896E-2</v>
      </c>
      <c r="AB547" s="39">
        <v>1.06473700591348</v>
      </c>
      <c r="AC547" s="39">
        <v>5.56080572049528E-2</v>
      </c>
    </row>
    <row r="548" spans="1:29" x14ac:dyDescent="0.25">
      <c r="A548" s="39" t="s">
        <v>135</v>
      </c>
      <c r="B548" s="39" t="s">
        <v>135</v>
      </c>
      <c r="C548" s="39">
        <v>1402000</v>
      </c>
      <c r="D548" s="39" t="s">
        <v>50</v>
      </c>
      <c r="E548" s="39">
        <v>0.75151515151515103</v>
      </c>
      <c r="F548" s="39">
        <v>0.76731301939058205</v>
      </c>
      <c r="G548" s="39">
        <v>0.77818181818181797</v>
      </c>
      <c r="H548" s="39">
        <v>0.69281045751633996</v>
      </c>
      <c r="I548" s="39">
        <v>0.77508650519031097</v>
      </c>
      <c r="J548" s="39">
        <v>0.80633802816901401</v>
      </c>
      <c r="K548" s="39">
        <v>0.606918238993711</v>
      </c>
      <c r="L548" s="39">
        <v>0.66442953020134199</v>
      </c>
      <c r="M548" s="39">
        <v>0.83333333333333304</v>
      </c>
      <c r="N548" s="39">
        <v>0.74176956472128897</v>
      </c>
      <c r="O548" s="39">
        <v>7.2714923352661096E-2</v>
      </c>
      <c r="P548" s="39">
        <v>0.73722112717754196</v>
      </c>
      <c r="Q548" s="39">
        <v>9.7115843566126903E-2</v>
      </c>
      <c r="R548" s="39">
        <v>0.70156036750946205</v>
      </c>
      <c r="S548" s="39">
        <v>0.117685908441098</v>
      </c>
      <c r="T548" s="39">
        <v>0.74888143176733801</v>
      </c>
      <c r="U548" s="39">
        <v>0.11943302456282801</v>
      </c>
      <c r="V548" s="39">
        <v>0.74232769449372304</v>
      </c>
      <c r="W548" s="39">
        <v>9.2001748412424103E-2</v>
      </c>
      <c r="X548" s="39">
        <v>0.75976498471034704</v>
      </c>
      <c r="Y548" s="39">
        <v>0.101198977510445</v>
      </c>
      <c r="Z548" s="39">
        <v>0.79479020263566302</v>
      </c>
      <c r="AA548" s="39">
        <v>9.1123908434896303E-2</v>
      </c>
      <c r="AB548" s="39">
        <v>0.82529029508895302</v>
      </c>
      <c r="AC548" s="39">
        <v>5.0868640320168898E-2</v>
      </c>
    </row>
    <row r="549" spans="1:29" x14ac:dyDescent="0.25">
      <c r="A549" s="39" t="s">
        <v>135</v>
      </c>
      <c r="B549" s="39" t="s">
        <v>135</v>
      </c>
      <c r="C549" s="39">
        <v>1402000</v>
      </c>
      <c r="D549" s="39" t="s">
        <v>51</v>
      </c>
      <c r="E549" s="39">
        <v>0.98319327731092399</v>
      </c>
      <c r="F549" s="39">
        <v>1.04838709677419</v>
      </c>
      <c r="G549" s="39">
        <v>0.99277978339350204</v>
      </c>
      <c r="H549" s="39">
        <v>0.98598130841121501</v>
      </c>
      <c r="I549" s="39">
        <v>0.92452830188679203</v>
      </c>
      <c r="J549" s="39">
        <v>0.91517857142857095</v>
      </c>
      <c r="K549" s="39">
        <v>0.92139737991266402</v>
      </c>
      <c r="L549" s="39">
        <v>0.93782383419689097</v>
      </c>
      <c r="M549" s="39">
        <v>0.97474747474747503</v>
      </c>
      <c r="N549" s="39">
        <v>0.96489078089580305</v>
      </c>
      <c r="O549" s="39">
        <v>4.3805117252038402E-2</v>
      </c>
      <c r="P549" s="39">
        <v>0.93473511243447904</v>
      </c>
      <c r="Q549" s="39">
        <v>2.3848803567934101E-2</v>
      </c>
      <c r="R549" s="39">
        <v>0.94465622961900997</v>
      </c>
      <c r="S549" s="39">
        <v>2.7323421731620098E-2</v>
      </c>
      <c r="T549" s="39">
        <v>0.95628565447218306</v>
      </c>
      <c r="U549" s="39">
        <v>2.6108956619412201E-2</v>
      </c>
      <c r="V549" s="39">
        <v>0.95152029810496097</v>
      </c>
      <c r="W549" s="39">
        <v>3.1834729288708098E-2</v>
      </c>
      <c r="X549" s="39">
        <v>0.95412397025436602</v>
      </c>
      <c r="Y549" s="39">
        <v>2.5908357827650899E-2</v>
      </c>
      <c r="Z549" s="39">
        <v>0.96617035205479895</v>
      </c>
      <c r="AA549" s="39">
        <v>2.0403526741162199E-2</v>
      </c>
      <c r="AB549" s="39">
        <v>0.97298920614982798</v>
      </c>
      <c r="AC549" s="39">
        <v>1.1120267013828299E-2</v>
      </c>
    </row>
    <row r="550" spans="1:29" x14ac:dyDescent="0.25">
      <c r="A550" s="39" t="s">
        <v>135</v>
      </c>
      <c r="B550" s="39" t="s">
        <v>135</v>
      </c>
      <c r="C550" s="39">
        <v>1402000</v>
      </c>
      <c r="D550" s="39" t="s">
        <v>61</v>
      </c>
      <c r="E550" s="39">
        <v>0.9812734082397</v>
      </c>
      <c r="F550" s="39">
        <v>1</v>
      </c>
      <c r="G550" s="39">
        <v>1.0177777777777799</v>
      </c>
      <c r="H550" s="39">
        <v>1.0087719298245601</v>
      </c>
      <c r="I550" s="39">
        <v>1.03365384615385</v>
      </c>
      <c r="J550" s="39">
        <v>0.95744680851063801</v>
      </c>
      <c r="K550" s="39">
        <v>1.0322580645161299</v>
      </c>
      <c r="L550" s="39">
        <v>0.96666666666666701</v>
      </c>
      <c r="M550" s="39">
        <v>0.96825396825396803</v>
      </c>
      <c r="N550" s="39">
        <v>0.99623360777147596</v>
      </c>
      <c r="O550" s="39">
        <v>2.8980316200576499E-2</v>
      </c>
      <c r="P550" s="39">
        <v>0.99165587082024997</v>
      </c>
      <c r="Q550" s="39">
        <v>3.7929992674310999E-2</v>
      </c>
      <c r="R550" s="39">
        <v>0.98905956647892102</v>
      </c>
      <c r="S550" s="39">
        <v>3.7419414160101999E-2</v>
      </c>
      <c r="T550" s="39">
        <v>0.96746031746031702</v>
      </c>
      <c r="U550" s="39">
        <v>1.12239171616912E-3</v>
      </c>
      <c r="V550" s="39">
        <v>0.98595070829647102</v>
      </c>
      <c r="W550" s="39">
        <v>3.0513303472263099E-2</v>
      </c>
      <c r="X550" s="39">
        <v>0.97672406519633403</v>
      </c>
      <c r="Y550" s="39">
        <v>2.6114585578656899E-2</v>
      </c>
      <c r="Z550" s="39">
        <v>0.97048799636463401</v>
      </c>
      <c r="AA550" s="39">
        <v>1.5310546245461101E-2</v>
      </c>
      <c r="AB550" s="39">
        <v>0.96817838246409704</v>
      </c>
      <c r="AC550" s="39">
        <v>4.7804650947367601E-4</v>
      </c>
    </row>
    <row r="551" spans="1:29" x14ac:dyDescent="0.25">
      <c r="A551" s="39" t="s">
        <v>135</v>
      </c>
      <c r="B551" s="39" t="s">
        <v>135</v>
      </c>
      <c r="C551" s="39">
        <v>1402000</v>
      </c>
      <c r="D551" s="39" t="s">
        <v>62</v>
      </c>
      <c r="E551" s="39">
        <v>0.95217391304347798</v>
      </c>
      <c r="F551" s="39">
        <v>0.95801526717557295</v>
      </c>
      <c r="G551" s="39">
        <v>0.94618834080717495</v>
      </c>
      <c r="H551" s="39">
        <v>0.86899563318777295</v>
      </c>
      <c r="I551" s="39">
        <v>0.94782608695652204</v>
      </c>
      <c r="J551" s="39">
        <v>0.92558139534883699</v>
      </c>
      <c r="K551" s="39">
        <v>0.95555555555555605</v>
      </c>
      <c r="L551" s="39">
        <v>1.0178571428571399</v>
      </c>
      <c r="M551" s="39">
        <v>0.96059113300492605</v>
      </c>
      <c r="N551" s="39">
        <v>0.94808716310410901</v>
      </c>
      <c r="O551" s="39">
        <v>3.8666681996552203E-2</v>
      </c>
      <c r="P551" s="39">
        <v>0.96148226274459703</v>
      </c>
      <c r="Q551" s="39">
        <v>3.42396352745769E-2</v>
      </c>
      <c r="R551" s="39">
        <v>0.97800127713920804</v>
      </c>
      <c r="S551" s="39">
        <v>3.4607900603138002E-2</v>
      </c>
      <c r="T551" s="39">
        <v>0.98922413793103403</v>
      </c>
      <c r="U551" s="39">
        <v>4.0493183897997997E-2</v>
      </c>
      <c r="V551" s="39">
        <v>0.96270801490487801</v>
      </c>
      <c r="W551" s="39">
        <v>3.8172433924703097E-2</v>
      </c>
      <c r="X551" s="39">
        <v>0.97226005729929799</v>
      </c>
      <c r="Y551" s="39">
        <v>3.11948888785182E-2</v>
      </c>
      <c r="Z551" s="39">
        <v>0.97044762107697602</v>
      </c>
      <c r="AA551" s="39">
        <v>2.6821850172354701E-2</v>
      </c>
      <c r="AB551" s="39">
        <v>0.96331808585503198</v>
      </c>
      <c r="AC551" s="39">
        <v>1.72467641564426E-2</v>
      </c>
    </row>
    <row r="552" spans="1:29" x14ac:dyDescent="0.25">
      <c r="A552" s="39" t="s">
        <v>135</v>
      </c>
      <c r="B552" s="39" t="s">
        <v>135</v>
      </c>
      <c r="C552" s="39">
        <v>1402000</v>
      </c>
      <c r="D552" s="39" t="s">
        <v>63</v>
      </c>
      <c r="E552" s="39">
        <v>0.89130434782608703</v>
      </c>
      <c r="F552" s="39">
        <v>0.88127853881278495</v>
      </c>
      <c r="G552" s="39">
        <v>0.89641434262948205</v>
      </c>
      <c r="H552" s="39">
        <v>0.92417061611374396</v>
      </c>
      <c r="I552" s="39">
        <v>0.93467336683417102</v>
      </c>
      <c r="J552" s="39">
        <v>0.92201834862385301</v>
      </c>
      <c r="K552" s="39">
        <v>0.95979899497487398</v>
      </c>
      <c r="L552" s="39">
        <v>0.96511627906976705</v>
      </c>
      <c r="M552" s="39">
        <v>0.98245614035087703</v>
      </c>
      <c r="N552" s="39">
        <v>0.928581219470627</v>
      </c>
      <c r="O552" s="39">
        <v>3.5308148608282498E-2</v>
      </c>
      <c r="P552" s="39">
        <v>0.95281262597070904</v>
      </c>
      <c r="Q552" s="39">
        <v>2.42705964882877E-2</v>
      </c>
      <c r="R552" s="39">
        <v>0.96912380479850602</v>
      </c>
      <c r="S552" s="39">
        <v>1.18482807190414E-2</v>
      </c>
      <c r="T552" s="39">
        <v>0.97378620971032204</v>
      </c>
      <c r="U552" s="39">
        <v>1.2261133496706701E-2</v>
      </c>
      <c r="V552" s="39">
        <v>0.95562486915238098</v>
      </c>
      <c r="W552" s="39">
        <v>2.9473078301563E-2</v>
      </c>
      <c r="X552" s="39">
        <v>0.97055392262584295</v>
      </c>
      <c r="Y552" s="39">
        <v>1.8276644760268301E-2</v>
      </c>
      <c r="Z552" s="39">
        <v>0.97852229818534397</v>
      </c>
      <c r="AA552" s="39">
        <v>9.2844079588466893E-3</v>
      </c>
      <c r="AB552" s="39">
        <v>0.98163043267082395</v>
      </c>
      <c r="AC552" s="39">
        <v>5.22223390092111E-3</v>
      </c>
    </row>
    <row r="553" spans="1:29" x14ac:dyDescent="0.25">
      <c r="A553" s="39" t="s">
        <v>135</v>
      </c>
      <c r="B553" s="39" t="s">
        <v>135</v>
      </c>
      <c r="C553" s="39">
        <v>1402000</v>
      </c>
      <c r="D553" s="39" t="s">
        <v>52</v>
      </c>
      <c r="E553" s="39">
        <v>0.72897196261682196</v>
      </c>
      <c r="F553" s="39">
        <v>0.78787878787878796</v>
      </c>
      <c r="G553" s="39">
        <v>0.76177285318559596</v>
      </c>
      <c r="H553" s="39">
        <v>0.767272727272727</v>
      </c>
      <c r="I553" s="39">
        <v>0.64052287581699296</v>
      </c>
      <c r="J553" s="39">
        <v>0.70934256055363298</v>
      </c>
      <c r="K553" s="39">
        <v>0.74295774647887303</v>
      </c>
      <c r="L553" s="39">
        <v>0.56918238993710701</v>
      </c>
      <c r="M553" s="39">
        <v>0.64765100671140896</v>
      </c>
      <c r="N553" s="39">
        <v>0.70617254560577203</v>
      </c>
      <c r="O553" s="39">
        <v>7.2357188871628106E-2</v>
      </c>
      <c r="P553" s="39">
        <v>0.66193131589960297</v>
      </c>
      <c r="Q553" s="39">
        <v>6.7226706703026995E-2</v>
      </c>
      <c r="R553" s="39">
        <v>0.653263714375797</v>
      </c>
      <c r="S553" s="39">
        <v>8.7023534177824005E-2</v>
      </c>
      <c r="T553" s="39">
        <v>0.60841669832425804</v>
      </c>
      <c r="U553" s="39">
        <v>5.54856910314378E-2</v>
      </c>
      <c r="V553" s="39">
        <v>0.66521437181923704</v>
      </c>
      <c r="W553" s="39">
        <v>7.17892771550971E-2</v>
      </c>
      <c r="X553" s="39">
        <v>0.64245312018567002</v>
      </c>
      <c r="Y553" s="39">
        <v>5.9793028365069799E-2</v>
      </c>
      <c r="Z553" s="39">
        <v>0.63761590077841801</v>
      </c>
      <c r="AA553" s="39">
        <v>4.4781749759437599E-2</v>
      </c>
      <c r="AB553" s="39">
        <v>0.64391440591263305</v>
      </c>
      <c r="AC553" s="39">
        <v>2.3632338461875301E-2</v>
      </c>
    </row>
    <row r="554" spans="1:29" x14ac:dyDescent="0.25">
      <c r="A554" s="39" t="s">
        <v>135</v>
      </c>
      <c r="B554" s="39" t="s">
        <v>135</v>
      </c>
      <c r="C554" s="39">
        <v>1402000</v>
      </c>
      <c r="D554" s="39" t="s">
        <v>53</v>
      </c>
      <c r="E554" s="39">
        <v>1.01</v>
      </c>
      <c r="F554" s="39">
        <v>0.97863247863247904</v>
      </c>
      <c r="G554" s="39">
        <v>0.94230769230769196</v>
      </c>
      <c r="H554" s="39">
        <v>0.94545454545454499</v>
      </c>
      <c r="I554" s="39">
        <v>0.98104265402843605</v>
      </c>
      <c r="J554" s="39">
        <v>0.97959183673469397</v>
      </c>
      <c r="K554" s="39">
        <v>1.00487804878049</v>
      </c>
      <c r="L554" s="39">
        <v>0.94312796208530802</v>
      </c>
      <c r="M554" s="39">
        <v>0.93370165745856304</v>
      </c>
      <c r="N554" s="39">
        <v>0.96874854172024505</v>
      </c>
      <c r="O554" s="39">
        <v>2.8504090760559798E-2</v>
      </c>
      <c r="P554" s="39">
        <v>0.96846843181749798</v>
      </c>
      <c r="Q554" s="39">
        <v>2.9403951325148E-2</v>
      </c>
      <c r="R554" s="39">
        <v>0.96056922277478696</v>
      </c>
      <c r="S554" s="39">
        <v>3.8660934432986599E-2</v>
      </c>
      <c r="T554" s="39">
        <v>0.93841480977193603</v>
      </c>
      <c r="U554" s="39">
        <v>6.6654039231011904E-3</v>
      </c>
      <c r="V554" s="39">
        <v>0.95810594597487098</v>
      </c>
      <c r="W554" s="39">
        <v>2.87305997915413E-2</v>
      </c>
      <c r="X554" s="39">
        <v>0.94859857749585696</v>
      </c>
      <c r="Y554" s="39">
        <v>2.7227819638988501E-2</v>
      </c>
      <c r="Z554" s="39">
        <v>0.93815091555636099</v>
      </c>
      <c r="AA554" s="39">
        <v>1.7089095933738599E-2</v>
      </c>
      <c r="AB554" s="39">
        <v>0.934150529107456</v>
      </c>
      <c r="AC554" s="39">
        <v>2.83891357515201E-3</v>
      </c>
    </row>
    <row r="555" spans="1:29" x14ac:dyDescent="0.25">
      <c r="A555" s="39" t="s">
        <v>135</v>
      </c>
      <c r="B555" s="39" t="s">
        <v>135</v>
      </c>
      <c r="C555" s="39">
        <v>1402000</v>
      </c>
      <c r="D555" s="39" t="s">
        <v>54</v>
      </c>
      <c r="E555" s="39">
        <v>0.99137931034482796</v>
      </c>
      <c r="F555" s="39">
        <v>0.96534653465346498</v>
      </c>
      <c r="G555" s="39">
        <v>0.92576419213973804</v>
      </c>
      <c r="H555" s="39">
        <v>0.98367346938775502</v>
      </c>
      <c r="I555" s="39">
        <v>0.95</v>
      </c>
      <c r="J555" s="39">
        <v>0.94685990338164205</v>
      </c>
      <c r="K555" s="39">
        <v>1.015625</v>
      </c>
      <c r="L555" s="39">
        <v>0.93689320388349495</v>
      </c>
      <c r="M555" s="39">
        <v>0.95477386934673403</v>
      </c>
      <c r="N555" s="39">
        <v>0.96336838701529504</v>
      </c>
      <c r="O555" s="39">
        <v>2.8661156632205802E-2</v>
      </c>
      <c r="P555" s="39">
        <v>0.96083039532237402</v>
      </c>
      <c r="Q555" s="39">
        <v>3.13232798831692E-2</v>
      </c>
      <c r="R555" s="39">
        <v>0.96909735774340999</v>
      </c>
      <c r="S555" s="39">
        <v>4.1274031421948597E-2</v>
      </c>
      <c r="T555" s="39">
        <v>0.94583353661511405</v>
      </c>
      <c r="U555" s="39">
        <v>1.26435398011841E-2</v>
      </c>
      <c r="V555" s="39">
        <v>0.960212444381361</v>
      </c>
      <c r="W555" s="39">
        <v>2.8277644524942299E-2</v>
      </c>
      <c r="X555" s="39">
        <v>0.956974471821608</v>
      </c>
      <c r="Y555" s="39">
        <v>2.5690372988053101E-2</v>
      </c>
      <c r="Z555" s="39">
        <v>0.95402349504369299</v>
      </c>
      <c r="AA555" s="39">
        <v>1.7361112621463701E-2</v>
      </c>
      <c r="AB555" s="39">
        <v>0.95392240908657999</v>
      </c>
      <c r="AC555" s="39">
        <v>5.3851075184136602E-3</v>
      </c>
    </row>
    <row r="556" spans="1:29" x14ac:dyDescent="0.25">
      <c r="A556" s="39" t="s">
        <v>135</v>
      </c>
      <c r="B556" s="39" t="s">
        <v>135</v>
      </c>
      <c r="C556" s="39">
        <v>1402000</v>
      </c>
      <c r="D556" s="39" t="s">
        <v>55</v>
      </c>
      <c r="E556" s="39">
        <v>1.0471698113207499</v>
      </c>
      <c r="F556" s="39">
        <v>0.96521739130434803</v>
      </c>
      <c r="G556" s="39">
        <v>1</v>
      </c>
      <c r="H556" s="39">
        <v>0.99056603773584895</v>
      </c>
      <c r="I556" s="39">
        <v>0.96265560165975095</v>
      </c>
      <c r="J556" s="39">
        <v>1.0080971659919</v>
      </c>
      <c r="K556" s="39">
        <v>0.98979591836734704</v>
      </c>
      <c r="L556" s="39">
        <v>0.93333333333333302</v>
      </c>
      <c r="M556" s="39">
        <v>0.94300518134714995</v>
      </c>
      <c r="N556" s="39">
        <v>0.98220449345116001</v>
      </c>
      <c r="O556" s="39">
        <v>3.5232877749200101E-2</v>
      </c>
      <c r="P556" s="39">
        <v>0.96737744013989702</v>
      </c>
      <c r="Q556" s="39">
        <v>3.13687272815103E-2</v>
      </c>
      <c r="R556" s="39">
        <v>0.95537814434927704</v>
      </c>
      <c r="S556" s="39">
        <v>3.0196415967293201E-2</v>
      </c>
      <c r="T556" s="39">
        <v>0.93816925734024204</v>
      </c>
      <c r="U556" s="39">
        <v>6.8390293171755904E-3</v>
      </c>
      <c r="V556" s="39">
        <v>0.96280066282640098</v>
      </c>
      <c r="W556" s="39">
        <v>3.0888879805412401E-2</v>
      </c>
      <c r="X556" s="39">
        <v>0.95043107669599203</v>
      </c>
      <c r="Y556" s="39">
        <v>2.4630945522545401E-2</v>
      </c>
      <c r="Z556" s="39">
        <v>0.94314403573190098</v>
      </c>
      <c r="AA556" s="39">
        <v>1.2390884630601499E-2</v>
      </c>
      <c r="AB556" s="39">
        <v>0.94254461715601601</v>
      </c>
      <c r="AC556" s="39">
        <v>2.91286370539402E-3</v>
      </c>
    </row>
    <row r="557" spans="1:29" x14ac:dyDescent="0.25">
      <c r="A557" s="39" t="s">
        <v>135</v>
      </c>
      <c r="B557" s="39" t="s">
        <v>135</v>
      </c>
      <c r="C557" s="39">
        <v>1402000</v>
      </c>
      <c r="D557" s="39" t="s">
        <v>56</v>
      </c>
      <c r="E557" s="39">
        <v>0.95098039215686303</v>
      </c>
      <c r="F557" s="39">
        <v>1</v>
      </c>
      <c r="G557" s="39">
        <v>1</v>
      </c>
      <c r="H557" s="39">
        <v>0.96923076923076901</v>
      </c>
      <c r="I557" s="39">
        <v>1.02857142857143</v>
      </c>
      <c r="J557" s="39">
        <v>0.97413793103448298</v>
      </c>
      <c r="K557" s="39">
        <v>0.97590361445783103</v>
      </c>
      <c r="L557" s="39">
        <v>0.97938144329896903</v>
      </c>
      <c r="M557" s="39">
        <v>0.95604395604395598</v>
      </c>
      <c r="N557" s="39">
        <v>0.98158328164381103</v>
      </c>
      <c r="O557" s="39">
        <v>2.4290315711230501E-2</v>
      </c>
      <c r="P557" s="39">
        <v>0.98280767468133401</v>
      </c>
      <c r="Q557" s="39">
        <v>2.71347902579476E-2</v>
      </c>
      <c r="R557" s="39">
        <v>0.97044300460025201</v>
      </c>
      <c r="S557" s="39">
        <v>1.2590602561315001E-2</v>
      </c>
      <c r="T557" s="39">
        <v>0.96771269967146301</v>
      </c>
      <c r="U557" s="39">
        <v>1.65020954938743E-2</v>
      </c>
      <c r="V557" s="39">
        <v>0.97453288429607898</v>
      </c>
      <c r="W557" s="39">
        <v>2.0543049781471E-2</v>
      </c>
      <c r="X557" s="39">
        <v>0.96739034543240798</v>
      </c>
      <c r="Y557" s="39">
        <v>1.6530588293685498E-2</v>
      </c>
      <c r="Z557" s="39">
        <v>0.96092097438611002</v>
      </c>
      <c r="AA557" s="39">
        <v>1.14446831041621E-2</v>
      </c>
      <c r="AB557" s="39">
        <v>0.95715526496086101</v>
      </c>
      <c r="AC557" s="39">
        <v>7.0285347229515904E-3</v>
      </c>
    </row>
    <row r="558" spans="1:29" x14ac:dyDescent="0.25">
      <c r="A558" s="39" t="s">
        <v>135</v>
      </c>
      <c r="B558" s="39" t="s">
        <v>135</v>
      </c>
      <c r="C558" s="39">
        <v>1402000</v>
      </c>
      <c r="D558" s="39" t="s">
        <v>57</v>
      </c>
      <c r="E558" s="39">
        <v>1.04040404040404</v>
      </c>
      <c r="F558" s="39">
        <v>0.97422680412371099</v>
      </c>
      <c r="G558" s="39">
        <v>0.99099099099099097</v>
      </c>
      <c r="H558" s="39">
        <v>0.95945945945945899</v>
      </c>
      <c r="I558" s="39">
        <v>0.97883597883597895</v>
      </c>
      <c r="J558" s="39">
        <v>0.97222222222222199</v>
      </c>
      <c r="K558" s="39">
        <v>0.96460176991150404</v>
      </c>
      <c r="L558" s="39">
        <v>0.96707818930041201</v>
      </c>
      <c r="M558" s="39">
        <v>0.98421052631578898</v>
      </c>
      <c r="N558" s="39">
        <v>0.98133666461823399</v>
      </c>
      <c r="O558" s="39">
        <v>2.4218457608833201E-2</v>
      </c>
      <c r="P558" s="39">
        <v>0.97338973731718104</v>
      </c>
      <c r="Q558" s="39">
        <v>8.1421453288070891E-3</v>
      </c>
      <c r="R558" s="39">
        <v>0.97196349517590197</v>
      </c>
      <c r="S558" s="39">
        <v>1.0678271960081901E-2</v>
      </c>
      <c r="T558" s="39">
        <v>0.97564435780809999</v>
      </c>
      <c r="U558" s="39">
        <v>1.2114391681147E-2</v>
      </c>
      <c r="V558" s="39">
        <v>0.97542560300126302</v>
      </c>
      <c r="W558" s="39">
        <v>1.29725687543506E-2</v>
      </c>
      <c r="X558" s="39">
        <v>0.97663993031686303</v>
      </c>
      <c r="Y558" s="39">
        <v>9.5540606259395706E-3</v>
      </c>
      <c r="Z558" s="39">
        <v>0.98043279456475296</v>
      </c>
      <c r="AA558" s="39">
        <v>8.8619828824302704E-3</v>
      </c>
      <c r="AB558" s="39">
        <v>0.983394700743628</v>
      </c>
      <c r="AC558" s="39">
        <v>5.1597339628766904E-3</v>
      </c>
    </row>
    <row r="559" spans="1:29" x14ac:dyDescent="0.25">
      <c r="A559" s="39" t="s">
        <v>135</v>
      </c>
      <c r="B559" s="39" t="s">
        <v>135</v>
      </c>
      <c r="C559" s="39">
        <v>1402000</v>
      </c>
      <c r="D559" s="39" t="s">
        <v>58</v>
      </c>
      <c r="E559" s="39">
        <v>0.99576271186440701</v>
      </c>
      <c r="F559" s="39">
        <v>1.0631067961164999</v>
      </c>
      <c r="G559" s="39">
        <v>0.95767195767195801</v>
      </c>
      <c r="H559" s="39">
        <v>1</v>
      </c>
      <c r="I559" s="39">
        <v>0.98591549295774605</v>
      </c>
      <c r="J559" s="39">
        <v>1.00540540540541</v>
      </c>
      <c r="K559" s="39">
        <v>0.98095238095238102</v>
      </c>
      <c r="L559" s="39">
        <v>1</v>
      </c>
      <c r="M559" s="39">
        <v>1.01276595744681</v>
      </c>
      <c r="N559" s="39">
        <v>1.00017563360169</v>
      </c>
      <c r="O559" s="39">
        <v>2.8603280137156701E-2</v>
      </c>
      <c r="P559" s="39">
        <v>0.99700784735246795</v>
      </c>
      <c r="Q559" s="39">
        <v>1.33098489830498E-2</v>
      </c>
      <c r="R559" s="39">
        <v>0.99790611279972996</v>
      </c>
      <c r="S559" s="39">
        <v>1.6009815272116298E-2</v>
      </c>
      <c r="T559" s="39">
        <v>1.0063829787234</v>
      </c>
      <c r="U559" s="39">
        <v>9.0268950789771409E-3</v>
      </c>
      <c r="V559" s="39">
        <v>1.00073369309853</v>
      </c>
      <c r="W559" s="39">
        <v>1.7758625319248902E-2</v>
      </c>
      <c r="X559" s="39">
        <v>1.0045211318642999</v>
      </c>
      <c r="Y559" s="39">
        <v>1.21639251964244E-2</v>
      </c>
      <c r="Z559" s="39">
        <v>1.00927568580452</v>
      </c>
      <c r="AA559" s="39">
        <v>9.1785865593400698E-3</v>
      </c>
      <c r="AB559" s="39">
        <v>1.0121580547112501</v>
      </c>
      <c r="AC559" s="39">
        <v>3.8447144804478499E-3</v>
      </c>
    </row>
    <row r="560" spans="1:29" x14ac:dyDescent="0.25">
      <c r="A560" s="39" t="s">
        <v>135</v>
      </c>
      <c r="B560" s="39" t="s">
        <v>135</v>
      </c>
      <c r="C560" s="39">
        <v>1402000</v>
      </c>
      <c r="D560" s="39" t="s">
        <v>59</v>
      </c>
      <c r="E560" s="39">
        <v>0.94871794871794901</v>
      </c>
      <c r="F560" s="39">
        <v>0.95744680851063801</v>
      </c>
      <c r="G560" s="39">
        <v>0.977168949771689</v>
      </c>
      <c r="H560" s="39">
        <v>1.0220994475138101</v>
      </c>
      <c r="I560" s="39">
        <v>1.0454545454545501</v>
      </c>
      <c r="J560" s="39">
        <v>1</v>
      </c>
      <c r="K560" s="39">
        <v>0.99462365591397806</v>
      </c>
      <c r="L560" s="39">
        <v>0.990291262135922</v>
      </c>
      <c r="M560" s="39">
        <v>1.0045871559632999</v>
      </c>
      <c r="N560" s="39">
        <v>0.993376641553538</v>
      </c>
      <c r="O560" s="39">
        <v>3.0136704779079902E-2</v>
      </c>
      <c r="P560" s="39">
        <v>1.0069913238935499</v>
      </c>
      <c r="Q560" s="39">
        <v>2.2169400758889901E-2</v>
      </c>
      <c r="R560" s="39">
        <v>0.996500691337734</v>
      </c>
      <c r="S560" s="39">
        <v>7.33045643650246E-3</v>
      </c>
      <c r="T560" s="39">
        <v>0.99743920904961303</v>
      </c>
      <c r="U560" s="39">
        <v>1.01087234684637E-2</v>
      </c>
      <c r="V560" s="39">
        <v>1.0002776491043099</v>
      </c>
      <c r="W560" s="39">
        <v>1.8638617043481898E-2</v>
      </c>
      <c r="X560" s="39">
        <v>1.00057591457967</v>
      </c>
      <c r="Y560" s="39">
        <v>1.08603062172549E-2</v>
      </c>
      <c r="Z560" s="39">
        <v>1.0016860768793101</v>
      </c>
      <c r="AA560" s="39">
        <v>6.8588589021996898E-3</v>
      </c>
      <c r="AB560" s="39">
        <v>1.00390639911438</v>
      </c>
      <c r="AC560" s="39">
        <v>4.3054843507108901E-3</v>
      </c>
    </row>
    <row r="561" spans="1:29" x14ac:dyDescent="0.25">
      <c r="A561" s="39" t="s">
        <v>135</v>
      </c>
      <c r="B561" s="39" t="s">
        <v>135</v>
      </c>
      <c r="C561" s="39">
        <v>1402000</v>
      </c>
      <c r="D561" s="39" t="s">
        <v>60</v>
      </c>
      <c r="E561" s="39">
        <v>1</v>
      </c>
      <c r="F561" s="39">
        <v>1.01351351351351</v>
      </c>
      <c r="G561" s="39">
        <v>1.0133333333333301</v>
      </c>
      <c r="H561" s="39">
        <v>0.97196261682243001</v>
      </c>
      <c r="I561" s="39">
        <v>1.01621621621622</v>
      </c>
      <c r="J561" s="39">
        <v>0.94347826086956499</v>
      </c>
      <c r="K561" s="39">
        <v>1</v>
      </c>
      <c r="L561" s="39">
        <v>1.0216216216216201</v>
      </c>
      <c r="M561" s="39">
        <v>1.0098039215686301</v>
      </c>
      <c r="N561" s="39">
        <v>0.998881053771701</v>
      </c>
      <c r="O561" s="39">
        <v>2.5388243778173E-2</v>
      </c>
      <c r="P561" s="39">
        <v>0.99822400405520595</v>
      </c>
      <c r="Q561" s="39">
        <v>3.1644562148941E-2</v>
      </c>
      <c r="R561" s="39">
        <v>1.01047518106342</v>
      </c>
      <c r="S561" s="39">
        <v>1.0826429345317501E-2</v>
      </c>
      <c r="T561" s="39">
        <v>1.01571277159512</v>
      </c>
      <c r="U561" s="39">
        <v>8.3563758455008196E-3</v>
      </c>
      <c r="V561" s="39">
        <v>1.0025877747910901</v>
      </c>
      <c r="W561" s="39">
        <v>2.4484947545225798E-2</v>
      </c>
      <c r="X561" s="39">
        <v>1.0080241882807699</v>
      </c>
      <c r="Y561" s="39">
        <v>1.9246144914797099E-2</v>
      </c>
      <c r="Z561" s="39">
        <v>1.01149386385772</v>
      </c>
      <c r="AA561" s="39">
        <v>6.1770418440205898E-3</v>
      </c>
      <c r="AB561" s="39">
        <v>1.0103666691902</v>
      </c>
      <c r="AC561" s="39">
        <v>3.5591284640146899E-3</v>
      </c>
    </row>
    <row r="562" spans="1:29" x14ac:dyDescent="0.25">
      <c r="A562" s="39" t="s">
        <v>135</v>
      </c>
      <c r="B562" s="39" t="s">
        <v>135</v>
      </c>
      <c r="C562" s="39">
        <v>1408000</v>
      </c>
      <c r="D562" s="39" t="s">
        <v>50</v>
      </c>
      <c r="E562" s="39">
        <v>0.184397163120567</v>
      </c>
      <c r="F562" s="39">
        <v>0.198645598194131</v>
      </c>
      <c r="G562" s="39">
        <v>0.183098591549296</v>
      </c>
      <c r="H562" s="39">
        <v>0.21276595744680901</v>
      </c>
      <c r="I562" s="39">
        <v>0.205278592375367</v>
      </c>
      <c r="J562" s="39">
        <v>0.22038567493112901</v>
      </c>
      <c r="K562" s="39">
        <v>0.21914357682619601</v>
      </c>
      <c r="L562" s="39">
        <v>0.23262032085561499</v>
      </c>
      <c r="M562" s="39">
        <v>0.25495750708215298</v>
      </c>
      <c r="N562" s="39">
        <v>0.212365886931251</v>
      </c>
      <c r="O562" s="39">
        <v>2.2945594606297401E-2</v>
      </c>
      <c r="P562" s="39">
        <v>0.22647713441409201</v>
      </c>
      <c r="Q562" s="39">
        <v>1.8635554036988699E-2</v>
      </c>
      <c r="R562" s="39">
        <v>0.23557380158798799</v>
      </c>
      <c r="S562" s="39">
        <v>1.8088717102713599E-2</v>
      </c>
      <c r="T562" s="39">
        <v>0.243788913968884</v>
      </c>
      <c r="U562" s="39">
        <v>1.57947758534118E-2</v>
      </c>
      <c r="V562" s="39">
        <v>0.23025953676187799</v>
      </c>
      <c r="W562" s="39">
        <v>2.1779942323314198E-2</v>
      </c>
      <c r="X562" s="39">
        <v>0.241616552052175</v>
      </c>
      <c r="Y562" s="39">
        <v>1.72879931527926E-2</v>
      </c>
      <c r="Z562" s="39">
        <v>0.249629769190328</v>
      </c>
      <c r="AA562" s="39">
        <v>1.2820115513317701E-2</v>
      </c>
      <c r="AB562" s="39">
        <v>0.25389383154755601</v>
      </c>
      <c r="AC562" s="39">
        <v>6.7272747614477999E-3</v>
      </c>
    </row>
    <row r="563" spans="1:29" x14ac:dyDescent="0.25">
      <c r="A563" s="39" t="s">
        <v>135</v>
      </c>
      <c r="B563" s="39" t="s">
        <v>135</v>
      </c>
      <c r="C563" s="39">
        <v>1408000</v>
      </c>
      <c r="D563" s="39" t="s">
        <v>51</v>
      </c>
      <c r="E563" s="39">
        <v>0.95522388059701502</v>
      </c>
      <c r="F563" s="39">
        <v>0.987179487179487</v>
      </c>
      <c r="G563" s="39">
        <v>0.90909090909090895</v>
      </c>
      <c r="H563" s="39">
        <v>1.06153846153846</v>
      </c>
      <c r="I563" s="39">
        <v>0.88749999999999996</v>
      </c>
      <c r="J563" s="39">
        <v>1.0714285714285701</v>
      </c>
      <c r="K563" s="39">
        <v>1</v>
      </c>
      <c r="L563" s="39">
        <v>0.96551724137931005</v>
      </c>
      <c r="M563" s="39">
        <v>0.96551724137931005</v>
      </c>
      <c r="N563" s="39">
        <v>0.97811064362145195</v>
      </c>
      <c r="O563" s="39">
        <v>6.1282979154816702E-2</v>
      </c>
      <c r="P563" s="39">
        <v>0.97799261083743805</v>
      </c>
      <c r="Q563" s="39">
        <v>6.6548452671248995E-2</v>
      </c>
      <c r="R563" s="39">
        <v>0.97701149425287404</v>
      </c>
      <c r="S563" s="39">
        <v>1.9908629972055999E-2</v>
      </c>
      <c r="T563" s="39">
        <v>0.96551724137931005</v>
      </c>
      <c r="U563" s="39">
        <v>0</v>
      </c>
      <c r="V563" s="39">
        <v>0.97947765086638305</v>
      </c>
      <c r="W563" s="39">
        <v>4.9605675309354703E-2</v>
      </c>
      <c r="X563" s="39">
        <v>0.97362023106985096</v>
      </c>
      <c r="Y563" s="39">
        <v>3.3214331852940898E-2</v>
      </c>
      <c r="Z563" s="39">
        <v>0.96687098566999796</v>
      </c>
      <c r="AA563" s="39">
        <v>8.2019705563970598E-3</v>
      </c>
      <c r="AB563" s="39">
        <v>0.96551724137931005</v>
      </c>
      <c r="AC563" s="39">
        <v>1.5700924586837801E-16</v>
      </c>
    </row>
    <row r="564" spans="1:29" x14ac:dyDescent="0.25">
      <c r="A564" s="39" t="s">
        <v>135</v>
      </c>
      <c r="B564" s="39" t="s">
        <v>135</v>
      </c>
      <c r="C564" s="39">
        <v>1408000</v>
      </c>
      <c r="D564" s="39" t="s">
        <v>61</v>
      </c>
      <c r="E564" s="39">
        <v>0.88297872340425498</v>
      </c>
      <c r="F564" s="39">
        <v>0.91249999999999998</v>
      </c>
      <c r="G564" s="39">
        <v>0.89873417721519</v>
      </c>
      <c r="H564" s="39">
        <v>0.96341463414634099</v>
      </c>
      <c r="I564" s="39">
        <v>0.84507042253521103</v>
      </c>
      <c r="J564" s="39">
        <v>1.01176470588235</v>
      </c>
      <c r="K564" s="39">
        <v>0.98571428571428599</v>
      </c>
      <c r="L564" s="39">
        <v>0.95714285714285696</v>
      </c>
      <c r="M564" s="39">
        <v>0.95652173913043503</v>
      </c>
      <c r="N564" s="39">
        <v>0.93487128279677001</v>
      </c>
      <c r="O564" s="39">
        <v>5.3432778524600703E-2</v>
      </c>
      <c r="P564" s="39">
        <v>0.95124280208102796</v>
      </c>
      <c r="Q564" s="39">
        <v>6.3612962570807799E-2</v>
      </c>
      <c r="R564" s="39">
        <v>0.96645962732919299</v>
      </c>
      <c r="S564" s="39">
        <v>1.6677915008816799E-2</v>
      </c>
      <c r="T564" s="39">
        <v>0.95683229813664605</v>
      </c>
      <c r="U564" s="39">
        <v>4.3919675850096997E-4</v>
      </c>
      <c r="V564" s="39">
        <v>0.955016079243727</v>
      </c>
      <c r="W564" s="39">
        <v>4.2389575106920901E-2</v>
      </c>
      <c r="X564" s="39">
        <v>0.96034960371322498</v>
      </c>
      <c r="Y564" s="39">
        <v>2.7337162479792499E-2</v>
      </c>
      <c r="Z564" s="39">
        <v>0.95777684670508001</v>
      </c>
      <c r="AA564" s="39">
        <v>6.9226574466666399E-3</v>
      </c>
      <c r="AB564" s="39">
        <v>0.95655131617864497</v>
      </c>
      <c r="AC564" s="39">
        <v>1.8706167762013901E-4</v>
      </c>
    </row>
    <row r="565" spans="1:29" x14ac:dyDescent="0.25">
      <c r="A565" s="39" t="s">
        <v>135</v>
      </c>
      <c r="B565" s="39" t="s">
        <v>135</v>
      </c>
      <c r="C565" s="39">
        <v>1408000</v>
      </c>
      <c r="D565" s="39" t="s">
        <v>62</v>
      </c>
      <c r="E565" s="39">
        <v>0.91304347826086996</v>
      </c>
      <c r="F565" s="39">
        <v>0.80722891566265098</v>
      </c>
      <c r="G565" s="39">
        <v>0.91780821917808197</v>
      </c>
      <c r="H565" s="39">
        <v>0.94366197183098599</v>
      </c>
      <c r="I565" s="39">
        <v>0.924050632911392</v>
      </c>
      <c r="J565" s="39">
        <v>0.95</v>
      </c>
      <c r="K565" s="39">
        <v>0.93023255813953498</v>
      </c>
      <c r="L565" s="39">
        <v>0.92753623188405798</v>
      </c>
      <c r="M565" s="39">
        <v>0.89552238805970197</v>
      </c>
      <c r="N565" s="39">
        <v>0.91212048843636395</v>
      </c>
      <c r="O565" s="39">
        <v>4.24980651022328E-2</v>
      </c>
      <c r="P565" s="39">
        <v>0.92546836219893702</v>
      </c>
      <c r="Q565" s="39">
        <v>1.95419179245418E-2</v>
      </c>
      <c r="R565" s="39">
        <v>0.91776372602776501</v>
      </c>
      <c r="S565" s="39">
        <v>1.9308686640375199E-2</v>
      </c>
      <c r="T565" s="39">
        <v>0.91152930997187998</v>
      </c>
      <c r="U565" s="39">
        <v>2.26372060600495E-2</v>
      </c>
      <c r="V565" s="39">
        <v>0.91710933174396103</v>
      </c>
      <c r="W565" s="39">
        <v>2.67876515256361E-2</v>
      </c>
      <c r="X565" s="39">
        <v>0.91176594771834396</v>
      </c>
      <c r="Y565" s="39">
        <v>2.0452418349932298E-2</v>
      </c>
      <c r="Z565" s="39">
        <v>0.90250572202190804</v>
      </c>
      <c r="AA565" s="39">
        <v>1.6361721407948199E-2</v>
      </c>
      <c r="AB565" s="39">
        <v>0.89704685681324203</v>
      </c>
      <c r="AC565" s="39">
        <v>9.6415869658935099E-3</v>
      </c>
    </row>
    <row r="566" spans="1:29" x14ac:dyDescent="0.25">
      <c r="A566" s="39" t="s">
        <v>135</v>
      </c>
      <c r="B566" s="39" t="s">
        <v>135</v>
      </c>
      <c r="C566" s="39">
        <v>1408000</v>
      </c>
      <c r="D566" s="39" t="s">
        <v>63</v>
      </c>
      <c r="E566" s="39">
        <v>1</v>
      </c>
      <c r="F566" s="39">
        <v>0.96825396825396803</v>
      </c>
      <c r="G566" s="39">
        <v>0.92537313432835799</v>
      </c>
      <c r="H566" s="39">
        <v>1.08955223880597</v>
      </c>
      <c r="I566" s="39">
        <v>0.91044776119403004</v>
      </c>
      <c r="J566" s="39">
        <v>0.89041095890411004</v>
      </c>
      <c r="K566" s="39">
        <v>0.91228070175438603</v>
      </c>
      <c r="L566" s="39">
        <v>0.9375</v>
      </c>
      <c r="M566" s="39">
        <v>0.9375</v>
      </c>
      <c r="N566" s="39">
        <v>0.95236875147120204</v>
      </c>
      <c r="O566" s="39">
        <v>6.0945156951996003E-2</v>
      </c>
      <c r="P566" s="39">
        <v>0.91762788437050502</v>
      </c>
      <c r="Q566" s="39">
        <v>2.0066822878739701E-2</v>
      </c>
      <c r="R566" s="39">
        <v>0.92909356725146197</v>
      </c>
      <c r="S566" s="39">
        <v>1.4560368630878701E-2</v>
      </c>
      <c r="T566" s="39">
        <v>0.9375</v>
      </c>
      <c r="U566" s="39">
        <v>0</v>
      </c>
      <c r="V566" s="39">
        <v>0.93561501602274599</v>
      </c>
      <c r="W566" s="39">
        <v>4.2694283717396697E-2</v>
      </c>
      <c r="X566" s="39">
        <v>0.93103699213948299</v>
      </c>
      <c r="Y566" s="39">
        <v>1.5056148200188401E-2</v>
      </c>
      <c r="Z566" s="39">
        <v>0.93650992605056105</v>
      </c>
      <c r="AA566" s="39">
        <v>5.9985903082421703E-3</v>
      </c>
      <c r="AB566" s="39">
        <v>0.9375</v>
      </c>
      <c r="AC566" s="39">
        <v>0</v>
      </c>
    </row>
    <row r="567" spans="1:29" x14ac:dyDescent="0.25">
      <c r="A567" s="39" t="s">
        <v>135</v>
      </c>
      <c r="B567" s="39" t="s">
        <v>135</v>
      </c>
      <c r="C567" s="39">
        <v>1408000</v>
      </c>
      <c r="D567" s="39" t="s">
        <v>52</v>
      </c>
      <c r="E567" s="39">
        <v>0.15130023640661899</v>
      </c>
      <c r="F567" s="39">
        <v>0.18203309692671399</v>
      </c>
      <c r="G567" s="39">
        <v>0.18058690744920999</v>
      </c>
      <c r="H567" s="39">
        <v>0.194366197183099</v>
      </c>
      <c r="I567" s="39">
        <v>0.18882978723404301</v>
      </c>
      <c r="J567" s="39">
        <v>0.21994134897360701</v>
      </c>
      <c r="K567" s="39">
        <v>0.22038567493112901</v>
      </c>
      <c r="L567" s="39">
        <v>0.21158690176322401</v>
      </c>
      <c r="M567" s="39">
        <v>0.22459893048128299</v>
      </c>
      <c r="N567" s="39">
        <v>0.197069897927659</v>
      </c>
      <c r="O567" s="39">
        <v>2.4246611776409799E-2</v>
      </c>
      <c r="P567" s="39">
        <v>0.21306852867665699</v>
      </c>
      <c r="Q567" s="39">
        <v>1.43478069661548E-2</v>
      </c>
      <c r="R567" s="39">
        <v>0.21885716905854599</v>
      </c>
      <c r="S567" s="39">
        <v>6.6393125014411001E-3</v>
      </c>
      <c r="T567" s="39">
        <v>0.21809291612225401</v>
      </c>
      <c r="U567" s="39">
        <v>9.2008937435338004E-3</v>
      </c>
      <c r="V567" s="39">
        <v>0.212787510659073</v>
      </c>
      <c r="W567" s="39">
        <v>1.6325521987829199E-2</v>
      </c>
      <c r="X567" s="39">
        <v>0.219536851354213</v>
      </c>
      <c r="Y567" s="39">
        <v>8.3306873135109497E-3</v>
      </c>
      <c r="Z567" s="39">
        <v>0.22214900570316801</v>
      </c>
      <c r="AA567" s="39">
        <v>6.0523945255394999E-3</v>
      </c>
      <c r="AB567" s="39">
        <v>0.223979310066138</v>
      </c>
      <c r="AC567" s="39">
        <v>3.9188235931988799E-3</v>
      </c>
    </row>
    <row r="568" spans="1:29" x14ac:dyDescent="0.25">
      <c r="A568" s="39" t="s">
        <v>135</v>
      </c>
      <c r="B568" s="39" t="s">
        <v>135</v>
      </c>
      <c r="C568" s="39">
        <v>1408000</v>
      </c>
      <c r="D568" s="39" t="s">
        <v>53</v>
      </c>
      <c r="E568" s="39">
        <v>1.0266666666666699</v>
      </c>
      <c r="F568" s="39">
        <v>1.109375</v>
      </c>
      <c r="G568" s="39">
        <v>1.02597402597403</v>
      </c>
      <c r="H568" s="39">
        <v>1.05</v>
      </c>
      <c r="I568" s="39">
        <v>1.0869565217391299</v>
      </c>
      <c r="J568" s="39">
        <v>1.0140845070422499</v>
      </c>
      <c r="K568" s="39">
        <v>0.98666666666666702</v>
      </c>
      <c r="L568" s="39">
        <v>1.05</v>
      </c>
      <c r="M568" s="39">
        <v>0.98809523809523803</v>
      </c>
      <c r="N568" s="39">
        <v>1.03753540290933</v>
      </c>
      <c r="O568" s="39">
        <v>4.1454500151817002E-2</v>
      </c>
      <c r="P568" s="39">
        <v>1.0251605867086599</v>
      </c>
      <c r="Q568" s="39">
        <v>4.3052396936054997E-2</v>
      </c>
      <c r="R568" s="39">
        <v>1.00825396825397</v>
      </c>
      <c r="S568" s="39">
        <v>3.6160179465638001E-2</v>
      </c>
      <c r="T568" s="39">
        <v>1.0190476190476201</v>
      </c>
      <c r="U568" s="39">
        <v>4.3773276930595802E-2</v>
      </c>
      <c r="V568" s="39">
        <v>1.0193813423365099</v>
      </c>
      <c r="W568" s="39">
        <v>3.7672681801597198E-2</v>
      </c>
      <c r="X568" s="39">
        <v>1.0078794512928599</v>
      </c>
      <c r="Y568" s="39">
        <v>3.3346396648505201E-2</v>
      </c>
      <c r="Z568" s="39">
        <v>0.99890775654904895</v>
      </c>
      <c r="AA568" s="39">
        <v>2.88787411166769E-2</v>
      </c>
      <c r="AB568" s="39">
        <v>0.991043083900227</v>
      </c>
      <c r="AC568" s="39">
        <v>1.8643813869473402E-2</v>
      </c>
    </row>
    <row r="569" spans="1:29" x14ac:dyDescent="0.25">
      <c r="A569" s="39" t="s">
        <v>135</v>
      </c>
      <c r="B569" s="39" t="s">
        <v>135</v>
      </c>
      <c r="C569" s="39">
        <v>1408000</v>
      </c>
      <c r="D569" s="39" t="s">
        <v>54</v>
      </c>
      <c r="E569" s="39">
        <v>1.0434782608695701</v>
      </c>
      <c r="F569" s="39">
        <v>1.1818181818181801</v>
      </c>
      <c r="G569" s="39">
        <v>1.0845070422535199</v>
      </c>
      <c r="H569" s="39">
        <v>1.06329113924051</v>
      </c>
      <c r="I569" s="39">
        <v>1.0833333333333299</v>
      </c>
      <c r="J569" s="39">
        <v>1</v>
      </c>
      <c r="K569" s="39">
        <v>1.0416666666666701</v>
      </c>
      <c r="L569" s="39">
        <v>1.1081081081081099</v>
      </c>
      <c r="M569" s="39">
        <v>1.03571428571429</v>
      </c>
      <c r="N569" s="39">
        <v>1.0713241131115701</v>
      </c>
      <c r="O569" s="39">
        <v>5.23864077107421E-2</v>
      </c>
      <c r="P569" s="39">
        <v>1.05376447876448</v>
      </c>
      <c r="Q569" s="39">
        <v>4.2397915379978099E-2</v>
      </c>
      <c r="R569" s="39">
        <v>1.0618296868296899</v>
      </c>
      <c r="S569" s="39">
        <v>4.0188641638749599E-2</v>
      </c>
      <c r="T569" s="39">
        <v>1.0719111969112001</v>
      </c>
      <c r="U569" s="39">
        <v>5.1190162730686301E-2</v>
      </c>
      <c r="V569" s="39">
        <v>1.0590175489276901</v>
      </c>
      <c r="W569" s="39">
        <v>4.1738990601697598E-2</v>
      </c>
      <c r="X569" s="39">
        <v>1.0541616848158299</v>
      </c>
      <c r="Y569" s="39">
        <v>3.7682758725651397E-2</v>
      </c>
      <c r="Z569" s="39">
        <v>1.0486581313965699</v>
      </c>
      <c r="AA569" s="39">
        <v>3.36300123130365E-2</v>
      </c>
      <c r="AB569" s="39">
        <v>1.03916161059018</v>
      </c>
      <c r="AC569" s="39">
        <v>2.1802796884779201E-2</v>
      </c>
    </row>
    <row r="570" spans="1:29" x14ac:dyDescent="0.25">
      <c r="A570" s="39" t="s">
        <v>135</v>
      </c>
      <c r="B570" s="39" t="s">
        <v>135</v>
      </c>
      <c r="C570" s="39">
        <v>1408000</v>
      </c>
      <c r="D570" s="39" t="s">
        <v>55</v>
      </c>
      <c r="E570" s="39">
        <v>1.02857142857143</v>
      </c>
      <c r="F570" s="39">
        <v>0.98611111111111105</v>
      </c>
      <c r="G570" s="39">
        <v>1.0659340659340699</v>
      </c>
      <c r="H570" s="39">
        <v>1.05194805194805</v>
      </c>
      <c r="I570" s="39">
        <v>0.952380952380952</v>
      </c>
      <c r="J570" s="39">
        <v>1.0989010989011001</v>
      </c>
      <c r="K570" s="39">
        <v>1.0533333333333299</v>
      </c>
      <c r="L570" s="39">
        <v>1.04</v>
      </c>
      <c r="M570" s="39">
        <v>1.0487804878048801</v>
      </c>
      <c r="N570" s="39">
        <v>1.0362178366649899</v>
      </c>
      <c r="O570" s="39">
        <v>4.3477760374793901E-2</v>
      </c>
      <c r="P570" s="39">
        <v>1.03867917448405</v>
      </c>
      <c r="Q570" s="39">
        <v>5.3368035379516898E-2</v>
      </c>
      <c r="R570" s="39">
        <v>1.0473712737127401</v>
      </c>
      <c r="S570" s="39">
        <v>6.7774521549443696E-3</v>
      </c>
      <c r="T570" s="39">
        <v>1.04439024390244</v>
      </c>
      <c r="U570" s="39">
        <v>6.2087424689550603E-3</v>
      </c>
      <c r="V570" s="39">
        <v>1.0447665512361</v>
      </c>
      <c r="W570" s="39">
        <v>3.4371247475010802E-2</v>
      </c>
      <c r="X570" s="39">
        <v>1.0473474161068499</v>
      </c>
      <c r="Y570" s="39">
        <v>2.2759515975269099E-2</v>
      </c>
      <c r="Z570" s="39">
        <v>1.04741763822887</v>
      </c>
      <c r="AA570" s="39">
        <v>4.3287934905998299E-3</v>
      </c>
      <c r="AB570" s="39">
        <v>1.04836236933798</v>
      </c>
      <c r="AC570" s="39">
        <v>2.6444133743568402E-3</v>
      </c>
    </row>
    <row r="571" spans="1:29" x14ac:dyDescent="0.25">
      <c r="A571" s="39" t="s">
        <v>135</v>
      </c>
      <c r="B571" s="39" t="s">
        <v>135</v>
      </c>
      <c r="C571" s="39">
        <v>1408000</v>
      </c>
      <c r="D571" s="39" t="s">
        <v>56</v>
      </c>
      <c r="E571" s="39">
        <v>1.0958904109589001</v>
      </c>
      <c r="F571" s="39">
        <v>1</v>
      </c>
      <c r="G571" s="39">
        <v>1.0140845070422499</v>
      </c>
      <c r="H571" s="39">
        <v>0.96907216494845405</v>
      </c>
      <c r="I571" s="39">
        <v>0.97530864197530898</v>
      </c>
      <c r="J571" s="39">
        <v>1</v>
      </c>
      <c r="K571" s="39">
        <v>0.99</v>
      </c>
      <c r="L571" s="39">
        <v>1.0253164556962</v>
      </c>
      <c r="M571" s="39">
        <v>1.0128205128205101</v>
      </c>
      <c r="N571" s="39">
        <v>1.0091658548268501</v>
      </c>
      <c r="O571" s="39">
        <v>3.7263773997353901E-2</v>
      </c>
      <c r="P571" s="39">
        <v>1.0006891220984</v>
      </c>
      <c r="Q571" s="39">
        <v>1.9445932690216099E-2</v>
      </c>
      <c r="R571" s="39">
        <v>1.00937898950557</v>
      </c>
      <c r="S571" s="39">
        <v>1.7907989076971199E-2</v>
      </c>
      <c r="T571" s="39">
        <v>1.0190684842583599</v>
      </c>
      <c r="U571" s="39">
        <v>8.8359659447198903E-3</v>
      </c>
      <c r="V571" s="39">
        <v>1.0069570449223</v>
      </c>
      <c r="W571" s="39">
        <v>2.1471333813775199E-2</v>
      </c>
      <c r="X571" s="39">
        <v>1.0115112407783</v>
      </c>
      <c r="Y571" s="39">
        <v>1.36193420316104E-2</v>
      </c>
      <c r="Z571" s="39">
        <v>1.01411852107015</v>
      </c>
      <c r="AA571" s="39">
        <v>8.3224149619792204E-3</v>
      </c>
      <c r="AB571" s="39">
        <v>1.01341555771936</v>
      </c>
      <c r="AC571" s="39">
        <v>3.7633943808127301E-3</v>
      </c>
    </row>
    <row r="572" spans="1:29" x14ac:dyDescent="0.25">
      <c r="A572" s="39" t="s">
        <v>135</v>
      </c>
      <c r="B572" s="39" t="s">
        <v>135</v>
      </c>
      <c r="C572" s="39">
        <v>1408000</v>
      </c>
      <c r="D572" s="39" t="s">
        <v>57</v>
      </c>
      <c r="E572" s="39">
        <v>0.98630136986301398</v>
      </c>
      <c r="F572" s="39">
        <v>0.95</v>
      </c>
      <c r="G572" s="39">
        <v>1.0277777777777799</v>
      </c>
      <c r="H572" s="39">
        <v>0.98611111111111105</v>
      </c>
      <c r="I572" s="39">
        <v>1.0106382978723401</v>
      </c>
      <c r="J572" s="39">
        <v>1.06329113924051</v>
      </c>
      <c r="K572" s="39">
        <v>1.0125</v>
      </c>
      <c r="L572" s="39">
        <v>1.0101010101010099</v>
      </c>
      <c r="M572" s="39">
        <v>0.97530864197530898</v>
      </c>
      <c r="N572" s="39">
        <v>1.00244770532679</v>
      </c>
      <c r="O572" s="39">
        <v>3.2758820457844798E-2</v>
      </c>
      <c r="P572" s="39">
        <v>1.0143678178378299</v>
      </c>
      <c r="Q572" s="39">
        <v>3.1443259639548402E-2</v>
      </c>
      <c r="R572" s="39">
        <v>0.99930321735877303</v>
      </c>
      <c r="S572" s="39">
        <v>2.0814502732672401E-2</v>
      </c>
      <c r="T572" s="39">
        <v>0.99270482603815902</v>
      </c>
      <c r="U572" s="39">
        <v>2.4601919435222198E-2</v>
      </c>
      <c r="V572" s="39">
        <v>1.00246025753791</v>
      </c>
      <c r="W572" s="39">
        <v>2.93380660436901E-2</v>
      </c>
      <c r="X572" s="39">
        <v>0.99465738931488401</v>
      </c>
      <c r="Y572" s="39">
        <v>2.6861995800766598E-2</v>
      </c>
      <c r="Z572" s="39">
        <v>0.98287720861690497</v>
      </c>
      <c r="AA572" s="39">
        <v>1.7729123206216699E-2</v>
      </c>
      <c r="AB572" s="39">
        <v>0.97696542140986598</v>
      </c>
      <c r="AC572" s="39">
        <v>1.0478393187453401E-2</v>
      </c>
    </row>
    <row r="573" spans="1:29" x14ac:dyDescent="0.25">
      <c r="A573" s="39" t="s">
        <v>135</v>
      </c>
      <c r="B573" s="39" t="s">
        <v>135</v>
      </c>
      <c r="C573" s="39">
        <v>1408000</v>
      </c>
      <c r="D573" s="39" t="s">
        <v>58</v>
      </c>
      <c r="E573" s="39">
        <v>1.02380952380952</v>
      </c>
      <c r="F573" s="39">
        <v>1.0416666666666701</v>
      </c>
      <c r="G573" s="39">
        <v>1.15789473684211</v>
      </c>
      <c r="H573" s="39">
        <v>1.1216216216216199</v>
      </c>
      <c r="I573" s="39">
        <v>1.0422535211267601</v>
      </c>
      <c r="J573" s="39">
        <v>1.0947368421052599</v>
      </c>
      <c r="K573" s="39">
        <v>1.1547619047619</v>
      </c>
      <c r="L573" s="39">
        <v>1.06172839506173</v>
      </c>
      <c r="M573" s="39">
        <v>1.04</v>
      </c>
      <c r="N573" s="39">
        <v>1.0820525791106199</v>
      </c>
      <c r="O573" s="39">
        <v>5.1906178434309197E-2</v>
      </c>
      <c r="P573" s="39">
        <v>1.07869613261113</v>
      </c>
      <c r="Q573" s="39">
        <v>4.7845231691290201E-2</v>
      </c>
      <c r="R573" s="39">
        <v>1.0854967666078801</v>
      </c>
      <c r="S573" s="39">
        <v>6.0961260736733199E-2</v>
      </c>
      <c r="T573" s="39">
        <v>1.0508641975308599</v>
      </c>
      <c r="U573" s="39">
        <v>1.53642954924485E-2</v>
      </c>
      <c r="V573" s="39">
        <v>1.0761764145567301</v>
      </c>
      <c r="W573" s="39">
        <v>4.6685052549042302E-2</v>
      </c>
      <c r="X573" s="39">
        <v>1.0625873693155901</v>
      </c>
      <c r="Y573" s="39">
        <v>4.1404876365162602E-2</v>
      </c>
      <c r="Z573" s="39">
        <v>1.04832023831595</v>
      </c>
      <c r="AA573" s="39">
        <v>2.8214658345075899E-2</v>
      </c>
      <c r="AB573" s="39">
        <v>1.0410346854791299</v>
      </c>
      <c r="AC573" s="39">
        <v>6.5439255519063504E-3</v>
      </c>
    </row>
    <row r="574" spans="1:29" x14ac:dyDescent="0.25">
      <c r="A574" s="39" t="s">
        <v>135</v>
      </c>
      <c r="B574" s="39" t="s">
        <v>135</v>
      </c>
      <c r="C574" s="39">
        <v>1408000</v>
      </c>
      <c r="D574" s="39" t="s">
        <v>59</v>
      </c>
      <c r="E574" s="39">
        <v>0.85714285714285698</v>
      </c>
      <c r="F574" s="39">
        <v>1</v>
      </c>
      <c r="G574" s="39">
        <v>0.96</v>
      </c>
      <c r="H574" s="39">
        <v>1.02272727272727</v>
      </c>
      <c r="I574" s="39">
        <v>0.83132530120481896</v>
      </c>
      <c r="J574" s="39">
        <v>1.0405405405405399</v>
      </c>
      <c r="K574" s="39">
        <v>0.875</v>
      </c>
      <c r="L574" s="39">
        <v>1.02061855670103</v>
      </c>
      <c r="M574" s="39">
        <v>0.98837209302325602</v>
      </c>
      <c r="N574" s="39">
        <v>0.95508073570441998</v>
      </c>
      <c r="O574" s="39">
        <v>7.9565265654428105E-2</v>
      </c>
      <c r="P574" s="39">
        <v>0.95117129829392899</v>
      </c>
      <c r="Q574" s="39">
        <v>9.2680650610787493E-2</v>
      </c>
      <c r="R574" s="39">
        <v>0.96133021657476203</v>
      </c>
      <c r="S574" s="39">
        <v>7.64829283259639E-2</v>
      </c>
      <c r="T574" s="39">
        <v>1.00449532486214</v>
      </c>
      <c r="U574" s="39">
        <v>2.2801693135840399E-2</v>
      </c>
      <c r="V574" s="39">
        <v>0.97122122448352299</v>
      </c>
      <c r="W574" s="39">
        <v>6.98848553591713E-2</v>
      </c>
      <c r="X574" s="39">
        <v>0.98165658799779498</v>
      </c>
      <c r="Y574" s="39">
        <v>5.6934386663260499E-2</v>
      </c>
      <c r="Z574" s="39">
        <v>0.98958276796100697</v>
      </c>
      <c r="AA574" s="39">
        <v>3.2070953785578803E-2</v>
      </c>
      <c r="AB574" s="39">
        <v>0.98990763891267397</v>
      </c>
      <c r="AC574" s="39">
        <v>9.7116449245389699E-3</v>
      </c>
    </row>
    <row r="575" spans="1:29" x14ac:dyDescent="0.25">
      <c r="A575" s="39" t="s">
        <v>135</v>
      </c>
      <c r="B575" s="39" t="s">
        <v>135</v>
      </c>
      <c r="C575" s="39">
        <v>1408000</v>
      </c>
      <c r="D575" s="39" t="s">
        <v>60</v>
      </c>
      <c r="E575" s="39">
        <v>1.1111111111111101</v>
      </c>
      <c r="F575" s="39">
        <v>1.0972222222222201</v>
      </c>
      <c r="G575" s="39">
        <v>0.95348837209302295</v>
      </c>
      <c r="H575" s="39">
        <v>0.98611111111111105</v>
      </c>
      <c r="I575" s="39">
        <v>0.94444444444444398</v>
      </c>
      <c r="J575" s="39">
        <v>1.01449275362319</v>
      </c>
      <c r="K575" s="39">
        <v>0.90909090909090895</v>
      </c>
      <c r="L575" s="39">
        <v>1.0109890109890101</v>
      </c>
      <c r="M575" s="39">
        <v>0.97979797979798</v>
      </c>
      <c r="N575" s="39">
        <v>1.0007497682758899</v>
      </c>
      <c r="O575" s="39">
        <v>6.7304174603470698E-2</v>
      </c>
      <c r="P575" s="39">
        <v>0.97176301958910605</v>
      </c>
      <c r="Q575" s="39">
        <v>4.5008796750523501E-2</v>
      </c>
      <c r="R575" s="39">
        <v>0.966625966625967</v>
      </c>
      <c r="S575" s="39">
        <v>5.2210461029009801E-2</v>
      </c>
      <c r="T575" s="39">
        <v>0.99539349539349498</v>
      </c>
      <c r="U575" s="39">
        <v>2.2055389667379299E-2</v>
      </c>
      <c r="V575" s="39">
        <v>0.98131256958697</v>
      </c>
      <c r="W575" s="39">
        <v>4.53072087084299E-2</v>
      </c>
      <c r="X575" s="39">
        <v>0.98025127241910104</v>
      </c>
      <c r="Y575" s="39">
        <v>3.4535969407969297E-2</v>
      </c>
      <c r="Z575" s="39">
        <v>0.98249832112300095</v>
      </c>
      <c r="AA575" s="39">
        <v>2.3231102059538499E-2</v>
      </c>
      <c r="AB575" s="39">
        <v>0.98128326699755297</v>
      </c>
      <c r="AC575" s="39">
        <v>9.3937810602869494E-3</v>
      </c>
    </row>
    <row r="576" spans="1:29" x14ac:dyDescent="0.25">
      <c r="A576" s="39" t="s">
        <v>135</v>
      </c>
      <c r="B576" s="39" t="s">
        <v>135</v>
      </c>
      <c r="C576" s="39">
        <v>1503000</v>
      </c>
      <c r="D576" s="39" t="s">
        <v>50</v>
      </c>
      <c r="E576" s="39">
        <v>9.8412698412698396E-2</v>
      </c>
      <c r="F576" s="39">
        <v>9.5238095238095205E-2</v>
      </c>
      <c r="G576" s="39">
        <v>0.12043795620438</v>
      </c>
      <c r="H576" s="39">
        <v>0.12741312741312699</v>
      </c>
      <c r="I576" s="39">
        <v>0.156133828996283</v>
      </c>
      <c r="J576" s="39">
        <v>0.17441860465116299</v>
      </c>
      <c r="K576" s="39">
        <v>0.18039215686274501</v>
      </c>
      <c r="L576" s="39">
        <v>0.179591836734694</v>
      </c>
      <c r="M576" s="39">
        <v>0.14864864864864899</v>
      </c>
      <c r="N576" s="39">
        <v>0.142298550351315</v>
      </c>
      <c r="O576" s="39">
        <v>3.3439244284340801E-2</v>
      </c>
      <c r="P576" s="39">
        <v>0.167837015178707</v>
      </c>
      <c r="Q576" s="39">
        <v>1.4528271657493E-2</v>
      </c>
      <c r="R576" s="39">
        <v>0.16954421408202899</v>
      </c>
      <c r="S576" s="39">
        <v>1.81005143341939E-2</v>
      </c>
      <c r="T576" s="39">
        <v>0.164120242691671</v>
      </c>
      <c r="U576" s="39">
        <v>2.1880138127173401E-2</v>
      </c>
      <c r="V576" s="39">
        <v>0.15954903832574699</v>
      </c>
      <c r="W576" s="39">
        <v>2.3231738397543899E-2</v>
      </c>
      <c r="X576" s="39">
        <v>0.162053840926286</v>
      </c>
      <c r="Y576" s="39">
        <v>1.6800922164963799E-2</v>
      </c>
      <c r="Z576" s="39">
        <v>0.155327540929868</v>
      </c>
      <c r="AA576" s="39">
        <v>1.5639180656120098E-2</v>
      </c>
      <c r="AB576" s="39">
        <v>0.15012213379560299</v>
      </c>
      <c r="AC576" s="39">
        <v>9.3191383256084892E-3</v>
      </c>
    </row>
    <row r="577" spans="1:29" x14ac:dyDescent="0.25">
      <c r="A577" s="39" t="s">
        <v>135</v>
      </c>
      <c r="B577" s="39" t="s">
        <v>135</v>
      </c>
      <c r="C577" s="39">
        <v>1503000</v>
      </c>
      <c r="D577" s="39" t="s">
        <v>51</v>
      </c>
      <c r="E577" s="39">
        <v>0.88571428571428601</v>
      </c>
      <c r="F577" s="39">
        <v>1</v>
      </c>
      <c r="G577" s="39">
        <v>0.75</v>
      </c>
      <c r="H577" s="39">
        <v>0.84848484848484895</v>
      </c>
      <c r="I577" s="39">
        <v>0.96969696969696995</v>
      </c>
      <c r="J577" s="39">
        <v>1.0476190476190499</v>
      </c>
      <c r="K577" s="39">
        <v>0.95555555555555605</v>
      </c>
      <c r="L577" s="39">
        <v>0.934782608695652</v>
      </c>
      <c r="M577" s="39">
        <v>1</v>
      </c>
      <c r="N577" s="39">
        <v>0.93242814619626202</v>
      </c>
      <c r="O577" s="39">
        <v>9.1404958086530402E-2</v>
      </c>
      <c r="P577" s="39">
        <v>0.98153083631344495</v>
      </c>
      <c r="Q577" s="39">
        <v>4.3900210921496201E-2</v>
      </c>
      <c r="R577" s="39">
        <v>0.96344605475040301</v>
      </c>
      <c r="S577" s="39">
        <v>3.3316992890926003E-2</v>
      </c>
      <c r="T577" s="39">
        <v>0.96739130434782605</v>
      </c>
      <c r="U577" s="39">
        <v>4.6115659642600899E-2</v>
      </c>
      <c r="V577" s="39">
        <v>0.96357731659289303</v>
      </c>
      <c r="W577" s="39">
        <v>6.4667522758873802E-2</v>
      </c>
      <c r="X577" s="39">
        <v>0.97988487518264</v>
      </c>
      <c r="Y577" s="39">
        <v>3.6639401396802301E-2</v>
      </c>
      <c r="Z577" s="39">
        <v>0.98680497444023996</v>
      </c>
      <c r="AA577" s="39">
        <v>3.1229583773103899E-2</v>
      </c>
      <c r="AB577" s="39">
        <v>0.99689440993788803</v>
      </c>
      <c r="AC577" s="39">
        <v>1.96414761501141E-2</v>
      </c>
    </row>
    <row r="578" spans="1:29" x14ac:dyDescent="0.25">
      <c r="A578" s="39" t="s">
        <v>135</v>
      </c>
      <c r="B578" s="39" t="s">
        <v>135</v>
      </c>
      <c r="C578" s="39">
        <v>1503000</v>
      </c>
      <c r="D578" s="39" t="s">
        <v>61</v>
      </c>
      <c r="E578" s="39">
        <v>1</v>
      </c>
      <c r="F578" s="39">
        <v>1.25</v>
      </c>
      <c r="G578" s="39">
        <v>1.0888888888888899</v>
      </c>
      <c r="H578" s="39">
        <v>0.891891891891892</v>
      </c>
      <c r="I578" s="39">
        <v>1</v>
      </c>
      <c r="J578" s="39">
        <v>0.891891891891892</v>
      </c>
      <c r="K578" s="39">
        <v>1</v>
      </c>
      <c r="L578" s="39">
        <v>1.02941176470588</v>
      </c>
      <c r="M578" s="39">
        <v>1.04</v>
      </c>
      <c r="N578" s="39">
        <v>1.02134271526428</v>
      </c>
      <c r="O578" s="39">
        <v>0.107320436715691</v>
      </c>
      <c r="P578" s="39">
        <v>0.99226073131955494</v>
      </c>
      <c r="Q578" s="39">
        <v>5.8849242865324898E-2</v>
      </c>
      <c r="R578" s="39">
        <v>1.0231372549019599</v>
      </c>
      <c r="S578" s="39">
        <v>2.0725035704664801E-2</v>
      </c>
      <c r="T578" s="39">
        <v>1.03470588235294</v>
      </c>
      <c r="U578" s="39">
        <v>7.4870129772694298E-3</v>
      </c>
      <c r="V578" s="39">
        <v>1.01165276882596</v>
      </c>
      <c r="W578" s="39">
        <v>6.8121983241679299E-2</v>
      </c>
      <c r="X578" s="39">
        <v>1.02293304523318</v>
      </c>
      <c r="Y578" s="39">
        <v>3.9146343624847799E-2</v>
      </c>
      <c r="Z578" s="39">
        <v>1.0365706830431001</v>
      </c>
      <c r="AA578" s="39">
        <v>1.0300735650750599E-2</v>
      </c>
      <c r="AB578" s="39">
        <v>1.03949579831933</v>
      </c>
      <c r="AC578" s="39">
        <v>3.1888514220185802E-3</v>
      </c>
    </row>
    <row r="579" spans="1:29" x14ac:dyDescent="0.25">
      <c r="A579" s="39" t="s">
        <v>135</v>
      </c>
      <c r="B579" s="39" t="s">
        <v>135</v>
      </c>
      <c r="C579" s="39">
        <v>1503000</v>
      </c>
      <c r="D579" s="39" t="s">
        <v>62</v>
      </c>
      <c r="E579" s="39">
        <v>1</v>
      </c>
      <c r="F579" s="39">
        <v>0.90476190476190499</v>
      </c>
      <c r="G579" s="39">
        <v>0.85</v>
      </c>
      <c r="H579" s="39">
        <v>0.91836734693877597</v>
      </c>
      <c r="I579" s="39">
        <v>1.0303030303030301</v>
      </c>
      <c r="J579" s="39">
        <v>1.0263157894736801</v>
      </c>
      <c r="K579" s="39">
        <v>0.96969696969696995</v>
      </c>
      <c r="L579" s="39">
        <v>0.93333333333333302</v>
      </c>
      <c r="M579" s="39">
        <v>0.94285714285714295</v>
      </c>
      <c r="N579" s="39">
        <v>0.95284839081831596</v>
      </c>
      <c r="O579" s="39">
        <v>5.9648486179662903E-2</v>
      </c>
      <c r="P579" s="39">
        <v>0.98050125313283198</v>
      </c>
      <c r="Q579" s="39">
        <v>4.56558128463945E-2</v>
      </c>
      <c r="R579" s="39">
        <v>0.94862914862914904</v>
      </c>
      <c r="S579" s="39">
        <v>1.8856445857338699E-2</v>
      </c>
      <c r="T579" s="39">
        <v>0.93809523809523798</v>
      </c>
      <c r="U579" s="39">
        <v>6.7343502970147098E-3</v>
      </c>
      <c r="V579" s="39">
        <v>0.95558154077316104</v>
      </c>
      <c r="W579" s="39">
        <v>4.3290633459928403E-2</v>
      </c>
      <c r="X579" s="39">
        <v>0.95079089258258997</v>
      </c>
      <c r="Y579" s="39">
        <v>2.8531369614400601E-2</v>
      </c>
      <c r="Z579" s="39">
        <v>0.94223874382739503</v>
      </c>
      <c r="AA579" s="39">
        <v>8.1077026720085509E-3</v>
      </c>
      <c r="AB579" s="39">
        <v>0.94240362811791401</v>
      </c>
      <c r="AC579" s="39">
        <v>2.8682790568420602E-3</v>
      </c>
    </row>
    <row r="580" spans="1:29" x14ac:dyDescent="0.25">
      <c r="A580" s="39" t="s">
        <v>135</v>
      </c>
      <c r="B580" s="39" t="s">
        <v>135</v>
      </c>
      <c r="C580" s="39">
        <v>1503000</v>
      </c>
      <c r="D580" s="39" t="s">
        <v>63</v>
      </c>
      <c r="E580" s="39">
        <v>0.89473684210526305</v>
      </c>
      <c r="F580" s="39">
        <v>0.86486486486486502</v>
      </c>
      <c r="G580" s="39">
        <v>0.89473684210526305</v>
      </c>
      <c r="H580" s="39">
        <v>0.91176470588235303</v>
      </c>
      <c r="I580" s="39">
        <v>0.93333333333333302</v>
      </c>
      <c r="J580" s="39">
        <v>0.97058823529411797</v>
      </c>
      <c r="K580" s="39">
        <v>0.84615384615384603</v>
      </c>
      <c r="L580" s="39">
        <v>1.125</v>
      </c>
      <c r="M580" s="39">
        <v>1.03571428571429</v>
      </c>
      <c r="N580" s="39">
        <v>0.94187699505037004</v>
      </c>
      <c r="O580" s="39">
        <v>8.9220043264872304E-2</v>
      </c>
      <c r="P580" s="39">
        <v>0.98215794009911594</v>
      </c>
      <c r="Q580" s="39">
        <v>0.105222324267906</v>
      </c>
      <c r="R580" s="39">
        <v>1.0022893772893799</v>
      </c>
      <c r="S580" s="39">
        <v>0.14239632283211701</v>
      </c>
      <c r="T580" s="39">
        <v>1.0803571428571399</v>
      </c>
      <c r="U580" s="39">
        <v>6.3134534034513107E-2</v>
      </c>
      <c r="V580" s="39">
        <v>0.99503942659474198</v>
      </c>
      <c r="W580" s="39">
        <v>0.102127573440874</v>
      </c>
      <c r="X580" s="39">
        <v>1.02914286384937</v>
      </c>
      <c r="Y580" s="39">
        <v>9.2568437588858299E-2</v>
      </c>
      <c r="Z580" s="39">
        <v>1.0439482796728199</v>
      </c>
      <c r="AA580" s="39">
        <v>6.4138726169598398E-2</v>
      </c>
      <c r="AB580" s="39">
        <v>1.0399659863945601</v>
      </c>
      <c r="AC580" s="39">
        <v>2.6890116157894401E-2</v>
      </c>
    </row>
    <row r="581" spans="1:29" x14ac:dyDescent="0.25">
      <c r="A581" s="39" t="s">
        <v>135</v>
      </c>
      <c r="B581" s="39" t="s">
        <v>135</v>
      </c>
      <c r="C581" s="39">
        <v>1503000</v>
      </c>
      <c r="D581" s="39" t="s">
        <v>52</v>
      </c>
      <c r="E581" s="39">
        <v>0.110320284697509</v>
      </c>
      <c r="F581" s="39">
        <v>9.8412698412698396E-2</v>
      </c>
      <c r="G581" s="39">
        <v>7.1428571428571397E-2</v>
      </c>
      <c r="H581" s="39">
        <v>0.102189781021898</v>
      </c>
      <c r="I581" s="39">
        <v>0.123552123552124</v>
      </c>
      <c r="J581" s="39">
        <v>0.16356877323420099</v>
      </c>
      <c r="K581" s="39">
        <v>0.16666666666666699</v>
      </c>
      <c r="L581" s="39">
        <v>0.168627450980392</v>
      </c>
      <c r="M581" s="39">
        <v>0.179591836734694</v>
      </c>
      <c r="N581" s="39">
        <v>0.131595354080973</v>
      </c>
      <c r="O581" s="39">
        <v>3.8778981549630998E-2</v>
      </c>
      <c r="P581" s="39">
        <v>0.160401370233615</v>
      </c>
      <c r="Q581" s="39">
        <v>2.14656456409833E-2</v>
      </c>
      <c r="R581" s="39">
        <v>0.17162865146058401</v>
      </c>
      <c r="S581" s="39">
        <v>6.9656592339552102E-3</v>
      </c>
      <c r="T581" s="39">
        <v>0.17410964385754299</v>
      </c>
      <c r="U581" s="39">
        <v>7.7529915184119096E-3</v>
      </c>
      <c r="V581" s="39">
        <v>0.158858491057422</v>
      </c>
      <c r="W581" s="39">
        <v>3.0136549927039999E-2</v>
      </c>
      <c r="X581" s="39">
        <v>0.172804766123168</v>
      </c>
      <c r="Y581" s="39">
        <v>1.14142109263509E-2</v>
      </c>
      <c r="Z581" s="39">
        <v>0.17715939864101399</v>
      </c>
      <c r="AA581" s="39">
        <v>5.71161754077375E-3</v>
      </c>
      <c r="AB581" s="39">
        <v>0.17906972312734601</v>
      </c>
      <c r="AC581" s="39">
        <v>3.30213639317111E-3</v>
      </c>
    </row>
    <row r="582" spans="1:29" x14ac:dyDescent="0.25">
      <c r="A582" s="39" t="s">
        <v>135</v>
      </c>
      <c r="B582" s="39" t="s">
        <v>135</v>
      </c>
      <c r="C582" s="39">
        <v>1503000</v>
      </c>
      <c r="D582" s="39" t="s">
        <v>53</v>
      </c>
      <c r="E582" s="39">
        <v>0.92592592592592604</v>
      </c>
      <c r="F582" s="39">
        <v>0.80645161290322598</v>
      </c>
      <c r="G582" s="39">
        <v>1.1612903225806499</v>
      </c>
      <c r="H582" s="39">
        <v>1.0952380952381</v>
      </c>
      <c r="I582" s="39">
        <v>1.3214285714285701</v>
      </c>
      <c r="J582" s="39">
        <v>0.84375</v>
      </c>
      <c r="K582" s="39">
        <v>0.95454545454545503</v>
      </c>
      <c r="L582" s="39">
        <v>1</v>
      </c>
      <c r="M582" s="39">
        <v>1.0930232558139501</v>
      </c>
      <c r="N582" s="39">
        <v>1.02240591538176</v>
      </c>
      <c r="O582" s="39">
        <v>0.16277454307988001</v>
      </c>
      <c r="P582" s="39">
        <v>1.0425494563576001</v>
      </c>
      <c r="Q582" s="39">
        <v>0.17985935454799501</v>
      </c>
      <c r="R582" s="39">
        <v>1.0158562367864701</v>
      </c>
      <c r="S582" s="39">
        <v>7.0587467335291906E-2</v>
      </c>
      <c r="T582" s="39">
        <v>1.0465116279069799</v>
      </c>
      <c r="U582" s="39">
        <v>6.5777374994097401E-2</v>
      </c>
      <c r="V582" s="39">
        <v>1.0344543974348199</v>
      </c>
      <c r="W582" s="39">
        <v>0.126745000021662</v>
      </c>
      <c r="X582" s="39">
        <v>1.0444923106212101</v>
      </c>
      <c r="Y582" s="39">
        <v>9.4369362276406493E-2</v>
      </c>
      <c r="Z582" s="39">
        <v>1.07125474573593</v>
      </c>
      <c r="AA582" s="39">
        <v>5.1935835478599202E-2</v>
      </c>
      <c r="AB582" s="39">
        <v>1.0885935769656701</v>
      </c>
      <c r="AC582" s="39">
        <v>2.8015748927294599E-2</v>
      </c>
    </row>
    <row r="583" spans="1:29" x14ac:dyDescent="0.25">
      <c r="A583" s="39" t="s">
        <v>135</v>
      </c>
      <c r="B583" s="39" t="s">
        <v>135</v>
      </c>
      <c r="C583" s="39">
        <v>1503000</v>
      </c>
      <c r="D583" s="39" t="s">
        <v>54</v>
      </c>
      <c r="E583" s="39">
        <v>0.9375</v>
      </c>
      <c r="F583" s="39">
        <v>1</v>
      </c>
      <c r="G583" s="39">
        <v>0.96</v>
      </c>
      <c r="H583" s="39">
        <v>1.0833333333333299</v>
      </c>
      <c r="I583" s="39">
        <v>1.0869565217391299</v>
      </c>
      <c r="J583" s="39">
        <v>1.1081081081081099</v>
      </c>
      <c r="K583" s="39">
        <v>1.1481481481481499</v>
      </c>
      <c r="L583" s="39">
        <v>0.90476190476190499</v>
      </c>
      <c r="M583" s="39">
        <v>1</v>
      </c>
      <c r="N583" s="39">
        <v>1.0254231128989599</v>
      </c>
      <c r="O583" s="39">
        <v>8.4336121201990202E-2</v>
      </c>
      <c r="P583" s="39">
        <v>1.0495949365514601</v>
      </c>
      <c r="Q583" s="39">
        <v>9.7427767651569103E-2</v>
      </c>
      <c r="R583" s="39">
        <v>1.01763668430335</v>
      </c>
      <c r="S583" s="39">
        <v>0.122647891715793</v>
      </c>
      <c r="T583" s="39">
        <v>0.952380952380952</v>
      </c>
      <c r="U583" s="39">
        <v>6.7343502970147406E-2</v>
      </c>
      <c r="V583" s="39">
        <v>1.02090266005547</v>
      </c>
      <c r="W583" s="39">
        <v>8.9857494868613899E-2</v>
      </c>
      <c r="X583" s="39">
        <v>1.0020896524569201</v>
      </c>
      <c r="Y583" s="39">
        <v>8.5383184816139504E-2</v>
      </c>
      <c r="Z583" s="39">
        <v>0.98909516020397603</v>
      </c>
      <c r="AA583" s="39">
        <v>5.9184408054739603E-2</v>
      </c>
      <c r="AB583" s="39">
        <v>0.99546485260771</v>
      </c>
      <c r="AC583" s="39">
        <v>2.8682790568420699E-2</v>
      </c>
    </row>
    <row r="584" spans="1:29" x14ac:dyDescent="0.25">
      <c r="A584" s="39" t="s">
        <v>135</v>
      </c>
      <c r="B584" s="39" t="s">
        <v>135</v>
      </c>
      <c r="C584" s="39">
        <v>1503000</v>
      </c>
      <c r="D584" s="39" t="s">
        <v>55</v>
      </c>
      <c r="E584" s="39">
        <v>0.9375</v>
      </c>
      <c r="F584" s="39">
        <v>0.96666666666666701</v>
      </c>
      <c r="G584" s="39">
        <v>1.04</v>
      </c>
      <c r="H584" s="39">
        <v>1.1666666666666701</v>
      </c>
      <c r="I584" s="39">
        <v>1.07692307692308</v>
      </c>
      <c r="J584" s="39">
        <v>1.04</v>
      </c>
      <c r="K584" s="39">
        <v>0.97560975609756095</v>
      </c>
      <c r="L584" s="39">
        <v>0.93548387096774199</v>
      </c>
      <c r="M584" s="39">
        <v>1.18421052631579</v>
      </c>
      <c r="N584" s="39">
        <v>1.0358956181819401</v>
      </c>
      <c r="O584" s="39">
        <v>9.2875301425280998E-2</v>
      </c>
      <c r="P584" s="39">
        <v>1.0424454460608299</v>
      </c>
      <c r="Q584" s="39">
        <v>9.6436265501191804E-2</v>
      </c>
      <c r="R584" s="39">
        <v>1.03176805112703</v>
      </c>
      <c r="S584" s="39">
        <v>0.133534837572895</v>
      </c>
      <c r="T584" s="39">
        <v>1.0598471986417699</v>
      </c>
      <c r="U584" s="39">
        <v>0.175876304658454</v>
      </c>
      <c r="V584" s="39">
        <v>1.05913851906054</v>
      </c>
      <c r="W584" s="39">
        <v>0.109292787265086</v>
      </c>
      <c r="X584" s="39">
        <v>1.08439871718332</v>
      </c>
      <c r="Y584" s="39">
        <v>0.125413805133607</v>
      </c>
      <c r="Z584" s="39">
        <v>1.1323522843960401</v>
      </c>
      <c r="AA584" s="39">
        <v>0.121741390159053</v>
      </c>
      <c r="AB584" s="39">
        <v>1.17236639987064</v>
      </c>
      <c r="AC584" s="39">
        <v>7.4908832923383906E-2</v>
      </c>
    </row>
    <row r="585" spans="1:29" x14ac:dyDescent="0.25">
      <c r="A585" s="39" t="s">
        <v>135</v>
      </c>
      <c r="B585" s="39" t="s">
        <v>135</v>
      </c>
      <c r="C585" s="39">
        <v>1503000</v>
      </c>
      <c r="D585" s="39" t="s">
        <v>56</v>
      </c>
      <c r="E585" s="39">
        <v>1</v>
      </c>
      <c r="F585" s="39">
        <v>1.06666666666667</v>
      </c>
      <c r="G585" s="39">
        <v>1.0344827586206899</v>
      </c>
      <c r="H585" s="39">
        <v>1.0384615384615401</v>
      </c>
      <c r="I585" s="39">
        <v>0.92857142857142905</v>
      </c>
      <c r="J585" s="39">
        <v>1</v>
      </c>
      <c r="K585" s="39">
        <v>1</v>
      </c>
      <c r="L585" s="39">
        <v>0.95</v>
      </c>
      <c r="M585" s="39">
        <v>1.2413793103448301</v>
      </c>
      <c r="N585" s="39">
        <v>1.0288401891850201</v>
      </c>
      <c r="O585" s="39">
        <v>9.0479969258524806E-2</v>
      </c>
      <c r="P585" s="39">
        <v>1.02399014778325</v>
      </c>
      <c r="Q585" s="39">
        <v>0.12548742598918</v>
      </c>
      <c r="R585" s="39">
        <v>1.0637931034482799</v>
      </c>
      <c r="S585" s="39">
        <v>0.155812854604261</v>
      </c>
      <c r="T585" s="39">
        <v>1.09568965517241</v>
      </c>
      <c r="U585" s="39">
        <v>0.20603628624228701</v>
      </c>
      <c r="V585" s="39">
        <v>1.06645022718027</v>
      </c>
      <c r="W585" s="39">
        <v>0.132368707653507</v>
      </c>
      <c r="X585" s="39">
        <v>1.1156260871063799</v>
      </c>
      <c r="Y585" s="39">
        <v>0.15355360308632901</v>
      </c>
      <c r="Z585" s="39">
        <v>1.1807457143476401</v>
      </c>
      <c r="AA585" s="39">
        <v>0.14239275922653299</v>
      </c>
      <c r="AB585" s="39">
        <v>1.2275041050903099</v>
      </c>
      <c r="AC585" s="39">
        <v>8.7754503213211196E-2</v>
      </c>
    </row>
    <row r="586" spans="1:29" x14ac:dyDescent="0.25">
      <c r="A586" s="39" t="s">
        <v>135</v>
      </c>
      <c r="B586" s="39" t="s">
        <v>135</v>
      </c>
      <c r="C586" s="39">
        <v>1503000</v>
      </c>
      <c r="D586" s="39" t="s">
        <v>57</v>
      </c>
      <c r="E586" s="39">
        <v>0.87804878048780499</v>
      </c>
      <c r="F586" s="39">
        <v>0.96875</v>
      </c>
      <c r="G586" s="39">
        <v>0.9375</v>
      </c>
      <c r="H586" s="39">
        <v>1.06666666666667</v>
      </c>
      <c r="I586" s="39">
        <v>1.07407407407407</v>
      </c>
      <c r="J586" s="39">
        <v>1.0384615384615401</v>
      </c>
      <c r="K586" s="39">
        <v>1.0714285714285701</v>
      </c>
      <c r="L586" s="39">
        <v>0.88461538461538503</v>
      </c>
      <c r="M586" s="39">
        <v>1.1315789473684199</v>
      </c>
      <c r="N586" s="39">
        <v>1.0056804403447199</v>
      </c>
      <c r="O586" s="39">
        <v>9.1244094553764601E-2</v>
      </c>
      <c r="P586" s="39">
        <v>1.0400317031896</v>
      </c>
      <c r="Q586" s="39">
        <v>9.3115844199340395E-2</v>
      </c>
      <c r="R586" s="39">
        <v>1.0292076344707899</v>
      </c>
      <c r="S586" s="39">
        <v>0.12878162124353301</v>
      </c>
      <c r="T586" s="39">
        <v>1.0080971659919</v>
      </c>
      <c r="U586" s="39">
        <v>0.174629609928662</v>
      </c>
      <c r="V586" s="39">
        <v>1.03569547895901</v>
      </c>
      <c r="W586" s="39">
        <v>0.101947055614344</v>
      </c>
      <c r="X586" s="39">
        <v>1.05439939564739</v>
      </c>
      <c r="Y586" s="39">
        <v>0.115300573834827</v>
      </c>
      <c r="Z586" s="39">
        <v>1.08585820347164</v>
      </c>
      <c r="AA586" s="39">
        <v>0.114628708744522</v>
      </c>
      <c r="AB586" s="39">
        <v>1.11981877771351</v>
      </c>
      <c r="AC586" s="39">
        <v>7.4377843559001802E-2</v>
      </c>
    </row>
    <row r="587" spans="1:29" x14ac:dyDescent="0.25">
      <c r="A587" s="39" t="s">
        <v>135</v>
      </c>
      <c r="B587" s="39" t="s">
        <v>135</v>
      </c>
      <c r="C587" s="39">
        <v>1503000</v>
      </c>
      <c r="D587" s="39" t="s">
        <v>58</v>
      </c>
      <c r="E587" s="39">
        <v>0.79069767441860495</v>
      </c>
      <c r="F587" s="39">
        <v>0.97222222222222199</v>
      </c>
      <c r="G587" s="39">
        <v>1.0322580645161299</v>
      </c>
      <c r="H587" s="39">
        <v>1</v>
      </c>
      <c r="I587" s="39">
        <v>1.09375</v>
      </c>
      <c r="J587" s="39">
        <v>0.89655172413793105</v>
      </c>
      <c r="K587" s="39">
        <v>1.18518518518519</v>
      </c>
      <c r="L587" s="39">
        <v>1.0222222222222199</v>
      </c>
      <c r="M587" s="39">
        <v>1</v>
      </c>
      <c r="N587" s="39">
        <v>0.99920967696692198</v>
      </c>
      <c r="O587" s="39">
        <v>0.11174301875022701</v>
      </c>
      <c r="P587" s="39">
        <v>1.0395418263090701</v>
      </c>
      <c r="Q587" s="39">
        <v>0.107773150775271</v>
      </c>
      <c r="R587" s="39">
        <v>1.06913580246914</v>
      </c>
      <c r="S587" s="39">
        <v>0.10111405051576899</v>
      </c>
      <c r="T587" s="39">
        <v>1.01111111111111</v>
      </c>
      <c r="U587" s="39">
        <v>1.5713484026367699E-2</v>
      </c>
      <c r="V587" s="39">
        <v>1.0262332358119699</v>
      </c>
      <c r="W587" s="39">
        <v>8.9941732313234005E-2</v>
      </c>
      <c r="X587" s="39">
        <v>1.0246548535815601</v>
      </c>
      <c r="Y587" s="39">
        <v>7.5053677456510606E-2</v>
      </c>
      <c r="Z587" s="39">
        <v>1.0111716577160199</v>
      </c>
      <c r="AA587" s="39">
        <v>4.4298050218210303E-2</v>
      </c>
      <c r="AB587" s="39">
        <v>1.0010582010582001</v>
      </c>
      <c r="AC587" s="39">
        <v>6.69265113263147E-3</v>
      </c>
    </row>
    <row r="588" spans="1:29" x14ac:dyDescent="0.25">
      <c r="A588" s="39" t="s">
        <v>135</v>
      </c>
      <c r="B588" s="39" t="s">
        <v>135</v>
      </c>
      <c r="C588" s="39">
        <v>1503000</v>
      </c>
      <c r="D588" s="39" t="s">
        <v>59</v>
      </c>
      <c r="E588" s="39">
        <v>0.97872340425531901</v>
      </c>
      <c r="F588" s="39">
        <v>1.1176470588235301</v>
      </c>
      <c r="G588" s="39">
        <v>1.05714285714286</v>
      </c>
      <c r="H588" s="39">
        <v>1</v>
      </c>
      <c r="I588" s="39">
        <v>1.0333333333333301</v>
      </c>
      <c r="J588" s="39">
        <v>0.94285714285714295</v>
      </c>
      <c r="K588" s="39">
        <v>1.0384615384615401</v>
      </c>
      <c r="L588" s="39">
        <v>0.9375</v>
      </c>
      <c r="M588" s="39">
        <v>1.02173913043478</v>
      </c>
      <c r="N588" s="39">
        <v>1.01415605170094</v>
      </c>
      <c r="O588" s="39">
        <v>5.6997623708547197E-2</v>
      </c>
      <c r="P588" s="39">
        <v>0.99477822901736002</v>
      </c>
      <c r="Q588" s="39">
        <v>5.0244931350020901E-2</v>
      </c>
      <c r="R588" s="39">
        <v>0.99923355629877397</v>
      </c>
      <c r="S588" s="39">
        <v>5.4112694559813997E-2</v>
      </c>
      <c r="T588" s="39">
        <v>0.97961956521739102</v>
      </c>
      <c r="U588" s="39">
        <v>5.9566060371692903E-2</v>
      </c>
      <c r="V588" s="39">
        <v>0.99979063510835897</v>
      </c>
      <c r="W588" s="39">
        <v>4.8794045675095002E-2</v>
      </c>
      <c r="X588" s="39">
        <v>0.99806151620656103</v>
      </c>
      <c r="Y588" s="39">
        <v>4.5327188707185703E-2</v>
      </c>
      <c r="Z588" s="39">
        <v>1.0076057873714199</v>
      </c>
      <c r="AA588" s="39">
        <v>3.98204130791227E-2</v>
      </c>
      <c r="AB588" s="39">
        <v>1.01772774327122</v>
      </c>
      <c r="AC588" s="39">
        <v>2.53702400272308E-2</v>
      </c>
    </row>
    <row r="589" spans="1:29" x14ac:dyDescent="0.25">
      <c r="A589" s="39" t="s">
        <v>135</v>
      </c>
      <c r="B589" s="39" t="s">
        <v>135</v>
      </c>
      <c r="C589" s="39">
        <v>1503000</v>
      </c>
      <c r="D589" s="39" t="s">
        <v>60</v>
      </c>
      <c r="E589" s="39">
        <v>1.0322580645161299</v>
      </c>
      <c r="F589" s="39">
        <v>0.97826086956521696</v>
      </c>
      <c r="G589" s="39">
        <v>0.97368421052631604</v>
      </c>
      <c r="H589" s="39">
        <v>1.0270270270270301</v>
      </c>
      <c r="I589" s="39">
        <v>1.15625</v>
      </c>
      <c r="J589" s="39">
        <v>0.967741935483871</v>
      </c>
      <c r="K589" s="39">
        <v>1.0303030303030301</v>
      </c>
      <c r="L589" s="39">
        <v>0.92592592592592604</v>
      </c>
      <c r="M589" s="39">
        <v>1</v>
      </c>
      <c r="N589" s="39">
        <v>1.01016122926084</v>
      </c>
      <c r="O589" s="39">
        <v>6.5064185218245599E-2</v>
      </c>
      <c r="P589" s="39">
        <v>1.01604417834257</v>
      </c>
      <c r="Q589" s="39">
        <v>8.7425409676426896E-2</v>
      </c>
      <c r="R589" s="39">
        <v>0.98540965207631903</v>
      </c>
      <c r="S589" s="39">
        <v>5.369640275603E-2</v>
      </c>
      <c r="T589" s="39">
        <v>0.96296296296296302</v>
      </c>
      <c r="U589" s="39">
        <v>5.2378280087892401E-2</v>
      </c>
      <c r="V589" s="39">
        <v>0.99652162543740497</v>
      </c>
      <c r="W589" s="39">
        <v>6.1041901215063102E-2</v>
      </c>
      <c r="X589" s="39">
        <v>0.98712358880043205</v>
      </c>
      <c r="Y589" s="39">
        <v>5.0797810556057997E-2</v>
      </c>
      <c r="Z589" s="39">
        <v>0.988184489112784</v>
      </c>
      <c r="AA589" s="39">
        <v>3.5912171583735497E-2</v>
      </c>
      <c r="AB589" s="39">
        <v>0.99647266313933003</v>
      </c>
      <c r="AC589" s="39">
        <v>2.2308837108771601E-2</v>
      </c>
    </row>
    <row r="590" spans="1:29" x14ac:dyDescent="0.25">
      <c r="A590" s="39" t="s">
        <v>135</v>
      </c>
      <c r="B590" s="39" t="s">
        <v>135</v>
      </c>
      <c r="C590" s="39">
        <v>1505000</v>
      </c>
      <c r="D590" s="39" t="s">
        <v>50</v>
      </c>
      <c r="E590" s="39">
        <v>0.13015873015873</v>
      </c>
      <c r="F590" s="39">
        <v>0.122448979591837</v>
      </c>
      <c r="G590" s="39">
        <v>0.16423357664233601</v>
      </c>
      <c r="H590" s="39">
        <v>0.150579150579151</v>
      </c>
      <c r="I590" s="39">
        <v>0.12267657992565099</v>
      </c>
      <c r="J590" s="39">
        <v>0.13178294573643401</v>
      </c>
      <c r="K590" s="39">
        <v>0.105882352941176</v>
      </c>
      <c r="L590" s="39">
        <v>0.118367346938776</v>
      </c>
      <c r="M590" s="39">
        <v>0.108108108108108</v>
      </c>
      <c r="N590" s="39">
        <v>0.12824864118024401</v>
      </c>
      <c r="O590" s="39">
        <v>1.8966822407501201E-2</v>
      </c>
      <c r="P590" s="39">
        <v>0.117363466730029</v>
      </c>
      <c r="Q590" s="39">
        <v>1.06610970257768E-2</v>
      </c>
      <c r="R590" s="39">
        <v>0.11078593599602</v>
      </c>
      <c r="S590" s="39">
        <v>6.6593423420019601E-3</v>
      </c>
      <c r="T590" s="39">
        <v>0.11323772752344199</v>
      </c>
      <c r="U590" s="39">
        <v>7.2543773469772596E-3</v>
      </c>
      <c r="V590" s="39">
        <v>0.118319497964431</v>
      </c>
      <c r="W590" s="39">
        <v>1.5162581108651599E-2</v>
      </c>
      <c r="X590" s="39">
        <v>0.112203385672437</v>
      </c>
      <c r="Y590" s="39">
        <v>7.7801072500425202E-3</v>
      </c>
      <c r="Z590" s="39">
        <v>0.109821939871402</v>
      </c>
      <c r="AA590" s="39">
        <v>4.8584455542120802E-3</v>
      </c>
      <c r="AB590" s="39">
        <v>0.108596643290521</v>
      </c>
      <c r="AC590" s="39">
        <v>3.08976778710014E-3</v>
      </c>
    </row>
    <row r="591" spans="1:29" x14ac:dyDescent="0.25">
      <c r="A591" s="39" t="s">
        <v>135</v>
      </c>
      <c r="B591" s="39" t="s">
        <v>135</v>
      </c>
      <c r="C591" s="39">
        <v>1505000</v>
      </c>
      <c r="D591" s="39" t="s">
        <v>51</v>
      </c>
      <c r="E591" s="39">
        <v>0.89361702127659604</v>
      </c>
      <c r="F591" s="39">
        <v>0.97560975609756095</v>
      </c>
      <c r="G591" s="39">
        <v>1</v>
      </c>
      <c r="H591" s="39">
        <v>1.1111111111111101</v>
      </c>
      <c r="I591" s="39">
        <v>1.02564102564103</v>
      </c>
      <c r="J591" s="39">
        <v>1</v>
      </c>
      <c r="K591" s="39">
        <v>0.88235294117647101</v>
      </c>
      <c r="L591" s="39">
        <v>1.1111111111111101</v>
      </c>
      <c r="M591" s="39">
        <v>0.96551724137931005</v>
      </c>
      <c r="N591" s="39">
        <v>0.99610668975479799</v>
      </c>
      <c r="O591" s="39">
        <v>8.0742269514046297E-2</v>
      </c>
      <c r="P591" s="39">
        <v>0.99692446386158395</v>
      </c>
      <c r="Q591" s="39">
        <v>8.3644691534334098E-2</v>
      </c>
      <c r="R591" s="39">
        <v>0.986327097888964</v>
      </c>
      <c r="S591" s="39">
        <v>0.11579016656834799</v>
      </c>
      <c r="T591" s="39">
        <v>1.0383141762452099</v>
      </c>
      <c r="U591" s="39">
        <v>0.102950412586547</v>
      </c>
      <c r="V591" s="39">
        <v>1.0006525864642</v>
      </c>
      <c r="W591" s="39">
        <v>8.2880717672001294E-2</v>
      </c>
      <c r="X591" s="39">
        <v>0.99623899496146595</v>
      </c>
      <c r="Y591" s="39">
        <v>8.2676665563027996E-2</v>
      </c>
      <c r="Z591" s="39">
        <v>0.98781420463577396</v>
      </c>
      <c r="AA591" s="39">
        <v>7.2415696307594604E-2</v>
      </c>
      <c r="AB591" s="39">
        <v>0.97245028279511003</v>
      </c>
      <c r="AC591" s="39">
        <v>4.38484039724132E-2</v>
      </c>
    </row>
    <row r="592" spans="1:29" x14ac:dyDescent="0.25">
      <c r="A592" s="39" t="s">
        <v>135</v>
      </c>
      <c r="B592" s="39" t="s">
        <v>135</v>
      </c>
      <c r="C592" s="39">
        <v>1505000</v>
      </c>
      <c r="D592" s="39" t="s">
        <v>61</v>
      </c>
      <c r="E592" s="39">
        <v>0.84615384615384603</v>
      </c>
      <c r="F592" s="39">
        <v>0.89285714285714302</v>
      </c>
      <c r="G592" s="39">
        <v>0.94285714285714295</v>
      </c>
      <c r="H592" s="39">
        <v>1</v>
      </c>
      <c r="I592" s="39">
        <v>1.0333333333333301</v>
      </c>
      <c r="J592" s="39">
        <v>1.0625</v>
      </c>
      <c r="K592" s="39">
        <v>1</v>
      </c>
      <c r="L592" s="39">
        <v>1.0333333333333301</v>
      </c>
      <c r="M592" s="39">
        <v>1.25925925925926</v>
      </c>
      <c r="N592" s="39">
        <v>1.00781045086601</v>
      </c>
      <c r="O592" s="39">
        <v>0.117902684692582</v>
      </c>
      <c r="P592" s="39">
        <v>1.0776851851851901</v>
      </c>
      <c r="Q592" s="39">
        <v>0.10388562911635001</v>
      </c>
      <c r="R592" s="39">
        <v>1.0975308641975301</v>
      </c>
      <c r="S592" s="39">
        <v>0.14104904503295901</v>
      </c>
      <c r="T592" s="39">
        <v>1.1462962962962999</v>
      </c>
      <c r="U592" s="39">
        <v>0.15975375426807201</v>
      </c>
      <c r="V592" s="39">
        <v>1.0932981938790201</v>
      </c>
      <c r="W592" s="39">
        <v>0.12789715692506601</v>
      </c>
      <c r="X592" s="39">
        <v>1.1529503313513101</v>
      </c>
      <c r="Y592" s="39">
        <v>0.12957641576954401</v>
      </c>
      <c r="Z592" s="39">
        <v>1.2094153546098001</v>
      </c>
      <c r="AA592" s="39">
        <v>0.116935156366367</v>
      </c>
      <c r="AB592" s="39">
        <v>1.24850088183422</v>
      </c>
      <c r="AC592" s="39">
        <v>6.8041953181753503E-2</v>
      </c>
    </row>
    <row r="593" spans="1:29" x14ac:dyDescent="0.25">
      <c r="A593" s="39" t="s">
        <v>135</v>
      </c>
      <c r="B593" s="39" t="s">
        <v>135</v>
      </c>
      <c r="C593" s="39">
        <v>1505000</v>
      </c>
      <c r="D593" s="39" t="s">
        <v>62</v>
      </c>
      <c r="E593" s="39">
        <v>1.0344827586206899</v>
      </c>
      <c r="F593" s="39">
        <v>1.0454545454545501</v>
      </c>
      <c r="G593" s="39">
        <v>0.96</v>
      </c>
      <c r="H593" s="39">
        <v>0.96969696969696995</v>
      </c>
      <c r="I593" s="39">
        <v>1</v>
      </c>
      <c r="J593" s="39">
        <v>0.90322580645161299</v>
      </c>
      <c r="K593" s="39">
        <v>0.94117647058823495</v>
      </c>
      <c r="L593" s="39">
        <v>1</v>
      </c>
      <c r="M593" s="39">
        <v>1.0322580645161299</v>
      </c>
      <c r="N593" s="39">
        <v>0.98736606836979801</v>
      </c>
      <c r="O593" s="39">
        <v>4.77008108027435E-2</v>
      </c>
      <c r="P593" s="39">
        <v>0.97533206831119501</v>
      </c>
      <c r="Q593" s="39">
        <v>5.2018027179782898E-2</v>
      </c>
      <c r="R593" s="39">
        <v>0.99114484503478795</v>
      </c>
      <c r="S593" s="39">
        <v>4.6181971755273402E-2</v>
      </c>
      <c r="T593" s="39">
        <v>1.0161290322580601</v>
      </c>
      <c r="U593" s="39">
        <v>2.2809896167308E-2</v>
      </c>
      <c r="V593" s="39">
        <v>0.99000943672566999</v>
      </c>
      <c r="W593" s="39">
        <v>4.6467611166044698E-2</v>
      </c>
      <c r="X593" s="39">
        <v>1.00478999448874</v>
      </c>
      <c r="Y593" s="39">
        <v>4.3174400873105201E-2</v>
      </c>
      <c r="Z593" s="39">
        <v>1.0230187904911701</v>
      </c>
      <c r="AA593" s="39">
        <v>2.51897072247383E-2</v>
      </c>
      <c r="AB593" s="39">
        <v>1.03072196620584</v>
      </c>
      <c r="AC593" s="39">
        <v>9.7151387409166699E-3</v>
      </c>
    </row>
    <row r="594" spans="1:29" x14ac:dyDescent="0.25">
      <c r="A594" s="39" t="s">
        <v>135</v>
      </c>
      <c r="B594" s="39" t="s">
        <v>135</v>
      </c>
      <c r="C594" s="39">
        <v>1505000</v>
      </c>
      <c r="D594" s="39" t="s">
        <v>63</v>
      </c>
      <c r="E594" s="39">
        <v>0.939393939393939</v>
      </c>
      <c r="F594" s="39">
        <v>1.0333333333333301</v>
      </c>
      <c r="G594" s="39">
        <v>0.78260869565217395</v>
      </c>
      <c r="H594" s="39">
        <v>1.0833333333333299</v>
      </c>
      <c r="I594" s="39">
        <v>0.9375</v>
      </c>
      <c r="J594" s="39">
        <v>0.93333333333333302</v>
      </c>
      <c r="K594" s="39">
        <v>0.92857142857142905</v>
      </c>
      <c r="L594" s="39">
        <v>0.96875</v>
      </c>
      <c r="M594" s="39">
        <v>0.88372093023255804</v>
      </c>
      <c r="N594" s="39">
        <v>0.94339388820556702</v>
      </c>
      <c r="O594" s="39">
        <v>8.5219922948061105E-2</v>
      </c>
      <c r="P594" s="39">
        <v>0.930375138427464</v>
      </c>
      <c r="Q594" s="39">
        <v>3.0463146102210899E-2</v>
      </c>
      <c r="R594" s="39">
        <v>0.92701411960132896</v>
      </c>
      <c r="S594" s="39">
        <v>4.2535921111460498E-2</v>
      </c>
      <c r="T594" s="39">
        <v>0.92623546511627897</v>
      </c>
      <c r="U594" s="39">
        <v>6.0124631830542202E-2</v>
      </c>
      <c r="V594" s="39">
        <v>0.92949172992111795</v>
      </c>
      <c r="W594" s="39">
        <v>5.9972216949879198E-2</v>
      </c>
      <c r="X594" s="39">
        <v>0.91512736840799302</v>
      </c>
      <c r="Y594" s="39">
        <v>4.0633619549757E-2</v>
      </c>
      <c r="Z594" s="39">
        <v>0.90041022787202696</v>
      </c>
      <c r="AA594" s="39">
        <v>4.0058663705895801E-2</v>
      </c>
      <c r="AB594" s="39">
        <v>0.88776993355481704</v>
      </c>
      <c r="AC594" s="39">
        <v>2.5608145503855199E-2</v>
      </c>
    </row>
    <row r="595" spans="1:29" x14ac:dyDescent="0.25">
      <c r="A595" s="39" t="s">
        <v>135</v>
      </c>
      <c r="B595" s="39" t="s">
        <v>135</v>
      </c>
      <c r="C595" s="39">
        <v>1505000</v>
      </c>
      <c r="D595" s="39" t="s">
        <v>52</v>
      </c>
      <c r="E595" s="39">
        <v>0.149466192170818</v>
      </c>
      <c r="F595" s="39">
        <v>0.126984126984127</v>
      </c>
      <c r="G595" s="39">
        <v>0.122448979591837</v>
      </c>
      <c r="H595" s="39">
        <v>0.18248175182481799</v>
      </c>
      <c r="I595" s="39">
        <v>0.15444015444015399</v>
      </c>
      <c r="J595" s="39">
        <v>0.12267657992565099</v>
      </c>
      <c r="K595" s="39">
        <v>0.116279069767442</v>
      </c>
      <c r="L595" s="39">
        <v>0.11764705882352899</v>
      </c>
      <c r="M595" s="39">
        <v>0.114285714285714</v>
      </c>
      <c r="N595" s="39">
        <v>0.13407884753489899</v>
      </c>
      <c r="O595" s="39">
        <v>2.3152750443735201E-2</v>
      </c>
      <c r="P595" s="39">
        <v>0.12506571544849801</v>
      </c>
      <c r="Q595" s="39">
        <v>1.67108921674929E-2</v>
      </c>
      <c r="R595" s="39">
        <v>0.11607061429222899</v>
      </c>
      <c r="S595" s="39">
        <v>1.69034006618039E-3</v>
      </c>
      <c r="T595" s="39">
        <v>0.11596638655462201</v>
      </c>
      <c r="U595" s="39">
        <v>2.3768295165934399E-3</v>
      </c>
      <c r="V595" s="39">
        <v>0.123663941035088</v>
      </c>
      <c r="W595" s="39">
        <v>1.8266789311645999E-2</v>
      </c>
      <c r="X595" s="39">
        <v>0.11694747778633</v>
      </c>
      <c r="Y595" s="39">
        <v>7.4013724488905704E-3</v>
      </c>
      <c r="Z595" s="39">
        <v>0.114954120942954</v>
      </c>
      <c r="AA595" s="39">
        <v>1.5935450221753499E-3</v>
      </c>
      <c r="AB595" s="39">
        <v>0.11444577831132501</v>
      </c>
      <c r="AC595" s="39">
        <v>1.0123337847677901E-3</v>
      </c>
    </row>
    <row r="596" spans="1:29" x14ac:dyDescent="0.25">
      <c r="A596" s="39" t="s">
        <v>135</v>
      </c>
      <c r="B596" s="39" t="s">
        <v>135</v>
      </c>
      <c r="C596" s="39">
        <v>1505000</v>
      </c>
      <c r="D596" s="39" t="s">
        <v>53</v>
      </c>
      <c r="E596" s="39">
        <v>1</v>
      </c>
      <c r="F596" s="39">
        <v>0.85714285714285698</v>
      </c>
      <c r="G596" s="39">
        <v>1.125</v>
      </c>
      <c r="H596" s="39">
        <v>0.94444444444444398</v>
      </c>
      <c r="I596" s="39">
        <v>0.92</v>
      </c>
      <c r="J596" s="39">
        <v>0.92500000000000004</v>
      </c>
      <c r="K596" s="39">
        <v>0.90909090909090895</v>
      </c>
      <c r="L596" s="39">
        <v>0.86666666666666703</v>
      </c>
      <c r="M596" s="39">
        <v>0.9</v>
      </c>
      <c r="N596" s="39">
        <v>0.93859387526054205</v>
      </c>
      <c r="O596" s="39">
        <v>8.1586161668528903E-2</v>
      </c>
      <c r="P596" s="39">
        <v>0.90415151515151504</v>
      </c>
      <c r="Q596" s="39">
        <v>2.3089934760323502E-2</v>
      </c>
      <c r="R596" s="39">
        <v>0.891919191919192</v>
      </c>
      <c r="S596" s="39">
        <v>2.23367115025212E-2</v>
      </c>
      <c r="T596" s="39">
        <v>0.88333333333333297</v>
      </c>
      <c r="U596" s="39">
        <v>2.3570226039551601E-2</v>
      </c>
      <c r="V596" s="39">
        <v>0.90856765473345003</v>
      </c>
      <c r="W596" s="39">
        <v>5.1041082576856203E-2</v>
      </c>
      <c r="X596" s="39">
        <v>0.89455454987735405</v>
      </c>
      <c r="Y596" s="39">
        <v>1.9699883699466299E-2</v>
      </c>
      <c r="Z596" s="39">
        <v>0.89450457198970801</v>
      </c>
      <c r="AA596" s="39">
        <v>1.5880282892931599E-2</v>
      </c>
      <c r="AB596" s="39">
        <v>0.898412698412698</v>
      </c>
      <c r="AC596" s="39">
        <v>1.00389766989472E-2</v>
      </c>
    </row>
    <row r="597" spans="1:29" x14ac:dyDescent="0.25">
      <c r="A597" s="39" t="s">
        <v>135</v>
      </c>
      <c r="B597" s="39" t="s">
        <v>135</v>
      </c>
      <c r="C597" s="39">
        <v>1505000</v>
      </c>
      <c r="D597" s="39" t="s">
        <v>54</v>
      </c>
      <c r="E597" s="39">
        <v>0.88235294117647101</v>
      </c>
      <c r="F597" s="39">
        <v>1.1071428571428601</v>
      </c>
      <c r="G597" s="39">
        <v>0.97222222222222199</v>
      </c>
      <c r="H597" s="39">
        <v>1</v>
      </c>
      <c r="I597" s="39">
        <v>1.0588235294117601</v>
      </c>
      <c r="J597" s="39">
        <v>1.0434782608695701</v>
      </c>
      <c r="K597" s="39">
        <v>0.891891891891892</v>
      </c>
      <c r="L597" s="39">
        <v>1.0333333333333301</v>
      </c>
      <c r="M597" s="39">
        <v>1.15384615384615</v>
      </c>
      <c r="N597" s="39">
        <v>1.0158990210993599</v>
      </c>
      <c r="O597" s="39">
        <v>9.05777962315754E-2</v>
      </c>
      <c r="P597" s="39">
        <v>1.03627463387054</v>
      </c>
      <c r="Q597" s="39">
        <v>9.3859515595875201E-2</v>
      </c>
      <c r="R597" s="39">
        <v>1.0263571263571301</v>
      </c>
      <c r="S597" s="39">
        <v>0.131116396521685</v>
      </c>
      <c r="T597" s="39">
        <v>1.0935897435897399</v>
      </c>
      <c r="U597" s="39">
        <v>8.5215432604532501E-2</v>
      </c>
      <c r="V597" s="39">
        <v>1.04913736393843</v>
      </c>
      <c r="W597" s="39">
        <v>9.6313956472661694E-2</v>
      </c>
      <c r="X597" s="39">
        <v>1.0825893707695</v>
      </c>
      <c r="Y597" s="39">
        <v>9.9080088681589504E-2</v>
      </c>
      <c r="Z597" s="39">
        <v>1.1224037973424399</v>
      </c>
      <c r="AA597" s="39">
        <v>7.9892075559366005E-2</v>
      </c>
      <c r="AB597" s="39">
        <v>1.14810744810745</v>
      </c>
      <c r="AC597" s="39">
        <v>3.6294761911578398E-2</v>
      </c>
    </row>
    <row r="598" spans="1:29" x14ac:dyDescent="0.25">
      <c r="A598" s="39" t="s">
        <v>135</v>
      </c>
      <c r="B598" s="39" t="s">
        <v>135</v>
      </c>
      <c r="C598" s="39">
        <v>1505000</v>
      </c>
      <c r="D598" s="39" t="s">
        <v>55</v>
      </c>
      <c r="E598" s="39">
        <v>0.875</v>
      </c>
      <c r="F598" s="39">
        <v>0.93333333333333302</v>
      </c>
      <c r="G598" s="39">
        <v>0.93548387096774199</v>
      </c>
      <c r="H598" s="39">
        <v>1.05714285714286</v>
      </c>
      <c r="I598" s="39">
        <v>0.95555555555555605</v>
      </c>
      <c r="J598" s="39">
        <v>0.94444444444444398</v>
      </c>
      <c r="K598" s="39">
        <v>0.91666666666666696</v>
      </c>
      <c r="L598" s="39">
        <v>1.12121212121212</v>
      </c>
      <c r="M598" s="39">
        <v>1</v>
      </c>
      <c r="N598" s="39">
        <v>0.97098209436919103</v>
      </c>
      <c r="O598" s="39">
        <v>7.6335839400361094E-2</v>
      </c>
      <c r="P598" s="39">
        <v>0.987575757575758</v>
      </c>
      <c r="Q598" s="39">
        <v>8.0508915917999996E-2</v>
      </c>
      <c r="R598" s="39">
        <v>1.0126262626262601</v>
      </c>
      <c r="S598" s="39">
        <v>0.102855615426345</v>
      </c>
      <c r="T598" s="39">
        <v>1.0606060606060601</v>
      </c>
      <c r="U598" s="39">
        <v>8.5709912871096597E-2</v>
      </c>
      <c r="V598" s="39">
        <v>1.00220297557264</v>
      </c>
      <c r="W598" s="39">
        <v>7.8337771877532603E-2</v>
      </c>
      <c r="X598" s="39">
        <v>1.0165138879251301</v>
      </c>
      <c r="Y598" s="39">
        <v>7.5383493349495401E-2</v>
      </c>
      <c r="Z598" s="39">
        <v>1.01800963032435</v>
      </c>
      <c r="AA598" s="39">
        <v>6.1577014289346199E-2</v>
      </c>
      <c r="AB598" s="39">
        <v>1.0057720057720101</v>
      </c>
      <c r="AC598" s="39">
        <v>3.6505369814353601E-2</v>
      </c>
    </row>
    <row r="599" spans="1:29" x14ac:dyDescent="0.25">
      <c r="A599" s="39" t="s">
        <v>135</v>
      </c>
      <c r="B599" s="39" t="s">
        <v>135</v>
      </c>
      <c r="C599" s="39">
        <v>1505000</v>
      </c>
      <c r="D599" s="39" t="s">
        <v>56</v>
      </c>
      <c r="E599" s="39">
        <v>0.85714285714285698</v>
      </c>
      <c r="F599" s="39">
        <v>1.05714285714286</v>
      </c>
      <c r="G599" s="39">
        <v>1.03571428571429</v>
      </c>
      <c r="H599" s="39">
        <v>1.0344827586206899</v>
      </c>
      <c r="I599" s="39">
        <v>1</v>
      </c>
      <c r="J599" s="39">
        <v>1.0465116279069799</v>
      </c>
      <c r="K599" s="39">
        <v>0.94117647058823495</v>
      </c>
      <c r="L599" s="39">
        <v>0.95454545454545503</v>
      </c>
      <c r="M599" s="39">
        <v>0.94594594594594605</v>
      </c>
      <c r="N599" s="39">
        <v>0.98585136195636702</v>
      </c>
      <c r="O599" s="39">
        <v>6.6094515858630007E-2</v>
      </c>
      <c r="P599" s="39">
        <v>0.97763589979732302</v>
      </c>
      <c r="Q599" s="39">
        <v>4.50297976783006E-2</v>
      </c>
      <c r="R599" s="39">
        <v>0.94722262369321197</v>
      </c>
      <c r="S599" s="39">
        <v>6.7753127281971201E-3</v>
      </c>
      <c r="T599" s="39">
        <v>0.95024570024569999</v>
      </c>
      <c r="U599" s="39">
        <v>6.0807708455845903E-3</v>
      </c>
      <c r="V599" s="39">
        <v>0.97026956885770699</v>
      </c>
      <c r="W599" s="39">
        <v>4.4840076764786602E-2</v>
      </c>
      <c r="X599" s="39">
        <v>0.95476576478658404</v>
      </c>
      <c r="Y599" s="39">
        <v>2.7387419352176499E-2</v>
      </c>
      <c r="Z599" s="39">
        <v>0.94726851647183297</v>
      </c>
      <c r="AA599" s="39">
        <v>4.2651220063847804E-3</v>
      </c>
      <c r="AB599" s="39">
        <v>0.946355446355446</v>
      </c>
      <c r="AC599" s="39">
        <v>2.58990799358591E-3</v>
      </c>
    </row>
    <row r="600" spans="1:29" x14ac:dyDescent="0.25">
      <c r="A600" s="39" t="s">
        <v>135</v>
      </c>
      <c r="B600" s="39" t="s">
        <v>135</v>
      </c>
      <c r="C600" s="39">
        <v>1505000</v>
      </c>
      <c r="D600" s="39" t="s">
        <v>57</v>
      </c>
      <c r="E600" s="39">
        <v>0.87878787878787901</v>
      </c>
      <c r="F600" s="39">
        <v>0.96666666666666701</v>
      </c>
      <c r="G600" s="39">
        <v>1.0540540540540499</v>
      </c>
      <c r="H600" s="39">
        <v>1.17241379310345</v>
      </c>
      <c r="I600" s="39">
        <v>0.9</v>
      </c>
      <c r="J600" s="39">
        <v>1</v>
      </c>
      <c r="K600" s="39">
        <v>0.97777777777777797</v>
      </c>
      <c r="L600" s="39">
        <v>1.09375</v>
      </c>
      <c r="M600" s="39">
        <v>1.0952380952381</v>
      </c>
      <c r="N600" s="39">
        <v>1.0154098072919899</v>
      </c>
      <c r="O600" s="39">
        <v>9.6609957593626103E-2</v>
      </c>
      <c r="P600" s="39">
        <v>1.0133531746031701</v>
      </c>
      <c r="Q600" s="39">
        <v>8.2857781899408803E-2</v>
      </c>
      <c r="R600" s="39">
        <v>1.0555886243386201</v>
      </c>
      <c r="S600" s="39">
        <v>6.7390277405172602E-2</v>
      </c>
      <c r="T600" s="39">
        <v>1.0944940476190499</v>
      </c>
      <c r="U600" s="39">
        <v>1.05224223390863E-3</v>
      </c>
      <c r="V600" s="39">
        <v>1.0487072222265801</v>
      </c>
      <c r="W600" s="39">
        <v>7.6172487903253094E-2</v>
      </c>
      <c r="X600" s="39">
        <v>1.0699706633411701</v>
      </c>
      <c r="Y600" s="39">
        <v>5.6728732263056601E-2</v>
      </c>
      <c r="Z600" s="39">
        <v>1.0903655049732499</v>
      </c>
      <c r="AA600" s="39">
        <v>2.78826408835142E-2</v>
      </c>
      <c r="AB600" s="39">
        <v>1.0951672335600899</v>
      </c>
      <c r="AC600" s="39">
        <v>4.4816860263160497E-4</v>
      </c>
    </row>
    <row r="601" spans="1:29" x14ac:dyDescent="0.25">
      <c r="A601" s="39" t="s">
        <v>135</v>
      </c>
      <c r="B601" s="39" t="s">
        <v>135</v>
      </c>
      <c r="C601" s="39">
        <v>1505000</v>
      </c>
      <c r="D601" s="39" t="s">
        <v>58</v>
      </c>
      <c r="E601" s="39">
        <v>0.967741935483871</v>
      </c>
      <c r="F601" s="39">
        <v>1.17241379310345</v>
      </c>
      <c r="G601" s="39">
        <v>1</v>
      </c>
      <c r="H601" s="39">
        <v>1.02564102564103</v>
      </c>
      <c r="I601" s="39">
        <v>0.97058823529411797</v>
      </c>
      <c r="J601" s="39">
        <v>1.07407407407407</v>
      </c>
      <c r="K601" s="39">
        <v>0.83783783783783805</v>
      </c>
      <c r="L601" s="39">
        <v>0.90909090909090895</v>
      </c>
      <c r="M601" s="39">
        <v>0.91428571428571404</v>
      </c>
      <c r="N601" s="39">
        <v>0.98574150275677797</v>
      </c>
      <c r="O601" s="39">
        <v>9.8650143852806196E-2</v>
      </c>
      <c r="P601" s="39">
        <v>0.94117535411653097</v>
      </c>
      <c r="Q601" s="39">
        <v>8.79748457784989E-2</v>
      </c>
      <c r="R601" s="39">
        <v>0.88707148707148697</v>
      </c>
      <c r="S601" s="39">
        <v>4.2716632157738001E-2</v>
      </c>
      <c r="T601" s="39">
        <v>0.91168831168831199</v>
      </c>
      <c r="U601" s="39">
        <v>3.6732819801898599E-3</v>
      </c>
      <c r="V601" s="39">
        <v>0.93772189191729505</v>
      </c>
      <c r="W601" s="39">
        <v>8.0406477059141002E-2</v>
      </c>
      <c r="X601" s="39">
        <v>0.91437207116227404</v>
      </c>
      <c r="Y601" s="39">
        <v>5.3098485152152403E-2</v>
      </c>
      <c r="Z601" s="39">
        <v>0.91037242834397503</v>
      </c>
      <c r="AA601" s="39">
        <v>1.81188655247853E-2</v>
      </c>
      <c r="AB601" s="39">
        <v>0.91403834260977102</v>
      </c>
      <c r="AC601" s="39">
        <v>1.56451584918658E-3</v>
      </c>
    </row>
    <row r="602" spans="1:29" x14ac:dyDescent="0.25">
      <c r="A602" s="39" t="s">
        <v>135</v>
      </c>
      <c r="B602" s="39" t="s">
        <v>135</v>
      </c>
      <c r="C602" s="39">
        <v>1505000</v>
      </c>
      <c r="D602" s="39" t="s">
        <v>59</v>
      </c>
      <c r="E602" s="39">
        <v>0.85</v>
      </c>
      <c r="F602" s="39">
        <v>1.06666666666667</v>
      </c>
      <c r="G602" s="39">
        <v>0.94117647058823495</v>
      </c>
      <c r="H602" s="39">
        <v>0.96551724137931005</v>
      </c>
      <c r="I602" s="39">
        <v>1.1000000000000001</v>
      </c>
      <c r="J602" s="39">
        <v>0.90909090909090895</v>
      </c>
      <c r="K602" s="39">
        <v>1.0689655172413799</v>
      </c>
      <c r="L602" s="39">
        <v>0.90322580645161299</v>
      </c>
      <c r="M602" s="39">
        <v>1</v>
      </c>
      <c r="N602" s="39">
        <v>0.97829362349090199</v>
      </c>
      <c r="O602" s="39">
        <v>8.6414091431772797E-2</v>
      </c>
      <c r="P602" s="39">
        <v>0.99625644655678003</v>
      </c>
      <c r="Q602" s="39">
        <v>8.9883089278959799E-2</v>
      </c>
      <c r="R602" s="39">
        <v>0.99073044123099696</v>
      </c>
      <c r="S602" s="39">
        <v>8.3257771246880302E-2</v>
      </c>
      <c r="T602" s="39">
        <v>0.95161290322580605</v>
      </c>
      <c r="U602" s="39">
        <v>6.8429688501924005E-2</v>
      </c>
      <c r="V602" s="39">
        <v>0.98210888866571</v>
      </c>
      <c r="W602" s="39">
        <v>7.2939447369008606E-2</v>
      </c>
      <c r="X602" s="39">
        <v>0.98112907872702104</v>
      </c>
      <c r="Y602" s="39">
        <v>6.4718324782719799E-2</v>
      </c>
      <c r="Z602" s="39">
        <v>0.98571686984219897</v>
      </c>
      <c r="AA602" s="39">
        <v>4.9400945887301498E-2</v>
      </c>
      <c r="AB602" s="39">
        <v>0.995391705069124</v>
      </c>
      <c r="AC602" s="39">
        <v>2.91454162227501E-2</v>
      </c>
    </row>
    <row r="603" spans="1:29" x14ac:dyDescent="0.25">
      <c r="A603" s="39" t="s">
        <v>135</v>
      </c>
      <c r="B603" s="39" t="s">
        <v>135</v>
      </c>
      <c r="C603" s="39">
        <v>1505000</v>
      </c>
      <c r="D603" s="39" t="s">
        <v>60</v>
      </c>
      <c r="E603" s="39">
        <v>0.93333333333333302</v>
      </c>
      <c r="F603" s="39">
        <v>1.02941176470588</v>
      </c>
      <c r="G603" s="39">
        <v>0.9375</v>
      </c>
      <c r="H603" s="39">
        <v>0.9375</v>
      </c>
      <c r="I603" s="39">
        <v>1.1428571428571399</v>
      </c>
      <c r="J603" s="39">
        <v>0.97727272727272696</v>
      </c>
      <c r="K603" s="39">
        <v>1</v>
      </c>
      <c r="L603" s="39">
        <v>0.87096774193548399</v>
      </c>
      <c r="M603" s="39">
        <v>1.1428571428571399</v>
      </c>
      <c r="N603" s="39">
        <v>0.99685553921796799</v>
      </c>
      <c r="O603" s="39">
        <v>9.42172932126389E-2</v>
      </c>
      <c r="P603" s="39">
        <v>1.0267909509844999</v>
      </c>
      <c r="Q603" s="39">
        <v>0.116611967443516</v>
      </c>
      <c r="R603" s="39">
        <v>1.0046082949308801</v>
      </c>
      <c r="S603" s="39">
        <v>0.13600326786519501</v>
      </c>
      <c r="T603" s="39">
        <v>1.0069124423963101</v>
      </c>
      <c r="U603" s="39">
        <v>0.19225483912445299</v>
      </c>
      <c r="V603" s="39">
        <v>1.0198178472030801</v>
      </c>
      <c r="W603" s="39">
        <v>0.115521931922548</v>
      </c>
      <c r="X603" s="39">
        <v>1.0467447399471901</v>
      </c>
      <c r="Y603" s="39">
        <v>0.130691208732366</v>
      </c>
      <c r="Z603" s="39">
        <v>1.08951322576661</v>
      </c>
      <c r="AA603" s="39">
        <v>0.12806879964013601</v>
      </c>
      <c r="AB603" s="39">
        <v>1.1299100285275401</v>
      </c>
      <c r="AC603" s="39">
        <v>8.1884740816297694E-2</v>
      </c>
    </row>
    <row r="604" spans="1:29" x14ac:dyDescent="0.25">
      <c r="A604" s="39" t="s">
        <v>135</v>
      </c>
      <c r="B604" s="39" t="s">
        <v>135</v>
      </c>
      <c r="C604" s="39">
        <v>1507000</v>
      </c>
      <c r="D604" s="39" t="s">
        <v>50</v>
      </c>
      <c r="E604" s="39">
        <v>0.6</v>
      </c>
      <c r="F604" s="39">
        <v>0.71768707482993199</v>
      </c>
      <c r="G604" s="39">
        <v>0.63138686131386901</v>
      </c>
      <c r="H604" s="39">
        <v>0.72586872586872597</v>
      </c>
      <c r="I604" s="39">
        <v>0.65055762081784396</v>
      </c>
      <c r="J604" s="39">
        <v>0.71317829457364301</v>
      </c>
      <c r="K604" s="39">
        <v>0.70980392156862704</v>
      </c>
      <c r="L604" s="39">
        <v>0.71836734693877502</v>
      </c>
      <c r="M604" s="39">
        <v>0.71171171171171199</v>
      </c>
      <c r="N604" s="39">
        <v>0.68650683973590299</v>
      </c>
      <c r="O604" s="39">
        <v>4.64220513862122E-2</v>
      </c>
      <c r="P604" s="39">
        <v>0.70072377912212003</v>
      </c>
      <c r="Q604" s="39">
        <v>2.8223383606883201E-2</v>
      </c>
      <c r="R604" s="39">
        <v>0.71329432673970505</v>
      </c>
      <c r="S604" s="39">
        <v>4.4957275565414298E-3</v>
      </c>
      <c r="T604" s="39">
        <v>0.71503952932524395</v>
      </c>
      <c r="U604" s="39">
        <v>4.7062448021608803E-3</v>
      </c>
      <c r="V604" s="39">
        <v>0.70492200220801104</v>
      </c>
      <c r="W604" s="39">
        <v>2.7420744185046399E-2</v>
      </c>
      <c r="X604" s="39">
        <v>0.71161346632746902</v>
      </c>
      <c r="Y604" s="39">
        <v>1.1875243080860499E-2</v>
      </c>
      <c r="Z604" s="39">
        <v>0.71280534263094197</v>
      </c>
      <c r="AA604" s="39">
        <v>3.1758831739182101E-3</v>
      </c>
      <c r="AB604" s="39">
        <v>0.71202864672252397</v>
      </c>
      <c r="AC604" s="39">
        <v>2.0044730088355799E-3</v>
      </c>
    </row>
    <row r="605" spans="1:29" x14ac:dyDescent="0.25">
      <c r="A605" s="39" t="s">
        <v>135</v>
      </c>
      <c r="B605" s="39" t="s">
        <v>135</v>
      </c>
      <c r="C605" s="39">
        <v>1507000</v>
      </c>
      <c r="D605" s="39" t="s">
        <v>51</v>
      </c>
      <c r="E605" s="39">
        <v>0.97409326424870502</v>
      </c>
      <c r="F605" s="39">
        <v>0.98412698412698396</v>
      </c>
      <c r="G605" s="39">
        <v>1.00473933649289</v>
      </c>
      <c r="H605" s="39">
        <v>0.959537572254335</v>
      </c>
      <c r="I605" s="39">
        <v>0.94680851063829796</v>
      </c>
      <c r="J605" s="39">
        <v>1.01714285714286</v>
      </c>
      <c r="K605" s="39">
        <v>0.97826086956521696</v>
      </c>
      <c r="L605" s="39">
        <v>0.94475138121546998</v>
      </c>
      <c r="M605" s="39">
        <v>0.96590909090909105</v>
      </c>
      <c r="N605" s="39">
        <v>0.97504109628820501</v>
      </c>
      <c r="O605" s="39">
        <v>2.4460838428615499E-2</v>
      </c>
      <c r="P605" s="39">
        <v>0.97057454189418702</v>
      </c>
      <c r="Q605" s="39">
        <v>2.9500482708572199E-2</v>
      </c>
      <c r="R605" s="39">
        <v>0.962973780563259</v>
      </c>
      <c r="S605" s="39">
        <v>1.6946488942705201E-2</v>
      </c>
      <c r="T605" s="39">
        <v>0.95533023606227996</v>
      </c>
      <c r="U605" s="39">
        <v>1.4960759998736001E-2</v>
      </c>
      <c r="V605" s="39">
        <v>0.968671581089251</v>
      </c>
      <c r="W605" s="39">
        <v>2.3243595328093301E-2</v>
      </c>
      <c r="X605" s="39">
        <v>0.96440783984478995</v>
      </c>
      <c r="Y605" s="39">
        <v>1.9044200317759299E-2</v>
      </c>
      <c r="Z605" s="39">
        <v>0.96267935094007195</v>
      </c>
      <c r="AA605" s="39">
        <v>1.05464599612086E-2</v>
      </c>
      <c r="AB605" s="39">
        <v>0.96490158092367995</v>
      </c>
      <c r="AC605" s="39">
        <v>6.37205263852063E-3</v>
      </c>
    </row>
    <row r="606" spans="1:29" x14ac:dyDescent="0.25">
      <c r="A606" s="39" t="s">
        <v>135</v>
      </c>
      <c r="B606" s="39" t="s">
        <v>135</v>
      </c>
      <c r="C606" s="39">
        <v>1507000</v>
      </c>
      <c r="D606" s="39" t="s">
        <v>61</v>
      </c>
      <c r="E606" s="39">
        <v>0.95266272189349099</v>
      </c>
      <c r="F606" s="39">
        <v>0.96428571428571397</v>
      </c>
      <c r="G606" s="39">
        <v>0.98857142857142899</v>
      </c>
      <c r="H606" s="39">
        <v>1.0146341463414601</v>
      </c>
      <c r="I606" s="39">
        <v>0.98787878787878802</v>
      </c>
      <c r="J606" s="39">
        <v>1.0324675324675301</v>
      </c>
      <c r="K606" s="39">
        <v>0.99435028248587598</v>
      </c>
      <c r="L606" s="39">
        <v>1.02958579881657</v>
      </c>
      <c r="M606" s="39">
        <v>0.91509433962264197</v>
      </c>
      <c r="N606" s="39">
        <v>0.98661452804038896</v>
      </c>
      <c r="O606" s="39">
        <v>3.8022748555895901E-2</v>
      </c>
      <c r="P606" s="39">
        <v>0.99187534825428103</v>
      </c>
      <c r="Q606" s="39">
        <v>4.74004867632992E-2</v>
      </c>
      <c r="R606" s="39">
        <v>0.97967680697502801</v>
      </c>
      <c r="S606" s="39">
        <v>5.8639208041754903E-2</v>
      </c>
      <c r="T606" s="39">
        <v>0.97234006921960503</v>
      </c>
      <c r="U606" s="39">
        <v>8.0957687183968299E-2</v>
      </c>
      <c r="V606" s="39">
        <v>0.97952232216925905</v>
      </c>
      <c r="W606" s="39">
        <v>5.1032688014415899E-2</v>
      </c>
      <c r="X606" s="39">
        <v>0.962557390844896</v>
      </c>
      <c r="Y606" s="39">
        <v>5.8966083511443397E-2</v>
      </c>
      <c r="Z606" s="39">
        <v>0.93830704997835501</v>
      </c>
      <c r="AA606" s="39">
        <v>5.4897987539850202E-2</v>
      </c>
      <c r="AB606" s="39">
        <v>0.92054631386997099</v>
      </c>
      <c r="AC606" s="39">
        <v>3.4481312732288903E-2</v>
      </c>
    </row>
    <row r="607" spans="1:29" x14ac:dyDescent="0.25">
      <c r="A607" s="39" t="s">
        <v>135</v>
      </c>
      <c r="B607" s="39" t="s">
        <v>135</v>
      </c>
      <c r="C607" s="39">
        <v>1507000</v>
      </c>
      <c r="D607" s="39" t="s">
        <v>62</v>
      </c>
      <c r="E607" s="39">
        <v>0.96373056994818695</v>
      </c>
      <c r="F607" s="39">
        <v>0.95652173913043503</v>
      </c>
      <c r="G607" s="39">
        <v>0.92592592592592604</v>
      </c>
      <c r="H607" s="39">
        <v>0.98265895953757199</v>
      </c>
      <c r="I607" s="39">
        <v>0.90865384615384603</v>
      </c>
      <c r="J607" s="39">
        <v>0.96319018404907997</v>
      </c>
      <c r="K607" s="39">
        <v>1.07547169811321</v>
      </c>
      <c r="L607" s="39">
        <v>1.0056818181818199</v>
      </c>
      <c r="M607" s="39">
        <v>0.94827586206896597</v>
      </c>
      <c r="N607" s="39">
        <v>0.97001228923433702</v>
      </c>
      <c r="O607" s="39">
        <v>4.8737658409037099E-2</v>
      </c>
      <c r="P607" s="39">
        <v>0.98025468171338304</v>
      </c>
      <c r="Q607" s="39">
        <v>6.3547897526743405E-2</v>
      </c>
      <c r="R607" s="39">
        <v>1.0098097927880001</v>
      </c>
      <c r="S607" s="39">
        <v>6.3698314793331601E-2</v>
      </c>
      <c r="T607" s="39">
        <v>0.97697884012539205</v>
      </c>
      <c r="U607" s="39">
        <v>4.0592140847895399E-2</v>
      </c>
      <c r="V607" s="39">
        <v>0.98059289507921799</v>
      </c>
      <c r="W607" s="39">
        <v>5.1761769140129199E-2</v>
      </c>
      <c r="X607" s="39">
        <v>0.97806903352748398</v>
      </c>
      <c r="Y607" s="39">
        <v>4.9521953643496902E-2</v>
      </c>
      <c r="Z607" s="39">
        <v>0.96334813857871404</v>
      </c>
      <c r="AA607" s="39">
        <v>3.8468740756011803E-2</v>
      </c>
      <c r="AB607" s="39">
        <v>0.95100947902671995</v>
      </c>
      <c r="AC607" s="39">
        <v>1.7288911673931401E-2</v>
      </c>
    </row>
    <row r="608" spans="1:29" x14ac:dyDescent="0.25">
      <c r="A608" s="39" t="s">
        <v>135</v>
      </c>
      <c r="B608" s="39" t="s">
        <v>135</v>
      </c>
      <c r="C608" s="39">
        <v>1507000</v>
      </c>
      <c r="D608" s="39" t="s">
        <v>63</v>
      </c>
      <c r="E608" s="39">
        <v>1.01449275362319</v>
      </c>
      <c r="F608" s="39">
        <v>0.95161290322580605</v>
      </c>
      <c r="G608" s="39">
        <v>0.92207792207792205</v>
      </c>
      <c r="H608" s="39">
        <v>1.02</v>
      </c>
      <c r="I608" s="39">
        <v>0.96470588235294097</v>
      </c>
      <c r="J608" s="39">
        <v>0.92063492063492103</v>
      </c>
      <c r="K608" s="39">
        <v>1.04458598726115</v>
      </c>
      <c r="L608" s="39">
        <v>1.02923976608187</v>
      </c>
      <c r="M608" s="39">
        <v>0.94915254237288105</v>
      </c>
      <c r="N608" s="39">
        <v>0.97961140862563101</v>
      </c>
      <c r="O608" s="39">
        <v>4.7768684873379798E-2</v>
      </c>
      <c r="P608" s="39">
        <v>0.98166381974075201</v>
      </c>
      <c r="Q608" s="39">
        <v>5.3131325878258799E-2</v>
      </c>
      <c r="R608" s="39">
        <v>1.0076594319053001</v>
      </c>
      <c r="S608" s="39">
        <v>5.1246158082238299E-2</v>
      </c>
      <c r="T608" s="39">
        <v>0.98919615422737595</v>
      </c>
      <c r="U608" s="39">
        <v>5.66302189710308E-2</v>
      </c>
      <c r="V608" s="39">
        <v>0.98340165929774404</v>
      </c>
      <c r="W608" s="39">
        <v>4.8532509476631701E-2</v>
      </c>
      <c r="X608" s="39">
        <v>0.97991181216054002</v>
      </c>
      <c r="Y608" s="39">
        <v>4.8007928312810901E-2</v>
      </c>
      <c r="Z608" s="39">
        <v>0.96696001632695705</v>
      </c>
      <c r="AA608" s="39">
        <v>4.1830746412531102E-2</v>
      </c>
      <c r="AB608" s="39">
        <v>0.95296621969235695</v>
      </c>
      <c r="AC608" s="39">
        <v>2.4119813180937699E-2</v>
      </c>
    </row>
    <row r="609" spans="1:29" x14ac:dyDescent="0.25">
      <c r="A609" s="39" t="s">
        <v>135</v>
      </c>
      <c r="B609" s="39" t="s">
        <v>135</v>
      </c>
      <c r="C609" s="39">
        <v>1507000</v>
      </c>
      <c r="D609" s="39" t="s">
        <v>52</v>
      </c>
      <c r="E609" s="39">
        <v>0.66903914590747304</v>
      </c>
      <c r="F609" s="39">
        <v>0.59047619047619004</v>
      </c>
      <c r="G609" s="39">
        <v>0.72108843537415002</v>
      </c>
      <c r="H609" s="39">
        <v>0.60583941605839398</v>
      </c>
      <c r="I609" s="39">
        <v>0.687258687258687</v>
      </c>
      <c r="J609" s="39">
        <v>0.66171003717472099</v>
      </c>
      <c r="K609" s="39">
        <v>0.69767441860465096</v>
      </c>
      <c r="L609" s="39">
        <v>0.67058823529411804</v>
      </c>
      <c r="M609" s="39">
        <v>0.69387755102040805</v>
      </c>
      <c r="N609" s="39">
        <v>0.66639467968542099</v>
      </c>
      <c r="O609" s="39">
        <v>4.2774884496443899E-2</v>
      </c>
      <c r="P609" s="39">
        <v>0.68222178587051696</v>
      </c>
      <c r="Q609" s="39">
        <v>1.5460291303956099E-2</v>
      </c>
      <c r="R609" s="39">
        <v>0.68738006830639198</v>
      </c>
      <c r="S609" s="39">
        <v>1.4665547817833399E-2</v>
      </c>
      <c r="T609" s="39">
        <v>0.68223289315726299</v>
      </c>
      <c r="U609" s="39">
        <v>1.6468033079254599E-2</v>
      </c>
      <c r="V609" s="39">
        <v>0.67913402622949903</v>
      </c>
      <c r="W609" s="39">
        <v>2.7856325033325399E-2</v>
      </c>
      <c r="X609" s="39">
        <v>0.686375140251821</v>
      </c>
      <c r="Y609" s="39">
        <v>1.3424802317482699E-2</v>
      </c>
      <c r="Z609" s="39">
        <v>0.68993771186361597</v>
      </c>
      <c r="AA609" s="39">
        <v>1.09730088647988E-2</v>
      </c>
      <c r="AB609" s="39">
        <v>0.692768535985823</v>
      </c>
      <c r="AC609" s="39">
        <v>7.0140269373196902E-3</v>
      </c>
    </row>
    <row r="610" spans="1:29" x14ac:dyDescent="0.25">
      <c r="A610" s="39" t="s">
        <v>135</v>
      </c>
      <c r="B610" s="39" t="s">
        <v>135</v>
      </c>
      <c r="C610" s="39">
        <v>1507000</v>
      </c>
      <c r="D610" s="39" t="s">
        <v>53</v>
      </c>
      <c r="E610" s="39">
        <v>0.95287958115183202</v>
      </c>
      <c r="F610" s="39">
        <v>0.94680851063829796</v>
      </c>
      <c r="G610" s="39">
        <v>0.83333333333333304</v>
      </c>
      <c r="H610" s="39">
        <v>0.95283018867924496</v>
      </c>
      <c r="I610" s="39">
        <v>0.98192771084337305</v>
      </c>
      <c r="J610" s="39">
        <v>1</v>
      </c>
      <c r="K610" s="39">
        <v>0.95505617977528101</v>
      </c>
      <c r="L610" s="39">
        <v>1.06111111111111</v>
      </c>
      <c r="M610" s="39">
        <v>0.97076023391812905</v>
      </c>
      <c r="N610" s="39">
        <v>0.96163409438339997</v>
      </c>
      <c r="O610" s="39">
        <v>5.99385511380503E-2</v>
      </c>
      <c r="P610" s="39">
        <v>0.99377104712957898</v>
      </c>
      <c r="Q610" s="39">
        <v>4.10551067596958E-2</v>
      </c>
      <c r="R610" s="39">
        <v>0.99564250826817302</v>
      </c>
      <c r="S610" s="39">
        <v>5.7238604086622298E-2</v>
      </c>
      <c r="T610" s="39">
        <v>1.01593567251462</v>
      </c>
      <c r="U610" s="39">
        <v>6.3887717949310904E-2</v>
      </c>
      <c r="V610" s="39">
        <v>0.985893804615111</v>
      </c>
      <c r="W610" s="39">
        <v>5.20051539409059E-2</v>
      </c>
      <c r="X610" s="39">
        <v>0.99390164444255902</v>
      </c>
      <c r="Y610" s="39">
        <v>4.5145720630483402E-2</v>
      </c>
      <c r="Z610" s="39">
        <v>0.98600659382307498</v>
      </c>
      <c r="AA610" s="39">
        <v>4.2610832679519602E-2</v>
      </c>
      <c r="AB610" s="39">
        <v>0.97506265664160396</v>
      </c>
      <c r="AC610" s="39">
        <v>2.7210910526093798E-2</v>
      </c>
    </row>
    <row r="611" spans="1:29" x14ac:dyDescent="0.25">
      <c r="A611" s="39" t="s">
        <v>135</v>
      </c>
      <c r="B611" s="39" t="s">
        <v>135</v>
      </c>
      <c r="C611" s="39">
        <v>1507000</v>
      </c>
      <c r="D611" s="39" t="s">
        <v>54</v>
      </c>
      <c r="E611" s="39">
        <v>0.93063583815028905</v>
      </c>
      <c r="F611" s="39">
        <v>1.01648351648352</v>
      </c>
      <c r="G611" s="39">
        <v>0.94382022471910099</v>
      </c>
      <c r="H611" s="39">
        <v>1.0387096774193501</v>
      </c>
      <c r="I611" s="39">
        <v>0.98514851485148502</v>
      </c>
      <c r="J611" s="39">
        <v>0.98773006134969299</v>
      </c>
      <c r="K611" s="39">
        <v>1</v>
      </c>
      <c r="L611" s="39">
        <v>1.05294117647059</v>
      </c>
      <c r="M611" s="39">
        <v>0.97905759162303696</v>
      </c>
      <c r="N611" s="39">
        <v>0.99272517789634096</v>
      </c>
      <c r="O611" s="39">
        <v>4.0115244689293901E-2</v>
      </c>
      <c r="P611" s="39">
        <v>1.00097546885896</v>
      </c>
      <c r="Q611" s="39">
        <v>3.00321200668647E-2</v>
      </c>
      <c r="R611" s="39">
        <v>1.0106662560312101</v>
      </c>
      <c r="S611" s="39">
        <v>3.8079164785664699E-2</v>
      </c>
      <c r="T611" s="39">
        <v>1.01599938404681</v>
      </c>
      <c r="U611" s="39">
        <v>5.2243583864075398E-2</v>
      </c>
      <c r="V611" s="39">
        <v>1.0019066296707899</v>
      </c>
      <c r="W611" s="39">
        <v>3.4534744982104203E-2</v>
      </c>
      <c r="X611" s="39">
        <v>1.0011078445654999</v>
      </c>
      <c r="Y611" s="39">
        <v>3.47429458047721E-2</v>
      </c>
      <c r="Z611" s="39">
        <v>0.99285148174982796</v>
      </c>
      <c r="AA611" s="39">
        <v>3.4322238483316399E-2</v>
      </c>
      <c r="AB611" s="39">
        <v>0.98257585756815802</v>
      </c>
      <c r="AC611" s="39">
        <v>2.2251467601577899E-2</v>
      </c>
    </row>
    <row r="612" spans="1:29" x14ac:dyDescent="0.25">
      <c r="A612" s="39" t="s">
        <v>135</v>
      </c>
      <c r="B612" s="39" t="s">
        <v>135</v>
      </c>
      <c r="C612" s="39">
        <v>1507000</v>
      </c>
      <c r="D612" s="39" t="s">
        <v>55</v>
      </c>
      <c r="E612" s="39">
        <v>1.0287356321839101</v>
      </c>
      <c r="F612" s="39">
        <v>1.0372670807453399</v>
      </c>
      <c r="G612" s="39">
        <v>0.96756756756756801</v>
      </c>
      <c r="H612" s="39">
        <v>0.97619047619047605</v>
      </c>
      <c r="I612" s="39">
        <v>0.99378881987577605</v>
      </c>
      <c r="J612" s="39">
        <v>1</v>
      </c>
      <c r="K612" s="39">
        <v>1.0186335403726701</v>
      </c>
      <c r="L612" s="39">
        <v>1.01685393258427</v>
      </c>
      <c r="M612" s="39">
        <v>0.94972067039106101</v>
      </c>
      <c r="N612" s="39">
        <v>0.99875085776789696</v>
      </c>
      <c r="O612" s="39">
        <v>2.9616588193527499E-2</v>
      </c>
      <c r="P612" s="39">
        <v>0.99579939264475603</v>
      </c>
      <c r="Q612" s="39">
        <v>2.78820197621613E-2</v>
      </c>
      <c r="R612" s="39">
        <v>0.99506938111600096</v>
      </c>
      <c r="S612" s="39">
        <v>3.9283214281430598E-2</v>
      </c>
      <c r="T612" s="39">
        <v>0.98328730148766597</v>
      </c>
      <c r="U612" s="39">
        <v>4.7470384939991901E-2</v>
      </c>
      <c r="V612" s="39">
        <v>0.98893388502060398</v>
      </c>
      <c r="W612" s="39">
        <v>3.2250681837753099E-2</v>
      </c>
      <c r="X612" s="39">
        <v>0.97923914054463401</v>
      </c>
      <c r="Y612" s="39">
        <v>3.6216749850105701E-2</v>
      </c>
      <c r="Z612" s="39">
        <v>0.96421266062950906</v>
      </c>
      <c r="AA612" s="39">
        <v>3.3934305404995299E-2</v>
      </c>
      <c r="AB612" s="39">
        <v>0.95291749240026202</v>
      </c>
      <c r="AC612" s="39">
        <v>2.0218477646458E-2</v>
      </c>
    </row>
    <row r="613" spans="1:29" x14ac:dyDescent="0.25">
      <c r="A613" s="39" t="s">
        <v>135</v>
      </c>
      <c r="B613" s="39" t="s">
        <v>135</v>
      </c>
      <c r="C613" s="39">
        <v>1507000</v>
      </c>
      <c r="D613" s="39" t="s">
        <v>56</v>
      </c>
      <c r="E613" s="39">
        <v>0.97419354838709704</v>
      </c>
      <c r="F613" s="39">
        <v>0.994413407821229</v>
      </c>
      <c r="G613" s="39">
        <v>0.98802395209580796</v>
      </c>
      <c r="H613" s="39">
        <v>0.994413407821229</v>
      </c>
      <c r="I613" s="39">
        <v>0.99390243902439002</v>
      </c>
      <c r="J613" s="39">
        <v>1.0062500000000001</v>
      </c>
      <c r="K613" s="39">
        <v>1.02010050251256</v>
      </c>
      <c r="L613" s="39">
        <v>1.00609756097561</v>
      </c>
      <c r="M613" s="39">
        <v>1.0276243093922699</v>
      </c>
      <c r="N613" s="39">
        <v>1.0005576808922401</v>
      </c>
      <c r="O613" s="39">
        <v>1.6391977043503501E-2</v>
      </c>
      <c r="P613" s="39">
        <v>1.01079496238097</v>
      </c>
      <c r="Q613" s="39">
        <v>1.3208894790323901E-2</v>
      </c>
      <c r="R613" s="39">
        <v>1.0179407909601501</v>
      </c>
      <c r="S613" s="39">
        <v>1.0924673443207701E-2</v>
      </c>
      <c r="T613" s="39">
        <v>1.0168609351839399</v>
      </c>
      <c r="U613" s="39">
        <v>1.5221709782313899E-2</v>
      </c>
      <c r="V613" s="39">
        <v>1.01234645213897</v>
      </c>
      <c r="W613" s="39">
        <v>1.45906440718035E-2</v>
      </c>
      <c r="X613" s="39">
        <v>1.0190897175156199</v>
      </c>
      <c r="Y613" s="39">
        <v>1.16768566981714E-2</v>
      </c>
      <c r="Z613" s="39">
        <v>1.0235494900425499</v>
      </c>
      <c r="AA613" s="39">
        <v>1.0023274411957E-2</v>
      </c>
      <c r="AB613" s="39">
        <v>1.02659922613433</v>
      </c>
      <c r="AC613" s="39">
        <v>6.4831957727671096E-3</v>
      </c>
    </row>
    <row r="614" spans="1:29" x14ac:dyDescent="0.25">
      <c r="A614" s="39" t="s">
        <v>135</v>
      </c>
      <c r="B614" s="39" t="s">
        <v>135</v>
      </c>
      <c r="C614" s="39">
        <v>1507000</v>
      </c>
      <c r="D614" s="39" t="s">
        <v>57</v>
      </c>
      <c r="E614" s="39">
        <v>1.06451612903226</v>
      </c>
      <c r="F614" s="39">
        <v>1.0397350993377501</v>
      </c>
      <c r="G614" s="39">
        <v>0.93820224719101097</v>
      </c>
      <c r="H614" s="39">
        <v>0.96363636363636396</v>
      </c>
      <c r="I614" s="39">
        <v>1.0280898876404501</v>
      </c>
      <c r="J614" s="39">
        <v>1.0613496932515301</v>
      </c>
      <c r="K614" s="39">
        <v>1.0124223602484499</v>
      </c>
      <c r="L614" s="39">
        <v>1.00985221674877</v>
      </c>
      <c r="M614" s="39">
        <v>0.98181818181818203</v>
      </c>
      <c r="N614" s="39">
        <v>1.01106913098942</v>
      </c>
      <c r="O614" s="39">
        <v>4.3177744194609798E-2</v>
      </c>
      <c r="P614" s="39">
        <v>1.0187064679414799</v>
      </c>
      <c r="Q614" s="39">
        <v>2.90909206492619E-2</v>
      </c>
      <c r="R614" s="39">
        <v>1.0013642529384701</v>
      </c>
      <c r="S614" s="39">
        <v>1.6976103250794499E-2</v>
      </c>
      <c r="T614" s="39">
        <v>0.99583519928347497</v>
      </c>
      <c r="U614" s="39">
        <v>1.98230562034384E-2</v>
      </c>
      <c r="V614" s="39">
        <v>1.0047506849376799</v>
      </c>
      <c r="W614" s="39">
        <v>3.1524073228322298E-2</v>
      </c>
      <c r="X614" s="39">
        <v>0.99845923173298201</v>
      </c>
      <c r="Y614" s="39">
        <v>2.3866205776442599E-2</v>
      </c>
      <c r="Z614" s="39">
        <v>0.987941586399667</v>
      </c>
      <c r="AA614" s="39">
        <v>1.43486387081877E-2</v>
      </c>
      <c r="AB614" s="39">
        <v>0.98315313586249597</v>
      </c>
      <c r="AC614" s="39">
        <v>8.4429907033689699E-3</v>
      </c>
    </row>
    <row r="615" spans="1:29" x14ac:dyDescent="0.25">
      <c r="A615" s="39" t="s">
        <v>135</v>
      </c>
      <c r="B615" s="39" t="s">
        <v>135</v>
      </c>
      <c r="C615" s="39">
        <v>1507000</v>
      </c>
      <c r="D615" s="39" t="s">
        <v>58</v>
      </c>
      <c r="E615" s="39">
        <v>0.99484536082474195</v>
      </c>
      <c r="F615" s="39">
        <v>1.01212121212121</v>
      </c>
      <c r="G615" s="39">
        <v>0.98726114649681496</v>
      </c>
      <c r="H615" s="39">
        <v>1.07185628742515</v>
      </c>
      <c r="I615" s="39">
        <v>1.0503144654088099</v>
      </c>
      <c r="J615" s="39">
        <v>1.0327868852458999</v>
      </c>
      <c r="K615" s="39">
        <v>1.0231213872832401</v>
      </c>
      <c r="L615" s="39">
        <v>1.05521472392638</v>
      </c>
      <c r="M615" s="39">
        <v>1.00487804878049</v>
      </c>
      <c r="N615" s="39">
        <v>1.0258221686125299</v>
      </c>
      <c r="O615" s="39">
        <v>2.89646852095506E-2</v>
      </c>
      <c r="P615" s="39">
        <v>1.03326310212896</v>
      </c>
      <c r="Q615" s="39">
        <v>2.0502530974037699E-2</v>
      </c>
      <c r="R615" s="39">
        <v>1.02773805333004</v>
      </c>
      <c r="S615" s="39">
        <v>2.5483924741423199E-2</v>
      </c>
      <c r="T615" s="39">
        <v>1.0300463863534299</v>
      </c>
      <c r="U615" s="39">
        <v>3.55934043380449E-2</v>
      </c>
      <c r="V615" s="39">
        <v>1.02782381992949</v>
      </c>
      <c r="W615" s="39">
        <v>2.5006553837929602E-2</v>
      </c>
      <c r="X615" s="39">
        <v>1.0227511922464301</v>
      </c>
      <c r="Y615" s="39">
        <v>2.4181596003585399E-2</v>
      </c>
      <c r="Z615" s="39">
        <v>1.0144318527374001</v>
      </c>
      <c r="AA615" s="39">
        <v>2.3451419885120402E-2</v>
      </c>
      <c r="AB615" s="39">
        <v>1.0072750333112399</v>
      </c>
      <c r="AC615" s="39">
        <v>1.5159861266762701E-2</v>
      </c>
    </row>
    <row r="616" spans="1:29" x14ac:dyDescent="0.25">
      <c r="A616" s="39" t="s">
        <v>135</v>
      </c>
      <c r="B616" s="39" t="s">
        <v>135</v>
      </c>
      <c r="C616" s="39">
        <v>1507000</v>
      </c>
      <c r="D616" s="39" t="s">
        <v>59</v>
      </c>
      <c r="E616" s="39">
        <v>1.01212121212121</v>
      </c>
      <c r="F616" s="39">
        <v>1.0207253886010399</v>
      </c>
      <c r="G616" s="39">
        <v>0.96407185628742498</v>
      </c>
      <c r="H616" s="39">
        <v>1</v>
      </c>
      <c r="I616" s="39">
        <v>0.972067039106145</v>
      </c>
      <c r="J616" s="39">
        <v>0.98203592814371299</v>
      </c>
      <c r="K616" s="39">
        <v>0.98412698412698396</v>
      </c>
      <c r="L616" s="39">
        <v>1.0169491525423699</v>
      </c>
      <c r="M616" s="39">
        <v>0.97674418604651203</v>
      </c>
      <c r="N616" s="39">
        <v>0.99209352744171098</v>
      </c>
      <c r="O616" s="39">
        <v>2.08797261750257E-2</v>
      </c>
      <c r="P616" s="39">
        <v>0.98638465799314501</v>
      </c>
      <c r="Q616" s="39">
        <v>1.7720960608741499E-2</v>
      </c>
      <c r="R616" s="39">
        <v>0.99260677423862298</v>
      </c>
      <c r="S616" s="39">
        <v>2.1401868212528E-2</v>
      </c>
      <c r="T616" s="39">
        <v>0.99684666929444199</v>
      </c>
      <c r="U616" s="39">
        <v>2.8429204446601401E-2</v>
      </c>
      <c r="V616" s="39">
        <v>0.98936449745296096</v>
      </c>
      <c r="W616" s="39">
        <v>1.87130735994985E-2</v>
      </c>
      <c r="X616" s="39">
        <v>0.98807563408044097</v>
      </c>
      <c r="Y616" s="39">
        <v>1.9139123377582199E-2</v>
      </c>
      <c r="Z616" s="39">
        <v>0.98409279923885895</v>
      </c>
      <c r="AA616" s="39">
        <v>1.8652165279138499E-2</v>
      </c>
      <c r="AB616" s="39">
        <v>0.97865870826059997</v>
      </c>
      <c r="AC616" s="39">
        <v>1.2108501655017199E-2</v>
      </c>
    </row>
    <row r="617" spans="1:29" x14ac:dyDescent="0.25">
      <c r="A617" s="39" t="s">
        <v>135</v>
      </c>
      <c r="B617" s="39" t="s">
        <v>135</v>
      </c>
      <c r="C617" s="39">
        <v>1507000</v>
      </c>
      <c r="D617" s="39" t="s">
        <v>60</v>
      </c>
      <c r="E617" s="39">
        <v>1.0181818181818201</v>
      </c>
      <c r="F617" s="39">
        <v>1.04790419161677</v>
      </c>
      <c r="G617" s="39">
        <v>1.0406091370558399</v>
      </c>
      <c r="H617" s="39">
        <v>1.02484472049689</v>
      </c>
      <c r="I617" s="39">
        <v>0.99354838709677396</v>
      </c>
      <c r="J617" s="39">
        <v>1.0172413793103401</v>
      </c>
      <c r="K617" s="39">
        <v>1.0304878048780499</v>
      </c>
      <c r="L617" s="39">
        <v>1.1397849462365599</v>
      </c>
      <c r="M617" s="39">
        <v>1.0222222222222199</v>
      </c>
      <c r="N617" s="39">
        <v>1.0372027341217001</v>
      </c>
      <c r="O617" s="39">
        <v>4.1438832137537997E-2</v>
      </c>
      <c r="P617" s="39">
        <v>1.0406569479487899</v>
      </c>
      <c r="Q617" s="39">
        <v>5.70900954372928E-2</v>
      </c>
      <c r="R617" s="39">
        <v>1.0641649911122799</v>
      </c>
      <c r="S617" s="39">
        <v>6.56190762957614E-2</v>
      </c>
      <c r="T617" s="39">
        <v>1.0810035842293899</v>
      </c>
      <c r="U617" s="39">
        <v>8.3129399365300297E-2</v>
      </c>
      <c r="V617" s="39">
        <v>1.0483364867427001</v>
      </c>
      <c r="W617" s="39">
        <v>5.29534100214041E-2</v>
      </c>
      <c r="X617" s="39">
        <v>1.0521754818115101</v>
      </c>
      <c r="Y617" s="39">
        <v>5.7697094253556097E-2</v>
      </c>
      <c r="Z617" s="39">
        <v>1.0431871726540001</v>
      </c>
      <c r="AA617" s="39">
        <v>5.4631050936410103E-2</v>
      </c>
      <c r="AB617" s="39">
        <v>1.0278204471752901</v>
      </c>
      <c r="AC617" s="39">
        <v>3.5406283411340798E-2</v>
      </c>
    </row>
    <row r="618" spans="1:29" x14ac:dyDescent="0.25">
      <c r="A618" s="39" t="s">
        <v>135</v>
      </c>
      <c r="B618" s="39" t="s">
        <v>135</v>
      </c>
      <c r="C618" s="39">
        <v>1601000</v>
      </c>
      <c r="D618" s="39" t="s">
        <v>50</v>
      </c>
      <c r="E618" s="39">
        <v>3.95634379263302E-2</v>
      </c>
      <c r="F618" s="39">
        <v>4.5081967213114797E-2</v>
      </c>
      <c r="G618" s="39">
        <v>3.2210834553440697E-2</v>
      </c>
      <c r="H618" s="39">
        <v>3.7037037037037E-2</v>
      </c>
      <c r="I618" s="39">
        <v>4.09437890353921E-2</v>
      </c>
      <c r="J618" s="39">
        <v>3.4236804564907297E-2</v>
      </c>
      <c r="K618" s="39">
        <v>3.46666666666667E-2</v>
      </c>
      <c r="L618" s="39">
        <v>3.0817610062893099E-2</v>
      </c>
      <c r="M618" s="39">
        <v>3.3242876526458603E-2</v>
      </c>
      <c r="N618" s="39">
        <v>3.6422335954026698E-2</v>
      </c>
      <c r="O618" s="39">
        <v>4.6475088924748803E-3</v>
      </c>
      <c r="P618" s="39">
        <v>3.4781549371263501E-2</v>
      </c>
      <c r="Q618" s="39">
        <v>3.7537804804560399E-3</v>
      </c>
      <c r="R618" s="39">
        <v>3.2909051085339501E-2</v>
      </c>
      <c r="S618" s="39">
        <v>1.94612146425064E-3</v>
      </c>
      <c r="T618" s="39">
        <v>3.2030243294675902E-2</v>
      </c>
      <c r="U618" s="39">
        <v>1.7149223625715099E-3</v>
      </c>
      <c r="V618" s="39">
        <v>3.4116826928544702E-2</v>
      </c>
      <c r="W618" s="39">
        <v>3.3445395799290502E-3</v>
      </c>
      <c r="X618" s="39">
        <v>3.3060215291457799E-2</v>
      </c>
      <c r="Y618" s="39">
        <v>2.0525320252212601E-3</v>
      </c>
      <c r="Z618" s="39">
        <v>3.2872969141047197E-2</v>
      </c>
      <c r="AA618" s="39">
        <v>1.2096110828639401E-3</v>
      </c>
      <c r="AB618" s="39">
        <v>3.3127387647241199E-2</v>
      </c>
      <c r="AC618" s="39">
        <v>7.3041580549417699E-4</v>
      </c>
    </row>
    <row r="619" spans="1:29" x14ac:dyDescent="0.25">
      <c r="A619" s="39" t="s">
        <v>135</v>
      </c>
      <c r="B619" s="39" t="s">
        <v>135</v>
      </c>
      <c r="C619" s="39">
        <v>1601000</v>
      </c>
      <c r="D619" s="39" t="s">
        <v>51</v>
      </c>
      <c r="E619" s="39">
        <v>1.07317073170732</v>
      </c>
      <c r="F619" s="39">
        <v>0.86206896551724099</v>
      </c>
      <c r="G619" s="39">
        <v>0.81818181818181801</v>
      </c>
      <c r="H619" s="39">
        <v>1.0681818181818199</v>
      </c>
      <c r="I619" s="39">
        <v>0.82352941176470595</v>
      </c>
      <c r="J619" s="39">
        <v>0.84745762711864403</v>
      </c>
      <c r="K619" s="39">
        <v>1</v>
      </c>
      <c r="L619" s="39">
        <v>0.86538461538461497</v>
      </c>
      <c r="M619" s="39">
        <v>1</v>
      </c>
      <c r="N619" s="39">
        <v>0.92866388753957296</v>
      </c>
      <c r="O619" s="39">
        <v>0.10536740195925701</v>
      </c>
      <c r="P619" s="39">
        <v>0.90727433085359299</v>
      </c>
      <c r="Q619" s="39">
        <v>8.5939073212201705E-2</v>
      </c>
      <c r="R619" s="39">
        <v>0.95512820512820495</v>
      </c>
      <c r="S619" s="39">
        <v>7.7720228544757297E-2</v>
      </c>
      <c r="T619" s="39">
        <v>0.93269230769230804</v>
      </c>
      <c r="U619" s="39">
        <v>9.5187451313573701E-2</v>
      </c>
      <c r="V619" s="39">
        <v>0.93636033597611901</v>
      </c>
      <c r="W619" s="39">
        <v>8.6015918031894803E-2</v>
      </c>
      <c r="X619" s="39">
        <v>0.95216072660511997</v>
      </c>
      <c r="Y619" s="39">
        <v>7.5056694831286602E-2</v>
      </c>
      <c r="Z619" s="39">
        <v>0.97636561367691699</v>
      </c>
      <c r="AA619" s="39">
        <v>6.2725207709839706E-2</v>
      </c>
      <c r="AB619" s="39">
        <v>0.99358974358974395</v>
      </c>
      <c r="AC619" s="39">
        <v>4.054202128421E-2</v>
      </c>
    </row>
    <row r="620" spans="1:29" x14ac:dyDescent="0.25">
      <c r="A620" s="39" t="s">
        <v>135</v>
      </c>
      <c r="B620" s="39" t="s">
        <v>135</v>
      </c>
      <c r="C620" s="39">
        <v>1601000</v>
      </c>
      <c r="D620" s="39" t="s">
        <v>61</v>
      </c>
      <c r="E620" s="39">
        <v>0.89361702127659604</v>
      </c>
      <c r="F620" s="39">
        <v>0.82352941176470595</v>
      </c>
      <c r="G620" s="39">
        <v>1.07692307692308</v>
      </c>
      <c r="H620" s="39">
        <v>1</v>
      </c>
      <c r="I620" s="39">
        <v>1.0392156862745101</v>
      </c>
      <c r="J620" s="39">
        <v>1</v>
      </c>
      <c r="K620" s="39">
        <v>0.85714285714285698</v>
      </c>
      <c r="L620" s="39">
        <v>0.78571428571428603</v>
      </c>
      <c r="M620" s="39">
        <v>0.70833333333333304</v>
      </c>
      <c r="N620" s="39">
        <v>0.90938618582548503</v>
      </c>
      <c r="O620" s="39">
        <v>0.12620045645265901</v>
      </c>
      <c r="P620" s="39">
        <v>0.87808123249299697</v>
      </c>
      <c r="Q620" s="39">
        <v>0.14018997445835499</v>
      </c>
      <c r="R620" s="39">
        <v>0.78373015873015905</v>
      </c>
      <c r="S620" s="39">
        <v>7.4424600529805707E-2</v>
      </c>
      <c r="T620" s="39">
        <v>0.74702380952380998</v>
      </c>
      <c r="U620" s="39">
        <v>5.4716596163244702E-2</v>
      </c>
      <c r="V620" s="39">
        <v>0.83573689222980196</v>
      </c>
      <c r="W620" s="39">
        <v>0.13033225944420801</v>
      </c>
      <c r="X620" s="39">
        <v>0.77163599760858703</v>
      </c>
      <c r="Y620" s="39">
        <v>0.10004137287369499</v>
      </c>
      <c r="Z620" s="39">
        <v>0.72776113727010405</v>
      </c>
      <c r="AA620" s="39">
        <v>4.8112240347081801E-2</v>
      </c>
      <c r="AB620" s="39">
        <v>0.71201814058956903</v>
      </c>
      <c r="AC620" s="39">
        <v>2.3304767336841802E-2</v>
      </c>
    </row>
    <row r="621" spans="1:29" x14ac:dyDescent="0.25">
      <c r="A621" s="39" t="s">
        <v>135</v>
      </c>
      <c r="B621" s="39" t="s">
        <v>135</v>
      </c>
      <c r="C621" s="39">
        <v>1601000</v>
      </c>
      <c r="D621" s="39" t="s">
        <v>62</v>
      </c>
      <c r="E621" s="39">
        <v>0.97560975609756095</v>
      </c>
      <c r="F621" s="39">
        <v>0.88095238095238104</v>
      </c>
      <c r="G621" s="39">
        <v>1.0476190476190499</v>
      </c>
      <c r="H621" s="39">
        <v>0.80952380952380998</v>
      </c>
      <c r="I621" s="39">
        <v>0.91489361702127703</v>
      </c>
      <c r="J621" s="39">
        <v>0.90566037735849103</v>
      </c>
      <c r="K621" s="39">
        <v>1.1176470588235301</v>
      </c>
      <c r="L621" s="39">
        <v>0.95833333333333304</v>
      </c>
      <c r="M621" s="39">
        <v>1</v>
      </c>
      <c r="N621" s="39">
        <v>0.95669326452549197</v>
      </c>
      <c r="O621" s="39">
        <v>9.2301621586964297E-2</v>
      </c>
      <c r="P621" s="39">
        <v>0.97930687730732602</v>
      </c>
      <c r="Q621" s="39">
        <v>8.5992697002320095E-2</v>
      </c>
      <c r="R621" s="39">
        <v>1.0253267973856199</v>
      </c>
      <c r="S621" s="39">
        <v>8.2621430523506498E-2</v>
      </c>
      <c r="T621" s="39">
        <v>0.97916666666666696</v>
      </c>
      <c r="U621" s="39">
        <v>2.9462782549439501E-2</v>
      </c>
      <c r="V621" s="39">
        <v>0.98160889874821899</v>
      </c>
      <c r="W621" s="39">
        <v>8.1125165915461095E-2</v>
      </c>
      <c r="X621" s="39">
        <v>0.99588234143211496</v>
      </c>
      <c r="Y621" s="39">
        <v>5.9169157490771299E-2</v>
      </c>
      <c r="Z621" s="39">
        <v>0.99730325170127798</v>
      </c>
      <c r="AA621" s="39">
        <v>3.5515648238026103E-2</v>
      </c>
      <c r="AB621" s="39">
        <v>0.99801587301587302</v>
      </c>
      <c r="AC621" s="39">
        <v>1.2548720873683999E-2</v>
      </c>
    </row>
    <row r="622" spans="1:29" x14ac:dyDescent="0.25">
      <c r="A622" s="39" t="s">
        <v>135</v>
      </c>
      <c r="B622" s="39" t="s">
        <v>135</v>
      </c>
      <c r="C622" s="39">
        <v>1601000</v>
      </c>
      <c r="D622" s="39" t="s">
        <v>63</v>
      </c>
      <c r="E622" s="39">
        <v>1</v>
      </c>
      <c r="F622" s="39">
        <v>1.05</v>
      </c>
      <c r="G622" s="39">
        <v>0.94594594594594605</v>
      </c>
      <c r="H622" s="39">
        <v>1.11363636363636</v>
      </c>
      <c r="I622" s="39">
        <v>0.97058823529411797</v>
      </c>
      <c r="J622" s="39">
        <v>1.02325581395349</v>
      </c>
      <c r="K622" s="39">
        <v>0.875</v>
      </c>
      <c r="L622" s="39">
        <v>0.89473684210526305</v>
      </c>
      <c r="M622" s="39">
        <v>0.95652173913043503</v>
      </c>
      <c r="N622" s="39">
        <v>0.98107610445173499</v>
      </c>
      <c r="O622" s="39">
        <v>7.5094620196495501E-2</v>
      </c>
      <c r="P622" s="39">
        <v>0.94402052609666098</v>
      </c>
      <c r="Q622" s="39">
        <v>5.9860397742360801E-2</v>
      </c>
      <c r="R622" s="39">
        <v>0.90875286041189896</v>
      </c>
      <c r="S622" s="39">
        <v>4.2529813832082999E-2</v>
      </c>
      <c r="T622" s="39">
        <v>0.92562929061784904</v>
      </c>
      <c r="U622" s="39">
        <v>4.36885196614114E-2</v>
      </c>
      <c r="V622" s="39">
        <v>0.94870054622584499</v>
      </c>
      <c r="W622" s="39">
        <v>6.4994187170648296E-2</v>
      </c>
      <c r="X622" s="39">
        <v>0.93509577038371505</v>
      </c>
      <c r="Y622" s="39">
        <v>4.44041820547494E-2</v>
      </c>
      <c r="Z622" s="39">
        <v>0.94247375355023799</v>
      </c>
      <c r="AA622" s="39">
        <v>3.3176206548005502E-2</v>
      </c>
      <c r="AB622" s="39">
        <v>0.95357960117685503</v>
      </c>
      <c r="AC622" s="39">
        <v>1.8607714247476599E-2</v>
      </c>
    </row>
    <row r="623" spans="1:29" x14ac:dyDescent="0.25">
      <c r="A623" s="39" t="s">
        <v>135</v>
      </c>
      <c r="B623" s="39" t="s">
        <v>135</v>
      </c>
      <c r="C623" s="39">
        <v>1601000</v>
      </c>
      <c r="D623" s="39" t="s">
        <v>52</v>
      </c>
      <c r="E623" s="39">
        <v>3.10734463276836E-2</v>
      </c>
      <c r="F623" s="39">
        <v>3.4106412005456999E-2</v>
      </c>
      <c r="G623" s="39">
        <v>3.6885245901639302E-2</v>
      </c>
      <c r="H623" s="39">
        <v>3.4407027818447997E-2</v>
      </c>
      <c r="I623" s="39">
        <v>3.0501089324618699E-2</v>
      </c>
      <c r="J623" s="39">
        <v>3.4698126301179702E-2</v>
      </c>
      <c r="K623" s="39">
        <v>3.4236804564907297E-2</v>
      </c>
      <c r="L623" s="39">
        <v>0.03</v>
      </c>
      <c r="M623" s="39">
        <v>3.0817610062893099E-2</v>
      </c>
      <c r="N623" s="39">
        <v>3.2969529145203E-2</v>
      </c>
      <c r="O623" s="39">
        <v>2.4089147501248501E-3</v>
      </c>
      <c r="P623" s="39">
        <v>3.2050726050719798E-2</v>
      </c>
      <c r="Q623" s="39">
        <v>2.23131652358778E-3</v>
      </c>
      <c r="R623" s="39">
        <v>3.1684804875933503E-2</v>
      </c>
      <c r="S623" s="39">
        <v>2.2475872314835499E-3</v>
      </c>
      <c r="T623" s="39">
        <v>3.0408805031446499E-2</v>
      </c>
      <c r="U623" s="39">
        <v>5.7813761983805897E-4</v>
      </c>
      <c r="V623" s="39">
        <v>3.2011549641703899E-2</v>
      </c>
      <c r="W623" s="39">
        <v>2.1886630483499E-3</v>
      </c>
      <c r="X623" s="39">
        <v>3.12346350396412E-2</v>
      </c>
      <c r="Y623" s="39">
        <v>1.6846616025136599E-3</v>
      </c>
      <c r="Z623" s="39">
        <v>3.0808295223421499E-2</v>
      </c>
      <c r="AA623" s="39">
        <v>9.2971528630924401E-4</v>
      </c>
      <c r="AB623" s="39">
        <v>3.07786762503744E-2</v>
      </c>
      <c r="AC623" s="39">
        <v>2.46239051106253E-4</v>
      </c>
    </row>
    <row r="624" spans="1:29" x14ac:dyDescent="0.25">
      <c r="A624" s="39" t="s">
        <v>135</v>
      </c>
      <c r="B624" s="39" t="s">
        <v>135</v>
      </c>
      <c r="C624" s="39">
        <v>1601000</v>
      </c>
      <c r="D624" s="39" t="s">
        <v>53</v>
      </c>
      <c r="E624" s="39">
        <v>1.1025641025641</v>
      </c>
      <c r="F624" s="39">
        <v>0.97727272727272696</v>
      </c>
      <c r="G624" s="39">
        <v>0.98</v>
      </c>
      <c r="H624" s="39">
        <v>0.94444444444444398</v>
      </c>
      <c r="I624" s="39">
        <v>1</v>
      </c>
      <c r="J624" s="39">
        <v>1.0952380952381</v>
      </c>
      <c r="K624" s="39">
        <v>1.06</v>
      </c>
      <c r="L624" s="39">
        <v>0.95833333333333304</v>
      </c>
      <c r="M624" s="39">
        <v>0.95555555555555605</v>
      </c>
      <c r="N624" s="39">
        <v>1.0081564731564701</v>
      </c>
      <c r="O624" s="39">
        <v>6.1548056287325799E-2</v>
      </c>
      <c r="P624" s="39">
        <v>1.0138253968254001</v>
      </c>
      <c r="Q624" s="39">
        <v>6.2100737819225003E-2</v>
      </c>
      <c r="R624" s="39">
        <v>0.99129629629629601</v>
      </c>
      <c r="S624" s="39">
        <v>5.9515360952449997E-2</v>
      </c>
      <c r="T624" s="39">
        <v>0.95694444444444404</v>
      </c>
      <c r="U624" s="39">
        <v>1.9641855032959598E-3</v>
      </c>
      <c r="V624" s="39">
        <v>0.99322751737063897</v>
      </c>
      <c r="W624" s="39">
        <v>5.6458609311701297E-2</v>
      </c>
      <c r="X624" s="39">
        <v>0.97804747817285498</v>
      </c>
      <c r="Y624" s="39">
        <v>4.9751571840632003E-2</v>
      </c>
      <c r="Z624" s="39">
        <v>0.96014359028204699</v>
      </c>
      <c r="AA624" s="39">
        <v>2.4755680682485699E-2</v>
      </c>
      <c r="AB624" s="39">
        <v>0.95568783068783103</v>
      </c>
      <c r="AC624" s="39">
        <v>8.3658139157893299E-4</v>
      </c>
    </row>
    <row r="625" spans="1:29" x14ac:dyDescent="0.25">
      <c r="A625" s="39" t="s">
        <v>135</v>
      </c>
      <c r="B625" s="39" t="s">
        <v>135</v>
      </c>
      <c r="C625" s="39">
        <v>1601000</v>
      </c>
      <c r="D625" s="39" t="s">
        <v>54</v>
      </c>
      <c r="E625" s="39">
        <v>0.97560975609756095</v>
      </c>
      <c r="F625" s="39">
        <v>0.93023255813953498</v>
      </c>
      <c r="G625" s="39">
        <v>0.93023255813953498</v>
      </c>
      <c r="H625" s="39">
        <v>0.87755102040816302</v>
      </c>
      <c r="I625" s="39">
        <v>0.98039215686274495</v>
      </c>
      <c r="J625" s="39">
        <v>0.87234042553191504</v>
      </c>
      <c r="K625" s="39">
        <v>1.02173913043478</v>
      </c>
      <c r="L625" s="39">
        <v>0.84905660377358505</v>
      </c>
      <c r="M625" s="39">
        <v>0.95652173913043503</v>
      </c>
      <c r="N625" s="39">
        <v>0.93263066094647296</v>
      </c>
      <c r="O625" s="39">
        <v>5.7341379232368303E-2</v>
      </c>
      <c r="P625" s="39">
        <v>0.93601001114669302</v>
      </c>
      <c r="Q625" s="39">
        <v>7.3066235230957802E-2</v>
      </c>
      <c r="R625" s="39">
        <v>0.94243915777960097</v>
      </c>
      <c r="S625" s="39">
        <v>8.7198354781790194E-2</v>
      </c>
      <c r="T625" s="39">
        <v>0.90278917145200999</v>
      </c>
      <c r="U625" s="39">
        <v>7.59893259519588E-2</v>
      </c>
      <c r="V625" s="39">
        <v>0.93032902861195899</v>
      </c>
      <c r="W625" s="39">
        <v>6.4306936595213096E-2</v>
      </c>
      <c r="X625" s="39">
        <v>0.93279790106152505</v>
      </c>
      <c r="Y625" s="39">
        <v>6.4410623615433302E-2</v>
      </c>
      <c r="Z625" s="39">
        <v>0.94021445711970197</v>
      </c>
      <c r="AA625" s="39">
        <v>5.3786567481195903E-2</v>
      </c>
      <c r="AB625" s="39">
        <v>0.95140435173249005</v>
      </c>
      <c r="AC625" s="39">
        <v>3.2365199693898797E-2</v>
      </c>
    </row>
    <row r="626" spans="1:29" x14ac:dyDescent="0.25">
      <c r="A626" s="39" t="s">
        <v>135</v>
      </c>
      <c r="B626" s="39" t="s">
        <v>135</v>
      </c>
      <c r="C626" s="39">
        <v>1601000</v>
      </c>
      <c r="D626" s="39" t="s">
        <v>55</v>
      </c>
      <c r="E626" s="39">
        <v>1</v>
      </c>
      <c r="F626" s="39">
        <v>0.97499999999999998</v>
      </c>
      <c r="G626" s="39">
        <v>1.05</v>
      </c>
      <c r="H626" s="39">
        <v>1.0249999999999999</v>
      </c>
      <c r="I626" s="39">
        <v>1.0697674418604699</v>
      </c>
      <c r="J626" s="39">
        <v>1.04</v>
      </c>
      <c r="K626" s="39">
        <v>0.92682926829268297</v>
      </c>
      <c r="L626" s="39">
        <v>0.91489361702127703</v>
      </c>
      <c r="M626" s="39">
        <v>0.95555555555555605</v>
      </c>
      <c r="N626" s="39">
        <v>0.99522732030333105</v>
      </c>
      <c r="O626" s="39">
        <v>5.5435605373093701E-2</v>
      </c>
      <c r="P626" s="39">
        <v>0.98140917654599602</v>
      </c>
      <c r="Q626" s="39">
        <v>6.9483385432317996E-2</v>
      </c>
      <c r="R626" s="39">
        <v>0.93242614695650505</v>
      </c>
      <c r="S626" s="39">
        <v>2.0900767914709101E-2</v>
      </c>
      <c r="T626" s="39">
        <v>0.93522458628841598</v>
      </c>
      <c r="U626" s="39">
        <v>2.8752332473779299E-2</v>
      </c>
      <c r="V626" s="39">
        <v>0.967120336136299</v>
      </c>
      <c r="W626" s="39">
        <v>5.4493045424447099E-2</v>
      </c>
      <c r="X626" s="39">
        <v>0.94961038660896002</v>
      </c>
      <c r="Y626" s="39">
        <v>3.9458764135451997E-2</v>
      </c>
      <c r="Z626" s="39">
        <v>0.94728879673509303</v>
      </c>
      <c r="AA626" s="39">
        <v>1.9532383366438401E-2</v>
      </c>
      <c r="AB626" s="39">
        <v>0.95361927276820901</v>
      </c>
      <c r="AC626" s="39">
        <v>1.22461276043896E-2</v>
      </c>
    </row>
    <row r="627" spans="1:29" x14ac:dyDescent="0.25">
      <c r="A627" s="39" t="s">
        <v>135</v>
      </c>
      <c r="B627" s="39" t="s">
        <v>135</v>
      </c>
      <c r="C627" s="39">
        <v>1601000</v>
      </c>
      <c r="D627" s="39" t="s">
        <v>56</v>
      </c>
      <c r="E627" s="39">
        <v>0.94</v>
      </c>
      <c r="F627" s="39">
        <v>1.04255319148936</v>
      </c>
      <c r="G627" s="39">
        <v>1.05128205128205</v>
      </c>
      <c r="H627" s="39">
        <v>0.97619047619047605</v>
      </c>
      <c r="I627" s="39">
        <v>0.95121951219512202</v>
      </c>
      <c r="J627" s="39">
        <v>1.1739130434782601</v>
      </c>
      <c r="K627" s="39">
        <v>0.94230769230769196</v>
      </c>
      <c r="L627" s="39">
        <v>1.0526315789473699</v>
      </c>
      <c r="M627" s="39">
        <v>0.90697674418604601</v>
      </c>
      <c r="N627" s="39">
        <v>1.0041193655640399</v>
      </c>
      <c r="O627" s="39">
        <v>8.3540325617144404E-2</v>
      </c>
      <c r="P627" s="39">
        <v>1.0054097142228999</v>
      </c>
      <c r="Q627" s="39">
        <v>0.10866320586342899</v>
      </c>
      <c r="R627" s="39">
        <v>0.96730533848036904</v>
      </c>
      <c r="S627" s="39">
        <v>7.5976933723122503E-2</v>
      </c>
      <c r="T627" s="39">
        <v>0.97980416156670702</v>
      </c>
      <c r="U627" s="39">
        <v>0.102993521372337</v>
      </c>
      <c r="V627" s="39">
        <v>0.98815717030978001</v>
      </c>
      <c r="W627" s="39">
        <v>9.0972492385619802E-2</v>
      </c>
      <c r="X627" s="39">
        <v>0.96486062396163996</v>
      </c>
      <c r="Y627" s="39">
        <v>8.9001372326830405E-2</v>
      </c>
      <c r="Z627" s="39">
        <v>0.93393636676698999</v>
      </c>
      <c r="AA627" s="39">
        <v>6.7604964463802E-2</v>
      </c>
      <c r="AB627" s="39">
        <v>0.91391268869848996</v>
      </c>
      <c r="AC627" s="39">
        <v>4.3866764767737598E-2</v>
      </c>
    </row>
    <row r="628" spans="1:29" x14ac:dyDescent="0.25">
      <c r="A628" s="39" t="s">
        <v>135</v>
      </c>
      <c r="B628" s="39" t="s">
        <v>135</v>
      </c>
      <c r="C628" s="39">
        <v>1601000</v>
      </c>
      <c r="D628" s="39" t="s">
        <v>57</v>
      </c>
      <c r="E628" s="39">
        <v>1.0384615384615401</v>
      </c>
      <c r="F628" s="39">
        <v>0.91489361702127703</v>
      </c>
      <c r="G628" s="39">
        <v>1</v>
      </c>
      <c r="H628" s="39">
        <v>1.1463414634146301</v>
      </c>
      <c r="I628" s="39">
        <v>1.0487804878048801</v>
      </c>
      <c r="J628" s="39">
        <v>1.2564102564102599</v>
      </c>
      <c r="K628" s="39">
        <v>1</v>
      </c>
      <c r="L628" s="39">
        <v>1</v>
      </c>
      <c r="M628" s="39">
        <v>0.97499999999999998</v>
      </c>
      <c r="N628" s="39">
        <v>1.04220970701251</v>
      </c>
      <c r="O628" s="39">
        <v>0.101768138166499</v>
      </c>
      <c r="P628" s="39">
        <v>1.0560381488430299</v>
      </c>
      <c r="Q628" s="39">
        <v>0.115162260478519</v>
      </c>
      <c r="R628" s="39">
        <v>0.99166666666666703</v>
      </c>
      <c r="S628" s="39">
        <v>1.4433756729740699E-2</v>
      </c>
      <c r="T628" s="39">
        <v>0.98750000000000004</v>
      </c>
      <c r="U628" s="39">
        <v>1.7677669529663698E-2</v>
      </c>
      <c r="V628" s="39">
        <v>1.0283104427404299</v>
      </c>
      <c r="W628" s="39">
        <v>9.3359607846351597E-2</v>
      </c>
      <c r="X628" s="39">
        <v>1.0024571168763201</v>
      </c>
      <c r="Y628" s="39">
        <v>7.2014553178737103E-2</v>
      </c>
      <c r="Z628" s="39">
        <v>0.98037070778503499</v>
      </c>
      <c r="AA628" s="39">
        <v>1.2575165556383799E-2</v>
      </c>
      <c r="AB628" s="39">
        <v>0.97619047619047605</v>
      </c>
      <c r="AC628" s="39">
        <v>7.5292325242104297E-3</v>
      </c>
    </row>
    <row r="629" spans="1:29" x14ac:dyDescent="0.25">
      <c r="A629" s="39" t="s">
        <v>135</v>
      </c>
      <c r="B629" s="39" t="s">
        <v>135</v>
      </c>
      <c r="C629" s="39">
        <v>1601000</v>
      </c>
      <c r="D629" s="39" t="s">
        <v>58</v>
      </c>
      <c r="E629" s="39">
        <v>1.12244897959184</v>
      </c>
      <c r="F629" s="39">
        <v>0.87037037037037002</v>
      </c>
      <c r="G629" s="39">
        <v>0.90697674418604601</v>
      </c>
      <c r="H629" s="39">
        <v>1.0204081632653099</v>
      </c>
      <c r="I629" s="39">
        <v>0.95744680851063801</v>
      </c>
      <c r="J629" s="39">
        <v>1.16279069767442</v>
      </c>
      <c r="K629" s="39">
        <v>1.0408163265306101</v>
      </c>
      <c r="L629" s="39">
        <v>0.94444444444444398</v>
      </c>
      <c r="M629" s="39">
        <v>0.97959183673469397</v>
      </c>
      <c r="N629" s="39">
        <v>1.00058826347871</v>
      </c>
      <c r="O629" s="39">
        <v>9.6400706035707301E-2</v>
      </c>
      <c r="P629" s="39">
        <v>1.01701802277896</v>
      </c>
      <c r="Q629" s="39">
        <v>8.9487995355705896E-2</v>
      </c>
      <c r="R629" s="39">
        <v>0.988284202569917</v>
      </c>
      <c r="S629" s="39">
        <v>4.8770409389993601E-2</v>
      </c>
      <c r="T629" s="39">
        <v>0.96201814058956903</v>
      </c>
      <c r="U629" s="39">
        <v>2.4852959429459202E-2</v>
      </c>
      <c r="V629" s="39">
        <v>0.99809428954691304</v>
      </c>
      <c r="W629" s="39">
        <v>7.4587955086084706E-2</v>
      </c>
      <c r="X629" s="39">
        <v>0.98787041583033297</v>
      </c>
      <c r="Y629" s="39">
        <v>5.7320931829824499E-2</v>
      </c>
      <c r="Z629" s="39">
        <v>0.97582460546836802</v>
      </c>
      <c r="AA629" s="39">
        <v>2.2908115623128E-2</v>
      </c>
      <c r="AB629" s="39">
        <v>0.97791815138753901</v>
      </c>
      <c r="AC629" s="39">
        <v>1.05853155669172E-2</v>
      </c>
    </row>
    <row r="630" spans="1:29" x14ac:dyDescent="0.25">
      <c r="A630" s="39" t="s">
        <v>135</v>
      </c>
      <c r="B630" s="39" t="s">
        <v>135</v>
      </c>
      <c r="C630" s="39">
        <v>1601000</v>
      </c>
      <c r="D630" s="39" t="s">
        <v>59</v>
      </c>
      <c r="E630" s="39">
        <v>0.97368421052631604</v>
      </c>
      <c r="F630" s="39">
        <v>0.89090909090909098</v>
      </c>
      <c r="G630" s="39">
        <v>1.08510638297872</v>
      </c>
      <c r="H630" s="39">
        <v>0.97435897435897401</v>
      </c>
      <c r="I630" s="39">
        <v>1.08</v>
      </c>
      <c r="J630" s="39">
        <v>1.1111111111111101</v>
      </c>
      <c r="K630" s="39">
        <v>0.9</v>
      </c>
      <c r="L630" s="39">
        <v>1.0196078431372499</v>
      </c>
      <c r="M630" s="39">
        <v>0.78431372549019596</v>
      </c>
      <c r="N630" s="39">
        <v>0.97989903761240704</v>
      </c>
      <c r="O630" s="39">
        <v>0.107533822108524</v>
      </c>
      <c r="P630" s="39">
        <v>0.97900653594771203</v>
      </c>
      <c r="Q630" s="39">
        <v>0.135505616001871</v>
      </c>
      <c r="R630" s="39">
        <v>0.90130718954248401</v>
      </c>
      <c r="S630" s="39">
        <v>0.11765250532054999</v>
      </c>
      <c r="T630" s="39">
        <v>0.90196078431372495</v>
      </c>
      <c r="U630" s="39">
        <v>0.16637806616154099</v>
      </c>
      <c r="V630" s="39">
        <v>0.93541596642848002</v>
      </c>
      <c r="W630" s="39">
        <v>0.12914287455614801</v>
      </c>
      <c r="X630" s="39">
        <v>0.88498827655167001</v>
      </c>
      <c r="Y630" s="39">
        <v>0.132624592986016</v>
      </c>
      <c r="Z630" s="39">
        <v>0.83016592885871199</v>
      </c>
      <c r="AA630" s="39">
        <v>0.110519966786971</v>
      </c>
      <c r="AB630" s="39">
        <v>0.795518207282913</v>
      </c>
      <c r="AC630" s="39">
        <v>7.0863364933745204E-2</v>
      </c>
    </row>
    <row r="631" spans="1:29" x14ac:dyDescent="0.25">
      <c r="A631" s="39" t="s">
        <v>135</v>
      </c>
      <c r="B631" s="39" t="s">
        <v>135</v>
      </c>
      <c r="C631" s="39">
        <v>1601000</v>
      </c>
      <c r="D631" s="39" t="s">
        <v>60</v>
      </c>
      <c r="E631" s="39">
        <v>1.0625</v>
      </c>
      <c r="F631" s="39">
        <v>1.0540540540540499</v>
      </c>
      <c r="G631" s="39">
        <v>0.95918367346938804</v>
      </c>
      <c r="H631" s="39">
        <v>1</v>
      </c>
      <c r="I631" s="39">
        <v>0.89473684210526305</v>
      </c>
      <c r="J631" s="39">
        <v>1.0370370370370401</v>
      </c>
      <c r="K631" s="39">
        <v>1.1200000000000001</v>
      </c>
      <c r="L631" s="39">
        <v>1.06666666666667</v>
      </c>
      <c r="M631" s="39">
        <v>0.94230769230769196</v>
      </c>
      <c r="N631" s="39">
        <v>1.0151651072933401</v>
      </c>
      <c r="O631" s="39">
        <v>7.1632011255380601E-2</v>
      </c>
      <c r="P631" s="39">
        <v>1.01214964762333</v>
      </c>
      <c r="Q631" s="39">
        <v>9.2041908453307106E-2</v>
      </c>
      <c r="R631" s="39">
        <v>1.0429914529914499</v>
      </c>
      <c r="S631" s="39">
        <v>9.1181280206957593E-2</v>
      </c>
      <c r="T631" s="39">
        <v>1.0044871794871799</v>
      </c>
      <c r="U631" s="39">
        <v>8.7935074070634806E-2</v>
      </c>
      <c r="V631" s="39">
        <v>1.0116904688548001</v>
      </c>
      <c r="W631" s="39">
        <v>7.6967147144972103E-2</v>
      </c>
      <c r="X631" s="39">
        <v>0.99963193269018902</v>
      </c>
      <c r="Y631" s="39">
        <v>7.9430487633450703E-2</v>
      </c>
      <c r="Z631" s="39">
        <v>0.97111731194643802</v>
      </c>
      <c r="AA631" s="39">
        <v>6.8463031823408405E-2</v>
      </c>
      <c r="AB631" s="39">
        <v>0.94822954822954797</v>
      </c>
      <c r="AC631" s="39">
        <v>3.74531053768416E-2</v>
      </c>
    </row>
    <row r="632" spans="1:29" x14ac:dyDescent="0.25">
      <c r="A632" s="39" t="s">
        <v>135</v>
      </c>
      <c r="B632" s="39" t="s">
        <v>135</v>
      </c>
      <c r="C632" s="39">
        <v>1602000</v>
      </c>
      <c r="D632" s="39" t="s">
        <v>50</v>
      </c>
      <c r="E632" s="39">
        <v>7.4626865671641798E-2</v>
      </c>
      <c r="F632" s="39">
        <v>8.5766423357664198E-2</v>
      </c>
      <c r="G632" s="39">
        <v>8.2156611039794603E-2</v>
      </c>
      <c r="H632" s="39">
        <v>8.47240051347882E-2</v>
      </c>
      <c r="I632" s="39">
        <v>8.0764488286066596E-2</v>
      </c>
      <c r="J632" s="39">
        <v>7.5295581829496E-2</v>
      </c>
      <c r="K632" s="39">
        <v>7.4204946996466403E-2</v>
      </c>
      <c r="L632" s="39">
        <v>7.1832579185520398E-2</v>
      </c>
      <c r="M632" s="39">
        <v>8.5029940119760505E-2</v>
      </c>
      <c r="N632" s="39">
        <v>7.9377937957910996E-2</v>
      </c>
      <c r="O632" s="39">
        <v>5.4073150480209503E-3</v>
      </c>
      <c r="P632" s="39">
        <v>7.7425507283461995E-2</v>
      </c>
      <c r="Q632" s="39">
        <v>5.3657624949279004E-3</v>
      </c>
      <c r="R632" s="39">
        <v>7.7022488767249098E-2</v>
      </c>
      <c r="S632" s="39">
        <v>7.0353741996947603E-3</v>
      </c>
      <c r="T632" s="39">
        <v>7.8431259652640403E-2</v>
      </c>
      <c r="U632" s="39">
        <v>9.3319434103676206E-3</v>
      </c>
      <c r="V632" s="39">
        <v>7.8841829040948594E-2</v>
      </c>
      <c r="W632" s="39">
        <v>5.9722852432810801E-3</v>
      </c>
      <c r="X632" s="39">
        <v>7.9682965904817701E-2</v>
      </c>
      <c r="Y632" s="39">
        <v>6.70099362819504E-3</v>
      </c>
      <c r="Z632" s="39">
        <v>8.2287909157307701E-2</v>
      </c>
      <c r="AA632" s="39">
        <v>6.4413481611848601E-3</v>
      </c>
      <c r="AB632" s="39">
        <v>8.4401494360987095E-2</v>
      </c>
      <c r="AC632" s="39">
        <v>3.9746399671929901E-3</v>
      </c>
    </row>
    <row r="633" spans="1:29" x14ac:dyDescent="0.25">
      <c r="A633" s="39" t="s">
        <v>135</v>
      </c>
      <c r="B633" s="39" t="s">
        <v>135</v>
      </c>
      <c r="C633" s="39">
        <v>1602000</v>
      </c>
      <c r="D633" s="39" t="s">
        <v>51</v>
      </c>
      <c r="E633" s="39">
        <v>0.962686567164179</v>
      </c>
      <c r="F633" s="39">
        <v>0.95199999999999996</v>
      </c>
      <c r="G633" s="39">
        <v>0.98581560283687897</v>
      </c>
      <c r="H633" s="39">
        <v>0.9375</v>
      </c>
      <c r="I633" s="39">
        <v>0.90151515151515105</v>
      </c>
      <c r="J633" s="39">
        <v>1</v>
      </c>
      <c r="K633" s="39">
        <v>1.0495867768595</v>
      </c>
      <c r="L633" s="39">
        <v>1.03968253968254</v>
      </c>
      <c r="M633" s="39">
        <v>1.0314960629921299</v>
      </c>
      <c r="N633" s="39">
        <v>0.98447585567226403</v>
      </c>
      <c r="O633" s="39">
        <v>5.0447457367737203E-2</v>
      </c>
      <c r="P633" s="39">
        <v>1.00445610620986</v>
      </c>
      <c r="Q633" s="39">
        <v>6.0468039796429202E-2</v>
      </c>
      <c r="R633" s="39">
        <v>1.04025512651139</v>
      </c>
      <c r="S633" s="39">
        <v>9.05893889013871E-3</v>
      </c>
      <c r="T633" s="39">
        <v>1.0355893013373301</v>
      </c>
      <c r="U633" s="39">
        <v>5.7887131818172297E-3</v>
      </c>
      <c r="V633" s="39">
        <v>1.0141497992459201</v>
      </c>
      <c r="W633" s="39">
        <v>4.5329318761853601E-2</v>
      </c>
      <c r="X633" s="39">
        <v>1.0304632473467601</v>
      </c>
      <c r="Y633" s="39">
        <v>2.6651919366202498E-2</v>
      </c>
      <c r="Z633" s="39">
        <v>1.03364357628728</v>
      </c>
      <c r="AA633" s="39">
        <v>5.4776226713145098E-3</v>
      </c>
      <c r="AB633" s="39">
        <v>1.0318858952154799</v>
      </c>
      <c r="AC633" s="39">
        <v>2.4655154622461799E-3</v>
      </c>
    </row>
    <row r="634" spans="1:29" x14ac:dyDescent="0.25">
      <c r="A634" s="39" t="s">
        <v>135</v>
      </c>
      <c r="B634" s="39" t="s">
        <v>135</v>
      </c>
      <c r="C634" s="39">
        <v>1602000</v>
      </c>
      <c r="D634" s="39" t="s">
        <v>61</v>
      </c>
      <c r="E634" s="39">
        <v>0.86206896551724099</v>
      </c>
      <c r="F634" s="39">
        <v>0.75925925925925897</v>
      </c>
      <c r="G634" s="39">
        <v>0.85714285714285698</v>
      </c>
      <c r="H634" s="39">
        <v>0.90972222222222199</v>
      </c>
      <c r="I634" s="39">
        <v>0.91891891891891897</v>
      </c>
      <c r="J634" s="39">
        <v>0.92638036809815905</v>
      </c>
      <c r="K634" s="39">
        <v>0.92617449664429496</v>
      </c>
      <c r="L634" s="39">
        <v>0.97560975609756095</v>
      </c>
      <c r="M634" s="39">
        <v>0.92356687898089196</v>
      </c>
      <c r="N634" s="39">
        <v>0.89542708032015605</v>
      </c>
      <c r="O634" s="39">
        <v>6.2250459858829203E-2</v>
      </c>
      <c r="P634" s="39">
        <v>0.93413008374796502</v>
      </c>
      <c r="Q634" s="39">
        <v>2.3382009684019201E-2</v>
      </c>
      <c r="R634" s="39">
        <v>0.94178371057424903</v>
      </c>
      <c r="S634" s="39">
        <v>2.9323214937630699E-2</v>
      </c>
      <c r="T634" s="39">
        <v>0.94958831753922601</v>
      </c>
      <c r="U634" s="39">
        <v>3.6799871321654999E-2</v>
      </c>
      <c r="V634" s="39">
        <v>0.92768203643380698</v>
      </c>
      <c r="W634" s="39">
        <v>4.0326191002358701E-2</v>
      </c>
      <c r="X634" s="39">
        <v>0.93720338130830805</v>
      </c>
      <c r="Y634" s="39">
        <v>2.5183636122906201E-2</v>
      </c>
      <c r="Z634" s="39">
        <v>0.93280640408527504</v>
      </c>
      <c r="AA634" s="39">
        <v>2.4199851957007398E-2</v>
      </c>
      <c r="AB634" s="39">
        <v>0.92604511122454303</v>
      </c>
      <c r="AC634" s="39">
        <v>1.5673716921612499E-2</v>
      </c>
    </row>
    <row r="635" spans="1:29" x14ac:dyDescent="0.25">
      <c r="A635" s="39" t="s">
        <v>135</v>
      </c>
      <c r="B635" s="39" t="s">
        <v>135</v>
      </c>
      <c r="C635" s="39">
        <v>1602000</v>
      </c>
      <c r="D635" s="39" t="s">
        <v>62</v>
      </c>
      <c r="E635" s="39">
        <v>1.0446428571428601</v>
      </c>
      <c r="F635" s="39">
        <v>0.88</v>
      </c>
      <c r="G635" s="39">
        <v>0.95121951219512202</v>
      </c>
      <c r="H635" s="39">
        <v>0.89880952380952395</v>
      </c>
      <c r="I635" s="39">
        <v>0.977099236641221</v>
      </c>
      <c r="J635" s="39">
        <v>0.88970588235294101</v>
      </c>
      <c r="K635" s="39">
        <v>0.94701986754966905</v>
      </c>
      <c r="L635" s="39">
        <v>1</v>
      </c>
      <c r="M635" s="39">
        <v>0.85</v>
      </c>
      <c r="N635" s="39">
        <v>0.93761076441014801</v>
      </c>
      <c r="O635" s="39">
        <v>6.3222241421683603E-2</v>
      </c>
      <c r="P635" s="39">
        <v>0.93276499730876605</v>
      </c>
      <c r="Q635" s="39">
        <v>6.2035078483793402E-2</v>
      </c>
      <c r="R635" s="39">
        <v>0.93233995584989005</v>
      </c>
      <c r="S635" s="39">
        <v>7.6069868250411704E-2</v>
      </c>
      <c r="T635" s="39">
        <v>0.92500000000000004</v>
      </c>
      <c r="U635" s="39">
        <v>0.106066017177982</v>
      </c>
      <c r="V635" s="39">
        <v>0.92131740510269799</v>
      </c>
      <c r="W635" s="39">
        <v>6.5343894167358099E-2</v>
      </c>
      <c r="X635" s="39">
        <v>0.90570535031075705</v>
      </c>
      <c r="Y635" s="39">
        <v>7.3345119971469794E-2</v>
      </c>
      <c r="Z635" s="39">
        <v>0.88014432170730095</v>
      </c>
      <c r="AA635" s="39">
        <v>7.1531539301970801E-2</v>
      </c>
      <c r="AB635" s="39">
        <v>0.85714285714285698</v>
      </c>
      <c r="AC635" s="39">
        <v>4.5175395145262601E-2</v>
      </c>
    </row>
    <row r="636" spans="1:29" x14ac:dyDescent="0.25">
      <c r="A636" s="39" t="s">
        <v>135</v>
      </c>
      <c r="B636" s="39" t="s">
        <v>135</v>
      </c>
      <c r="C636" s="39">
        <v>1602000</v>
      </c>
      <c r="D636" s="39" t="s">
        <v>63</v>
      </c>
      <c r="E636" s="39">
        <v>0.86792452830188704</v>
      </c>
      <c r="F636" s="39">
        <v>0.86324786324786296</v>
      </c>
      <c r="G636" s="39">
        <v>0.93636363636363595</v>
      </c>
      <c r="H636" s="39">
        <v>1.0085470085470101</v>
      </c>
      <c r="I636" s="39">
        <v>0.94039735099337796</v>
      </c>
      <c r="J636" s="39">
        <v>0.9921875</v>
      </c>
      <c r="K636" s="39">
        <v>0.95867768595041303</v>
      </c>
      <c r="L636" s="39">
        <v>0.98601398601398604</v>
      </c>
      <c r="M636" s="39">
        <v>0.876811594202899</v>
      </c>
      <c r="N636" s="39">
        <v>0.93668568373567496</v>
      </c>
      <c r="O636" s="39">
        <v>5.57689742819234E-2</v>
      </c>
      <c r="P636" s="39">
        <v>0.95081762343213505</v>
      </c>
      <c r="Q636" s="39">
        <v>4.63613676701876E-2</v>
      </c>
      <c r="R636" s="39">
        <v>0.94050108872243299</v>
      </c>
      <c r="S636" s="39">
        <v>5.6825013061210503E-2</v>
      </c>
      <c r="T636" s="39">
        <v>0.93141279010844202</v>
      </c>
      <c r="U636" s="39">
        <v>7.7217751771410298E-2</v>
      </c>
      <c r="V636" s="39">
        <v>0.93848470275319695</v>
      </c>
      <c r="W636" s="39">
        <v>5.3631502341766002E-2</v>
      </c>
      <c r="X636" s="39">
        <v>0.92287711821572205</v>
      </c>
      <c r="Y636" s="39">
        <v>5.7015614325472003E-2</v>
      </c>
      <c r="Z636" s="39">
        <v>0.89919817519262102</v>
      </c>
      <c r="AA636" s="39">
        <v>5.2758673656317298E-2</v>
      </c>
      <c r="AB636" s="39">
        <v>0.88201170809866503</v>
      </c>
      <c r="AC636" s="39">
        <v>3.2888408005824397E-2</v>
      </c>
    </row>
    <row r="637" spans="1:29" x14ac:dyDescent="0.25">
      <c r="A637" s="39" t="s">
        <v>135</v>
      </c>
      <c r="B637" s="39" t="s">
        <v>135</v>
      </c>
      <c r="C637" s="39">
        <v>1602000</v>
      </c>
      <c r="D637" s="39" t="s">
        <v>52</v>
      </c>
      <c r="E637" s="39">
        <v>8.0776455854727605E-2</v>
      </c>
      <c r="F637" s="39">
        <v>7.1044776119403005E-2</v>
      </c>
      <c r="G637" s="39">
        <v>8.4549878345498805E-2</v>
      </c>
      <c r="H637" s="39">
        <v>7.7021822849807506E-2</v>
      </c>
      <c r="I637" s="39">
        <v>7.6379974326059002E-2</v>
      </c>
      <c r="J637" s="39">
        <v>8.0764488286066596E-2</v>
      </c>
      <c r="K637" s="39">
        <v>7.9029247044181697E-2</v>
      </c>
      <c r="L637" s="39">
        <v>7.7149587750294499E-2</v>
      </c>
      <c r="M637" s="39">
        <v>7.4095022624434403E-2</v>
      </c>
      <c r="N637" s="39">
        <v>7.7867917022274802E-2</v>
      </c>
      <c r="O637" s="39">
        <v>3.9856437285515798E-3</v>
      </c>
      <c r="P637" s="39">
        <v>7.7483664006207195E-2</v>
      </c>
      <c r="Q637" s="39">
        <v>2.5478060734523498E-3</v>
      </c>
      <c r="R637" s="39">
        <v>7.6757952472970195E-2</v>
      </c>
      <c r="S637" s="39">
        <v>2.4903165057761898E-3</v>
      </c>
      <c r="T637" s="39">
        <v>7.5622305187364403E-2</v>
      </c>
      <c r="U637" s="39">
        <v>2.15990371407159E-3</v>
      </c>
      <c r="V637" s="39">
        <v>7.6935435309276601E-2</v>
      </c>
      <c r="W637" s="39">
        <v>2.9798853960025899E-3</v>
      </c>
      <c r="X637" s="39">
        <v>7.5912953589324705E-2</v>
      </c>
      <c r="Y637" s="39">
        <v>2.4229764622302002E-3</v>
      </c>
      <c r="Z637" s="39">
        <v>7.4825022455577095E-2</v>
      </c>
      <c r="AA637" s="39">
        <v>1.75828424590117E-3</v>
      </c>
      <c r="AB637" s="39">
        <v>7.4240478106618199E-2</v>
      </c>
      <c r="AC637" s="39">
        <v>9.1994124371778203E-4</v>
      </c>
    </row>
    <row r="638" spans="1:29" x14ac:dyDescent="0.25">
      <c r="A638" s="39" t="s">
        <v>135</v>
      </c>
      <c r="B638" s="39" t="s">
        <v>135</v>
      </c>
      <c r="C638" s="39">
        <v>1602000</v>
      </c>
      <c r="D638" s="39" t="s">
        <v>53</v>
      </c>
      <c r="E638" s="39">
        <v>0.99180327868852503</v>
      </c>
      <c r="F638" s="39">
        <v>1</v>
      </c>
      <c r="G638" s="39">
        <v>1</v>
      </c>
      <c r="H638" s="39">
        <v>1.02158273381295</v>
      </c>
      <c r="I638" s="39">
        <v>1.0249999999999999</v>
      </c>
      <c r="J638" s="39">
        <v>1.02521008403361</v>
      </c>
      <c r="K638" s="39">
        <v>0.984732824427481</v>
      </c>
      <c r="L638" s="39">
        <v>0.93700787401574803</v>
      </c>
      <c r="M638" s="39">
        <v>1.03053435114504</v>
      </c>
      <c r="N638" s="39">
        <v>1.00176346068037</v>
      </c>
      <c r="O638" s="39">
        <v>2.93662263913964E-2</v>
      </c>
      <c r="P638" s="39">
        <v>1.00049702672438</v>
      </c>
      <c r="Q638" s="39">
        <v>3.9977350915814197E-2</v>
      </c>
      <c r="R638" s="39">
        <v>0.98409168319608897</v>
      </c>
      <c r="S638" s="39">
        <v>4.67665348044181E-2</v>
      </c>
      <c r="T638" s="39">
        <v>0.98377111258039296</v>
      </c>
      <c r="U638" s="39">
        <v>6.6133206198609601E-2</v>
      </c>
      <c r="V638" s="39">
        <v>0.99893083390635595</v>
      </c>
      <c r="W638" s="39">
        <v>3.9043485529208298E-2</v>
      </c>
      <c r="X638" s="39">
        <v>1.0006743340469499</v>
      </c>
      <c r="Y638" s="39">
        <v>4.4682761779716702E-2</v>
      </c>
      <c r="Z638" s="39">
        <v>1.0123158299871799</v>
      </c>
      <c r="AA638" s="39">
        <v>4.39235450714585E-2</v>
      </c>
      <c r="AB638" s="39">
        <v>1.0260807093769799</v>
      </c>
      <c r="AC638" s="39">
        <v>2.8167303739067E-2</v>
      </c>
    </row>
    <row r="639" spans="1:29" x14ac:dyDescent="0.25">
      <c r="A639" s="39" t="s">
        <v>135</v>
      </c>
      <c r="B639" s="39" t="s">
        <v>135</v>
      </c>
      <c r="C639" s="39">
        <v>1602000</v>
      </c>
      <c r="D639" s="39" t="s">
        <v>54</v>
      </c>
      <c r="E639" s="39">
        <v>1.0462962962963001</v>
      </c>
      <c r="F639" s="39">
        <v>0.98347107438016501</v>
      </c>
      <c r="G639" s="39">
        <v>1.0155038759689901</v>
      </c>
      <c r="H639" s="39">
        <v>1.01680672268908</v>
      </c>
      <c r="I639" s="39">
        <v>1.0422535211267601</v>
      </c>
      <c r="J639" s="39">
        <v>1.04065040650407</v>
      </c>
      <c r="K639" s="39">
        <v>1.0245901639344299</v>
      </c>
      <c r="L639" s="39">
        <v>1.0310077519379801</v>
      </c>
      <c r="M639" s="39">
        <v>0.99159663865546199</v>
      </c>
      <c r="N639" s="39">
        <v>1.0213529390548</v>
      </c>
      <c r="O639" s="39">
        <v>2.2108950096675701E-2</v>
      </c>
      <c r="P639" s="39">
        <v>1.0260196964317401</v>
      </c>
      <c r="Q639" s="39">
        <v>2.0551556565211199E-2</v>
      </c>
      <c r="R639" s="39">
        <v>1.0157315181759601</v>
      </c>
      <c r="S639" s="39">
        <v>2.11462920165091E-2</v>
      </c>
      <c r="T639" s="39">
        <v>1.0113021952967201</v>
      </c>
      <c r="U639" s="39">
        <v>2.7867865456182798E-2</v>
      </c>
      <c r="V639" s="39">
        <v>1.01699826170384</v>
      </c>
      <c r="W639" s="39">
        <v>2.13864233365142E-2</v>
      </c>
      <c r="X639" s="39">
        <v>1.0098092084130299</v>
      </c>
      <c r="Y639" s="39">
        <v>2.24415571419425E-2</v>
      </c>
      <c r="Z639" s="39">
        <v>0.99981131615192198</v>
      </c>
      <c r="AA639" s="39">
        <v>1.9285594031122601E-2</v>
      </c>
      <c r="AB639" s="39">
        <v>0.99347335833558204</v>
      </c>
      <c r="AC639" s="39">
        <v>1.18694174376843E-2</v>
      </c>
    </row>
    <row r="640" spans="1:29" x14ac:dyDescent="0.25">
      <c r="A640" s="39" t="s">
        <v>135</v>
      </c>
      <c r="B640" s="39" t="s">
        <v>135</v>
      </c>
      <c r="C640" s="39">
        <v>1602000</v>
      </c>
      <c r="D640" s="39" t="s">
        <v>55</v>
      </c>
      <c r="E640" s="39">
        <v>0.977443609022556</v>
      </c>
      <c r="F640" s="39">
        <v>0.99115044247787598</v>
      </c>
      <c r="G640" s="39">
        <v>0.99159663865546199</v>
      </c>
      <c r="H640" s="39">
        <v>1.0534351145038201</v>
      </c>
      <c r="I640" s="39">
        <v>1.01652892561983</v>
      </c>
      <c r="J640" s="39">
        <v>1.0067567567567599</v>
      </c>
      <c r="K640" s="39">
        <v>1</v>
      </c>
      <c r="L640" s="39">
        <v>0.88</v>
      </c>
      <c r="M640" s="39">
        <v>1.0526315789473699</v>
      </c>
      <c r="N640" s="39">
        <v>0.99661589622040803</v>
      </c>
      <c r="O640" s="39">
        <v>5.1111283254259503E-2</v>
      </c>
      <c r="P640" s="39">
        <v>0.99118345226479199</v>
      </c>
      <c r="Q640" s="39">
        <v>6.5384028395077204E-2</v>
      </c>
      <c r="R640" s="39">
        <v>0.97754385964912305</v>
      </c>
      <c r="S640" s="39">
        <v>8.8479512838052499E-2</v>
      </c>
      <c r="T640" s="39">
        <v>0.96631578947368402</v>
      </c>
      <c r="U640" s="39">
        <v>0.122068960120625</v>
      </c>
      <c r="V640" s="39">
        <v>0.99403611843489004</v>
      </c>
      <c r="W640" s="39">
        <v>6.9086034466781299E-2</v>
      </c>
      <c r="X640" s="39">
        <v>0.99861137522056298</v>
      </c>
      <c r="Y640" s="39">
        <v>8.0466824342735901E-2</v>
      </c>
      <c r="Z640" s="39">
        <v>1.02025645847914</v>
      </c>
      <c r="AA640" s="39">
        <v>8.0245287575798893E-2</v>
      </c>
      <c r="AB640" s="39">
        <v>1.04441102756892</v>
      </c>
      <c r="AC640" s="39">
        <v>5.1991331956653002E-2</v>
      </c>
    </row>
    <row r="641" spans="1:29" x14ac:dyDescent="0.25">
      <c r="A641" s="39" t="s">
        <v>135</v>
      </c>
      <c r="B641" s="39" t="s">
        <v>135</v>
      </c>
      <c r="C641" s="39">
        <v>1602000</v>
      </c>
      <c r="D641" s="39" t="s">
        <v>56</v>
      </c>
      <c r="E641" s="39">
        <v>1.0620689655172399</v>
      </c>
      <c r="F641" s="39">
        <v>1.07692307692308</v>
      </c>
      <c r="G641" s="39">
        <v>1</v>
      </c>
      <c r="H641" s="39">
        <v>1.06779661016949</v>
      </c>
      <c r="I641" s="39">
        <v>1.02898550724638</v>
      </c>
      <c r="J641" s="39">
        <v>1.0650406504065</v>
      </c>
      <c r="K641" s="39">
        <v>1.0671140939597299</v>
      </c>
      <c r="L641" s="39">
        <v>0.9921875</v>
      </c>
      <c r="M641" s="39">
        <v>1.05454545454545</v>
      </c>
      <c r="N641" s="39">
        <v>1.0460735398631</v>
      </c>
      <c r="O641" s="39">
        <v>3.1369065426800298E-2</v>
      </c>
      <c r="P641" s="39">
        <v>1.04157464123161</v>
      </c>
      <c r="Q641" s="39">
        <v>3.1498949362637099E-2</v>
      </c>
      <c r="R641" s="39">
        <v>1.0379490161684</v>
      </c>
      <c r="S641" s="39">
        <v>4.0125801496097999E-2</v>
      </c>
      <c r="T641" s="39">
        <v>1.02336647727273</v>
      </c>
      <c r="U641" s="39">
        <v>4.40937325200133E-2</v>
      </c>
      <c r="V641" s="39">
        <v>1.0412941151459101</v>
      </c>
      <c r="W641" s="39">
        <v>3.1740577343479001E-2</v>
      </c>
      <c r="X641" s="39">
        <v>1.0400519468429099</v>
      </c>
      <c r="Y641" s="39">
        <v>3.2126150868260997E-2</v>
      </c>
      <c r="Z641" s="39">
        <v>1.0440907124830201</v>
      </c>
      <c r="AA641" s="39">
        <v>2.9485729664645102E-2</v>
      </c>
      <c r="AB641" s="39">
        <v>1.05157602813853</v>
      </c>
      <c r="AC641" s="39">
        <v>1.87803015802748E-2</v>
      </c>
    </row>
    <row r="642" spans="1:29" x14ac:dyDescent="0.25">
      <c r="A642" s="39" t="s">
        <v>135</v>
      </c>
      <c r="B642" s="39" t="s">
        <v>135</v>
      </c>
      <c r="C642" s="39">
        <v>1602000</v>
      </c>
      <c r="D642" s="39" t="s">
        <v>57</v>
      </c>
      <c r="E642" s="39">
        <v>0.992307692307692</v>
      </c>
      <c r="F642" s="39">
        <v>1.0194805194805201</v>
      </c>
      <c r="G642" s="39">
        <v>1.00714285714286</v>
      </c>
      <c r="H642" s="39">
        <v>0.98214285714285698</v>
      </c>
      <c r="I642" s="39">
        <v>1.0317460317460301</v>
      </c>
      <c r="J642" s="39">
        <v>1.0140845070422499</v>
      </c>
      <c r="K642" s="39">
        <v>1.0076335877862601</v>
      </c>
      <c r="L642" s="39">
        <v>0.94339622641509402</v>
      </c>
      <c r="M642" s="39">
        <v>0.94488188976377996</v>
      </c>
      <c r="N642" s="39">
        <v>0.993646240980816</v>
      </c>
      <c r="O642" s="39">
        <v>3.1527124642481003E-2</v>
      </c>
      <c r="P642" s="39">
        <v>0.98834844855068404</v>
      </c>
      <c r="Q642" s="39">
        <v>4.1314814343395602E-2</v>
      </c>
      <c r="R642" s="39">
        <v>0.96530390132171096</v>
      </c>
      <c r="S642" s="39">
        <v>3.6666109229595498E-2</v>
      </c>
      <c r="T642" s="39">
        <v>0.94413905808943699</v>
      </c>
      <c r="U642" s="39">
        <v>1.0505226284155901E-3</v>
      </c>
      <c r="V642" s="39">
        <v>0.97421574082023099</v>
      </c>
      <c r="W642" s="39">
        <v>3.61356097538049E-2</v>
      </c>
      <c r="X642" s="39">
        <v>0.95837366910506705</v>
      </c>
      <c r="Y642" s="39">
        <v>3.1044200357060299E-2</v>
      </c>
      <c r="Z642" s="39">
        <v>0.94708459509021603</v>
      </c>
      <c r="AA642" s="39">
        <v>1.50063537550584E-2</v>
      </c>
      <c r="AB642" s="39">
        <v>0.94481114389003296</v>
      </c>
      <c r="AC642" s="39">
        <v>4.4743619219790798E-4</v>
      </c>
    </row>
    <row r="643" spans="1:29" x14ac:dyDescent="0.25">
      <c r="A643" s="39" t="s">
        <v>135</v>
      </c>
      <c r="B643" s="39" t="s">
        <v>135</v>
      </c>
      <c r="C643" s="39">
        <v>1602000</v>
      </c>
      <c r="D643" s="39" t="s">
        <v>58</v>
      </c>
      <c r="E643" s="39">
        <v>1.11666666666667</v>
      </c>
      <c r="F643" s="39">
        <v>1.0077519379844999</v>
      </c>
      <c r="G643" s="39">
        <v>1.0382165605095499</v>
      </c>
      <c r="H643" s="39">
        <v>1.0283687943262401</v>
      </c>
      <c r="I643" s="39">
        <v>1.0636363636363599</v>
      </c>
      <c r="J643" s="39">
        <v>1.04615384615385</v>
      </c>
      <c r="K643" s="39">
        <v>0.99305555555555602</v>
      </c>
      <c r="L643" s="39">
        <v>1.0378787878787901</v>
      </c>
      <c r="M643" s="39">
        <v>0.9</v>
      </c>
      <c r="N643" s="39">
        <v>1.0257476125235001</v>
      </c>
      <c r="O643" s="39">
        <v>5.8771627782724503E-2</v>
      </c>
      <c r="P643" s="39">
        <v>1.0081449106449101</v>
      </c>
      <c r="Q643" s="39">
        <v>6.5823807099697401E-2</v>
      </c>
      <c r="R643" s="39">
        <v>0.976978114478114</v>
      </c>
      <c r="S643" s="39">
        <v>7.0331380765842194E-2</v>
      </c>
      <c r="T643" s="39">
        <v>0.96893939393939399</v>
      </c>
      <c r="U643" s="39">
        <v>9.7495025890872403E-2</v>
      </c>
      <c r="V643" s="39">
        <v>0.98926134267554799</v>
      </c>
      <c r="W643" s="39">
        <v>6.9344399126481507E-2</v>
      </c>
      <c r="X643" s="39">
        <v>0.95919530404553</v>
      </c>
      <c r="Y643" s="39">
        <v>7.3628873116492993E-2</v>
      </c>
      <c r="Z643" s="39">
        <v>0.92786057052748905</v>
      </c>
      <c r="AA643" s="39">
        <v>6.5970683879983005E-2</v>
      </c>
      <c r="AB643" s="39">
        <v>0.90656565656565702</v>
      </c>
      <c r="AC643" s="39">
        <v>4.15248581638272E-2</v>
      </c>
    </row>
    <row r="644" spans="1:29" x14ac:dyDescent="0.25">
      <c r="A644" s="39" t="s">
        <v>135</v>
      </c>
      <c r="B644" s="39" t="s">
        <v>135</v>
      </c>
      <c r="C644" s="39">
        <v>1602000</v>
      </c>
      <c r="D644" s="39" t="s">
        <v>59</v>
      </c>
      <c r="E644" s="39">
        <v>1.04516129032258</v>
      </c>
      <c r="F644" s="39">
        <v>0.98507462686567204</v>
      </c>
      <c r="G644" s="39">
        <v>1.0230769230769201</v>
      </c>
      <c r="H644" s="39">
        <v>0.95092024539877296</v>
      </c>
      <c r="I644" s="39">
        <v>0.90344827586206899</v>
      </c>
      <c r="J644" s="39">
        <v>1.02564102564103</v>
      </c>
      <c r="K644" s="39">
        <v>1.0220588235294099</v>
      </c>
      <c r="L644" s="39">
        <v>1.0419580419580401</v>
      </c>
      <c r="M644" s="39">
        <v>1.05839416058394</v>
      </c>
      <c r="N644" s="39">
        <v>1.0061926014709399</v>
      </c>
      <c r="O644" s="39">
        <v>5.0615197052246597E-2</v>
      </c>
      <c r="P644" s="39">
        <v>1.0103000655148999</v>
      </c>
      <c r="Q644" s="39">
        <v>6.1453616355411897E-2</v>
      </c>
      <c r="R644" s="39">
        <v>1.0408036753571299</v>
      </c>
      <c r="S644" s="39">
        <v>1.8195153239353199E-2</v>
      </c>
      <c r="T644" s="39">
        <v>1.05017610127099</v>
      </c>
      <c r="U644" s="39">
        <v>1.1622090936760201E-2</v>
      </c>
      <c r="V644" s="39">
        <v>1.0260364466751899</v>
      </c>
      <c r="W644" s="39">
        <v>4.5134410867279699E-2</v>
      </c>
      <c r="X644" s="39">
        <v>1.04375897537207</v>
      </c>
      <c r="Y644" s="39">
        <v>3.00728794239443E-2</v>
      </c>
      <c r="Z644" s="39">
        <v>1.05408200182678</v>
      </c>
      <c r="AA644" s="39">
        <v>1.09999651401362E-2</v>
      </c>
      <c r="AB644" s="39">
        <v>1.05761148826842</v>
      </c>
      <c r="AC644" s="39">
        <v>4.9500543571961804E-3</v>
      </c>
    </row>
    <row r="645" spans="1:29" x14ac:dyDescent="0.25">
      <c r="A645" s="39" t="s">
        <v>135</v>
      </c>
      <c r="B645" s="39" t="s">
        <v>135</v>
      </c>
      <c r="C645" s="39">
        <v>1602000</v>
      </c>
      <c r="D645" s="39" t="s">
        <v>60</v>
      </c>
      <c r="E645" s="39">
        <v>1.22727272727273</v>
      </c>
      <c r="F645" s="39">
        <v>1.2098765432098799</v>
      </c>
      <c r="G645" s="39">
        <v>1.0909090909090899</v>
      </c>
      <c r="H645" s="39">
        <v>1.11278195488722</v>
      </c>
      <c r="I645" s="39">
        <v>1.0516129032258099</v>
      </c>
      <c r="J645" s="39">
        <v>1.13740458015267</v>
      </c>
      <c r="K645" s="39">
        <v>1.0249999999999999</v>
      </c>
      <c r="L645" s="39">
        <v>1.1294964028776999</v>
      </c>
      <c r="M645" s="39">
        <v>1</v>
      </c>
      <c r="N645" s="39">
        <v>1.10937268917057</v>
      </c>
      <c r="O645" s="39">
        <v>7.7429040633014395E-2</v>
      </c>
      <c r="P645" s="39">
        <v>1.0687027772512401</v>
      </c>
      <c r="Q645" s="39">
        <v>6.1923078844699102E-2</v>
      </c>
      <c r="R645" s="39">
        <v>1.0514988009592301</v>
      </c>
      <c r="S645" s="39">
        <v>6.8694755467746907E-2</v>
      </c>
      <c r="T645" s="39">
        <v>1.0647482014388501</v>
      </c>
      <c r="U645" s="39">
        <v>9.1567784614085407E-2</v>
      </c>
      <c r="V645" s="39">
        <v>1.06814456556465</v>
      </c>
      <c r="W645" s="39">
        <v>6.8305064587646999E-2</v>
      </c>
      <c r="X645" s="39">
        <v>1.0453158305405399</v>
      </c>
      <c r="Y645" s="39">
        <v>6.5696750973828405E-2</v>
      </c>
      <c r="Z645" s="39">
        <v>1.02371711270777</v>
      </c>
      <c r="AA645" s="39">
        <v>6.0077697514137302E-2</v>
      </c>
      <c r="AB645" s="39">
        <v>1.0061664953751299</v>
      </c>
      <c r="AC645" s="39">
        <v>3.9000341132600799E-2</v>
      </c>
    </row>
    <row r="646" spans="1:29" x14ac:dyDescent="0.25">
      <c r="A646" s="39" t="s">
        <v>135</v>
      </c>
      <c r="B646" s="39" t="s">
        <v>135</v>
      </c>
      <c r="C646" s="39">
        <v>1603000</v>
      </c>
      <c r="D646" s="39" t="s">
        <v>50</v>
      </c>
      <c r="E646" s="39">
        <v>0.124829467939973</v>
      </c>
      <c r="F646" s="39">
        <v>0.11748633879781401</v>
      </c>
      <c r="G646" s="39">
        <v>0.14421669106881399</v>
      </c>
      <c r="H646" s="39">
        <v>0.138707334785766</v>
      </c>
      <c r="I646" s="39">
        <v>0.15197779319916699</v>
      </c>
      <c r="J646" s="39">
        <v>0.17689015691868801</v>
      </c>
      <c r="K646" s="39">
        <v>0.14333333333333301</v>
      </c>
      <c r="L646" s="39">
        <v>0.15094339622641501</v>
      </c>
      <c r="M646" s="39">
        <v>0.16146540027136999</v>
      </c>
      <c r="N646" s="39">
        <v>0.14553887917125999</v>
      </c>
      <c r="O646" s="39">
        <v>1.7945516350434301E-2</v>
      </c>
      <c r="P646" s="39">
        <v>0.15692201598979499</v>
      </c>
      <c r="Q646" s="39">
        <v>1.28861410292477E-2</v>
      </c>
      <c r="R646" s="39">
        <v>0.15191404327704</v>
      </c>
      <c r="S646" s="39">
        <v>9.1049206275523806E-3</v>
      </c>
      <c r="T646" s="39">
        <v>0.15620439824889301</v>
      </c>
      <c r="U646" s="39">
        <v>7.4401804118601903E-3</v>
      </c>
      <c r="V646" s="39">
        <v>0.153938939516653</v>
      </c>
      <c r="W646" s="39">
        <v>1.31169347528252E-2</v>
      </c>
      <c r="X646" s="39">
        <v>0.157214590291339</v>
      </c>
      <c r="Y646" s="39">
        <v>9.0759585385059693E-3</v>
      </c>
      <c r="Z646" s="39">
        <v>0.15890621561322901</v>
      </c>
      <c r="AA646" s="39">
        <v>6.2203858690709404E-3</v>
      </c>
      <c r="AB646" s="39">
        <v>0.160964352459706</v>
      </c>
      <c r="AC646" s="39">
        <v>3.1689046030060502E-3</v>
      </c>
    </row>
    <row r="647" spans="1:29" x14ac:dyDescent="0.25">
      <c r="A647" s="39" t="s">
        <v>135</v>
      </c>
      <c r="B647" s="39" t="s">
        <v>135</v>
      </c>
      <c r="C647" s="39">
        <v>1603000</v>
      </c>
      <c r="D647" s="39" t="s">
        <v>51</v>
      </c>
      <c r="E647" s="39">
        <v>1.08074534161491</v>
      </c>
      <c r="F647" s="39">
        <v>1.1202185792349699</v>
      </c>
      <c r="G647" s="39">
        <v>1.0813953488372099</v>
      </c>
      <c r="H647" s="39">
        <v>1.13197969543147</v>
      </c>
      <c r="I647" s="39">
        <v>1.05759162303665</v>
      </c>
      <c r="J647" s="39">
        <v>1.02283105022831</v>
      </c>
      <c r="K647" s="39">
        <v>0.99596774193548399</v>
      </c>
      <c r="L647" s="39">
        <v>1.0093023255814</v>
      </c>
      <c r="M647" s="39">
        <v>1.0333333333333301</v>
      </c>
      <c r="N647" s="39">
        <v>1.0592627821370799</v>
      </c>
      <c r="O647" s="39">
        <v>4.8035688634349302E-2</v>
      </c>
      <c r="P647" s="39">
        <v>1.0238052148230301</v>
      </c>
      <c r="Q647" s="39">
        <v>2.3550552605519099E-2</v>
      </c>
      <c r="R647" s="39">
        <v>1.0128678002834</v>
      </c>
      <c r="S647" s="39">
        <v>1.8936243358062401E-2</v>
      </c>
      <c r="T647" s="39">
        <v>1.0213178294573599</v>
      </c>
      <c r="U647" s="39">
        <v>1.69924885401419E-2</v>
      </c>
      <c r="V647" s="39">
        <v>1.0322831854944501</v>
      </c>
      <c r="W647" s="39">
        <v>3.6310909420333701E-2</v>
      </c>
      <c r="X647" s="39">
        <v>1.02274259098866</v>
      </c>
      <c r="Y647" s="39">
        <v>1.6807909947336701E-2</v>
      </c>
      <c r="Z647" s="39">
        <v>1.0276472956388101</v>
      </c>
      <c r="AA647" s="39">
        <v>1.36310836888929E-2</v>
      </c>
      <c r="AB647" s="39">
        <v>1.03218899963086</v>
      </c>
      <c r="AC647" s="39">
        <v>7.2374018062178096E-3</v>
      </c>
    </row>
    <row r="648" spans="1:29" x14ac:dyDescent="0.25">
      <c r="A648" s="39" t="s">
        <v>135</v>
      </c>
      <c r="B648" s="39" t="s">
        <v>135</v>
      </c>
      <c r="C648" s="39">
        <v>1603000</v>
      </c>
      <c r="D648" s="39" t="s">
        <v>61</v>
      </c>
      <c r="E648" s="39">
        <v>0.96428571428571397</v>
      </c>
      <c r="F648" s="39">
        <v>1.02189781021898</v>
      </c>
      <c r="G648" s="39">
        <v>0.98181818181818203</v>
      </c>
      <c r="H648" s="39">
        <v>1.02597402597403</v>
      </c>
      <c r="I648" s="39">
        <v>0.96732026143790895</v>
      </c>
      <c r="J648" s="39">
        <v>1.0245098039215701</v>
      </c>
      <c r="K648" s="39">
        <v>1.0054945054945099</v>
      </c>
      <c r="L648" s="39">
        <v>1.04663212435233</v>
      </c>
      <c r="M648" s="39">
        <v>0.96682464454976302</v>
      </c>
      <c r="N648" s="39">
        <v>1.00052856356144</v>
      </c>
      <c r="O648" s="39">
        <v>3.1088146940329499E-2</v>
      </c>
      <c r="P648" s="39">
        <v>1.0021562679512199</v>
      </c>
      <c r="Q648" s="39">
        <v>3.5180950686640199E-2</v>
      </c>
      <c r="R648" s="39">
        <v>1.0063170914655299</v>
      </c>
      <c r="S648" s="39">
        <v>3.9910098269349603E-2</v>
      </c>
      <c r="T648" s="39">
        <v>1.00672838445105</v>
      </c>
      <c r="U648" s="39">
        <v>5.6432410157804598E-2</v>
      </c>
      <c r="V648" s="39">
        <v>1.00130359310503</v>
      </c>
      <c r="W648" s="39">
        <v>3.4529647587497103E-2</v>
      </c>
      <c r="X648" s="39">
        <v>0.99517433531357102</v>
      </c>
      <c r="Y648" s="39">
        <v>3.8614359136896599E-2</v>
      </c>
      <c r="Z648" s="39">
        <v>0.98235454598977401</v>
      </c>
      <c r="AA648" s="39">
        <v>3.7465433073359498E-2</v>
      </c>
      <c r="AB648" s="39">
        <v>0.97062500073083802</v>
      </c>
      <c r="AC648" s="39">
        <v>2.4035562904190601E-2</v>
      </c>
    </row>
    <row r="649" spans="1:29" x14ac:dyDescent="0.25">
      <c r="A649" s="39" t="s">
        <v>135</v>
      </c>
      <c r="B649" s="39" t="s">
        <v>135</v>
      </c>
      <c r="C649" s="39">
        <v>1603000</v>
      </c>
      <c r="D649" s="39" t="s">
        <v>62</v>
      </c>
      <c r="E649" s="39">
        <v>0.934782608695652</v>
      </c>
      <c r="F649" s="39">
        <v>1</v>
      </c>
      <c r="G649" s="39">
        <v>0.95</v>
      </c>
      <c r="H649" s="39">
        <v>0.98765432098765404</v>
      </c>
      <c r="I649" s="39">
        <v>1.01898734177215</v>
      </c>
      <c r="J649" s="39">
        <v>0.96621621621621601</v>
      </c>
      <c r="K649" s="39">
        <v>0.95693779904306198</v>
      </c>
      <c r="L649" s="39">
        <v>0.96721311475409799</v>
      </c>
      <c r="M649" s="39">
        <v>0.98019801980197996</v>
      </c>
      <c r="N649" s="39">
        <v>0.97355438014120199</v>
      </c>
      <c r="O649" s="39">
        <v>2.60641066431502E-2</v>
      </c>
      <c r="P649" s="39">
        <v>0.97791049831750199</v>
      </c>
      <c r="Q649" s="39">
        <v>2.44109820908689E-2</v>
      </c>
      <c r="R649" s="39">
        <v>0.96811631119971397</v>
      </c>
      <c r="S649" s="39">
        <v>1.16563841006947E-2</v>
      </c>
      <c r="T649" s="39">
        <v>0.97370556727803903</v>
      </c>
      <c r="U649" s="39">
        <v>9.1817144124206902E-3</v>
      </c>
      <c r="V649" s="39">
        <v>0.97415611553754899</v>
      </c>
      <c r="W649" s="39">
        <v>1.8052431726386799E-2</v>
      </c>
      <c r="X649" s="39">
        <v>0.97432383284028001</v>
      </c>
      <c r="Y649" s="39">
        <v>1.2531574954045799E-2</v>
      </c>
      <c r="Z649" s="39">
        <v>0.97700510022745002</v>
      </c>
      <c r="AA649" s="39">
        <v>7.8084630732616796E-3</v>
      </c>
      <c r="AB649" s="39">
        <v>0.97957969099017606</v>
      </c>
      <c r="AC649" s="39">
        <v>3.9106547764118501E-3</v>
      </c>
    </row>
    <row r="650" spans="1:29" x14ac:dyDescent="0.25">
      <c r="A650" s="39" t="s">
        <v>135</v>
      </c>
      <c r="B650" s="39" t="s">
        <v>135</v>
      </c>
      <c r="C650" s="39">
        <v>1603000</v>
      </c>
      <c r="D650" s="39" t="s">
        <v>63</v>
      </c>
      <c r="E650" s="39">
        <v>0.92035398230088505</v>
      </c>
      <c r="F650" s="39">
        <v>0.89147286821705396</v>
      </c>
      <c r="G650" s="39">
        <v>0.97037037037036999</v>
      </c>
      <c r="H650" s="39">
        <v>0.93984962406015005</v>
      </c>
      <c r="I650" s="39">
        <v>0.97499999999999998</v>
      </c>
      <c r="J650" s="39">
        <v>0.95652173913043503</v>
      </c>
      <c r="K650" s="39">
        <v>0.99300699300699302</v>
      </c>
      <c r="L650" s="39">
        <v>0.96499999999999997</v>
      </c>
      <c r="M650" s="39">
        <v>0.94350282485875703</v>
      </c>
      <c r="N650" s="39">
        <v>0.95056426688273798</v>
      </c>
      <c r="O650" s="39">
        <v>3.0829725672780601E-2</v>
      </c>
      <c r="P650" s="39">
        <v>0.96660631139923703</v>
      </c>
      <c r="Q650" s="39">
        <v>1.87449988141026E-2</v>
      </c>
      <c r="R650" s="39">
        <v>0.96716993928858297</v>
      </c>
      <c r="S650" s="39">
        <v>2.4823318541228701E-2</v>
      </c>
      <c r="T650" s="39">
        <v>0.95425141242937805</v>
      </c>
      <c r="U650" s="39">
        <v>1.5200798318727801E-2</v>
      </c>
      <c r="V650" s="39">
        <v>0.95864318251015102</v>
      </c>
      <c r="W650" s="39">
        <v>2.2139168318410202E-2</v>
      </c>
      <c r="X650" s="39">
        <v>0.95656086612434099</v>
      </c>
      <c r="Y650" s="39">
        <v>1.87009149608546E-2</v>
      </c>
      <c r="Z650" s="39">
        <v>0.94922054159384395</v>
      </c>
      <c r="AA650" s="39">
        <v>1.4730226264578599E-2</v>
      </c>
      <c r="AB650" s="39">
        <v>0.94452649986548298</v>
      </c>
      <c r="AC650" s="39">
        <v>6.4742892100837701E-3</v>
      </c>
    </row>
    <row r="651" spans="1:29" x14ac:dyDescent="0.25">
      <c r="A651" s="39" t="s">
        <v>135</v>
      </c>
      <c r="B651" s="39" t="s">
        <v>135</v>
      </c>
      <c r="C651" s="39">
        <v>1603000</v>
      </c>
      <c r="D651" s="39" t="s">
        <v>52</v>
      </c>
      <c r="E651" s="39">
        <v>0.12288135593220301</v>
      </c>
      <c r="F651" s="39">
        <v>0.13983628922237401</v>
      </c>
      <c r="G651" s="39">
        <v>0.12704918032786899</v>
      </c>
      <c r="H651" s="39">
        <v>0.16325036603221099</v>
      </c>
      <c r="I651" s="39">
        <v>0.146695715323166</v>
      </c>
      <c r="J651" s="39">
        <v>0.15544760582928499</v>
      </c>
      <c r="K651" s="39">
        <v>0.17617689015691901</v>
      </c>
      <c r="L651" s="39">
        <v>0.144666666666667</v>
      </c>
      <c r="M651" s="39">
        <v>0.15597484276729601</v>
      </c>
      <c r="N651" s="39">
        <v>0.14799765691755401</v>
      </c>
      <c r="O651" s="39">
        <v>1.6937079409543698E-2</v>
      </c>
      <c r="P651" s="39">
        <v>0.155792344148666</v>
      </c>
      <c r="Q651" s="39">
        <v>1.2472081037657699E-2</v>
      </c>
      <c r="R651" s="39">
        <v>0.158939466530294</v>
      </c>
      <c r="S651" s="39">
        <v>1.5962934932007601E-2</v>
      </c>
      <c r="T651" s="39">
        <v>0.150320754716981</v>
      </c>
      <c r="U651" s="39">
        <v>7.9960880036063602E-3</v>
      </c>
      <c r="V651" s="39">
        <v>0.15428071878437</v>
      </c>
      <c r="W651" s="39">
        <v>1.2961939042891901E-2</v>
      </c>
      <c r="X651" s="39">
        <v>0.15524614966521599</v>
      </c>
      <c r="Y651" s="39">
        <v>1.02302167207387E-2</v>
      </c>
      <c r="Z651" s="39">
        <v>0.15478257315986599</v>
      </c>
      <c r="AA651" s="39">
        <v>7.4550417825772703E-3</v>
      </c>
      <c r="AB651" s="39">
        <v>0.15543635819107501</v>
      </c>
      <c r="AC651" s="39">
        <v>3.4056754914541698E-3</v>
      </c>
    </row>
    <row r="652" spans="1:29" x14ac:dyDescent="0.25">
      <c r="A652" s="39" t="s">
        <v>135</v>
      </c>
      <c r="B652" s="39" t="s">
        <v>135</v>
      </c>
      <c r="C652" s="39">
        <v>1603000</v>
      </c>
      <c r="D652" s="39" t="s">
        <v>53</v>
      </c>
      <c r="E652" s="39">
        <v>0.95675675675675698</v>
      </c>
      <c r="F652" s="39">
        <v>0.94252873563218398</v>
      </c>
      <c r="G652" s="39">
        <v>0.97560975609756095</v>
      </c>
      <c r="H652" s="39">
        <v>1.0268817204301099</v>
      </c>
      <c r="I652" s="39">
        <v>0.98654708520179402</v>
      </c>
      <c r="J652" s="39">
        <v>0.95049504950495001</v>
      </c>
      <c r="K652" s="39">
        <v>0.99553571428571397</v>
      </c>
      <c r="L652" s="39">
        <v>0.95546558704453399</v>
      </c>
      <c r="M652" s="39">
        <v>0.967741935483871</v>
      </c>
      <c r="N652" s="39">
        <v>0.97306248227083003</v>
      </c>
      <c r="O652" s="39">
        <v>2.6540803499251898E-2</v>
      </c>
      <c r="P652" s="39">
        <v>0.97115707430417297</v>
      </c>
      <c r="Q652" s="39">
        <v>1.94677665460339E-2</v>
      </c>
      <c r="R652" s="39">
        <v>0.97291441227137299</v>
      </c>
      <c r="S652" s="39">
        <v>2.0529726285779398E-2</v>
      </c>
      <c r="T652" s="39">
        <v>0.96160376126420299</v>
      </c>
      <c r="U652" s="39">
        <v>8.6806892296637708E-3</v>
      </c>
      <c r="V652" s="39">
        <v>0.97124853011151202</v>
      </c>
      <c r="W652" s="39">
        <v>2.0925624589862999E-2</v>
      </c>
      <c r="X652" s="39">
        <v>0.96748622670659701</v>
      </c>
      <c r="Y652" s="39">
        <v>1.40621918635398E-2</v>
      </c>
      <c r="Z652" s="39">
        <v>0.96667772475188896</v>
      </c>
      <c r="AA652" s="39">
        <v>9.1368243410422708E-3</v>
      </c>
      <c r="AB652" s="39">
        <v>0.96715734746295001</v>
      </c>
      <c r="AC652" s="39">
        <v>3.6972592779197099E-3</v>
      </c>
    </row>
    <row r="653" spans="1:29" x14ac:dyDescent="0.25">
      <c r="A653" s="39" t="s">
        <v>135</v>
      </c>
      <c r="B653" s="39" t="s">
        <v>135</v>
      </c>
      <c r="C653" s="39">
        <v>1603000</v>
      </c>
      <c r="D653" s="39" t="s">
        <v>54</v>
      </c>
      <c r="E653" s="39">
        <v>1.0266666666666699</v>
      </c>
      <c r="F653" s="39">
        <v>1.02824858757062</v>
      </c>
      <c r="G653" s="39">
        <v>1.00609756097561</v>
      </c>
      <c r="H653" s="39">
        <v>1.0649999999999999</v>
      </c>
      <c r="I653" s="39">
        <v>1.05759162303665</v>
      </c>
      <c r="J653" s="39">
        <v>1.02272727272727</v>
      </c>
      <c r="K653" s="39">
        <v>1.015625</v>
      </c>
      <c r="L653" s="39">
        <v>0.98654708520179402</v>
      </c>
      <c r="M653" s="39">
        <v>0.97457627118644097</v>
      </c>
      <c r="N653" s="39">
        <v>1.02034222970723</v>
      </c>
      <c r="O653" s="39">
        <v>2.9478442914931999E-2</v>
      </c>
      <c r="P653" s="39">
        <v>1.01141345043043</v>
      </c>
      <c r="Q653" s="39">
        <v>3.2609343922904099E-2</v>
      </c>
      <c r="R653" s="39">
        <v>0.99224945212941096</v>
      </c>
      <c r="S653" s="39">
        <v>2.1110122589297699E-2</v>
      </c>
      <c r="T653" s="39">
        <v>0.98056167819411699</v>
      </c>
      <c r="U653" s="39">
        <v>8.4646437665790997E-3</v>
      </c>
      <c r="V653" s="39">
        <v>1.0022671079023999</v>
      </c>
      <c r="W653" s="39">
        <v>3.0325404637968199E-2</v>
      </c>
      <c r="X653" s="39">
        <v>0.98757775476711096</v>
      </c>
      <c r="Y653" s="39">
        <v>2.2061224839989999E-2</v>
      </c>
      <c r="Z653" s="39">
        <v>0.97828949872061099</v>
      </c>
      <c r="AA653" s="39">
        <v>1.07834451551557E-2</v>
      </c>
      <c r="AB653" s="39">
        <v>0.97514630994907603</v>
      </c>
      <c r="AC653" s="39">
        <v>3.6052416890268099E-3</v>
      </c>
    </row>
    <row r="654" spans="1:29" x14ac:dyDescent="0.25">
      <c r="A654" s="39" t="s">
        <v>135</v>
      </c>
      <c r="B654" s="39" t="s">
        <v>135</v>
      </c>
      <c r="C654" s="39">
        <v>1603000</v>
      </c>
      <c r="D654" s="39" t="s">
        <v>55</v>
      </c>
      <c r="E654" s="39">
        <v>1.0133333333333301</v>
      </c>
      <c r="F654" s="39">
        <v>1.03896103896104</v>
      </c>
      <c r="G654" s="39">
        <v>0.99450549450549497</v>
      </c>
      <c r="H654" s="39">
        <v>1.0727272727272701</v>
      </c>
      <c r="I654" s="39">
        <v>1.0093896713615</v>
      </c>
      <c r="J654" s="39">
        <v>0.97029702970297005</v>
      </c>
      <c r="K654" s="39">
        <v>1.0444444444444401</v>
      </c>
      <c r="L654" s="39">
        <v>0.979487179487179</v>
      </c>
      <c r="M654" s="39">
        <v>0.97727272727272696</v>
      </c>
      <c r="N654" s="39">
        <v>1.01115757686622</v>
      </c>
      <c r="O654" s="39">
        <v>3.4960349282575E-2</v>
      </c>
      <c r="P654" s="39">
        <v>0.99617821045376498</v>
      </c>
      <c r="Q654" s="39">
        <v>3.0862660971840299E-2</v>
      </c>
      <c r="R654" s="39">
        <v>1.00040145040145</v>
      </c>
      <c r="S654" s="39">
        <v>3.8158419029827903E-2</v>
      </c>
      <c r="T654" s="39">
        <v>0.97837995337995298</v>
      </c>
      <c r="U654" s="39">
        <v>1.5658541774526899E-3</v>
      </c>
      <c r="V654" s="39">
        <v>0.99700014972923001</v>
      </c>
      <c r="W654" s="39">
        <v>3.2789200374589503E-2</v>
      </c>
      <c r="X654" s="39">
        <v>0.98641608365793498</v>
      </c>
      <c r="Y654" s="39">
        <v>2.4824014753858401E-2</v>
      </c>
      <c r="Z654" s="39">
        <v>0.98029858457329899</v>
      </c>
      <c r="AA654" s="39">
        <v>1.5914212199558901E-2</v>
      </c>
      <c r="AB654" s="39">
        <v>0.977378177378177</v>
      </c>
      <c r="AC654" s="39">
        <v>6.6692502545451899E-4</v>
      </c>
    </row>
    <row r="655" spans="1:29" x14ac:dyDescent="0.25">
      <c r="A655" s="39" t="s">
        <v>135</v>
      </c>
      <c r="B655" s="39" t="s">
        <v>135</v>
      </c>
      <c r="C655" s="39">
        <v>1603000</v>
      </c>
      <c r="D655" s="39" t="s">
        <v>56</v>
      </c>
      <c r="E655" s="39">
        <v>1.0290697674418601</v>
      </c>
      <c r="F655" s="39">
        <v>1.0855263157894699</v>
      </c>
      <c r="G655" s="39">
        <v>1.09375</v>
      </c>
      <c r="H655" s="39">
        <v>1.0276243093922699</v>
      </c>
      <c r="I655" s="39">
        <v>1.0169491525423699</v>
      </c>
      <c r="J655" s="39">
        <v>0.95813953488372094</v>
      </c>
      <c r="K655" s="39">
        <v>1.1122448979591799</v>
      </c>
      <c r="L655" s="39">
        <v>1.0255319148936199</v>
      </c>
      <c r="M655" s="39">
        <v>1.0837696335078499</v>
      </c>
      <c r="N655" s="39">
        <v>1.04806728071226</v>
      </c>
      <c r="O655" s="39">
        <v>4.9022335943808698E-2</v>
      </c>
      <c r="P655" s="39">
        <v>1.03932702675735</v>
      </c>
      <c r="Q655" s="39">
        <v>6.0362746039738603E-2</v>
      </c>
      <c r="R655" s="39">
        <v>1.0738488154535499</v>
      </c>
      <c r="S655" s="39">
        <v>4.4199573880097903E-2</v>
      </c>
      <c r="T655" s="39">
        <v>1.05465077420074</v>
      </c>
      <c r="U655" s="39">
        <v>4.1180285752960601E-2</v>
      </c>
      <c r="V655" s="39">
        <v>1.0538294968187301</v>
      </c>
      <c r="W655" s="39">
        <v>4.94512374037731E-2</v>
      </c>
      <c r="X655" s="39">
        <v>1.06336355249036</v>
      </c>
      <c r="Y655" s="39">
        <v>4.4284482915412003E-2</v>
      </c>
      <c r="Z655" s="39">
        <v>1.0746627517249401</v>
      </c>
      <c r="AA655" s="39">
        <v>2.8575296402728299E-2</v>
      </c>
      <c r="AB655" s="39">
        <v>1.0809964088119399</v>
      </c>
      <c r="AC655" s="39">
        <v>1.7539413005044999E-2</v>
      </c>
    </row>
    <row r="656" spans="1:29" x14ac:dyDescent="0.25">
      <c r="A656" s="39" t="s">
        <v>135</v>
      </c>
      <c r="B656" s="39" t="s">
        <v>135</v>
      </c>
      <c r="C656" s="39">
        <v>1603000</v>
      </c>
      <c r="D656" s="39" t="s">
        <v>57</v>
      </c>
      <c r="E656" s="39">
        <v>1.06802721088435</v>
      </c>
      <c r="F656" s="39">
        <v>1.0451977401129899</v>
      </c>
      <c r="G656" s="39">
        <v>0.99393939393939401</v>
      </c>
      <c r="H656" s="39">
        <v>1.04</v>
      </c>
      <c r="I656" s="39">
        <v>1.08602150537634</v>
      </c>
      <c r="J656" s="39">
        <v>1.00555555555556</v>
      </c>
      <c r="K656" s="39">
        <v>1.0436893203883499</v>
      </c>
      <c r="L656" s="39">
        <v>0.98165137614678899</v>
      </c>
      <c r="M656" s="39">
        <v>0.97925311203319498</v>
      </c>
      <c r="N656" s="39">
        <v>1.02703724604855</v>
      </c>
      <c r="O656" s="39">
        <v>3.8461961194131498E-2</v>
      </c>
      <c r="P656" s="39">
        <v>1.0192341739000499</v>
      </c>
      <c r="Q656" s="39">
        <v>4.5433078341299699E-2</v>
      </c>
      <c r="R656" s="39">
        <v>1.00153126952278</v>
      </c>
      <c r="S656" s="39">
        <v>3.6529629854102498E-2</v>
      </c>
      <c r="T656" s="39">
        <v>0.98045224408999199</v>
      </c>
      <c r="U656" s="39">
        <v>1.6958288177986701E-3</v>
      </c>
      <c r="V656" s="39">
        <v>1.00664202903609</v>
      </c>
      <c r="W656" s="39">
        <v>3.6805783694797103E-2</v>
      </c>
      <c r="X656" s="39">
        <v>0.992028092917419</v>
      </c>
      <c r="Y656" s="39">
        <v>2.9298828055267401E-2</v>
      </c>
      <c r="Z656" s="39">
        <v>0.98220384893488</v>
      </c>
      <c r="AA656" s="39">
        <v>1.5262974461722799E-2</v>
      </c>
      <c r="AB656" s="39">
        <v>0.97936731508622299</v>
      </c>
      <c r="AC656" s="39">
        <v>7.2228352662874701E-4</v>
      </c>
    </row>
    <row r="657" spans="1:29" x14ac:dyDescent="0.25">
      <c r="A657" s="39" t="s">
        <v>135</v>
      </c>
      <c r="B657" s="39" t="s">
        <v>135</v>
      </c>
      <c r="C657" s="39">
        <v>1603000</v>
      </c>
      <c r="D657" s="39" t="s">
        <v>58</v>
      </c>
      <c r="E657" s="39">
        <v>1.0526315789473699</v>
      </c>
      <c r="F657" s="39">
        <v>1.0573248407643301</v>
      </c>
      <c r="G657" s="39">
        <v>1.0432432432432399</v>
      </c>
      <c r="H657" s="39">
        <v>1.0243902439024399</v>
      </c>
      <c r="I657" s="39">
        <v>1.04395604395604</v>
      </c>
      <c r="J657" s="39">
        <v>1.02970297029703</v>
      </c>
      <c r="K657" s="39">
        <v>1.04419889502762</v>
      </c>
      <c r="L657" s="39">
        <v>1.0697674418604699</v>
      </c>
      <c r="M657" s="39">
        <v>1.07943925233645</v>
      </c>
      <c r="N657" s="39">
        <v>1.0494060567038901</v>
      </c>
      <c r="O657" s="39">
        <v>1.7672329804087901E-2</v>
      </c>
      <c r="P657" s="39">
        <v>1.0534129206955201</v>
      </c>
      <c r="Q657" s="39">
        <v>2.0502029386083899E-2</v>
      </c>
      <c r="R657" s="39">
        <v>1.06446852974151</v>
      </c>
      <c r="S657" s="39">
        <v>1.8207952879076901E-2</v>
      </c>
      <c r="T657" s="39">
        <v>1.0746033470984599</v>
      </c>
      <c r="U657" s="39">
        <v>6.8390027739191296E-3</v>
      </c>
      <c r="V657" s="39">
        <v>1.0591701328637899</v>
      </c>
      <c r="W657" s="39">
        <v>2.03978001918892E-2</v>
      </c>
      <c r="X657" s="39">
        <v>1.0689185325158901</v>
      </c>
      <c r="Y657" s="39">
        <v>1.7259955861062899E-2</v>
      </c>
      <c r="Z657" s="39">
        <v>1.07635768866911</v>
      </c>
      <c r="AA657" s="39">
        <v>9.1390923169538604E-3</v>
      </c>
      <c r="AB657" s="39">
        <v>1.07897868993283</v>
      </c>
      <c r="AC657" s="39">
        <v>2.91285240015101E-3</v>
      </c>
    </row>
    <row r="658" spans="1:29" x14ac:dyDescent="0.25">
      <c r="A658" s="39" t="s">
        <v>135</v>
      </c>
      <c r="B658" s="39" t="s">
        <v>135</v>
      </c>
      <c r="C658" s="39">
        <v>1603000</v>
      </c>
      <c r="D658" s="39" t="s">
        <v>59</v>
      </c>
      <c r="E658" s="39">
        <v>1.0279720279720299</v>
      </c>
      <c r="F658" s="39">
        <v>1.00714285714286</v>
      </c>
      <c r="G658" s="39">
        <v>0.99397590361445798</v>
      </c>
      <c r="H658" s="39">
        <v>1.0207253886010399</v>
      </c>
      <c r="I658" s="39">
        <v>1.05952380952381</v>
      </c>
      <c r="J658" s="39">
        <v>0.99473684210526303</v>
      </c>
      <c r="K658" s="39">
        <v>0.98076923076923095</v>
      </c>
      <c r="L658" s="39">
        <v>0.97883597883597895</v>
      </c>
      <c r="M658" s="39">
        <v>1</v>
      </c>
      <c r="N658" s="39">
        <v>1.0070757820627401</v>
      </c>
      <c r="O658" s="39">
        <v>2.5586151061298801E-2</v>
      </c>
      <c r="P658" s="39">
        <v>1.00277317224686</v>
      </c>
      <c r="Q658" s="39">
        <v>3.2977532452930197E-2</v>
      </c>
      <c r="R658" s="39">
        <v>0.986535069868403</v>
      </c>
      <c r="S658" s="39">
        <v>1.1700966769713699E-2</v>
      </c>
      <c r="T658" s="39">
        <v>0.98941798941798897</v>
      </c>
      <c r="U658" s="39">
        <v>1.4965222882255E-2</v>
      </c>
      <c r="V658" s="39">
        <v>0.99754783363828603</v>
      </c>
      <c r="W658" s="39">
        <v>2.2395434057219901E-2</v>
      </c>
      <c r="X658" s="39">
        <v>0.99358157616833698</v>
      </c>
      <c r="Y658" s="39">
        <v>1.6394708068324999E-2</v>
      </c>
      <c r="Z658" s="39">
        <v>0.99552926580511603</v>
      </c>
      <c r="AA658" s="39">
        <v>1.04765234903774E-2</v>
      </c>
      <c r="AB658" s="39">
        <v>0.99899218946837998</v>
      </c>
      <c r="AC658" s="39">
        <v>6.3739534596490401E-3</v>
      </c>
    </row>
    <row r="659" spans="1:29" x14ac:dyDescent="0.25">
      <c r="A659" s="39" t="s">
        <v>135</v>
      </c>
      <c r="B659" s="39" t="s">
        <v>135</v>
      </c>
      <c r="C659" s="39">
        <v>1603000</v>
      </c>
      <c r="D659" s="39" t="s">
        <v>60</v>
      </c>
      <c r="E659" s="39">
        <v>0.99275362318840599</v>
      </c>
      <c r="F659" s="39">
        <v>1.12244897959184</v>
      </c>
      <c r="G659" s="39">
        <v>1.0921985815602799</v>
      </c>
      <c r="H659" s="39">
        <v>0.92727272727272703</v>
      </c>
      <c r="I659" s="39">
        <v>1.0355329949238601</v>
      </c>
      <c r="J659" s="39">
        <v>1.02247191011236</v>
      </c>
      <c r="K659" s="39">
        <v>1.0211640211640201</v>
      </c>
      <c r="L659" s="39">
        <v>1.0343137254902</v>
      </c>
      <c r="M659" s="39">
        <v>1.1027027027027001</v>
      </c>
      <c r="N659" s="39">
        <v>1.0389843628896001</v>
      </c>
      <c r="O659" s="39">
        <v>6.0310493940239997E-2</v>
      </c>
      <c r="P659" s="39">
        <v>1.04323707087863</v>
      </c>
      <c r="Q659" s="39">
        <v>3.3887872730620799E-2</v>
      </c>
      <c r="R659" s="39">
        <v>1.05272681645231</v>
      </c>
      <c r="S659" s="39">
        <v>4.3776941257365698E-2</v>
      </c>
      <c r="T659" s="39">
        <v>1.0685082140964499</v>
      </c>
      <c r="U659" s="39">
        <v>4.8358309545375698E-2</v>
      </c>
      <c r="V659" s="39">
        <v>1.0513230733160299</v>
      </c>
      <c r="W659" s="39">
        <v>4.9294634420747899E-2</v>
      </c>
      <c r="X659" s="39">
        <v>1.06900595468353</v>
      </c>
      <c r="Y659" s="39">
        <v>4.10865385478087E-2</v>
      </c>
      <c r="Z659" s="39">
        <v>1.0874945754321499</v>
      </c>
      <c r="AA659" s="39">
        <v>3.5725506928899399E-2</v>
      </c>
      <c r="AB659" s="39">
        <v>1.0994460847401999</v>
      </c>
      <c r="AC659" s="39">
        <v>2.0596660461035601E-2</v>
      </c>
    </row>
    <row r="660" spans="1:29" x14ac:dyDescent="0.25">
      <c r="A660" s="39" t="s">
        <v>135</v>
      </c>
      <c r="B660" s="39" t="s">
        <v>135</v>
      </c>
      <c r="C660" s="39">
        <v>1605000</v>
      </c>
      <c r="D660" s="39" t="s">
        <v>50</v>
      </c>
      <c r="E660" s="39">
        <v>3.1824294038547703E-2</v>
      </c>
      <c r="F660" s="39">
        <v>3.2467532467532499E-2</v>
      </c>
      <c r="G660" s="39">
        <v>3.1341821743388801E-2</v>
      </c>
      <c r="H660" s="39">
        <v>2.8752436647173502E-2</v>
      </c>
      <c r="I660" s="39">
        <v>3.32050048123195E-2</v>
      </c>
      <c r="J660" s="39">
        <v>2.21784130113356E-2</v>
      </c>
      <c r="K660" s="39">
        <v>2.5345622119815701E-2</v>
      </c>
      <c r="L660" s="39">
        <v>2.7433628318584102E-2</v>
      </c>
      <c r="M660" s="39">
        <v>2.43669374104157E-2</v>
      </c>
      <c r="N660" s="39">
        <v>2.85461878410126E-2</v>
      </c>
      <c r="O660" s="39">
        <v>3.9557190725946004E-3</v>
      </c>
      <c r="P660" s="39">
        <v>2.6505921134494102E-2</v>
      </c>
      <c r="Q660" s="39">
        <v>4.1948550175559696E-3</v>
      </c>
      <c r="R660" s="39">
        <v>2.5715395949605101E-2</v>
      </c>
      <c r="S660" s="39">
        <v>1.56642835631208E-3</v>
      </c>
      <c r="T660" s="39">
        <v>2.5900282864499899E-2</v>
      </c>
      <c r="U660" s="39">
        <v>2.16847793696901E-3</v>
      </c>
      <c r="V660" s="39">
        <v>2.6375636647484001E-2</v>
      </c>
      <c r="W660" s="39">
        <v>3.2554323112383302E-3</v>
      </c>
      <c r="X660" s="39">
        <v>2.5381660061609999E-2</v>
      </c>
      <c r="Y660" s="39">
        <v>2.19914354887546E-3</v>
      </c>
      <c r="Z660" s="39">
        <v>2.4943777272163001E-2</v>
      </c>
      <c r="AA660" s="39">
        <v>1.4261944606112401E-3</v>
      </c>
      <c r="AB660" s="39">
        <v>2.4512970310804599E-2</v>
      </c>
      <c r="AC660" s="39">
        <v>9.2359315709927695E-4</v>
      </c>
    </row>
    <row r="661" spans="1:29" x14ac:dyDescent="0.25">
      <c r="A661" s="39" t="s">
        <v>135</v>
      </c>
      <c r="B661" s="39" t="s">
        <v>135</v>
      </c>
      <c r="C661" s="39">
        <v>1605000</v>
      </c>
      <c r="D661" s="39" t="s">
        <v>51</v>
      </c>
      <c r="E661" s="39">
        <v>0.984375</v>
      </c>
      <c r="F661" s="39">
        <v>0.90140845070422504</v>
      </c>
      <c r="G661" s="39">
        <v>0.871428571428571</v>
      </c>
      <c r="H661" s="39">
        <v>1.015625</v>
      </c>
      <c r="I661" s="39">
        <v>0.84745762711864403</v>
      </c>
      <c r="J661" s="39">
        <v>0.94202898550724601</v>
      </c>
      <c r="K661" s="39">
        <v>1.37777777777778</v>
      </c>
      <c r="L661" s="39">
        <v>1.05454545454545</v>
      </c>
      <c r="M661" s="39">
        <v>1.04838709677419</v>
      </c>
      <c r="N661" s="39">
        <v>1.0047815515395699</v>
      </c>
      <c r="O661" s="39">
        <v>0.15858585968861799</v>
      </c>
      <c r="P661" s="39">
        <v>1.0540393883446599</v>
      </c>
      <c r="Q661" s="39">
        <v>0.20003818617378299</v>
      </c>
      <c r="R661" s="39">
        <v>1.1602367763658099</v>
      </c>
      <c r="S661" s="39">
        <v>0.188421195235837</v>
      </c>
      <c r="T661" s="39">
        <v>1.0514662756598201</v>
      </c>
      <c r="U661" s="39">
        <v>4.35461654103149E-3</v>
      </c>
      <c r="V661" s="39">
        <v>1.0622456174374599</v>
      </c>
      <c r="W661" s="39">
        <v>0.15810845112079799</v>
      </c>
      <c r="X661" s="39">
        <v>1.0782290085119199</v>
      </c>
      <c r="Y661" s="39">
        <v>0.132065801695358</v>
      </c>
      <c r="Z661" s="39">
        <v>1.0623997298273</v>
      </c>
      <c r="AA661" s="39">
        <v>7.8132495361630999E-2</v>
      </c>
      <c r="AB661" s="39">
        <v>1.04868035190616</v>
      </c>
      <c r="AC661" s="39">
        <v>1.85470830508408E-3</v>
      </c>
    </row>
    <row r="662" spans="1:29" x14ac:dyDescent="0.25">
      <c r="A662" s="39" t="s">
        <v>135</v>
      </c>
      <c r="B662" s="39" t="s">
        <v>135</v>
      </c>
      <c r="C662" s="39">
        <v>1605000</v>
      </c>
      <c r="D662" s="39" t="s">
        <v>61</v>
      </c>
      <c r="E662" s="39">
        <v>1.0476190476190499</v>
      </c>
      <c r="F662" s="39">
        <v>1.0338983050847499</v>
      </c>
      <c r="G662" s="39">
        <v>1</v>
      </c>
      <c r="H662" s="39">
        <v>0.96875</v>
      </c>
      <c r="I662" s="39">
        <v>1.0370370370370401</v>
      </c>
      <c r="J662" s="39">
        <v>0.93442622950819698</v>
      </c>
      <c r="K662" s="39">
        <v>1.03571428571429</v>
      </c>
      <c r="L662" s="39">
        <v>1.0338983050847499</v>
      </c>
      <c r="M662" s="39">
        <v>1.0188679245283001</v>
      </c>
      <c r="N662" s="39">
        <v>1.0122456816195999</v>
      </c>
      <c r="O662" s="39">
        <v>3.7907595174825198E-2</v>
      </c>
      <c r="P662" s="39">
        <v>1.01198875637451</v>
      </c>
      <c r="Q662" s="39">
        <v>4.39704843038577E-2</v>
      </c>
      <c r="R662" s="39">
        <v>1.0294935051091101</v>
      </c>
      <c r="S662" s="39">
        <v>9.2467112218977097E-3</v>
      </c>
      <c r="T662" s="39">
        <v>1.0263831148065199</v>
      </c>
      <c r="U662" s="39">
        <v>1.0628084015275799E-2</v>
      </c>
      <c r="V662" s="39">
        <v>1.01490079117489</v>
      </c>
      <c r="W662" s="39">
        <v>3.3667880058074598E-2</v>
      </c>
      <c r="X662" s="39">
        <v>1.0204089027046199</v>
      </c>
      <c r="Y662" s="39">
        <v>2.5137767151802701E-2</v>
      </c>
      <c r="Z662" s="39">
        <v>1.02216816863183</v>
      </c>
      <c r="AA662" s="39">
        <v>7.7375711700188197E-3</v>
      </c>
      <c r="AB662" s="39">
        <v>1.0195836569357499</v>
      </c>
      <c r="AC662" s="39">
        <v>4.5266892054734598E-3</v>
      </c>
    </row>
    <row r="663" spans="1:29" x14ac:dyDescent="0.25">
      <c r="A663" s="39" t="s">
        <v>135</v>
      </c>
      <c r="B663" s="39" t="s">
        <v>135</v>
      </c>
      <c r="C663" s="39">
        <v>1605000</v>
      </c>
      <c r="D663" s="39" t="s">
        <v>62</v>
      </c>
      <c r="E663" s="39">
        <v>0.89473684210526305</v>
      </c>
      <c r="F663" s="39">
        <v>0.95454545454545503</v>
      </c>
      <c r="G663" s="39">
        <v>0.786885245901639</v>
      </c>
      <c r="H663" s="39">
        <v>0.95</v>
      </c>
      <c r="I663" s="39">
        <v>1.04838709677419</v>
      </c>
      <c r="J663" s="39">
        <v>0.96428571428571397</v>
      </c>
      <c r="K663" s="39">
        <v>0.96491228070175405</v>
      </c>
      <c r="L663" s="39">
        <v>0.98275862068965503</v>
      </c>
      <c r="M663" s="39">
        <v>0.86885245901639296</v>
      </c>
      <c r="N663" s="39">
        <v>0.93504041266889604</v>
      </c>
      <c r="O663" s="39">
        <v>7.5358747585507702E-2</v>
      </c>
      <c r="P663" s="39">
        <v>0.96583923429354201</v>
      </c>
      <c r="Q663" s="39">
        <v>6.4245860726940399E-2</v>
      </c>
      <c r="R663" s="39">
        <v>0.93884112013593402</v>
      </c>
      <c r="S663" s="39">
        <v>6.1265263214323899E-2</v>
      </c>
      <c r="T663" s="39">
        <v>0.92580553985302405</v>
      </c>
      <c r="U663" s="39">
        <v>8.0543819338094597E-2</v>
      </c>
      <c r="V663" s="39">
        <v>0.93557217407913495</v>
      </c>
      <c r="W663" s="39">
        <v>6.6034434675448603E-2</v>
      </c>
      <c r="X663" s="39">
        <v>0.919823923624566</v>
      </c>
      <c r="Y663" s="39">
        <v>6.3426550904182102E-2</v>
      </c>
      <c r="Z663" s="39">
        <v>0.89262210534169595</v>
      </c>
      <c r="AA663" s="39">
        <v>5.5792626691445302E-2</v>
      </c>
      <c r="AB663" s="39">
        <v>0.87427656195321501</v>
      </c>
      <c r="AC663" s="39">
        <v>3.43050390871317E-2</v>
      </c>
    </row>
    <row r="664" spans="1:29" x14ac:dyDescent="0.25">
      <c r="A664" s="39" t="s">
        <v>135</v>
      </c>
      <c r="B664" s="39" t="s">
        <v>135</v>
      </c>
      <c r="C664" s="39">
        <v>1605000</v>
      </c>
      <c r="D664" s="39" t="s">
        <v>63</v>
      </c>
      <c r="E664" s="39">
        <v>0.85714285714285698</v>
      </c>
      <c r="F664" s="39">
        <v>1</v>
      </c>
      <c r="G664" s="39">
        <v>0.952380952380952</v>
      </c>
      <c r="H664" s="39">
        <v>0.9375</v>
      </c>
      <c r="I664" s="39">
        <v>0.89473684210526305</v>
      </c>
      <c r="J664" s="39">
        <v>0.984615384615385</v>
      </c>
      <c r="K664" s="39">
        <v>0.96296296296296302</v>
      </c>
      <c r="L664" s="39">
        <v>1.0181818181818201</v>
      </c>
      <c r="M664" s="39">
        <v>0.929824561403509</v>
      </c>
      <c r="N664" s="39">
        <v>0.94859393097697198</v>
      </c>
      <c r="O664" s="39">
        <v>5.0919867411260297E-2</v>
      </c>
      <c r="P664" s="39">
        <v>0.95806431385378699</v>
      </c>
      <c r="Q664" s="39">
        <v>4.7830227745710399E-2</v>
      </c>
      <c r="R664" s="39">
        <v>0.97032311418276296</v>
      </c>
      <c r="S664" s="39">
        <v>4.4636084907065603E-2</v>
      </c>
      <c r="T664" s="39">
        <v>0.97400318979266298</v>
      </c>
      <c r="U664" s="39">
        <v>6.2478015434983498E-2</v>
      </c>
      <c r="V664" s="39">
        <v>0.95940027917606596</v>
      </c>
      <c r="W664" s="39">
        <v>4.3164896622484801E-2</v>
      </c>
      <c r="X664" s="39">
        <v>0.95856344159990603</v>
      </c>
      <c r="Y664" s="39">
        <v>4.3364608806274602E-2</v>
      </c>
      <c r="Z664" s="39">
        <v>0.94663838758751995</v>
      </c>
      <c r="AA664" s="39">
        <v>4.1190063962232903E-2</v>
      </c>
      <c r="AB664" s="39">
        <v>0.93403204982152299</v>
      </c>
      <c r="AC664" s="39">
        <v>2.6610493259410301E-2</v>
      </c>
    </row>
    <row r="665" spans="1:29" x14ac:dyDescent="0.25">
      <c r="A665" s="39" t="s">
        <v>135</v>
      </c>
      <c r="B665" s="39" t="s">
        <v>135</v>
      </c>
      <c r="C665" s="39">
        <v>1605000</v>
      </c>
      <c r="D665" s="39" t="s">
        <v>52</v>
      </c>
      <c r="E665" s="39">
        <v>2.8519692168402E-2</v>
      </c>
      <c r="F665" s="39">
        <v>2.8686687584043E-2</v>
      </c>
      <c r="G665" s="39">
        <v>2.82931354359926E-2</v>
      </c>
      <c r="H665" s="39">
        <v>3.1831537708129298E-2</v>
      </c>
      <c r="I665" s="39">
        <v>2.43664717348928E-2</v>
      </c>
      <c r="J665" s="39">
        <v>3.1280076997112598E-2</v>
      </c>
      <c r="K665" s="39">
        <v>3.05569245933958E-2</v>
      </c>
      <c r="L665" s="39">
        <v>2.67281105990783E-2</v>
      </c>
      <c r="M665" s="39">
        <v>2.87610619469027E-2</v>
      </c>
      <c r="N665" s="39">
        <v>2.8780410974216599E-2</v>
      </c>
      <c r="O665" s="39">
        <v>2.3109270827517E-3</v>
      </c>
      <c r="P665" s="39">
        <v>2.83385291742764E-2</v>
      </c>
      <c r="Q665" s="39">
        <v>2.83386679568091E-3</v>
      </c>
      <c r="R665" s="39">
        <v>2.8682032379792301E-2</v>
      </c>
      <c r="S665" s="39">
        <v>1.91563002824879E-3</v>
      </c>
      <c r="T665" s="39">
        <v>2.77445862729905E-2</v>
      </c>
      <c r="U665" s="39">
        <v>1.4375136838688999E-3</v>
      </c>
      <c r="V665" s="39">
        <v>2.8661716170724699E-2</v>
      </c>
      <c r="W665" s="39">
        <v>2.1065478754254798E-3</v>
      </c>
      <c r="X665" s="39">
        <v>2.8484024768745599E-2</v>
      </c>
      <c r="Y665" s="39">
        <v>1.67753631635226E-3</v>
      </c>
      <c r="Z665" s="39">
        <v>2.84746402591508E-2</v>
      </c>
      <c r="AA665" s="39">
        <v>1.0748397157105899E-3</v>
      </c>
      <c r="AB665" s="39">
        <v>2.86642547398634E-2</v>
      </c>
      <c r="AC665" s="39">
        <v>6.1226253632704996E-4</v>
      </c>
    </row>
    <row r="666" spans="1:29" x14ac:dyDescent="0.25">
      <c r="A666" s="39" t="s">
        <v>135</v>
      </c>
      <c r="B666" s="39" t="s">
        <v>135</v>
      </c>
      <c r="C666" s="39">
        <v>1605000</v>
      </c>
      <c r="D666" s="39" t="s">
        <v>53</v>
      </c>
      <c r="E666" s="39">
        <v>0.93442622950819698</v>
      </c>
      <c r="F666" s="39">
        <v>1.0317460317460301</v>
      </c>
      <c r="G666" s="39">
        <v>0.953125</v>
      </c>
      <c r="H666" s="39">
        <v>1.08196721311475</v>
      </c>
      <c r="I666" s="39">
        <v>0.90769230769230802</v>
      </c>
      <c r="J666" s="39">
        <v>0.94</v>
      </c>
      <c r="K666" s="39">
        <v>0.75384615384615405</v>
      </c>
      <c r="L666" s="39">
        <v>0.80645161290322598</v>
      </c>
      <c r="M666" s="39">
        <v>0.74137931034482796</v>
      </c>
      <c r="N666" s="39">
        <v>0.90562598435061104</v>
      </c>
      <c r="O666" s="39">
        <v>0.117857748680238</v>
      </c>
      <c r="P666" s="39">
        <v>0.82987387695730297</v>
      </c>
      <c r="Q666" s="39">
        <v>8.9921600009797806E-2</v>
      </c>
      <c r="R666" s="39">
        <v>0.76722569236473603</v>
      </c>
      <c r="S666" s="39">
        <v>3.4537807954335899E-2</v>
      </c>
      <c r="T666" s="39">
        <v>0.77391546162402702</v>
      </c>
      <c r="U666" s="39">
        <v>4.6013066406465998E-2</v>
      </c>
      <c r="V666" s="39">
        <v>0.82481472322051896</v>
      </c>
      <c r="W666" s="39">
        <v>0.106294032607597</v>
      </c>
      <c r="X666" s="39">
        <v>0.77532553313866204</v>
      </c>
      <c r="Y666" s="39">
        <v>6.0685896564067199E-2</v>
      </c>
      <c r="Z666" s="39">
        <v>0.75329346736658198</v>
      </c>
      <c r="AA666" s="39">
        <v>3.01890982815976E-2</v>
      </c>
      <c r="AB666" s="39">
        <v>0.74447799141903703</v>
      </c>
      <c r="AC666" s="39">
        <v>1.95977798739181E-2</v>
      </c>
    </row>
    <row r="667" spans="1:29" x14ac:dyDescent="0.25">
      <c r="A667" s="39" t="s">
        <v>135</v>
      </c>
      <c r="B667" s="39" t="s">
        <v>135</v>
      </c>
      <c r="C667" s="39">
        <v>1605000</v>
      </c>
      <c r="D667" s="39" t="s">
        <v>54</v>
      </c>
      <c r="E667" s="39">
        <v>1.01449275362319</v>
      </c>
      <c r="F667" s="39">
        <v>0.94736842105263197</v>
      </c>
      <c r="G667" s="39">
        <v>0.96923076923076901</v>
      </c>
      <c r="H667" s="39">
        <v>0.95081967213114704</v>
      </c>
      <c r="I667" s="39">
        <v>0.95454545454545503</v>
      </c>
      <c r="J667" s="39">
        <v>0.98305084745762705</v>
      </c>
      <c r="K667" s="39">
        <v>1.0638297872340401</v>
      </c>
      <c r="L667" s="39">
        <v>1</v>
      </c>
      <c r="M667" s="39">
        <v>0.94</v>
      </c>
      <c r="N667" s="39">
        <v>0.98037085614165098</v>
      </c>
      <c r="O667" s="39">
        <v>4.0164466317746103E-2</v>
      </c>
      <c r="P667" s="39">
        <v>0.98828521784742496</v>
      </c>
      <c r="Q667" s="39">
        <v>4.8325590033427498E-2</v>
      </c>
      <c r="R667" s="39">
        <v>1.0012765957446801</v>
      </c>
      <c r="S667" s="39">
        <v>6.1924763416008E-2</v>
      </c>
      <c r="T667" s="39">
        <v>0.97</v>
      </c>
      <c r="U667" s="39">
        <v>4.2426406871192902E-2</v>
      </c>
      <c r="V667" s="39">
        <v>0.98078291107688798</v>
      </c>
      <c r="W667" s="39">
        <v>4.5239997111735097E-2</v>
      </c>
      <c r="X667" s="39">
        <v>0.97311752959128495</v>
      </c>
      <c r="Y667" s="39">
        <v>4.7235903949089497E-2</v>
      </c>
      <c r="Z667" s="39">
        <v>0.955395565775356</v>
      </c>
      <c r="AA667" s="39">
        <v>3.8671917906804298E-2</v>
      </c>
      <c r="AB667" s="39">
        <v>0.94285714285714295</v>
      </c>
      <c r="AC667" s="39">
        <v>1.8070158058104999E-2</v>
      </c>
    </row>
    <row r="668" spans="1:29" x14ac:dyDescent="0.25">
      <c r="A668" s="39" t="s">
        <v>135</v>
      </c>
      <c r="B668" s="39" t="s">
        <v>135</v>
      </c>
      <c r="C668" s="39">
        <v>1605000</v>
      </c>
      <c r="D668" s="39" t="s">
        <v>55</v>
      </c>
      <c r="E668" s="39">
        <v>0.94029850746268695</v>
      </c>
      <c r="F668" s="39">
        <v>0.97142857142857097</v>
      </c>
      <c r="G668" s="39">
        <v>1</v>
      </c>
      <c r="H668" s="39">
        <v>0.90476190476190499</v>
      </c>
      <c r="I668" s="39">
        <v>1</v>
      </c>
      <c r="J668" s="39">
        <v>0.92063492063492103</v>
      </c>
      <c r="K668" s="39">
        <v>1.0344827586206899</v>
      </c>
      <c r="L668" s="39">
        <v>0.98</v>
      </c>
      <c r="M668" s="39">
        <v>0.89795918367346905</v>
      </c>
      <c r="N668" s="39">
        <v>0.96106287184247097</v>
      </c>
      <c r="O668" s="39">
        <v>4.7573882862969298E-2</v>
      </c>
      <c r="P668" s="39">
        <v>0.96661537258581598</v>
      </c>
      <c r="Q668" s="39">
        <v>5.6408195156784198E-2</v>
      </c>
      <c r="R668" s="39">
        <v>0.97081398076472003</v>
      </c>
      <c r="S668" s="39">
        <v>6.8723786574486204E-2</v>
      </c>
      <c r="T668" s="39">
        <v>0.93897959183673496</v>
      </c>
      <c r="U668" s="39">
        <v>5.8011617558569803E-2</v>
      </c>
      <c r="V668" s="39">
        <v>0.95309678656112196</v>
      </c>
      <c r="W668" s="39">
        <v>5.4388914994092097E-2</v>
      </c>
      <c r="X668" s="39">
        <v>0.93943494408286399</v>
      </c>
      <c r="Y668" s="39">
        <v>5.6553929468439602E-2</v>
      </c>
      <c r="Z668" s="39">
        <v>0.91772278969017695</v>
      </c>
      <c r="AA668" s="39">
        <v>4.7793849568539701E-2</v>
      </c>
      <c r="AB668" s="39">
        <v>0.90186588921282795</v>
      </c>
      <c r="AC668" s="39">
        <v>2.4708175303939501E-2</v>
      </c>
    </row>
    <row r="669" spans="1:29" x14ac:dyDescent="0.25">
      <c r="A669" s="39" t="s">
        <v>135</v>
      </c>
      <c r="B669" s="39" t="s">
        <v>135</v>
      </c>
      <c r="C669" s="39">
        <v>1605000</v>
      </c>
      <c r="D669" s="39" t="s">
        <v>56</v>
      </c>
      <c r="E669" s="39">
        <v>0.90163934426229497</v>
      </c>
      <c r="F669" s="39">
        <v>1.01587301587302</v>
      </c>
      <c r="G669" s="39">
        <v>0.86764705882352899</v>
      </c>
      <c r="H669" s="39">
        <v>0.92592592592592604</v>
      </c>
      <c r="I669" s="39">
        <v>1</v>
      </c>
      <c r="J669" s="39">
        <v>1.0172413793103401</v>
      </c>
      <c r="K669" s="39">
        <v>0.96551724137931005</v>
      </c>
      <c r="L669" s="39">
        <v>1.0166666666666699</v>
      </c>
      <c r="M669" s="39">
        <v>0.91836734693877597</v>
      </c>
      <c r="N669" s="39">
        <v>0.95876421990887395</v>
      </c>
      <c r="O669" s="39">
        <v>5.70696157192516E-2</v>
      </c>
      <c r="P669" s="39">
        <v>0.98355852685901901</v>
      </c>
      <c r="Q669" s="39">
        <v>4.2060621223954903E-2</v>
      </c>
      <c r="R669" s="39">
        <v>0.96685041832825103</v>
      </c>
      <c r="S669" s="39">
        <v>4.9163218825911202E-2</v>
      </c>
      <c r="T669" s="39">
        <v>0.96751700680272101</v>
      </c>
      <c r="U669" s="39">
        <v>6.9508115565616396E-2</v>
      </c>
      <c r="V669" s="39">
        <v>0.96441241842630898</v>
      </c>
      <c r="W669" s="39">
        <v>4.9731654014554198E-2</v>
      </c>
      <c r="X669" s="39">
        <v>0.95700336624746796</v>
      </c>
      <c r="Y669" s="39">
        <v>4.9755903467637197E-2</v>
      </c>
      <c r="Z669" s="39">
        <v>0.93747676977663896</v>
      </c>
      <c r="AA669" s="39">
        <v>4.6129063862553797E-2</v>
      </c>
      <c r="AB669" s="39">
        <v>0.92304826692581798</v>
      </c>
      <c r="AC669" s="39">
        <v>2.9604737408119901E-2</v>
      </c>
    </row>
    <row r="670" spans="1:29" x14ac:dyDescent="0.25">
      <c r="A670" s="39" t="s">
        <v>135</v>
      </c>
      <c r="B670" s="39" t="s">
        <v>135</v>
      </c>
      <c r="C670" s="39">
        <v>1605000</v>
      </c>
      <c r="D670" s="39" t="s">
        <v>57</v>
      </c>
      <c r="E670" s="39">
        <v>1.0161290322580601</v>
      </c>
      <c r="F670" s="39">
        <v>0.98181818181818203</v>
      </c>
      <c r="G670" s="39">
        <v>0.953125</v>
      </c>
      <c r="H670" s="39">
        <v>0.96610169491525399</v>
      </c>
      <c r="I670" s="39">
        <v>0.98</v>
      </c>
      <c r="J670" s="39">
        <v>0.87719298245613997</v>
      </c>
      <c r="K670" s="39">
        <v>1.0508474576271201</v>
      </c>
      <c r="L670" s="39">
        <v>1.0178571428571399</v>
      </c>
      <c r="M670" s="39">
        <v>0.98360655737704905</v>
      </c>
      <c r="N670" s="39">
        <v>0.98074200547877199</v>
      </c>
      <c r="O670" s="39">
        <v>4.90585132099823E-2</v>
      </c>
      <c r="P670" s="39">
        <v>0.98190082806348999</v>
      </c>
      <c r="Q670" s="39">
        <v>6.5224132599205897E-2</v>
      </c>
      <c r="R670" s="39">
        <v>1.0174370526204399</v>
      </c>
      <c r="S670" s="39">
        <v>3.3622418465440299E-2</v>
      </c>
      <c r="T670" s="39">
        <v>1.0007318501171001</v>
      </c>
      <c r="U670" s="39">
        <v>2.4218821252583699E-2</v>
      </c>
      <c r="V670" s="39">
        <v>0.98862709834157003</v>
      </c>
      <c r="W670" s="39">
        <v>4.95625894842451E-2</v>
      </c>
      <c r="X670" s="39">
        <v>0.994296155350061</v>
      </c>
      <c r="Y670" s="39">
        <v>4.1500814978018698E-2</v>
      </c>
      <c r="Z670" s="39">
        <v>0.99225970587801404</v>
      </c>
      <c r="AA670" s="39">
        <v>2.15146118134995E-2</v>
      </c>
      <c r="AB670" s="39">
        <v>0.98523753763800603</v>
      </c>
      <c r="AC670" s="39">
        <v>1.0315224886798801E-2</v>
      </c>
    </row>
    <row r="671" spans="1:29" x14ac:dyDescent="0.25">
      <c r="A671" s="39" t="s">
        <v>135</v>
      </c>
      <c r="B671" s="39" t="s">
        <v>135</v>
      </c>
      <c r="C671" s="39">
        <v>1605000</v>
      </c>
      <c r="D671" s="39" t="s">
        <v>58</v>
      </c>
      <c r="E671" s="39">
        <v>1</v>
      </c>
      <c r="F671" s="39">
        <v>1.01587301587302</v>
      </c>
      <c r="G671" s="39">
        <v>1.0185185185185199</v>
      </c>
      <c r="H671" s="39">
        <v>0.98360655737704905</v>
      </c>
      <c r="I671" s="39">
        <v>0.98245614035087703</v>
      </c>
      <c r="J671" s="39">
        <v>1.1020408163265301</v>
      </c>
      <c r="K671" s="39">
        <v>1.08</v>
      </c>
      <c r="L671" s="39">
        <v>1.0161290322580601</v>
      </c>
      <c r="M671" s="39">
        <v>1.0701754385964899</v>
      </c>
      <c r="N671" s="39">
        <v>1.02986661325562</v>
      </c>
      <c r="O671" s="39">
        <v>4.3503383356322402E-2</v>
      </c>
      <c r="P671" s="39">
        <v>1.0501602855063901</v>
      </c>
      <c r="Q671" s="39">
        <v>4.9306647273340103E-2</v>
      </c>
      <c r="R671" s="39">
        <v>1.0554348236181901</v>
      </c>
      <c r="S671" s="39">
        <v>3.4392432707309899E-2</v>
      </c>
      <c r="T671" s="39">
        <v>1.04315223542728</v>
      </c>
      <c r="U671" s="39">
        <v>3.82165804206651E-2</v>
      </c>
      <c r="V671" s="39">
        <v>1.0481788375135399</v>
      </c>
      <c r="W671" s="39">
        <v>4.0486150452441999E-2</v>
      </c>
      <c r="X671" s="39">
        <v>1.0570145777115001</v>
      </c>
      <c r="Y671" s="39">
        <v>3.2593354685106303E-2</v>
      </c>
      <c r="Z671" s="39">
        <v>1.06107222416521</v>
      </c>
      <c r="AA671" s="39">
        <v>2.55077177003082E-2</v>
      </c>
      <c r="AB671" s="39">
        <v>1.0676018001994201</v>
      </c>
      <c r="AC671" s="39">
        <v>1.6277118416799002E-2</v>
      </c>
    </row>
    <row r="672" spans="1:29" x14ac:dyDescent="0.25">
      <c r="A672" s="39" t="s">
        <v>135</v>
      </c>
      <c r="B672" s="39" t="s">
        <v>135</v>
      </c>
      <c r="C672" s="39">
        <v>1605000</v>
      </c>
      <c r="D672" s="39" t="s">
        <v>59</v>
      </c>
      <c r="E672" s="39">
        <v>0.86486486486486502</v>
      </c>
      <c r="F672" s="39">
        <v>1</v>
      </c>
      <c r="G672" s="39">
        <v>0.890625</v>
      </c>
      <c r="H672" s="39">
        <v>0.98181818181818203</v>
      </c>
      <c r="I672" s="39">
        <v>1.0166666666666699</v>
      </c>
      <c r="J672" s="39">
        <v>1.0178571428571399</v>
      </c>
      <c r="K672" s="39">
        <v>1</v>
      </c>
      <c r="L672" s="39">
        <v>1</v>
      </c>
      <c r="M672" s="39">
        <v>0.98412698412698396</v>
      </c>
      <c r="N672" s="39">
        <v>0.97288431559264898</v>
      </c>
      <c r="O672" s="39">
        <v>5.5662194058422099E-2</v>
      </c>
      <c r="P672" s="39">
        <v>1.0037301587301599</v>
      </c>
      <c r="Q672" s="39">
        <v>1.39556219938624E-2</v>
      </c>
      <c r="R672" s="39">
        <v>0.99470899470899499</v>
      </c>
      <c r="S672" s="39">
        <v>9.1642899871369494E-3</v>
      </c>
      <c r="T672" s="39">
        <v>0.99206349206349198</v>
      </c>
      <c r="U672" s="39">
        <v>1.1223917161691299E-2</v>
      </c>
      <c r="V672" s="39">
        <v>0.99111858499448802</v>
      </c>
      <c r="W672" s="39">
        <v>2.9569399146650799E-2</v>
      </c>
      <c r="X672" s="39">
        <v>0.99289957078614499</v>
      </c>
      <c r="Y672" s="39">
        <v>1.17958637337827E-2</v>
      </c>
      <c r="Z672" s="39">
        <v>0.98753695732383195</v>
      </c>
      <c r="AA672" s="39">
        <v>7.9842320992913399E-3</v>
      </c>
      <c r="AB672" s="39">
        <v>0.98488284202569898</v>
      </c>
      <c r="AC672" s="39">
        <v>4.7804650947368002E-3</v>
      </c>
    </row>
    <row r="673" spans="1:29" x14ac:dyDescent="0.25">
      <c r="A673" s="39" t="s">
        <v>135</v>
      </c>
      <c r="B673" s="39" t="s">
        <v>135</v>
      </c>
      <c r="C673" s="39">
        <v>1605000</v>
      </c>
      <c r="D673" s="39" t="s">
        <v>60</v>
      </c>
      <c r="E673" s="39">
        <v>1.0172413793103401</v>
      </c>
      <c r="F673" s="39">
        <v>0.9375</v>
      </c>
      <c r="G673" s="39">
        <v>0.86486486486486502</v>
      </c>
      <c r="H673" s="39">
        <v>0.94736842105263197</v>
      </c>
      <c r="I673" s="39">
        <v>1.12962962962963</v>
      </c>
      <c r="J673" s="39">
        <v>0.91803278688524603</v>
      </c>
      <c r="K673" s="39">
        <v>1.0350877192982499</v>
      </c>
      <c r="L673" s="39">
        <v>0.98148148148148195</v>
      </c>
      <c r="M673" s="39">
        <v>1.07407407407407</v>
      </c>
      <c r="N673" s="39">
        <v>0.98947559517739103</v>
      </c>
      <c r="O673" s="39">
        <v>8.27811512864607E-2</v>
      </c>
      <c r="P673" s="39">
        <v>1.0276611382737399</v>
      </c>
      <c r="Q673" s="39">
        <v>8.1789094741177903E-2</v>
      </c>
      <c r="R673" s="39">
        <v>1.0302144249512699</v>
      </c>
      <c r="S673" s="39">
        <v>4.64882651762644E-2</v>
      </c>
      <c r="T673" s="39">
        <v>1.0277777777777799</v>
      </c>
      <c r="U673" s="39">
        <v>6.5472850109865602E-2</v>
      </c>
      <c r="V673" s="39">
        <v>1.0175319087538099</v>
      </c>
      <c r="W673" s="39">
        <v>7.12555342217151E-2</v>
      </c>
      <c r="X673" s="39">
        <v>1.0383203754365899</v>
      </c>
      <c r="Y673" s="39">
        <v>5.6648829690724697E-2</v>
      </c>
      <c r="Z673" s="39">
        <v>1.0562870687724299</v>
      </c>
      <c r="AA673" s="39">
        <v>4.3275635154103098E-2</v>
      </c>
      <c r="AB673" s="39">
        <v>1.0696649029982399</v>
      </c>
      <c r="AC673" s="39">
        <v>2.7886046385964602E-2</v>
      </c>
    </row>
    <row r="674" spans="1:29" x14ac:dyDescent="0.25">
      <c r="A674" s="39" t="s">
        <v>135</v>
      </c>
      <c r="B674" s="39" t="s">
        <v>135</v>
      </c>
      <c r="C674" s="39">
        <v>1608000</v>
      </c>
      <c r="D674" s="39" t="s">
        <v>50</v>
      </c>
      <c r="E674" s="39">
        <v>0.38472032742155499</v>
      </c>
      <c r="F674" s="39">
        <v>0.36270491803278698</v>
      </c>
      <c r="G674" s="39">
        <v>0.36603221083455301</v>
      </c>
      <c r="H674" s="39">
        <v>0.37254901960784298</v>
      </c>
      <c r="I674" s="39">
        <v>0.34420541290770301</v>
      </c>
      <c r="J674" s="39">
        <v>0.38730385164051401</v>
      </c>
      <c r="K674" s="39">
        <v>0.32600000000000001</v>
      </c>
      <c r="L674" s="39">
        <v>0.31949685534591199</v>
      </c>
      <c r="M674" s="39">
        <v>0.36295793758480299</v>
      </c>
      <c r="N674" s="39">
        <v>0.358441170375075</v>
      </c>
      <c r="O674" s="39">
        <v>2.3954724219129801E-2</v>
      </c>
      <c r="P674" s="39">
        <v>0.34799281149578598</v>
      </c>
      <c r="Q674" s="39">
        <v>2.7745993127703601E-2</v>
      </c>
      <c r="R674" s="39">
        <v>0.336151597643572</v>
      </c>
      <c r="S674" s="39">
        <v>2.3441578837220998E-2</v>
      </c>
      <c r="T674" s="39">
        <v>0.34122739646535799</v>
      </c>
      <c r="U674" s="39">
        <v>3.0731625968826299E-2</v>
      </c>
      <c r="V674" s="39">
        <v>0.349770366552766</v>
      </c>
      <c r="W674" s="39">
        <v>2.49986563908326E-2</v>
      </c>
      <c r="X674" s="39">
        <v>0.34828421654081398</v>
      </c>
      <c r="Y674" s="39">
        <v>2.4370446746841901E-2</v>
      </c>
      <c r="Z674" s="39">
        <v>0.35387657092920699</v>
      </c>
      <c r="AA674" s="39">
        <v>2.1311239431192501E-2</v>
      </c>
      <c r="AB674" s="39">
        <v>0.36088836224009402</v>
      </c>
      <c r="AC674" s="39">
        <v>1.30891437572178E-2</v>
      </c>
    </row>
    <row r="675" spans="1:29" x14ac:dyDescent="0.25">
      <c r="A675" s="39" t="s">
        <v>135</v>
      </c>
      <c r="B675" s="39" t="s">
        <v>135</v>
      </c>
      <c r="C675" s="39">
        <v>1608000</v>
      </c>
      <c r="D675" s="39" t="s">
        <v>51</v>
      </c>
      <c r="E675" s="39">
        <v>1.0277777777777799</v>
      </c>
      <c r="F675" s="39">
        <v>0.97872340425531901</v>
      </c>
      <c r="G675" s="39">
        <v>0.97363465160075302</v>
      </c>
      <c r="H675" s="39">
        <v>0.96199999999999997</v>
      </c>
      <c r="I675" s="39">
        <v>1.01169590643275</v>
      </c>
      <c r="J675" s="39">
        <v>1.05645161290323</v>
      </c>
      <c r="K675" s="39">
        <v>0.976058931860037</v>
      </c>
      <c r="L675" s="39">
        <v>0.92842535787321101</v>
      </c>
      <c r="M675" s="39">
        <v>0.96850393700787396</v>
      </c>
      <c r="N675" s="39">
        <v>0.98703017552343897</v>
      </c>
      <c r="O675" s="39">
        <v>3.8505142332414602E-2</v>
      </c>
      <c r="P675" s="39">
        <v>0.98822714921541899</v>
      </c>
      <c r="Q675" s="39">
        <v>4.8266667773794798E-2</v>
      </c>
      <c r="R675" s="39">
        <v>0.95766274224703996</v>
      </c>
      <c r="S675" s="39">
        <v>2.5600546294392901E-2</v>
      </c>
      <c r="T675" s="39">
        <v>0.94846464744054204</v>
      </c>
      <c r="U675" s="39">
        <v>2.8339835086442101E-2</v>
      </c>
      <c r="V675" s="39">
        <v>0.97417028806903405</v>
      </c>
      <c r="W675" s="39">
        <v>3.8894488983490398E-2</v>
      </c>
      <c r="X675" s="39">
        <v>0.96537054827377</v>
      </c>
      <c r="Y675" s="39">
        <v>3.3523766623419098E-2</v>
      </c>
      <c r="Z675" s="39">
        <v>0.961763950215068</v>
      </c>
      <c r="AA675" s="39">
        <v>1.8927349816923601E-2</v>
      </c>
      <c r="AB675" s="39">
        <v>0.96659543323955699</v>
      </c>
      <c r="AC675" s="39">
        <v>1.2070437661793901E-2</v>
      </c>
    </row>
    <row r="676" spans="1:29" x14ac:dyDescent="0.25">
      <c r="A676" s="39" t="s">
        <v>135</v>
      </c>
      <c r="B676" s="39" t="s">
        <v>135</v>
      </c>
      <c r="C676" s="39">
        <v>1608000</v>
      </c>
      <c r="D676" s="39" t="s">
        <v>61</v>
      </c>
      <c r="E676" s="39">
        <v>0.97135416666666696</v>
      </c>
      <c r="F676" s="39">
        <v>1.0440414507772</v>
      </c>
      <c r="G676" s="39">
        <v>1.02743142144638</v>
      </c>
      <c r="H676" s="39">
        <v>1</v>
      </c>
      <c r="I676" s="39">
        <v>0.99555555555555597</v>
      </c>
      <c r="J676" s="39">
        <v>1.02521008403361</v>
      </c>
      <c r="K676" s="39">
        <v>0.96444444444444399</v>
      </c>
      <c r="L676" s="39">
        <v>0.98728813559322004</v>
      </c>
      <c r="M676" s="39">
        <v>1.0222717149220499</v>
      </c>
      <c r="N676" s="39">
        <v>1.0041774414932401</v>
      </c>
      <c r="O676" s="39">
        <v>2.7232280055472201E-2</v>
      </c>
      <c r="P676" s="39">
        <v>0.99895398690977699</v>
      </c>
      <c r="Q676" s="39">
        <v>2.53557144427374E-2</v>
      </c>
      <c r="R676" s="39">
        <v>0.99133476498657103</v>
      </c>
      <c r="S676" s="39">
        <v>2.9125241798272802E-2</v>
      </c>
      <c r="T676" s="39">
        <v>1.0047799252576299</v>
      </c>
      <c r="U676" s="39">
        <v>2.4737126173592298E-2</v>
      </c>
      <c r="V676" s="39">
        <v>1.0027790464077899</v>
      </c>
      <c r="W676" s="39">
        <v>2.4531805407960398E-2</v>
      </c>
      <c r="X676" s="39">
        <v>1.00580580691086</v>
      </c>
      <c r="Y676" s="39">
        <v>2.4103526090000198E-2</v>
      </c>
      <c r="Z676" s="39">
        <v>1.0138594406704</v>
      </c>
      <c r="AA676" s="39">
        <v>2.0324316833742299E-2</v>
      </c>
      <c r="AB676" s="39">
        <v>1.0206058301920999</v>
      </c>
      <c r="AC676" s="39">
        <v>1.05359801318365E-2</v>
      </c>
    </row>
    <row r="677" spans="1:29" x14ac:dyDescent="0.25">
      <c r="A677" s="39" t="s">
        <v>135</v>
      </c>
      <c r="B677" s="39" t="s">
        <v>135</v>
      </c>
      <c r="C677" s="39">
        <v>1608000</v>
      </c>
      <c r="D677" s="39" t="s">
        <v>62</v>
      </c>
      <c r="E677" s="39">
        <v>0.95939086294416198</v>
      </c>
      <c r="F677" s="39">
        <v>1.0053619302949099</v>
      </c>
      <c r="G677" s="39">
        <v>0.95781637717121604</v>
      </c>
      <c r="H677" s="39">
        <v>0.93203883495145601</v>
      </c>
      <c r="I677" s="39">
        <v>1.0240700218818399</v>
      </c>
      <c r="J677" s="39">
        <v>1.04241071428571</v>
      </c>
      <c r="K677" s="39">
        <v>0.93647540983606603</v>
      </c>
      <c r="L677" s="39">
        <v>1.0138248847926301</v>
      </c>
      <c r="M677" s="39">
        <v>0.97210300429184504</v>
      </c>
      <c r="N677" s="39">
        <v>0.98261022671664799</v>
      </c>
      <c r="O677" s="39">
        <v>3.9901707935232802E-2</v>
      </c>
      <c r="P677" s="39">
        <v>0.99777680701761795</v>
      </c>
      <c r="Q677" s="39">
        <v>4.2889582269468797E-2</v>
      </c>
      <c r="R677" s="39">
        <v>0.97413443297351299</v>
      </c>
      <c r="S677" s="39">
        <v>3.8714730347510502E-2</v>
      </c>
      <c r="T677" s="39">
        <v>0.99296394454223602</v>
      </c>
      <c r="U677" s="39">
        <v>2.9501824625957199E-2</v>
      </c>
      <c r="V677" s="39">
        <v>0.98518297148287304</v>
      </c>
      <c r="W677" s="39">
        <v>3.7364299452025997E-2</v>
      </c>
      <c r="X677" s="39">
        <v>0.98386998392305702</v>
      </c>
      <c r="Y677" s="39">
        <v>3.1903617837777398E-2</v>
      </c>
      <c r="Z677" s="39">
        <v>0.97802941453512704</v>
      </c>
      <c r="AA677" s="39">
        <v>2.19200762625846E-2</v>
      </c>
      <c r="AB677" s="39">
        <v>0.97408976050616802</v>
      </c>
      <c r="AC677" s="39">
        <v>1.25653495855081E-2</v>
      </c>
    </row>
    <row r="678" spans="1:29" x14ac:dyDescent="0.25">
      <c r="A678" s="39" t="s">
        <v>135</v>
      </c>
      <c r="B678" s="39" t="s">
        <v>135</v>
      </c>
      <c r="C678" s="39">
        <v>1608000</v>
      </c>
      <c r="D678" s="39" t="s">
        <v>63</v>
      </c>
      <c r="E678" s="39">
        <v>0.93072289156626498</v>
      </c>
      <c r="F678" s="39">
        <v>0.93386243386243395</v>
      </c>
      <c r="G678" s="39">
        <v>0.91200000000000003</v>
      </c>
      <c r="H678" s="39">
        <v>0.89896373056994805</v>
      </c>
      <c r="I678" s="39">
        <v>0.9296875</v>
      </c>
      <c r="J678" s="39">
        <v>0.93162393162393198</v>
      </c>
      <c r="K678" s="39">
        <v>0.92505353319057804</v>
      </c>
      <c r="L678" s="39">
        <v>0.97374179431072205</v>
      </c>
      <c r="M678" s="39">
        <v>0.902272727272727</v>
      </c>
      <c r="N678" s="39">
        <v>0.92643650471073402</v>
      </c>
      <c r="O678" s="39">
        <v>2.20730408702659E-2</v>
      </c>
      <c r="P678" s="39">
        <v>0.93247589727959201</v>
      </c>
      <c r="Q678" s="39">
        <v>2.5878070976139901E-2</v>
      </c>
      <c r="R678" s="39">
        <v>0.93368935159134203</v>
      </c>
      <c r="S678" s="39">
        <v>3.6508764775168498E-2</v>
      </c>
      <c r="T678" s="39">
        <v>0.93800726079172503</v>
      </c>
      <c r="U678" s="39">
        <v>5.0536261947642103E-2</v>
      </c>
      <c r="V678" s="39">
        <v>0.92809563329261302</v>
      </c>
      <c r="W678" s="39">
        <v>2.8736315461625601E-2</v>
      </c>
      <c r="X678" s="39">
        <v>0.92568460725532797</v>
      </c>
      <c r="Y678" s="39">
        <v>3.3317285507197099E-2</v>
      </c>
      <c r="Z678" s="39">
        <v>0.91571487405200203</v>
      </c>
      <c r="AA678" s="39">
        <v>3.3236931561157999E-2</v>
      </c>
      <c r="AB678" s="39">
        <v>0.90567601617929805</v>
      </c>
      <c r="AC678" s="39">
        <v>2.1524288960697802E-2</v>
      </c>
    </row>
    <row r="679" spans="1:29" x14ac:dyDescent="0.25">
      <c r="A679" s="39" t="s">
        <v>135</v>
      </c>
      <c r="B679" s="39" t="s">
        <v>135</v>
      </c>
      <c r="C679" s="39">
        <v>1608000</v>
      </c>
      <c r="D679" s="39" t="s">
        <v>52</v>
      </c>
      <c r="E679" s="39">
        <v>0.391949152542373</v>
      </c>
      <c r="F679" s="39">
        <v>0.37653478854024602</v>
      </c>
      <c r="G679" s="39">
        <v>0.35314207650273199</v>
      </c>
      <c r="H679" s="39">
        <v>0.35212298682283999</v>
      </c>
      <c r="I679" s="39">
        <v>0.37690631808278902</v>
      </c>
      <c r="J679" s="39">
        <v>0.36363636363636398</v>
      </c>
      <c r="K679" s="39">
        <v>0.37803138373751799</v>
      </c>
      <c r="L679" s="39">
        <v>0.30266666666666697</v>
      </c>
      <c r="M679" s="39">
        <v>0.30943396226415099</v>
      </c>
      <c r="N679" s="39">
        <v>0.35604707764396398</v>
      </c>
      <c r="O679" s="39">
        <v>3.1086187627454999E-2</v>
      </c>
      <c r="P679" s="39">
        <v>0.34613493887749802</v>
      </c>
      <c r="Q679" s="39">
        <v>3.7104626446248901E-2</v>
      </c>
      <c r="R679" s="39">
        <v>0.33004400422277802</v>
      </c>
      <c r="S679" s="39">
        <v>4.1695809345120703E-2</v>
      </c>
      <c r="T679" s="39">
        <v>0.30605031446540898</v>
      </c>
      <c r="U679" s="39">
        <v>4.7852006072750097E-3</v>
      </c>
      <c r="V679" s="39">
        <v>0.33553339934728899</v>
      </c>
      <c r="W679" s="39">
        <v>3.4517179135824E-2</v>
      </c>
      <c r="X679" s="39">
        <v>0.32090326809629199</v>
      </c>
      <c r="Y679" s="39">
        <v>3.03898818807278E-2</v>
      </c>
      <c r="Z679" s="39">
        <v>0.31093886768635298</v>
      </c>
      <c r="AA679" s="39">
        <v>1.69046358139118E-2</v>
      </c>
      <c r="AB679" s="39">
        <v>0.309111710092842</v>
      </c>
      <c r="AC679" s="39">
        <v>2.0381016845409899E-3</v>
      </c>
    </row>
    <row r="680" spans="1:29" x14ac:dyDescent="0.25">
      <c r="A680" s="39" t="s">
        <v>135</v>
      </c>
      <c r="B680" s="39" t="s">
        <v>135</v>
      </c>
      <c r="C680" s="39">
        <v>1608000</v>
      </c>
      <c r="D680" s="39" t="s">
        <v>53</v>
      </c>
      <c r="E680" s="39">
        <v>1.0064655172413799</v>
      </c>
      <c r="F680" s="39">
        <v>0.94414414414414405</v>
      </c>
      <c r="G680" s="39">
        <v>1.00905797101449</v>
      </c>
      <c r="H680" s="39">
        <v>0.97292069632495204</v>
      </c>
      <c r="I680" s="39">
        <v>1.0457380457380501</v>
      </c>
      <c r="J680" s="39">
        <v>1.0173410404624299</v>
      </c>
      <c r="K680" s="39">
        <v>1.0133587786259499</v>
      </c>
      <c r="L680" s="39">
        <v>0.96981132075471699</v>
      </c>
      <c r="M680" s="39">
        <v>1.0440528634361199</v>
      </c>
      <c r="N680" s="39">
        <v>1.00254337530469</v>
      </c>
      <c r="O680" s="39">
        <v>3.4172256403546097E-2</v>
      </c>
      <c r="P680" s="39">
        <v>1.01806040980345</v>
      </c>
      <c r="Q680" s="39">
        <v>3.0790650361697699E-2</v>
      </c>
      <c r="R680" s="39">
        <v>1.0090743209389299</v>
      </c>
      <c r="S680" s="39">
        <v>3.7305751542928103E-2</v>
      </c>
      <c r="T680" s="39">
        <v>1.0069320920954199</v>
      </c>
      <c r="U680" s="39">
        <v>5.2496698275772899E-2</v>
      </c>
      <c r="V680" s="39">
        <v>1.0124639263814399</v>
      </c>
      <c r="W680" s="39">
        <v>3.3518699832605803E-2</v>
      </c>
      <c r="X680" s="39">
        <v>1.01991406590647</v>
      </c>
      <c r="Y680" s="39">
        <v>3.4982683848065799E-2</v>
      </c>
      <c r="Z680" s="39">
        <v>1.02981328973759</v>
      </c>
      <c r="AA680" s="39">
        <v>3.4682722588484698E-2</v>
      </c>
      <c r="AB680" s="39">
        <v>1.0405175518798699</v>
      </c>
      <c r="AC680" s="39">
        <v>2.2359273512175998E-2</v>
      </c>
    </row>
    <row r="681" spans="1:29" x14ac:dyDescent="0.25">
      <c r="A681" s="39" t="s">
        <v>135</v>
      </c>
      <c r="B681" s="39" t="s">
        <v>135</v>
      </c>
      <c r="C681" s="39">
        <v>1608000</v>
      </c>
      <c r="D681" s="39" t="s">
        <v>54</v>
      </c>
      <c r="E681" s="39">
        <v>0.99793814432989703</v>
      </c>
      <c r="F681" s="39">
        <v>0.98715203426124198</v>
      </c>
      <c r="G681" s="39">
        <v>0.95992366412213703</v>
      </c>
      <c r="H681" s="39">
        <v>0.97307001795332104</v>
      </c>
      <c r="I681" s="39">
        <v>1.03180914512922</v>
      </c>
      <c r="J681" s="39">
        <v>1.0159045725646101</v>
      </c>
      <c r="K681" s="39">
        <v>1.0132575757575799</v>
      </c>
      <c r="L681" s="39">
        <v>0.94915254237288105</v>
      </c>
      <c r="M681" s="39">
        <v>1.0097276264591399</v>
      </c>
      <c r="N681" s="39">
        <v>0.99310392477222598</v>
      </c>
      <c r="O681" s="39">
        <v>2.7823745573447502E-2</v>
      </c>
      <c r="P681" s="39">
        <v>1.00397029245669</v>
      </c>
      <c r="Q681" s="39">
        <v>3.17876352140068E-2</v>
      </c>
      <c r="R681" s="39">
        <v>0.99071258152986696</v>
      </c>
      <c r="S681" s="39">
        <v>3.60352990352516E-2</v>
      </c>
      <c r="T681" s="39">
        <v>0.97944008441601305</v>
      </c>
      <c r="U681" s="39">
        <v>4.2833052728341599E-2</v>
      </c>
      <c r="V681" s="39">
        <v>0.99479218546042403</v>
      </c>
      <c r="W681" s="39">
        <v>3.0003928359895699E-2</v>
      </c>
      <c r="X681" s="39">
        <v>0.99563765124266901</v>
      </c>
      <c r="Y681" s="39">
        <v>3.0722567642577501E-2</v>
      </c>
      <c r="Z681" s="39">
        <v>0.99923105629741005</v>
      </c>
      <c r="AA681" s="39">
        <v>2.8316153409851899E-2</v>
      </c>
      <c r="AB681" s="39">
        <v>1.0068430986455099</v>
      </c>
      <c r="AC681" s="39">
        <v>1.8243355730362801E-2</v>
      </c>
    </row>
    <row r="682" spans="1:29" x14ac:dyDescent="0.25">
      <c r="A682" s="39" t="s">
        <v>135</v>
      </c>
      <c r="B682" s="39" t="s">
        <v>135</v>
      </c>
      <c r="C682" s="39">
        <v>1608000</v>
      </c>
      <c r="D682" s="39" t="s">
        <v>55</v>
      </c>
      <c r="E682" s="39">
        <v>0.97737556561086003</v>
      </c>
      <c r="F682" s="39">
        <v>0.98760330578512401</v>
      </c>
      <c r="G682" s="39">
        <v>0.98047722342733201</v>
      </c>
      <c r="H682" s="39">
        <v>0.97216699801192796</v>
      </c>
      <c r="I682" s="39">
        <v>1.01107011070111</v>
      </c>
      <c r="J682" s="39">
        <v>1.0211946050096301</v>
      </c>
      <c r="K682" s="39">
        <v>0.94716242661448102</v>
      </c>
      <c r="L682" s="39">
        <v>0.98130841121495305</v>
      </c>
      <c r="M682" s="39">
        <v>0.97619047619047605</v>
      </c>
      <c r="N682" s="39">
        <v>0.983838791396211</v>
      </c>
      <c r="O682" s="39">
        <v>2.16521725264118E-2</v>
      </c>
      <c r="P682" s="39">
        <v>0.98738520594613</v>
      </c>
      <c r="Q682" s="39">
        <v>2.9513435770666702E-2</v>
      </c>
      <c r="R682" s="39">
        <v>0.96822043800663704</v>
      </c>
      <c r="S682" s="39">
        <v>1.8415433678651401E-2</v>
      </c>
      <c r="T682" s="39">
        <v>0.97874944370271499</v>
      </c>
      <c r="U682" s="39">
        <v>3.6189265614799001E-3</v>
      </c>
      <c r="V682" s="39">
        <v>0.98037934910382796</v>
      </c>
      <c r="W682" s="39">
        <v>2.1807165445980201E-2</v>
      </c>
      <c r="X682" s="39">
        <v>0.97750341349992398</v>
      </c>
      <c r="Y682" s="39">
        <v>1.7858902140092E-2</v>
      </c>
      <c r="Z682" s="39">
        <v>0.97594943051026595</v>
      </c>
      <c r="AA682" s="39">
        <v>7.5120912050324704E-3</v>
      </c>
      <c r="AB682" s="39">
        <v>0.97643418738211796</v>
      </c>
      <c r="AC682" s="39">
        <v>1.5413649137235501E-3</v>
      </c>
    </row>
    <row r="683" spans="1:29" x14ac:dyDescent="0.25">
      <c r="A683" s="39" t="s">
        <v>135</v>
      </c>
      <c r="B683" s="39" t="s">
        <v>135</v>
      </c>
      <c r="C683" s="39">
        <v>1608000</v>
      </c>
      <c r="D683" s="39" t="s">
        <v>56</v>
      </c>
      <c r="E683" s="39">
        <v>0.98969072164948502</v>
      </c>
      <c r="F683" s="39">
        <v>0.99074074074074103</v>
      </c>
      <c r="G683" s="39">
        <v>0.97280334728033502</v>
      </c>
      <c r="H683" s="39">
        <v>0.97123893805309702</v>
      </c>
      <c r="I683" s="39">
        <v>1.02453987730061</v>
      </c>
      <c r="J683" s="39">
        <v>1.01459854014599</v>
      </c>
      <c r="K683" s="39">
        <v>0.97169811320754695</v>
      </c>
      <c r="L683" s="39">
        <v>0.97727272727272696</v>
      </c>
      <c r="M683" s="39">
        <v>0.94857142857142895</v>
      </c>
      <c r="N683" s="39">
        <v>0.98457271491355103</v>
      </c>
      <c r="O683" s="39">
        <v>2.3437705232430901E-2</v>
      </c>
      <c r="P683" s="39">
        <v>0.98733613729965997</v>
      </c>
      <c r="Q683" s="39">
        <v>3.1527287945025399E-2</v>
      </c>
      <c r="R683" s="39">
        <v>0.96584742301723403</v>
      </c>
      <c r="S683" s="39">
        <v>1.5218872118608499E-2</v>
      </c>
      <c r="T683" s="39">
        <v>0.96292207792207796</v>
      </c>
      <c r="U683" s="39">
        <v>2.0294882940548899E-2</v>
      </c>
      <c r="V683" s="39">
        <v>0.97454559447520195</v>
      </c>
      <c r="W683" s="39">
        <v>2.5569780380118898E-2</v>
      </c>
      <c r="X683" s="39">
        <v>0.96451084915832597</v>
      </c>
      <c r="Y683" s="39">
        <v>2.3061800497314499E-2</v>
      </c>
      <c r="Z683" s="39">
        <v>0.95451842864951397</v>
      </c>
      <c r="AA683" s="39">
        <v>1.39781172048761E-2</v>
      </c>
      <c r="AB683" s="39">
        <v>0.94993815708101403</v>
      </c>
      <c r="AC683" s="39">
        <v>8.6439500667558605E-3</v>
      </c>
    </row>
    <row r="684" spans="1:29" x14ac:dyDescent="0.25">
      <c r="A684" s="39" t="s">
        <v>135</v>
      </c>
      <c r="B684" s="39" t="s">
        <v>135</v>
      </c>
      <c r="C684" s="39">
        <v>1608000</v>
      </c>
      <c r="D684" s="39" t="s">
        <v>57</v>
      </c>
      <c r="E684" s="39">
        <v>0.97045454545454501</v>
      </c>
      <c r="F684" s="39">
        <v>0.98541666666666705</v>
      </c>
      <c r="G684" s="39">
        <v>0.97429906542056099</v>
      </c>
      <c r="H684" s="39">
        <v>1</v>
      </c>
      <c r="I684" s="39">
        <v>1.00911161731207</v>
      </c>
      <c r="J684" s="39">
        <v>1.03792415169661</v>
      </c>
      <c r="K684" s="39">
        <v>0.97482014388489202</v>
      </c>
      <c r="L684" s="39">
        <v>0.97475728155339803</v>
      </c>
      <c r="M684" s="39">
        <v>1.0021141649048599</v>
      </c>
      <c r="N684" s="39">
        <v>0.99209973743262303</v>
      </c>
      <c r="O684" s="39">
        <v>2.2308548612890399E-2</v>
      </c>
      <c r="P684" s="39">
        <v>0.999745471870366</v>
      </c>
      <c r="Q684" s="39">
        <v>2.6441579996768001E-2</v>
      </c>
      <c r="R684" s="39">
        <v>0.98389719678105103</v>
      </c>
      <c r="S684" s="39">
        <v>1.5776388485206599E-2</v>
      </c>
      <c r="T684" s="39">
        <v>0.98843572322912998</v>
      </c>
      <c r="U684" s="39">
        <v>1.934423772995E-2</v>
      </c>
      <c r="V684" s="39">
        <v>0.99416570432402995</v>
      </c>
      <c r="W684" s="39">
        <v>2.13483549047426E-2</v>
      </c>
      <c r="X684" s="39">
        <v>0.99406807708964395</v>
      </c>
      <c r="Y684" s="39">
        <v>1.9065325594944699E-2</v>
      </c>
      <c r="Z684" s="39">
        <v>0.99623959973541099</v>
      </c>
      <c r="AA684" s="39">
        <v>1.3754922007124901E-2</v>
      </c>
      <c r="AB684" s="39">
        <v>1.0008114561738399</v>
      </c>
      <c r="AC684" s="39">
        <v>8.2390534356351092E-3</v>
      </c>
    </row>
    <row r="685" spans="1:29" x14ac:dyDescent="0.25">
      <c r="A685" s="39" t="s">
        <v>135</v>
      </c>
      <c r="B685" s="39" t="s">
        <v>135</v>
      </c>
      <c r="C685" s="39">
        <v>1608000</v>
      </c>
      <c r="D685" s="39" t="s">
        <v>58</v>
      </c>
      <c r="E685" s="39">
        <v>0.995294117647059</v>
      </c>
      <c r="F685" s="39">
        <v>1.0421545667447301</v>
      </c>
      <c r="G685" s="39">
        <v>0.96828752642706095</v>
      </c>
      <c r="H685" s="39">
        <v>1.0071942446043201</v>
      </c>
      <c r="I685" s="39">
        <v>1.01720430107527</v>
      </c>
      <c r="J685" s="39">
        <v>1.0744920993228</v>
      </c>
      <c r="K685" s="39">
        <v>1</v>
      </c>
      <c r="L685" s="39">
        <v>0.98523985239852396</v>
      </c>
      <c r="M685" s="39">
        <v>1.0378486055776901</v>
      </c>
      <c r="N685" s="39">
        <v>1.0141905904219399</v>
      </c>
      <c r="O685" s="39">
        <v>3.2671996785066E-2</v>
      </c>
      <c r="P685" s="39">
        <v>1.0229569716748601</v>
      </c>
      <c r="Q685" s="39">
        <v>3.4858022735083399E-2</v>
      </c>
      <c r="R685" s="39">
        <v>1.00769615265874</v>
      </c>
      <c r="S685" s="39">
        <v>2.7135646336074799E-2</v>
      </c>
      <c r="T685" s="39">
        <v>1.01154422898811</v>
      </c>
      <c r="U685" s="39">
        <v>3.7200006122757097E-2</v>
      </c>
      <c r="V685" s="39">
        <v>1.0182277120633101</v>
      </c>
      <c r="W685" s="39">
        <v>3.1172859549443099E-2</v>
      </c>
      <c r="X685" s="39">
        <v>1.0213829194136399</v>
      </c>
      <c r="Y685" s="39">
        <v>2.9507791846840801E-2</v>
      </c>
      <c r="Z685" s="39">
        <v>1.02712621846809</v>
      </c>
      <c r="AA685" s="39">
        <v>2.5313730976649601E-2</v>
      </c>
      <c r="AB685" s="39">
        <v>1.03534342685487</v>
      </c>
      <c r="AC685" s="39">
        <v>1.5844141419789199E-2</v>
      </c>
    </row>
    <row r="686" spans="1:29" x14ac:dyDescent="0.25">
      <c r="A686" s="39" t="s">
        <v>135</v>
      </c>
      <c r="B686" s="39" t="s">
        <v>135</v>
      </c>
      <c r="C686" s="39">
        <v>1608000</v>
      </c>
      <c r="D686" s="39" t="s">
        <v>59</v>
      </c>
      <c r="E686" s="39">
        <v>0.95566502463054204</v>
      </c>
      <c r="F686" s="39">
        <v>1.0189125295508299</v>
      </c>
      <c r="G686" s="39">
        <v>0.99775280898876395</v>
      </c>
      <c r="H686" s="39">
        <v>1.0152838427947599</v>
      </c>
      <c r="I686" s="39">
        <v>1.05</v>
      </c>
      <c r="J686" s="39">
        <v>1.0105708245243099</v>
      </c>
      <c r="K686" s="39">
        <v>0.95588235294117696</v>
      </c>
      <c r="L686" s="39">
        <v>1.0096153846153799</v>
      </c>
      <c r="M686" s="39">
        <v>0.98314606741572996</v>
      </c>
      <c r="N686" s="39">
        <v>0.99964764838461095</v>
      </c>
      <c r="O686" s="39">
        <v>3.06092754448654E-2</v>
      </c>
      <c r="P686" s="39">
        <v>1.00184292589932</v>
      </c>
      <c r="Q686" s="39">
        <v>3.5062935910429999E-2</v>
      </c>
      <c r="R686" s="39">
        <v>0.98288126832409695</v>
      </c>
      <c r="S686" s="39">
        <v>2.6867494526742901E-2</v>
      </c>
      <c r="T686" s="39">
        <v>0.99638072601555705</v>
      </c>
      <c r="U686" s="39">
        <v>1.8716633685253298E-2</v>
      </c>
      <c r="V686" s="39">
        <v>0.99507839789984598</v>
      </c>
      <c r="W686" s="39">
        <v>2.66330527033884E-2</v>
      </c>
      <c r="X686" s="39">
        <v>0.98998260038971397</v>
      </c>
      <c r="Y686" s="39">
        <v>2.1950350876424399E-2</v>
      </c>
      <c r="Z686" s="39">
        <v>0.98672294337302202</v>
      </c>
      <c r="AA686" s="39">
        <v>1.4460070454138401E-2</v>
      </c>
      <c r="AB686" s="39">
        <v>0.98440651109190402</v>
      </c>
      <c r="AC686" s="39">
        <v>7.9717457581311799E-3</v>
      </c>
    </row>
    <row r="687" spans="1:29" x14ac:dyDescent="0.25">
      <c r="A687" s="39" t="s">
        <v>135</v>
      </c>
      <c r="B687" s="39" t="s">
        <v>135</v>
      </c>
      <c r="C687" s="39">
        <v>1608000</v>
      </c>
      <c r="D687" s="39" t="s">
        <v>60</v>
      </c>
      <c r="E687" s="39">
        <v>1.0211640211640201</v>
      </c>
      <c r="F687" s="39">
        <v>1.03350515463918</v>
      </c>
      <c r="G687" s="39">
        <v>1.06032482598608</v>
      </c>
      <c r="H687" s="39">
        <v>1.01351351351351</v>
      </c>
      <c r="I687" s="39">
        <v>1.02365591397849</v>
      </c>
      <c r="J687" s="39">
        <v>1.0204081632653099</v>
      </c>
      <c r="K687" s="39">
        <v>0.98744769874477001</v>
      </c>
      <c r="L687" s="39">
        <v>0.98681318681318697</v>
      </c>
      <c r="M687" s="39">
        <v>0.952380952380952</v>
      </c>
      <c r="N687" s="39">
        <v>1.01102371449839</v>
      </c>
      <c r="O687" s="39">
        <v>3.1372025205330903E-2</v>
      </c>
      <c r="P687" s="39">
        <v>0.99414118303654198</v>
      </c>
      <c r="Q687" s="39">
        <v>2.91697305349908E-2</v>
      </c>
      <c r="R687" s="39">
        <v>0.97554727931297003</v>
      </c>
      <c r="S687" s="39">
        <v>2.00651359075553E-2</v>
      </c>
      <c r="T687" s="39">
        <v>0.96959706959707004</v>
      </c>
      <c r="U687" s="39">
        <v>2.4347266458437999E-2</v>
      </c>
      <c r="V687" s="39">
        <v>0.987467000525167</v>
      </c>
      <c r="W687" s="39">
        <v>3.1654330399940797E-2</v>
      </c>
      <c r="X687" s="39">
        <v>0.97121241430174099</v>
      </c>
      <c r="Y687" s="39">
        <v>2.4945525116079E-2</v>
      </c>
      <c r="Z687" s="39">
        <v>0.95980288120204404</v>
      </c>
      <c r="AA687" s="39">
        <v>1.73785246674499E-2</v>
      </c>
      <c r="AB687" s="39">
        <v>0.95402058259201095</v>
      </c>
      <c r="AC687" s="39">
        <v>1.03699319747367E-2</v>
      </c>
    </row>
    <row r="688" spans="1:29" x14ac:dyDescent="0.25">
      <c r="A688" s="39" t="s">
        <v>135</v>
      </c>
      <c r="B688" s="39" t="s">
        <v>135</v>
      </c>
      <c r="C688" s="39">
        <v>1611000</v>
      </c>
      <c r="D688" s="39" t="s">
        <v>50</v>
      </c>
      <c r="E688" s="39">
        <v>0.203956343792633</v>
      </c>
      <c r="F688" s="39">
        <v>0.18989071038251401</v>
      </c>
      <c r="G688" s="39">
        <v>0.19180087847730601</v>
      </c>
      <c r="H688" s="39">
        <v>0.19462599854756699</v>
      </c>
      <c r="I688" s="39">
        <v>0.199861207494795</v>
      </c>
      <c r="J688" s="39">
        <v>0.19900142653352401</v>
      </c>
      <c r="K688" s="39">
        <v>0.21866666666666701</v>
      </c>
      <c r="L688" s="39">
        <v>0.14905660377358501</v>
      </c>
      <c r="M688" s="39">
        <v>0.21981004070556301</v>
      </c>
      <c r="N688" s="39">
        <v>0.196296652930461</v>
      </c>
      <c r="O688" s="39">
        <v>2.0699187940239099E-2</v>
      </c>
      <c r="P688" s="39">
        <v>0.197279189034827</v>
      </c>
      <c r="Q688" s="39">
        <v>2.8723309902709899E-2</v>
      </c>
      <c r="R688" s="39">
        <v>0.19584443704860499</v>
      </c>
      <c r="S688" s="39">
        <v>4.0523484955967297E-2</v>
      </c>
      <c r="T688" s="39">
        <v>0.18443332223957401</v>
      </c>
      <c r="U688" s="39">
        <v>5.0030235046856497E-2</v>
      </c>
      <c r="V688" s="39">
        <v>0.19709500887506501</v>
      </c>
      <c r="W688" s="39">
        <v>2.9154883976694902E-2</v>
      </c>
      <c r="X688" s="39">
        <v>0.19988222941716899</v>
      </c>
      <c r="Y688" s="39">
        <v>3.3847944801913998E-2</v>
      </c>
      <c r="Z688" s="39">
        <v>0.207342991854881</v>
      </c>
      <c r="AA688" s="39">
        <v>3.29439215221577E-2</v>
      </c>
      <c r="AB688" s="39">
        <v>0.21644082942308801</v>
      </c>
      <c r="AC688" s="39">
        <v>2.13087631419169E-2</v>
      </c>
    </row>
    <row r="689" spans="1:29" x14ac:dyDescent="0.25">
      <c r="A689" s="39" t="s">
        <v>135</v>
      </c>
      <c r="B689" s="39" t="s">
        <v>135</v>
      </c>
      <c r="C689" s="39">
        <v>1611000</v>
      </c>
      <c r="D689" s="39" t="s">
        <v>51</v>
      </c>
      <c r="E689" s="39">
        <v>0.93006993006993</v>
      </c>
      <c r="F689" s="39">
        <v>1.0602006688963199</v>
      </c>
      <c r="G689" s="39">
        <v>1.0683453237410101</v>
      </c>
      <c r="H689" s="39">
        <v>1.0038167938931299</v>
      </c>
      <c r="I689" s="39">
        <v>0.98880597014925398</v>
      </c>
      <c r="J689" s="39">
        <v>0.94791666666666696</v>
      </c>
      <c r="K689" s="39">
        <v>1</v>
      </c>
      <c r="L689" s="39">
        <v>0.96951219512195097</v>
      </c>
      <c r="M689" s="39">
        <v>1.17721518987342</v>
      </c>
      <c r="N689" s="39">
        <v>1.01620919315685</v>
      </c>
      <c r="O689" s="39">
        <v>7.5835392963372605E-2</v>
      </c>
      <c r="P689" s="39">
        <v>1.01669000436226</v>
      </c>
      <c r="Q689" s="39">
        <v>9.18965837987233E-2</v>
      </c>
      <c r="R689" s="39">
        <v>1.04890912833179</v>
      </c>
      <c r="S689" s="39">
        <v>0.112157080172469</v>
      </c>
      <c r="T689" s="39">
        <v>1.0733636924976799</v>
      </c>
      <c r="U689" s="39">
        <v>0.14686819606151599</v>
      </c>
      <c r="V689" s="39">
        <v>1.0470659315654001</v>
      </c>
      <c r="W689" s="39">
        <v>9.9324831535637995E-2</v>
      </c>
      <c r="X689" s="39">
        <v>1.08461845764635</v>
      </c>
      <c r="Y689" s="39">
        <v>0.112864734349062</v>
      </c>
      <c r="Z689" s="39">
        <v>1.1337916142998301</v>
      </c>
      <c r="AA689" s="39">
        <v>0.10189324917093499</v>
      </c>
      <c r="AB689" s="39">
        <v>1.1673245710757301</v>
      </c>
      <c r="AC689" s="39">
        <v>6.2553765738346007E-2</v>
      </c>
    </row>
    <row r="690" spans="1:29" x14ac:dyDescent="0.25">
      <c r="A690" s="39" t="s">
        <v>135</v>
      </c>
      <c r="B690" s="39" t="s">
        <v>135</v>
      </c>
      <c r="C690" s="39">
        <v>1611000</v>
      </c>
      <c r="D690" s="39" t="s">
        <v>61</v>
      </c>
      <c r="E690" s="39">
        <v>0.97286821705426396</v>
      </c>
      <c r="F690" s="39">
        <v>0.87804878048780499</v>
      </c>
      <c r="G690" s="39">
        <v>0.98630136986301398</v>
      </c>
      <c r="H690" s="39">
        <v>0.95390070921985803</v>
      </c>
      <c r="I690" s="39">
        <v>1.00819672131148</v>
      </c>
      <c r="J690" s="39">
        <v>0.95217391304347798</v>
      </c>
      <c r="K690" s="39">
        <v>1.0434782608695701</v>
      </c>
      <c r="L690" s="39">
        <v>0.94163424124513595</v>
      </c>
      <c r="M690" s="39">
        <v>0.95604395604395598</v>
      </c>
      <c r="N690" s="39">
        <v>0.96584957434872798</v>
      </c>
      <c r="O690" s="39">
        <v>4.6109031263259603E-2</v>
      </c>
      <c r="P690" s="39">
        <v>0.98030541850272201</v>
      </c>
      <c r="Q690" s="39">
        <v>4.3715537557042501E-2</v>
      </c>
      <c r="R690" s="39">
        <v>0.980385486052886</v>
      </c>
      <c r="S690" s="39">
        <v>5.5112917230872402E-2</v>
      </c>
      <c r="T690" s="39">
        <v>0.94883909864454596</v>
      </c>
      <c r="U690" s="39">
        <v>1.0189207049209699E-2</v>
      </c>
      <c r="V690" s="39">
        <v>0.968943566405294</v>
      </c>
      <c r="W690" s="39">
        <v>4.0061604379392698E-2</v>
      </c>
      <c r="X690" s="39">
        <v>0.96410749332885604</v>
      </c>
      <c r="Y690" s="39">
        <v>3.5092269738909103E-2</v>
      </c>
      <c r="Z690" s="39">
        <v>0.95694659338905896</v>
      </c>
      <c r="AA690" s="39">
        <v>2.24420215339554E-2</v>
      </c>
      <c r="AB690" s="39">
        <v>0.95535777914877396</v>
      </c>
      <c r="AC690" s="39">
        <v>4.33976373311485E-3</v>
      </c>
    </row>
    <row r="691" spans="1:29" x14ac:dyDescent="0.25">
      <c r="A691" s="39" t="s">
        <v>135</v>
      </c>
      <c r="B691" s="39" t="s">
        <v>135</v>
      </c>
      <c r="C691" s="39">
        <v>1611000</v>
      </c>
      <c r="D691" s="39" t="s">
        <v>62</v>
      </c>
      <c r="E691" s="39">
        <v>0.92653061224489797</v>
      </c>
      <c r="F691" s="39">
        <v>0.90836653386454203</v>
      </c>
      <c r="G691" s="39">
        <v>1.0277777777777799</v>
      </c>
      <c r="H691" s="39">
        <v>1.0416666666666701</v>
      </c>
      <c r="I691" s="39">
        <v>1.00743494423792</v>
      </c>
      <c r="J691" s="39">
        <v>0.97967479674796698</v>
      </c>
      <c r="K691" s="39">
        <v>0.98630136986301398</v>
      </c>
      <c r="L691" s="39">
        <v>0.93402777777777801</v>
      </c>
      <c r="M691" s="39">
        <v>0.90909090909090895</v>
      </c>
      <c r="N691" s="39">
        <v>0.96898570980794096</v>
      </c>
      <c r="O691" s="39">
        <v>5.1134656793336203E-2</v>
      </c>
      <c r="P691" s="39">
        <v>0.96330595954351705</v>
      </c>
      <c r="Q691" s="39">
        <v>4.0436921991025103E-2</v>
      </c>
      <c r="R691" s="39">
        <v>0.94314001891056698</v>
      </c>
      <c r="S691" s="39">
        <v>3.9403534321260397E-2</v>
      </c>
      <c r="T691" s="39">
        <v>0.92155934343434298</v>
      </c>
      <c r="U691" s="39">
        <v>1.76330289500434E-2</v>
      </c>
      <c r="V691" s="39">
        <v>0.95190328970678695</v>
      </c>
      <c r="W691" s="39">
        <v>4.5021969047474401E-2</v>
      </c>
      <c r="X691" s="39">
        <v>0.93146263500822701</v>
      </c>
      <c r="Y691" s="39">
        <v>3.3975114875075103E-2</v>
      </c>
      <c r="Z691" s="39">
        <v>0.91650024171088196</v>
      </c>
      <c r="AA691" s="39">
        <v>2.07960693239789E-2</v>
      </c>
      <c r="AB691" s="39">
        <v>0.91027837902837905</v>
      </c>
      <c r="AC691" s="39">
        <v>7.5102193107654596E-3</v>
      </c>
    </row>
    <row r="692" spans="1:29" x14ac:dyDescent="0.25">
      <c r="A692" s="39" t="s">
        <v>135</v>
      </c>
      <c r="B692" s="39" t="s">
        <v>135</v>
      </c>
      <c r="C692" s="39">
        <v>1611000</v>
      </c>
      <c r="D692" s="39" t="s">
        <v>63</v>
      </c>
      <c r="E692" s="39">
        <v>0.94470046082949299</v>
      </c>
      <c r="F692" s="39">
        <v>0.93832599118942706</v>
      </c>
      <c r="G692" s="39">
        <v>0.94298245614035103</v>
      </c>
      <c r="H692" s="39">
        <v>0.94144144144144104</v>
      </c>
      <c r="I692" s="39">
        <v>0.93777777777777804</v>
      </c>
      <c r="J692" s="39">
        <v>0.90036900369003703</v>
      </c>
      <c r="K692" s="39">
        <v>0.92946058091286299</v>
      </c>
      <c r="L692" s="39">
        <v>0.98611111111111105</v>
      </c>
      <c r="M692" s="39">
        <v>0.92193308550185904</v>
      </c>
      <c r="N692" s="39">
        <v>0.93812243428826203</v>
      </c>
      <c r="O692" s="39">
        <v>2.2758030507802601E-2</v>
      </c>
      <c r="P692" s="39">
        <v>0.93513031179872996</v>
      </c>
      <c r="Q692" s="39">
        <v>3.17045428381958E-2</v>
      </c>
      <c r="R692" s="39">
        <v>0.94583492584194395</v>
      </c>
      <c r="S692" s="39">
        <v>3.5082675520374203E-2</v>
      </c>
      <c r="T692" s="39">
        <v>0.95402209830648499</v>
      </c>
      <c r="U692" s="39">
        <v>4.5380717111466302E-2</v>
      </c>
      <c r="V692" s="39">
        <v>0.93868167578972495</v>
      </c>
      <c r="W692" s="39">
        <v>2.92436450256655E-2</v>
      </c>
      <c r="X692" s="39">
        <v>0.93842319533865204</v>
      </c>
      <c r="Y692" s="39">
        <v>3.2011234364795499E-2</v>
      </c>
      <c r="Z692" s="39">
        <v>0.933496322749782</v>
      </c>
      <c r="AA692" s="39">
        <v>2.9790669253983201E-2</v>
      </c>
      <c r="AB692" s="39">
        <v>0.92498918195944202</v>
      </c>
      <c r="AC692" s="39">
        <v>1.9328451110271701E-2</v>
      </c>
    </row>
    <row r="693" spans="1:29" x14ac:dyDescent="0.25">
      <c r="A693" s="39" t="s">
        <v>135</v>
      </c>
      <c r="B693" s="39" t="s">
        <v>135</v>
      </c>
      <c r="C693" s="39">
        <v>1611000</v>
      </c>
      <c r="D693" s="39" t="s">
        <v>52</v>
      </c>
      <c r="E693" s="39">
        <v>0.18785310734463301</v>
      </c>
      <c r="F693" s="39">
        <v>0.216234652114598</v>
      </c>
      <c r="G693" s="39">
        <v>0.20286885245901601</v>
      </c>
      <c r="H693" s="39">
        <v>0.19253294289897499</v>
      </c>
      <c r="I693" s="39">
        <v>0.192447349310094</v>
      </c>
      <c r="J693" s="39">
        <v>0.18945176960444099</v>
      </c>
      <c r="K693" s="39">
        <v>0.19900142653352401</v>
      </c>
      <c r="L693" s="39">
        <v>0.21199999999999999</v>
      </c>
      <c r="M693" s="39">
        <v>0.17547169811320801</v>
      </c>
      <c r="N693" s="39">
        <v>0.196429088708721</v>
      </c>
      <c r="O693" s="39">
        <v>1.2625757199728801E-2</v>
      </c>
      <c r="P693" s="39">
        <v>0.19367444871225301</v>
      </c>
      <c r="Q693" s="39">
        <v>1.33686147736923E-2</v>
      </c>
      <c r="R693" s="39">
        <v>0.19549104154891001</v>
      </c>
      <c r="S693" s="39">
        <v>1.8515434419378599E-2</v>
      </c>
      <c r="T693" s="39">
        <v>0.19373584905660399</v>
      </c>
      <c r="U693" s="39">
        <v>2.5829409969380299E-2</v>
      </c>
      <c r="V693" s="39">
        <v>0.19283873646763</v>
      </c>
      <c r="W693" s="39">
        <v>1.5111229619440499E-2</v>
      </c>
      <c r="X693" s="39">
        <v>0.18889431563474099</v>
      </c>
      <c r="Y693" s="39">
        <v>1.75449302126236E-2</v>
      </c>
      <c r="Z693" s="39">
        <v>0.18280870593200599</v>
      </c>
      <c r="AA693" s="39">
        <v>1.74141925214099E-2</v>
      </c>
      <c r="AB693" s="39">
        <v>0.177211141060198</v>
      </c>
      <c r="AC693" s="39">
        <v>1.10012031448086E-2</v>
      </c>
    </row>
    <row r="694" spans="1:29" x14ac:dyDescent="0.25">
      <c r="A694" s="39" t="s">
        <v>135</v>
      </c>
      <c r="B694" s="39" t="s">
        <v>135</v>
      </c>
      <c r="C694" s="39">
        <v>1611000</v>
      </c>
      <c r="D694" s="39" t="s">
        <v>53</v>
      </c>
      <c r="E694" s="39">
        <v>0.88405797101449302</v>
      </c>
      <c r="F694" s="39">
        <v>1.04511278195489</v>
      </c>
      <c r="G694" s="39">
        <v>0.93690851735015801</v>
      </c>
      <c r="H694" s="39">
        <v>0.95286195286195297</v>
      </c>
      <c r="I694" s="39">
        <v>0.94296577946768101</v>
      </c>
      <c r="J694" s="39">
        <v>1.04905660377358</v>
      </c>
      <c r="K694" s="39">
        <v>1.0366300366300401</v>
      </c>
      <c r="L694" s="39">
        <v>0.87813620071684595</v>
      </c>
      <c r="M694" s="39">
        <v>1.0314465408805</v>
      </c>
      <c r="N694" s="39">
        <v>0.97301959829446005</v>
      </c>
      <c r="O694" s="39">
        <v>6.8892717271420004E-2</v>
      </c>
      <c r="P694" s="39">
        <v>0.98764703229372997</v>
      </c>
      <c r="Q694" s="39">
        <v>7.4293175531738601E-2</v>
      </c>
      <c r="R694" s="39">
        <v>0.98207092607579505</v>
      </c>
      <c r="S694" s="39">
        <v>9.0047418111940003E-2</v>
      </c>
      <c r="T694" s="39">
        <v>0.95479137079867404</v>
      </c>
      <c r="U694" s="39">
        <v>0.108406781155738</v>
      </c>
      <c r="V694" s="39">
        <v>0.98438627115719102</v>
      </c>
      <c r="W694" s="39">
        <v>7.1819789286175703E-2</v>
      </c>
      <c r="X694" s="39">
        <v>0.99154894235124602</v>
      </c>
      <c r="Y694" s="39">
        <v>7.6166410549185104E-2</v>
      </c>
      <c r="Z694" s="39">
        <v>1.0047333830215901</v>
      </c>
      <c r="AA694" s="39">
        <v>7.1561828045975606E-2</v>
      </c>
      <c r="AB694" s="39">
        <v>1.0241460484917599</v>
      </c>
      <c r="AC694" s="39">
        <v>4.6172367978318897E-2</v>
      </c>
    </row>
    <row r="695" spans="1:29" x14ac:dyDescent="0.25">
      <c r="A695" s="39" t="s">
        <v>135</v>
      </c>
      <c r="B695" s="39" t="s">
        <v>135</v>
      </c>
      <c r="C695" s="39">
        <v>1611000</v>
      </c>
      <c r="D695" s="39" t="s">
        <v>54</v>
      </c>
      <c r="E695" s="39">
        <v>0.96</v>
      </c>
      <c r="F695" s="39">
        <v>0.98770491803278704</v>
      </c>
      <c r="G695" s="39">
        <v>1.0179856115107899</v>
      </c>
      <c r="H695" s="39">
        <v>0.95622895622895598</v>
      </c>
      <c r="I695" s="39">
        <v>0.96466431095406402</v>
      </c>
      <c r="J695" s="39">
        <v>1.04838709677419</v>
      </c>
      <c r="K695" s="39">
        <v>1.0179856115107899</v>
      </c>
      <c r="L695" s="39">
        <v>0.96113074204947002</v>
      </c>
      <c r="M695" s="39">
        <v>1.0816326530612199</v>
      </c>
      <c r="N695" s="39">
        <v>0.99952443334691998</v>
      </c>
      <c r="O695" s="39">
        <v>4.4828330324518301E-2</v>
      </c>
      <c r="P695" s="39">
        <v>1.0147600828699499</v>
      </c>
      <c r="Q695" s="39">
        <v>5.2437613656143203E-2</v>
      </c>
      <c r="R695" s="39">
        <v>1.0202496688738301</v>
      </c>
      <c r="S695" s="39">
        <v>6.02828508464767E-2</v>
      </c>
      <c r="T695" s="39">
        <v>1.02138169755535</v>
      </c>
      <c r="U695" s="39">
        <v>8.5207718422349601E-2</v>
      </c>
      <c r="V695" s="39">
        <v>1.02054622057805</v>
      </c>
      <c r="W695" s="39">
        <v>5.3992617221266297E-2</v>
      </c>
      <c r="X695" s="39">
        <v>1.03812935282378</v>
      </c>
      <c r="Y695" s="39">
        <v>5.84815847509274E-2</v>
      </c>
      <c r="Z695" s="39">
        <v>1.0579774726909299</v>
      </c>
      <c r="AA695" s="39">
        <v>5.6774079004691599E-2</v>
      </c>
      <c r="AB695" s="39">
        <v>1.0758944668225701</v>
      </c>
      <c r="AC695" s="39">
        <v>3.6291476304768602E-2</v>
      </c>
    </row>
    <row r="696" spans="1:29" x14ac:dyDescent="0.25">
      <c r="A696" s="39" t="s">
        <v>135</v>
      </c>
      <c r="B696" s="39" t="s">
        <v>135</v>
      </c>
      <c r="C696" s="39">
        <v>1611000</v>
      </c>
      <c r="D696" s="39" t="s">
        <v>55</v>
      </c>
      <c r="E696" s="39">
        <v>1.0362318840579701</v>
      </c>
      <c r="F696" s="39">
        <v>1.0375000000000001</v>
      </c>
      <c r="G696" s="39">
        <v>1.0248962655601701</v>
      </c>
      <c r="H696" s="39">
        <v>0.92226148409894004</v>
      </c>
      <c r="I696" s="39">
        <v>0.99295774647887303</v>
      </c>
      <c r="J696" s="39">
        <v>1.0952380952381</v>
      </c>
      <c r="K696" s="39">
        <v>1.0730769230769199</v>
      </c>
      <c r="L696" s="39">
        <v>0.93639575971731404</v>
      </c>
      <c r="M696" s="39">
        <v>1.0625</v>
      </c>
      <c r="N696" s="39">
        <v>1.02011757313648</v>
      </c>
      <c r="O696" s="39">
        <v>5.9320658040836902E-2</v>
      </c>
      <c r="P696" s="39">
        <v>1.0320337049022399</v>
      </c>
      <c r="Q696" s="39">
        <v>6.5728766416891404E-2</v>
      </c>
      <c r="R696" s="39">
        <v>1.02399089426475</v>
      </c>
      <c r="S696" s="39">
        <v>7.6043727701439898E-2</v>
      </c>
      <c r="T696" s="39">
        <v>0.99944787985865702</v>
      </c>
      <c r="U696" s="39">
        <v>8.9169163440264695E-2</v>
      </c>
      <c r="V696" s="39">
        <v>1.02520751278333</v>
      </c>
      <c r="W696" s="39">
        <v>6.4329748333983597E-2</v>
      </c>
      <c r="X696" s="39">
        <v>1.0315740920404599</v>
      </c>
      <c r="Y696" s="39">
        <v>6.4310608760396001E-2</v>
      </c>
      <c r="Z696" s="39">
        <v>1.0407751479912499</v>
      </c>
      <c r="AA696" s="39">
        <v>5.90472044595503E-2</v>
      </c>
      <c r="AB696" s="39">
        <v>1.05649503617702</v>
      </c>
      <c r="AC696" s="39">
        <v>3.7978725895089702E-2</v>
      </c>
    </row>
    <row r="697" spans="1:29" x14ac:dyDescent="0.25">
      <c r="A697" s="39" t="s">
        <v>135</v>
      </c>
      <c r="B697" s="39" t="s">
        <v>135</v>
      </c>
      <c r="C697" s="39">
        <v>1611000</v>
      </c>
      <c r="D697" s="39" t="s">
        <v>56</v>
      </c>
      <c r="E697" s="39">
        <v>0.949367088607595</v>
      </c>
      <c r="F697" s="39">
        <v>0.97202797202797198</v>
      </c>
      <c r="G697" s="39">
        <v>0.97991967871485897</v>
      </c>
      <c r="H697" s="39">
        <v>1.00404858299595</v>
      </c>
      <c r="I697" s="39">
        <v>1.03065134099617</v>
      </c>
      <c r="J697" s="39">
        <v>1.0177304964539</v>
      </c>
      <c r="K697" s="39">
        <v>1.05351170568562</v>
      </c>
      <c r="L697" s="39">
        <v>0.92114695340501795</v>
      </c>
      <c r="M697" s="39">
        <v>0.95849056603773597</v>
      </c>
      <c r="N697" s="39">
        <v>0.98743270943609096</v>
      </c>
      <c r="O697" s="39">
        <v>4.2430117815940402E-2</v>
      </c>
      <c r="P697" s="39">
        <v>0.99630621251568796</v>
      </c>
      <c r="Q697" s="39">
        <v>5.4749414585982502E-2</v>
      </c>
      <c r="R697" s="39">
        <v>0.97771640837612395</v>
      </c>
      <c r="S697" s="39">
        <v>6.8244645737168402E-2</v>
      </c>
      <c r="T697" s="39">
        <v>0.93981875972137696</v>
      </c>
      <c r="U697" s="39">
        <v>2.6405921726598499E-2</v>
      </c>
      <c r="V697" s="39">
        <v>0.97933831382008096</v>
      </c>
      <c r="W697" s="39">
        <v>4.8916649299817802E-2</v>
      </c>
      <c r="X697" s="39">
        <v>0.96575784836398204</v>
      </c>
      <c r="Y697" s="39">
        <v>4.6558278608891099E-2</v>
      </c>
      <c r="Z697" s="39">
        <v>0.95566455359717595</v>
      </c>
      <c r="AA697" s="39">
        <v>2.97822103366552E-2</v>
      </c>
      <c r="AB697" s="39">
        <v>0.95671229876951103</v>
      </c>
      <c r="AC697" s="39">
        <v>1.1246749712231E-2</v>
      </c>
    </row>
    <row r="698" spans="1:29" x14ac:dyDescent="0.25">
      <c r="A698" s="39" t="s">
        <v>135</v>
      </c>
      <c r="B698" s="39" t="s">
        <v>135</v>
      </c>
      <c r="C698" s="39">
        <v>1611000</v>
      </c>
      <c r="D698" s="39" t="s">
        <v>57</v>
      </c>
      <c r="E698" s="39">
        <v>1.0360360360360401</v>
      </c>
      <c r="F698" s="39">
        <v>1.03111111111111</v>
      </c>
      <c r="G698" s="39">
        <v>0.985611510791367</v>
      </c>
      <c r="H698" s="39">
        <v>0.90163934426229497</v>
      </c>
      <c r="I698" s="39">
        <v>1.0161290322580601</v>
      </c>
      <c r="J698" s="39">
        <v>0.96654275092936803</v>
      </c>
      <c r="K698" s="39">
        <v>1.07317073170732</v>
      </c>
      <c r="L698" s="39">
        <v>0.89523809523809506</v>
      </c>
      <c r="M698" s="39">
        <v>1.0272373540855999</v>
      </c>
      <c r="N698" s="39">
        <v>0.99252399626880605</v>
      </c>
      <c r="O698" s="39">
        <v>6.1334888097012499E-2</v>
      </c>
      <c r="P698" s="39">
        <v>0.99566359284368999</v>
      </c>
      <c r="Q698" s="39">
        <v>6.7742891116597204E-2</v>
      </c>
      <c r="R698" s="39">
        <v>0.99854872701033803</v>
      </c>
      <c r="S698" s="39">
        <v>9.2370361982725593E-2</v>
      </c>
      <c r="T698" s="39">
        <v>0.96123772466184898</v>
      </c>
      <c r="U698" s="39">
        <v>9.3337571042671097E-2</v>
      </c>
      <c r="V698" s="39">
        <v>0.99027753581220801</v>
      </c>
      <c r="W698" s="39">
        <v>6.7701306902560904E-2</v>
      </c>
      <c r="X698" s="39">
        <v>0.99531844730553498</v>
      </c>
      <c r="Y698" s="39">
        <v>6.9801740956217495E-2</v>
      </c>
      <c r="Z698" s="39">
        <v>1.0058655596328201</v>
      </c>
      <c r="AA698" s="39">
        <v>6.3464592705802403E-2</v>
      </c>
      <c r="AB698" s="39">
        <v>1.02095167509286</v>
      </c>
      <c r="AC698" s="39">
        <v>3.9754124515453099E-2</v>
      </c>
    </row>
    <row r="699" spans="1:29" x14ac:dyDescent="0.25">
      <c r="A699" s="39" t="s">
        <v>135</v>
      </c>
      <c r="B699" s="39" t="s">
        <v>135</v>
      </c>
      <c r="C699" s="39">
        <v>1611000</v>
      </c>
      <c r="D699" s="39" t="s">
        <v>58</v>
      </c>
      <c r="E699" s="39">
        <v>1.0300751879699199</v>
      </c>
      <c r="F699" s="39">
        <v>1</v>
      </c>
      <c r="G699" s="39">
        <v>1.0172413793103401</v>
      </c>
      <c r="H699" s="39">
        <v>1.0437956204379599</v>
      </c>
      <c r="I699" s="39">
        <v>1.08181818181818</v>
      </c>
      <c r="J699" s="39">
        <v>1.05555555555556</v>
      </c>
      <c r="K699" s="39">
        <v>0.97692307692307701</v>
      </c>
      <c r="L699" s="39">
        <v>0.912337662337662</v>
      </c>
      <c r="M699" s="39">
        <v>0.97163120567375905</v>
      </c>
      <c r="N699" s="39">
        <v>1.0099308744473801</v>
      </c>
      <c r="O699" s="39">
        <v>5.1277298826644002E-2</v>
      </c>
      <c r="P699" s="39">
        <v>0.999653136461647</v>
      </c>
      <c r="Q699" s="39">
        <v>6.8560286194335504E-2</v>
      </c>
      <c r="R699" s="39">
        <v>0.95363064831149902</v>
      </c>
      <c r="S699" s="39">
        <v>3.5858527483800397E-2</v>
      </c>
      <c r="T699" s="39">
        <v>0.94198443400571097</v>
      </c>
      <c r="U699" s="39">
        <v>4.1926866573532298E-2</v>
      </c>
      <c r="V699" s="39">
        <v>0.98281056203616701</v>
      </c>
      <c r="W699" s="39">
        <v>5.4956610002918203E-2</v>
      </c>
      <c r="X699" s="39">
        <v>0.96489785096689695</v>
      </c>
      <c r="Y699" s="39">
        <v>4.4517340297601501E-2</v>
      </c>
      <c r="Z699" s="39">
        <v>0.96142880583330304</v>
      </c>
      <c r="AA699" s="39">
        <v>2.7774048585054199E-2</v>
      </c>
      <c r="AB699" s="39">
        <v>0.96880770361013502</v>
      </c>
      <c r="AC699" s="39">
        <v>1.7857394998472699E-2</v>
      </c>
    </row>
    <row r="700" spans="1:29" x14ac:dyDescent="0.25">
      <c r="A700" s="39" t="s">
        <v>135</v>
      </c>
      <c r="B700" s="39" t="s">
        <v>135</v>
      </c>
      <c r="C700" s="39">
        <v>1611000</v>
      </c>
      <c r="D700" s="39" t="s">
        <v>59</v>
      </c>
      <c r="E700" s="39">
        <v>0.96069868995633201</v>
      </c>
      <c r="F700" s="39">
        <v>1.03649635036496</v>
      </c>
      <c r="G700" s="39">
        <v>1.00434782608696</v>
      </c>
      <c r="H700" s="39">
        <v>1.0169491525423699</v>
      </c>
      <c r="I700" s="39">
        <v>0.92307692307692302</v>
      </c>
      <c r="J700" s="39">
        <v>1.02521008403361</v>
      </c>
      <c r="K700" s="39">
        <v>1.0187969924811999</v>
      </c>
      <c r="L700" s="39">
        <v>1.0118110236220501</v>
      </c>
      <c r="M700" s="39">
        <v>0.96797153024910998</v>
      </c>
      <c r="N700" s="39">
        <v>0.99615095249039098</v>
      </c>
      <c r="O700" s="39">
        <v>3.7284003949976302E-2</v>
      </c>
      <c r="P700" s="39">
        <v>0.98937331069257906</v>
      </c>
      <c r="Q700" s="39">
        <v>4.3320680835011803E-2</v>
      </c>
      <c r="R700" s="39">
        <v>0.99952651545078697</v>
      </c>
      <c r="S700" s="39">
        <v>2.7549750607469999E-2</v>
      </c>
      <c r="T700" s="39">
        <v>0.98989127693557899</v>
      </c>
      <c r="U700" s="39">
        <v>3.0999203047786399E-2</v>
      </c>
      <c r="V700" s="39">
        <v>0.993444522800632</v>
      </c>
      <c r="W700" s="39">
        <v>3.2519092787334898E-2</v>
      </c>
      <c r="X700" s="39">
        <v>0.98735526834083798</v>
      </c>
      <c r="Y700" s="39">
        <v>2.8901331205201199E-2</v>
      </c>
      <c r="Z700" s="39">
        <v>0.97766375383139303</v>
      </c>
      <c r="AA700" s="39">
        <v>2.2745405907597702E-2</v>
      </c>
      <c r="AB700" s="39">
        <v>0.97005912517163095</v>
      </c>
      <c r="AC700" s="39">
        <v>1.3203109573937E-2</v>
      </c>
    </row>
    <row r="701" spans="1:29" x14ac:dyDescent="0.25">
      <c r="A701" s="39" t="s">
        <v>135</v>
      </c>
      <c r="B701" s="39" t="s">
        <v>135</v>
      </c>
      <c r="C701" s="39">
        <v>1611000</v>
      </c>
      <c r="D701" s="39" t="s">
        <v>60</v>
      </c>
      <c r="E701" s="39">
        <v>0.97233201581027695</v>
      </c>
      <c r="F701" s="39">
        <v>0.99545454545454504</v>
      </c>
      <c r="G701" s="39">
        <v>0.99295774647887303</v>
      </c>
      <c r="H701" s="39">
        <v>1.05627705627706</v>
      </c>
      <c r="I701" s="39">
        <v>0.95833333333333304</v>
      </c>
      <c r="J701" s="39">
        <v>1.0454545454545501</v>
      </c>
      <c r="K701" s="39">
        <v>1.0532786885245899</v>
      </c>
      <c r="L701" s="39">
        <v>1.0073800738007399</v>
      </c>
      <c r="M701" s="39">
        <v>1.0700389105058401</v>
      </c>
      <c r="N701" s="39">
        <v>1.01683410173775</v>
      </c>
      <c r="O701" s="39">
        <v>4.0393619562376797E-2</v>
      </c>
      <c r="P701" s="39">
        <v>1.02689711032381</v>
      </c>
      <c r="Q701" s="39">
        <v>4.4675181084646902E-2</v>
      </c>
      <c r="R701" s="39">
        <v>1.04356589094372</v>
      </c>
      <c r="S701" s="39">
        <v>3.2438962405481601E-2</v>
      </c>
      <c r="T701" s="39">
        <v>1.03870949215329</v>
      </c>
      <c r="U701" s="39">
        <v>4.4306488335435802E-2</v>
      </c>
      <c r="V701" s="39">
        <v>1.03621725063172</v>
      </c>
      <c r="W701" s="39">
        <v>3.7294457858497602E-2</v>
      </c>
      <c r="X701" s="39">
        <v>1.0475998312678001</v>
      </c>
      <c r="Y701" s="39">
        <v>3.3617107167668199E-2</v>
      </c>
      <c r="Z701" s="39">
        <v>1.05837993306346</v>
      </c>
      <c r="AA701" s="39">
        <v>2.9096538952122001E-2</v>
      </c>
      <c r="AB701" s="39">
        <v>1.0670551563770201</v>
      </c>
      <c r="AC701" s="39">
        <v>1.88709180499688E-2</v>
      </c>
    </row>
    <row r="702" spans="1:29" x14ac:dyDescent="0.25">
      <c r="A702" s="39" t="s">
        <v>135</v>
      </c>
      <c r="B702" s="39" t="s">
        <v>135</v>
      </c>
      <c r="C702" s="39">
        <v>1612000</v>
      </c>
      <c r="D702" s="39" t="s">
        <v>50</v>
      </c>
      <c r="E702" s="39">
        <v>0.152796725784447</v>
      </c>
      <c r="F702" s="39">
        <v>0.141393442622951</v>
      </c>
      <c r="G702" s="39">
        <v>0.15080527086383599</v>
      </c>
      <c r="H702" s="39">
        <v>0.15105301379811201</v>
      </c>
      <c r="I702" s="39">
        <v>0.14781401804302599</v>
      </c>
      <c r="J702" s="39">
        <v>0.14194008559201099</v>
      </c>
      <c r="K702" s="39">
        <v>0.154</v>
      </c>
      <c r="L702" s="39">
        <v>0.15220125786163499</v>
      </c>
      <c r="M702" s="39">
        <v>0.165535956580733</v>
      </c>
      <c r="N702" s="39">
        <v>0.150837752349639</v>
      </c>
      <c r="O702" s="39">
        <v>7.1526879882600897E-3</v>
      </c>
      <c r="P702" s="39">
        <v>0.15229826361548099</v>
      </c>
      <c r="Q702" s="39">
        <v>8.73988189566831E-3</v>
      </c>
      <c r="R702" s="39">
        <v>0.15724573814745599</v>
      </c>
      <c r="S702" s="39">
        <v>7.2356519798607803E-3</v>
      </c>
      <c r="T702" s="39">
        <v>0.15886860722118401</v>
      </c>
      <c r="U702" s="39">
        <v>9.4290558893534004E-3</v>
      </c>
      <c r="V702" s="39">
        <v>0.155043668774767</v>
      </c>
      <c r="W702" s="39">
        <v>8.5700156176795293E-3</v>
      </c>
      <c r="X702" s="39">
        <v>0.15891352541736301</v>
      </c>
      <c r="Y702" s="39">
        <v>8.5049452857127797E-3</v>
      </c>
      <c r="Z702" s="39">
        <v>0.16274190184196899</v>
      </c>
      <c r="AA702" s="39">
        <v>6.55398874856589E-3</v>
      </c>
      <c r="AB702" s="39">
        <v>0.16490097092744199</v>
      </c>
      <c r="AC702" s="39">
        <v>4.0160018918550403E-3</v>
      </c>
    </row>
    <row r="703" spans="1:29" x14ac:dyDescent="0.25">
      <c r="A703" s="39" t="s">
        <v>135</v>
      </c>
      <c r="B703" s="39" t="s">
        <v>135</v>
      </c>
      <c r="C703" s="39">
        <v>1612000</v>
      </c>
      <c r="D703" s="39" t="s">
        <v>51</v>
      </c>
      <c r="E703" s="39">
        <v>0.98</v>
      </c>
      <c r="F703" s="39">
        <v>1.0133928571428601</v>
      </c>
      <c r="G703" s="39">
        <v>0.94685990338164205</v>
      </c>
      <c r="H703" s="39">
        <v>1.0291262135922301</v>
      </c>
      <c r="I703" s="39">
        <v>0.99519230769230804</v>
      </c>
      <c r="J703" s="39">
        <v>0.95305164319248803</v>
      </c>
      <c r="K703" s="39">
        <v>0.95477386934673403</v>
      </c>
      <c r="L703" s="39">
        <v>0.939393939393939</v>
      </c>
      <c r="M703" s="39">
        <v>0.94214876033057804</v>
      </c>
      <c r="N703" s="39">
        <v>0.97265994378586396</v>
      </c>
      <c r="O703" s="39">
        <v>3.3197876936523499E-2</v>
      </c>
      <c r="P703" s="39">
        <v>0.95691210399120996</v>
      </c>
      <c r="Q703" s="39">
        <v>2.2414792031545901E-2</v>
      </c>
      <c r="R703" s="39">
        <v>0.94543885635708402</v>
      </c>
      <c r="S703" s="39">
        <v>8.2008603351071893E-3</v>
      </c>
      <c r="T703" s="39">
        <v>0.94077134986225897</v>
      </c>
      <c r="U703" s="39">
        <v>1.94795256525214E-3</v>
      </c>
      <c r="V703" s="39">
        <v>0.95522545988421903</v>
      </c>
      <c r="W703" s="39">
        <v>2.5777654754306802E-2</v>
      </c>
      <c r="X703" s="39">
        <v>0.94502391437958499</v>
      </c>
      <c r="Y703" s="39">
        <v>1.0934604444222401E-2</v>
      </c>
      <c r="Z703" s="39">
        <v>0.94216074107912495</v>
      </c>
      <c r="AA703" s="39">
        <v>3.37412660590366E-3</v>
      </c>
      <c r="AB703" s="39">
        <v>0.94201757838121503</v>
      </c>
      <c r="AC703" s="39">
        <v>8.2966749578073805E-4</v>
      </c>
    </row>
    <row r="704" spans="1:29" x14ac:dyDescent="0.25">
      <c r="A704" s="39" t="s">
        <v>135</v>
      </c>
      <c r="B704" s="39" t="s">
        <v>135</v>
      </c>
      <c r="C704" s="39">
        <v>1612000</v>
      </c>
      <c r="D704" s="39" t="s">
        <v>61</v>
      </c>
      <c r="E704" s="39">
        <v>1.0143540669856499</v>
      </c>
      <c r="F704" s="39">
        <v>1.0093896713615</v>
      </c>
      <c r="G704" s="39">
        <v>1.0097087378640801</v>
      </c>
      <c r="H704" s="39">
        <v>1.0050505050505001</v>
      </c>
      <c r="I704" s="39">
        <v>0.95754716981132104</v>
      </c>
      <c r="J704" s="39">
        <v>0.96982758620689702</v>
      </c>
      <c r="K704" s="39">
        <v>0.98790322580645196</v>
      </c>
      <c r="L704" s="39">
        <v>1.01538461538462</v>
      </c>
      <c r="M704" s="39">
        <v>0.97530864197530898</v>
      </c>
      <c r="N704" s="39">
        <v>0.99383046893848004</v>
      </c>
      <c r="O704" s="39">
        <v>2.1727583794768E-2</v>
      </c>
      <c r="P704" s="39">
        <v>0.981194247836919</v>
      </c>
      <c r="Q704" s="39">
        <v>2.2005779187298801E-2</v>
      </c>
      <c r="R704" s="39">
        <v>0.99286549438879201</v>
      </c>
      <c r="S704" s="39">
        <v>2.0493632993891699E-2</v>
      </c>
      <c r="T704" s="39">
        <v>0.99534662867996204</v>
      </c>
      <c r="U704" s="39">
        <v>2.8337992560372501E-2</v>
      </c>
      <c r="V704" s="39">
        <v>0.98837702944957395</v>
      </c>
      <c r="W704" s="39">
        <v>2.0488851204313398E-2</v>
      </c>
      <c r="X704" s="39">
        <v>0.98626815295362102</v>
      </c>
      <c r="Y704" s="39">
        <v>1.9978216196265299E-2</v>
      </c>
      <c r="Z704" s="39">
        <v>0.98283921521759099</v>
      </c>
      <c r="AA704" s="39">
        <v>1.8634543300602099E-2</v>
      </c>
      <c r="AB704" s="39">
        <v>0.97721702166146596</v>
      </c>
      <c r="AC704" s="39">
        <v>1.20696528973098E-2</v>
      </c>
    </row>
    <row r="705" spans="1:29" x14ac:dyDescent="0.25">
      <c r="A705" s="39" t="s">
        <v>135</v>
      </c>
      <c r="B705" s="39" t="s">
        <v>135</v>
      </c>
      <c r="C705" s="39">
        <v>1612000</v>
      </c>
      <c r="D705" s="39" t="s">
        <v>62</v>
      </c>
      <c r="E705" s="39">
        <v>0.90721649484536104</v>
      </c>
      <c r="F705" s="39">
        <v>0.90094339622641495</v>
      </c>
      <c r="G705" s="39">
        <v>0.88372093023255804</v>
      </c>
      <c r="H705" s="39">
        <v>0.91346153846153799</v>
      </c>
      <c r="I705" s="39">
        <v>0.88944723618090404</v>
      </c>
      <c r="J705" s="39">
        <v>0.95566502463054204</v>
      </c>
      <c r="K705" s="39">
        <v>0.96888888888888902</v>
      </c>
      <c r="L705" s="39">
        <v>0.93877551020408201</v>
      </c>
      <c r="M705" s="39">
        <v>0.91414141414141403</v>
      </c>
      <c r="N705" s="39">
        <v>0.91914004820130002</v>
      </c>
      <c r="O705" s="39">
        <v>2.9285812493844401E-2</v>
      </c>
      <c r="P705" s="39">
        <v>0.93338361480916598</v>
      </c>
      <c r="Q705" s="39">
        <v>3.1964143585266197E-2</v>
      </c>
      <c r="R705" s="39">
        <v>0.94060193774479495</v>
      </c>
      <c r="S705" s="39">
        <v>2.7419397804792401E-2</v>
      </c>
      <c r="T705" s="39">
        <v>0.92645846217274797</v>
      </c>
      <c r="U705" s="39">
        <v>1.7418936374313E-2</v>
      </c>
      <c r="V705" s="39">
        <v>0.92907964444250002</v>
      </c>
      <c r="W705" s="39">
        <v>2.6670836485040501E-2</v>
      </c>
      <c r="X705" s="39">
        <v>0.92874367934828606</v>
      </c>
      <c r="Y705" s="39">
        <v>2.2870162941025601E-2</v>
      </c>
      <c r="Z705" s="39">
        <v>0.92061572402102498</v>
      </c>
      <c r="AA705" s="39">
        <v>1.6536097770149399E-2</v>
      </c>
      <c r="AB705" s="39">
        <v>0.91531446633487401</v>
      </c>
      <c r="AC705" s="39">
        <v>7.4190334911824196E-3</v>
      </c>
    </row>
    <row r="706" spans="1:29" x14ac:dyDescent="0.25">
      <c r="A706" s="39" t="s">
        <v>135</v>
      </c>
      <c r="B706" s="39" t="s">
        <v>135</v>
      </c>
      <c r="C706" s="39">
        <v>1612000</v>
      </c>
      <c r="D706" s="39" t="s">
        <v>63</v>
      </c>
      <c r="E706" s="39">
        <v>1.01935483870968</v>
      </c>
      <c r="F706" s="39">
        <v>1.0056818181818199</v>
      </c>
      <c r="G706" s="39">
        <v>1.0157068062827199</v>
      </c>
      <c r="H706" s="39">
        <v>0.95789473684210502</v>
      </c>
      <c r="I706" s="39">
        <v>1.0105263157894699</v>
      </c>
      <c r="J706" s="39">
        <v>0.99435028248587598</v>
      </c>
      <c r="K706" s="39">
        <v>0.99484536082474195</v>
      </c>
      <c r="L706" s="39">
        <v>0.94954128440367003</v>
      </c>
      <c r="M706" s="39">
        <v>0.94782608695652204</v>
      </c>
      <c r="N706" s="39">
        <v>0.98841417005295595</v>
      </c>
      <c r="O706" s="39">
        <v>2.8844104266485499E-2</v>
      </c>
      <c r="P706" s="39">
        <v>0.97941786609205705</v>
      </c>
      <c r="Q706" s="39">
        <v>2.8806991069848999E-2</v>
      </c>
      <c r="R706" s="39">
        <v>0.96407091072831097</v>
      </c>
      <c r="S706" s="39">
        <v>2.6665250038654598E-2</v>
      </c>
      <c r="T706" s="39">
        <v>0.94868368568009598</v>
      </c>
      <c r="U706" s="39">
        <v>1.2128277459522001E-3</v>
      </c>
      <c r="V706" s="39">
        <v>0.9701681746177</v>
      </c>
      <c r="W706" s="39">
        <v>2.75725824327657E-2</v>
      </c>
      <c r="X706" s="39">
        <v>0.95828882755679601</v>
      </c>
      <c r="Y706" s="39">
        <v>2.20190147067315E-2</v>
      </c>
      <c r="Z706" s="39">
        <v>0.94997313383700899</v>
      </c>
      <c r="AA706" s="39">
        <v>1.1137777117946199E-2</v>
      </c>
      <c r="AB706" s="39">
        <v>0.947907763025433</v>
      </c>
      <c r="AC706" s="39">
        <v>5.1656481618037303E-4</v>
      </c>
    </row>
    <row r="707" spans="1:29" x14ac:dyDescent="0.25">
      <c r="A707" s="39" t="s">
        <v>135</v>
      </c>
      <c r="B707" s="39" t="s">
        <v>135</v>
      </c>
      <c r="C707" s="39">
        <v>1612000</v>
      </c>
      <c r="D707" s="39" t="s">
        <v>52</v>
      </c>
      <c r="E707" s="39">
        <v>0.138418079096045</v>
      </c>
      <c r="F707" s="39">
        <v>0.15484311050477501</v>
      </c>
      <c r="G707" s="39">
        <v>0.13387978142076501</v>
      </c>
      <c r="H707" s="39">
        <v>0.155197657393851</v>
      </c>
      <c r="I707" s="39">
        <v>0.15032679738562099</v>
      </c>
      <c r="J707" s="39">
        <v>0.14087439278278999</v>
      </c>
      <c r="K707" s="39">
        <v>0.135520684736091</v>
      </c>
      <c r="L707" s="39">
        <v>0.144666666666667</v>
      </c>
      <c r="M707" s="39">
        <v>0.143396226415094</v>
      </c>
      <c r="N707" s="39">
        <v>0.14412482182241099</v>
      </c>
      <c r="O707" s="39">
        <v>7.8970134954469799E-3</v>
      </c>
      <c r="P707" s="39">
        <v>0.14295695359725299</v>
      </c>
      <c r="Q707" s="39">
        <v>5.4098482181708296E-3</v>
      </c>
      <c r="R707" s="39">
        <v>0.141194525939284</v>
      </c>
      <c r="S707" s="39">
        <v>4.9545797104789896E-3</v>
      </c>
      <c r="T707" s="39">
        <v>0.14403144654088099</v>
      </c>
      <c r="U707" s="39">
        <v>8.9833691697913803E-4</v>
      </c>
      <c r="V707" s="39">
        <v>0.14316042282227501</v>
      </c>
      <c r="W707" s="39">
        <v>5.5561519876316297E-3</v>
      </c>
      <c r="X707" s="39">
        <v>0.14281292825438599</v>
      </c>
      <c r="Y707" s="39">
        <v>3.39472233028417E-3</v>
      </c>
      <c r="Z707" s="39">
        <v>0.14331009464526001</v>
      </c>
      <c r="AA707" s="39">
        <v>2.01653217967785E-3</v>
      </c>
      <c r="AB707" s="39">
        <v>0.143456723569931</v>
      </c>
      <c r="AC707" s="39">
        <v>3.82617602488179E-4</v>
      </c>
    </row>
    <row r="708" spans="1:29" x14ac:dyDescent="0.25">
      <c r="A708" s="39" t="s">
        <v>135</v>
      </c>
      <c r="B708" s="39" t="s">
        <v>135</v>
      </c>
      <c r="C708" s="39">
        <v>1612000</v>
      </c>
      <c r="D708" s="39" t="s">
        <v>53</v>
      </c>
      <c r="E708" s="39">
        <v>1.00995024875622</v>
      </c>
      <c r="F708" s="39">
        <v>1.0204081632653099</v>
      </c>
      <c r="G708" s="39">
        <v>0.99118942731277504</v>
      </c>
      <c r="H708" s="39">
        <v>1.06122448979592</v>
      </c>
      <c r="I708" s="39">
        <v>1.03301886792453</v>
      </c>
      <c r="J708" s="39">
        <v>1.0048309178743999</v>
      </c>
      <c r="K708" s="39">
        <v>1.0344827586206899</v>
      </c>
      <c r="L708" s="39">
        <v>1.03684210526316</v>
      </c>
      <c r="M708" s="39">
        <v>1.0138248847926301</v>
      </c>
      <c r="N708" s="39">
        <v>1.0228635404006201</v>
      </c>
      <c r="O708" s="39">
        <v>2.0880624426525801E-2</v>
      </c>
      <c r="P708" s="39">
        <v>1.02459990689508</v>
      </c>
      <c r="Q708" s="39">
        <v>1.43643230969771E-2</v>
      </c>
      <c r="R708" s="39">
        <v>1.0283832495588201</v>
      </c>
      <c r="S708" s="39">
        <v>1.2662982178147699E-2</v>
      </c>
      <c r="T708" s="39">
        <v>1.0253334950278901</v>
      </c>
      <c r="U708" s="39">
        <v>1.6275632678778299E-2</v>
      </c>
      <c r="V708" s="39">
        <v>1.0242222557751699</v>
      </c>
      <c r="W708" s="39">
        <v>1.6455621055887999E-2</v>
      </c>
      <c r="X708" s="39">
        <v>1.0221997860808201</v>
      </c>
      <c r="Y708" s="39">
        <v>1.28061890271734E-2</v>
      </c>
      <c r="Z708" s="39">
        <v>1.0186770107901</v>
      </c>
      <c r="AA708" s="39">
        <v>1.1372723924749801E-2</v>
      </c>
      <c r="AB708" s="39">
        <v>1.0149209429102699</v>
      </c>
      <c r="AC708" s="39">
        <v>6.9320801993457597E-3</v>
      </c>
    </row>
    <row r="709" spans="1:29" x14ac:dyDescent="0.25">
      <c r="A709" s="39" t="s">
        <v>135</v>
      </c>
      <c r="B709" s="39" t="s">
        <v>135</v>
      </c>
      <c r="C709" s="39">
        <v>1612000</v>
      </c>
      <c r="D709" s="39" t="s">
        <v>54</v>
      </c>
      <c r="E709" s="39">
        <v>1.0742857142857101</v>
      </c>
      <c r="F709" s="39">
        <v>1.08374384236453</v>
      </c>
      <c r="G709" s="39">
        <v>1.04</v>
      </c>
      <c r="H709" s="39">
        <v>1.0266666666666699</v>
      </c>
      <c r="I709" s="39">
        <v>0.99519230769230804</v>
      </c>
      <c r="J709" s="39">
        <v>1.0136986301369899</v>
      </c>
      <c r="K709" s="39">
        <v>1.0576923076923099</v>
      </c>
      <c r="L709" s="39">
        <v>0.94761904761904803</v>
      </c>
      <c r="M709" s="39">
        <v>1.0101522842639601</v>
      </c>
      <c r="N709" s="39">
        <v>1.02767231119128</v>
      </c>
      <c r="O709" s="39">
        <v>4.23330546381211E-2</v>
      </c>
      <c r="P709" s="39">
        <v>1.0048709154809199</v>
      </c>
      <c r="Q709" s="39">
        <v>3.9583369929238402E-2</v>
      </c>
      <c r="R709" s="39">
        <v>1.0051545465251099</v>
      </c>
      <c r="S709" s="39">
        <v>5.5206554707468103E-2</v>
      </c>
      <c r="T709" s="39">
        <v>0.97888566594150395</v>
      </c>
      <c r="U709" s="39">
        <v>4.42176756811603E-2</v>
      </c>
      <c r="V709" s="39">
        <v>1.00741572064819</v>
      </c>
      <c r="W709" s="39">
        <v>4.0575610045053501E-2</v>
      </c>
      <c r="X709" s="39">
        <v>0.99972536797537903</v>
      </c>
      <c r="Y709" s="39">
        <v>3.8229716318310403E-2</v>
      </c>
      <c r="Z709" s="39">
        <v>1.0010396950031299</v>
      </c>
      <c r="AA709" s="39">
        <v>3.2223502823630901E-2</v>
      </c>
      <c r="AB709" s="39">
        <v>1.00717451109039</v>
      </c>
      <c r="AC709" s="39">
        <v>1.88330911676407E-2</v>
      </c>
    </row>
    <row r="710" spans="1:29" x14ac:dyDescent="0.25">
      <c r="A710" s="39" t="s">
        <v>135</v>
      </c>
      <c r="B710" s="39" t="s">
        <v>135</v>
      </c>
      <c r="C710" s="39">
        <v>1612000</v>
      </c>
      <c r="D710" s="39" t="s">
        <v>55</v>
      </c>
      <c r="E710" s="39">
        <v>1.0222222222222199</v>
      </c>
      <c r="F710" s="39">
        <v>1</v>
      </c>
      <c r="G710" s="39">
        <v>1.0090909090909099</v>
      </c>
      <c r="H710" s="39">
        <v>1.04807692307692</v>
      </c>
      <c r="I710" s="39">
        <v>0.99567099567099604</v>
      </c>
      <c r="J710" s="39">
        <v>1.0386473429951699</v>
      </c>
      <c r="K710" s="39">
        <v>1.0180180180180201</v>
      </c>
      <c r="L710" s="39">
        <v>1.0090909090909099</v>
      </c>
      <c r="M710" s="39">
        <v>1.0301507537688399</v>
      </c>
      <c r="N710" s="39">
        <v>1.01899645265933</v>
      </c>
      <c r="O710" s="39">
        <v>1.7566994448703199E-2</v>
      </c>
      <c r="P710" s="39">
        <v>1.0183156039087899</v>
      </c>
      <c r="Q710" s="39">
        <v>1.6966232791748002E-2</v>
      </c>
      <c r="R710" s="39">
        <v>1.01908656029259</v>
      </c>
      <c r="S710" s="39">
        <v>1.0570506204014E-2</v>
      </c>
      <c r="T710" s="39">
        <v>1.01962083142988</v>
      </c>
      <c r="U710" s="39">
        <v>1.48915589825033E-2</v>
      </c>
      <c r="V710" s="39">
        <v>1.02134430291278</v>
      </c>
      <c r="W710" s="39">
        <v>1.4648902664983801E-2</v>
      </c>
      <c r="X710" s="39">
        <v>1.02286373102104</v>
      </c>
      <c r="Y710" s="39">
        <v>1.19433163817417E-2</v>
      </c>
      <c r="Z710" s="39">
        <v>1.0259769685578399</v>
      </c>
      <c r="AA710" s="39">
        <v>9.9669462252808105E-3</v>
      </c>
      <c r="AB710" s="39">
        <v>1.02914790402228</v>
      </c>
      <c r="AC710" s="39">
        <v>6.3425787001571499E-3</v>
      </c>
    </row>
    <row r="711" spans="1:29" x14ac:dyDescent="0.25">
      <c r="A711" s="39" t="s">
        <v>135</v>
      </c>
      <c r="B711" s="39" t="s">
        <v>135</v>
      </c>
      <c r="C711" s="39">
        <v>1612000</v>
      </c>
      <c r="D711" s="39" t="s">
        <v>56</v>
      </c>
      <c r="E711" s="39">
        <v>1.0695187165775399</v>
      </c>
      <c r="F711" s="39">
        <v>1.03478260869565</v>
      </c>
      <c r="G711" s="39">
        <v>0.97340425531914898</v>
      </c>
      <c r="H711" s="39">
        <v>1.0540540540540499</v>
      </c>
      <c r="I711" s="39">
        <v>1</v>
      </c>
      <c r="J711" s="39">
        <v>1.0304347826086999</v>
      </c>
      <c r="K711" s="39">
        <v>1.01395348837209</v>
      </c>
      <c r="L711" s="39">
        <v>0.97345132743362806</v>
      </c>
      <c r="M711" s="39">
        <v>1.0360360360360401</v>
      </c>
      <c r="N711" s="39">
        <v>1.02062614101076</v>
      </c>
      <c r="O711" s="39">
        <v>3.3480070038987897E-2</v>
      </c>
      <c r="P711" s="39">
        <v>1.01077512689009</v>
      </c>
      <c r="Q711" s="39">
        <v>2.5218480034132899E-2</v>
      </c>
      <c r="R711" s="39">
        <v>1.00781361728059</v>
      </c>
      <c r="S711" s="39">
        <v>3.1740903428814402E-2</v>
      </c>
      <c r="T711" s="39">
        <v>1.0047436817348301</v>
      </c>
      <c r="U711" s="39">
        <v>4.4254071851346603E-2</v>
      </c>
      <c r="V711" s="39">
        <v>1.0148078937912199</v>
      </c>
      <c r="W711" s="39">
        <v>2.9257673929052101E-2</v>
      </c>
      <c r="X711" s="39">
        <v>1.0160997128070599</v>
      </c>
      <c r="Y711" s="39">
        <v>2.9542988621814301E-2</v>
      </c>
      <c r="Z711" s="39">
        <v>1.02418112627223</v>
      </c>
      <c r="AA711" s="39">
        <v>2.9144930955389E-2</v>
      </c>
      <c r="AB711" s="39">
        <v>1.03305581181687</v>
      </c>
      <c r="AC711" s="39">
        <v>1.8848592941099199E-2</v>
      </c>
    </row>
    <row r="712" spans="1:29" x14ac:dyDescent="0.25">
      <c r="A712" s="39" t="s">
        <v>135</v>
      </c>
      <c r="B712" s="39" t="s">
        <v>135</v>
      </c>
      <c r="C712" s="39">
        <v>1612000</v>
      </c>
      <c r="D712" s="39" t="s">
        <v>57</v>
      </c>
      <c r="E712" s="39">
        <v>1.03883495145631</v>
      </c>
      <c r="F712" s="39">
        <v>1</v>
      </c>
      <c r="G712" s="39">
        <v>1.02941176470588</v>
      </c>
      <c r="H712" s="39">
        <v>1.0273224043715801</v>
      </c>
      <c r="I712" s="39">
        <v>1.0042735042735</v>
      </c>
      <c r="J712" s="39">
        <v>1.0045871559632999</v>
      </c>
      <c r="K712" s="39">
        <v>1.0379746835443</v>
      </c>
      <c r="L712" s="39">
        <v>0.97706422018348604</v>
      </c>
      <c r="M712" s="39">
        <v>1</v>
      </c>
      <c r="N712" s="39">
        <v>1.0132742982776</v>
      </c>
      <c r="O712" s="39">
        <v>2.1039509292631899E-2</v>
      </c>
      <c r="P712" s="39">
        <v>1.00477991279292</v>
      </c>
      <c r="Q712" s="39">
        <v>2.1755422273248101E-2</v>
      </c>
      <c r="R712" s="39">
        <v>1.0050129679092601</v>
      </c>
      <c r="S712" s="39">
        <v>3.0763103259454399E-2</v>
      </c>
      <c r="T712" s="39">
        <v>0.98853211009174302</v>
      </c>
      <c r="U712" s="39">
        <v>1.62180454400584E-2</v>
      </c>
      <c r="V712" s="39">
        <v>1.0044914089363199</v>
      </c>
      <c r="W712" s="39">
        <v>2.1530540868298E-2</v>
      </c>
      <c r="X712" s="39">
        <v>0.99910617524960299</v>
      </c>
      <c r="Y712" s="39">
        <v>1.96624403164498E-2</v>
      </c>
      <c r="Z712" s="39">
        <v>0.99746400371986099</v>
      </c>
      <c r="AA712" s="39">
        <v>1.46222978311852E-2</v>
      </c>
      <c r="AB712" s="39">
        <v>0.99890782000873701</v>
      </c>
      <c r="AC712" s="39">
        <v>6.9075527745049697E-3</v>
      </c>
    </row>
    <row r="713" spans="1:29" x14ac:dyDescent="0.25">
      <c r="A713" s="39" t="s">
        <v>135</v>
      </c>
      <c r="B713" s="39" t="s">
        <v>135</v>
      </c>
      <c r="C713" s="39">
        <v>1612000</v>
      </c>
      <c r="D713" s="39" t="s">
        <v>58</v>
      </c>
      <c r="E713" s="39">
        <v>1.0355329949238601</v>
      </c>
      <c r="F713" s="39">
        <v>0.98130841121495305</v>
      </c>
      <c r="G713" s="39">
        <v>1.145</v>
      </c>
      <c r="H713" s="39">
        <v>0.96326530612244898</v>
      </c>
      <c r="I713" s="39">
        <v>1.0053191489361699</v>
      </c>
      <c r="J713" s="39">
        <v>1.0340425531914901</v>
      </c>
      <c r="K713" s="39">
        <v>1.04109589041096</v>
      </c>
      <c r="L713" s="39">
        <v>1.0365853658536599</v>
      </c>
      <c r="M713" s="39">
        <v>1.0046948356807499</v>
      </c>
      <c r="N713" s="39">
        <v>1.02742716737048</v>
      </c>
      <c r="O713" s="39">
        <v>5.1784110524751903E-2</v>
      </c>
      <c r="P713" s="39">
        <v>1.02434755881461</v>
      </c>
      <c r="Q713" s="39">
        <v>1.78365730833587E-2</v>
      </c>
      <c r="R713" s="39">
        <v>1.0274586973151201</v>
      </c>
      <c r="S713" s="39">
        <v>1.98426625060024E-2</v>
      </c>
      <c r="T713" s="39">
        <v>1.0206401007672099</v>
      </c>
      <c r="U713" s="39">
        <v>2.2550010140897001E-2</v>
      </c>
      <c r="V713" s="39">
        <v>1.02317504692699</v>
      </c>
      <c r="W713" s="39">
        <v>3.2947069635762501E-2</v>
      </c>
      <c r="X713" s="39">
        <v>1.01892319836032</v>
      </c>
      <c r="Y713" s="39">
        <v>1.82461659389037E-2</v>
      </c>
      <c r="Z713" s="39">
        <v>1.01172290123665</v>
      </c>
      <c r="AA713" s="39">
        <v>1.64854851535099E-2</v>
      </c>
      <c r="AB713" s="39">
        <v>1.00621343235565</v>
      </c>
      <c r="AC713" s="39">
        <v>9.6044486796867095E-3</v>
      </c>
    </row>
    <row r="714" spans="1:29" x14ac:dyDescent="0.25">
      <c r="A714" s="39" t="s">
        <v>135</v>
      </c>
      <c r="B714" s="39" t="s">
        <v>135</v>
      </c>
      <c r="C714" s="39">
        <v>1612000</v>
      </c>
      <c r="D714" s="39" t="s">
        <v>59</v>
      </c>
      <c r="E714" s="39">
        <v>1.0649999999999999</v>
      </c>
      <c r="F714" s="39">
        <v>0.99019607843137303</v>
      </c>
      <c r="G714" s="39">
        <v>0.97142857142857097</v>
      </c>
      <c r="H714" s="39">
        <v>0.97816593886462899</v>
      </c>
      <c r="I714" s="39">
        <v>0.98305084745762705</v>
      </c>
      <c r="J714" s="39">
        <v>1.0211640211640201</v>
      </c>
      <c r="K714" s="39">
        <v>1.00411522633745</v>
      </c>
      <c r="L714" s="39">
        <v>1.0043859649122799</v>
      </c>
      <c r="M714" s="39">
        <v>1</v>
      </c>
      <c r="N714" s="39">
        <v>1.0019451831773301</v>
      </c>
      <c r="O714" s="39">
        <v>2.8176846292246E-2</v>
      </c>
      <c r="P714" s="39">
        <v>1.0025432119742801</v>
      </c>
      <c r="Q714" s="39">
        <v>1.35924768164733E-2</v>
      </c>
      <c r="R714" s="39">
        <v>1.00283373041658</v>
      </c>
      <c r="S714" s="39">
        <v>2.4578132352455701E-3</v>
      </c>
      <c r="T714" s="39">
        <v>1.00219298245614</v>
      </c>
      <c r="U714" s="39">
        <v>3.1013455315198799E-3</v>
      </c>
      <c r="V714" s="39">
        <v>1.0013626961186299</v>
      </c>
      <c r="W714" s="39">
        <v>1.4816153160783101E-2</v>
      </c>
      <c r="X714" s="39">
        <v>1.0023671944860799</v>
      </c>
      <c r="Y714" s="39">
        <v>6.5837842198604203E-3</v>
      </c>
      <c r="Z714" s="39">
        <v>1.00093160062277</v>
      </c>
      <c r="AA714" s="39">
        <v>2.1820911821159601E-3</v>
      </c>
      <c r="AB714" s="39">
        <v>1.0002088554720101</v>
      </c>
      <c r="AC714" s="39">
        <v>1.32091798670355E-3</v>
      </c>
    </row>
    <row r="715" spans="1:29" x14ac:dyDescent="0.25">
      <c r="A715" s="39" t="s">
        <v>135</v>
      </c>
      <c r="B715" s="39" t="s">
        <v>135</v>
      </c>
      <c r="C715" s="39">
        <v>1612000</v>
      </c>
      <c r="D715" s="39" t="s">
        <v>60</v>
      </c>
      <c r="E715" s="39">
        <v>1.0649999999999999</v>
      </c>
      <c r="F715" s="39">
        <v>0.96713615023474198</v>
      </c>
      <c r="G715" s="39">
        <v>0.98019801980197996</v>
      </c>
      <c r="H715" s="39">
        <v>1.0392156862745101</v>
      </c>
      <c r="I715" s="39">
        <v>1.03571428571429</v>
      </c>
      <c r="J715" s="39">
        <v>1.0689655172413799</v>
      </c>
      <c r="K715" s="39">
        <v>1.0103626943005199</v>
      </c>
      <c r="L715" s="39">
        <v>0.99590163934426201</v>
      </c>
      <c r="M715" s="39">
        <v>0.98689956331877704</v>
      </c>
      <c r="N715" s="39">
        <v>1.01659928402561</v>
      </c>
      <c r="O715" s="39">
        <v>3.72202082654607E-2</v>
      </c>
      <c r="P715" s="39">
        <v>1.01956873998384</v>
      </c>
      <c r="Q715" s="39">
        <v>3.3214749299615501E-2</v>
      </c>
      <c r="R715" s="39">
        <v>0.997721298987853</v>
      </c>
      <c r="S715" s="39">
        <v>1.18369337153025E-2</v>
      </c>
      <c r="T715" s="39">
        <v>0.99140060133151997</v>
      </c>
      <c r="U715" s="39">
        <v>6.3654290023773498E-3</v>
      </c>
      <c r="V715" s="39">
        <v>1.0078245633484899</v>
      </c>
      <c r="W715" s="39">
        <v>2.98235056535484E-2</v>
      </c>
      <c r="X715" s="39">
        <v>0.99803298562464604</v>
      </c>
      <c r="Y715" s="39">
        <v>2.2693375490939201E-2</v>
      </c>
      <c r="Z715" s="39">
        <v>0.98940118465738502</v>
      </c>
      <c r="AA715" s="39">
        <v>6.6613261865824999E-3</v>
      </c>
      <c r="AB715" s="39">
        <v>0.98732823360570499</v>
      </c>
      <c r="AC715" s="39">
        <v>2.71114894385989E-3</v>
      </c>
    </row>
    <row r="716" spans="1:29" x14ac:dyDescent="0.25">
      <c r="A716" s="39" t="s">
        <v>135</v>
      </c>
      <c r="B716" s="39" t="s">
        <v>135</v>
      </c>
      <c r="C716" s="39">
        <v>1613000</v>
      </c>
      <c r="D716" s="39" t="s">
        <v>50</v>
      </c>
      <c r="E716" s="39">
        <v>4.7748976807639801E-2</v>
      </c>
      <c r="F716" s="39">
        <v>5.2595628415300501E-2</v>
      </c>
      <c r="G716" s="39">
        <v>5.1976573938506597E-2</v>
      </c>
      <c r="H716" s="39">
        <v>3.3405954974582402E-2</v>
      </c>
      <c r="I716" s="39">
        <v>4.3719639139486503E-2</v>
      </c>
      <c r="J716" s="39">
        <v>4.5649072753209702E-2</v>
      </c>
      <c r="K716" s="39">
        <v>3.2000000000000001E-2</v>
      </c>
      <c r="L716" s="39">
        <v>3.3962264150943403E-2</v>
      </c>
      <c r="M716" s="39">
        <v>3.8670284938941701E-2</v>
      </c>
      <c r="N716" s="39">
        <v>4.2192043902067801E-2</v>
      </c>
      <c r="O716" s="39">
        <v>7.9870275779832904E-3</v>
      </c>
      <c r="P716" s="39">
        <v>3.8800252196516199E-2</v>
      </c>
      <c r="Q716" s="39">
        <v>5.9323932916198301E-3</v>
      </c>
      <c r="R716" s="39">
        <v>3.4877516363295002E-2</v>
      </c>
      <c r="S716" s="39">
        <v>3.4280373759381401E-3</v>
      </c>
      <c r="T716" s="39">
        <v>3.6316274544942503E-2</v>
      </c>
      <c r="U716" s="39">
        <v>3.3290734251607999E-3</v>
      </c>
      <c r="V716" s="39">
        <v>3.8369674121937002E-2</v>
      </c>
      <c r="W716" s="39">
        <v>5.9943976782320897E-3</v>
      </c>
      <c r="X716" s="39">
        <v>3.7197765628989597E-2</v>
      </c>
      <c r="Y716" s="39">
        <v>3.9259483227989302E-3</v>
      </c>
      <c r="Z716" s="39">
        <v>3.7581833070169601E-2</v>
      </c>
      <c r="AA716" s="39">
        <v>2.58464021947614E-3</v>
      </c>
      <c r="AB716" s="39">
        <v>3.8446093472846499E-2</v>
      </c>
      <c r="AC716" s="39">
        <v>1.4179113296662099E-3</v>
      </c>
    </row>
    <row r="717" spans="1:29" x14ac:dyDescent="0.25">
      <c r="A717" s="39" t="s">
        <v>135</v>
      </c>
      <c r="B717" s="39" t="s">
        <v>135</v>
      </c>
      <c r="C717" s="39">
        <v>1613000</v>
      </c>
      <c r="D717" s="39" t="s">
        <v>51</v>
      </c>
      <c r="E717" s="39">
        <v>0.90769230769230802</v>
      </c>
      <c r="F717" s="39">
        <v>0.9</v>
      </c>
      <c r="G717" s="39">
        <v>0.97402597402597402</v>
      </c>
      <c r="H717" s="39">
        <v>0.98591549295774605</v>
      </c>
      <c r="I717" s="39">
        <v>1.02173913043478</v>
      </c>
      <c r="J717" s="39">
        <v>0.87301587301587302</v>
      </c>
      <c r="K717" s="39">
        <v>0.953125</v>
      </c>
      <c r="L717" s="39">
        <v>1.0833333333333299</v>
      </c>
      <c r="M717" s="39">
        <v>0.87037037037037002</v>
      </c>
      <c r="N717" s="39">
        <v>0.95213527575893198</v>
      </c>
      <c r="O717" s="39">
        <v>7.1865809176177103E-2</v>
      </c>
      <c r="P717" s="39">
        <v>0.96031674143087198</v>
      </c>
      <c r="Q717" s="39">
        <v>9.3098475003647804E-2</v>
      </c>
      <c r="R717" s="39">
        <v>0.96894290123456805</v>
      </c>
      <c r="S717" s="39">
        <v>0.107359025694587</v>
      </c>
      <c r="T717" s="39">
        <v>0.97685185185185197</v>
      </c>
      <c r="U717" s="39">
        <v>0.15058755525269099</v>
      </c>
      <c r="V717" s="39">
        <v>0.95221763025511597</v>
      </c>
      <c r="W717" s="39">
        <v>8.9807645943738607E-2</v>
      </c>
      <c r="X717" s="39">
        <v>0.93896750937640405</v>
      </c>
      <c r="Y717" s="39">
        <v>0.101972995956104</v>
      </c>
      <c r="Z717" s="39">
        <v>0.91100904924709702</v>
      </c>
      <c r="AA717" s="39">
        <v>9.9347923135936503E-2</v>
      </c>
      <c r="AB717" s="39">
        <v>0.88051146384479695</v>
      </c>
      <c r="AC717" s="39">
        <v>6.4137906687718405E-2</v>
      </c>
    </row>
    <row r="718" spans="1:29" x14ac:dyDescent="0.25">
      <c r="A718" s="39" t="s">
        <v>135</v>
      </c>
      <c r="B718" s="39" t="s">
        <v>135</v>
      </c>
      <c r="C718" s="39">
        <v>1613000</v>
      </c>
      <c r="D718" s="39" t="s">
        <v>61</v>
      </c>
      <c r="E718" s="39">
        <v>0.84126984126984095</v>
      </c>
      <c r="F718" s="39">
        <v>0.94520547945205502</v>
      </c>
      <c r="G718" s="39">
        <v>0.95714285714285696</v>
      </c>
      <c r="H718" s="39">
        <v>0.984375</v>
      </c>
      <c r="I718" s="39">
        <v>0.96666666666666701</v>
      </c>
      <c r="J718" s="39">
        <v>0.984615384615385</v>
      </c>
      <c r="K718" s="39">
        <v>0.98360655737704905</v>
      </c>
      <c r="L718" s="39">
        <v>0.98484848484848497</v>
      </c>
      <c r="M718" s="39">
        <v>0.91525423728813604</v>
      </c>
      <c r="N718" s="39">
        <v>0.95144272318449696</v>
      </c>
      <c r="O718" s="39">
        <v>4.7547674861000901E-2</v>
      </c>
      <c r="P718" s="39">
        <v>0.96699826615914397</v>
      </c>
      <c r="Q718" s="39">
        <v>2.9926505764808299E-2</v>
      </c>
      <c r="R718" s="39">
        <v>0.96123642650455698</v>
      </c>
      <c r="S718" s="39">
        <v>3.9826585214051802E-2</v>
      </c>
      <c r="T718" s="39">
        <v>0.95005136106831001</v>
      </c>
      <c r="U718" s="39">
        <v>4.9210564381498297E-2</v>
      </c>
      <c r="V718" s="39">
        <v>0.95658191683619898</v>
      </c>
      <c r="W718" s="39">
        <v>3.6565099209202999E-2</v>
      </c>
      <c r="X718" s="39">
        <v>0.94662090348330996</v>
      </c>
      <c r="Y718" s="39">
        <v>3.81226117002594E-2</v>
      </c>
      <c r="Z718" s="39">
        <v>0.93015629566028402</v>
      </c>
      <c r="AA718" s="39">
        <v>3.4893271311999603E-2</v>
      </c>
      <c r="AB718" s="39">
        <v>0.91856824907672396</v>
      </c>
      <c r="AC718" s="39">
        <v>2.0959650889173401E-2</v>
      </c>
    </row>
    <row r="719" spans="1:29" x14ac:dyDescent="0.25">
      <c r="A719" s="39" t="s">
        <v>135</v>
      </c>
      <c r="B719" s="39" t="s">
        <v>135</v>
      </c>
      <c r="C719" s="39">
        <v>1613000</v>
      </c>
      <c r="D719" s="39" t="s">
        <v>62</v>
      </c>
      <c r="E719" s="39">
        <v>1.05454545454545</v>
      </c>
      <c r="F719" s="39">
        <v>1.0377358490566</v>
      </c>
      <c r="G719" s="39">
        <v>1.01449275362319</v>
      </c>
      <c r="H719" s="39">
        <v>0.94029850746268695</v>
      </c>
      <c r="I719" s="39">
        <v>0.82539682539682502</v>
      </c>
      <c r="J719" s="39">
        <v>0.96551724137931005</v>
      </c>
      <c r="K719" s="39">
        <v>0.921875</v>
      </c>
      <c r="L719" s="39">
        <v>1.0166666666666699</v>
      </c>
      <c r="M719" s="39">
        <v>0.89230769230769202</v>
      </c>
      <c r="N719" s="39">
        <v>0.963203998937603</v>
      </c>
      <c r="O719" s="39">
        <v>7.5533315124168096E-2</v>
      </c>
      <c r="P719" s="39">
        <v>0.92435268515009905</v>
      </c>
      <c r="Q719" s="39">
        <v>7.2528743513298896E-2</v>
      </c>
      <c r="R719" s="39">
        <v>0.94361645299145303</v>
      </c>
      <c r="S719" s="39">
        <v>6.4967735912056193E-2</v>
      </c>
      <c r="T719" s="39">
        <v>0.95448717948717898</v>
      </c>
      <c r="U719" s="39">
        <v>8.7935074070634694E-2</v>
      </c>
      <c r="V719" s="39">
        <v>0.93996277896052705</v>
      </c>
      <c r="W719" s="39">
        <v>6.4852391553850905E-2</v>
      </c>
      <c r="X719" s="39">
        <v>0.929999112292487</v>
      </c>
      <c r="Y719" s="39">
        <v>6.1846341991492297E-2</v>
      </c>
      <c r="Z719" s="39">
        <v>0.91530213412775396</v>
      </c>
      <c r="AA719" s="39">
        <v>5.77164118165907E-2</v>
      </c>
      <c r="AB719" s="39">
        <v>0.89822954822954804</v>
      </c>
      <c r="AC719" s="39">
        <v>3.74531053768416E-2</v>
      </c>
    </row>
    <row r="720" spans="1:29" x14ac:dyDescent="0.25">
      <c r="A720" s="39" t="s">
        <v>135</v>
      </c>
      <c r="B720" s="39" t="s">
        <v>135</v>
      </c>
      <c r="C720" s="39">
        <v>1613000</v>
      </c>
      <c r="D720" s="39" t="s">
        <v>63</v>
      </c>
      <c r="E720" s="39">
        <v>0.89705882352941202</v>
      </c>
      <c r="F720" s="39">
        <v>1</v>
      </c>
      <c r="G720" s="39">
        <v>0.90909090909090895</v>
      </c>
      <c r="H720" s="39">
        <v>0.94285714285714295</v>
      </c>
      <c r="I720" s="39">
        <v>1.07936507936508</v>
      </c>
      <c r="J720" s="39">
        <v>0.98076923076923095</v>
      </c>
      <c r="K720" s="39">
        <v>1.0178571428571399</v>
      </c>
      <c r="L720" s="39">
        <v>0.93220338983050799</v>
      </c>
      <c r="M720" s="39">
        <v>0.72131147540983598</v>
      </c>
      <c r="N720" s="39">
        <v>0.94227924374547301</v>
      </c>
      <c r="O720" s="39">
        <v>0.100866665312266</v>
      </c>
      <c r="P720" s="39">
        <v>0.94630126364636002</v>
      </c>
      <c r="Q720" s="39">
        <v>0.136778487451134</v>
      </c>
      <c r="R720" s="39">
        <v>0.89045733603249599</v>
      </c>
      <c r="S720" s="39">
        <v>0.15261678471328799</v>
      </c>
      <c r="T720" s="39">
        <v>0.82675743262017198</v>
      </c>
      <c r="U720" s="39">
        <v>0.14912310278426999</v>
      </c>
      <c r="V720" s="39">
        <v>0.89360634182158605</v>
      </c>
      <c r="W720" s="39">
        <v>0.134101999421226</v>
      </c>
      <c r="X720" s="39">
        <v>0.83542959071977896</v>
      </c>
      <c r="Y720" s="39">
        <v>0.14252983026832799</v>
      </c>
      <c r="Z720" s="39">
        <v>0.76997967436797499</v>
      </c>
      <c r="AA720" s="39">
        <v>0.11549229775568701</v>
      </c>
      <c r="AB720" s="39">
        <v>0.73135394752510596</v>
      </c>
      <c r="AC720" s="39">
        <v>6.3514170445965107E-2</v>
      </c>
    </row>
    <row r="721" spans="1:29" x14ac:dyDescent="0.25">
      <c r="A721" s="39" t="s">
        <v>135</v>
      </c>
      <c r="B721" s="39" t="s">
        <v>135</v>
      </c>
      <c r="C721" s="39">
        <v>1613000</v>
      </c>
      <c r="D721" s="39" t="s">
        <v>52</v>
      </c>
      <c r="E721" s="39">
        <v>4.1666666666666699E-2</v>
      </c>
      <c r="F721" s="39">
        <v>4.2974079126875897E-2</v>
      </c>
      <c r="G721" s="39">
        <v>5.1229508196721299E-2</v>
      </c>
      <c r="H721" s="39">
        <v>5.1244509516837497E-2</v>
      </c>
      <c r="I721" s="39">
        <v>3.41321713870733E-2</v>
      </c>
      <c r="J721" s="39">
        <v>3.8167938931297697E-2</v>
      </c>
      <c r="K721" s="39">
        <v>4.3509272467903003E-2</v>
      </c>
      <c r="L721" s="39">
        <v>3.46666666666667E-2</v>
      </c>
      <c r="M721" s="39">
        <v>2.9559748427673001E-2</v>
      </c>
      <c r="N721" s="39">
        <v>4.0794506820857203E-2</v>
      </c>
      <c r="O721" s="39">
        <v>7.46683294837675E-3</v>
      </c>
      <c r="P721" s="39">
        <v>3.6007159576122702E-2</v>
      </c>
      <c r="Q721" s="39">
        <v>5.1921160842496898E-3</v>
      </c>
      <c r="R721" s="39">
        <v>3.5911895854080902E-2</v>
      </c>
      <c r="S721" s="39">
        <v>7.0576378508768901E-3</v>
      </c>
      <c r="T721" s="39">
        <v>3.21132075471698E-2</v>
      </c>
      <c r="U721" s="39">
        <v>3.61113651775771E-3</v>
      </c>
      <c r="V721" s="39">
        <v>3.6396535888834902E-2</v>
      </c>
      <c r="W721" s="39">
        <v>7.0500971957158697E-3</v>
      </c>
      <c r="X721" s="39">
        <v>3.3162434071401799E-2</v>
      </c>
      <c r="Y721" s="39">
        <v>5.2398955579876999E-3</v>
      </c>
      <c r="Z721" s="39">
        <v>3.1004007235849399E-2</v>
      </c>
      <c r="AA721" s="39">
        <v>3.8985343623752998E-3</v>
      </c>
      <c r="AB721" s="39">
        <v>2.9802935010482201E-2</v>
      </c>
      <c r="AC721" s="39">
        <v>1.5380469961405901E-3</v>
      </c>
    </row>
    <row r="722" spans="1:29" x14ac:dyDescent="0.25">
      <c r="A722" s="39" t="s">
        <v>135</v>
      </c>
      <c r="B722" s="39" t="s">
        <v>135</v>
      </c>
      <c r="C722" s="39">
        <v>1613000</v>
      </c>
      <c r="D722" s="39" t="s">
        <v>53</v>
      </c>
      <c r="E722" s="39">
        <v>0.96551724137931005</v>
      </c>
      <c r="F722" s="39">
        <v>0.94915254237288105</v>
      </c>
      <c r="G722" s="39">
        <v>0.93650793650793696</v>
      </c>
      <c r="H722" s="39">
        <v>0.90666666666666695</v>
      </c>
      <c r="I722" s="39">
        <v>0.92857142857142905</v>
      </c>
      <c r="J722" s="39">
        <v>0.97872340425531901</v>
      </c>
      <c r="K722" s="39">
        <v>0.90909090909090895</v>
      </c>
      <c r="L722" s="39">
        <v>0.93442622950819698</v>
      </c>
      <c r="M722" s="39">
        <v>0.80769230769230804</v>
      </c>
      <c r="N722" s="39">
        <v>0.92403874067166203</v>
      </c>
      <c r="O722" s="39">
        <v>4.9607492639784902E-2</v>
      </c>
      <c r="P722" s="39">
        <v>0.91170085582363203</v>
      </c>
      <c r="Q722" s="39">
        <v>6.3477694386597894E-2</v>
      </c>
      <c r="R722" s="39">
        <v>0.88373648209713795</v>
      </c>
      <c r="S722" s="39">
        <v>6.7063454733899797E-2</v>
      </c>
      <c r="T722" s="39">
        <v>0.87105926860025196</v>
      </c>
      <c r="U722" s="39">
        <v>8.9614415522380905E-2</v>
      </c>
      <c r="V722" s="39">
        <v>0.89333243795539496</v>
      </c>
      <c r="W722" s="39">
        <v>6.6007681738135301E-2</v>
      </c>
      <c r="X722" s="39">
        <v>0.86531547588334901</v>
      </c>
      <c r="Y722" s="39">
        <v>7.1463636413293605E-2</v>
      </c>
      <c r="Z722" s="39">
        <v>0.83392371329763104</v>
      </c>
      <c r="AA722" s="39">
        <v>6.1670109813297902E-2</v>
      </c>
      <c r="AB722" s="39">
        <v>0.81372725635020704</v>
      </c>
      <c r="AC722" s="39">
        <v>3.8168366642277303E-2</v>
      </c>
    </row>
    <row r="723" spans="1:29" x14ac:dyDescent="0.25">
      <c r="A723" s="39" t="s">
        <v>135</v>
      </c>
      <c r="B723" s="39" t="s">
        <v>135</v>
      </c>
      <c r="C723" s="39">
        <v>1613000</v>
      </c>
      <c r="D723" s="39" t="s">
        <v>54</v>
      </c>
      <c r="E723" s="39">
        <v>0.94285714285714295</v>
      </c>
      <c r="F723" s="39">
        <v>1.03571428571429</v>
      </c>
      <c r="G723" s="39">
        <v>1.0714285714285701</v>
      </c>
      <c r="H723" s="39">
        <v>1.1186440677966101</v>
      </c>
      <c r="I723" s="39">
        <v>0.98529411764705899</v>
      </c>
      <c r="J723" s="39">
        <v>1</v>
      </c>
      <c r="K723" s="39">
        <v>1.0434782608695701</v>
      </c>
      <c r="L723" s="39">
        <v>0.94</v>
      </c>
      <c r="M723" s="39">
        <v>1.1052631578947401</v>
      </c>
      <c r="N723" s="39">
        <v>1.02696440046755</v>
      </c>
      <c r="O723" s="39">
        <v>6.5156078464527895E-2</v>
      </c>
      <c r="P723" s="39">
        <v>1.01480710728227</v>
      </c>
      <c r="Q723" s="39">
        <v>6.2631266999098101E-2</v>
      </c>
      <c r="R723" s="39">
        <v>1.02958047292143</v>
      </c>
      <c r="S723" s="39">
        <v>8.3503528199253996E-2</v>
      </c>
      <c r="T723" s="39">
        <v>1.0226315789473699</v>
      </c>
      <c r="U723" s="39">
        <v>0.11685869962767199</v>
      </c>
      <c r="V723" s="39">
        <v>1.03454957020258</v>
      </c>
      <c r="W723" s="39">
        <v>7.0782024347566197E-2</v>
      </c>
      <c r="X723" s="39">
        <v>1.0463648457524599</v>
      </c>
      <c r="Y723" s="39">
        <v>7.8943324579739002E-2</v>
      </c>
      <c r="Z723" s="39">
        <v>1.0738223627883601</v>
      </c>
      <c r="AA723" s="39">
        <v>7.7037191372309494E-2</v>
      </c>
      <c r="AB723" s="39">
        <v>1.09739348370927</v>
      </c>
      <c r="AC723" s="39">
        <v>4.9772189738991099E-2</v>
      </c>
    </row>
    <row r="724" spans="1:29" x14ac:dyDescent="0.25">
      <c r="A724" s="39" t="s">
        <v>135</v>
      </c>
      <c r="B724" s="39" t="s">
        <v>135</v>
      </c>
      <c r="C724" s="39">
        <v>1613000</v>
      </c>
      <c r="D724" s="39" t="s">
        <v>55</v>
      </c>
      <c r="E724" s="39">
        <v>0.96825396825396803</v>
      </c>
      <c r="F724" s="39">
        <v>0.90909090909090895</v>
      </c>
      <c r="G724" s="39">
        <v>0.98275862068965503</v>
      </c>
      <c r="H724" s="39">
        <v>0.98333333333333295</v>
      </c>
      <c r="I724" s="39">
        <v>1.0454545454545501</v>
      </c>
      <c r="J724" s="39">
        <v>0.98507462686567204</v>
      </c>
      <c r="K724" s="39">
        <v>0.984615384615385</v>
      </c>
      <c r="L724" s="39">
        <v>1.0208333333333299</v>
      </c>
      <c r="M724" s="39">
        <v>1</v>
      </c>
      <c r="N724" s="39">
        <v>0.98660163573742199</v>
      </c>
      <c r="O724" s="39">
        <v>3.7401984288290897E-2</v>
      </c>
      <c r="P724" s="39">
        <v>1.00719557805379</v>
      </c>
      <c r="Q724" s="39">
        <v>2.5984201528755298E-2</v>
      </c>
      <c r="R724" s="39">
        <v>1.00181623931624</v>
      </c>
      <c r="S724" s="39">
        <v>1.81771558906881E-2</v>
      </c>
      <c r="T724" s="39">
        <v>1.0104166666666701</v>
      </c>
      <c r="U724" s="39">
        <v>1.47313912747197E-2</v>
      </c>
      <c r="V724" s="39">
        <v>0.99992841332048399</v>
      </c>
      <c r="W724" s="39">
        <v>2.46536673630867E-2</v>
      </c>
      <c r="X724" s="39">
        <v>1.0038364513634399</v>
      </c>
      <c r="Y724" s="39">
        <v>1.5538420292717601E-2</v>
      </c>
      <c r="Z724" s="39">
        <v>1.00305372442324</v>
      </c>
      <c r="AA724" s="39">
        <v>1.0688934341331001E-2</v>
      </c>
      <c r="AB724" s="39">
        <v>1.0009920634920599</v>
      </c>
      <c r="AC724" s="39">
        <v>6.2743604368419997E-3</v>
      </c>
    </row>
    <row r="725" spans="1:29" x14ac:dyDescent="0.25">
      <c r="A725" s="39" t="s">
        <v>135</v>
      </c>
      <c r="B725" s="39" t="s">
        <v>135</v>
      </c>
      <c r="C725" s="39">
        <v>1613000</v>
      </c>
      <c r="D725" s="39" t="s">
        <v>56</v>
      </c>
      <c r="E725" s="39">
        <v>0.92753623188405798</v>
      </c>
      <c r="F725" s="39">
        <v>0.93442622950819698</v>
      </c>
      <c r="G725" s="39">
        <v>1.0333333333333301</v>
      </c>
      <c r="H725" s="39">
        <v>0.98245614035087703</v>
      </c>
      <c r="I725" s="39">
        <v>0.94915254237288105</v>
      </c>
      <c r="J725" s="39">
        <v>0.94202898550724601</v>
      </c>
      <c r="K725" s="39">
        <v>1.0606060606060601</v>
      </c>
      <c r="L725" s="39">
        <v>0.96875</v>
      </c>
      <c r="M725" s="39">
        <v>1.06122448979592</v>
      </c>
      <c r="N725" s="39">
        <v>0.98439044592873004</v>
      </c>
      <c r="O725" s="39">
        <v>5.3759986613248899E-2</v>
      </c>
      <c r="P725" s="39">
        <v>0.99635241565642096</v>
      </c>
      <c r="Q725" s="39">
        <v>5.9744609262466303E-2</v>
      </c>
      <c r="R725" s="39">
        <v>1.03019351680066</v>
      </c>
      <c r="S725" s="39">
        <v>5.3212544867638399E-2</v>
      </c>
      <c r="T725" s="39">
        <v>1.01498724489796</v>
      </c>
      <c r="U725" s="39">
        <v>6.53893388214601E-2</v>
      </c>
      <c r="V725" s="39">
        <v>1.0099011214538101</v>
      </c>
      <c r="W725" s="39">
        <v>5.4840929314970997E-2</v>
      </c>
      <c r="X725" s="39">
        <v>1.0277112270700099</v>
      </c>
      <c r="Y725" s="39">
        <v>5.2562313289278698E-2</v>
      </c>
      <c r="Z725" s="39">
        <v>1.04496449021606</v>
      </c>
      <c r="AA725" s="39">
        <v>4.3075818692056497E-2</v>
      </c>
      <c r="AB725" s="39">
        <v>1.0568209426627799</v>
      </c>
      <c r="AC725" s="39">
        <v>2.7850477449247801E-2</v>
      </c>
    </row>
    <row r="726" spans="1:29" x14ac:dyDescent="0.25">
      <c r="A726" s="39" t="s">
        <v>135</v>
      </c>
      <c r="B726" s="39" t="s">
        <v>135</v>
      </c>
      <c r="C726" s="39">
        <v>1613000</v>
      </c>
      <c r="D726" s="39" t="s">
        <v>57</v>
      </c>
      <c r="E726" s="39">
        <v>1</v>
      </c>
      <c r="F726" s="39">
        <v>0.9375</v>
      </c>
      <c r="G726" s="39">
        <v>1.0877192982456101</v>
      </c>
      <c r="H726" s="39">
        <v>1.06451612903226</v>
      </c>
      <c r="I726" s="39">
        <v>1.0178571428571399</v>
      </c>
      <c r="J726" s="39">
        <v>0.92857142857142905</v>
      </c>
      <c r="K726" s="39">
        <v>0.984615384615385</v>
      </c>
      <c r="L726" s="39">
        <v>0.98571428571428599</v>
      </c>
      <c r="M726" s="39">
        <v>1.04838709677419</v>
      </c>
      <c r="N726" s="39">
        <v>1.0060978628678101</v>
      </c>
      <c r="O726" s="39">
        <v>5.43502510697811E-2</v>
      </c>
      <c r="P726" s="39">
        <v>0.99302906770648702</v>
      </c>
      <c r="Q726" s="39">
        <v>4.4609494615955897E-2</v>
      </c>
      <c r="R726" s="39">
        <v>1.00623892236795</v>
      </c>
      <c r="S726" s="39">
        <v>3.6505524927609799E-2</v>
      </c>
      <c r="T726" s="39">
        <v>1.0170506912442401</v>
      </c>
      <c r="U726" s="39">
        <v>4.4316369696483997E-2</v>
      </c>
      <c r="V726" s="39">
        <v>1.0086384524571701</v>
      </c>
      <c r="W726" s="39">
        <v>4.60635394278179E-2</v>
      </c>
      <c r="X726" s="39">
        <v>1.0170238902437101</v>
      </c>
      <c r="Y726" s="39">
        <v>4.1152016920146299E-2</v>
      </c>
      <c r="Z726" s="39">
        <v>1.0348800613018401</v>
      </c>
      <c r="AA726" s="39">
        <v>3.1626770374622401E-2</v>
      </c>
      <c r="AB726" s="39">
        <v>1.0454026771999101</v>
      </c>
      <c r="AC726" s="39">
        <v>1.88751266966381E-2</v>
      </c>
    </row>
    <row r="727" spans="1:29" x14ac:dyDescent="0.25">
      <c r="A727" s="39" t="s">
        <v>135</v>
      </c>
      <c r="B727" s="39" t="s">
        <v>135</v>
      </c>
      <c r="C727" s="39">
        <v>1613000</v>
      </c>
      <c r="D727" s="39" t="s">
        <v>58</v>
      </c>
      <c r="E727" s="39">
        <v>1.01587301587302</v>
      </c>
      <c r="F727" s="39">
        <v>1.0980392156862699</v>
      </c>
      <c r="G727" s="39">
        <v>1.06666666666667</v>
      </c>
      <c r="H727" s="39">
        <v>1</v>
      </c>
      <c r="I727" s="39">
        <v>0.95454545454545503</v>
      </c>
      <c r="J727" s="39">
        <v>0.94736842105263197</v>
      </c>
      <c r="K727" s="39">
        <v>1.0384615384615401</v>
      </c>
      <c r="L727" s="39">
        <v>1</v>
      </c>
      <c r="M727" s="39">
        <v>0.91304347826086996</v>
      </c>
      <c r="N727" s="39">
        <v>1.0037775322829401</v>
      </c>
      <c r="O727" s="39">
        <v>5.9220543898591702E-2</v>
      </c>
      <c r="P727" s="39">
        <v>0.97068377846409903</v>
      </c>
      <c r="Q727" s="39">
        <v>4.8938025075238097E-2</v>
      </c>
      <c r="R727" s="39">
        <v>0.98383500557413595</v>
      </c>
      <c r="S727" s="39">
        <v>6.4252647725333595E-2</v>
      </c>
      <c r="T727" s="39">
        <v>0.95652173913043503</v>
      </c>
      <c r="U727" s="39">
        <v>6.14875461901346E-2</v>
      </c>
      <c r="V727" s="39">
        <v>0.97377464580941098</v>
      </c>
      <c r="W727" s="39">
        <v>5.6198119554789497E-2</v>
      </c>
      <c r="X727" s="39">
        <v>0.95346430511427005</v>
      </c>
      <c r="Y727" s="39">
        <v>5.3727324470454897E-2</v>
      </c>
      <c r="Z727" s="39">
        <v>0.933234146546424</v>
      </c>
      <c r="AA727" s="39">
        <v>4.8022208025029503E-2</v>
      </c>
      <c r="AB727" s="39">
        <v>0.917184265010352</v>
      </c>
      <c r="AC727" s="39">
        <v>2.61886348668189E-2</v>
      </c>
    </row>
    <row r="728" spans="1:29" x14ac:dyDescent="0.25">
      <c r="A728" s="39" t="s">
        <v>135</v>
      </c>
      <c r="B728" s="39" t="s">
        <v>135</v>
      </c>
      <c r="C728" s="39">
        <v>1613000</v>
      </c>
      <c r="D728" s="39" t="s">
        <v>59</v>
      </c>
      <c r="E728" s="39">
        <v>1.0735294117647101</v>
      </c>
      <c r="F728" s="39">
        <v>0.984375</v>
      </c>
      <c r="G728" s="39">
        <v>1.0178571428571399</v>
      </c>
      <c r="H728" s="39">
        <v>1.0625</v>
      </c>
      <c r="I728" s="39">
        <v>1.0161290322580601</v>
      </c>
      <c r="J728" s="39">
        <v>1</v>
      </c>
      <c r="K728" s="39">
        <v>1.12962962962963</v>
      </c>
      <c r="L728" s="39">
        <v>1</v>
      </c>
      <c r="M728" s="39">
        <v>1.046875</v>
      </c>
      <c r="N728" s="39">
        <v>1.03676613516773</v>
      </c>
      <c r="O728" s="39">
        <v>4.6058870614731399E-2</v>
      </c>
      <c r="P728" s="39">
        <v>1.03852673237754</v>
      </c>
      <c r="Q728" s="39">
        <v>5.4405208036648799E-2</v>
      </c>
      <c r="R728" s="39">
        <v>1.0588348765432101</v>
      </c>
      <c r="S728" s="39">
        <v>6.56371785246391E-2</v>
      </c>
      <c r="T728" s="39">
        <v>1.0234375</v>
      </c>
      <c r="U728" s="39">
        <v>3.3145630368119398E-2</v>
      </c>
      <c r="V728" s="39">
        <v>1.0406979417106099</v>
      </c>
      <c r="W728" s="39">
        <v>4.67399138535406E-2</v>
      </c>
      <c r="X728" s="39">
        <v>1.0413923487402701</v>
      </c>
      <c r="Y728" s="39">
        <v>4.3425426488316002E-2</v>
      </c>
      <c r="Z728" s="39">
        <v>1.04189399866249</v>
      </c>
      <c r="AA728" s="39">
        <v>3.0736427321678202E-2</v>
      </c>
      <c r="AB728" s="39">
        <v>1.0446428571428601</v>
      </c>
      <c r="AC728" s="39">
        <v>1.41173109828946E-2</v>
      </c>
    </row>
    <row r="729" spans="1:29" x14ac:dyDescent="0.25">
      <c r="A729" s="39" t="s">
        <v>135</v>
      </c>
      <c r="B729" s="39" t="s">
        <v>135</v>
      </c>
      <c r="C729" s="39">
        <v>1613000</v>
      </c>
      <c r="D729" s="39" t="s">
        <v>60</v>
      </c>
      <c r="E729" s="39">
        <v>0.94805194805194803</v>
      </c>
      <c r="F729" s="39">
        <v>0.95890410958904104</v>
      </c>
      <c r="G729" s="39">
        <v>1.01587301587302</v>
      </c>
      <c r="H729" s="39">
        <v>1.0526315789473699</v>
      </c>
      <c r="I729" s="39">
        <v>0.95588235294117696</v>
      </c>
      <c r="J729" s="39">
        <v>0.96825396825396803</v>
      </c>
      <c r="K729" s="39">
        <v>1.0476190476190499</v>
      </c>
      <c r="L729" s="39">
        <v>0.96721311475409799</v>
      </c>
      <c r="M729" s="39">
        <v>0.94444444444444398</v>
      </c>
      <c r="N729" s="39">
        <v>0.98431928671934499</v>
      </c>
      <c r="O729" s="39">
        <v>4.2690302955326803E-2</v>
      </c>
      <c r="P729" s="39">
        <v>0.97668258560254695</v>
      </c>
      <c r="Q729" s="39">
        <v>4.0818627904651898E-2</v>
      </c>
      <c r="R729" s="39">
        <v>0.98642553560586299</v>
      </c>
      <c r="S729" s="39">
        <v>5.4204128268040802E-2</v>
      </c>
      <c r="T729" s="39">
        <v>0.95582877959927104</v>
      </c>
      <c r="U729" s="39">
        <v>1.6099881174557101E-2</v>
      </c>
      <c r="V729" s="39">
        <v>0.97684431936886595</v>
      </c>
      <c r="W729" s="39">
        <v>4.1415516718837898E-2</v>
      </c>
      <c r="X729" s="39">
        <v>0.96438091701090001</v>
      </c>
      <c r="Y729" s="39">
        <v>3.6329887723642498E-2</v>
      </c>
      <c r="Z729" s="39">
        <v>0.95249242254396904</v>
      </c>
      <c r="AA729" s="39">
        <v>2.5811484207093099E-2</v>
      </c>
      <c r="AB729" s="39">
        <v>0.94552866684014203</v>
      </c>
      <c r="AC729" s="39">
        <v>6.8572245211388199E-3</v>
      </c>
    </row>
    <row r="730" spans="1:29" x14ac:dyDescent="0.25">
      <c r="A730" s="39" t="s">
        <v>135</v>
      </c>
      <c r="B730" s="39" t="s">
        <v>135</v>
      </c>
      <c r="C730" s="39">
        <v>1701000</v>
      </c>
      <c r="D730" s="39" t="s">
        <v>50</v>
      </c>
      <c r="E730" s="39">
        <v>0.278215223097113</v>
      </c>
      <c r="F730" s="39">
        <v>0.27085852478839201</v>
      </c>
      <c r="G730" s="39">
        <v>0.330578512396694</v>
      </c>
      <c r="H730" s="39">
        <v>0.27682119205298</v>
      </c>
      <c r="I730" s="39">
        <v>0.31653746770025798</v>
      </c>
      <c r="J730" s="39">
        <v>0.29150823827629901</v>
      </c>
      <c r="K730" s="39">
        <v>0.33250000000000002</v>
      </c>
      <c r="L730" s="39">
        <v>0.29036295369211501</v>
      </c>
      <c r="M730" s="39">
        <v>0.30852503382949897</v>
      </c>
      <c r="N730" s="39">
        <v>0.29954523842592801</v>
      </c>
      <c r="O730" s="39">
        <v>2.3349625495115801E-2</v>
      </c>
      <c r="P730" s="39">
        <v>0.30788673869963401</v>
      </c>
      <c r="Q730" s="39">
        <v>1.7722820612575099E-2</v>
      </c>
      <c r="R730" s="39">
        <v>0.310462662507205</v>
      </c>
      <c r="S730" s="39">
        <v>2.11352424059368E-2</v>
      </c>
      <c r="T730" s="39">
        <v>0.29944399376080699</v>
      </c>
      <c r="U730" s="39">
        <v>1.28425300255979E-2</v>
      </c>
      <c r="V730" s="39">
        <v>0.304743310396689</v>
      </c>
      <c r="W730" s="39">
        <v>1.8277415055884899E-2</v>
      </c>
      <c r="X730" s="39">
        <v>0.306027463039861</v>
      </c>
      <c r="Y730" s="39">
        <v>1.43888654510177E-2</v>
      </c>
      <c r="Z730" s="39">
        <v>0.30627754561215398</v>
      </c>
      <c r="AA730" s="39">
        <v>1.0636838684834799E-2</v>
      </c>
      <c r="AB730" s="39">
        <v>0.30766017287057601</v>
      </c>
      <c r="AC730" s="39">
        <v>5.4698609791083699E-3</v>
      </c>
    </row>
    <row r="731" spans="1:29" x14ac:dyDescent="0.25">
      <c r="A731" s="39" t="s">
        <v>135</v>
      </c>
      <c r="B731" s="39" t="s">
        <v>135</v>
      </c>
      <c r="C731" s="39">
        <v>1701000</v>
      </c>
      <c r="D731" s="39" t="s">
        <v>51</v>
      </c>
      <c r="E731" s="39">
        <v>0.92253521126760596</v>
      </c>
      <c r="F731" s="39">
        <v>1.0471698113207499</v>
      </c>
      <c r="G731" s="39">
        <v>0.95089285714285698</v>
      </c>
      <c r="H731" s="39">
        <v>1</v>
      </c>
      <c r="I731" s="39">
        <v>1.0526315789473699</v>
      </c>
      <c r="J731" s="39">
        <v>1.0204081632653099</v>
      </c>
      <c r="K731" s="39">
        <v>1.0478260869565199</v>
      </c>
      <c r="L731" s="39">
        <v>0.98120300751879697</v>
      </c>
      <c r="M731" s="39">
        <v>1.06034482758621</v>
      </c>
      <c r="N731" s="39">
        <v>1.00922350488949</v>
      </c>
      <c r="O731" s="39">
        <v>4.9168555319482998E-2</v>
      </c>
      <c r="P731" s="39">
        <v>1.03248273285484</v>
      </c>
      <c r="Q731" s="39">
        <v>3.2377060930858702E-2</v>
      </c>
      <c r="R731" s="39">
        <v>1.0297913073538401</v>
      </c>
      <c r="S731" s="39">
        <v>4.2541707504324497E-2</v>
      </c>
      <c r="T731" s="39">
        <v>1.0207739175524999</v>
      </c>
      <c r="U731" s="39">
        <v>5.5961717645111098E-2</v>
      </c>
      <c r="V731" s="39">
        <v>1.0267840994161801</v>
      </c>
      <c r="W731" s="39">
        <v>3.91869892013866E-2</v>
      </c>
      <c r="X731" s="39">
        <v>1.03614051612603</v>
      </c>
      <c r="Y731" s="39">
        <v>3.7496356666577801E-2</v>
      </c>
      <c r="Z731" s="39">
        <v>1.0459584518089799</v>
      </c>
      <c r="AA731" s="39">
        <v>3.6718926478968003E-2</v>
      </c>
      <c r="AB731" s="39">
        <v>1.05657616948776</v>
      </c>
      <c r="AC731" s="39">
        <v>2.3835086627070099E-2</v>
      </c>
    </row>
    <row r="732" spans="1:29" x14ac:dyDescent="0.25">
      <c r="A732" s="39" t="s">
        <v>135</v>
      </c>
      <c r="B732" s="39" t="s">
        <v>135</v>
      </c>
      <c r="C732" s="39">
        <v>1701000</v>
      </c>
      <c r="D732" s="39" t="s">
        <v>61</v>
      </c>
      <c r="E732" s="39">
        <v>0.97090909090909105</v>
      </c>
      <c r="F732" s="39">
        <v>1.03383458646617</v>
      </c>
      <c r="G732" s="39">
        <v>1.06037735849057</v>
      </c>
      <c r="H732" s="39">
        <v>0.98850574712643702</v>
      </c>
      <c r="I732" s="39">
        <v>0.97794117647058798</v>
      </c>
      <c r="J732" s="39">
        <v>0.97122302158273399</v>
      </c>
      <c r="K732" s="39">
        <v>1.0245901639344299</v>
      </c>
      <c r="L732" s="39">
        <v>0.95785440613026795</v>
      </c>
      <c r="M732" s="39">
        <v>1</v>
      </c>
      <c r="N732" s="39">
        <v>0.99835950567891896</v>
      </c>
      <c r="O732" s="39">
        <v>3.43511570642425E-2</v>
      </c>
      <c r="P732" s="39">
        <v>0.98632175362360297</v>
      </c>
      <c r="Q732" s="39">
        <v>2.6268618671414799E-2</v>
      </c>
      <c r="R732" s="39">
        <v>0.99414819002156496</v>
      </c>
      <c r="S732" s="39">
        <v>3.3750527439457799E-2</v>
      </c>
      <c r="T732" s="39">
        <v>0.97892720306513403</v>
      </c>
      <c r="U732" s="39">
        <v>2.98014352224216E-2</v>
      </c>
      <c r="V732" s="39">
        <v>0.99158298064085704</v>
      </c>
      <c r="W732" s="39">
        <v>2.8280133324951998E-2</v>
      </c>
      <c r="X732" s="39">
        <v>0.98997058550597095</v>
      </c>
      <c r="Y732" s="39">
        <v>2.4655042785017501E-2</v>
      </c>
      <c r="Z732" s="39">
        <v>0.99356588461820605</v>
      </c>
      <c r="AA732" s="39">
        <v>2.10070276467995E-2</v>
      </c>
      <c r="AB732" s="39">
        <v>0.99799306695858403</v>
      </c>
      <c r="AC732" s="39">
        <v>1.26929590446459E-2</v>
      </c>
    </row>
    <row r="733" spans="1:29" x14ac:dyDescent="0.25">
      <c r="A733" s="39" t="s">
        <v>135</v>
      </c>
      <c r="B733" s="39" t="s">
        <v>135</v>
      </c>
      <c r="C733" s="39">
        <v>1701000</v>
      </c>
      <c r="D733" s="39" t="s">
        <v>62</v>
      </c>
      <c r="E733" s="39">
        <v>0.92142857142857104</v>
      </c>
      <c r="F733" s="39">
        <v>0.93632958801498101</v>
      </c>
      <c r="G733" s="39">
        <v>0.89818181818181797</v>
      </c>
      <c r="H733" s="39">
        <v>0.95017793594306099</v>
      </c>
      <c r="I733" s="39">
        <v>0.96511627906976705</v>
      </c>
      <c r="J733" s="39">
        <v>0.94360902255639101</v>
      </c>
      <c r="K733" s="39">
        <v>0.94444444444444398</v>
      </c>
      <c r="L733" s="39">
        <v>0.97199999999999998</v>
      </c>
      <c r="M733" s="39">
        <v>0.95199999999999996</v>
      </c>
      <c r="N733" s="39">
        <v>0.94258751773767002</v>
      </c>
      <c r="O733" s="39">
        <v>2.2310504717847901E-2</v>
      </c>
      <c r="P733" s="39">
        <v>0.95543394921412095</v>
      </c>
      <c r="Q733" s="39">
        <v>1.26547586190182E-2</v>
      </c>
      <c r="R733" s="39">
        <v>0.95614814814814797</v>
      </c>
      <c r="S733" s="39">
        <v>1.42384167058022E-2</v>
      </c>
      <c r="T733" s="39">
        <v>0.96199999999999997</v>
      </c>
      <c r="U733" s="39">
        <v>1.4142135623730999E-2</v>
      </c>
      <c r="V733" s="39">
        <v>0.95256475976142996</v>
      </c>
      <c r="W733" s="39">
        <v>1.6340877416119601E-2</v>
      </c>
      <c r="X733" s="39">
        <v>0.95606892273453103</v>
      </c>
      <c r="Y733" s="39">
        <v>1.12427274235226E-2</v>
      </c>
      <c r="Z733" s="39">
        <v>0.95521477412373701</v>
      </c>
      <c r="AA733" s="39">
        <v>9.6540859343302501E-3</v>
      </c>
      <c r="AB733" s="39">
        <v>0.952952380952381</v>
      </c>
      <c r="AC733" s="39">
        <v>6.0233860193683502E-3</v>
      </c>
    </row>
    <row r="734" spans="1:29" x14ac:dyDescent="0.25">
      <c r="A734" s="39" t="s">
        <v>135</v>
      </c>
      <c r="B734" s="39" t="s">
        <v>135</v>
      </c>
      <c r="C734" s="39">
        <v>1701000</v>
      </c>
      <c r="D734" s="39" t="s">
        <v>63</v>
      </c>
      <c r="E734" s="39">
        <v>0.94557823129251695</v>
      </c>
      <c r="F734" s="39">
        <v>1.0155038759689901</v>
      </c>
      <c r="G734" s="39">
        <v>0.98</v>
      </c>
      <c r="H734" s="39">
        <v>0.95141700404858298</v>
      </c>
      <c r="I734" s="39">
        <v>0.99250936329588002</v>
      </c>
      <c r="J734" s="39">
        <v>1</v>
      </c>
      <c r="K734" s="39">
        <v>0.98406374501992</v>
      </c>
      <c r="L734" s="39">
        <v>1.0039215686274501</v>
      </c>
      <c r="M734" s="39">
        <v>0.95473251028806605</v>
      </c>
      <c r="N734" s="39">
        <v>0.98085847761571199</v>
      </c>
      <c r="O734" s="39">
        <v>2.50983661036367E-2</v>
      </c>
      <c r="P734" s="39">
        <v>0.98704543744626305</v>
      </c>
      <c r="Q734" s="39">
        <v>1.9592694630587E-2</v>
      </c>
      <c r="R734" s="39">
        <v>0.98090594131181197</v>
      </c>
      <c r="S734" s="39">
        <v>2.4746103900878301E-2</v>
      </c>
      <c r="T734" s="39">
        <v>0.97932703945775801</v>
      </c>
      <c r="U734" s="39">
        <v>3.4781916711959897E-2</v>
      </c>
      <c r="V734" s="39">
        <v>0.97963446738342597</v>
      </c>
      <c r="W734" s="39">
        <v>2.32143881727504E-2</v>
      </c>
      <c r="X734" s="39">
        <v>0.97443542562935204</v>
      </c>
      <c r="Y734" s="39">
        <v>2.4720305834673401E-2</v>
      </c>
      <c r="Z734" s="39">
        <v>0.96452012258584996</v>
      </c>
      <c r="AA734" s="39">
        <v>2.3327443255696099E-2</v>
      </c>
      <c r="AB734" s="39">
        <v>0.95707484639946505</v>
      </c>
      <c r="AC734" s="39">
        <v>1.4814234315367301E-2</v>
      </c>
    </row>
    <row r="735" spans="1:29" x14ac:dyDescent="0.25">
      <c r="A735" s="39" t="s">
        <v>135</v>
      </c>
      <c r="B735" s="39" t="s">
        <v>135</v>
      </c>
      <c r="C735" s="39">
        <v>1701000</v>
      </c>
      <c r="D735" s="39" t="s">
        <v>52</v>
      </c>
      <c r="E735" s="39">
        <v>0.309692671394799</v>
      </c>
      <c r="F735" s="39">
        <v>0.291338582677165</v>
      </c>
      <c r="G735" s="39">
        <v>0.25755743651753299</v>
      </c>
      <c r="H735" s="39">
        <v>0.330578512396694</v>
      </c>
      <c r="I735" s="39">
        <v>0.29139072847682101</v>
      </c>
      <c r="J735" s="39">
        <v>0.322997416020672</v>
      </c>
      <c r="K735" s="39">
        <v>0.305449936628644</v>
      </c>
      <c r="L735" s="39">
        <v>0.32624999999999998</v>
      </c>
      <c r="M735" s="39">
        <v>0.30788485607008798</v>
      </c>
      <c r="N735" s="39">
        <v>0.30479334890915699</v>
      </c>
      <c r="O735" s="39">
        <v>2.2590193847584299E-2</v>
      </c>
      <c r="P735" s="39">
        <v>0.31079458743924498</v>
      </c>
      <c r="Q735" s="39">
        <v>1.4153801383130099E-2</v>
      </c>
      <c r="R735" s="39">
        <v>0.31319493089957701</v>
      </c>
      <c r="S735" s="39">
        <v>1.1371382065703E-2</v>
      </c>
      <c r="T735" s="39">
        <v>0.31706742803504401</v>
      </c>
      <c r="U735" s="39">
        <v>1.2986117810308E-2</v>
      </c>
      <c r="V735" s="39">
        <v>0.311041489422693</v>
      </c>
      <c r="W735" s="39">
        <v>1.60296868109145E-2</v>
      </c>
      <c r="X735" s="39">
        <v>0.31269700230208303</v>
      </c>
      <c r="Y735" s="39">
        <v>1.0249901990320999E-2</v>
      </c>
      <c r="Z735" s="39">
        <v>0.311013627885182</v>
      </c>
      <c r="AA735" s="39">
        <v>8.6307103441763296E-3</v>
      </c>
      <c r="AB735" s="39">
        <v>0.30875938673341702</v>
      </c>
      <c r="AC735" s="39">
        <v>5.5310175595560899E-3</v>
      </c>
    </row>
    <row r="736" spans="1:29" x14ac:dyDescent="0.25">
      <c r="A736" s="39" t="s">
        <v>135</v>
      </c>
      <c r="B736" s="39" t="s">
        <v>135</v>
      </c>
      <c r="C736" s="39">
        <v>1701000</v>
      </c>
      <c r="D736" s="39" t="s">
        <v>53</v>
      </c>
      <c r="E736" s="39">
        <v>1.0046948356807499</v>
      </c>
      <c r="F736" s="39">
        <v>0.99236641221374</v>
      </c>
      <c r="G736" s="39">
        <v>0.97747747747747704</v>
      </c>
      <c r="H736" s="39">
        <v>0.98591549295774605</v>
      </c>
      <c r="I736" s="39">
        <v>1.0249999999999999</v>
      </c>
      <c r="J736" s="39">
        <v>1.0363636363636399</v>
      </c>
      <c r="K736" s="39">
        <v>0.97599999999999998</v>
      </c>
      <c r="L736" s="39">
        <v>0.97095435684647302</v>
      </c>
      <c r="M736" s="39">
        <v>1.00766283524904</v>
      </c>
      <c r="N736" s="39">
        <v>0.99738167186543003</v>
      </c>
      <c r="O736" s="39">
        <v>2.2775897907164999E-2</v>
      </c>
      <c r="P736" s="39">
        <v>1.00319616569183</v>
      </c>
      <c r="Q736" s="39">
        <v>2.9045675685868501E-2</v>
      </c>
      <c r="R736" s="39">
        <v>0.98487239736517196</v>
      </c>
      <c r="S736" s="39">
        <v>1.9897680088696301E-2</v>
      </c>
      <c r="T736" s="39">
        <v>0.989308596047758</v>
      </c>
      <c r="U736" s="39">
        <v>2.5956814005496601E-2</v>
      </c>
      <c r="V736" s="39">
        <v>0.99640554647549595</v>
      </c>
      <c r="W736" s="39">
        <v>2.3599753827328599E-2</v>
      </c>
      <c r="X736" s="39">
        <v>0.99657513892326599</v>
      </c>
      <c r="Y736" s="39">
        <v>2.2283731379823001E-2</v>
      </c>
      <c r="Z736" s="39">
        <v>0.99997489962744901</v>
      </c>
      <c r="AA736" s="39">
        <v>1.80348054316158E-2</v>
      </c>
      <c r="AB736" s="39">
        <v>1.00591481246797</v>
      </c>
      <c r="AC736" s="39">
        <v>1.1055466780115999E-2</v>
      </c>
    </row>
    <row r="737" spans="1:29" x14ac:dyDescent="0.25">
      <c r="A737" s="39" t="s">
        <v>135</v>
      </c>
      <c r="B737" s="39" t="s">
        <v>135</v>
      </c>
      <c r="C737" s="39">
        <v>1701000</v>
      </c>
      <c r="D737" s="39" t="s">
        <v>54</v>
      </c>
      <c r="E737" s="39">
        <v>1.0177777777777799</v>
      </c>
      <c r="F737" s="39">
        <v>1.0607476635513999</v>
      </c>
      <c r="G737" s="39">
        <v>0.992307692307692</v>
      </c>
      <c r="H737" s="39">
        <v>1.00921658986175</v>
      </c>
      <c r="I737" s="39">
        <v>1.04285714285714</v>
      </c>
      <c r="J737" s="39">
        <v>0.99593495934959397</v>
      </c>
      <c r="K737" s="39">
        <v>1.01754385964912</v>
      </c>
      <c r="L737" s="39">
        <v>1.0040983606557401</v>
      </c>
      <c r="M737" s="39">
        <v>1</v>
      </c>
      <c r="N737" s="39">
        <v>1.01560933844558</v>
      </c>
      <c r="O737" s="39">
        <v>2.2736053242661002E-2</v>
      </c>
      <c r="P737" s="39">
        <v>1.01208686450232</v>
      </c>
      <c r="Q737" s="39">
        <v>1.9022232737854999E-2</v>
      </c>
      <c r="R737" s="39">
        <v>1.00721407343495</v>
      </c>
      <c r="S737" s="39">
        <v>9.1775542732776601E-3</v>
      </c>
      <c r="T737" s="39">
        <v>1.0020491803278699</v>
      </c>
      <c r="U737" s="39">
        <v>2.8979786114202398E-3</v>
      </c>
      <c r="V737" s="39">
        <v>1.0081789163081301</v>
      </c>
      <c r="W737" s="39">
        <v>1.56122855447606E-2</v>
      </c>
      <c r="X737" s="39">
        <v>1.00408913323375</v>
      </c>
      <c r="Y737" s="39">
        <v>9.6985755561917308E-3</v>
      </c>
      <c r="Z737" s="39">
        <v>1.0014082951566201</v>
      </c>
      <c r="AA737" s="39">
        <v>4.4241871438897799E-3</v>
      </c>
      <c r="AB737" s="39">
        <v>1.00019516003123</v>
      </c>
      <c r="AC737" s="39">
        <v>1.2343004138049699E-3</v>
      </c>
    </row>
    <row r="738" spans="1:29" x14ac:dyDescent="0.25">
      <c r="A738" s="39" t="s">
        <v>135</v>
      </c>
      <c r="B738" s="39" t="s">
        <v>135</v>
      </c>
      <c r="C738" s="39">
        <v>1701000</v>
      </c>
      <c r="D738" s="39" t="s">
        <v>55</v>
      </c>
      <c r="E738" s="39">
        <v>0.98695652173912995</v>
      </c>
      <c r="F738" s="39">
        <v>0.96943231441047995</v>
      </c>
      <c r="G738" s="39">
        <v>1.02643171806167</v>
      </c>
      <c r="H738" s="39">
        <v>1.03488372093023</v>
      </c>
      <c r="I738" s="39">
        <v>1.0547945205479501</v>
      </c>
      <c r="J738" s="39">
        <v>1.02283105022831</v>
      </c>
      <c r="K738" s="39">
        <v>1.0653061224489799</v>
      </c>
      <c r="L738" s="39">
        <v>0.98706896551724099</v>
      </c>
      <c r="M738" s="39">
        <v>1.0204081632653099</v>
      </c>
      <c r="N738" s="39">
        <v>1.0186792330165899</v>
      </c>
      <c r="O738" s="39">
        <v>3.2117153642689703E-2</v>
      </c>
      <c r="P738" s="39">
        <v>1.0300817644015601</v>
      </c>
      <c r="Q738" s="39">
        <v>3.1015028611270999E-2</v>
      </c>
      <c r="R738" s="39">
        <v>1.02426108374384</v>
      </c>
      <c r="S738" s="39">
        <v>3.9260628221550402E-2</v>
      </c>
      <c r="T738" s="39">
        <v>1.00373856439127</v>
      </c>
      <c r="U738" s="39">
        <v>2.3574372806975899E-2</v>
      </c>
      <c r="V738" s="39">
        <v>1.02178793150276</v>
      </c>
      <c r="W738" s="39">
        <v>2.8670903457625699E-2</v>
      </c>
      <c r="X738" s="39">
        <v>1.0183834858048399</v>
      </c>
      <c r="Y738" s="39">
        <v>2.6345785842323999E-2</v>
      </c>
      <c r="Z738" s="39">
        <v>1.0163174397405701</v>
      </c>
      <c r="AA738" s="39">
        <v>1.9655175144151701E-2</v>
      </c>
      <c r="AB738" s="39">
        <v>1.0188205824201599</v>
      </c>
      <c r="AC738" s="39">
        <v>1.0040742880632499E-2</v>
      </c>
    </row>
    <row r="739" spans="1:29" x14ac:dyDescent="0.25">
      <c r="A739" s="39" t="s">
        <v>135</v>
      </c>
      <c r="B739" s="39" t="s">
        <v>135</v>
      </c>
      <c r="C739" s="39">
        <v>1701000</v>
      </c>
      <c r="D739" s="39" t="s">
        <v>56</v>
      </c>
      <c r="E739" s="39">
        <v>1.046875</v>
      </c>
      <c r="F739" s="39">
        <v>0.97797356828193804</v>
      </c>
      <c r="G739" s="39">
        <v>1.0180180180180201</v>
      </c>
      <c r="H739" s="39">
        <v>1.0042918454935601</v>
      </c>
      <c r="I739" s="39">
        <v>1.0411985018726599</v>
      </c>
      <c r="J739" s="39">
        <v>1.03896103896104</v>
      </c>
      <c r="K739" s="39">
        <v>1.0223214285714299</v>
      </c>
      <c r="L739" s="39">
        <v>0.95785440613026795</v>
      </c>
      <c r="M739" s="39">
        <v>1.03493449781659</v>
      </c>
      <c r="N739" s="39">
        <v>1.0158253672383899</v>
      </c>
      <c r="O739" s="39">
        <v>3.0581271849520201E-2</v>
      </c>
      <c r="P739" s="39">
        <v>1.0190539746703999</v>
      </c>
      <c r="Q739" s="39">
        <v>3.4981872997217001E-2</v>
      </c>
      <c r="R739" s="39">
        <v>1.0050367775061</v>
      </c>
      <c r="S739" s="39">
        <v>4.1344945343183101E-2</v>
      </c>
      <c r="T739" s="39">
        <v>0.99639445197343102</v>
      </c>
      <c r="U739" s="39">
        <v>5.45038555258818E-2</v>
      </c>
      <c r="V739" s="39">
        <v>1.0134874165886101</v>
      </c>
      <c r="W739" s="39">
        <v>3.39669083839911E-2</v>
      </c>
      <c r="X739" s="39">
        <v>1.01413219163519</v>
      </c>
      <c r="Y739" s="39">
        <v>3.7169883919575403E-2</v>
      </c>
      <c r="Z739" s="39">
        <v>1.0209063959204101</v>
      </c>
      <c r="AA739" s="39">
        <v>3.5761239950017697E-2</v>
      </c>
      <c r="AB739" s="39">
        <v>1.0312640172601</v>
      </c>
      <c r="AC739" s="39">
        <v>2.3214157331752201E-2</v>
      </c>
    </row>
    <row r="740" spans="1:29" x14ac:dyDescent="0.25">
      <c r="A740" s="39" t="s">
        <v>135</v>
      </c>
      <c r="B740" s="39" t="s">
        <v>135</v>
      </c>
      <c r="C740" s="39">
        <v>1701000</v>
      </c>
      <c r="D740" s="39" t="s">
        <v>57</v>
      </c>
      <c r="E740" s="39">
        <v>0.98555956678700396</v>
      </c>
      <c r="F740" s="39">
        <v>0.99626865671641796</v>
      </c>
      <c r="G740" s="39">
        <v>1.0450450450450499</v>
      </c>
      <c r="H740" s="39">
        <v>1.03097345132743</v>
      </c>
      <c r="I740" s="39">
        <v>0.97435897435897401</v>
      </c>
      <c r="J740" s="39">
        <v>1.0935251798561201</v>
      </c>
      <c r="K740" s="39">
        <v>1.0333333333333301</v>
      </c>
      <c r="L740" s="39">
        <v>1.02183406113537</v>
      </c>
      <c r="M740" s="39">
        <v>0.98799999999999999</v>
      </c>
      <c r="N740" s="39">
        <v>1.01876647428441</v>
      </c>
      <c r="O740" s="39">
        <v>3.7378960643876399E-2</v>
      </c>
      <c r="P740" s="39">
        <v>1.0222103097367601</v>
      </c>
      <c r="Q740" s="39">
        <v>4.6555798529299398E-2</v>
      </c>
      <c r="R740" s="39">
        <v>1.0143891314895701</v>
      </c>
      <c r="S740" s="39">
        <v>2.3565822940245399E-2</v>
      </c>
      <c r="T740" s="39">
        <v>1.00491703056769</v>
      </c>
      <c r="U740" s="39">
        <v>2.3924294063901098E-2</v>
      </c>
      <c r="V740" s="39">
        <v>1.0168160760448399</v>
      </c>
      <c r="W740" s="39">
        <v>3.5625912322703797E-2</v>
      </c>
      <c r="X740" s="39">
        <v>1.0077665306480299</v>
      </c>
      <c r="Y740" s="39">
        <v>3.1431598798457597E-2</v>
      </c>
      <c r="Z740" s="39">
        <v>0.99571995937002999</v>
      </c>
      <c r="AA740" s="39">
        <v>1.8250971947148899E-2</v>
      </c>
      <c r="AB740" s="39">
        <v>0.98961114576835096</v>
      </c>
      <c r="AC740" s="39">
        <v>1.01897805410624E-2</v>
      </c>
    </row>
    <row r="741" spans="1:29" x14ac:dyDescent="0.25">
      <c r="A741" s="39" t="s">
        <v>135</v>
      </c>
      <c r="B741" s="39" t="s">
        <v>135</v>
      </c>
      <c r="C741" s="39">
        <v>1701000</v>
      </c>
      <c r="D741" s="39" t="s">
        <v>58</v>
      </c>
      <c r="E741" s="39">
        <v>1.0078125</v>
      </c>
      <c r="F741" s="39">
        <v>0.99633699633699602</v>
      </c>
      <c r="G741" s="39">
        <v>1.0599250936329601</v>
      </c>
      <c r="H741" s="39">
        <v>1</v>
      </c>
      <c r="I741" s="39">
        <v>1.09871244635193</v>
      </c>
      <c r="J741" s="39">
        <v>1.1052631578947401</v>
      </c>
      <c r="K741" s="39">
        <v>1.01315789473684</v>
      </c>
      <c r="L741" s="39">
        <v>1.0161290322580601</v>
      </c>
      <c r="M741" s="39">
        <v>0.98290598290598297</v>
      </c>
      <c r="N741" s="39">
        <v>1.03113812267972</v>
      </c>
      <c r="O741" s="39">
        <v>4.5399870888444799E-2</v>
      </c>
      <c r="P741" s="39">
        <v>1.04323370282951</v>
      </c>
      <c r="Q741" s="39">
        <v>5.5236300267353003E-2</v>
      </c>
      <c r="R741" s="39">
        <v>1.0040643033003001</v>
      </c>
      <c r="S741" s="39">
        <v>1.8383764738862E-2</v>
      </c>
      <c r="T741" s="39">
        <v>0.99951750758202396</v>
      </c>
      <c r="U741" s="39">
        <v>2.3492243488552299E-2</v>
      </c>
      <c r="V741" s="39">
        <v>1.020372266426</v>
      </c>
      <c r="W741" s="39">
        <v>4.44744042111666E-2</v>
      </c>
      <c r="X741" s="39">
        <v>1.00515111561792</v>
      </c>
      <c r="Y741" s="39">
        <v>3.7318294316013703E-2</v>
      </c>
      <c r="Z741" s="39">
        <v>0.98992659184466603</v>
      </c>
      <c r="AA741" s="39">
        <v>1.64512198994663E-2</v>
      </c>
      <c r="AB741" s="39">
        <v>0.98448803287512998</v>
      </c>
      <c r="AC741" s="39">
        <v>1.0005762549405699E-2</v>
      </c>
    </row>
    <row r="742" spans="1:29" x14ac:dyDescent="0.25">
      <c r="A742" s="39" t="s">
        <v>135</v>
      </c>
      <c r="B742" s="39" t="s">
        <v>135</v>
      </c>
      <c r="C742" s="39">
        <v>1701000</v>
      </c>
      <c r="D742" s="39" t="s">
        <v>59</v>
      </c>
      <c r="E742" s="39">
        <v>0.96715328467153305</v>
      </c>
      <c r="F742" s="39">
        <v>0.98062015503875999</v>
      </c>
      <c r="G742" s="39">
        <v>1.01470588235294</v>
      </c>
      <c r="H742" s="39">
        <v>0.97526501766784501</v>
      </c>
      <c r="I742" s="39">
        <v>1.0344827586206899</v>
      </c>
      <c r="J742" s="39">
        <v>0.99609375</v>
      </c>
      <c r="K742" s="39">
        <v>1.0119047619047601</v>
      </c>
      <c r="L742" s="39">
        <v>0.98376623376623396</v>
      </c>
      <c r="M742" s="39">
        <v>1.0119047619047601</v>
      </c>
      <c r="N742" s="39">
        <v>0.99732184510305799</v>
      </c>
      <c r="O742" s="39">
        <v>2.2274750592822301E-2</v>
      </c>
      <c r="P742" s="39">
        <v>1.0076304532392899</v>
      </c>
      <c r="Q742" s="39">
        <v>1.9106165406231099E-2</v>
      </c>
      <c r="R742" s="39">
        <v>1.0025252525252499</v>
      </c>
      <c r="S742" s="39">
        <v>1.6245786795379101E-2</v>
      </c>
      <c r="T742" s="39">
        <v>0.99783549783549796</v>
      </c>
      <c r="U742" s="39">
        <v>1.9896944059361699E-2</v>
      </c>
      <c r="V742" s="39">
        <v>1.0024296921256699</v>
      </c>
      <c r="W742" s="39">
        <v>1.7491389886839199E-2</v>
      </c>
      <c r="X742" s="39">
        <v>1.00442787526081</v>
      </c>
      <c r="Y742" s="39">
        <v>1.4759274983700599E-2</v>
      </c>
      <c r="Z742" s="39">
        <v>1.0069644882021</v>
      </c>
      <c r="AA742" s="39">
        <v>1.31113915930277E-2</v>
      </c>
      <c r="AB742" s="39">
        <v>1.0105648319934</v>
      </c>
      <c r="AC742" s="39">
        <v>8.4744608497606504E-3</v>
      </c>
    </row>
    <row r="743" spans="1:29" x14ac:dyDescent="0.25">
      <c r="A743" s="39" t="s">
        <v>135</v>
      </c>
      <c r="B743" s="39" t="s">
        <v>135</v>
      </c>
      <c r="C743" s="39">
        <v>1701000</v>
      </c>
      <c r="D743" s="39" t="s">
        <v>60</v>
      </c>
      <c r="E743" s="39">
        <v>0.96727272727272695</v>
      </c>
      <c r="F743" s="39">
        <v>1</v>
      </c>
      <c r="G743" s="39">
        <v>1.0316205533596801</v>
      </c>
      <c r="H743" s="39">
        <v>0.98550724637681197</v>
      </c>
      <c r="I743" s="39">
        <v>1.00724637681159</v>
      </c>
      <c r="J743" s="39">
        <v>1.0166666666666699</v>
      </c>
      <c r="K743" s="39">
        <v>1.02352941176471</v>
      </c>
      <c r="L743" s="39">
        <v>1.02352941176471</v>
      </c>
      <c r="M743" s="39">
        <v>0.95379537953795401</v>
      </c>
      <c r="N743" s="39">
        <v>1.00101864150609</v>
      </c>
      <c r="O743" s="39">
        <v>2.7027893347799401E-2</v>
      </c>
      <c r="P743" s="39">
        <v>1.0049534493091301</v>
      </c>
      <c r="Q743" s="39">
        <v>2.9367234473179901E-2</v>
      </c>
      <c r="R743" s="39">
        <v>1.0002847343557899</v>
      </c>
      <c r="S743" s="39">
        <v>4.02609622777933E-2</v>
      </c>
      <c r="T743" s="39">
        <v>0.98866239565132996</v>
      </c>
      <c r="U743" s="39">
        <v>4.9309407067017599E-2</v>
      </c>
      <c r="V743" s="39">
        <v>0.99599562616965998</v>
      </c>
      <c r="W743" s="39">
        <v>3.3158689765230502E-2</v>
      </c>
      <c r="X743" s="39">
        <v>0.98504908342073105</v>
      </c>
      <c r="Y743" s="39">
        <v>3.7988926749318003E-2</v>
      </c>
      <c r="Z743" s="39">
        <v>0.96877622392843799</v>
      </c>
      <c r="AA743" s="39">
        <v>3.5076680006624401E-2</v>
      </c>
      <c r="AB743" s="39">
        <v>0.95711604773922798</v>
      </c>
      <c r="AC743" s="39">
        <v>2.1001749739439999E-2</v>
      </c>
    </row>
    <row r="744" spans="1:29" x14ac:dyDescent="0.25">
      <c r="A744" s="39" t="s">
        <v>135</v>
      </c>
      <c r="B744" s="39" t="s">
        <v>135</v>
      </c>
      <c r="C744" s="39">
        <v>1702000</v>
      </c>
      <c r="D744" s="39" t="s">
        <v>50</v>
      </c>
      <c r="E744" s="39">
        <v>6.1679790026246697E-2</v>
      </c>
      <c r="F744" s="39">
        <v>7.8597339782345801E-2</v>
      </c>
      <c r="G744" s="39">
        <v>6.3360881542699699E-2</v>
      </c>
      <c r="H744" s="39">
        <v>6.75496688741722E-2</v>
      </c>
      <c r="I744" s="39">
        <v>5.4263565891472902E-2</v>
      </c>
      <c r="J744" s="39">
        <v>7.2243346007604597E-2</v>
      </c>
      <c r="K744" s="39">
        <v>5.7500000000000002E-2</v>
      </c>
      <c r="L744" s="39">
        <v>9.0112640801001204E-2</v>
      </c>
      <c r="M744" s="39">
        <v>7.03653585926928E-2</v>
      </c>
      <c r="N744" s="39">
        <v>6.8408065724248401E-2</v>
      </c>
      <c r="O744" s="39">
        <v>1.1090444287003899E-2</v>
      </c>
      <c r="P744" s="39">
        <v>6.8896982258554298E-2</v>
      </c>
      <c r="Q744" s="39">
        <v>1.4208153697467901E-2</v>
      </c>
      <c r="R744" s="39">
        <v>7.2659333131231393E-2</v>
      </c>
      <c r="S744" s="39">
        <v>1.6426893327448702E-2</v>
      </c>
      <c r="T744" s="39">
        <v>8.0238999696847002E-2</v>
      </c>
      <c r="U744" s="39">
        <v>1.39634371594993E-2</v>
      </c>
      <c r="V744" s="39">
        <v>7.1496379868946802E-2</v>
      </c>
      <c r="W744" s="39">
        <v>1.2314018010717E-2</v>
      </c>
      <c r="X744" s="39">
        <v>7.3526231279245E-2</v>
      </c>
      <c r="Y744" s="39">
        <v>1.2080285604676199E-2</v>
      </c>
      <c r="Z744" s="39">
        <v>7.3327307771901704E-2</v>
      </c>
      <c r="AA744" s="39">
        <v>9.9641224856611092E-3</v>
      </c>
      <c r="AB744" s="39">
        <v>7.1305705364516997E-2</v>
      </c>
      <c r="AC744" s="39">
        <v>5.94727517870231E-3</v>
      </c>
    </row>
    <row r="745" spans="1:29" x14ac:dyDescent="0.25">
      <c r="A745" s="39" t="s">
        <v>135</v>
      </c>
      <c r="B745" s="39" t="s">
        <v>135</v>
      </c>
      <c r="C745" s="39">
        <v>1702000</v>
      </c>
      <c r="D745" s="39" t="s">
        <v>51</v>
      </c>
      <c r="E745" s="39">
        <v>0.90140845070422504</v>
      </c>
      <c r="F745" s="39">
        <v>1.04255319148936</v>
      </c>
      <c r="G745" s="39">
        <v>0.984615384615385</v>
      </c>
      <c r="H745" s="39">
        <v>0.91304347826086996</v>
      </c>
      <c r="I745" s="39">
        <v>0.80392156862745101</v>
      </c>
      <c r="J745" s="39">
        <v>0.97619047619047605</v>
      </c>
      <c r="K745" s="39">
        <v>0.91228070175438603</v>
      </c>
      <c r="L745" s="39">
        <v>0.84782608695652195</v>
      </c>
      <c r="M745" s="39">
        <v>0.86111111111111105</v>
      </c>
      <c r="N745" s="39">
        <v>0.91588338330108798</v>
      </c>
      <c r="O745" s="39">
        <v>7.4836561205184698E-2</v>
      </c>
      <c r="P745" s="39">
        <v>0.88026598892798902</v>
      </c>
      <c r="Q745" s="39">
        <v>6.6094962344059996E-2</v>
      </c>
      <c r="R745" s="39">
        <v>0.87373929994067301</v>
      </c>
      <c r="S745" s="39">
        <v>3.40323773342616E-2</v>
      </c>
      <c r="T745" s="39">
        <v>0.854468599033816</v>
      </c>
      <c r="U745" s="39">
        <v>9.3939306679372697E-3</v>
      </c>
      <c r="V745" s="39">
        <v>0.88567695222829901</v>
      </c>
      <c r="W745" s="39">
        <v>5.7336290565281001E-2</v>
      </c>
      <c r="X745" s="39">
        <v>0.86892254477673903</v>
      </c>
      <c r="Y745" s="39">
        <v>3.78226306637389E-2</v>
      </c>
      <c r="Z745" s="39">
        <v>0.86078750874199395</v>
      </c>
      <c r="AA745" s="39">
        <v>1.41601759642215E-2</v>
      </c>
      <c r="AB745" s="39">
        <v>0.860478490913274</v>
      </c>
      <c r="AC745" s="39">
        <v>4.0010414379862396E-3</v>
      </c>
    </row>
    <row r="746" spans="1:29" x14ac:dyDescent="0.25">
      <c r="A746" s="39" t="s">
        <v>135</v>
      </c>
      <c r="B746" s="39" t="s">
        <v>135</v>
      </c>
      <c r="C746" s="39">
        <v>1702000</v>
      </c>
      <c r="D746" s="39" t="s">
        <v>61</v>
      </c>
      <c r="E746" s="39">
        <v>1.07462686567164</v>
      </c>
      <c r="F746" s="39">
        <v>1</v>
      </c>
      <c r="G746" s="39">
        <v>0.97727272727272696</v>
      </c>
      <c r="H746" s="39">
        <v>0.984615384615385</v>
      </c>
      <c r="I746" s="39">
        <v>0.92957746478873204</v>
      </c>
      <c r="J746" s="39">
        <v>0.96610169491525399</v>
      </c>
      <c r="K746" s="39">
        <v>1.1044776119402999</v>
      </c>
      <c r="L746" s="39">
        <v>1.0166666666666699</v>
      </c>
      <c r="M746" s="39">
        <v>0.98275862068965503</v>
      </c>
      <c r="N746" s="39">
        <v>1.0040107818400399</v>
      </c>
      <c r="O746" s="39">
        <v>5.4516797807716302E-2</v>
      </c>
      <c r="P746" s="39">
        <v>0.99991641180012103</v>
      </c>
      <c r="Q746" s="39">
        <v>6.6330626322449099E-2</v>
      </c>
      <c r="R746" s="39">
        <v>1.03463429976554</v>
      </c>
      <c r="S746" s="39">
        <v>6.2817235589847101E-2</v>
      </c>
      <c r="T746" s="39">
        <v>0.99971264367816104</v>
      </c>
      <c r="U746" s="39">
        <v>2.397660924713E-2</v>
      </c>
      <c r="V746" s="39">
        <v>1.0051162016414801</v>
      </c>
      <c r="W746" s="39">
        <v>5.1966540462211101E-2</v>
      </c>
      <c r="X746" s="39">
        <v>1.00372325560994</v>
      </c>
      <c r="Y746" s="39">
        <v>4.6567040811913998E-2</v>
      </c>
      <c r="Z746" s="39">
        <v>0.99349036235871502</v>
      </c>
      <c r="AA746" s="39">
        <v>3.1662155384117797E-2</v>
      </c>
      <c r="AB746" s="39">
        <v>0.98437328954570302</v>
      </c>
      <c r="AC746" s="39">
        <v>1.0212062504101499E-2</v>
      </c>
    </row>
    <row r="747" spans="1:29" x14ac:dyDescent="0.25">
      <c r="A747" s="39" t="s">
        <v>135</v>
      </c>
      <c r="B747" s="39" t="s">
        <v>135</v>
      </c>
      <c r="C747" s="39">
        <v>1702000</v>
      </c>
      <c r="D747" s="39" t="s">
        <v>62</v>
      </c>
      <c r="E747" s="39">
        <v>1.0724637681159399</v>
      </c>
      <c r="F747" s="39">
        <v>0.93055555555555602</v>
      </c>
      <c r="G747" s="39">
        <v>1.01470588235294</v>
      </c>
      <c r="H747" s="39">
        <v>0.94186046511627897</v>
      </c>
      <c r="I747" s="39">
        <v>1.03125</v>
      </c>
      <c r="J747" s="39">
        <v>1.01515151515152</v>
      </c>
      <c r="K747" s="39">
        <v>1.1052631578947401</v>
      </c>
      <c r="L747" s="39">
        <v>0.95945945945945899</v>
      </c>
      <c r="M747" s="39">
        <v>0.95081967213114704</v>
      </c>
      <c r="N747" s="39">
        <v>1.00239216397529</v>
      </c>
      <c r="O747" s="39">
        <v>6.12037564284625E-2</v>
      </c>
      <c r="P747" s="39">
        <v>1.0123887609273701</v>
      </c>
      <c r="Q747" s="39">
        <v>6.2412531617032002E-2</v>
      </c>
      <c r="R747" s="39">
        <v>1.00518076316178</v>
      </c>
      <c r="S747" s="39">
        <v>8.6781482949313399E-2</v>
      </c>
      <c r="T747" s="39">
        <v>0.95513956579530301</v>
      </c>
      <c r="U747" s="39">
        <v>6.1092522078589799E-3</v>
      </c>
      <c r="V747" s="39">
        <v>0.99217897435665903</v>
      </c>
      <c r="W747" s="39">
        <v>6.04692102255645E-2</v>
      </c>
      <c r="X747" s="39">
        <v>0.97751414567845796</v>
      </c>
      <c r="Y747" s="39">
        <v>5.69753838223091E-2</v>
      </c>
      <c r="Z747" s="39">
        <v>0.95839978985897301</v>
      </c>
      <c r="AA747" s="39">
        <v>3.6580202875243703E-2</v>
      </c>
      <c r="AB747" s="39">
        <v>0.95123109057535304</v>
      </c>
      <c r="AC747" s="39">
        <v>2.6020387101835002E-3</v>
      </c>
    </row>
    <row r="748" spans="1:29" x14ac:dyDescent="0.25">
      <c r="A748" s="39" t="s">
        <v>135</v>
      </c>
      <c r="B748" s="39" t="s">
        <v>135</v>
      </c>
      <c r="C748" s="39">
        <v>1702000</v>
      </c>
      <c r="D748" s="39" t="s">
        <v>63</v>
      </c>
      <c r="E748" s="39">
        <v>0.98571428571428599</v>
      </c>
      <c r="F748" s="39">
        <v>1.0270270270270301</v>
      </c>
      <c r="G748" s="39">
        <v>1.0447761194029801</v>
      </c>
      <c r="H748" s="39">
        <v>1.0724637681159399</v>
      </c>
      <c r="I748" s="39">
        <v>1.06172839506173</v>
      </c>
      <c r="J748" s="39">
        <v>1.0454545454545501</v>
      </c>
      <c r="K748" s="39">
        <v>1.1194029850746301</v>
      </c>
      <c r="L748" s="39">
        <v>1.0317460317460301</v>
      </c>
      <c r="M748" s="39">
        <v>0.94366197183098599</v>
      </c>
      <c r="N748" s="39">
        <v>1.0368861254920201</v>
      </c>
      <c r="O748" s="39">
        <v>5.0324610468324399E-2</v>
      </c>
      <c r="P748" s="39">
        <v>1.0403987858335799</v>
      </c>
      <c r="Q748" s="39">
        <v>6.3551274120904902E-2</v>
      </c>
      <c r="R748" s="39">
        <v>1.0316036628838801</v>
      </c>
      <c r="S748" s="39">
        <v>8.7870593122187798E-2</v>
      </c>
      <c r="T748" s="39">
        <v>0.98770400178850903</v>
      </c>
      <c r="U748" s="39">
        <v>6.2284836080371199E-2</v>
      </c>
      <c r="V748" s="39">
        <v>1.0218875253025199</v>
      </c>
      <c r="W748" s="39">
        <v>6.5346042637138002E-2</v>
      </c>
      <c r="X748" s="39">
        <v>0.99636419871275395</v>
      </c>
      <c r="Y748" s="39">
        <v>6.9818198539602194E-2</v>
      </c>
      <c r="Z748" s="39">
        <v>0.966026209587036</v>
      </c>
      <c r="AA748" s="39">
        <v>5.5783722773852899E-2</v>
      </c>
      <c r="AB748" s="39">
        <v>0.94785645087455905</v>
      </c>
      <c r="AC748" s="39">
        <v>2.65282147510746E-2</v>
      </c>
    </row>
    <row r="749" spans="1:29" x14ac:dyDescent="0.25">
      <c r="A749" s="39" t="s">
        <v>135</v>
      </c>
      <c r="B749" s="39" t="s">
        <v>135</v>
      </c>
      <c r="C749" s="39">
        <v>1702000</v>
      </c>
      <c r="D749" s="39" t="s">
        <v>52</v>
      </c>
      <c r="E749" s="39">
        <v>7.5650118203309705E-2</v>
      </c>
      <c r="F749" s="39">
        <v>6.4304461942257196E-2</v>
      </c>
      <c r="G749" s="39">
        <v>7.7388149939540504E-2</v>
      </c>
      <c r="H749" s="39">
        <v>5.7851239669421503E-2</v>
      </c>
      <c r="I749" s="39">
        <v>5.43046357615894E-2</v>
      </c>
      <c r="J749" s="39">
        <v>5.2971576227390203E-2</v>
      </c>
      <c r="K749" s="39">
        <v>6.5906210392902398E-2</v>
      </c>
      <c r="L749" s="39">
        <v>4.8750000000000002E-2</v>
      </c>
      <c r="M749" s="39">
        <v>7.7596996245306596E-2</v>
      </c>
      <c r="N749" s="39">
        <v>6.38581542646353E-2</v>
      </c>
      <c r="O749" s="39">
        <v>1.11208551003212E-2</v>
      </c>
      <c r="P749" s="39">
        <v>5.9905883725437703E-2</v>
      </c>
      <c r="Q749" s="39">
        <v>1.1756824860824799E-2</v>
      </c>
      <c r="R749" s="39">
        <v>6.4084402212736397E-2</v>
      </c>
      <c r="S749" s="39">
        <v>1.45095326209418E-2</v>
      </c>
      <c r="T749" s="39">
        <v>6.3173498122653299E-2</v>
      </c>
      <c r="U749" s="39">
        <v>2.03979066619192E-2</v>
      </c>
      <c r="V749" s="39">
        <v>6.3784038428106302E-2</v>
      </c>
      <c r="W749" s="39">
        <v>1.26321295257463E-2</v>
      </c>
      <c r="X749" s="39">
        <v>6.6786435043967293E-2</v>
      </c>
      <c r="Y749" s="39">
        <v>1.42013726261821E-2</v>
      </c>
      <c r="Z749" s="39">
        <v>7.2073373287132106E-2</v>
      </c>
      <c r="AA749" s="39">
        <v>1.34697128194317E-2</v>
      </c>
      <c r="AB749" s="39">
        <v>7.6223329757434899E-2</v>
      </c>
      <c r="AC749" s="39">
        <v>8.6878296942375505E-3</v>
      </c>
    </row>
    <row r="750" spans="1:29" x14ac:dyDescent="0.25">
      <c r="A750" s="39" t="s">
        <v>135</v>
      </c>
      <c r="B750" s="39" t="s">
        <v>135</v>
      </c>
      <c r="C750" s="39">
        <v>1702000</v>
      </c>
      <c r="D750" s="39" t="s">
        <v>53</v>
      </c>
      <c r="E750" s="39">
        <v>1.0161290322580601</v>
      </c>
      <c r="F750" s="39">
        <v>1.046875</v>
      </c>
      <c r="G750" s="39">
        <v>1</v>
      </c>
      <c r="H750" s="39">
        <v>0.9375</v>
      </c>
      <c r="I750" s="39">
        <v>1.2380952380952399</v>
      </c>
      <c r="J750" s="39">
        <v>1.1219512195121999</v>
      </c>
      <c r="K750" s="39">
        <v>0.97560975609756095</v>
      </c>
      <c r="L750" s="39">
        <v>1.1153846153846201</v>
      </c>
      <c r="M750" s="39">
        <v>1.2564102564102599</v>
      </c>
      <c r="N750" s="39">
        <v>1.0786616797508799</v>
      </c>
      <c r="O750" s="39">
        <v>0.11285548167739801</v>
      </c>
      <c r="P750" s="39">
        <v>1.1414902170999699</v>
      </c>
      <c r="Q750" s="39">
        <v>0.113047277418124</v>
      </c>
      <c r="R750" s="39">
        <v>1.1158015426308101</v>
      </c>
      <c r="S750" s="39">
        <v>0.140400714439819</v>
      </c>
      <c r="T750" s="39">
        <v>1.1858974358974399</v>
      </c>
      <c r="U750" s="39">
        <v>9.97201870904105E-2</v>
      </c>
      <c r="V750" s="39">
        <v>1.1331776335213699</v>
      </c>
      <c r="W750" s="39">
        <v>0.118573466223444</v>
      </c>
      <c r="X750" s="39">
        <v>1.1783367642473599</v>
      </c>
      <c r="Y750" s="39">
        <v>0.10921366367777501</v>
      </c>
      <c r="Z750" s="39">
        <v>1.2206265929699101</v>
      </c>
      <c r="AA750" s="39">
        <v>8.92199345465296E-2</v>
      </c>
      <c r="AB750" s="39">
        <v>1.2496947496947499</v>
      </c>
      <c r="AC750" s="39">
        <v>4.2472593726315198E-2</v>
      </c>
    </row>
    <row r="751" spans="1:29" x14ac:dyDescent="0.25">
      <c r="A751" s="39" t="s">
        <v>135</v>
      </c>
      <c r="B751" s="39" t="s">
        <v>135</v>
      </c>
      <c r="C751" s="39">
        <v>1702000</v>
      </c>
      <c r="D751" s="39" t="s">
        <v>54</v>
      </c>
      <c r="E751" s="39">
        <v>0.87878787878787901</v>
      </c>
      <c r="F751" s="39">
        <v>1.0476190476190499</v>
      </c>
      <c r="G751" s="39">
        <v>0.98507462686567204</v>
      </c>
      <c r="H751" s="39">
        <v>1</v>
      </c>
      <c r="I751" s="39">
        <v>0.96666666666666701</v>
      </c>
      <c r="J751" s="39">
        <v>0.94230769230769196</v>
      </c>
      <c r="K751" s="39">
        <v>1.0652173913043499</v>
      </c>
      <c r="L751" s="39">
        <v>0.95</v>
      </c>
      <c r="M751" s="39">
        <v>0.91379310344827602</v>
      </c>
      <c r="N751" s="39">
        <v>0.97216293411106403</v>
      </c>
      <c r="O751" s="39">
        <v>6.0034416454168897E-2</v>
      </c>
      <c r="P751" s="39">
        <v>0.96759697074539697</v>
      </c>
      <c r="Q751" s="39">
        <v>5.7824452213630299E-2</v>
      </c>
      <c r="R751" s="39">
        <v>0.97633683158420803</v>
      </c>
      <c r="S751" s="39">
        <v>7.9073069129766499E-2</v>
      </c>
      <c r="T751" s="39">
        <v>0.93189655172413799</v>
      </c>
      <c r="U751" s="39">
        <v>2.56021420774439E-2</v>
      </c>
      <c r="V751" s="39">
        <v>0.96113878678942299</v>
      </c>
      <c r="W751" s="39">
        <v>5.6418446220141097E-2</v>
      </c>
      <c r="X751" s="39">
        <v>0.94437239448907695</v>
      </c>
      <c r="Y751" s="39">
        <v>5.3497570844626099E-2</v>
      </c>
      <c r="Z751" s="39">
        <v>0.92609464157988597</v>
      </c>
      <c r="AA751" s="39">
        <v>3.8321127431200898E-2</v>
      </c>
      <c r="AB751" s="39">
        <v>0.91551724137931001</v>
      </c>
      <c r="AC751" s="39">
        <v>1.0904405724718499E-2</v>
      </c>
    </row>
    <row r="752" spans="1:29" x14ac:dyDescent="0.25">
      <c r="A752" s="39" t="s">
        <v>135</v>
      </c>
      <c r="B752" s="39" t="s">
        <v>135</v>
      </c>
      <c r="C752" s="39">
        <v>1702000</v>
      </c>
      <c r="D752" s="39" t="s">
        <v>55</v>
      </c>
      <c r="E752" s="39">
        <v>1.01470588235294</v>
      </c>
      <c r="F752" s="39">
        <v>1.0344827586206899</v>
      </c>
      <c r="G752" s="39">
        <v>0.95454545454545503</v>
      </c>
      <c r="H752" s="39">
        <v>1.15151515151515</v>
      </c>
      <c r="I752" s="39">
        <v>1.06122448979592</v>
      </c>
      <c r="J752" s="39">
        <v>0.91379310344827602</v>
      </c>
      <c r="K752" s="39">
        <v>0.85714285714285698</v>
      </c>
      <c r="L752" s="39">
        <v>0.95918367346938804</v>
      </c>
      <c r="M752" s="39">
        <v>1.1315789473684199</v>
      </c>
      <c r="N752" s="39">
        <v>1.0086858131398999</v>
      </c>
      <c r="O752" s="39">
        <v>9.7670692022409106E-2</v>
      </c>
      <c r="P752" s="39">
        <v>0.98458461424497201</v>
      </c>
      <c r="Q752" s="39">
        <v>0.11110698868805501</v>
      </c>
      <c r="R752" s="39">
        <v>0.98263515932688905</v>
      </c>
      <c r="S752" s="39">
        <v>0.138712908722537</v>
      </c>
      <c r="T752" s="39">
        <v>1.0453813104189</v>
      </c>
      <c r="U752" s="39">
        <v>0.12190186721851901</v>
      </c>
      <c r="V752" s="39">
        <v>1.0140223892128899</v>
      </c>
      <c r="W752" s="39">
        <v>0.11221178018148099</v>
      </c>
      <c r="X752" s="39">
        <v>1.0401034630519299</v>
      </c>
      <c r="Y752" s="39">
        <v>0.118075325602559</v>
      </c>
      <c r="Z752" s="39">
        <v>1.0905375837800499</v>
      </c>
      <c r="AA752" s="39">
        <v>9.8668600875619197E-2</v>
      </c>
      <c r="AB752" s="39">
        <v>1.12336964861132</v>
      </c>
      <c r="AC752" s="39">
        <v>5.1920164130430699E-2</v>
      </c>
    </row>
    <row r="753" spans="1:29" x14ac:dyDescent="0.25">
      <c r="A753" s="39" t="s">
        <v>135</v>
      </c>
      <c r="B753" s="39" t="s">
        <v>135</v>
      </c>
      <c r="C753" s="39">
        <v>1702000</v>
      </c>
      <c r="D753" s="39" t="s">
        <v>56</v>
      </c>
      <c r="E753" s="39">
        <v>0.94915254237288105</v>
      </c>
      <c r="F753" s="39">
        <v>0.98550724637681197</v>
      </c>
      <c r="G753" s="39">
        <v>1</v>
      </c>
      <c r="H753" s="39">
        <v>1</v>
      </c>
      <c r="I753" s="39">
        <v>0.90789473684210498</v>
      </c>
      <c r="J753" s="39">
        <v>1.0192307692307701</v>
      </c>
      <c r="K753" s="39">
        <v>1.11320754716981</v>
      </c>
      <c r="L753" s="39">
        <v>1.0952380952381</v>
      </c>
      <c r="M753" s="39">
        <v>1.08510638297872</v>
      </c>
      <c r="N753" s="39">
        <v>1.0172597022454699</v>
      </c>
      <c r="O753" s="39">
        <v>6.9008124423327405E-2</v>
      </c>
      <c r="P753" s="39">
        <v>1.0441355062919</v>
      </c>
      <c r="Q753" s="39">
        <v>8.4028012223434603E-2</v>
      </c>
      <c r="R753" s="39">
        <v>1.0978506751288799</v>
      </c>
      <c r="S753" s="39">
        <v>1.42315859090935E-2</v>
      </c>
      <c r="T753" s="39">
        <v>1.0901722391084101</v>
      </c>
      <c r="U753" s="39">
        <v>7.1642024436328498E-3</v>
      </c>
      <c r="V753" s="39">
        <v>1.0602266412274699</v>
      </c>
      <c r="W753" s="39">
        <v>6.1780359724765199E-2</v>
      </c>
      <c r="X753" s="39">
        <v>1.0825410874638699</v>
      </c>
      <c r="Y753" s="39">
        <v>3.88978465104661E-2</v>
      </c>
      <c r="Z753" s="39">
        <v>1.08798841686083</v>
      </c>
      <c r="AA753" s="39">
        <v>7.8151710547431797E-3</v>
      </c>
      <c r="AB753" s="39">
        <v>1.08558884546726</v>
      </c>
      <c r="AC753" s="39">
        <v>3.0513606987682199E-3</v>
      </c>
    </row>
    <row r="754" spans="1:29" x14ac:dyDescent="0.25">
      <c r="A754" s="39" t="s">
        <v>135</v>
      </c>
      <c r="B754" s="39" t="s">
        <v>135</v>
      </c>
      <c r="C754" s="39">
        <v>1702000</v>
      </c>
      <c r="D754" s="39" t="s">
        <v>57</v>
      </c>
      <c r="E754" s="39">
        <v>1.0454545454545501</v>
      </c>
      <c r="F754" s="39">
        <v>1</v>
      </c>
      <c r="G754" s="39">
        <v>0.95588235294117696</v>
      </c>
      <c r="H754" s="39">
        <v>1.05</v>
      </c>
      <c r="I754" s="39">
        <v>0.952380952380952</v>
      </c>
      <c r="J754" s="39">
        <v>1.01449275362319</v>
      </c>
      <c r="K754" s="39">
        <v>1.1886792452830199</v>
      </c>
      <c r="L754" s="39">
        <v>1.0338983050847499</v>
      </c>
      <c r="M754" s="39">
        <v>1.0434782608695701</v>
      </c>
      <c r="N754" s="39">
        <v>1.0315851572930199</v>
      </c>
      <c r="O754" s="39">
        <v>6.9507920855845395E-2</v>
      </c>
      <c r="P754" s="39">
        <v>1.0465859034482901</v>
      </c>
      <c r="Q754" s="39">
        <v>8.6985190491957798E-2</v>
      </c>
      <c r="R754" s="39">
        <v>1.0886852704124399</v>
      </c>
      <c r="S754" s="39">
        <v>8.6729695871845106E-2</v>
      </c>
      <c r="T754" s="39">
        <v>1.03868828297716</v>
      </c>
      <c r="U754" s="39">
        <v>6.7740516989131701E-3</v>
      </c>
      <c r="V754" s="39">
        <v>1.0502569603462999</v>
      </c>
      <c r="W754" s="39">
        <v>6.8714069814210105E-2</v>
      </c>
      <c r="X754" s="39">
        <v>1.0544479048184101</v>
      </c>
      <c r="Y754" s="39">
        <v>5.83132122296348E-2</v>
      </c>
      <c r="Z754" s="39">
        <v>1.04749669575393</v>
      </c>
      <c r="AA754" s="39">
        <v>3.5234926963480198E-2</v>
      </c>
      <c r="AB754" s="39">
        <v>1.0430220724988599</v>
      </c>
      <c r="AC754" s="39">
        <v>2.8851885870224401E-3</v>
      </c>
    </row>
    <row r="755" spans="1:29" x14ac:dyDescent="0.25">
      <c r="A755" s="39" t="s">
        <v>135</v>
      </c>
      <c r="B755" s="39" t="s">
        <v>135</v>
      </c>
      <c r="C755" s="39">
        <v>1702000</v>
      </c>
      <c r="D755" s="39" t="s">
        <v>58</v>
      </c>
      <c r="E755" s="39">
        <v>1.1034482758620701</v>
      </c>
      <c r="F755" s="39">
        <v>1.11594202898551</v>
      </c>
      <c r="G755" s="39">
        <v>1.03571428571429</v>
      </c>
      <c r="H755" s="39">
        <v>1.01538461538462</v>
      </c>
      <c r="I755" s="39">
        <v>1.0476190476190499</v>
      </c>
      <c r="J755" s="39">
        <v>0.95</v>
      </c>
      <c r="K755" s="39">
        <v>1.1285714285714299</v>
      </c>
      <c r="L755" s="39">
        <v>0.92063492063492103</v>
      </c>
      <c r="M755" s="39">
        <v>1</v>
      </c>
      <c r="N755" s="39">
        <v>1.03525717808576</v>
      </c>
      <c r="O755" s="39">
        <v>7.2513516639358497E-2</v>
      </c>
      <c r="P755" s="39">
        <v>1.0093650793650799</v>
      </c>
      <c r="Q755" s="39">
        <v>8.2399147759696603E-2</v>
      </c>
      <c r="R755" s="39">
        <v>1.01640211640212</v>
      </c>
      <c r="S755" s="39">
        <v>0.10493412171481099</v>
      </c>
      <c r="T755" s="39">
        <v>0.96031746031746001</v>
      </c>
      <c r="U755" s="39">
        <v>5.6119585808456197E-2</v>
      </c>
      <c r="V755" s="39">
        <v>1.0065843702839801</v>
      </c>
      <c r="W755" s="39">
        <v>7.3925779989755497E-2</v>
      </c>
      <c r="X755" s="39">
        <v>0.99369085708069504</v>
      </c>
      <c r="Y755" s="39">
        <v>6.8628121276634896E-2</v>
      </c>
      <c r="Z755" s="39">
        <v>0.99111342696865201</v>
      </c>
      <c r="AA755" s="39">
        <v>5.01379890473563E-2</v>
      </c>
      <c r="AB755" s="39">
        <v>0.99622071050642502</v>
      </c>
      <c r="AC755" s="39">
        <v>2.39023254736839E-2</v>
      </c>
    </row>
    <row r="756" spans="1:29" x14ac:dyDescent="0.25">
      <c r="A756" s="39" t="s">
        <v>135</v>
      </c>
      <c r="B756" s="39" t="s">
        <v>135</v>
      </c>
      <c r="C756" s="39">
        <v>1702000</v>
      </c>
      <c r="D756" s="39" t="s">
        <v>59</v>
      </c>
      <c r="E756" s="39">
        <v>1.03571428571429</v>
      </c>
      <c r="F756" s="39">
        <v>1</v>
      </c>
      <c r="G756" s="39">
        <v>0.89610389610389596</v>
      </c>
      <c r="H756" s="39">
        <v>0.91379310344827602</v>
      </c>
      <c r="I756" s="39">
        <v>0.939393939393939</v>
      </c>
      <c r="J756" s="39">
        <v>0.89393939393939403</v>
      </c>
      <c r="K756" s="39">
        <v>1.1052631578947401</v>
      </c>
      <c r="L756" s="39">
        <v>0.873417721518987</v>
      </c>
      <c r="M756" s="39">
        <v>1</v>
      </c>
      <c r="N756" s="39">
        <v>0.96195838866816796</v>
      </c>
      <c r="O756" s="39">
        <v>7.7863995420699397E-2</v>
      </c>
      <c r="P756" s="39">
        <v>0.962402842549412</v>
      </c>
      <c r="Q756" s="39">
        <v>9.3484786374206097E-2</v>
      </c>
      <c r="R756" s="39">
        <v>0.99289362647124102</v>
      </c>
      <c r="S756" s="39">
        <v>0.116085968146943</v>
      </c>
      <c r="T756" s="39">
        <v>0.936708860759494</v>
      </c>
      <c r="U756" s="39">
        <v>8.9507187491967996E-2</v>
      </c>
      <c r="V756" s="39">
        <v>0.96514184461709396</v>
      </c>
      <c r="W756" s="39">
        <v>8.3866592801331893E-2</v>
      </c>
      <c r="X756" s="39">
        <v>0.972700598825889</v>
      </c>
      <c r="Y756" s="39">
        <v>8.2343902462884505E-2</v>
      </c>
      <c r="Z756" s="39">
        <v>0.98190846649923302</v>
      </c>
      <c r="AA756" s="39">
        <v>6.6191326914345205E-2</v>
      </c>
      <c r="AB756" s="39">
        <v>0.99397227245328501</v>
      </c>
      <c r="AC756" s="39">
        <v>3.8122696325116098E-2</v>
      </c>
    </row>
    <row r="757" spans="1:29" x14ac:dyDescent="0.25">
      <c r="A757" s="39" t="s">
        <v>135</v>
      </c>
      <c r="B757" s="39" t="s">
        <v>135</v>
      </c>
      <c r="C757" s="39">
        <v>1702000</v>
      </c>
      <c r="D757" s="39" t="s">
        <v>60</v>
      </c>
      <c r="E757" s="39">
        <v>0.91891891891891897</v>
      </c>
      <c r="F757" s="39">
        <v>1.01149425287356</v>
      </c>
      <c r="G757" s="39">
        <v>1.015625</v>
      </c>
      <c r="H757" s="39">
        <v>1.02898550724638</v>
      </c>
      <c r="I757" s="39">
        <v>1.11320754716981</v>
      </c>
      <c r="J757" s="39">
        <v>1.0806451612903201</v>
      </c>
      <c r="K757" s="39">
        <v>1.0169491525423699</v>
      </c>
      <c r="L757" s="39">
        <v>0.92063492063492103</v>
      </c>
      <c r="M757" s="39">
        <v>1.02898550724638</v>
      </c>
      <c r="N757" s="39">
        <v>1.01504955199141</v>
      </c>
      <c r="O757" s="39">
        <v>6.3735781432073493E-2</v>
      </c>
      <c r="P757" s="39">
        <v>1.0320844577767601</v>
      </c>
      <c r="Q757" s="39">
        <v>7.3482613328703802E-2</v>
      </c>
      <c r="R757" s="39">
        <v>0.98885652680789005</v>
      </c>
      <c r="S757" s="39">
        <v>5.9387364988311798E-2</v>
      </c>
      <c r="T757" s="39">
        <v>0.97481021394064904</v>
      </c>
      <c r="U757" s="39">
        <v>7.6615434538501004E-2</v>
      </c>
      <c r="V757" s="39">
        <v>1.0119205956703801</v>
      </c>
      <c r="W757" s="39">
        <v>6.1346803530785698E-2</v>
      </c>
      <c r="X757" s="39">
        <v>1.0050931400466101</v>
      </c>
      <c r="Y757" s="39">
        <v>5.9030314333266901E-2</v>
      </c>
      <c r="Z757" s="39">
        <v>1.00948989409043</v>
      </c>
      <c r="AA757" s="39">
        <v>5.0300658071862299E-2</v>
      </c>
      <c r="AB757" s="39">
        <v>1.0238259555029701</v>
      </c>
      <c r="AC757" s="39">
        <v>3.2631870429290201E-2</v>
      </c>
    </row>
    <row r="758" spans="1:29" x14ac:dyDescent="0.25">
      <c r="A758" s="39" t="s">
        <v>135</v>
      </c>
      <c r="B758" s="39" t="s">
        <v>135</v>
      </c>
      <c r="C758" s="39">
        <v>1703000</v>
      </c>
      <c r="D758" s="39" t="s">
        <v>50</v>
      </c>
      <c r="E758" s="39">
        <v>6.2992125984251995E-2</v>
      </c>
      <c r="F758" s="39">
        <v>4.95767835550181E-2</v>
      </c>
      <c r="G758" s="39">
        <v>7.5757575757575801E-2</v>
      </c>
      <c r="H758" s="39">
        <v>5.9602649006622502E-2</v>
      </c>
      <c r="I758" s="39">
        <v>4.7803617571059401E-2</v>
      </c>
      <c r="J758" s="39">
        <v>4.1825095057034203E-2</v>
      </c>
      <c r="K758" s="39">
        <v>5.5E-2</v>
      </c>
      <c r="L758" s="39">
        <v>5.7571964956195203E-2</v>
      </c>
      <c r="M758" s="39">
        <v>7.03653585926928E-2</v>
      </c>
      <c r="N758" s="39">
        <v>5.7832796720049998E-2</v>
      </c>
      <c r="O758" s="39">
        <v>1.08466546512651E-2</v>
      </c>
      <c r="P758" s="39">
        <v>5.4513207235396301E-2</v>
      </c>
      <c r="Q758" s="39">
        <v>1.0803824007722101E-2</v>
      </c>
      <c r="R758" s="39">
        <v>6.0979107849629399E-2</v>
      </c>
      <c r="S758" s="39">
        <v>8.2298255262623094E-3</v>
      </c>
      <c r="T758" s="39">
        <v>6.3968661774444005E-2</v>
      </c>
      <c r="U758" s="39">
        <v>9.0462953947562704E-3</v>
      </c>
      <c r="V758" s="39">
        <v>5.9576573011240197E-2</v>
      </c>
      <c r="W758" s="39">
        <v>1.0414650299988899E-2</v>
      </c>
      <c r="X758" s="39">
        <v>6.30059130249708E-2</v>
      </c>
      <c r="Y758" s="39">
        <v>9.7703066276115507E-3</v>
      </c>
      <c r="Z758" s="39">
        <v>6.7516003737287E-2</v>
      </c>
      <c r="AA758" s="39">
        <v>6.6953971069816497E-3</v>
      </c>
      <c r="AB758" s="39">
        <v>6.9756149371907203E-2</v>
      </c>
      <c r="AC758" s="39">
        <v>3.85297741851777E-3</v>
      </c>
    </row>
    <row r="759" spans="1:29" x14ac:dyDescent="0.25">
      <c r="A759" s="39" t="s">
        <v>135</v>
      </c>
      <c r="B759" s="39" t="s">
        <v>135</v>
      </c>
      <c r="C759" s="39">
        <v>1703000</v>
      </c>
      <c r="D759" s="39" t="s">
        <v>51</v>
      </c>
      <c r="E759" s="39">
        <v>0.967741935483871</v>
      </c>
      <c r="F759" s="39">
        <v>0.89583333333333304</v>
      </c>
      <c r="G759" s="39">
        <v>1.0487804878048801</v>
      </c>
      <c r="H759" s="39">
        <v>1</v>
      </c>
      <c r="I759" s="39">
        <v>1.0444444444444401</v>
      </c>
      <c r="J759" s="39">
        <v>0.86486486486486502</v>
      </c>
      <c r="K759" s="39">
        <v>1.2121212121212099</v>
      </c>
      <c r="L759" s="39">
        <v>1.0909090909090899</v>
      </c>
      <c r="M759" s="39">
        <v>1.0652173913043499</v>
      </c>
      <c r="N759" s="39">
        <v>1.0211014178073401</v>
      </c>
      <c r="O759" s="39">
        <v>0.10488885642677601</v>
      </c>
      <c r="P759" s="39">
        <v>1.05551140072879</v>
      </c>
      <c r="Q759" s="39">
        <v>0.124842315448166</v>
      </c>
      <c r="R759" s="39">
        <v>1.1227492314448799</v>
      </c>
      <c r="S759" s="39">
        <v>7.8457179752095499E-2</v>
      </c>
      <c r="T759" s="39">
        <v>1.0780632411067199</v>
      </c>
      <c r="U759" s="39">
        <v>1.81667750107215E-2</v>
      </c>
      <c r="V759" s="39">
        <v>1.06145986952657</v>
      </c>
      <c r="W759" s="39">
        <v>9.9137575452839299E-2</v>
      </c>
      <c r="X759" s="39">
        <v>1.0775130498557699</v>
      </c>
      <c r="Y759" s="39">
        <v>7.8468336241104095E-2</v>
      </c>
      <c r="Z759" s="39">
        <v>1.0754953120420001</v>
      </c>
      <c r="AA759" s="39">
        <v>3.5863920162174302E-2</v>
      </c>
      <c r="AB759" s="39">
        <v>1.06644080557124</v>
      </c>
      <c r="AC759" s="39">
        <v>7.7375512106509902E-3</v>
      </c>
    </row>
    <row r="760" spans="1:29" x14ac:dyDescent="0.25">
      <c r="A760" s="39" t="s">
        <v>135</v>
      </c>
      <c r="B760" s="39" t="s">
        <v>135</v>
      </c>
      <c r="C760" s="39">
        <v>1703000</v>
      </c>
      <c r="D760" s="39" t="s">
        <v>61</v>
      </c>
      <c r="E760" s="39">
        <v>0.96491228070175405</v>
      </c>
      <c r="F760" s="39">
        <v>0.95384615384615401</v>
      </c>
      <c r="G760" s="39">
        <v>0.87719298245613997</v>
      </c>
      <c r="H760" s="39">
        <v>0.875</v>
      </c>
      <c r="I760" s="39">
        <v>1.0204081632653099</v>
      </c>
      <c r="J760" s="39">
        <v>1.07843137254902</v>
      </c>
      <c r="K760" s="39">
        <v>1.0888888888888899</v>
      </c>
      <c r="L760" s="39">
        <v>1.0833333333333299</v>
      </c>
      <c r="M760" s="39">
        <v>1</v>
      </c>
      <c r="N760" s="39">
        <v>0.99355701944895503</v>
      </c>
      <c r="O760" s="39">
        <v>8.2996937799735299E-2</v>
      </c>
      <c r="P760" s="39">
        <v>1.0542123516073101</v>
      </c>
      <c r="Q760" s="39">
        <v>4.0984012145467603E-2</v>
      </c>
      <c r="R760" s="39">
        <v>1.05740740740741</v>
      </c>
      <c r="S760" s="39">
        <v>4.9793813554624998E-2</v>
      </c>
      <c r="T760" s="39">
        <v>1.0416666666666701</v>
      </c>
      <c r="U760" s="39">
        <v>5.8925565098878897E-2</v>
      </c>
      <c r="V760" s="39">
        <v>1.0297875153665801</v>
      </c>
      <c r="W760" s="39">
        <v>6.6289709878533498E-2</v>
      </c>
      <c r="X760" s="39">
        <v>1.03703435418579</v>
      </c>
      <c r="Y760" s="39">
        <v>4.6336477069601298E-2</v>
      </c>
      <c r="Z760" s="39">
        <v>1.01812046253028</v>
      </c>
      <c r="AA760" s="39">
        <v>4.2445394399503102E-2</v>
      </c>
      <c r="AB760" s="39">
        <v>1.00396825396825</v>
      </c>
      <c r="AC760" s="39">
        <v>2.50974417473681E-2</v>
      </c>
    </row>
    <row r="761" spans="1:29" x14ac:dyDescent="0.25">
      <c r="A761" s="39" t="s">
        <v>135</v>
      </c>
      <c r="B761" s="39" t="s">
        <v>135</v>
      </c>
      <c r="C761" s="39">
        <v>1703000</v>
      </c>
      <c r="D761" s="39" t="s">
        <v>62</v>
      </c>
      <c r="E761" s="39">
        <v>0.97435897435897401</v>
      </c>
      <c r="F761" s="39">
        <v>0.96363636363636396</v>
      </c>
      <c r="G761" s="39">
        <v>0.87096774193548399</v>
      </c>
      <c r="H761" s="39">
        <v>0.94</v>
      </c>
      <c r="I761" s="39">
        <v>1</v>
      </c>
      <c r="J761" s="39">
        <v>0.98</v>
      </c>
      <c r="K761" s="39">
        <v>1.0727272727272701</v>
      </c>
      <c r="L761" s="39">
        <v>1</v>
      </c>
      <c r="M761" s="39">
        <v>1.0384615384615401</v>
      </c>
      <c r="N761" s="39">
        <v>0.98223909901329298</v>
      </c>
      <c r="O761" s="39">
        <v>5.7617922093712803E-2</v>
      </c>
      <c r="P761" s="39">
        <v>1.0182377622377601</v>
      </c>
      <c r="Q761" s="39">
        <v>3.7099414692046598E-2</v>
      </c>
      <c r="R761" s="39">
        <v>1.0370629370629401</v>
      </c>
      <c r="S761" s="39">
        <v>3.6383802907212798E-2</v>
      </c>
      <c r="T761" s="39">
        <v>1.0192307692307701</v>
      </c>
      <c r="U761" s="39">
        <v>2.7196414661021101E-2</v>
      </c>
      <c r="V761" s="39">
        <v>1.0127941138362599</v>
      </c>
      <c r="W761" s="39">
        <v>4.6911265588852301E-2</v>
      </c>
      <c r="X761" s="39">
        <v>1.0284033528543299</v>
      </c>
      <c r="Y761" s="39">
        <v>2.8576314519449302E-2</v>
      </c>
      <c r="Z761" s="39">
        <v>1.0330540808766699</v>
      </c>
      <c r="AA761" s="39">
        <v>2.03681011338873E-2</v>
      </c>
      <c r="AB761" s="39">
        <v>1.0366300366300401</v>
      </c>
      <c r="AC761" s="39">
        <v>1.1583434652631499E-2</v>
      </c>
    </row>
    <row r="762" spans="1:29" x14ac:dyDescent="0.25">
      <c r="A762" s="39" t="s">
        <v>135</v>
      </c>
      <c r="B762" s="39" t="s">
        <v>135</v>
      </c>
      <c r="C762" s="39">
        <v>1703000</v>
      </c>
      <c r="D762" s="39" t="s">
        <v>63</v>
      </c>
      <c r="E762" s="39">
        <v>0.98181818181818203</v>
      </c>
      <c r="F762" s="39">
        <v>0.89473684210526305</v>
      </c>
      <c r="G762" s="39">
        <v>0.92452830188679203</v>
      </c>
      <c r="H762" s="39">
        <v>0.98148148148148195</v>
      </c>
      <c r="I762" s="39">
        <v>0.91489361702127703</v>
      </c>
      <c r="J762" s="39">
        <v>1.0634920634920599</v>
      </c>
      <c r="K762" s="39">
        <v>0.91836734693877597</v>
      </c>
      <c r="L762" s="39">
        <v>1.0169491525423699</v>
      </c>
      <c r="M762" s="39">
        <v>0.89795918367346905</v>
      </c>
      <c r="N762" s="39">
        <v>0.95491401899551998</v>
      </c>
      <c r="O762" s="39">
        <v>5.8941648139132601E-2</v>
      </c>
      <c r="P762" s="39">
        <v>0.96233227273359201</v>
      </c>
      <c r="Q762" s="39">
        <v>7.3388592739986394E-2</v>
      </c>
      <c r="R762" s="39">
        <v>0.94442522771820603</v>
      </c>
      <c r="S762" s="39">
        <v>6.36310697371332E-2</v>
      </c>
      <c r="T762" s="39">
        <v>0.95745416810792106</v>
      </c>
      <c r="U762" s="39">
        <v>8.4138613880377799E-2</v>
      </c>
      <c r="V762" s="39">
        <v>0.95252742942156399</v>
      </c>
      <c r="W762" s="39">
        <v>6.3845220241574296E-2</v>
      </c>
      <c r="X762" s="39">
        <v>0.94070799557675799</v>
      </c>
      <c r="Y762" s="39">
        <v>6.5283063830814905E-2</v>
      </c>
      <c r="Z762" s="39">
        <v>0.91965141562073804</v>
      </c>
      <c r="AA762" s="39">
        <v>5.5203556519918401E-2</v>
      </c>
      <c r="AB762" s="39">
        <v>0.90362537266722698</v>
      </c>
      <c r="AC762" s="39">
        <v>3.5836125746501399E-2</v>
      </c>
    </row>
    <row r="763" spans="1:29" x14ac:dyDescent="0.25">
      <c r="A763" s="39" t="s">
        <v>135</v>
      </c>
      <c r="B763" s="39" t="s">
        <v>135</v>
      </c>
      <c r="C763" s="39">
        <v>1703000</v>
      </c>
      <c r="D763" s="39" t="s">
        <v>52</v>
      </c>
      <c r="E763" s="39">
        <v>7.09219858156028E-2</v>
      </c>
      <c r="F763" s="39">
        <v>5.64304461942257E-2</v>
      </c>
      <c r="G763" s="39">
        <v>5.1995163240628799E-2</v>
      </c>
      <c r="H763" s="39">
        <v>7.5757575757575801E-2</v>
      </c>
      <c r="I763" s="39">
        <v>6.2251655629139098E-2</v>
      </c>
      <c r="J763" s="39">
        <v>4.1343669250645997E-2</v>
      </c>
      <c r="K763" s="39">
        <v>5.0697084917617201E-2</v>
      </c>
      <c r="L763" s="39">
        <v>0.06</v>
      </c>
      <c r="M763" s="39">
        <v>6.1326658322903599E-2</v>
      </c>
      <c r="N763" s="39">
        <v>5.8969359903148798E-2</v>
      </c>
      <c r="O763" s="39">
        <v>1.04659149395944E-2</v>
      </c>
      <c r="P763" s="39">
        <v>5.5123813624061199E-2</v>
      </c>
      <c r="Q763" s="39">
        <v>8.9797955652233894E-3</v>
      </c>
      <c r="R763" s="39">
        <v>5.7341247746840303E-2</v>
      </c>
      <c r="S763" s="39">
        <v>5.7921222666958896E-3</v>
      </c>
      <c r="T763" s="39">
        <v>6.0663329161451798E-2</v>
      </c>
      <c r="U763" s="39">
        <v>9.3808909644272796E-4</v>
      </c>
      <c r="V763" s="39">
        <v>5.7809375762084197E-2</v>
      </c>
      <c r="W763" s="39">
        <v>8.4023290122071399E-3</v>
      </c>
      <c r="X763" s="39">
        <v>5.85889213015309E-2</v>
      </c>
      <c r="Y763" s="39">
        <v>6.0635683636682198E-3</v>
      </c>
      <c r="Z763" s="39">
        <v>6.0676435278381402E-2</v>
      </c>
      <c r="AA763" s="39">
        <v>2.54616149985235E-3</v>
      </c>
      <c r="AB763" s="39">
        <v>6.1263484117051098E-2</v>
      </c>
      <c r="AC763" s="39">
        <v>3.99548759732818E-4</v>
      </c>
    </row>
    <row r="764" spans="1:29" x14ac:dyDescent="0.25">
      <c r="A764" s="39" t="s">
        <v>135</v>
      </c>
      <c r="B764" s="39" t="s">
        <v>135</v>
      </c>
      <c r="C764" s="39">
        <v>1703000</v>
      </c>
      <c r="D764" s="39" t="s">
        <v>53</v>
      </c>
      <c r="E764" s="39">
        <v>0.89361702127659604</v>
      </c>
      <c r="F764" s="39">
        <v>0.91666666666666696</v>
      </c>
      <c r="G764" s="39">
        <v>1.0930232558139501</v>
      </c>
      <c r="H764" s="39">
        <v>0.88372093023255804</v>
      </c>
      <c r="I764" s="39">
        <v>0.89090909090909098</v>
      </c>
      <c r="J764" s="39">
        <v>1.0212765957446801</v>
      </c>
      <c r="K764" s="39">
        <v>1.28125</v>
      </c>
      <c r="L764" s="39">
        <v>1.05</v>
      </c>
      <c r="M764" s="39">
        <v>0.875</v>
      </c>
      <c r="N764" s="39">
        <v>0.98949595118261602</v>
      </c>
      <c r="O764" s="39">
        <v>0.13648397245348101</v>
      </c>
      <c r="P764" s="39">
        <v>1.0236871373307499</v>
      </c>
      <c r="Q764" s="39">
        <v>0.16338197582516101</v>
      </c>
      <c r="R764" s="39">
        <v>1.0687500000000001</v>
      </c>
      <c r="S764" s="39">
        <v>0.20377300483626401</v>
      </c>
      <c r="T764" s="39">
        <v>0.96250000000000002</v>
      </c>
      <c r="U764" s="39">
        <v>0.123743686707646</v>
      </c>
      <c r="V764" s="39">
        <v>1.0017728635856999</v>
      </c>
      <c r="W764" s="39">
        <v>0.14973531520351199</v>
      </c>
      <c r="X764" s="39">
        <v>0.97750160031312705</v>
      </c>
      <c r="Y764" s="39">
        <v>0.15192300636379</v>
      </c>
      <c r="Z764" s="39">
        <v>0.92167350214466703</v>
      </c>
      <c r="AA764" s="39">
        <v>0.120484067756566</v>
      </c>
      <c r="AB764" s="39">
        <v>0.88333333333333297</v>
      </c>
      <c r="AC764" s="39">
        <v>5.2704627669473002E-2</v>
      </c>
    </row>
    <row r="765" spans="1:29" x14ac:dyDescent="0.25">
      <c r="A765" s="39" t="s">
        <v>135</v>
      </c>
      <c r="B765" s="39" t="s">
        <v>135</v>
      </c>
      <c r="C765" s="39">
        <v>1703000</v>
      </c>
      <c r="D765" s="39" t="s">
        <v>54</v>
      </c>
      <c r="E765" s="39">
        <v>0.94444444444444398</v>
      </c>
      <c r="F765" s="39">
        <v>0.90476190476190499</v>
      </c>
      <c r="G765" s="39">
        <v>0.90909090909090895</v>
      </c>
      <c r="H765" s="39">
        <v>1.1489361702127701</v>
      </c>
      <c r="I765" s="39">
        <v>1.15789473684211</v>
      </c>
      <c r="J765" s="39">
        <v>1</v>
      </c>
      <c r="K765" s="39">
        <v>1</v>
      </c>
      <c r="L765" s="39">
        <v>0.97560975609756095</v>
      </c>
      <c r="M765" s="39">
        <v>0.83333333333333304</v>
      </c>
      <c r="N765" s="39">
        <v>0.98600791719811398</v>
      </c>
      <c r="O765" s="39">
        <v>0.10848073815939201</v>
      </c>
      <c r="P765" s="39">
        <v>0.99336756525460002</v>
      </c>
      <c r="Q765" s="39">
        <v>0.115199244512037</v>
      </c>
      <c r="R765" s="39">
        <v>0.93631436314363103</v>
      </c>
      <c r="S765" s="39">
        <v>9.0014112088034504E-2</v>
      </c>
      <c r="T765" s="39">
        <v>0.904471544715447</v>
      </c>
      <c r="U765" s="39">
        <v>0.100604623339549</v>
      </c>
      <c r="V765" s="39">
        <v>0.95324420643079499</v>
      </c>
      <c r="W765" s="39">
        <v>0.108082156962176</v>
      </c>
      <c r="X765" s="39">
        <v>0.90805312070386901</v>
      </c>
      <c r="Y765" s="39">
        <v>9.5966823613149399E-2</v>
      </c>
      <c r="Z765" s="39">
        <v>0.86485586343751497</v>
      </c>
      <c r="AA765" s="39">
        <v>7.4001662046707106E-2</v>
      </c>
      <c r="AB765" s="39">
        <v>0.84010840108401097</v>
      </c>
      <c r="AC765" s="39">
        <v>4.2849290788189401E-2</v>
      </c>
    </row>
    <row r="766" spans="1:29" x14ac:dyDescent="0.25">
      <c r="A766" s="39" t="s">
        <v>135</v>
      </c>
      <c r="B766" s="39" t="s">
        <v>135</v>
      </c>
      <c r="C766" s="39">
        <v>1703000</v>
      </c>
      <c r="D766" s="39" t="s">
        <v>55</v>
      </c>
      <c r="E766" s="39">
        <v>0.97727272727272696</v>
      </c>
      <c r="F766" s="39">
        <v>1.0588235294117601</v>
      </c>
      <c r="G766" s="39">
        <v>1.1052631578947401</v>
      </c>
      <c r="H766" s="39">
        <v>0.88</v>
      </c>
      <c r="I766" s="39">
        <v>0.94444444444444398</v>
      </c>
      <c r="J766" s="39">
        <v>0.88636363636363602</v>
      </c>
      <c r="K766" s="39">
        <v>1.0816326530612199</v>
      </c>
      <c r="L766" s="39">
        <v>1.0833333333333299</v>
      </c>
      <c r="M766" s="39">
        <v>1.125</v>
      </c>
      <c r="N766" s="39">
        <v>1.0157926090868701</v>
      </c>
      <c r="O766" s="39">
        <v>9.5161302413292306E-2</v>
      </c>
      <c r="P766" s="39">
        <v>1.0241548134405301</v>
      </c>
      <c r="Q766" s="39">
        <v>0.102853904060696</v>
      </c>
      <c r="R766" s="39">
        <v>1.0966553287981899</v>
      </c>
      <c r="S766" s="39">
        <v>2.4561929230033901E-2</v>
      </c>
      <c r="T766" s="39">
        <v>1.1041666666666701</v>
      </c>
      <c r="U766" s="39">
        <v>2.9462782549439501E-2</v>
      </c>
      <c r="V766" s="39">
        <v>1.0541324809796</v>
      </c>
      <c r="W766" s="39">
        <v>9.1574963155124797E-2</v>
      </c>
      <c r="X766" s="39">
        <v>1.09062996509503</v>
      </c>
      <c r="Y766" s="39">
        <v>6.7267734206913898E-2</v>
      </c>
      <c r="Z766" s="39">
        <v>1.1159820540582199</v>
      </c>
      <c r="AA766" s="39">
        <v>2.1118234154280099E-2</v>
      </c>
      <c r="AB766" s="39">
        <v>1.1230158730158699</v>
      </c>
      <c r="AC766" s="39">
        <v>1.25487208736841E-2</v>
      </c>
    </row>
    <row r="767" spans="1:29" x14ac:dyDescent="0.25">
      <c r="A767" s="39" t="s">
        <v>135</v>
      </c>
      <c r="B767" s="39" t="s">
        <v>135</v>
      </c>
      <c r="C767" s="39">
        <v>1703000</v>
      </c>
      <c r="D767" s="39" t="s">
        <v>56</v>
      </c>
      <c r="E767" s="39">
        <v>0.875</v>
      </c>
      <c r="F767" s="39">
        <v>1.16279069767442</v>
      </c>
      <c r="G767" s="39">
        <v>0.96296296296296302</v>
      </c>
      <c r="H767" s="39">
        <v>0.88095238095238104</v>
      </c>
      <c r="I767" s="39">
        <v>1.0681818181818199</v>
      </c>
      <c r="J767" s="39">
        <v>0.94117647058823495</v>
      </c>
      <c r="K767" s="39">
        <v>1.02564102564103</v>
      </c>
      <c r="L767" s="39">
        <v>1.07547169811321</v>
      </c>
      <c r="M767" s="39">
        <v>0.94230769230769196</v>
      </c>
      <c r="N767" s="39">
        <v>0.99272052738019401</v>
      </c>
      <c r="O767" s="39">
        <v>9.6814114537877E-2</v>
      </c>
      <c r="P767" s="39">
        <v>1.0105557409664001</v>
      </c>
      <c r="Q767" s="39">
        <v>6.5638577424342801E-2</v>
      </c>
      <c r="R767" s="39">
        <v>1.0144734720206401</v>
      </c>
      <c r="S767" s="39">
        <v>6.7280746138408204E-2</v>
      </c>
      <c r="T767" s="39">
        <v>1.00888969521045</v>
      </c>
      <c r="U767" s="39">
        <v>9.4161171515044606E-2</v>
      </c>
      <c r="V767" s="39">
        <v>0.99541145284663501</v>
      </c>
      <c r="W767" s="39">
        <v>7.3109459334018106E-2</v>
      </c>
      <c r="X767" s="39">
        <v>0.98969818282322397</v>
      </c>
      <c r="Y767" s="39">
        <v>6.6590518174359403E-2</v>
      </c>
      <c r="Z767" s="39">
        <v>0.96895880915188903</v>
      </c>
      <c r="AA767" s="39">
        <v>6.3352158336361195E-2</v>
      </c>
      <c r="AB767" s="39">
        <v>0.94864883544128797</v>
      </c>
      <c r="AC767" s="39">
        <v>4.0104910542601298E-2</v>
      </c>
    </row>
    <row r="768" spans="1:29" x14ac:dyDescent="0.25">
      <c r="A768" s="39" t="s">
        <v>135</v>
      </c>
      <c r="B768" s="39" t="s">
        <v>135</v>
      </c>
      <c r="C768" s="39">
        <v>1703000</v>
      </c>
      <c r="D768" s="39" t="s">
        <v>57</v>
      </c>
      <c r="E768" s="39">
        <v>1</v>
      </c>
      <c r="F768" s="39">
        <v>0.91071428571428603</v>
      </c>
      <c r="G768" s="39">
        <v>0.96</v>
      </c>
      <c r="H768" s="39">
        <v>0.94230769230769196</v>
      </c>
      <c r="I768" s="39">
        <v>1.4054054054054099</v>
      </c>
      <c r="J768" s="39">
        <v>1.0212765957446801</v>
      </c>
      <c r="K768" s="39">
        <v>1.0208333333333299</v>
      </c>
      <c r="L768" s="39">
        <v>1.05</v>
      </c>
      <c r="M768" s="39">
        <v>0.929824561403509</v>
      </c>
      <c r="N768" s="39">
        <v>1.02670687487877</v>
      </c>
      <c r="O768" s="39">
        <v>0.149643694683678</v>
      </c>
      <c r="P768" s="39">
        <v>1.08546797917739</v>
      </c>
      <c r="Q768" s="39">
        <v>0.184486435067095</v>
      </c>
      <c r="R768" s="39">
        <v>1.00021929824561</v>
      </c>
      <c r="S768" s="39">
        <v>6.2683632970760794E-2</v>
      </c>
      <c r="T768" s="39">
        <v>0.98991228070175397</v>
      </c>
      <c r="U768" s="39">
        <v>8.4976867563646502E-2</v>
      </c>
      <c r="V768" s="39">
        <v>1.0168319399404699</v>
      </c>
      <c r="W768" s="39">
        <v>0.12672567758994199</v>
      </c>
      <c r="X768" s="39">
        <v>0.98955119686891602</v>
      </c>
      <c r="Y768" s="39">
        <v>9.8124592467963206E-2</v>
      </c>
      <c r="Z768" s="39">
        <v>0.95449660590324303</v>
      </c>
      <c r="AA768" s="39">
        <v>5.8121275604910198E-2</v>
      </c>
      <c r="AB768" s="39">
        <v>0.93554720133667502</v>
      </c>
      <c r="AC768" s="39">
        <v>3.61931528356782E-2</v>
      </c>
    </row>
    <row r="769" spans="1:29" x14ac:dyDescent="0.25">
      <c r="A769" s="39" t="s">
        <v>135</v>
      </c>
      <c r="B769" s="39" t="s">
        <v>135</v>
      </c>
      <c r="C769" s="39">
        <v>1703000</v>
      </c>
      <c r="D769" s="39" t="s">
        <v>58</v>
      </c>
      <c r="E769" s="39">
        <v>0.953125</v>
      </c>
      <c r="F769" s="39">
        <v>1</v>
      </c>
      <c r="G769" s="39">
        <v>1</v>
      </c>
      <c r="H769" s="39">
        <v>1.0625</v>
      </c>
      <c r="I769" s="39">
        <v>0.93877551020408201</v>
      </c>
      <c r="J769" s="39">
        <v>1.0384615384615401</v>
      </c>
      <c r="K769" s="39">
        <v>1.0625</v>
      </c>
      <c r="L769" s="39">
        <v>1.22448979591837</v>
      </c>
      <c r="M769" s="39">
        <v>0.85714285714285698</v>
      </c>
      <c r="N769" s="39">
        <v>1.01522163352521</v>
      </c>
      <c r="O769" s="39">
        <v>0.102442692704747</v>
      </c>
      <c r="P769" s="39">
        <v>1.02427394034537</v>
      </c>
      <c r="Q769" s="39">
        <v>0.13873688129776701</v>
      </c>
      <c r="R769" s="39">
        <v>1.0480442176870699</v>
      </c>
      <c r="S769" s="39">
        <v>0.18409962137017999</v>
      </c>
      <c r="T769" s="39">
        <v>1.0408163265306101</v>
      </c>
      <c r="U769" s="39">
        <v>0.259753511456283</v>
      </c>
      <c r="V769" s="39">
        <v>1.01525205097066</v>
      </c>
      <c r="W769" s="39">
        <v>0.145555694478124</v>
      </c>
      <c r="X769" s="39">
        <v>0.98827270985258597</v>
      </c>
      <c r="Y769" s="39">
        <v>0.17465665813957901</v>
      </c>
      <c r="Z769" s="39">
        <v>0.92969988961862704</v>
      </c>
      <c r="AA769" s="39">
        <v>0.17356460220373299</v>
      </c>
      <c r="AB769" s="39">
        <v>0.87463556851311897</v>
      </c>
      <c r="AC769" s="39">
        <v>0.11063362076390799</v>
      </c>
    </row>
    <row r="770" spans="1:29" x14ac:dyDescent="0.25">
      <c r="A770" s="39" t="s">
        <v>135</v>
      </c>
      <c r="B770" s="39" t="s">
        <v>135</v>
      </c>
      <c r="C770" s="39">
        <v>1703000</v>
      </c>
      <c r="D770" s="39" t="s">
        <v>59</v>
      </c>
      <c r="E770" s="39">
        <v>1.05454545454545</v>
      </c>
      <c r="F770" s="39">
        <v>1.0983606557377099</v>
      </c>
      <c r="G770" s="39">
        <v>0.96363636363636396</v>
      </c>
      <c r="H770" s="39">
        <v>1.0196078431372499</v>
      </c>
      <c r="I770" s="39">
        <v>0.96078431372549</v>
      </c>
      <c r="J770" s="39">
        <v>1.02173913043478</v>
      </c>
      <c r="K770" s="39">
        <v>0.96296296296296302</v>
      </c>
      <c r="L770" s="39">
        <v>1</v>
      </c>
      <c r="M770" s="39">
        <v>1.0166666666666699</v>
      </c>
      <c r="N770" s="39">
        <v>1.01092259898296</v>
      </c>
      <c r="O770" s="39">
        <v>4.6020454672652797E-2</v>
      </c>
      <c r="P770" s="39">
        <v>0.992430614757981</v>
      </c>
      <c r="Q770" s="39">
        <v>2.9040927015125499E-2</v>
      </c>
      <c r="R770" s="39">
        <v>0.99320987654321002</v>
      </c>
      <c r="S770" s="39">
        <v>2.74882025656942E-2</v>
      </c>
      <c r="T770" s="39">
        <v>1.00833333333333</v>
      </c>
      <c r="U770" s="39">
        <v>1.1785113019775801E-2</v>
      </c>
      <c r="V770" s="39">
        <v>1.0021032260954601</v>
      </c>
      <c r="W770" s="39">
        <v>2.9928679770289599E-2</v>
      </c>
      <c r="X770" s="39">
        <v>1.0047093796144</v>
      </c>
      <c r="Y770" s="39">
        <v>2.1268744547737299E-2</v>
      </c>
      <c r="Z770" s="39">
        <v>1.01163217316442</v>
      </c>
      <c r="AA770" s="39">
        <v>1.43168666881831E-2</v>
      </c>
      <c r="AB770" s="39">
        <v>1.01587301587302</v>
      </c>
      <c r="AC770" s="39">
        <v>5.0194883494736001E-3</v>
      </c>
    </row>
    <row r="771" spans="1:29" x14ac:dyDescent="0.25">
      <c r="A771" s="39" t="s">
        <v>135</v>
      </c>
      <c r="B771" s="39" t="s">
        <v>135</v>
      </c>
      <c r="C771" s="39">
        <v>1703000</v>
      </c>
      <c r="D771" s="39" t="s">
        <v>60</v>
      </c>
      <c r="E771" s="39">
        <v>1.015625</v>
      </c>
      <c r="F771" s="39">
        <v>0.98275862068965503</v>
      </c>
      <c r="G771" s="39">
        <v>1.07462686567164</v>
      </c>
      <c r="H771" s="39">
        <v>0.92452830188679203</v>
      </c>
      <c r="I771" s="39">
        <v>0.98076923076923095</v>
      </c>
      <c r="J771" s="39">
        <v>0.91836734693877597</v>
      </c>
      <c r="K771" s="39">
        <v>1.0212765957446801</v>
      </c>
      <c r="L771" s="39">
        <v>0.96153846153846201</v>
      </c>
      <c r="M771" s="39">
        <v>1.0196078431372499</v>
      </c>
      <c r="N771" s="39">
        <v>0.98878869626405497</v>
      </c>
      <c r="O771" s="39">
        <v>5.0031834377322303E-2</v>
      </c>
      <c r="P771" s="39">
        <v>0.980311895625681</v>
      </c>
      <c r="Q771" s="39">
        <v>4.3046649816092103E-2</v>
      </c>
      <c r="R771" s="39">
        <v>1.0008076334734699</v>
      </c>
      <c r="S771" s="39">
        <v>3.40183345001175E-2</v>
      </c>
      <c r="T771" s="39">
        <v>0.99057315233785803</v>
      </c>
      <c r="U771" s="39">
        <v>4.1061253507815997E-2</v>
      </c>
      <c r="V771" s="39">
        <v>0.98971035389824402</v>
      </c>
      <c r="W771" s="39">
        <v>4.2811332707025002E-2</v>
      </c>
      <c r="X771" s="39">
        <v>0.99815623717094804</v>
      </c>
      <c r="Y771" s="39">
        <v>3.582754092479E-2</v>
      </c>
      <c r="Z771" s="39">
        <v>1.0094781305296801</v>
      </c>
      <c r="AA771" s="39">
        <v>2.70978417695752E-2</v>
      </c>
      <c r="AB771" s="39">
        <v>1.0168426344896899</v>
      </c>
      <c r="AC771" s="39">
        <v>1.7488715063776802E-2</v>
      </c>
    </row>
    <row r="772" spans="1:29" x14ac:dyDescent="0.25">
      <c r="A772" s="39" t="s">
        <v>135</v>
      </c>
      <c r="B772" s="39" t="s">
        <v>135</v>
      </c>
      <c r="C772" s="39">
        <v>1704000</v>
      </c>
      <c r="D772" s="39" t="s">
        <v>50</v>
      </c>
      <c r="E772" s="39">
        <v>0.15416666666666701</v>
      </c>
      <c r="F772" s="39">
        <v>0.136170212765957</v>
      </c>
      <c r="G772" s="39">
        <v>0.19689119170984501</v>
      </c>
      <c r="H772" s="39">
        <v>0.15816326530612199</v>
      </c>
      <c r="I772" s="39">
        <v>0.135265700483092</v>
      </c>
      <c r="J772" s="39">
        <v>0.229050279329609</v>
      </c>
      <c r="K772" s="39">
        <v>0.13839285714285701</v>
      </c>
      <c r="L772" s="39">
        <v>0.21212121212121199</v>
      </c>
      <c r="M772" s="39">
        <v>0.159340659340659</v>
      </c>
      <c r="N772" s="39">
        <v>0.16884022720733599</v>
      </c>
      <c r="O772" s="39">
        <v>3.5047332918207601E-2</v>
      </c>
      <c r="P772" s="39">
        <v>0.17483414168348599</v>
      </c>
      <c r="Q772" s="39">
        <v>4.3195462597936503E-2</v>
      </c>
      <c r="R772" s="39">
        <v>0.169951576201576</v>
      </c>
      <c r="S772" s="39">
        <v>3.7992252492127197E-2</v>
      </c>
      <c r="T772" s="39">
        <v>0.18573093573093599</v>
      </c>
      <c r="U772" s="39">
        <v>3.7321486785903399E-2</v>
      </c>
      <c r="V772" s="39">
        <v>0.174064681671219</v>
      </c>
      <c r="W772" s="39">
        <v>3.49274060743517E-2</v>
      </c>
      <c r="X772" s="39">
        <v>0.173616249546858</v>
      </c>
      <c r="Y772" s="39">
        <v>3.2662101903076501E-2</v>
      </c>
      <c r="Z772" s="39">
        <v>0.16778494552054099</v>
      </c>
      <c r="AA772" s="39">
        <v>2.55446939538772E-2</v>
      </c>
      <c r="AB772" s="39">
        <v>0.16185401899687599</v>
      </c>
      <c r="AC772" s="39">
        <v>1.58958821856457E-2</v>
      </c>
    </row>
    <row r="773" spans="1:29" x14ac:dyDescent="0.25">
      <c r="A773" s="39" t="s">
        <v>135</v>
      </c>
      <c r="B773" s="39" t="s">
        <v>135</v>
      </c>
      <c r="C773" s="39">
        <v>1704000</v>
      </c>
      <c r="D773" s="39" t="s">
        <v>51</v>
      </c>
      <c r="E773" s="39">
        <v>1.2222222222222201</v>
      </c>
      <c r="F773" s="39">
        <v>1.1081081081081099</v>
      </c>
      <c r="G773" s="39">
        <v>0.90625</v>
      </c>
      <c r="H773" s="39">
        <v>0.89473684210526305</v>
      </c>
      <c r="I773" s="39">
        <v>0.967741935483871</v>
      </c>
      <c r="J773" s="39">
        <v>1.1428571428571399</v>
      </c>
      <c r="K773" s="39">
        <v>1.0243902439024399</v>
      </c>
      <c r="L773" s="39">
        <v>1.12903225806452</v>
      </c>
      <c r="M773" s="39">
        <v>0.80952380952380998</v>
      </c>
      <c r="N773" s="39">
        <v>1.0227625069185999</v>
      </c>
      <c r="O773" s="39">
        <v>0.13750019147982101</v>
      </c>
      <c r="P773" s="39">
        <v>1.0147090779663599</v>
      </c>
      <c r="Q773" s="39">
        <v>0.13591573480993799</v>
      </c>
      <c r="R773" s="39">
        <v>0.98764877049692201</v>
      </c>
      <c r="S773" s="39">
        <v>0.16289218542713599</v>
      </c>
      <c r="T773" s="39">
        <v>0.969278033794163</v>
      </c>
      <c r="U773" s="39">
        <v>0.22592659060952699</v>
      </c>
      <c r="V773" s="39">
        <v>0.98120673564044603</v>
      </c>
      <c r="W773" s="39">
        <v>0.14744318707936299</v>
      </c>
      <c r="X773" s="39">
        <v>0.94033392769240898</v>
      </c>
      <c r="Y773" s="39">
        <v>0.16410164152106499</v>
      </c>
      <c r="Z773" s="39">
        <v>0.87405517265439203</v>
      </c>
      <c r="AA773" s="39">
        <v>0.15282993813069601</v>
      </c>
      <c r="AB773" s="39">
        <v>0.82473849754955797</v>
      </c>
      <c r="AC773" s="39">
        <v>9.6226136100508106E-2</v>
      </c>
    </row>
    <row r="774" spans="1:29" x14ac:dyDescent="0.25">
      <c r="A774" s="39" t="s">
        <v>135</v>
      </c>
      <c r="B774" s="39" t="s">
        <v>135</v>
      </c>
      <c r="C774" s="39">
        <v>1704000</v>
      </c>
      <c r="D774" s="39" t="s">
        <v>61</v>
      </c>
      <c r="E774" s="39">
        <v>0.967741935483871</v>
      </c>
      <c r="F774" s="39">
        <v>0.95652173913043503</v>
      </c>
      <c r="G774" s="39">
        <v>1.0833333333333299</v>
      </c>
      <c r="H774" s="39">
        <v>0.90909090909090895</v>
      </c>
      <c r="I774" s="39">
        <v>1.3333333333333299</v>
      </c>
      <c r="J774" s="39">
        <v>1.1000000000000001</v>
      </c>
      <c r="K774" s="39">
        <v>1.1000000000000001</v>
      </c>
      <c r="L774" s="39">
        <v>1.02564102564103</v>
      </c>
      <c r="M774" s="39">
        <v>0.931034482758621</v>
      </c>
      <c r="N774" s="39">
        <v>1.0451885287523901</v>
      </c>
      <c r="O774" s="39">
        <v>0.130521376049617</v>
      </c>
      <c r="P774" s="39">
        <v>1.0980017683465999</v>
      </c>
      <c r="Q774" s="39">
        <v>0.148747338530902</v>
      </c>
      <c r="R774" s="39">
        <v>1.01889183613322</v>
      </c>
      <c r="S774" s="39">
        <v>8.4684710387536694E-2</v>
      </c>
      <c r="T774" s="39">
        <v>0.97833775419982305</v>
      </c>
      <c r="U774" s="39">
        <v>6.6896928016764404E-2</v>
      </c>
      <c r="V774" s="39">
        <v>1.03010339488672</v>
      </c>
      <c r="W774" s="39">
        <v>0.116703142754044</v>
      </c>
      <c r="X774" s="39">
        <v>0.99609140040276001</v>
      </c>
      <c r="Y774" s="39">
        <v>9.6811426927712899E-2</v>
      </c>
      <c r="Z774" s="39">
        <v>0.954277874686567</v>
      </c>
      <c r="AA774" s="39">
        <v>5.6815102325175899E-2</v>
      </c>
      <c r="AB774" s="39">
        <v>0.93553955622921103</v>
      </c>
      <c r="AC774" s="39">
        <v>2.84925863869325E-2</v>
      </c>
    </row>
    <row r="775" spans="1:29" x14ac:dyDescent="0.25">
      <c r="A775" s="39" t="s">
        <v>135</v>
      </c>
      <c r="B775" s="39" t="s">
        <v>135</v>
      </c>
      <c r="C775" s="39">
        <v>1704000</v>
      </c>
      <c r="D775" s="39" t="s">
        <v>62</v>
      </c>
      <c r="E775" s="39">
        <v>0.96551724137931005</v>
      </c>
      <c r="F775" s="39">
        <v>1.13333333333333</v>
      </c>
      <c r="G775" s="39">
        <v>0.90909090909090895</v>
      </c>
      <c r="H775" s="39">
        <v>0.80769230769230804</v>
      </c>
      <c r="I775" s="39">
        <v>1.1000000000000001</v>
      </c>
      <c r="J775" s="39">
        <v>1.0714285714285701</v>
      </c>
      <c r="K775" s="39">
        <v>1.22727272727273</v>
      </c>
      <c r="L775" s="39">
        <v>0.96969696969696995</v>
      </c>
      <c r="M775" s="39">
        <v>1.0249999999999999</v>
      </c>
      <c r="N775" s="39">
        <v>1.02322578443268</v>
      </c>
      <c r="O775" s="39">
        <v>0.126321426929349</v>
      </c>
      <c r="P775" s="39">
        <v>1.0786796536796499</v>
      </c>
      <c r="Q775" s="39">
        <v>9.6625265210638897E-2</v>
      </c>
      <c r="R775" s="39">
        <v>1.0739898989898999</v>
      </c>
      <c r="S775" s="39">
        <v>0.13559618495725401</v>
      </c>
      <c r="T775" s="39">
        <v>0.99734848484848504</v>
      </c>
      <c r="U775" s="39">
        <v>3.9105147747437799E-2</v>
      </c>
      <c r="V775" s="39">
        <v>1.04075923078187</v>
      </c>
      <c r="W775" s="39">
        <v>0.108504860236091</v>
      </c>
      <c r="X775" s="39">
        <v>1.0399753652650101</v>
      </c>
      <c r="Y775" s="39">
        <v>8.4932257237779502E-2</v>
      </c>
      <c r="Z775" s="39">
        <v>1.0232314030105101</v>
      </c>
      <c r="AA775" s="39">
        <v>5.66578509537616E-2</v>
      </c>
      <c r="AB775" s="39">
        <v>1.0223665223665199</v>
      </c>
      <c r="AC775" s="39">
        <v>1.66555749777988E-2</v>
      </c>
    </row>
    <row r="776" spans="1:29" x14ac:dyDescent="0.25">
      <c r="A776" s="39" t="s">
        <v>135</v>
      </c>
      <c r="B776" s="39" t="s">
        <v>135</v>
      </c>
      <c r="C776" s="39">
        <v>1704000</v>
      </c>
      <c r="D776" s="39" t="s">
        <v>63</v>
      </c>
      <c r="E776" s="39">
        <v>0.94594594594594605</v>
      </c>
      <c r="F776" s="39">
        <v>1</v>
      </c>
      <c r="G776" s="39">
        <v>0.76470588235294101</v>
      </c>
      <c r="H776" s="39">
        <v>1.05</v>
      </c>
      <c r="I776" s="39">
        <v>1.0952380952381</v>
      </c>
      <c r="J776" s="39">
        <v>1</v>
      </c>
      <c r="K776" s="39">
        <v>0.9</v>
      </c>
      <c r="L776" s="39">
        <v>0.85185185185185197</v>
      </c>
      <c r="M776" s="39">
        <v>1.03125</v>
      </c>
      <c r="N776" s="39">
        <v>0.959887975043204</v>
      </c>
      <c r="O776" s="39">
        <v>0.105058985056063</v>
      </c>
      <c r="P776" s="39">
        <v>0.97566798941798905</v>
      </c>
      <c r="Q776" s="39">
        <v>9.8785749718128396E-2</v>
      </c>
      <c r="R776" s="39">
        <v>0.92770061728395103</v>
      </c>
      <c r="S776" s="39">
        <v>9.2851586083276802E-2</v>
      </c>
      <c r="T776" s="39">
        <v>0.94155092592592604</v>
      </c>
      <c r="U776" s="39">
        <v>0.12685364708786401</v>
      </c>
      <c r="V776" s="39">
        <v>0.96231303219755204</v>
      </c>
      <c r="W776" s="39">
        <v>9.5035892547141301E-2</v>
      </c>
      <c r="X776" s="39">
        <v>0.96954796431400003</v>
      </c>
      <c r="Y776" s="39">
        <v>9.1209243074070107E-2</v>
      </c>
      <c r="Z776" s="39">
        <v>0.99460042690401296</v>
      </c>
      <c r="AA776" s="39">
        <v>8.6460238483794E-2</v>
      </c>
      <c r="AB776" s="39">
        <v>1.02270723104056</v>
      </c>
      <c r="AC776" s="39">
        <v>5.4029214872806298E-2</v>
      </c>
    </row>
    <row r="777" spans="1:29" x14ac:dyDescent="0.25">
      <c r="A777" s="39" t="s">
        <v>135</v>
      </c>
      <c r="B777" s="39" t="s">
        <v>135</v>
      </c>
      <c r="C777" s="39">
        <v>1704000</v>
      </c>
      <c r="D777" s="39" t="s">
        <v>52</v>
      </c>
      <c r="E777" s="39">
        <v>0.13469387755102</v>
      </c>
      <c r="F777" s="39">
        <v>0.170833333333333</v>
      </c>
      <c r="G777" s="39">
        <v>0.123404255319149</v>
      </c>
      <c r="H777" s="39">
        <v>0.176165803108808</v>
      </c>
      <c r="I777" s="39">
        <v>0.15306122448979601</v>
      </c>
      <c r="J777" s="39">
        <v>0.15458937198067599</v>
      </c>
      <c r="K777" s="39">
        <v>0.23463687150838</v>
      </c>
      <c r="L777" s="39">
        <v>0.15625</v>
      </c>
      <c r="M777" s="39">
        <v>0.17171717171717199</v>
      </c>
      <c r="N777" s="39">
        <v>0.163927989889815</v>
      </c>
      <c r="O777" s="39">
        <v>3.1660147316845501E-2</v>
      </c>
      <c r="P777" s="39">
        <v>0.17405092793920501</v>
      </c>
      <c r="Q777" s="39">
        <v>3.4685356503101498E-2</v>
      </c>
      <c r="R777" s="39">
        <v>0.18753468107518401</v>
      </c>
      <c r="S777" s="39">
        <v>4.1518316535427098E-2</v>
      </c>
      <c r="T777" s="39">
        <v>0.163983585858586</v>
      </c>
      <c r="U777" s="39">
        <v>1.0936942006988901E-2</v>
      </c>
      <c r="V777" s="39">
        <v>0.17269916601719501</v>
      </c>
      <c r="W777" s="39">
        <v>3.0313836811120501E-2</v>
      </c>
      <c r="X777" s="39">
        <v>0.17388293409040301</v>
      </c>
      <c r="Y777" s="39">
        <v>2.6468405298919102E-2</v>
      </c>
      <c r="Z777" s="39">
        <v>0.17147174294832601</v>
      </c>
      <c r="AA777" s="39">
        <v>1.7205911955391999E-2</v>
      </c>
      <c r="AB777" s="39">
        <v>0.17098063973064001</v>
      </c>
      <c r="AC777" s="39">
        <v>4.6582372940190799E-3</v>
      </c>
    </row>
    <row r="778" spans="1:29" x14ac:dyDescent="0.25">
      <c r="A778" s="39" t="s">
        <v>135</v>
      </c>
      <c r="B778" s="39" t="s">
        <v>135</v>
      </c>
      <c r="C778" s="39">
        <v>1704000</v>
      </c>
      <c r="D778" s="39" t="s">
        <v>53</v>
      </c>
      <c r="E778" s="39">
        <v>0.87096774193548399</v>
      </c>
      <c r="F778" s="39">
        <v>0.84848484848484895</v>
      </c>
      <c r="G778" s="39">
        <v>0.85365853658536595</v>
      </c>
      <c r="H778" s="39">
        <v>1.0344827586206899</v>
      </c>
      <c r="I778" s="39">
        <v>1.4117647058823499</v>
      </c>
      <c r="J778" s="39">
        <v>0.9</v>
      </c>
      <c r="K778" s="39">
        <v>0.875</v>
      </c>
      <c r="L778" s="39">
        <v>0.73809523809523803</v>
      </c>
      <c r="M778" s="39">
        <v>0.94285714285714295</v>
      </c>
      <c r="N778" s="39">
        <v>0.94170121916234695</v>
      </c>
      <c r="O778" s="39">
        <v>0.19321519807365201</v>
      </c>
      <c r="P778" s="39">
        <v>0.97354341736694705</v>
      </c>
      <c r="Q778" s="39">
        <v>0.25667821762769499</v>
      </c>
      <c r="R778" s="39">
        <v>0.85198412698412695</v>
      </c>
      <c r="S778" s="39">
        <v>0.104303198505333</v>
      </c>
      <c r="T778" s="39">
        <v>0.84047619047619004</v>
      </c>
      <c r="U778" s="39">
        <v>0.14478853138581699</v>
      </c>
      <c r="V778" s="39">
        <v>0.91446409089971004</v>
      </c>
      <c r="W778" s="39">
        <v>0.17202140498916799</v>
      </c>
      <c r="X778" s="39">
        <v>0.89260084341440105</v>
      </c>
      <c r="Y778" s="39">
        <v>0.13589779812413499</v>
      </c>
      <c r="Z778" s="39">
        <v>0.90424317577190505</v>
      </c>
      <c r="AA778" s="39">
        <v>9.5270037913545394E-2</v>
      </c>
      <c r="AB778" s="39">
        <v>0.93310657596371904</v>
      </c>
      <c r="AC778" s="39">
        <v>6.1667999722104398E-2</v>
      </c>
    </row>
    <row r="779" spans="1:29" x14ac:dyDescent="0.25">
      <c r="A779" s="39" t="s">
        <v>135</v>
      </c>
      <c r="B779" s="39" t="s">
        <v>135</v>
      </c>
      <c r="C779" s="39">
        <v>1704000</v>
      </c>
      <c r="D779" s="39" t="s">
        <v>54</v>
      </c>
      <c r="E779" s="39">
        <v>1.22727272727273</v>
      </c>
      <c r="F779" s="39">
        <v>1.1481481481481499</v>
      </c>
      <c r="G779" s="39">
        <v>1.1071428571428601</v>
      </c>
      <c r="H779" s="39">
        <v>0.88571428571428601</v>
      </c>
      <c r="I779" s="39">
        <v>1</v>
      </c>
      <c r="J779" s="39">
        <v>0.9375</v>
      </c>
      <c r="K779" s="39">
        <v>1.1111111111111101</v>
      </c>
      <c r="L779" s="39">
        <v>0.96428571428571397</v>
      </c>
      <c r="M779" s="39">
        <v>1.1612903225806499</v>
      </c>
      <c r="N779" s="39">
        <v>1.06027390736172</v>
      </c>
      <c r="O779" s="39">
        <v>0.11671926516485601</v>
      </c>
      <c r="P779" s="39">
        <v>1.0348374295954901</v>
      </c>
      <c r="Q779" s="39">
        <v>9.6790721237227706E-2</v>
      </c>
      <c r="R779" s="39">
        <v>1.0788957159924899</v>
      </c>
      <c r="S779" s="39">
        <v>0.102377134577729</v>
      </c>
      <c r="T779" s="39">
        <v>1.0627880184331799</v>
      </c>
      <c r="U779" s="39">
        <v>0.13930329445034501</v>
      </c>
      <c r="V779" s="39">
        <v>1.05978957791434</v>
      </c>
      <c r="W779" s="39">
        <v>0.105090135470899</v>
      </c>
      <c r="X779" s="39">
        <v>1.0878076965944099</v>
      </c>
      <c r="Y779" s="39">
        <v>0.102310657690244</v>
      </c>
      <c r="Z779" s="39">
        <v>1.1247323124800801</v>
      </c>
      <c r="AA779" s="39">
        <v>9.1457920589872704E-2</v>
      </c>
      <c r="AB779" s="39">
        <v>1.15190915075708</v>
      </c>
      <c r="AC779" s="39">
        <v>5.9331740167741197E-2</v>
      </c>
    </row>
    <row r="780" spans="1:29" x14ac:dyDescent="0.25">
      <c r="A780" s="39" t="s">
        <v>135</v>
      </c>
      <c r="B780" s="39" t="s">
        <v>135</v>
      </c>
      <c r="C780" s="39">
        <v>1704000</v>
      </c>
      <c r="D780" s="39" t="s">
        <v>55</v>
      </c>
      <c r="E780" s="39">
        <v>1</v>
      </c>
      <c r="F780" s="39">
        <v>1.18518518518519</v>
      </c>
      <c r="G780" s="39">
        <v>0.90322580645161299</v>
      </c>
      <c r="H780" s="39">
        <v>1.0967741935483899</v>
      </c>
      <c r="I780" s="39">
        <v>1.0967741935483899</v>
      </c>
      <c r="J780" s="39">
        <v>1</v>
      </c>
      <c r="K780" s="39">
        <v>1</v>
      </c>
      <c r="L780" s="39">
        <v>1.1000000000000001</v>
      </c>
      <c r="M780" s="39">
        <v>0.77777777777777801</v>
      </c>
      <c r="N780" s="39">
        <v>1.0177485729457101</v>
      </c>
      <c r="O780" s="39">
        <v>0.121930767188697</v>
      </c>
      <c r="P780" s="39">
        <v>0.99491039426523298</v>
      </c>
      <c r="Q780" s="39">
        <v>0.13097560856286</v>
      </c>
      <c r="R780" s="39">
        <v>0.95925925925925903</v>
      </c>
      <c r="S780" s="39">
        <v>0.164929215394165</v>
      </c>
      <c r="T780" s="39">
        <v>0.93888888888888899</v>
      </c>
      <c r="U780" s="39">
        <v>0.227845518382332</v>
      </c>
      <c r="V780" s="39">
        <v>0.96322050892633904</v>
      </c>
      <c r="W780" s="39">
        <v>0.14664475093065099</v>
      </c>
      <c r="X780" s="39">
        <v>0.90816592187256096</v>
      </c>
      <c r="Y780" s="39">
        <v>0.16214869139792701</v>
      </c>
      <c r="Z780" s="39">
        <v>0.84307437523079298</v>
      </c>
      <c r="AA780" s="39">
        <v>0.15445366348158099</v>
      </c>
      <c r="AB780" s="39">
        <v>0.79312169312169301</v>
      </c>
      <c r="AC780" s="39">
        <v>9.7043441423156601E-2</v>
      </c>
    </row>
    <row r="781" spans="1:29" x14ac:dyDescent="0.25">
      <c r="A781" s="39" t="s">
        <v>135</v>
      </c>
      <c r="B781" s="39" t="s">
        <v>135</v>
      </c>
      <c r="C781" s="39">
        <v>1704000</v>
      </c>
      <c r="D781" s="39" t="s">
        <v>56</v>
      </c>
      <c r="E781" s="39">
        <v>1.0370370370370401</v>
      </c>
      <c r="F781" s="39">
        <v>0.95833333333333304</v>
      </c>
      <c r="G781" s="39">
        <v>1.0625</v>
      </c>
      <c r="H781" s="39">
        <v>1.1428571428571399</v>
      </c>
      <c r="I781" s="39">
        <v>0.82352941176470595</v>
      </c>
      <c r="J781" s="39">
        <v>1.23529411764706</v>
      </c>
      <c r="K781" s="39">
        <v>0.86666666666666703</v>
      </c>
      <c r="L781" s="39">
        <v>0.844444444444444</v>
      </c>
      <c r="M781" s="39">
        <v>1.0303030303030301</v>
      </c>
      <c r="N781" s="39">
        <v>1.0001072426726001</v>
      </c>
      <c r="O781" s="39">
        <v>0.14000934592863901</v>
      </c>
      <c r="P781" s="39">
        <v>0.96004753416518096</v>
      </c>
      <c r="Q781" s="39">
        <v>0.17422526723148399</v>
      </c>
      <c r="R781" s="39">
        <v>0.91380471380471395</v>
      </c>
      <c r="S781" s="39">
        <v>0.101500493103876</v>
      </c>
      <c r="T781" s="39">
        <v>0.93737373737373697</v>
      </c>
      <c r="U781" s="39">
        <v>0.13142186640234799</v>
      </c>
      <c r="V781" s="39">
        <v>0.97565377396988795</v>
      </c>
      <c r="W781" s="39">
        <v>0.138671873666011</v>
      </c>
      <c r="X781" s="39">
        <v>0.96921895999253505</v>
      </c>
      <c r="Y781" s="39">
        <v>0.12182631884690601</v>
      </c>
      <c r="Z781" s="39">
        <v>0.99124775713090896</v>
      </c>
      <c r="AA781" s="39">
        <v>9.1575255861281402E-2</v>
      </c>
      <c r="AB781" s="39">
        <v>1.0214526214526201</v>
      </c>
      <c r="AC781" s="39">
        <v>5.5974900382008801E-2</v>
      </c>
    </row>
    <row r="782" spans="1:29" x14ac:dyDescent="0.25">
      <c r="A782" s="39" t="s">
        <v>135</v>
      </c>
      <c r="B782" s="39" t="s">
        <v>135</v>
      </c>
      <c r="C782" s="39">
        <v>1704000</v>
      </c>
      <c r="D782" s="39" t="s">
        <v>57</v>
      </c>
      <c r="E782" s="39">
        <v>0.85714285714285698</v>
      </c>
      <c r="F782" s="39">
        <v>0.92857142857142905</v>
      </c>
      <c r="G782" s="39">
        <v>1.0434782608695701</v>
      </c>
      <c r="H782" s="39">
        <v>0.97058823529411797</v>
      </c>
      <c r="I782" s="39">
        <v>0.875</v>
      </c>
      <c r="J782" s="39">
        <v>0.89285714285714302</v>
      </c>
      <c r="K782" s="39">
        <v>0.952380952380952</v>
      </c>
      <c r="L782" s="39">
        <v>0.84615384615384603</v>
      </c>
      <c r="M782" s="39">
        <v>1.07894736842105</v>
      </c>
      <c r="N782" s="39">
        <v>0.93834667685455198</v>
      </c>
      <c r="O782" s="39">
        <v>8.1646277032267803E-2</v>
      </c>
      <c r="P782" s="39">
        <v>0.92906786196259905</v>
      </c>
      <c r="Q782" s="39">
        <v>9.2353465736212406E-2</v>
      </c>
      <c r="R782" s="39">
        <v>0.95916072231861704</v>
      </c>
      <c r="S782" s="39">
        <v>0.116544755191724</v>
      </c>
      <c r="T782" s="39">
        <v>0.96255060728744901</v>
      </c>
      <c r="U782" s="39">
        <v>0.16460987821144299</v>
      </c>
      <c r="V782" s="39">
        <v>0.95975570527624898</v>
      </c>
      <c r="W782" s="39">
        <v>0.10008115383011899</v>
      </c>
      <c r="X782" s="39">
        <v>0.98810672091624496</v>
      </c>
      <c r="Y782" s="39">
        <v>0.115201056760303</v>
      </c>
      <c r="Z782" s="39">
        <v>1.0331070549457699</v>
      </c>
      <c r="AA782" s="39">
        <v>0.109832853716388</v>
      </c>
      <c r="AB782" s="39">
        <v>1.0678619625988</v>
      </c>
      <c r="AC782" s="39">
        <v>7.0110262371190196E-2</v>
      </c>
    </row>
    <row r="783" spans="1:29" x14ac:dyDescent="0.25">
      <c r="A783" s="39" t="s">
        <v>135</v>
      </c>
      <c r="B783" s="39" t="s">
        <v>135</v>
      </c>
      <c r="C783" s="39">
        <v>1704000</v>
      </c>
      <c r="D783" s="39" t="s">
        <v>58</v>
      </c>
      <c r="E783" s="39">
        <v>1.625</v>
      </c>
      <c r="F783" s="39">
        <v>0.875</v>
      </c>
      <c r="G783" s="39">
        <v>0.88461538461538503</v>
      </c>
      <c r="H783" s="39">
        <v>1</v>
      </c>
      <c r="I783" s="39">
        <v>0.96969696969696995</v>
      </c>
      <c r="J783" s="39">
        <v>1</v>
      </c>
      <c r="K783" s="39">
        <v>1</v>
      </c>
      <c r="L783" s="39">
        <v>0.92500000000000004</v>
      </c>
      <c r="M783" s="39">
        <v>1.36363636363636</v>
      </c>
      <c r="N783" s="39">
        <v>1.07143874643875</v>
      </c>
      <c r="O783" s="39">
        <v>0.25308270329010601</v>
      </c>
      <c r="P783" s="39">
        <v>1.0516666666666701</v>
      </c>
      <c r="Q783" s="39">
        <v>0.17707869464026599</v>
      </c>
      <c r="R783" s="39">
        <v>1.0962121212121201</v>
      </c>
      <c r="S783" s="39">
        <v>0.23461254032369</v>
      </c>
      <c r="T783" s="39">
        <v>1.14431818181818</v>
      </c>
      <c r="U783" s="39">
        <v>0.31016274720228099</v>
      </c>
      <c r="V783" s="39">
        <v>1.1019715425535701</v>
      </c>
      <c r="W783" s="39">
        <v>0.214327533852744</v>
      </c>
      <c r="X783" s="39">
        <v>1.17635962868693</v>
      </c>
      <c r="Y783" s="39">
        <v>0.228443381768411</v>
      </c>
      <c r="Z783" s="39">
        <v>1.2723492481493599</v>
      </c>
      <c r="AA783" s="39">
        <v>0.21437521637492801</v>
      </c>
      <c r="AB783" s="39">
        <v>1.34274891774892</v>
      </c>
      <c r="AC783" s="39">
        <v>0.13210380701569199</v>
      </c>
    </row>
    <row r="784" spans="1:29" x14ac:dyDescent="0.25">
      <c r="A784" s="39" t="s">
        <v>135</v>
      </c>
      <c r="B784" s="39" t="s">
        <v>135</v>
      </c>
      <c r="C784" s="39">
        <v>1704000</v>
      </c>
      <c r="D784" s="39" t="s">
        <v>59</v>
      </c>
      <c r="E784" s="39">
        <v>0.95652173913043503</v>
      </c>
      <c r="F784" s="39">
        <v>0.92307692307692302</v>
      </c>
      <c r="G784" s="39">
        <v>1.0952380952381</v>
      </c>
      <c r="H784" s="39">
        <v>1</v>
      </c>
      <c r="I784" s="39">
        <v>1.1666666666666701</v>
      </c>
      <c r="J784" s="39">
        <v>1.125</v>
      </c>
      <c r="K784" s="39">
        <v>1</v>
      </c>
      <c r="L784" s="39">
        <v>0.92</v>
      </c>
      <c r="M784" s="39">
        <v>0.97297297297297303</v>
      </c>
      <c r="N784" s="39">
        <v>1.0177195996761199</v>
      </c>
      <c r="O784" s="39">
        <v>8.9850705179269102E-2</v>
      </c>
      <c r="P784" s="39">
        <v>1.03692792792793</v>
      </c>
      <c r="Q784" s="39">
        <v>0.104540516861223</v>
      </c>
      <c r="R784" s="39">
        <v>0.96432432432432402</v>
      </c>
      <c r="S784" s="39">
        <v>4.0695200485878297E-2</v>
      </c>
      <c r="T784" s="39">
        <v>0.94648648648648703</v>
      </c>
      <c r="U784" s="39">
        <v>3.7457548408800903E-2</v>
      </c>
      <c r="V784" s="39">
        <v>0.999410645962033</v>
      </c>
      <c r="W784" s="39">
        <v>8.0722319578857296E-2</v>
      </c>
      <c r="X784" s="39">
        <v>0.97661922422264202</v>
      </c>
      <c r="Y784" s="39">
        <v>6.2484669682961201E-2</v>
      </c>
      <c r="Z784" s="39">
        <v>0.96473356539367106</v>
      </c>
      <c r="AA784" s="39">
        <v>2.6080495687819401E-2</v>
      </c>
      <c r="AB784" s="39">
        <v>0.97045045045045097</v>
      </c>
      <c r="AC784" s="39">
        <v>1.5953833240489101E-2</v>
      </c>
    </row>
    <row r="785" spans="1:29" x14ac:dyDescent="0.25">
      <c r="A785" s="39" t="s">
        <v>135</v>
      </c>
      <c r="B785" s="39" t="s">
        <v>135</v>
      </c>
      <c r="C785" s="39">
        <v>1704000</v>
      </c>
      <c r="D785" s="39" t="s">
        <v>60</v>
      </c>
      <c r="E785" s="39">
        <v>0.95833333333333304</v>
      </c>
      <c r="F785" s="39">
        <v>1.0909090909090899</v>
      </c>
      <c r="G785" s="39">
        <v>0.91666666666666696</v>
      </c>
      <c r="H785" s="39">
        <v>0.91304347826086996</v>
      </c>
      <c r="I785" s="39">
        <v>0.86956521739130399</v>
      </c>
      <c r="J785" s="39">
        <v>1.0714285714285701</v>
      </c>
      <c r="K785" s="39">
        <v>1.0833333333333299</v>
      </c>
      <c r="L785" s="39">
        <v>1.03571428571429</v>
      </c>
      <c r="M785" s="39">
        <v>1.0869565217391299</v>
      </c>
      <c r="N785" s="39">
        <v>1.00288338875295</v>
      </c>
      <c r="O785" s="39">
        <v>8.8266849888656504E-2</v>
      </c>
      <c r="P785" s="39">
        <v>1.0293995859213201</v>
      </c>
      <c r="Q785" s="39">
        <v>9.1617392440343004E-2</v>
      </c>
      <c r="R785" s="39">
        <v>1.06866804692892</v>
      </c>
      <c r="S785" s="39">
        <v>2.85962350179031E-2</v>
      </c>
      <c r="T785" s="39">
        <v>1.06133540372671</v>
      </c>
      <c r="U785" s="39">
        <v>3.6233732576329197E-2</v>
      </c>
      <c r="V785" s="39">
        <v>1.0411857610831201</v>
      </c>
      <c r="W785" s="39">
        <v>7.2705692364946797E-2</v>
      </c>
      <c r="X785" s="39">
        <v>1.06668210516524</v>
      </c>
      <c r="Y785" s="39">
        <v>4.4022703123390301E-2</v>
      </c>
      <c r="Z785" s="39">
        <v>1.0778176951029099</v>
      </c>
      <c r="AA785" s="39">
        <v>2.3811836335249199E-2</v>
      </c>
      <c r="AB785" s="39">
        <v>1.0845164152617599</v>
      </c>
      <c r="AC785" s="39">
        <v>1.54325884036611E-2</v>
      </c>
    </row>
    <row r="786" spans="1:29" x14ac:dyDescent="0.25">
      <c r="A786" s="39" t="s">
        <v>135</v>
      </c>
      <c r="B786" s="39" t="s">
        <v>135</v>
      </c>
      <c r="C786" s="39">
        <v>1705000</v>
      </c>
      <c r="D786" s="39" t="s">
        <v>50</v>
      </c>
      <c r="E786" s="39">
        <v>0.59973753280839903</v>
      </c>
      <c r="F786" s="39">
        <v>0.57920193470374803</v>
      </c>
      <c r="G786" s="39">
        <v>0.617079889807163</v>
      </c>
      <c r="H786" s="39">
        <v>0.56688741721854297</v>
      </c>
      <c r="I786" s="39">
        <v>0.52454780361757103</v>
      </c>
      <c r="J786" s="39">
        <v>0.53105196451204095</v>
      </c>
      <c r="K786" s="39">
        <v>0.50749999999999995</v>
      </c>
      <c r="L786" s="39">
        <v>0.474342928660826</v>
      </c>
      <c r="M786" s="39">
        <v>0.548037889039242</v>
      </c>
      <c r="N786" s="39">
        <v>0.54982081781861503</v>
      </c>
      <c r="O786" s="39">
        <v>4.5623619641395101E-2</v>
      </c>
      <c r="P786" s="39">
        <v>0.51709611716593595</v>
      </c>
      <c r="Q786" s="39">
        <v>2.7962506793905401E-2</v>
      </c>
      <c r="R786" s="39">
        <v>0.50996027256668897</v>
      </c>
      <c r="S786" s="39">
        <v>3.6909030089137901E-2</v>
      </c>
      <c r="T786" s="39">
        <v>0.51119040885003397</v>
      </c>
      <c r="U786" s="39">
        <v>5.2110206222852E-2</v>
      </c>
      <c r="V786" s="39">
        <v>0.52682752654112397</v>
      </c>
      <c r="W786" s="39">
        <v>3.8630996091627103E-2</v>
      </c>
      <c r="X786" s="39">
        <v>0.52272587248277202</v>
      </c>
      <c r="Y786" s="39">
        <v>3.4920947320449001E-2</v>
      </c>
      <c r="Z786" s="39">
        <v>0.53350782482697201</v>
      </c>
      <c r="AA786" s="39">
        <v>3.4790118921087597E-2</v>
      </c>
      <c r="AB786" s="39">
        <v>0.54452860521169899</v>
      </c>
      <c r="AC786" s="39">
        <v>2.2194659702062799E-2</v>
      </c>
    </row>
    <row r="787" spans="1:29" x14ac:dyDescent="0.25">
      <c r="A787" s="39" t="s">
        <v>135</v>
      </c>
      <c r="B787" s="39" t="s">
        <v>135</v>
      </c>
      <c r="C787" s="39">
        <v>1705000</v>
      </c>
      <c r="D787" s="39" t="s">
        <v>51</v>
      </c>
      <c r="E787" s="39">
        <v>0.99789029535865004</v>
      </c>
      <c r="F787" s="39">
        <v>0.99124726477024105</v>
      </c>
      <c r="G787" s="39">
        <v>0.99164926931106501</v>
      </c>
      <c r="H787" s="39">
        <v>1.0558035714285701</v>
      </c>
      <c r="I787" s="39">
        <v>1.02336448598131</v>
      </c>
      <c r="J787" s="39">
        <v>0.99753694581280805</v>
      </c>
      <c r="K787" s="39">
        <v>1.0548926014319799</v>
      </c>
      <c r="L787" s="39">
        <v>0.97290640394088701</v>
      </c>
      <c r="M787" s="39">
        <v>1.12137203166227</v>
      </c>
      <c r="N787" s="39">
        <v>1.02296254107753</v>
      </c>
      <c r="O787" s="39">
        <v>4.6837119935173303E-2</v>
      </c>
      <c r="P787" s="39">
        <v>1.03401449376585</v>
      </c>
      <c r="Q787" s="39">
        <v>5.7544477622913398E-2</v>
      </c>
      <c r="R787" s="39">
        <v>1.0497236790117099</v>
      </c>
      <c r="S787" s="39">
        <v>7.4367660800351204E-2</v>
      </c>
      <c r="T787" s="39">
        <v>1.0471392178015799</v>
      </c>
      <c r="U787" s="39">
        <v>0.10498105213490699</v>
      </c>
      <c r="V787" s="39">
        <v>1.0453102029083601</v>
      </c>
      <c r="W787" s="39">
        <v>6.3066480651990303E-2</v>
      </c>
      <c r="X787" s="39">
        <v>1.0657280206614701</v>
      </c>
      <c r="Y787" s="39">
        <v>7.2451320959948204E-2</v>
      </c>
      <c r="Z787" s="39">
        <v>1.0926960736140301</v>
      </c>
      <c r="AA787" s="39">
        <v>6.9510165327311593E-2</v>
      </c>
      <c r="AB787" s="39">
        <v>1.1143022398660101</v>
      </c>
      <c r="AC787" s="39">
        <v>4.4713289318685998E-2</v>
      </c>
    </row>
    <row r="788" spans="1:29" x14ac:dyDescent="0.25">
      <c r="A788" s="39" t="s">
        <v>135</v>
      </c>
      <c r="B788" s="39" t="s">
        <v>135</v>
      </c>
      <c r="C788" s="39">
        <v>1705000</v>
      </c>
      <c r="D788" s="39" t="s">
        <v>61</v>
      </c>
      <c r="E788" s="39">
        <v>0.94476190476190502</v>
      </c>
      <c r="F788" s="39">
        <v>1.0063694267515899</v>
      </c>
      <c r="G788" s="39">
        <v>1.01059322033898</v>
      </c>
      <c r="H788" s="39">
        <v>0.99783080260303703</v>
      </c>
      <c r="I788" s="39">
        <v>0.988913525498891</v>
      </c>
      <c r="J788" s="39">
        <v>0.97459584295612001</v>
      </c>
      <c r="K788" s="39">
        <v>0.89237668161435002</v>
      </c>
      <c r="L788" s="39">
        <v>0.99086757990867602</v>
      </c>
      <c r="M788" s="39">
        <v>0.96810933940774502</v>
      </c>
      <c r="N788" s="39">
        <v>0.97493536931570002</v>
      </c>
      <c r="O788" s="39">
        <v>3.7091259410335697E-2</v>
      </c>
      <c r="P788" s="39">
        <v>0.96297259387715595</v>
      </c>
      <c r="Q788" s="39">
        <v>4.0608900136293202E-2</v>
      </c>
      <c r="R788" s="39">
        <v>0.95045120031025698</v>
      </c>
      <c r="S788" s="39">
        <v>5.1565217627733299E-2</v>
      </c>
      <c r="T788" s="39">
        <v>0.97948845965820996</v>
      </c>
      <c r="U788" s="39">
        <v>1.60925061860826E-2</v>
      </c>
      <c r="V788" s="39">
        <v>0.96722823455226004</v>
      </c>
      <c r="W788" s="39">
        <v>3.6378486317820098E-2</v>
      </c>
      <c r="X788" s="39">
        <v>0.96570866956038404</v>
      </c>
      <c r="Y788" s="39">
        <v>3.2267567665907999E-2</v>
      </c>
      <c r="Z788" s="39">
        <v>0.96913184053876</v>
      </c>
      <c r="AA788" s="39">
        <v>2.1738918414498799E-2</v>
      </c>
      <c r="AB788" s="39">
        <v>0.96919306514588399</v>
      </c>
      <c r="AC788" s="39">
        <v>6.8540833829364798E-3</v>
      </c>
    </row>
    <row r="789" spans="1:29" x14ac:dyDescent="0.25">
      <c r="A789" s="39" t="s">
        <v>135</v>
      </c>
      <c r="B789" s="39" t="s">
        <v>135</v>
      </c>
      <c r="C789" s="39">
        <v>1705000</v>
      </c>
      <c r="D789" s="39" t="s">
        <v>62</v>
      </c>
      <c r="E789" s="39">
        <v>0.97065462753950305</v>
      </c>
      <c r="F789" s="39">
        <v>0.95766129032258096</v>
      </c>
      <c r="G789" s="39">
        <v>0.94725738396624504</v>
      </c>
      <c r="H789" s="39">
        <v>0.96855345911949697</v>
      </c>
      <c r="I789" s="39">
        <v>0.97173913043478299</v>
      </c>
      <c r="J789" s="39">
        <v>1.00896860986547</v>
      </c>
      <c r="K789" s="39">
        <v>0.93601895734597196</v>
      </c>
      <c r="L789" s="39">
        <v>0.97738693467336701</v>
      </c>
      <c r="M789" s="39">
        <v>0.96082949308755805</v>
      </c>
      <c r="N789" s="39">
        <v>0.96656332070610795</v>
      </c>
      <c r="O789" s="39">
        <v>2.0556774635890899E-2</v>
      </c>
      <c r="P789" s="39">
        <v>0.97098862508143002</v>
      </c>
      <c r="Q789" s="39">
        <v>2.65050301476576E-2</v>
      </c>
      <c r="R789" s="39">
        <v>0.95807846170229904</v>
      </c>
      <c r="S789" s="39">
        <v>2.08207472801046E-2</v>
      </c>
      <c r="T789" s="39">
        <v>0.96910821388046198</v>
      </c>
      <c r="U789" s="39">
        <v>1.17078792244258E-2</v>
      </c>
      <c r="V789" s="39">
        <v>0.96657428186827998</v>
      </c>
      <c r="W789" s="39">
        <v>2.0826565989849902E-2</v>
      </c>
      <c r="X789" s="39">
        <v>0.96510399749220299</v>
      </c>
      <c r="Y789" s="39">
        <v>1.8080951005530799E-2</v>
      </c>
      <c r="Z789" s="39">
        <v>0.96276245207396105</v>
      </c>
      <c r="AA789" s="39">
        <v>1.01411561273946E-2</v>
      </c>
      <c r="AB789" s="39">
        <v>0.96161794268688205</v>
      </c>
      <c r="AC789" s="39">
        <v>4.98659310822355E-3</v>
      </c>
    </row>
    <row r="790" spans="1:29" x14ac:dyDescent="0.25">
      <c r="A790" s="39" t="s">
        <v>135</v>
      </c>
      <c r="B790" s="39" t="s">
        <v>135</v>
      </c>
      <c r="C790" s="39">
        <v>1705000</v>
      </c>
      <c r="D790" s="39" t="s">
        <v>63</v>
      </c>
      <c r="E790" s="39">
        <v>0.98820754716981096</v>
      </c>
      <c r="F790" s="39">
        <v>0.93953488372092997</v>
      </c>
      <c r="G790" s="39">
        <v>1.0063157894736801</v>
      </c>
      <c r="H790" s="39">
        <v>0.98440979955456598</v>
      </c>
      <c r="I790" s="39">
        <v>0.96969696969696995</v>
      </c>
      <c r="J790" s="39">
        <v>0.96644295302013405</v>
      </c>
      <c r="K790" s="39">
        <v>0.97333333333333305</v>
      </c>
      <c r="L790" s="39">
        <v>0.96962025316455702</v>
      </c>
      <c r="M790" s="39">
        <v>0.99228791773778902</v>
      </c>
      <c r="N790" s="39">
        <v>0.97664993854130799</v>
      </c>
      <c r="O790" s="39">
        <v>1.9068537028136798E-2</v>
      </c>
      <c r="P790" s="39">
        <v>0.974276285390557</v>
      </c>
      <c r="Q790" s="39">
        <v>1.0359994241440001E-2</v>
      </c>
      <c r="R790" s="39">
        <v>0.97841383474522603</v>
      </c>
      <c r="S790" s="39">
        <v>1.21578935366423E-2</v>
      </c>
      <c r="T790" s="39">
        <v>0.98095408545117302</v>
      </c>
      <c r="U790" s="39">
        <v>1.6028459333394598E-2</v>
      </c>
      <c r="V790" s="39">
        <v>0.97877545576253799</v>
      </c>
      <c r="W790" s="39">
        <v>1.3803583680642001E-2</v>
      </c>
      <c r="X790" s="39">
        <v>0.98212734071857</v>
      </c>
      <c r="Y790" s="39">
        <v>1.24108678514961E-2</v>
      </c>
      <c r="Z790" s="39">
        <v>0.98756403190540898</v>
      </c>
      <c r="AA790" s="39">
        <v>1.10906276149439E-2</v>
      </c>
      <c r="AB790" s="39">
        <v>0.991208505139064</v>
      </c>
      <c r="AC790" s="39">
        <v>6.8268046941069296E-3</v>
      </c>
    </row>
    <row r="791" spans="1:29" x14ac:dyDescent="0.25">
      <c r="A791" s="39" t="s">
        <v>135</v>
      </c>
      <c r="B791" s="39" t="s">
        <v>135</v>
      </c>
      <c r="C791" s="39">
        <v>1705000</v>
      </c>
      <c r="D791" s="39" t="s">
        <v>52</v>
      </c>
      <c r="E791" s="39">
        <v>0.559101654846336</v>
      </c>
      <c r="F791" s="39">
        <v>0.59448818897637801</v>
      </c>
      <c r="G791" s="39">
        <v>0.57436517533252696</v>
      </c>
      <c r="H791" s="39">
        <v>0.65151515151515105</v>
      </c>
      <c r="I791" s="39">
        <v>0.58013245033112604</v>
      </c>
      <c r="J791" s="39">
        <v>0.52325581395348797</v>
      </c>
      <c r="K791" s="39">
        <v>0.56020278833967097</v>
      </c>
      <c r="L791" s="39">
        <v>0.49375000000000002</v>
      </c>
      <c r="M791" s="39">
        <v>0.53191489361702105</v>
      </c>
      <c r="N791" s="39">
        <v>0.56319179076796599</v>
      </c>
      <c r="O791" s="39">
        <v>4.5570362155013103E-2</v>
      </c>
      <c r="P791" s="39">
        <v>0.53785118924826103</v>
      </c>
      <c r="Q791" s="39">
        <v>3.3468188252533698E-2</v>
      </c>
      <c r="R791" s="39">
        <v>0.52862256065223101</v>
      </c>
      <c r="S791" s="39">
        <v>3.3348506140343799E-2</v>
      </c>
      <c r="T791" s="39">
        <v>0.51283244680851103</v>
      </c>
      <c r="U791" s="39">
        <v>2.6986655079858899E-2</v>
      </c>
      <c r="V791" s="39">
        <v>0.53964126567776505</v>
      </c>
      <c r="W791" s="39">
        <v>4.0247366711748098E-2</v>
      </c>
      <c r="X791" s="39">
        <v>0.526393715860902</v>
      </c>
      <c r="Y791" s="39">
        <v>2.51252272788333E-2</v>
      </c>
      <c r="Z791" s="39">
        <v>0.52632483636810001</v>
      </c>
      <c r="AA791" s="39">
        <v>1.95918551716305E-2</v>
      </c>
      <c r="AB791" s="39">
        <v>0.53009751773049596</v>
      </c>
      <c r="AC791" s="39">
        <v>1.14940943321723E-2</v>
      </c>
    </row>
    <row r="792" spans="1:29" x14ac:dyDescent="0.25">
      <c r="A792" s="39" t="s">
        <v>135</v>
      </c>
      <c r="B792" s="39" t="s">
        <v>135</v>
      </c>
      <c r="C792" s="39">
        <v>1705000</v>
      </c>
      <c r="D792" s="39" t="s">
        <v>53</v>
      </c>
      <c r="E792" s="39">
        <v>1.0066964285714299</v>
      </c>
      <c r="F792" s="39">
        <v>0.955602536997886</v>
      </c>
      <c r="G792" s="39">
        <v>0.96247240618101504</v>
      </c>
      <c r="H792" s="39">
        <v>1.0063157894736801</v>
      </c>
      <c r="I792" s="39">
        <v>1</v>
      </c>
      <c r="J792" s="39">
        <v>0.97488584474885798</v>
      </c>
      <c r="K792" s="39">
        <v>1.00740740740741</v>
      </c>
      <c r="L792" s="39">
        <v>0.93212669683257898</v>
      </c>
      <c r="M792" s="39">
        <v>1.1063291139240501</v>
      </c>
      <c r="N792" s="39">
        <v>0.994648469348546</v>
      </c>
      <c r="O792" s="39">
        <v>4.9755266904044797E-2</v>
      </c>
      <c r="P792" s="39">
        <v>1.0041498125825801</v>
      </c>
      <c r="Q792" s="39">
        <v>6.4249808378810405E-2</v>
      </c>
      <c r="R792" s="39">
        <v>1.01528773938801</v>
      </c>
      <c r="S792" s="39">
        <v>8.7368159269960305E-2</v>
      </c>
      <c r="T792" s="39">
        <v>1.01922790537831</v>
      </c>
      <c r="U792" s="39">
        <v>0.123179710424467</v>
      </c>
      <c r="V792" s="39">
        <v>1.01588270459764</v>
      </c>
      <c r="W792" s="39">
        <v>7.1949007526158404E-2</v>
      </c>
      <c r="X792" s="39">
        <v>1.0395389677900899</v>
      </c>
      <c r="Y792" s="39">
        <v>8.4848339560364194E-2</v>
      </c>
      <c r="Z792" s="39">
        <v>1.07186091695029</v>
      </c>
      <c r="AA792" s="39">
        <v>8.2377472772471705E-2</v>
      </c>
      <c r="AB792" s="39">
        <v>1.0980337607292201</v>
      </c>
      <c r="AC792" s="39">
        <v>5.2464420182447097E-2</v>
      </c>
    </row>
    <row r="793" spans="1:29" x14ac:dyDescent="0.25">
      <c r="A793" s="39" t="s">
        <v>135</v>
      </c>
      <c r="B793" s="39" t="s">
        <v>135</v>
      </c>
      <c r="C793" s="39">
        <v>1705000</v>
      </c>
      <c r="D793" s="39" t="s">
        <v>54</v>
      </c>
      <c r="E793" s="39">
        <v>0.98181818181818203</v>
      </c>
      <c r="F793" s="39">
        <v>0.977827050997783</v>
      </c>
      <c r="G793" s="39">
        <v>0.984513274336283</v>
      </c>
      <c r="H793" s="39">
        <v>1.0298165137614701</v>
      </c>
      <c r="I793" s="39">
        <v>1.0062761506276101</v>
      </c>
      <c r="J793" s="39">
        <v>1.0042283298097301</v>
      </c>
      <c r="K793" s="39">
        <v>0.98126463700234201</v>
      </c>
      <c r="L793" s="39">
        <v>0.96078431372549</v>
      </c>
      <c r="M793" s="39">
        <v>1.0461165048543699</v>
      </c>
      <c r="N793" s="39">
        <v>0.99696055077036205</v>
      </c>
      <c r="O793" s="39">
        <v>2.7250738100657201E-2</v>
      </c>
      <c r="P793" s="39">
        <v>0.99973398720390805</v>
      </c>
      <c r="Q793" s="39">
        <v>3.1908192217124001E-2</v>
      </c>
      <c r="R793" s="39">
        <v>0.99605515186073401</v>
      </c>
      <c r="S793" s="39">
        <v>4.4547336711032497E-2</v>
      </c>
      <c r="T793" s="39">
        <v>1.0034504092899299</v>
      </c>
      <c r="U793" s="39">
        <v>6.0338971000736701E-2</v>
      </c>
      <c r="V793" s="39">
        <v>1.0043649812097499</v>
      </c>
      <c r="W793" s="39">
        <v>3.5791508300752901E-2</v>
      </c>
      <c r="X793" s="39">
        <v>1.0130352576372601</v>
      </c>
      <c r="Y793" s="39">
        <v>4.2062017619445197E-2</v>
      </c>
      <c r="Z793" s="39">
        <v>1.02858876282649</v>
      </c>
      <c r="AA793" s="39">
        <v>4.1285278407445503E-2</v>
      </c>
      <c r="AB793" s="39">
        <v>1.04205306718157</v>
      </c>
      <c r="AC793" s="39">
        <v>2.5699436352387799E-2</v>
      </c>
    </row>
    <row r="794" spans="1:29" x14ac:dyDescent="0.25">
      <c r="A794" s="39" t="s">
        <v>135</v>
      </c>
      <c r="B794" s="39" t="s">
        <v>135</v>
      </c>
      <c r="C794" s="39">
        <v>1705000</v>
      </c>
      <c r="D794" s="39" t="s">
        <v>55</v>
      </c>
      <c r="E794" s="39">
        <v>0.97635933806146602</v>
      </c>
      <c r="F794" s="39">
        <v>1.00462962962963</v>
      </c>
      <c r="G794" s="39">
        <v>1.0022675736961499</v>
      </c>
      <c r="H794" s="39">
        <v>1.0314606741573</v>
      </c>
      <c r="I794" s="39">
        <v>1.01336302895323</v>
      </c>
      <c r="J794" s="39">
        <v>0.99376299376299404</v>
      </c>
      <c r="K794" s="39">
        <v>0.95157894736842097</v>
      </c>
      <c r="L794" s="39">
        <v>0.94510739856801895</v>
      </c>
      <c r="M794" s="39">
        <v>1.06887755102041</v>
      </c>
      <c r="N794" s="39">
        <v>0.99860079280195702</v>
      </c>
      <c r="O794" s="39">
        <v>3.8530822245551502E-2</v>
      </c>
      <c r="P794" s="39">
        <v>0.99453798393461401</v>
      </c>
      <c r="Q794" s="39">
        <v>5.0423743803395898E-2</v>
      </c>
      <c r="R794" s="39">
        <v>0.98852129898561603</v>
      </c>
      <c r="S794" s="39">
        <v>6.9665742418912602E-2</v>
      </c>
      <c r="T794" s="39">
        <v>1.0069924747942101</v>
      </c>
      <c r="U794" s="39">
        <v>8.7518714107577195E-2</v>
      </c>
      <c r="V794" s="39">
        <v>1.00434261564329</v>
      </c>
      <c r="W794" s="39">
        <v>5.4296213341300997E-2</v>
      </c>
      <c r="X794" s="39">
        <v>1.0173315942979</v>
      </c>
      <c r="Y794" s="39">
        <v>6.4423380953602102E-2</v>
      </c>
      <c r="Z794" s="39">
        <v>1.0425422820121399</v>
      </c>
      <c r="AA794" s="39">
        <v>6.1678673770231202E-2</v>
      </c>
      <c r="AB794" s="39">
        <v>1.0629837342369599</v>
      </c>
      <c r="AC794" s="39">
        <v>3.7275770294840499E-2</v>
      </c>
    </row>
    <row r="795" spans="1:29" x14ac:dyDescent="0.25">
      <c r="A795" s="39" t="s">
        <v>135</v>
      </c>
      <c r="B795" s="39" t="s">
        <v>135</v>
      </c>
      <c r="C795" s="39">
        <v>1705000</v>
      </c>
      <c r="D795" s="39" t="s">
        <v>56</v>
      </c>
      <c r="E795" s="39">
        <v>0.98394495412843996</v>
      </c>
      <c r="F795" s="39">
        <v>0.99515738498789297</v>
      </c>
      <c r="G795" s="39">
        <v>0.96543778801843305</v>
      </c>
      <c r="H795" s="39">
        <v>0.95475113122171995</v>
      </c>
      <c r="I795" s="39">
        <v>1.0152505446623099</v>
      </c>
      <c r="J795" s="39">
        <v>0.98241758241758204</v>
      </c>
      <c r="K795" s="39">
        <v>0.997907949790795</v>
      </c>
      <c r="L795" s="39">
        <v>0.94911504424778803</v>
      </c>
      <c r="M795" s="39">
        <v>1.02525252525253</v>
      </c>
      <c r="N795" s="39">
        <v>0.98547054496972097</v>
      </c>
      <c r="O795" s="39">
        <v>2.5971961847647999E-2</v>
      </c>
      <c r="P795" s="39">
        <v>0.99398872927420001</v>
      </c>
      <c r="Q795" s="39">
        <v>2.9968271010592101E-2</v>
      </c>
      <c r="R795" s="39">
        <v>0.990758506430369</v>
      </c>
      <c r="S795" s="39">
        <v>3.8568963023520003E-2</v>
      </c>
      <c r="T795" s="39">
        <v>0.987183784750156</v>
      </c>
      <c r="U795" s="39">
        <v>5.3837329120911999E-2</v>
      </c>
      <c r="V795" s="39">
        <v>0.99197729963794701</v>
      </c>
      <c r="W795" s="39">
        <v>3.2088582559967702E-2</v>
      </c>
      <c r="X795" s="39">
        <v>0.99979815059802601</v>
      </c>
      <c r="Y795" s="39">
        <v>3.5877264619076303E-2</v>
      </c>
      <c r="Z795" s="39">
        <v>1.0108115791757599</v>
      </c>
      <c r="AA795" s="39">
        <v>3.5466393140898202E-2</v>
      </c>
      <c r="AB795" s="39">
        <v>1.0216269309189701</v>
      </c>
      <c r="AC795" s="39">
        <v>2.2930271931692999E-2</v>
      </c>
    </row>
    <row r="796" spans="1:29" x14ac:dyDescent="0.25">
      <c r="A796" s="39" t="s">
        <v>135</v>
      </c>
      <c r="B796" s="39" t="s">
        <v>135</v>
      </c>
      <c r="C796" s="39">
        <v>1705000</v>
      </c>
      <c r="D796" s="39" t="s">
        <v>57</v>
      </c>
      <c r="E796" s="39">
        <v>0.98008849557522104</v>
      </c>
      <c r="F796" s="39">
        <v>0.98368298368298401</v>
      </c>
      <c r="G796" s="39">
        <v>1.00973236009732</v>
      </c>
      <c r="H796" s="39">
        <v>1.0429594272076399</v>
      </c>
      <c r="I796" s="39">
        <v>1.0118483412322301</v>
      </c>
      <c r="J796" s="39">
        <v>0.97854077253218896</v>
      </c>
      <c r="K796" s="39">
        <v>1.05369127516779</v>
      </c>
      <c r="L796" s="39">
        <v>0.970649895178197</v>
      </c>
      <c r="M796" s="39">
        <v>1.06993006993007</v>
      </c>
      <c r="N796" s="39">
        <v>1.01123595784485</v>
      </c>
      <c r="O796" s="39">
        <v>3.6575267440730801E-2</v>
      </c>
      <c r="P796" s="39">
        <v>1.01693207080809</v>
      </c>
      <c r="Q796" s="39">
        <v>4.41639074551754E-2</v>
      </c>
      <c r="R796" s="39">
        <v>1.03142374675868</v>
      </c>
      <c r="S796" s="39">
        <v>5.3254299270370599E-2</v>
      </c>
      <c r="T796" s="39">
        <v>1.0202899825541301</v>
      </c>
      <c r="U796" s="39">
        <v>7.0201684804434797E-2</v>
      </c>
      <c r="V796" s="39">
        <v>1.02466763832557</v>
      </c>
      <c r="W796" s="39">
        <v>4.4650742019663701E-2</v>
      </c>
      <c r="X796" s="39">
        <v>1.03583838058781</v>
      </c>
      <c r="Y796" s="39">
        <v>4.94194735805977E-2</v>
      </c>
      <c r="Z796" s="39">
        <v>1.05186196465999</v>
      </c>
      <c r="AA796" s="39">
        <v>4.6060965086255103E-2</v>
      </c>
      <c r="AB796" s="39">
        <v>1.0652024425609301</v>
      </c>
      <c r="AC796" s="39">
        <v>2.99001408300439E-2</v>
      </c>
    </row>
    <row r="797" spans="1:29" x14ac:dyDescent="0.25">
      <c r="A797" s="39" t="s">
        <v>135</v>
      </c>
      <c r="B797" s="39" t="s">
        <v>135</v>
      </c>
      <c r="C797" s="39">
        <v>1705000</v>
      </c>
      <c r="D797" s="39" t="s">
        <v>58</v>
      </c>
      <c r="E797" s="39">
        <v>1.0021186440678</v>
      </c>
      <c r="F797" s="39">
        <v>1.0067720090293499</v>
      </c>
      <c r="G797" s="39">
        <v>1.0165876777251199</v>
      </c>
      <c r="H797" s="39">
        <v>1.01927710843373</v>
      </c>
      <c r="I797" s="39">
        <v>0.98169336384439398</v>
      </c>
      <c r="J797" s="39">
        <v>1.0187353629976601</v>
      </c>
      <c r="K797" s="39">
        <v>0.96052631578947401</v>
      </c>
      <c r="L797" s="39">
        <v>0.94904458598726105</v>
      </c>
      <c r="M797" s="39">
        <v>1.0129589632829401</v>
      </c>
      <c r="N797" s="39">
        <v>0.99641267012863499</v>
      </c>
      <c r="O797" s="39">
        <v>2.6433864989162899E-2</v>
      </c>
      <c r="P797" s="39">
        <v>0.98459171838034498</v>
      </c>
      <c r="Q797" s="39">
        <v>3.0909673782512002E-2</v>
      </c>
      <c r="R797" s="39">
        <v>0.97417662168655705</v>
      </c>
      <c r="S797" s="39">
        <v>3.4073597470570698E-2</v>
      </c>
      <c r="T797" s="39">
        <v>0.98100177463509897</v>
      </c>
      <c r="U797" s="39">
        <v>4.5194289601088199E-2</v>
      </c>
      <c r="V797" s="39">
        <v>0.98918600972944903</v>
      </c>
      <c r="W797" s="39">
        <v>3.0804009526799701E-2</v>
      </c>
      <c r="X797" s="39">
        <v>0.98979748053595795</v>
      </c>
      <c r="Y797" s="39">
        <v>3.2913612813755003E-2</v>
      </c>
      <c r="Z797" s="39">
        <v>0.99967910199307697</v>
      </c>
      <c r="AA797" s="39">
        <v>3.1195792853955601E-2</v>
      </c>
      <c r="AB797" s="39">
        <v>1.0099154215069499</v>
      </c>
      <c r="AC797" s="39">
        <v>1.9249048331970501E-2</v>
      </c>
    </row>
    <row r="798" spans="1:29" x14ac:dyDescent="0.25">
      <c r="A798" s="39" t="s">
        <v>135</v>
      </c>
      <c r="B798" s="39" t="s">
        <v>135</v>
      </c>
      <c r="C798" s="39">
        <v>1705000</v>
      </c>
      <c r="D798" s="39" t="s">
        <v>59</v>
      </c>
      <c r="E798" s="39">
        <v>0.96741344195519396</v>
      </c>
      <c r="F798" s="39">
        <v>0.98308668076109895</v>
      </c>
      <c r="G798" s="39">
        <v>0.99551569506726501</v>
      </c>
      <c r="H798" s="39">
        <v>0.98834498834498796</v>
      </c>
      <c r="I798" s="39">
        <v>1.03782505910165</v>
      </c>
      <c r="J798" s="39">
        <v>1.0233100233100201</v>
      </c>
      <c r="K798" s="39">
        <v>1.0183908045976999</v>
      </c>
      <c r="L798" s="39">
        <v>0.99086757990867602</v>
      </c>
      <c r="M798" s="39">
        <v>1.03803131991051</v>
      </c>
      <c r="N798" s="39">
        <v>1.00475395477301</v>
      </c>
      <c r="O798" s="39">
        <v>2.5353964221120101E-2</v>
      </c>
      <c r="P798" s="39">
        <v>1.0216849573657101</v>
      </c>
      <c r="Q798" s="39">
        <v>1.9306148551721199E-2</v>
      </c>
      <c r="R798" s="39">
        <v>1.01576323480563</v>
      </c>
      <c r="S798" s="39">
        <v>2.3691405298111999E-2</v>
      </c>
      <c r="T798" s="39">
        <v>1.0144494499096</v>
      </c>
      <c r="U798" s="39">
        <v>3.3349800381419298E-2</v>
      </c>
      <c r="V798" s="39">
        <v>1.0166132450321199</v>
      </c>
      <c r="W798" s="39">
        <v>2.26027875749755E-2</v>
      </c>
      <c r="X798" s="39">
        <v>1.0227733648710899</v>
      </c>
      <c r="Y798" s="39">
        <v>2.2193224379140002E-2</v>
      </c>
      <c r="Z798" s="39">
        <v>1.0289797361267801</v>
      </c>
      <c r="AA798" s="39">
        <v>2.2037014877156098E-2</v>
      </c>
      <c r="AB798" s="39">
        <v>1.03578542752947</v>
      </c>
      <c r="AC798" s="39">
        <v>1.42042706074099E-2</v>
      </c>
    </row>
    <row r="799" spans="1:29" x14ac:dyDescent="0.25">
      <c r="A799" s="39" t="s">
        <v>135</v>
      </c>
      <c r="B799" s="39" t="s">
        <v>135</v>
      </c>
      <c r="C799" s="39">
        <v>1705000</v>
      </c>
      <c r="D799" s="39" t="s">
        <v>60</v>
      </c>
      <c r="E799" s="39">
        <v>0.96714579055441496</v>
      </c>
      <c r="F799" s="39">
        <v>0.99368421052631595</v>
      </c>
      <c r="G799" s="39">
        <v>0.99139784946236598</v>
      </c>
      <c r="H799" s="39">
        <v>1.0157657657657699</v>
      </c>
      <c r="I799" s="39">
        <v>1.02122641509434</v>
      </c>
      <c r="J799" s="39">
        <v>1.0159453302961301</v>
      </c>
      <c r="K799" s="39">
        <v>0.997722095671982</v>
      </c>
      <c r="L799" s="39">
        <v>0.99097065462753997</v>
      </c>
      <c r="M799" s="39">
        <v>1.0253456221198201</v>
      </c>
      <c r="N799" s="39">
        <v>1.00213374823541</v>
      </c>
      <c r="O799" s="39">
        <v>1.8824191376615399E-2</v>
      </c>
      <c r="P799" s="39">
        <v>1.01024202356196</v>
      </c>
      <c r="Q799" s="39">
        <v>1.50784408130804E-2</v>
      </c>
      <c r="R799" s="39">
        <v>1.0046794574731099</v>
      </c>
      <c r="S799" s="39">
        <v>1.8212997006193998E-2</v>
      </c>
      <c r="T799" s="39">
        <v>1.00815813837368</v>
      </c>
      <c r="U799" s="39">
        <v>2.4306772616855599E-2</v>
      </c>
      <c r="V799" s="39">
        <v>1.00886407424022</v>
      </c>
      <c r="W799" s="39">
        <v>1.6458080136351499E-2</v>
      </c>
      <c r="X799" s="39">
        <v>1.01258703281858</v>
      </c>
      <c r="Y799" s="39">
        <v>1.71942231466716E-2</v>
      </c>
      <c r="Z799" s="39">
        <v>1.0182259579172399</v>
      </c>
      <c r="AA799" s="39">
        <v>1.67359016365447E-2</v>
      </c>
      <c r="AB799" s="39">
        <v>1.0237087189059</v>
      </c>
      <c r="AC799" s="39">
        <v>1.03526849304608E-2</v>
      </c>
    </row>
    <row r="800" spans="1:29" x14ac:dyDescent="0.25">
      <c r="A800" s="39" t="s">
        <v>135</v>
      </c>
      <c r="B800" s="39" t="s">
        <v>135</v>
      </c>
      <c r="C800" s="39">
        <v>1802000</v>
      </c>
      <c r="D800" s="39" t="s">
        <v>50</v>
      </c>
      <c r="E800" s="39">
        <v>4.7619047619047603E-2</v>
      </c>
      <c r="F800" s="39">
        <v>5.9751972942502798E-2</v>
      </c>
      <c r="G800" s="39">
        <v>6.3511830635118297E-2</v>
      </c>
      <c r="H800" s="39">
        <v>4.920049200492E-2</v>
      </c>
      <c r="I800" s="39">
        <v>4.4303797468354403E-2</v>
      </c>
      <c r="J800" s="39">
        <v>4.7927461139896398E-2</v>
      </c>
      <c r="K800" s="39">
        <v>6.8010075566750594E-2</v>
      </c>
      <c r="L800" s="39">
        <v>4.47585394581861E-2</v>
      </c>
      <c r="M800" s="39">
        <v>4.6174142480211101E-2</v>
      </c>
      <c r="N800" s="39">
        <v>5.2361928812776397E-2</v>
      </c>
      <c r="O800" s="39">
        <v>8.9231817343207905E-3</v>
      </c>
      <c r="P800" s="39">
        <v>5.0234803222679703E-2</v>
      </c>
      <c r="Q800" s="39">
        <v>1.00366751732639E-2</v>
      </c>
      <c r="R800" s="39">
        <v>5.2980919168382601E-2</v>
      </c>
      <c r="S800" s="39">
        <v>1.3034862466245901E-2</v>
      </c>
      <c r="T800" s="39">
        <v>4.5466340969198597E-2</v>
      </c>
      <c r="U800" s="39">
        <v>1.0009824963420301E-3</v>
      </c>
      <c r="V800" s="39">
        <v>5.0334595872780503E-2</v>
      </c>
      <c r="W800" s="39">
        <v>8.9843873783110508E-3</v>
      </c>
      <c r="X800" s="39">
        <v>4.8498462275894799E-2</v>
      </c>
      <c r="Y800" s="39">
        <v>8.1348969970027503E-3</v>
      </c>
      <c r="Z800" s="39">
        <v>4.67828532668184E-2</v>
      </c>
      <c r="AA800" s="39">
        <v>5.29624023043768E-3</v>
      </c>
      <c r="AB800" s="39">
        <v>4.6106732812495603E-2</v>
      </c>
      <c r="AC800" s="39">
        <v>4.2633617259204198E-4</v>
      </c>
    </row>
    <row r="801" spans="1:29" x14ac:dyDescent="0.25">
      <c r="A801" s="39" t="s">
        <v>135</v>
      </c>
      <c r="B801" s="39" t="s">
        <v>135</v>
      </c>
      <c r="C801" s="39">
        <v>1802000</v>
      </c>
      <c r="D801" s="39" t="s">
        <v>51</v>
      </c>
      <c r="E801" s="39">
        <v>0.81578947368421095</v>
      </c>
      <c r="F801" s="39">
        <v>0.89130434782608703</v>
      </c>
      <c r="G801" s="39">
        <v>0.86792452830188704</v>
      </c>
      <c r="H801" s="39">
        <v>0.82352941176470595</v>
      </c>
      <c r="I801" s="39">
        <v>0.82499999999999996</v>
      </c>
      <c r="J801" s="39">
        <v>0.97142857142857097</v>
      </c>
      <c r="K801" s="39">
        <v>0.97297297297297303</v>
      </c>
      <c r="L801" s="39">
        <v>0.72222222222222199</v>
      </c>
      <c r="M801" s="39">
        <v>0.81578947368421095</v>
      </c>
      <c r="N801" s="39">
        <v>0.85621788909831897</v>
      </c>
      <c r="O801" s="39">
        <v>8.0265342270640194E-2</v>
      </c>
      <c r="P801" s="39">
        <v>0.86148264806159502</v>
      </c>
      <c r="Q801" s="39">
        <v>0.108777886784371</v>
      </c>
      <c r="R801" s="39">
        <v>0.83699488962646895</v>
      </c>
      <c r="S801" s="39">
        <v>0.126713207675757</v>
      </c>
      <c r="T801" s="39">
        <v>0.76900584795321603</v>
      </c>
      <c r="U801" s="39">
        <v>6.6162038005758803E-2</v>
      </c>
      <c r="V801" s="39">
        <v>0.840000220182756</v>
      </c>
      <c r="W801" s="39">
        <v>9.4418724296343001E-2</v>
      </c>
      <c r="X801" s="39">
        <v>0.82001114118236895</v>
      </c>
      <c r="Y801" s="39">
        <v>9.0726988472505002E-2</v>
      </c>
      <c r="Z801" s="39">
        <v>0.80553269856937704</v>
      </c>
      <c r="AA801" s="39">
        <v>6.0022870316859198E-2</v>
      </c>
      <c r="AB801" s="39">
        <v>0.81133389028125902</v>
      </c>
      <c r="AC801" s="39">
        <v>2.8179583716343101E-2</v>
      </c>
    </row>
    <row r="802" spans="1:29" x14ac:dyDescent="0.25">
      <c r="A802" s="39" t="s">
        <v>135</v>
      </c>
      <c r="B802" s="39" t="s">
        <v>135</v>
      </c>
      <c r="C802" s="39">
        <v>1802000</v>
      </c>
      <c r="D802" s="39" t="s">
        <v>61</v>
      </c>
      <c r="E802" s="39">
        <v>0.91935483870967705</v>
      </c>
      <c r="F802" s="39">
        <v>1.08</v>
      </c>
      <c r="G802" s="39">
        <v>1</v>
      </c>
      <c r="H802" s="39">
        <v>1.10769230769231</v>
      </c>
      <c r="I802" s="39">
        <v>0.93548387096774199</v>
      </c>
      <c r="J802" s="39">
        <v>1.2250000000000001</v>
      </c>
      <c r="K802" s="39">
        <v>1</v>
      </c>
      <c r="L802" s="39">
        <v>0.65714285714285703</v>
      </c>
      <c r="M802" s="39">
        <v>1</v>
      </c>
      <c r="N802" s="39">
        <v>0.99163043050139799</v>
      </c>
      <c r="O802" s="39">
        <v>0.15660826097574601</v>
      </c>
      <c r="P802" s="39">
        <v>0.96352534562212</v>
      </c>
      <c r="Q802" s="39">
        <v>0.20352294050889</v>
      </c>
      <c r="R802" s="39">
        <v>0.88571428571428601</v>
      </c>
      <c r="S802" s="39">
        <v>0.197948663722157</v>
      </c>
      <c r="T802" s="39">
        <v>0.82857142857142896</v>
      </c>
      <c r="U802" s="39">
        <v>0.242436610692531</v>
      </c>
      <c r="V802" s="39">
        <v>0.94867041708506405</v>
      </c>
      <c r="W802" s="39">
        <v>0.18362279383761701</v>
      </c>
      <c r="X802" s="39">
        <v>0.92357144999947804</v>
      </c>
      <c r="Y802" s="39">
        <v>0.18429548265840501</v>
      </c>
      <c r="Z802" s="39">
        <v>0.93980466503835103</v>
      </c>
      <c r="AA802" s="39">
        <v>0.15975726371812199</v>
      </c>
      <c r="AB802" s="39">
        <v>0.98367346938775502</v>
      </c>
      <c r="AC802" s="39">
        <v>0.103258046046314</v>
      </c>
    </row>
    <row r="803" spans="1:29" x14ac:dyDescent="0.25">
      <c r="A803" s="39" t="s">
        <v>135</v>
      </c>
      <c r="B803" s="39" t="s">
        <v>135</v>
      </c>
      <c r="C803" s="39">
        <v>1802000</v>
      </c>
      <c r="D803" s="39" t="s">
        <v>62</v>
      </c>
      <c r="E803" s="39">
        <v>0.9</v>
      </c>
      <c r="F803" s="39">
        <v>0.87719298245613997</v>
      </c>
      <c r="G803" s="39">
        <v>1.0185185185185199</v>
      </c>
      <c r="H803" s="39">
        <v>0.80434782608695699</v>
      </c>
      <c r="I803" s="39">
        <v>0.81944444444444398</v>
      </c>
      <c r="J803" s="39">
        <v>0.98275862068965503</v>
      </c>
      <c r="K803" s="39">
        <v>0.81632653061224503</v>
      </c>
      <c r="L803" s="39">
        <v>0.89361702127659604</v>
      </c>
      <c r="M803" s="39">
        <v>1.3043478260869601</v>
      </c>
      <c r="N803" s="39">
        <v>0.93517264113016796</v>
      </c>
      <c r="O803" s="39">
        <v>0.156708107913267</v>
      </c>
      <c r="P803" s="39">
        <v>0.96329888862197899</v>
      </c>
      <c r="Q803" s="39">
        <v>0.202387991666653</v>
      </c>
      <c r="R803" s="39">
        <v>1.0047637926585999</v>
      </c>
      <c r="S803" s="39">
        <v>0.26230974019408099</v>
      </c>
      <c r="T803" s="39">
        <v>1.09898242368178</v>
      </c>
      <c r="U803" s="39">
        <v>0.29043053732361401</v>
      </c>
      <c r="V803" s="39">
        <v>1.01821226954108</v>
      </c>
      <c r="W803" s="39">
        <v>0.217704227891997</v>
      </c>
      <c r="X803" s="39">
        <v>1.10912393159961</v>
      </c>
      <c r="Y803" s="39">
        <v>0.239687647799425</v>
      </c>
      <c r="Z803" s="39">
        <v>1.2130769055956301</v>
      </c>
      <c r="AA803" s="39">
        <v>0.214376566452643</v>
      </c>
      <c r="AB803" s="39">
        <v>1.2847892163340799</v>
      </c>
      <c r="AC803" s="39">
        <v>0.12369950937093201</v>
      </c>
    </row>
    <row r="804" spans="1:29" x14ac:dyDescent="0.25">
      <c r="A804" s="39" t="s">
        <v>135</v>
      </c>
      <c r="B804" s="39" t="s">
        <v>135</v>
      </c>
      <c r="C804" s="39">
        <v>1802000</v>
      </c>
      <c r="D804" s="39" t="s">
        <v>63</v>
      </c>
      <c r="E804" s="39">
        <v>1.1219512195121999</v>
      </c>
      <c r="F804" s="39">
        <v>0.88888888888888895</v>
      </c>
      <c r="G804" s="39">
        <v>1.1000000000000001</v>
      </c>
      <c r="H804" s="39">
        <v>0.87272727272727302</v>
      </c>
      <c r="I804" s="39">
        <v>1.1621621621621601</v>
      </c>
      <c r="J804" s="39">
        <v>0.86440677966101698</v>
      </c>
      <c r="K804" s="39">
        <v>1.01754385964912</v>
      </c>
      <c r="L804" s="39">
        <v>0.95</v>
      </c>
      <c r="M804" s="39">
        <v>0.92857142857142905</v>
      </c>
      <c r="N804" s="39">
        <v>0.98958351235245401</v>
      </c>
      <c r="O804" s="39">
        <v>0.114581582940284</v>
      </c>
      <c r="P804" s="39">
        <v>0.98453684600874602</v>
      </c>
      <c r="Q804" s="39">
        <v>0.11335383805801599</v>
      </c>
      <c r="R804" s="39">
        <v>0.96537176274018399</v>
      </c>
      <c r="S804" s="39">
        <v>4.6435349576310299E-2</v>
      </c>
      <c r="T804" s="39">
        <v>0.93928571428571395</v>
      </c>
      <c r="U804" s="39">
        <v>1.5152288168283101E-2</v>
      </c>
      <c r="V804" s="39">
        <v>0.96237326518020905</v>
      </c>
      <c r="W804" s="39">
        <v>8.45349721885226E-2</v>
      </c>
      <c r="X804" s="39">
        <v>0.94742601209448196</v>
      </c>
      <c r="Y804" s="39">
        <v>5.5061168222723299E-2</v>
      </c>
      <c r="Z804" s="39">
        <v>0.93582656870393099</v>
      </c>
      <c r="AA804" s="39">
        <v>2.2541838385916502E-2</v>
      </c>
      <c r="AB804" s="39">
        <v>0.92959183673469403</v>
      </c>
      <c r="AC804" s="39">
        <v>6.4536278778946302E-3</v>
      </c>
    </row>
    <row r="805" spans="1:29" x14ac:dyDescent="0.25">
      <c r="A805" s="39" t="s">
        <v>135</v>
      </c>
      <c r="B805" s="39" t="s">
        <v>135</v>
      </c>
      <c r="C805" s="39">
        <v>1802000</v>
      </c>
      <c r="D805" s="39" t="s">
        <v>52</v>
      </c>
      <c r="E805" s="39">
        <v>3.3953997809419503E-2</v>
      </c>
      <c r="F805" s="39">
        <v>4.2443064182194602E-2</v>
      </c>
      <c r="G805" s="39">
        <v>5.1860202931228901E-2</v>
      </c>
      <c r="H805" s="39">
        <v>5.2303860523038599E-2</v>
      </c>
      <c r="I805" s="39">
        <v>4.0590405904058997E-2</v>
      </c>
      <c r="J805" s="39">
        <v>4.3037974683544297E-2</v>
      </c>
      <c r="K805" s="39">
        <v>4.6632124352331598E-2</v>
      </c>
      <c r="L805" s="39">
        <v>4.9118387909319897E-2</v>
      </c>
      <c r="M805" s="39">
        <v>3.6513545347467598E-2</v>
      </c>
      <c r="N805" s="39">
        <v>4.4050395960289299E-2</v>
      </c>
      <c r="O805" s="39">
        <v>6.4786576768858899E-3</v>
      </c>
      <c r="P805" s="39">
        <v>4.3178487639344502E-2</v>
      </c>
      <c r="Q805" s="39">
        <v>4.9585630094781804E-3</v>
      </c>
      <c r="R805" s="39">
        <v>4.4088019203039702E-2</v>
      </c>
      <c r="S805" s="39">
        <v>6.6764412122223404E-3</v>
      </c>
      <c r="T805" s="39">
        <v>4.2815966628393799E-2</v>
      </c>
      <c r="U805" s="39">
        <v>8.9129696512745705E-3</v>
      </c>
      <c r="V805" s="39">
        <v>4.3254446149045701E-2</v>
      </c>
      <c r="W805" s="39">
        <v>6.0588286618184599E-3</v>
      </c>
      <c r="X805" s="39">
        <v>4.1435632613057202E-2</v>
      </c>
      <c r="Y805" s="39">
        <v>6.2824001785137798E-3</v>
      </c>
      <c r="Z805" s="39">
        <v>3.91238152027438E-2</v>
      </c>
      <c r="AA805" s="39">
        <v>6.1360678546783596E-3</v>
      </c>
      <c r="AB805" s="39">
        <v>3.7113775945651101E-2</v>
      </c>
      <c r="AC805" s="39">
        <v>3.79619162317E-3</v>
      </c>
    </row>
    <row r="806" spans="1:29" x14ac:dyDescent="0.25">
      <c r="A806" s="39" t="s">
        <v>135</v>
      </c>
      <c r="B806" s="39" t="s">
        <v>135</v>
      </c>
      <c r="C806" s="39">
        <v>1802000</v>
      </c>
      <c r="D806" s="39" t="s">
        <v>53</v>
      </c>
      <c r="E806" s="39">
        <v>1.0192307692307701</v>
      </c>
      <c r="F806" s="39">
        <v>1.0967741935483899</v>
      </c>
      <c r="G806" s="39">
        <v>1</v>
      </c>
      <c r="H806" s="39">
        <v>1.0434782608695701</v>
      </c>
      <c r="I806" s="39">
        <v>1.0476190476190499</v>
      </c>
      <c r="J806" s="39">
        <v>1</v>
      </c>
      <c r="K806" s="39">
        <v>0.91176470588235303</v>
      </c>
      <c r="L806" s="39">
        <v>0.83333333333333304</v>
      </c>
      <c r="M806" s="39">
        <v>1</v>
      </c>
      <c r="N806" s="39">
        <v>0.99468892338705095</v>
      </c>
      <c r="O806" s="39">
        <v>7.8423830067176306E-2</v>
      </c>
      <c r="P806" s="39">
        <v>0.95854341736694704</v>
      </c>
      <c r="Q806" s="39">
        <v>8.5494996028853507E-2</v>
      </c>
      <c r="R806" s="39">
        <v>0.91503267973856195</v>
      </c>
      <c r="S806" s="39">
        <v>8.3381377922699798E-2</v>
      </c>
      <c r="T806" s="39">
        <v>0.91666666666666696</v>
      </c>
      <c r="U806" s="39">
        <v>0.117851130197758</v>
      </c>
      <c r="V806" s="39">
        <v>0.95762541720847505</v>
      </c>
      <c r="W806" s="39">
        <v>8.2556004991882606E-2</v>
      </c>
      <c r="X806" s="39">
        <v>0.94808330888913905</v>
      </c>
      <c r="Y806" s="39">
        <v>8.2138868352967395E-2</v>
      </c>
      <c r="Z806" s="39">
        <v>0.96727438609426997</v>
      </c>
      <c r="AA806" s="39">
        <v>7.8532962570349807E-2</v>
      </c>
      <c r="AB806" s="39">
        <v>0.99206349206349198</v>
      </c>
      <c r="AC806" s="39">
        <v>5.0194883494736199E-2</v>
      </c>
    </row>
    <row r="807" spans="1:29" x14ac:dyDescent="0.25">
      <c r="A807" s="39" t="s">
        <v>135</v>
      </c>
      <c r="B807" s="39" t="s">
        <v>135</v>
      </c>
      <c r="C807" s="39">
        <v>1802000</v>
      </c>
      <c r="D807" s="39" t="s">
        <v>54</v>
      </c>
      <c r="E807" s="39">
        <v>0.97435897435897401</v>
      </c>
      <c r="F807" s="39">
        <v>0.96226415094339601</v>
      </c>
      <c r="G807" s="39">
        <v>0.88235294117647101</v>
      </c>
      <c r="H807" s="39">
        <v>0.95121951219512202</v>
      </c>
      <c r="I807" s="39">
        <v>0.97916666666666696</v>
      </c>
      <c r="J807" s="39">
        <v>0.81818181818181801</v>
      </c>
      <c r="K807" s="39">
        <v>1.0909090909090899</v>
      </c>
      <c r="L807" s="39">
        <v>0.967741935483871</v>
      </c>
      <c r="M807" s="39">
        <v>0.9</v>
      </c>
      <c r="N807" s="39">
        <v>0.94735500999060096</v>
      </c>
      <c r="O807" s="39">
        <v>7.5956642843252403E-2</v>
      </c>
      <c r="P807" s="39">
        <v>0.95119990224828899</v>
      </c>
      <c r="Q807" s="39">
        <v>0.101105980103563</v>
      </c>
      <c r="R807" s="39">
        <v>0.98621700879765395</v>
      </c>
      <c r="S807" s="39">
        <v>9.6786189605728906E-2</v>
      </c>
      <c r="T807" s="39">
        <v>0.93387096774193501</v>
      </c>
      <c r="U807" s="39">
        <v>4.7900781951346803E-2</v>
      </c>
      <c r="V807" s="39">
        <v>0.94600027100881001</v>
      </c>
      <c r="W807" s="39">
        <v>8.1874515985655705E-2</v>
      </c>
      <c r="X807" s="39">
        <v>0.93780818003135902</v>
      </c>
      <c r="Y807" s="39">
        <v>7.6594591379827201E-2</v>
      </c>
      <c r="Z807" s="39">
        <v>0.91938825378131805</v>
      </c>
      <c r="AA807" s="39">
        <v>5.28290998461695E-2</v>
      </c>
      <c r="AB807" s="39">
        <v>0.90322580645161299</v>
      </c>
      <c r="AC807" s="39">
        <v>2.0401791355925E-2</v>
      </c>
    </row>
    <row r="808" spans="1:29" x14ac:dyDescent="0.25">
      <c r="A808" s="39" t="s">
        <v>135</v>
      </c>
      <c r="B808" s="39" t="s">
        <v>135</v>
      </c>
      <c r="C808" s="39">
        <v>1802000</v>
      </c>
      <c r="D808" s="39" t="s">
        <v>55</v>
      </c>
      <c r="E808" s="39">
        <v>0.96363636363636396</v>
      </c>
      <c r="F808" s="39">
        <v>0.81578947368421095</v>
      </c>
      <c r="G808" s="39">
        <v>0.88235294117647101</v>
      </c>
      <c r="H808" s="39">
        <v>1.2333333333333301</v>
      </c>
      <c r="I808" s="39">
        <v>1.02564102564103</v>
      </c>
      <c r="J808" s="39">
        <v>1.0638297872340401</v>
      </c>
      <c r="K808" s="39">
        <v>0.91666666666666696</v>
      </c>
      <c r="L808" s="39">
        <v>0.91666666666666696</v>
      </c>
      <c r="M808" s="39">
        <v>0.83333333333333304</v>
      </c>
      <c r="N808" s="39">
        <v>0.96124995459690099</v>
      </c>
      <c r="O808" s="39">
        <v>0.13058779775578799</v>
      </c>
      <c r="P808" s="39">
        <v>0.95122749590834699</v>
      </c>
      <c r="Q808" s="39">
        <v>9.2877048865801601E-2</v>
      </c>
      <c r="R808" s="39">
        <v>0.88888888888888895</v>
      </c>
      <c r="S808" s="39">
        <v>4.8112522432468802E-2</v>
      </c>
      <c r="T808" s="39">
        <v>0.875</v>
      </c>
      <c r="U808" s="39">
        <v>5.8925565098878897E-2</v>
      </c>
      <c r="V808" s="39">
        <v>0.92603583903325304</v>
      </c>
      <c r="W808" s="39">
        <v>0.109192553507997</v>
      </c>
      <c r="X808" s="39">
        <v>0.88301829482845495</v>
      </c>
      <c r="Y808" s="39">
        <v>7.2231874244202507E-2</v>
      </c>
      <c r="Z808" s="39">
        <v>0.851235692616784</v>
      </c>
      <c r="AA808" s="39">
        <v>4.1917218521279401E-2</v>
      </c>
      <c r="AB808" s="39">
        <v>0.83730158730158699</v>
      </c>
      <c r="AC808" s="39">
        <v>2.50974417473681E-2</v>
      </c>
    </row>
    <row r="809" spans="1:29" x14ac:dyDescent="0.25">
      <c r="A809" s="39" t="s">
        <v>135</v>
      </c>
      <c r="B809" s="39" t="s">
        <v>135</v>
      </c>
      <c r="C809" s="39">
        <v>1802000</v>
      </c>
      <c r="D809" s="39" t="s">
        <v>56</v>
      </c>
      <c r="E809" s="39">
        <v>0.86666666666666703</v>
      </c>
      <c r="F809" s="39">
        <v>0.92452830188679203</v>
      </c>
      <c r="G809" s="39">
        <v>1</v>
      </c>
      <c r="H809" s="39">
        <v>0.88888888888888895</v>
      </c>
      <c r="I809" s="39">
        <v>1.1081081081081099</v>
      </c>
      <c r="J809" s="39">
        <v>0.95</v>
      </c>
      <c r="K809" s="39">
        <v>0.96</v>
      </c>
      <c r="L809" s="39">
        <v>0.87878787878787901</v>
      </c>
      <c r="M809" s="39">
        <v>0.939393939393939</v>
      </c>
      <c r="N809" s="39">
        <v>0.94626375374802996</v>
      </c>
      <c r="O809" s="39">
        <v>7.4148510187819705E-2</v>
      </c>
      <c r="P809" s="39">
        <v>0.96725798525798501</v>
      </c>
      <c r="Q809" s="39">
        <v>8.4841968245100097E-2</v>
      </c>
      <c r="R809" s="39">
        <v>0.92606060606060603</v>
      </c>
      <c r="S809" s="39">
        <v>4.2215938829740597E-2</v>
      </c>
      <c r="T809" s="39">
        <v>0.90909090909090895</v>
      </c>
      <c r="U809" s="39">
        <v>4.2854956435548403E-2</v>
      </c>
      <c r="V809" s="39">
        <v>0.94041851156171297</v>
      </c>
      <c r="W809" s="39">
        <v>6.08822269895994E-2</v>
      </c>
      <c r="X809" s="39">
        <v>0.93156870272979597</v>
      </c>
      <c r="Y809" s="39">
        <v>4.6132686748157001E-2</v>
      </c>
      <c r="Z809" s="39">
        <v>0.92956231465058803</v>
      </c>
      <c r="AA809" s="39">
        <v>2.9109095097260101E-2</v>
      </c>
      <c r="AB809" s="39">
        <v>0.93650793650793696</v>
      </c>
      <c r="AC809" s="39">
        <v>1.8252684907176801E-2</v>
      </c>
    </row>
    <row r="810" spans="1:29" x14ac:dyDescent="0.25">
      <c r="A810" s="39" t="s">
        <v>135</v>
      </c>
      <c r="B810" s="39" t="s">
        <v>135</v>
      </c>
      <c r="C810" s="39">
        <v>1802000</v>
      </c>
      <c r="D810" s="39" t="s">
        <v>57</v>
      </c>
      <c r="E810" s="39">
        <v>0.79310344827586199</v>
      </c>
      <c r="F810" s="39">
        <v>1.1025641025641</v>
      </c>
      <c r="G810" s="39">
        <v>0.93877551020408201</v>
      </c>
      <c r="H810" s="39">
        <v>1.2258064516128999</v>
      </c>
      <c r="I810" s="39">
        <v>0.875</v>
      </c>
      <c r="J810" s="39">
        <v>0.87804878048780499</v>
      </c>
      <c r="K810" s="39">
        <v>1</v>
      </c>
      <c r="L810" s="39">
        <v>0.77083333333333304</v>
      </c>
      <c r="M810" s="39">
        <v>0.96551724137931005</v>
      </c>
      <c r="N810" s="39">
        <v>0.94996098531748896</v>
      </c>
      <c r="O810" s="39">
        <v>0.145658403795939</v>
      </c>
      <c r="P810" s="39">
        <v>0.89787987104009004</v>
      </c>
      <c r="Q810" s="39">
        <v>8.9527814113508797E-2</v>
      </c>
      <c r="R810" s="39">
        <v>0.91211685823754796</v>
      </c>
      <c r="S810" s="39">
        <v>0.12356391450396401</v>
      </c>
      <c r="T810" s="39">
        <v>0.86817528735632199</v>
      </c>
      <c r="U810" s="39">
        <v>0.13766231156720901</v>
      </c>
      <c r="V810" s="39">
        <v>0.92420662999413195</v>
      </c>
      <c r="W810" s="39">
        <v>0.119153184010656</v>
      </c>
      <c r="X810" s="39">
        <v>0.91254050966299005</v>
      </c>
      <c r="Y810" s="39">
        <v>9.7924023814803404E-2</v>
      </c>
      <c r="Z810" s="39">
        <v>0.93269038508862601</v>
      </c>
      <c r="AA810" s="39">
        <v>9.1843545588849607E-2</v>
      </c>
      <c r="AB810" s="39">
        <v>0.95624657909140698</v>
      </c>
      <c r="AC810" s="39">
        <v>5.8632816496006497E-2</v>
      </c>
    </row>
    <row r="811" spans="1:29" x14ac:dyDescent="0.25">
      <c r="A811" s="39" t="s">
        <v>135</v>
      </c>
      <c r="B811" s="39" t="s">
        <v>135</v>
      </c>
      <c r="C811" s="39">
        <v>1802000</v>
      </c>
      <c r="D811" s="39" t="s">
        <v>58</v>
      </c>
      <c r="E811" s="39">
        <v>0.98076923076923095</v>
      </c>
      <c r="F811" s="39">
        <v>1.10869565217391</v>
      </c>
      <c r="G811" s="39">
        <v>1</v>
      </c>
      <c r="H811" s="39">
        <v>1.0869565217391299</v>
      </c>
      <c r="I811" s="39">
        <v>0.94736842105263197</v>
      </c>
      <c r="J811" s="39">
        <v>1.05714285714286</v>
      </c>
      <c r="K811" s="39">
        <v>1.0277777777777799</v>
      </c>
      <c r="L811" s="39">
        <v>0.92105263157894701</v>
      </c>
      <c r="M811" s="39">
        <v>1.0270270270270301</v>
      </c>
      <c r="N811" s="39">
        <v>1.0174211243623901</v>
      </c>
      <c r="O811" s="39">
        <v>6.2032939966381102E-2</v>
      </c>
      <c r="P811" s="39">
        <v>0.99607374291584805</v>
      </c>
      <c r="Q811" s="39">
        <v>5.8508682817784499E-2</v>
      </c>
      <c r="R811" s="39">
        <v>0.99195247879458404</v>
      </c>
      <c r="S811" s="39">
        <v>6.1402216230954598E-2</v>
      </c>
      <c r="T811" s="39">
        <v>0.97403982930298705</v>
      </c>
      <c r="U811" s="39">
        <v>7.4935213653481894E-2</v>
      </c>
      <c r="V811" s="39">
        <v>1.00420467667993</v>
      </c>
      <c r="W811" s="39">
        <v>5.7380952522030799E-2</v>
      </c>
      <c r="X811" s="39">
        <v>0.99963123276936094</v>
      </c>
      <c r="Y811" s="39">
        <v>5.4080685442085101E-2</v>
      </c>
      <c r="Z811" s="39">
        <v>1.0084506047639701</v>
      </c>
      <c r="AA811" s="39">
        <v>4.9396668040409902E-2</v>
      </c>
      <c r="AB811" s="39">
        <v>1.0219806272437899</v>
      </c>
      <c r="AC811" s="39">
        <v>3.1916234597648703E-2</v>
      </c>
    </row>
    <row r="812" spans="1:29" x14ac:dyDescent="0.25">
      <c r="A812" s="39" t="s">
        <v>135</v>
      </c>
      <c r="B812" s="39" t="s">
        <v>135</v>
      </c>
      <c r="C812" s="39">
        <v>1802000</v>
      </c>
      <c r="D812" s="39" t="s">
        <v>59</v>
      </c>
      <c r="E812" s="39">
        <v>1</v>
      </c>
      <c r="F812" s="39">
        <v>1.0980392156862699</v>
      </c>
      <c r="G812" s="39">
        <v>1.0196078431372499</v>
      </c>
      <c r="H812" s="39">
        <v>1.0697674418604699</v>
      </c>
      <c r="I812" s="39">
        <v>0.98</v>
      </c>
      <c r="J812" s="39">
        <v>0.97222222222222199</v>
      </c>
      <c r="K812" s="39">
        <v>0.91891891891891897</v>
      </c>
      <c r="L812" s="39">
        <v>0.70270270270270296</v>
      </c>
      <c r="M812" s="39">
        <v>0.85714285714285698</v>
      </c>
      <c r="N812" s="39">
        <v>0.957600133518966</v>
      </c>
      <c r="O812" s="39">
        <v>0.12001224211683301</v>
      </c>
      <c r="P812" s="39">
        <v>0.88619734019733998</v>
      </c>
      <c r="Q812" s="39">
        <v>0.113780892510927</v>
      </c>
      <c r="R812" s="39">
        <v>0.82625482625482605</v>
      </c>
      <c r="S812" s="39">
        <v>0.111368379164911</v>
      </c>
      <c r="T812" s="39">
        <v>0.77992277992278003</v>
      </c>
      <c r="U812" s="39">
        <v>0.109205680492131</v>
      </c>
      <c r="V812" s="39">
        <v>0.87733812657409305</v>
      </c>
      <c r="W812" s="39">
        <v>0.120057492399154</v>
      </c>
      <c r="X812" s="39">
        <v>0.83505812064511697</v>
      </c>
      <c r="Y812" s="39">
        <v>9.5038228524109397E-2</v>
      </c>
      <c r="Z812" s="39">
        <v>0.83245308213135105</v>
      </c>
      <c r="AA812" s="39">
        <v>7.4778513471267502E-2</v>
      </c>
      <c r="AB812" s="39">
        <v>0.84978856407427805</v>
      </c>
      <c r="AC812" s="39">
        <v>4.6512633354195698E-2</v>
      </c>
    </row>
    <row r="813" spans="1:29" x14ac:dyDescent="0.25">
      <c r="A813" s="39" t="s">
        <v>135</v>
      </c>
      <c r="B813" s="39" t="s">
        <v>135</v>
      </c>
      <c r="C813" s="39">
        <v>1802000</v>
      </c>
      <c r="D813" s="39" t="s">
        <v>60</v>
      </c>
      <c r="E813" s="39">
        <v>0.98039215686274495</v>
      </c>
      <c r="F813" s="39">
        <v>0.97872340425531901</v>
      </c>
      <c r="G813" s="39">
        <v>1.16071428571429</v>
      </c>
      <c r="H813" s="39">
        <v>1.1923076923076901</v>
      </c>
      <c r="I813" s="39">
        <v>0.86956521739130399</v>
      </c>
      <c r="J813" s="39">
        <v>0.95918367346938804</v>
      </c>
      <c r="K813" s="39">
        <v>1</v>
      </c>
      <c r="L813" s="39">
        <v>0.88235294117647101</v>
      </c>
      <c r="M813" s="39">
        <v>1.3846153846153799</v>
      </c>
      <c r="N813" s="39">
        <v>1.04531719508807</v>
      </c>
      <c r="O813" s="39">
        <v>0.16793402246670799</v>
      </c>
      <c r="P813" s="39">
        <v>1.01914344333051</v>
      </c>
      <c r="Q813" s="39">
        <v>0.211315328623811</v>
      </c>
      <c r="R813" s="39">
        <v>1.0889894419306201</v>
      </c>
      <c r="S813" s="39">
        <v>0.26269037116660598</v>
      </c>
      <c r="T813" s="39">
        <v>1.13348416289593</v>
      </c>
      <c r="U813" s="39">
        <v>0.35515317969098098</v>
      </c>
      <c r="V813" s="39">
        <v>1.0987580594483</v>
      </c>
      <c r="W813" s="39">
        <v>0.22580087199874199</v>
      </c>
      <c r="X813" s="39">
        <v>1.17176517395355</v>
      </c>
      <c r="Y813" s="39">
        <v>0.26088951472206001</v>
      </c>
      <c r="Z813" s="39">
        <v>1.2813338490028201</v>
      </c>
      <c r="AA813" s="39">
        <v>0.24320039362152801</v>
      </c>
      <c r="AB813" s="39">
        <v>1.36069812540401</v>
      </c>
      <c r="AC813" s="39">
        <v>0.151266028993187</v>
      </c>
    </row>
    <row r="814" spans="1:29" x14ac:dyDescent="0.25">
      <c r="A814" s="39" t="s">
        <v>135</v>
      </c>
      <c r="B814" s="39" t="s">
        <v>135</v>
      </c>
      <c r="C814" s="39">
        <v>1803000</v>
      </c>
      <c r="D814" s="39" t="s">
        <v>50</v>
      </c>
      <c r="E814" s="39">
        <v>0.41269841269841301</v>
      </c>
      <c r="F814" s="39">
        <v>0.43230403800475098</v>
      </c>
      <c r="G814" s="39">
        <v>0.45941278065630398</v>
      </c>
      <c r="H814" s="39">
        <v>0.41231028667790898</v>
      </c>
      <c r="I814" s="39">
        <v>0.441071428571429</v>
      </c>
      <c r="J814" s="39">
        <v>0.39489885664028102</v>
      </c>
      <c r="K814" s="39">
        <v>0.40561896400351199</v>
      </c>
      <c r="L814" s="39">
        <v>0.35440931780366097</v>
      </c>
      <c r="M814" s="39">
        <v>0.414903403863845</v>
      </c>
      <c r="N814" s="39">
        <v>0.414180832102234</v>
      </c>
      <c r="O814" s="39">
        <v>2.9835877401787399E-2</v>
      </c>
      <c r="P814" s="39">
        <v>0.402180394176546</v>
      </c>
      <c r="Q814" s="39">
        <v>3.17068912895054E-2</v>
      </c>
      <c r="R814" s="39">
        <v>0.39164389522367299</v>
      </c>
      <c r="S814" s="39">
        <v>3.2578528552026302E-2</v>
      </c>
      <c r="T814" s="39">
        <v>0.38465636083375299</v>
      </c>
      <c r="U814" s="39">
        <v>4.27757784748393E-2</v>
      </c>
      <c r="V814" s="39">
        <v>0.40158292265351803</v>
      </c>
      <c r="W814" s="39">
        <v>3.03108379008162E-2</v>
      </c>
      <c r="X814" s="39">
        <v>0.39790279771130199</v>
      </c>
      <c r="Y814" s="39">
        <v>2.9516859164892901E-2</v>
      </c>
      <c r="Z814" s="39">
        <v>0.40391797972472798</v>
      </c>
      <c r="AA814" s="39">
        <v>2.80679900255166E-2</v>
      </c>
      <c r="AB814" s="39">
        <v>0.412022733099075</v>
      </c>
      <c r="AC814" s="39">
        <v>1.82189616114691E-2</v>
      </c>
    </row>
    <row r="815" spans="1:29" x14ac:dyDescent="0.25">
      <c r="A815" s="39" t="s">
        <v>135</v>
      </c>
      <c r="B815" s="39" t="s">
        <v>135</v>
      </c>
      <c r="C815" s="39">
        <v>1803000</v>
      </c>
      <c r="D815" s="39" t="s">
        <v>51</v>
      </c>
      <c r="E815" s="39">
        <v>0.89038785834738599</v>
      </c>
      <c r="F815" s="39">
        <v>0.90734265734265696</v>
      </c>
      <c r="G815" s="39">
        <v>0.86996336996336998</v>
      </c>
      <c r="H815" s="39">
        <v>0.92293233082706805</v>
      </c>
      <c r="I815" s="39">
        <v>0.95092024539877296</v>
      </c>
      <c r="J815" s="39">
        <v>0.90485829959514197</v>
      </c>
      <c r="K815" s="39">
        <v>0.95545657015590202</v>
      </c>
      <c r="L815" s="39">
        <v>0.96103896103896103</v>
      </c>
      <c r="M815" s="39">
        <v>0.99765258215962405</v>
      </c>
      <c r="N815" s="39">
        <v>0.92895031942543105</v>
      </c>
      <c r="O815" s="39">
        <v>4.0288020984301801E-2</v>
      </c>
      <c r="P815" s="39">
        <v>0.95398533166968003</v>
      </c>
      <c r="Q815" s="39">
        <v>3.3096854191957903E-2</v>
      </c>
      <c r="R815" s="39">
        <v>0.97138270445149599</v>
      </c>
      <c r="S815" s="39">
        <v>2.2920964815924299E-2</v>
      </c>
      <c r="T815" s="39">
        <v>0.97934577159929304</v>
      </c>
      <c r="U815" s="39">
        <v>2.5889739778216101E-2</v>
      </c>
      <c r="V815" s="39">
        <v>0.957971367859208</v>
      </c>
      <c r="W815" s="39">
        <v>3.7841014262216803E-2</v>
      </c>
      <c r="X815" s="39">
        <v>0.97665218484387795</v>
      </c>
      <c r="Y815" s="39">
        <v>2.8868100385092701E-2</v>
      </c>
      <c r="Z815" s="39">
        <v>0.98956778299617798</v>
      </c>
      <c r="AA815" s="39">
        <v>1.89696074285935E-2</v>
      </c>
      <c r="AB815" s="39">
        <v>0.99590907639197401</v>
      </c>
      <c r="AC815" s="39">
        <v>1.10268986788327E-2</v>
      </c>
    </row>
    <row r="816" spans="1:29" x14ac:dyDescent="0.25">
      <c r="A816" s="39" t="s">
        <v>135</v>
      </c>
      <c r="B816" s="39" t="s">
        <v>135</v>
      </c>
      <c r="C816" s="39">
        <v>1803000</v>
      </c>
      <c r="D816" s="39" t="s">
        <v>61</v>
      </c>
      <c r="E816" s="39">
        <v>0.97835497835497798</v>
      </c>
      <c r="F816" s="39">
        <v>0.95711060948081295</v>
      </c>
      <c r="G816" s="39">
        <v>0.94403892944038903</v>
      </c>
      <c r="H816" s="39">
        <v>0.96350364963503699</v>
      </c>
      <c r="I816" s="39">
        <v>0.97685185185185197</v>
      </c>
      <c r="J816" s="39">
        <v>0.93969849246231196</v>
      </c>
      <c r="K816" s="39">
        <v>0.96978021978022</v>
      </c>
      <c r="L816" s="39">
        <v>1</v>
      </c>
      <c r="M816" s="39">
        <v>0.96808510638297895</v>
      </c>
      <c r="N816" s="39">
        <v>0.96638042637650901</v>
      </c>
      <c r="O816" s="39">
        <v>1.8381561205310801E-2</v>
      </c>
      <c r="P816" s="39">
        <v>0.970883134095472</v>
      </c>
      <c r="Q816" s="39">
        <v>2.1592502892282501E-2</v>
      </c>
      <c r="R816" s="39">
        <v>0.97928844205440002</v>
      </c>
      <c r="S816" s="39">
        <v>1.79567487802734E-2</v>
      </c>
      <c r="T816" s="39">
        <v>0.98404255319148903</v>
      </c>
      <c r="U816" s="39">
        <v>2.2567237697443E-2</v>
      </c>
      <c r="V816" s="39">
        <v>0.97194931981053301</v>
      </c>
      <c r="W816" s="39">
        <v>1.9201828823188601E-2</v>
      </c>
      <c r="X816" s="39">
        <v>0.97505377928596604</v>
      </c>
      <c r="Y816" s="39">
        <v>1.80242358799995E-2</v>
      </c>
      <c r="Z816" s="39">
        <v>0.97375494329406698</v>
      </c>
      <c r="AA816" s="39">
        <v>1.4838840897751801E-2</v>
      </c>
      <c r="AB816" s="39">
        <v>0.96960486322188499</v>
      </c>
      <c r="AC816" s="39">
        <v>9.6117862011196892E-3</v>
      </c>
    </row>
    <row r="817" spans="1:29" x14ac:dyDescent="0.25">
      <c r="A817" s="39" t="s">
        <v>135</v>
      </c>
      <c r="B817" s="39" t="s">
        <v>135</v>
      </c>
      <c r="C817" s="39">
        <v>1803000</v>
      </c>
      <c r="D817" s="39" t="s">
        <v>62</v>
      </c>
      <c r="E817" s="39">
        <v>0.81872509960159401</v>
      </c>
      <c r="F817" s="39">
        <v>0.86061946902654896</v>
      </c>
      <c r="G817" s="39">
        <v>0.92216981132075504</v>
      </c>
      <c r="H817" s="39">
        <v>0.97680412371133996</v>
      </c>
      <c r="I817" s="39">
        <v>0.92676767676767702</v>
      </c>
      <c r="J817" s="39">
        <v>0.93127962085308102</v>
      </c>
      <c r="K817" s="39">
        <v>1.0053475935828899</v>
      </c>
      <c r="L817" s="39">
        <v>0.988668555240793</v>
      </c>
      <c r="M817" s="39">
        <v>0.89473684210526305</v>
      </c>
      <c r="N817" s="39">
        <v>0.92501319913443802</v>
      </c>
      <c r="O817" s="39">
        <v>6.0826310736603099E-2</v>
      </c>
      <c r="P817" s="39">
        <v>0.94936005770994003</v>
      </c>
      <c r="Q817" s="39">
        <v>4.6099825671655E-2</v>
      </c>
      <c r="R817" s="39">
        <v>0.96291766364298104</v>
      </c>
      <c r="S817" s="39">
        <v>5.9632339373639397E-2</v>
      </c>
      <c r="T817" s="39">
        <v>0.94170269867302803</v>
      </c>
      <c r="U817" s="39">
        <v>6.6419751326602799E-2</v>
      </c>
      <c r="V817" s="39">
        <v>0.94169782716046002</v>
      </c>
      <c r="W817" s="39">
        <v>5.1141378156092203E-2</v>
      </c>
      <c r="X817" s="39">
        <v>0.93502177758699201</v>
      </c>
      <c r="Y817" s="39">
        <v>5.2567043268272703E-2</v>
      </c>
      <c r="Z817" s="39">
        <v>0.91557082886017305</v>
      </c>
      <c r="AA817" s="39">
        <v>4.8918470106187099E-2</v>
      </c>
      <c r="AB817" s="39">
        <v>0.899209780826003</v>
      </c>
      <c r="AC817" s="39">
        <v>2.8289348383793499E-2</v>
      </c>
    </row>
    <row r="818" spans="1:29" x14ac:dyDescent="0.25">
      <c r="A818" s="39" t="s">
        <v>135</v>
      </c>
      <c r="B818" s="39" t="s">
        <v>135</v>
      </c>
      <c r="C818" s="39">
        <v>1803000</v>
      </c>
      <c r="D818" s="39" t="s">
        <v>63</v>
      </c>
      <c r="E818" s="39">
        <v>0.89423076923076905</v>
      </c>
      <c r="F818" s="39">
        <v>0.93917274939172701</v>
      </c>
      <c r="G818" s="39">
        <v>0.92030848329048798</v>
      </c>
      <c r="H818" s="39">
        <v>0.90537084398976997</v>
      </c>
      <c r="I818" s="39">
        <v>0.85224274406332501</v>
      </c>
      <c r="J818" s="39">
        <v>0.89373297002724805</v>
      </c>
      <c r="K818" s="39">
        <v>0.82951653944020398</v>
      </c>
      <c r="L818" s="39">
        <v>0.79787234042553201</v>
      </c>
      <c r="M818" s="39">
        <v>0.84813753581661899</v>
      </c>
      <c r="N818" s="39">
        <v>0.87562055285285301</v>
      </c>
      <c r="O818" s="39">
        <v>4.6189250916189202E-2</v>
      </c>
      <c r="P818" s="39">
        <v>0.84430042595458499</v>
      </c>
      <c r="Q818" s="39">
        <v>3.49839630005402E-2</v>
      </c>
      <c r="R818" s="39">
        <v>0.825175471894118</v>
      </c>
      <c r="S818" s="39">
        <v>2.5412223781200199E-2</v>
      </c>
      <c r="T818" s="39">
        <v>0.823004938121075</v>
      </c>
      <c r="U818" s="39">
        <v>3.5542860518704401E-2</v>
      </c>
      <c r="V818" s="39">
        <v>0.84740305772566404</v>
      </c>
      <c r="W818" s="39">
        <v>3.9753233168946502E-2</v>
      </c>
      <c r="X818" s="39">
        <v>0.83577053872938101</v>
      </c>
      <c r="Y818" s="39">
        <v>2.85720936638614E-2</v>
      </c>
      <c r="Z818" s="39">
        <v>0.83858145522722505</v>
      </c>
      <c r="AA818" s="39">
        <v>2.3427118827377202E-2</v>
      </c>
      <c r="AB818" s="39">
        <v>0.84574395508371003</v>
      </c>
      <c r="AC818" s="39">
        <v>1.5138333758974601E-2</v>
      </c>
    </row>
    <row r="819" spans="1:29" x14ac:dyDescent="0.25">
      <c r="A819" s="39" t="s">
        <v>135</v>
      </c>
      <c r="B819" s="39" t="s">
        <v>135</v>
      </c>
      <c r="C819" s="39">
        <v>1803000</v>
      </c>
      <c r="D819" s="39" t="s">
        <v>52</v>
      </c>
      <c r="E819" s="39">
        <v>0.41121495327102803</v>
      </c>
      <c r="F819" s="39">
        <v>0.37445887445887399</v>
      </c>
      <c r="G819" s="39">
        <v>0.37608867775138599</v>
      </c>
      <c r="H819" s="39">
        <v>0.42400690846286698</v>
      </c>
      <c r="I819" s="39">
        <v>0.39207419898819601</v>
      </c>
      <c r="J819" s="39">
        <v>0.39910714285714299</v>
      </c>
      <c r="K819" s="39">
        <v>0.37730870712401099</v>
      </c>
      <c r="L819" s="39">
        <v>0.38981562774363498</v>
      </c>
      <c r="M819" s="39">
        <v>0.35357737104825299</v>
      </c>
      <c r="N819" s="39">
        <v>0.38862805130059902</v>
      </c>
      <c r="O819" s="39">
        <v>2.1212049955132199E-2</v>
      </c>
      <c r="P819" s="39">
        <v>0.382376609552247</v>
      </c>
      <c r="Q819" s="39">
        <v>1.7919073292293301E-2</v>
      </c>
      <c r="R819" s="39">
        <v>0.37356723530529901</v>
      </c>
      <c r="S819" s="39">
        <v>1.8406568680983299E-2</v>
      </c>
      <c r="T819" s="39">
        <v>0.37169649939594401</v>
      </c>
      <c r="U819" s="39">
        <v>2.5624317047683299E-2</v>
      </c>
      <c r="V819" s="39">
        <v>0.37853744413595902</v>
      </c>
      <c r="W819" s="39">
        <v>2.1437404825338399E-2</v>
      </c>
      <c r="X819" s="39">
        <v>0.36933231017283502</v>
      </c>
      <c r="Y819" s="39">
        <v>1.9792012493475099E-2</v>
      </c>
      <c r="Z819" s="39">
        <v>0.36087137054314899</v>
      </c>
      <c r="AA819" s="39">
        <v>1.7297422487896799E-2</v>
      </c>
      <c r="AB819" s="39">
        <v>0.35530300231946199</v>
      </c>
      <c r="AC819" s="39">
        <v>1.09138504372622E-2</v>
      </c>
    </row>
    <row r="820" spans="1:29" x14ac:dyDescent="0.25">
      <c r="A820" s="39" t="s">
        <v>135</v>
      </c>
      <c r="B820" s="39" t="s">
        <v>135</v>
      </c>
      <c r="C820" s="39">
        <v>1803000</v>
      </c>
      <c r="D820" s="39" t="s">
        <v>53</v>
      </c>
      <c r="E820" s="39">
        <v>0.93710691823899395</v>
      </c>
      <c r="F820" s="39">
        <v>0.95454545454545503</v>
      </c>
      <c r="G820" s="39">
        <v>0.93256262042389204</v>
      </c>
      <c r="H820" s="39">
        <v>0.98105263157894695</v>
      </c>
      <c r="I820" s="39">
        <v>0.95723014256619099</v>
      </c>
      <c r="J820" s="39">
        <v>0.90107526881720401</v>
      </c>
      <c r="K820" s="39">
        <v>0.92170022371364702</v>
      </c>
      <c r="L820" s="39">
        <v>0.94871794871794901</v>
      </c>
      <c r="M820" s="39">
        <v>0.96171171171171199</v>
      </c>
      <c r="N820" s="39">
        <v>0.94396699114599902</v>
      </c>
      <c r="O820" s="39">
        <v>2.3751935588730899E-2</v>
      </c>
      <c r="P820" s="39">
        <v>0.93808705910534096</v>
      </c>
      <c r="Q820" s="39">
        <v>2.58650278542462E-2</v>
      </c>
      <c r="R820" s="39">
        <v>0.94404329471443604</v>
      </c>
      <c r="S820" s="39">
        <v>2.0411248993979898E-2</v>
      </c>
      <c r="T820" s="39">
        <v>0.95521483021483</v>
      </c>
      <c r="U820" s="39">
        <v>9.1879779260206195E-3</v>
      </c>
      <c r="V820" s="39">
        <v>0.94539791300558196</v>
      </c>
      <c r="W820" s="39">
        <v>2.2826056558358E-2</v>
      </c>
      <c r="X820" s="39">
        <v>0.94998153096643501</v>
      </c>
      <c r="Y820" s="39">
        <v>1.96600641456929E-2</v>
      </c>
      <c r="Z820" s="39">
        <v>0.95785960591082497</v>
      </c>
      <c r="AA820" s="39">
        <v>1.0792630909038601E-2</v>
      </c>
      <c r="AB820" s="39">
        <v>0.96109296109296105</v>
      </c>
      <c r="AC820" s="39">
        <v>3.9133225177808801E-3</v>
      </c>
    </row>
    <row r="821" spans="1:29" x14ac:dyDescent="0.25">
      <c r="A821" s="39" t="s">
        <v>135</v>
      </c>
      <c r="B821" s="39" t="s">
        <v>135</v>
      </c>
      <c r="C821" s="39">
        <v>1803000</v>
      </c>
      <c r="D821" s="39" t="s">
        <v>54</v>
      </c>
      <c r="E821" s="39">
        <v>0.96055684454756396</v>
      </c>
      <c r="F821" s="39">
        <v>0.94630872483221495</v>
      </c>
      <c r="G821" s="39">
        <v>0.96031746031746001</v>
      </c>
      <c r="H821" s="39">
        <v>0.995867768595041</v>
      </c>
      <c r="I821" s="39">
        <v>0.91845493562231795</v>
      </c>
      <c r="J821" s="39">
        <v>0.90425531914893598</v>
      </c>
      <c r="K821" s="39">
        <v>0.94033412887828205</v>
      </c>
      <c r="L821" s="39">
        <v>0.98300970873786397</v>
      </c>
      <c r="M821" s="39">
        <v>0.95085995085995101</v>
      </c>
      <c r="N821" s="39">
        <v>0.95110720461551401</v>
      </c>
      <c r="O821" s="39">
        <v>2.8713711680246199E-2</v>
      </c>
      <c r="P821" s="39">
        <v>0.93938280864946999</v>
      </c>
      <c r="Q821" s="39">
        <v>3.0446069544650602E-2</v>
      </c>
      <c r="R821" s="39">
        <v>0.95806792949203201</v>
      </c>
      <c r="S821" s="39">
        <v>2.2232127564817201E-2</v>
      </c>
      <c r="T821" s="39">
        <v>0.96693482979890799</v>
      </c>
      <c r="U821" s="39">
        <v>2.2733311808977998E-2</v>
      </c>
      <c r="V821" s="39">
        <v>0.951767153952358</v>
      </c>
      <c r="W821" s="39">
        <v>2.71715189560062E-2</v>
      </c>
      <c r="X821" s="39">
        <v>0.95426179506011199</v>
      </c>
      <c r="Y821" s="39">
        <v>2.2858855447009298E-2</v>
      </c>
      <c r="Z821" s="39">
        <v>0.95609124620181396</v>
      </c>
      <c r="AA821" s="39">
        <v>1.54168678413267E-2</v>
      </c>
      <c r="AB821" s="39">
        <v>0.95239089171128</v>
      </c>
      <c r="AC821" s="39">
        <v>9.6825201063949796E-3</v>
      </c>
    </row>
    <row r="822" spans="1:29" x14ac:dyDescent="0.25">
      <c r="A822" s="39" t="s">
        <v>135</v>
      </c>
      <c r="B822" s="39" t="s">
        <v>135</v>
      </c>
      <c r="C822" s="39">
        <v>1803000</v>
      </c>
      <c r="D822" s="39" t="s">
        <v>55</v>
      </c>
      <c r="E822" s="39">
        <v>0.95550847457627097</v>
      </c>
      <c r="F822" s="39">
        <v>1.0120772946859899</v>
      </c>
      <c r="G822" s="39">
        <v>0.99054373522458605</v>
      </c>
      <c r="H822" s="39">
        <v>0.97107438016528902</v>
      </c>
      <c r="I822" s="39">
        <v>0.99377593360995897</v>
      </c>
      <c r="J822" s="39">
        <v>0.99532710280373804</v>
      </c>
      <c r="K822" s="39">
        <v>0.99058823529411799</v>
      </c>
      <c r="L822" s="39">
        <v>1</v>
      </c>
      <c r="M822" s="39">
        <v>0.967901234567901</v>
      </c>
      <c r="N822" s="39">
        <v>0.98631071010309501</v>
      </c>
      <c r="O822" s="39">
        <v>1.7833908764738601E-2</v>
      </c>
      <c r="P822" s="39">
        <v>0.98951850125514296</v>
      </c>
      <c r="Q822" s="39">
        <v>1.2551672678233801E-2</v>
      </c>
      <c r="R822" s="39">
        <v>0.986163156620673</v>
      </c>
      <c r="S822" s="39">
        <v>1.6500565945320102E-2</v>
      </c>
      <c r="T822" s="39">
        <v>0.98395061728395095</v>
      </c>
      <c r="U822" s="39">
        <v>2.2697254704753402E-2</v>
      </c>
      <c r="V822" s="39">
        <v>0.98503822799153296</v>
      </c>
      <c r="W822" s="39">
        <v>1.5303997633303999E-2</v>
      </c>
      <c r="X822" s="39">
        <v>0.98109905860297397</v>
      </c>
      <c r="Y822" s="39">
        <v>1.62792121729297E-2</v>
      </c>
      <c r="Z822" s="39">
        <v>0.97442746558440796</v>
      </c>
      <c r="AA822" s="39">
        <v>1.54196103701572E-2</v>
      </c>
      <c r="AB822" s="39">
        <v>0.96942974720752495</v>
      </c>
      <c r="AC822" s="39">
        <v>9.6671627471343804E-3</v>
      </c>
    </row>
    <row r="823" spans="1:29" x14ac:dyDescent="0.25">
      <c r="A823" s="39" t="s">
        <v>135</v>
      </c>
      <c r="B823" s="39" t="s">
        <v>135</v>
      </c>
      <c r="C823" s="39">
        <v>1803000</v>
      </c>
      <c r="D823" s="39" t="s">
        <v>56</v>
      </c>
      <c r="E823" s="39">
        <v>0.96573875802997899</v>
      </c>
      <c r="F823" s="39">
        <v>0.95787139689578704</v>
      </c>
      <c r="G823" s="39">
        <v>0.95465393794749398</v>
      </c>
      <c r="H823" s="39">
        <v>0.97852028639618105</v>
      </c>
      <c r="I823" s="39">
        <v>0.97234042553191502</v>
      </c>
      <c r="J823" s="39">
        <v>0.95198329853862196</v>
      </c>
      <c r="K823" s="39">
        <v>0.96478873239436602</v>
      </c>
      <c r="L823" s="39">
        <v>0.97149643705463196</v>
      </c>
      <c r="M823" s="39">
        <v>0.92893401015228405</v>
      </c>
      <c r="N823" s="39">
        <v>0.96070303143791802</v>
      </c>
      <c r="O823" s="39">
        <v>1.4753587514937499E-2</v>
      </c>
      <c r="P823" s="39">
        <v>0.95790858073436402</v>
      </c>
      <c r="Q823" s="39">
        <v>1.8130631401171399E-2</v>
      </c>
      <c r="R823" s="39">
        <v>0.95507305986709401</v>
      </c>
      <c r="S823" s="39">
        <v>2.28841815551117E-2</v>
      </c>
      <c r="T823" s="39">
        <v>0.950215223603458</v>
      </c>
      <c r="U823" s="39">
        <v>3.0096180686406699E-2</v>
      </c>
      <c r="V823" s="39">
        <v>0.95407129565112603</v>
      </c>
      <c r="W823" s="39">
        <v>1.9740341683967599E-2</v>
      </c>
      <c r="X823" s="39">
        <v>0.94661628772907502</v>
      </c>
      <c r="Y823" s="39">
        <v>2.1972043534749599E-2</v>
      </c>
      <c r="Z823" s="39">
        <v>0.93781428946312495</v>
      </c>
      <c r="AA823" s="39">
        <v>2.0844606334299302E-2</v>
      </c>
      <c r="AB823" s="39">
        <v>0.93096079238572904</v>
      </c>
      <c r="AC823" s="39">
        <v>1.28184963576994E-2</v>
      </c>
    </row>
    <row r="824" spans="1:29" x14ac:dyDescent="0.25">
      <c r="A824" s="39" t="s">
        <v>135</v>
      </c>
      <c r="B824" s="39" t="s">
        <v>135</v>
      </c>
      <c r="C824" s="39">
        <v>1803000</v>
      </c>
      <c r="D824" s="39" t="s">
        <v>57</v>
      </c>
      <c r="E824" s="39">
        <v>0.96808510638297895</v>
      </c>
      <c r="F824" s="39">
        <v>1.01330376940133</v>
      </c>
      <c r="G824" s="39">
        <v>0.96527777777777801</v>
      </c>
      <c r="H824" s="39">
        <v>0.95750000000000002</v>
      </c>
      <c r="I824" s="39">
        <v>1.00487804878049</v>
      </c>
      <c r="J824" s="39">
        <v>0.98468271334792101</v>
      </c>
      <c r="K824" s="39">
        <v>0.94078947368421095</v>
      </c>
      <c r="L824" s="39">
        <v>0.96107055961070598</v>
      </c>
      <c r="M824" s="39">
        <v>0.97799511002445005</v>
      </c>
      <c r="N824" s="39">
        <v>0.97484250655665095</v>
      </c>
      <c r="O824" s="39">
        <v>2.3117514227553201E-2</v>
      </c>
      <c r="P824" s="39">
        <v>0.97388318108955496</v>
      </c>
      <c r="Q824" s="39">
        <v>2.4256836246377901E-2</v>
      </c>
      <c r="R824" s="39">
        <v>0.95995171443978899</v>
      </c>
      <c r="S824" s="39">
        <v>1.8628035450843902E-2</v>
      </c>
      <c r="T824" s="39">
        <v>0.96953283481757802</v>
      </c>
      <c r="U824" s="39">
        <v>1.19674643660921E-2</v>
      </c>
      <c r="V824" s="39">
        <v>0.97040330951468501</v>
      </c>
      <c r="W824" s="39">
        <v>1.9329666865261601E-2</v>
      </c>
      <c r="X824" s="39">
        <v>0.97029012644204804</v>
      </c>
      <c r="Y824" s="39">
        <v>1.5927056344072599E-2</v>
      </c>
      <c r="Z824" s="39">
        <v>0.97356303071366102</v>
      </c>
      <c r="AA824" s="39">
        <v>1.12909920211232E-2</v>
      </c>
      <c r="AB824" s="39">
        <v>0.97718917905236702</v>
      </c>
      <c r="AC824" s="39">
        <v>5.0971550173120701E-3</v>
      </c>
    </row>
    <row r="825" spans="1:29" x14ac:dyDescent="0.25">
      <c r="A825" s="39" t="s">
        <v>135</v>
      </c>
      <c r="B825" s="39" t="s">
        <v>135</v>
      </c>
      <c r="C825" s="39">
        <v>1803000</v>
      </c>
      <c r="D825" s="39" t="s">
        <v>58</v>
      </c>
      <c r="E825" s="39">
        <v>0.95525727069351196</v>
      </c>
      <c r="F825" s="39">
        <v>0.95604395604395598</v>
      </c>
      <c r="G825" s="39">
        <v>0.947483588621444</v>
      </c>
      <c r="H825" s="39">
        <v>0.96402877697841705</v>
      </c>
      <c r="I825" s="39">
        <v>0.96344647519582205</v>
      </c>
      <c r="J825" s="39">
        <v>0.961165048543689</v>
      </c>
      <c r="K825" s="39">
        <v>0.93333333333333302</v>
      </c>
      <c r="L825" s="39">
        <v>0.939393939393939</v>
      </c>
      <c r="M825" s="39">
        <v>0.911392405063291</v>
      </c>
      <c r="N825" s="39">
        <v>0.94794942154082296</v>
      </c>
      <c r="O825" s="39">
        <v>1.73772194687336E-2</v>
      </c>
      <c r="P825" s="39">
        <v>0.94174624030601495</v>
      </c>
      <c r="Q825" s="39">
        <v>2.1480549020560201E-2</v>
      </c>
      <c r="R825" s="39">
        <v>0.92803989259685504</v>
      </c>
      <c r="S825" s="39">
        <v>1.4732171168588101E-2</v>
      </c>
      <c r="T825" s="39">
        <v>0.92539317222861495</v>
      </c>
      <c r="U825" s="39">
        <v>1.98000748088294E-2</v>
      </c>
      <c r="V825" s="39">
        <v>0.93558914284387595</v>
      </c>
      <c r="W825" s="39">
        <v>2.0661866569745099E-2</v>
      </c>
      <c r="X825" s="39">
        <v>0.92543654809569897</v>
      </c>
      <c r="Y825" s="39">
        <v>1.8561525487735101E-2</v>
      </c>
      <c r="Z825" s="39">
        <v>0.91716999658546605</v>
      </c>
      <c r="AA825" s="39">
        <v>1.3593037222437401E-2</v>
      </c>
      <c r="AB825" s="39">
        <v>0.91272581145998899</v>
      </c>
      <c r="AC825" s="39">
        <v>8.4332025204044894E-3</v>
      </c>
    </row>
    <row r="826" spans="1:29" x14ac:dyDescent="0.25">
      <c r="A826" s="39" t="s">
        <v>135</v>
      </c>
      <c r="B826" s="39" t="s">
        <v>135</v>
      </c>
      <c r="C826" s="39">
        <v>1803000</v>
      </c>
      <c r="D826" s="39" t="s">
        <v>59</v>
      </c>
      <c r="E826" s="39">
        <v>0.93891402714932104</v>
      </c>
      <c r="F826" s="39">
        <v>0.96018735362997698</v>
      </c>
      <c r="G826" s="39">
        <v>0.986206896551724</v>
      </c>
      <c r="H826" s="39">
        <v>0.95381062355658197</v>
      </c>
      <c r="I826" s="39">
        <v>0.93034825870646798</v>
      </c>
      <c r="J826" s="39">
        <v>0.96205962059620598</v>
      </c>
      <c r="K826" s="39">
        <v>0.96464646464646497</v>
      </c>
      <c r="L826" s="39">
        <v>0.96428571428571397</v>
      </c>
      <c r="M826" s="39">
        <v>0.93796526054590601</v>
      </c>
      <c r="N826" s="39">
        <v>0.95538046885203998</v>
      </c>
      <c r="O826" s="39">
        <v>1.7272293818529599E-2</v>
      </c>
      <c r="P826" s="39">
        <v>0.95186106375615198</v>
      </c>
      <c r="Q826" s="39">
        <v>1.6414498974163E-2</v>
      </c>
      <c r="R826" s="39">
        <v>0.95563247982602795</v>
      </c>
      <c r="S826" s="39">
        <v>1.53013238977758E-2</v>
      </c>
      <c r="T826" s="39">
        <v>0.95112548741581004</v>
      </c>
      <c r="U826" s="39">
        <v>1.86113713233255E-2</v>
      </c>
      <c r="V826" s="39">
        <v>0.95286033568128603</v>
      </c>
      <c r="W826" s="39">
        <v>1.53738043576713E-2</v>
      </c>
      <c r="X826" s="39">
        <v>0.94907579256304297</v>
      </c>
      <c r="Y826" s="39">
        <v>1.47507868787757E-2</v>
      </c>
      <c r="Z826" s="39">
        <v>0.94363380172664302</v>
      </c>
      <c r="AA826" s="39">
        <v>1.3272759169578201E-2</v>
      </c>
      <c r="AB826" s="39">
        <v>0.93921861548589702</v>
      </c>
      <c r="AC826" s="39">
        <v>7.9269126539897195E-3</v>
      </c>
    </row>
    <row r="827" spans="1:29" x14ac:dyDescent="0.25">
      <c r="A827" s="39" t="s">
        <v>135</v>
      </c>
      <c r="B827" s="39" t="s">
        <v>135</v>
      </c>
      <c r="C827" s="39">
        <v>1803000</v>
      </c>
      <c r="D827" s="39" t="s">
        <v>60</v>
      </c>
      <c r="E827" s="39">
        <v>0.97792494481236203</v>
      </c>
      <c r="F827" s="39">
        <v>0.99036144578313301</v>
      </c>
      <c r="G827" s="39">
        <v>1.0024390243902399</v>
      </c>
      <c r="H827" s="39">
        <v>1.00699300699301</v>
      </c>
      <c r="I827" s="39">
        <v>0.96368038740920103</v>
      </c>
      <c r="J827" s="39">
        <v>0.97326203208556195</v>
      </c>
      <c r="K827" s="39">
        <v>0.963380281690141</v>
      </c>
      <c r="L827" s="39">
        <v>0.98429319371727797</v>
      </c>
      <c r="M827" s="39">
        <v>0.906172839506173</v>
      </c>
      <c r="N827" s="39">
        <v>0.97427857293190001</v>
      </c>
      <c r="O827" s="39">
        <v>2.98035468692548E-2</v>
      </c>
      <c r="P827" s="39">
        <v>0.95815774688167099</v>
      </c>
      <c r="Q827" s="39">
        <v>3.0296064248836001E-2</v>
      </c>
      <c r="R827" s="39">
        <v>0.95128210497119703</v>
      </c>
      <c r="S827" s="39">
        <v>4.04409674149767E-2</v>
      </c>
      <c r="T827" s="39">
        <v>0.94523301661172499</v>
      </c>
      <c r="U827" s="39">
        <v>5.52394322113672E-2</v>
      </c>
      <c r="V827" s="39">
        <v>0.95496336034828799</v>
      </c>
      <c r="W827" s="39">
        <v>3.76891708876778E-2</v>
      </c>
      <c r="X827" s="39">
        <v>0.938405605288402</v>
      </c>
      <c r="Y827" s="39">
        <v>3.9692649013455698E-2</v>
      </c>
      <c r="Z827" s="39">
        <v>0.92213429196493102</v>
      </c>
      <c r="AA827" s="39">
        <v>3.7653254788493302E-2</v>
      </c>
      <c r="AB827" s="39">
        <v>0.90989285637336803</v>
      </c>
      <c r="AC827" s="39">
        <v>2.35274524691635E-2</v>
      </c>
    </row>
    <row r="828" spans="1:29" x14ac:dyDescent="0.25">
      <c r="A828" s="39" t="s">
        <v>135</v>
      </c>
      <c r="B828" s="39" t="s">
        <v>135</v>
      </c>
      <c r="C828" s="39">
        <v>1804000</v>
      </c>
      <c r="D828" s="39" t="s">
        <v>50</v>
      </c>
      <c r="E828" s="39">
        <v>0.381987577639752</v>
      </c>
      <c r="F828" s="39">
        <v>0.35287485907553601</v>
      </c>
      <c r="G828" s="39">
        <v>0.37858032378580297</v>
      </c>
      <c r="H828" s="39">
        <v>0.305043050430504</v>
      </c>
      <c r="I828" s="39">
        <v>0.32151898734177198</v>
      </c>
      <c r="J828" s="39">
        <v>0.36917098445595897</v>
      </c>
      <c r="K828" s="39">
        <v>0.390428211586902</v>
      </c>
      <c r="L828" s="39">
        <v>0.36749116607773902</v>
      </c>
      <c r="M828" s="39">
        <v>0.385224274406332</v>
      </c>
      <c r="N828" s="39">
        <v>0.36136882608892201</v>
      </c>
      <c r="O828" s="39">
        <v>2.9719534228082101E-2</v>
      </c>
      <c r="P828" s="39">
        <v>0.366766724773741</v>
      </c>
      <c r="Q828" s="39">
        <v>2.71763229631228E-2</v>
      </c>
      <c r="R828" s="39">
        <v>0.38104788402365802</v>
      </c>
      <c r="S828" s="39">
        <v>1.2025335406704101E-2</v>
      </c>
      <c r="T828" s="39">
        <v>0.37635772024203601</v>
      </c>
      <c r="U828" s="39">
        <v>1.2539201150664399E-2</v>
      </c>
      <c r="V828" s="39">
        <v>0.37075111504963898</v>
      </c>
      <c r="W828" s="39">
        <v>2.4448552774575999E-2</v>
      </c>
      <c r="X828" s="39">
        <v>0.378689110644222</v>
      </c>
      <c r="Y828" s="39">
        <v>1.43661736838852E-2</v>
      </c>
      <c r="Z828" s="39">
        <v>0.38231517662589698</v>
      </c>
      <c r="AA828" s="39">
        <v>8.4685166701591891E-3</v>
      </c>
      <c r="AB828" s="39">
        <v>0.38437984067639902</v>
      </c>
      <c r="AC828" s="39">
        <v>5.3406678393198501E-3</v>
      </c>
    </row>
    <row r="829" spans="1:29" x14ac:dyDescent="0.25">
      <c r="A829" s="39" t="s">
        <v>135</v>
      </c>
      <c r="B829" s="39" t="s">
        <v>135</v>
      </c>
      <c r="C829" s="39">
        <v>1804000</v>
      </c>
      <c r="D829" s="39" t="s">
        <v>51</v>
      </c>
      <c r="E829" s="39">
        <v>0.94017094017094005</v>
      </c>
      <c r="F829" s="39">
        <v>0.964769647696477</v>
      </c>
      <c r="G829" s="39">
        <v>0.97763578274760399</v>
      </c>
      <c r="H829" s="39">
        <v>0.89144736842105299</v>
      </c>
      <c r="I829" s="39">
        <v>0.93951612903225801</v>
      </c>
      <c r="J829" s="39">
        <v>0.94881889763779503</v>
      </c>
      <c r="K829" s="39">
        <v>0.929824561403509</v>
      </c>
      <c r="L829" s="39">
        <v>0.92903225806451595</v>
      </c>
      <c r="M829" s="39">
        <v>0.93589743589743601</v>
      </c>
      <c r="N829" s="39">
        <v>0.93967922456351005</v>
      </c>
      <c r="O829" s="39">
        <v>2.4251592227518999E-2</v>
      </c>
      <c r="P829" s="39">
        <v>0.93661785640710304</v>
      </c>
      <c r="Q829" s="39">
        <v>8.0850874493483306E-3</v>
      </c>
      <c r="R829" s="39">
        <v>0.93158475178848699</v>
      </c>
      <c r="S829" s="39">
        <v>3.7558446870085498E-3</v>
      </c>
      <c r="T829" s="39">
        <v>0.93246484698097598</v>
      </c>
      <c r="U829" s="39">
        <v>4.8544137997091098E-3</v>
      </c>
      <c r="V829" s="39">
        <v>0.93502723107756303</v>
      </c>
      <c r="W829" s="39">
        <v>1.5430059993512E-2</v>
      </c>
      <c r="X829" s="39">
        <v>0.93424694405807396</v>
      </c>
      <c r="Y829" s="39">
        <v>5.4366325235786998E-3</v>
      </c>
      <c r="Z829" s="39">
        <v>0.93445370604364697</v>
      </c>
      <c r="AA829" s="39">
        <v>3.3848658717692999E-3</v>
      </c>
      <c r="AB829" s="39">
        <v>0.93557052266729701</v>
      </c>
      <c r="AC829" s="39">
        <v>2.0675808089643099E-3</v>
      </c>
    </row>
    <row r="830" spans="1:29" x14ac:dyDescent="0.25">
      <c r="A830" s="39" t="s">
        <v>135</v>
      </c>
      <c r="B830" s="39" t="s">
        <v>135</v>
      </c>
      <c r="C830" s="39">
        <v>1804000</v>
      </c>
      <c r="D830" s="39" t="s">
        <v>61</v>
      </c>
      <c r="E830" s="39">
        <v>1.07645259938838</v>
      </c>
      <c r="F830" s="39">
        <v>1.02095808383234</v>
      </c>
      <c r="G830" s="39">
        <v>1.0281690140845099</v>
      </c>
      <c r="H830" s="39">
        <v>0.96348314606741603</v>
      </c>
      <c r="I830" s="39">
        <v>1.0686274509803899</v>
      </c>
      <c r="J830" s="39">
        <v>0.96048632218844998</v>
      </c>
      <c r="K830" s="39">
        <v>1.02089552238806</v>
      </c>
      <c r="L830" s="39">
        <v>0.95166163141993998</v>
      </c>
      <c r="M830" s="39">
        <v>0.90068493150684903</v>
      </c>
      <c r="N830" s="39">
        <v>0.99904652242848102</v>
      </c>
      <c r="O830" s="39">
        <v>5.8428155088522497E-2</v>
      </c>
      <c r="P830" s="39">
        <v>0.98047117169673803</v>
      </c>
      <c r="Q830" s="39">
        <v>6.5193722187072201E-2</v>
      </c>
      <c r="R830" s="39">
        <v>0.95774736177161601</v>
      </c>
      <c r="S830" s="39">
        <v>6.0335923175479998E-2</v>
      </c>
      <c r="T830" s="39">
        <v>0.92617328146339495</v>
      </c>
      <c r="U830" s="39">
        <v>3.6045970191057701E-2</v>
      </c>
      <c r="V830" s="39">
        <v>0.96200329098152604</v>
      </c>
      <c r="W830" s="39">
        <v>5.8446808431760998E-2</v>
      </c>
      <c r="X830" s="39">
        <v>0.93615903207555895</v>
      </c>
      <c r="Y830" s="39">
        <v>5.1418406473122201E-2</v>
      </c>
      <c r="Z830" s="39">
        <v>0.91435419442397903</v>
      </c>
      <c r="AA830" s="39">
        <v>3.5426695500557603E-2</v>
      </c>
      <c r="AB830" s="39">
        <v>0.90311239340747296</v>
      </c>
      <c r="AC830" s="39">
        <v>1.53526170785021E-2</v>
      </c>
    </row>
    <row r="831" spans="1:29" x14ac:dyDescent="0.25">
      <c r="A831" s="39" t="s">
        <v>135</v>
      </c>
      <c r="B831" s="39" t="s">
        <v>135</v>
      </c>
      <c r="C831" s="39">
        <v>1804000</v>
      </c>
      <c r="D831" s="39" t="s">
        <v>62</v>
      </c>
      <c r="E831" s="39">
        <v>0.89542483660130701</v>
      </c>
      <c r="F831" s="39">
        <v>0.8125</v>
      </c>
      <c r="G831" s="39">
        <v>0.80058651026393002</v>
      </c>
      <c r="H831" s="39">
        <v>0.81917808219178101</v>
      </c>
      <c r="I831" s="39">
        <v>0.895043731778426</v>
      </c>
      <c r="J831" s="39">
        <v>0.93883792048929704</v>
      </c>
      <c r="K831" s="39">
        <v>0.993670886075949</v>
      </c>
      <c r="L831" s="39">
        <v>0.97660818713450304</v>
      </c>
      <c r="M831" s="39">
        <v>0.93015873015872996</v>
      </c>
      <c r="N831" s="39">
        <v>0.89577876496599096</v>
      </c>
      <c r="O831" s="39">
        <v>7.1604455111578702E-2</v>
      </c>
      <c r="P831" s="39">
        <v>0.94686389112738101</v>
      </c>
      <c r="Q831" s="39">
        <v>3.9065411311343098E-2</v>
      </c>
      <c r="R831" s="39">
        <v>0.966812601123061</v>
      </c>
      <c r="S831" s="39">
        <v>3.2869645819417599E-2</v>
      </c>
      <c r="T831" s="39">
        <v>0.953383458646617</v>
      </c>
      <c r="U831" s="39">
        <v>3.2844726010001699E-2</v>
      </c>
      <c r="V831" s="39">
        <v>0.93529773793766302</v>
      </c>
      <c r="W831" s="39">
        <v>5.5108818468887898E-2</v>
      </c>
      <c r="X831" s="39">
        <v>0.94923227712483205</v>
      </c>
      <c r="Y831" s="39">
        <v>2.9824183402115002E-2</v>
      </c>
      <c r="Z831" s="39">
        <v>0.94080724597334298</v>
      </c>
      <c r="AA831" s="39">
        <v>2.5212228467789699E-2</v>
      </c>
      <c r="AB831" s="39">
        <v>0.93237060906233804</v>
      </c>
      <c r="AC831" s="39">
        <v>1.3989150487755999E-2</v>
      </c>
    </row>
    <row r="832" spans="1:29" x14ac:dyDescent="0.25">
      <c r="A832" s="39" t="s">
        <v>135</v>
      </c>
      <c r="B832" s="39" t="s">
        <v>135</v>
      </c>
      <c r="C832" s="39">
        <v>1804000</v>
      </c>
      <c r="D832" s="39" t="s">
        <v>63</v>
      </c>
      <c r="E832" s="39">
        <v>0.95583596214511002</v>
      </c>
      <c r="F832" s="39">
        <v>0.95985401459854003</v>
      </c>
      <c r="G832" s="39">
        <v>0.96153846153846201</v>
      </c>
      <c r="H832" s="39">
        <v>0.95970695970695996</v>
      </c>
      <c r="I832" s="39">
        <v>0.92642140468227396</v>
      </c>
      <c r="J832" s="39">
        <v>0.94136807817589596</v>
      </c>
      <c r="K832" s="39">
        <v>0.95114006514658</v>
      </c>
      <c r="L832" s="39">
        <v>0.96178343949044598</v>
      </c>
      <c r="M832" s="39">
        <v>0.87724550898203602</v>
      </c>
      <c r="N832" s="39">
        <v>0.94387709938514497</v>
      </c>
      <c r="O832" s="39">
        <v>2.7579288880926901E-2</v>
      </c>
      <c r="P832" s="39">
        <v>0.93159169929544605</v>
      </c>
      <c r="Q832" s="39">
        <v>3.3051088164516698E-2</v>
      </c>
      <c r="R832" s="39">
        <v>0.930056337873021</v>
      </c>
      <c r="S832" s="39">
        <v>4.6044088550763598E-2</v>
      </c>
      <c r="T832" s="39">
        <v>0.919514474236241</v>
      </c>
      <c r="U832" s="39">
        <v>5.9777343929973803E-2</v>
      </c>
      <c r="V832" s="39">
        <v>0.92785207831203598</v>
      </c>
      <c r="W832" s="39">
        <v>3.8431184732497299E-2</v>
      </c>
      <c r="X832" s="39">
        <v>0.91273695295772095</v>
      </c>
      <c r="Y832" s="39">
        <v>4.3647858154433998E-2</v>
      </c>
      <c r="Z832" s="39">
        <v>0.89498880603222897</v>
      </c>
      <c r="AA832" s="39">
        <v>4.1610346788386002E-2</v>
      </c>
      <c r="AB832" s="39">
        <v>0.88127112472053204</v>
      </c>
      <c r="AC832" s="39">
        <v>2.54602294365344E-2</v>
      </c>
    </row>
    <row r="833" spans="1:29" x14ac:dyDescent="0.25">
      <c r="A833" s="39" t="s">
        <v>135</v>
      </c>
      <c r="B833" s="39" t="s">
        <v>135</v>
      </c>
      <c r="C833" s="39">
        <v>1804000</v>
      </c>
      <c r="D833" s="39" t="s">
        <v>52</v>
      </c>
      <c r="E833" s="39">
        <v>0.36144578313253001</v>
      </c>
      <c r="F833" s="39">
        <v>0.36853002070393398</v>
      </c>
      <c r="G833" s="39">
        <v>0.34498308906426201</v>
      </c>
      <c r="H833" s="39">
        <v>0.33748443337484402</v>
      </c>
      <c r="I833" s="39">
        <v>0.28659286592865901</v>
      </c>
      <c r="J833" s="39">
        <v>0.30506329113924102</v>
      </c>
      <c r="K833" s="39">
        <v>0.34326424870466299</v>
      </c>
      <c r="L833" s="39">
        <v>0.36272040302267</v>
      </c>
      <c r="M833" s="39">
        <v>0.34393404004711398</v>
      </c>
      <c r="N833" s="39">
        <v>0.33933535279088001</v>
      </c>
      <c r="O833" s="39">
        <v>2.71944650718106E-2</v>
      </c>
      <c r="P833" s="39">
        <v>0.32831496976846902</v>
      </c>
      <c r="Q833" s="39">
        <v>3.1355002162284498E-2</v>
      </c>
      <c r="R833" s="39">
        <v>0.34997289725814901</v>
      </c>
      <c r="S833" s="39">
        <v>1.1044742302243799E-2</v>
      </c>
      <c r="T833" s="39">
        <v>0.35332722153489199</v>
      </c>
      <c r="U833" s="39">
        <v>1.32839646538474E-2</v>
      </c>
      <c r="V833" s="39">
        <v>0.34035115356391099</v>
      </c>
      <c r="W833" s="39">
        <v>2.3329007349143699E-2</v>
      </c>
      <c r="X833" s="39">
        <v>0.34488242505629302</v>
      </c>
      <c r="Y833" s="39">
        <v>1.8175209794299999E-2</v>
      </c>
      <c r="Z833" s="39">
        <v>0.34720606160555201</v>
      </c>
      <c r="AA833" s="39">
        <v>8.76996525018554E-3</v>
      </c>
      <c r="AB833" s="39">
        <v>0.34482862876023601</v>
      </c>
      <c r="AC833" s="39">
        <v>5.65787580508708E-3</v>
      </c>
    </row>
    <row r="834" spans="1:29" x14ac:dyDescent="0.25">
      <c r="A834" s="39" t="s">
        <v>135</v>
      </c>
      <c r="B834" s="39" t="s">
        <v>135</v>
      </c>
      <c r="C834" s="39">
        <v>1804000</v>
      </c>
      <c r="D834" s="39" t="s">
        <v>53</v>
      </c>
      <c r="E834" s="39">
        <v>0.94838709677419397</v>
      </c>
      <c r="F834" s="39">
        <v>0.97878787878787898</v>
      </c>
      <c r="G834" s="39">
        <v>0.92696629213483195</v>
      </c>
      <c r="H834" s="39">
        <v>0.89869281045751603</v>
      </c>
      <c r="I834" s="39">
        <v>1.01107011070111</v>
      </c>
      <c r="J834" s="39">
        <v>1.0557939914163099</v>
      </c>
      <c r="K834" s="39">
        <v>1.0829875518672201</v>
      </c>
      <c r="L834" s="39">
        <v>1.01509433962264</v>
      </c>
      <c r="M834" s="39">
        <v>0.92708333333333304</v>
      </c>
      <c r="N834" s="39">
        <v>0.98276260056611497</v>
      </c>
      <c r="O834" s="39">
        <v>6.2952257217761598E-2</v>
      </c>
      <c r="P834" s="39">
        <v>1.0184058653881201</v>
      </c>
      <c r="Q834" s="39">
        <v>5.9104252294157097E-2</v>
      </c>
      <c r="R834" s="39">
        <v>1.0083884082743999</v>
      </c>
      <c r="S834" s="39">
        <v>7.8168142331777199E-2</v>
      </c>
      <c r="T834" s="39">
        <v>0.97108883647798705</v>
      </c>
      <c r="U834" s="39">
        <v>6.2233179366221698E-2</v>
      </c>
      <c r="V834" s="39">
        <v>0.99026388945286903</v>
      </c>
      <c r="W834" s="39">
        <v>6.5486342580116402E-2</v>
      </c>
      <c r="X834" s="39">
        <v>0.97798883091919897</v>
      </c>
      <c r="Y834" s="39">
        <v>6.5732822302799004E-2</v>
      </c>
      <c r="Z834" s="39">
        <v>0.94865598060432699</v>
      </c>
      <c r="AA834" s="39">
        <v>5.2661139113225897E-2</v>
      </c>
      <c r="AB834" s="39">
        <v>0.93127433363282397</v>
      </c>
      <c r="AC834" s="39">
        <v>2.6506213241677901E-2</v>
      </c>
    </row>
    <row r="835" spans="1:29" x14ac:dyDescent="0.25">
      <c r="A835" s="39" t="s">
        <v>135</v>
      </c>
      <c r="B835" s="39" t="s">
        <v>135</v>
      </c>
      <c r="C835" s="39">
        <v>1804000</v>
      </c>
      <c r="D835" s="39" t="s">
        <v>54</v>
      </c>
      <c r="E835" s="39">
        <v>1.0482758620689701</v>
      </c>
      <c r="F835" s="39">
        <v>1.0442176870748301</v>
      </c>
      <c r="G835" s="39">
        <v>1</v>
      </c>
      <c r="H835" s="39">
        <v>0.95151515151515198</v>
      </c>
      <c r="I835" s="39">
        <v>1.0181818181818201</v>
      </c>
      <c r="J835" s="39">
        <v>1.0291970802919701</v>
      </c>
      <c r="K835" s="39">
        <v>1.0691056910569099</v>
      </c>
      <c r="L835" s="39">
        <v>1.00766283524904</v>
      </c>
      <c r="M835" s="39">
        <v>0.96282527881040902</v>
      </c>
      <c r="N835" s="39">
        <v>1.01455348936101</v>
      </c>
      <c r="O835" s="39">
        <v>3.89384614714713E-2</v>
      </c>
      <c r="P835" s="39">
        <v>1.01739454071803</v>
      </c>
      <c r="Q835" s="39">
        <v>3.8361677661591501E-2</v>
      </c>
      <c r="R835" s="39">
        <v>1.0131979350387901</v>
      </c>
      <c r="S835" s="39">
        <v>5.3355969713645097E-2</v>
      </c>
      <c r="T835" s="39">
        <v>0.98524405702972595</v>
      </c>
      <c r="U835" s="39">
        <v>3.1704940209592199E-2</v>
      </c>
      <c r="V835" s="39">
        <v>1.00404527595284</v>
      </c>
      <c r="W835" s="39">
        <v>4.0919378078296098E-2</v>
      </c>
      <c r="X835" s="39">
        <v>0.99238620590660698</v>
      </c>
      <c r="Y835" s="39">
        <v>4.0884763804811E-2</v>
      </c>
      <c r="Z835" s="39">
        <v>0.97486981488983504</v>
      </c>
      <c r="AA835" s="39">
        <v>3.12572078271963E-2</v>
      </c>
      <c r="AB835" s="39">
        <v>0.96496040054558196</v>
      </c>
      <c r="AC835" s="39">
        <v>1.35036955297551E-2</v>
      </c>
    </row>
    <row r="836" spans="1:29" x14ac:dyDescent="0.25">
      <c r="A836" s="39" t="s">
        <v>135</v>
      </c>
      <c r="B836" s="39" t="s">
        <v>135</v>
      </c>
      <c r="C836" s="39">
        <v>1804000</v>
      </c>
      <c r="D836" s="39" t="s">
        <v>55</v>
      </c>
      <c r="E836" s="39">
        <v>1.03459119496855</v>
      </c>
      <c r="F836" s="39">
        <v>0.99013157894736803</v>
      </c>
      <c r="G836" s="39">
        <v>0.92833876221498401</v>
      </c>
      <c r="H836" s="39">
        <v>0.97213622291021695</v>
      </c>
      <c r="I836" s="39">
        <v>1.0063694267515899</v>
      </c>
      <c r="J836" s="39">
        <v>1.0857142857142901</v>
      </c>
      <c r="K836" s="39">
        <v>1.04255319148936</v>
      </c>
      <c r="L836" s="39">
        <v>1.02281368821293</v>
      </c>
      <c r="M836" s="39">
        <v>0.91634980988593195</v>
      </c>
      <c r="N836" s="39">
        <v>0.999888684566136</v>
      </c>
      <c r="O836" s="39">
        <v>5.4682777467479203E-2</v>
      </c>
      <c r="P836" s="39">
        <v>1.0147600804108201</v>
      </c>
      <c r="Q836" s="39">
        <v>6.2503602468000893E-2</v>
      </c>
      <c r="R836" s="39">
        <v>0.99390556319607404</v>
      </c>
      <c r="S836" s="39">
        <v>6.7886546171003606E-2</v>
      </c>
      <c r="T836" s="39">
        <v>0.96958174904942995</v>
      </c>
      <c r="U836" s="39">
        <v>7.5281330316438494E-2</v>
      </c>
      <c r="V836" s="39">
        <v>0.99049218648251103</v>
      </c>
      <c r="W836" s="39">
        <v>6.3439047083494599E-2</v>
      </c>
      <c r="X836" s="39">
        <v>0.97086437889549104</v>
      </c>
      <c r="Y836" s="39">
        <v>6.8015936126025398E-2</v>
      </c>
      <c r="Z836" s="39">
        <v>0.93999621004814704</v>
      </c>
      <c r="AA836" s="39">
        <v>5.5535608888957803E-2</v>
      </c>
      <c r="AB836" s="39">
        <v>0.92141951837769298</v>
      </c>
      <c r="AC836" s="39">
        <v>3.2063651814128097E-2</v>
      </c>
    </row>
    <row r="837" spans="1:29" x14ac:dyDescent="0.25">
      <c r="A837" s="39" t="s">
        <v>135</v>
      </c>
      <c r="B837" s="39" t="s">
        <v>135</v>
      </c>
      <c r="C837" s="39">
        <v>1804000</v>
      </c>
      <c r="D837" s="39" t="s">
        <v>56</v>
      </c>
      <c r="E837" s="39">
        <v>1.0485436893203901</v>
      </c>
      <c r="F837" s="39">
        <v>0.96048632218844998</v>
      </c>
      <c r="G837" s="39">
        <v>1.03986710963455</v>
      </c>
      <c r="H837" s="39">
        <v>0.94385964912280695</v>
      </c>
      <c r="I837" s="39">
        <v>0.99044585987261102</v>
      </c>
      <c r="J837" s="39">
        <v>1.06012658227848</v>
      </c>
      <c r="K837" s="39">
        <v>0.99671052631578905</v>
      </c>
      <c r="L837" s="39">
        <v>0.98299319727891199</v>
      </c>
      <c r="M837" s="39">
        <v>1.01486988847584</v>
      </c>
      <c r="N837" s="39">
        <v>1.00421142494309</v>
      </c>
      <c r="O837" s="39">
        <v>3.9885733795207198E-2</v>
      </c>
      <c r="P837" s="39">
        <v>1.0090292108443299</v>
      </c>
      <c r="Q837" s="39">
        <v>3.09031543976712E-2</v>
      </c>
      <c r="R837" s="39">
        <v>0.99819120402351202</v>
      </c>
      <c r="S837" s="39">
        <v>1.5989845692552501E-2</v>
      </c>
      <c r="T837" s="39">
        <v>0.99893154287737396</v>
      </c>
      <c r="U837" s="39">
        <v>2.2540224507135099E-2</v>
      </c>
      <c r="V837" s="39">
        <v>1.0045841069213399</v>
      </c>
      <c r="W837" s="39">
        <v>2.9798887009221099E-2</v>
      </c>
      <c r="X837" s="39">
        <v>1.00646373454984</v>
      </c>
      <c r="Y837" s="39">
        <v>2.1260000278003299E-2</v>
      </c>
      <c r="Z837" s="39">
        <v>1.00856039565308</v>
      </c>
      <c r="AA837" s="39">
        <v>1.5076645278440401E-2</v>
      </c>
      <c r="AB837" s="39">
        <v>1.0133519507997899</v>
      </c>
      <c r="AC837" s="39">
        <v>9.6002808049639801E-3</v>
      </c>
    </row>
    <row r="838" spans="1:29" x14ac:dyDescent="0.25">
      <c r="A838" s="39" t="s">
        <v>135</v>
      </c>
      <c r="B838" s="39" t="s">
        <v>135</v>
      </c>
      <c r="C838" s="39">
        <v>1804000</v>
      </c>
      <c r="D838" s="39" t="s">
        <v>57</v>
      </c>
      <c r="E838" s="39">
        <v>1.0443686006825901</v>
      </c>
      <c r="F838" s="39">
        <v>0.97530864197530898</v>
      </c>
      <c r="G838" s="39">
        <v>1.01582278481013</v>
      </c>
      <c r="H838" s="39">
        <v>0.96805111821086298</v>
      </c>
      <c r="I838" s="39">
        <v>1.05576208178439</v>
      </c>
      <c r="J838" s="39">
        <v>0.99035369774919602</v>
      </c>
      <c r="K838" s="39">
        <v>0.98208955223880601</v>
      </c>
      <c r="L838" s="39">
        <v>0.99669966996699699</v>
      </c>
      <c r="M838" s="39">
        <v>0.94117647058823495</v>
      </c>
      <c r="N838" s="39">
        <v>0.99662584644516805</v>
      </c>
      <c r="O838" s="39">
        <v>3.6642202591900402E-2</v>
      </c>
      <c r="P838" s="39">
        <v>0.99321629446552395</v>
      </c>
      <c r="Q838" s="39">
        <v>4.11225349958513E-2</v>
      </c>
      <c r="R838" s="39">
        <v>0.97332189759801302</v>
      </c>
      <c r="S838" s="39">
        <v>2.8781248118151401E-2</v>
      </c>
      <c r="T838" s="39">
        <v>0.96893807027761603</v>
      </c>
      <c r="U838" s="39">
        <v>3.9260830793894898E-2</v>
      </c>
      <c r="V838" s="39">
        <v>0.97960655025330501</v>
      </c>
      <c r="W838" s="39">
        <v>3.5098902509965502E-2</v>
      </c>
      <c r="X838" s="39">
        <v>0.96619132532336205</v>
      </c>
      <c r="Y838" s="39">
        <v>3.2708490791654901E-2</v>
      </c>
      <c r="Z838" s="39">
        <v>0.95253085321401498</v>
      </c>
      <c r="AA838" s="39">
        <v>2.6778060759646598E-2</v>
      </c>
      <c r="AB838" s="39">
        <v>0.94382043246341396</v>
      </c>
      <c r="AC838" s="39">
        <v>1.6721883144431599E-2</v>
      </c>
    </row>
    <row r="839" spans="1:29" x14ac:dyDescent="0.25">
      <c r="A839" s="39" t="s">
        <v>135</v>
      </c>
      <c r="B839" s="39" t="s">
        <v>135</v>
      </c>
      <c r="C839" s="39">
        <v>1804000</v>
      </c>
      <c r="D839" s="39" t="s">
        <v>58</v>
      </c>
      <c r="E839" s="39">
        <v>1.05590062111801</v>
      </c>
      <c r="F839" s="39">
        <v>1.0163398692810499</v>
      </c>
      <c r="G839" s="39">
        <v>0.984177215189873</v>
      </c>
      <c r="H839" s="39">
        <v>1.02803738317757</v>
      </c>
      <c r="I839" s="39">
        <v>0.98679867986798697</v>
      </c>
      <c r="J839" s="39">
        <v>1.0035211267605599</v>
      </c>
      <c r="K839" s="39">
        <v>1.0941558441558401</v>
      </c>
      <c r="L839" s="39">
        <v>1.07598784194529</v>
      </c>
      <c r="M839" s="39">
        <v>1.0231788079470201</v>
      </c>
      <c r="N839" s="39">
        <v>1.0297885988270199</v>
      </c>
      <c r="O839" s="39">
        <v>3.8414655407047298E-2</v>
      </c>
      <c r="P839" s="39">
        <v>1.0367284601353399</v>
      </c>
      <c r="Q839" s="39">
        <v>4.6417955893630097E-2</v>
      </c>
      <c r="R839" s="39">
        <v>1.0644408313493801</v>
      </c>
      <c r="S839" s="39">
        <v>3.6870516778635398E-2</v>
      </c>
      <c r="T839" s="39">
        <v>1.0495833249461499</v>
      </c>
      <c r="U839" s="39">
        <v>3.7341626048086898E-2</v>
      </c>
      <c r="V839" s="39">
        <v>1.0403588519462399</v>
      </c>
      <c r="W839" s="39">
        <v>3.8297274258972697E-2</v>
      </c>
      <c r="X839" s="39">
        <v>1.0431253316834801</v>
      </c>
      <c r="Y839" s="39">
        <v>3.5001422832993803E-2</v>
      </c>
      <c r="Z839" s="39">
        <v>1.0352369335963101</v>
      </c>
      <c r="AA839" s="39">
        <v>2.8513258698220498E-2</v>
      </c>
      <c r="AB839" s="39">
        <v>1.0256935238517</v>
      </c>
      <c r="AC839" s="39">
        <v>1.5904459854076E-2</v>
      </c>
    </row>
    <row r="840" spans="1:29" x14ac:dyDescent="0.25">
      <c r="A840" s="39" t="s">
        <v>135</v>
      </c>
      <c r="B840" s="39" t="s">
        <v>135</v>
      </c>
      <c r="C840" s="39">
        <v>1804000</v>
      </c>
      <c r="D840" s="39" t="s">
        <v>59</v>
      </c>
      <c r="E840" s="39">
        <v>1.06194690265487</v>
      </c>
      <c r="F840" s="39">
        <v>0.98235294117647098</v>
      </c>
      <c r="G840" s="39">
        <v>0.99678456591639897</v>
      </c>
      <c r="H840" s="39">
        <v>0.977491961414791</v>
      </c>
      <c r="I840" s="39">
        <v>0.98787878787878802</v>
      </c>
      <c r="J840" s="39">
        <v>1.0468227424749199</v>
      </c>
      <c r="K840" s="39">
        <v>1</v>
      </c>
      <c r="L840" s="39">
        <v>0.95548961424332302</v>
      </c>
      <c r="M840" s="39">
        <v>0.97457627118644097</v>
      </c>
      <c r="N840" s="39">
        <v>0.99814930966066595</v>
      </c>
      <c r="O840" s="39">
        <v>3.4644256705687097E-2</v>
      </c>
      <c r="P840" s="39">
        <v>0.99295348315669396</v>
      </c>
      <c r="Q840" s="39">
        <v>3.4345911055896898E-2</v>
      </c>
      <c r="R840" s="39">
        <v>0.97668862847658799</v>
      </c>
      <c r="S840" s="39">
        <v>2.2330251902810402E-2</v>
      </c>
      <c r="T840" s="39">
        <v>0.96503294271488205</v>
      </c>
      <c r="U840" s="39">
        <v>1.34963045546595E-2</v>
      </c>
      <c r="V840" s="39">
        <v>0.98528127913653196</v>
      </c>
      <c r="W840" s="39">
        <v>2.9418349806975899E-2</v>
      </c>
      <c r="X840" s="39">
        <v>0.977256120225245</v>
      </c>
      <c r="Y840" s="39">
        <v>2.41505971180286E-2</v>
      </c>
      <c r="Z840" s="39">
        <v>0.97222333164229002</v>
      </c>
      <c r="AA840" s="39">
        <v>1.1211549210056E-2</v>
      </c>
      <c r="AB840" s="39">
        <v>0.97366738276057796</v>
      </c>
      <c r="AC840" s="39">
        <v>5.7483151293825797E-3</v>
      </c>
    </row>
    <row r="841" spans="1:29" x14ac:dyDescent="0.25">
      <c r="A841" s="39" t="s">
        <v>135</v>
      </c>
      <c r="B841" s="39" t="s">
        <v>135</v>
      </c>
      <c r="C841" s="39">
        <v>1804000</v>
      </c>
      <c r="D841" s="39" t="s">
        <v>60</v>
      </c>
      <c r="E841" s="39">
        <v>1.0404984423676</v>
      </c>
      <c r="F841" s="39">
        <v>0.98611111111111105</v>
      </c>
      <c r="G841" s="39">
        <v>1.0658682634730501</v>
      </c>
      <c r="H841" s="39">
        <v>0.98709677419354802</v>
      </c>
      <c r="I841" s="39">
        <v>1.0822368421052599</v>
      </c>
      <c r="J841" s="39">
        <v>1.02760736196319</v>
      </c>
      <c r="K841" s="39">
        <v>1.05750798722045</v>
      </c>
      <c r="L841" s="39">
        <v>1.02456140350877</v>
      </c>
      <c r="M841" s="39">
        <v>0.97515527950310599</v>
      </c>
      <c r="N841" s="39">
        <v>1.0274048294940099</v>
      </c>
      <c r="O841" s="39">
        <v>3.8130827798228101E-2</v>
      </c>
      <c r="P841" s="39">
        <v>1.03341377486016</v>
      </c>
      <c r="Q841" s="39">
        <v>4.0219255820512702E-2</v>
      </c>
      <c r="R841" s="39">
        <v>1.01907489007744</v>
      </c>
      <c r="S841" s="39">
        <v>4.1449589736433E-2</v>
      </c>
      <c r="T841" s="39">
        <v>0.999858341505939</v>
      </c>
      <c r="U841" s="39">
        <v>3.4935405316550198E-2</v>
      </c>
      <c r="V841" s="39">
        <v>1.0170144564877699</v>
      </c>
      <c r="W841" s="39">
        <v>3.8349404926954399E-2</v>
      </c>
      <c r="X841" s="39">
        <v>1.00359558323869</v>
      </c>
      <c r="Y841" s="39">
        <v>3.7075376625751902E-2</v>
      </c>
      <c r="Z841" s="39">
        <v>0.98706254993445397</v>
      </c>
      <c r="AA841" s="39">
        <v>2.88017438758628E-2</v>
      </c>
      <c r="AB841" s="39">
        <v>0.97750795207480401</v>
      </c>
      <c r="AC841" s="39">
        <v>1.48796078303455E-2</v>
      </c>
    </row>
    <row r="842" spans="1:29" x14ac:dyDescent="0.25">
      <c r="A842" s="39" t="s">
        <v>135</v>
      </c>
      <c r="B842" s="39" t="s">
        <v>135</v>
      </c>
      <c r="C842" s="39">
        <v>1901000</v>
      </c>
      <c r="D842" s="39" t="s">
        <v>50</v>
      </c>
      <c r="E842" s="39">
        <v>0.23684210526315799</v>
      </c>
      <c r="F842" s="39">
        <v>0.17551020408163301</v>
      </c>
      <c r="G842" s="39">
        <v>0.21296296296296299</v>
      </c>
      <c r="H842" s="39">
        <v>0.213973799126638</v>
      </c>
      <c r="I842" s="39">
        <v>0.14462809917355399</v>
      </c>
      <c r="J842" s="39">
        <v>0.21052631578947401</v>
      </c>
      <c r="K842" s="39">
        <v>0.233009708737864</v>
      </c>
      <c r="L842" s="39">
        <v>0.17857142857142899</v>
      </c>
      <c r="M842" s="39">
        <v>0.217194570135747</v>
      </c>
      <c r="N842" s="39">
        <v>0.20257991042694001</v>
      </c>
      <c r="O842" s="39">
        <v>3.01699796293248E-2</v>
      </c>
      <c r="P842" s="39">
        <v>0.196786024481613</v>
      </c>
      <c r="Q842" s="39">
        <v>3.5247979795481499E-2</v>
      </c>
      <c r="R842" s="39">
        <v>0.20959190248168</v>
      </c>
      <c r="S842" s="39">
        <v>2.8004142612540001E-2</v>
      </c>
      <c r="T842" s="39">
        <v>0.197882999353588</v>
      </c>
      <c r="U842" s="39">
        <v>2.7310685310857299E-2</v>
      </c>
      <c r="V842" s="39">
        <v>0.20410494735624801</v>
      </c>
      <c r="W842" s="39">
        <v>2.6675682931415499E-2</v>
      </c>
      <c r="X842" s="39">
        <v>0.20690376052752499</v>
      </c>
      <c r="Y842" s="39">
        <v>2.37125374478248E-2</v>
      </c>
      <c r="Z842" s="39">
        <v>0.211034395670601</v>
      </c>
      <c r="AA842" s="39">
        <v>1.8726071846916E-2</v>
      </c>
      <c r="AB842" s="39">
        <v>0.21535537291839801</v>
      </c>
      <c r="AC842" s="39">
        <v>1.1632104546129901E-2</v>
      </c>
    </row>
    <row r="843" spans="1:29" x14ac:dyDescent="0.25">
      <c r="A843" s="39" t="s">
        <v>135</v>
      </c>
      <c r="B843" s="39" t="s">
        <v>135</v>
      </c>
      <c r="C843" s="39">
        <v>1901000</v>
      </c>
      <c r="D843" s="39" t="s">
        <v>51</v>
      </c>
      <c r="E843" s="39">
        <v>1.2173913043478299</v>
      </c>
      <c r="F843" s="39">
        <v>1</v>
      </c>
      <c r="G843" s="39">
        <v>1.16279069767442</v>
      </c>
      <c r="H843" s="39">
        <v>0.95652173913043503</v>
      </c>
      <c r="I843" s="39">
        <v>1</v>
      </c>
      <c r="J843" s="39">
        <v>1.28571428571429</v>
      </c>
      <c r="K843" s="39">
        <v>1.0208333333333299</v>
      </c>
      <c r="L843" s="39">
        <v>1.1666666666666701</v>
      </c>
      <c r="M843" s="39">
        <v>0.95</v>
      </c>
      <c r="N843" s="39">
        <v>1.0844353363185499</v>
      </c>
      <c r="O843" s="39">
        <v>0.124413963277516</v>
      </c>
      <c r="P843" s="39">
        <v>1.0846428571428599</v>
      </c>
      <c r="Q843" s="39">
        <v>0.13831340525257299</v>
      </c>
      <c r="R843" s="39">
        <v>1.0458333333333301</v>
      </c>
      <c r="S843" s="39">
        <v>0.110475613196357</v>
      </c>
      <c r="T843" s="39">
        <v>1.05833333333333</v>
      </c>
      <c r="U843" s="39">
        <v>0.153206469257085</v>
      </c>
      <c r="V843" s="39">
        <v>1.0610587954905399</v>
      </c>
      <c r="W843" s="39">
        <v>0.124041072968954</v>
      </c>
      <c r="X843" s="39">
        <v>1.0343809398808499</v>
      </c>
      <c r="Y843" s="39">
        <v>0.122331049215337</v>
      </c>
      <c r="Z843" s="39">
        <v>0.99082092390760601</v>
      </c>
      <c r="AA843" s="39">
        <v>0.10079174043589199</v>
      </c>
      <c r="AB843" s="39">
        <v>0.96031746031746001</v>
      </c>
      <c r="AC843" s="39">
        <v>6.5253348543157105E-2</v>
      </c>
    </row>
    <row r="844" spans="1:29" x14ac:dyDescent="0.25">
      <c r="A844" s="39" t="s">
        <v>135</v>
      </c>
      <c r="B844" s="39" t="s">
        <v>135</v>
      </c>
      <c r="C844" s="39">
        <v>1901000</v>
      </c>
      <c r="D844" s="39" t="s">
        <v>61</v>
      </c>
      <c r="E844" s="39">
        <v>1</v>
      </c>
      <c r="F844" s="39">
        <v>0.96</v>
      </c>
      <c r="G844" s="39">
        <v>0.98</v>
      </c>
      <c r="H844" s="39">
        <v>1.06122448979592</v>
      </c>
      <c r="I844" s="39">
        <v>0.88461538461538503</v>
      </c>
      <c r="J844" s="39">
        <v>0.97777777777777797</v>
      </c>
      <c r="K844" s="39">
        <v>0.875</v>
      </c>
      <c r="L844" s="39">
        <v>1.07692307692308</v>
      </c>
      <c r="M844" s="39">
        <v>1.06</v>
      </c>
      <c r="N844" s="39">
        <v>0.98617119212357296</v>
      </c>
      <c r="O844" s="39">
        <v>7.3294705808541694E-2</v>
      </c>
      <c r="P844" s="39">
        <v>0.97486324786324796</v>
      </c>
      <c r="Q844" s="39">
        <v>9.4591641876199201E-2</v>
      </c>
      <c r="R844" s="39">
        <v>1.0039743589743599</v>
      </c>
      <c r="S844" s="39">
        <v>0.112015117675121</v>
      </c>
      <c r="T844" s="39">
        <v>1.0684615384615399</v>
      </c>
      <c r="U844" s="39">
        <v>1.1966422450849201E-2</v>
      </c>
      <c r="V844" s="39">
        <v>1.0081357787929299</v>
      </c>
      <c r="W844" s="39">
        <v>8.2548199028313202E-2</v>
      </c>
      <c r="X844" s="39">
        <v>1.03255825684333</v>
      </c>
      <c r="Y844" s="39">
        <v>7.6388251450106207E-2</v>
      </c>
      <c r="Z844" s="39">
        <v>1.0557083418753599</v>
      </c>
      <c r="AA844" s="39">
        <v>4.5422817453262897E-2</v>
      </c>
      <c r="AB844" s="39">
        <v>1.0608058608058599</v>
      </c>
      <c r="AC844" s="39">
        <v>5.0967112471577997E-3</v>
      </c>
    </row>
    <row r="845" spans="1:29" x14ac:dyDescent="0.25">
      <c r="A845" s="39" t="s">
        <v>135</v>
      </c>
      <c r="B845" s="39" t="s">
        <v>135</v>
      </c>
      <c r="C845" s="39">
        <v>1901000</v>
      </c>
      <c r="D845" s="39" t="s">
        <v>62</v>
      </c>
      <c r="E845" s="39">
        <v>0.95918367346938804</v>
      </c>
      <c r="F845" s="39">
        <v>0.81132075471698095</v>
      </c>
      <c r="G845" s="39">
        <v>0.89583333333333304</v>
      </c>
      <c r="H845" s="39">
        <v>0.87755102040816302</v>
      </c>
      <c r="I845" s="39">
        <v>0.90384615384615397</v>
      </c>
      <c r="J845" s="39">
        <v>0.97826086956521696</v>
      </c>
      <c r="K845" s="39">
        <v>0.93181818181818199</v>
      </c>
      <c r="L845" s="39">
        <v>0.952380952380952</v>
      </c>
      <c r="M845" s="39">
        <v>1.0476190476190499</v>
      </c>
      <c r="N845" s="39">
        <v>0.92864599857304697</v>
      </c>
      <c r="O845" s="39">
        <v>6.7258638039954799E-2</v>
      </c>
      <c r="P845" s="39">
        <v>0.96278504104591101</v>
      </c>
      <c r="Q845" s="39">
        <v>5.4720411628874803E-2</v>
      </c>
      <c r="R845" s="39">
        <v>0.97727272727272696</v>
      </c>
      <c r="S845" s="39">
        <v>6.1783173057108599E-2</v>
      </c>
      <c r="T845" s="39">
        <v>1</v>
      </c>
      <c r="U845" s="39">
        <v>6.7343502970147504E-2</v>
      </c>
      <c r="V845" s="39">
        <v>0.97039004787141203</v>
      </c>
      <c r="W845" s="39">
        <v>6.5139687022207501E-2</v>
      </c>
      <c r="X845" s="39">
        <v>1.0014842483983599</v>
      </c>
      <c r="Y845" s="39">
        <v>5.74318714941306E-2</v>
      </c>
      <c r="Z845" s="39">
        <v>1.02635194317371</v>
      </c>
      <c r="AA845" s="39">
        <v>4.9999462051796603E-2</v>
      </c>
      <c r="AB845" s="39">
        <v>1.04308390022676</v>
      </c>
      <c r="AC845" s="39">
        <v>2.8682790568420699E-2</v>
      </c>
    </row>
    <row r="846" spans="1:29" x14ac:dyDescent="0.25">
      <c r="A846" s="39" t="s">
        <v>135</v>
      </c>
      <c r="B846" s="39" t="s">
        <v>135</v>
      </c>
      <c r="C846" s="39">
        <v>1901000</v>
      </c>
      <c r="D846" s="39" t="s">
        <v>63</v>
      </c>
      <c r="E846" s="39">
        <v>1.0465116279069799</v>
      </c>
      <c r="F846" s="39">
        <v>0.91489361702127703</v>
      </c>
      <c r="G846" s="39">
        <v>0.97674418604651203</v>
      </c>
      <c r="H846" s="39">
        <v>0.93023255813953498</v>
      </c>
      <c r="I846" s="39">
        <v>0.97674418604651203</v>
      </c>
      <c r="J846" s="39">
        <v>0.89361702127659604</v>
      </c>
      <c r="K846" s="39">
        <v>0.844444444444444</v>
      </c>
      <c r="L846" s="39">
        <v>1.09756097560976</v>
      </c>
      <c r="M846" s="39">
        <v>1.0249999999999999</v>
      </c>
      <c r="N846" s="39">
        <v>0.96730540183240099</v>
      </c>
      <c r="O846" s="39">
        <v>8.0150773473679299E-2</v>
      </c>
      <c r="P846" s="39">
        <v>0.96747332547546105</v>
      </c>
      <c r="Q846" s="39">
        <v>0.10112977194266599</v>
      </c>
      <c r="R846" s="39">
        <v>0.98900180668473403</v>
      </c>
      <c r="S846" s="39">
        <v>0.13034146319864001</v>
      </c>
      <c r="T846" s="39">
        <v>1.06128048780488</v>
      </c>
      <c r="U846" s="39">
        <v>5.1308357903170301E-2</v>
      </c>
      <c r="V846" s="39">
        <v>0.98760751623850096</v>
      </c>
      <c r="W846" s="39">
        <v>9.2237020751073803E-2</v>
      </c>
      <c r="X846" s="39">
        <v>1.0129245469465</v>
      </c>
      <c r="Y846" s="39">
        <v>8.7908106191252305E-2</v>
      </c>
      <c r="Z846" s="39">
        <v>1.0306511551545201</v>
      </c>
      <c r="AA846" s="39">
        <v>5.7082804829911397E-2</v>
      </c>
      <c r="AB846" s="39">
        <v>1.0284552845528501</v>
      </c>
      <c r="AC846" s="39">
        <v>2.1853138301976702E-2</v>
      </c>
    </row>
    <row r="847" spans="1:29" x14ac:dyDescent="0.25">
      <c r="A847" s="39" t="s">
        <v>135</v>
      </c>
      <c r="B847" s="39" t="s">
        <v>135</v>
      </c>
      <c r="C847" s="39">
        <v>1901000</v>
      </c>
      <c r="D847" s="39" t="s">
        <v>52</v>
      </c>
      <c r="E847" s="39">
        <v>0.22764227642276399</v>
      </c>
      <c r="F847" s="39">
        <v>0.23684210526315799</v>
      </c>
      <c r="G847" s="39">
        <v>0.20408163265306101</v>
      </c>
      <c r="H847" s="39">
        <v>0.203703703703704</v>
      </c>
      <c r="I847" s="39">
        <v>0.213973799126638</v>
      </c>
      <c r="J847" s="39">
        <v>0.18595041322313999</v>
      </c>
      <c r="K847" s="39">
        <v>0.214912280701754</v>
      </c>
      <c r="L847" s="39">
        <v>0.27184466019417503</v>
      </c>
      <c r="M847" s="39">
        <v>0.16964285714285701</v>
      </c>
      <c r="N847" s="39">
        <v>0.21428819204791699</v>
      </c>
      <c r="O847" s="39">
        <v>2.9607192562651801E-2</v>
      </c>
      <c r="P847" s="39">
        <v>0.211264802077713</v>
      </c>
      <c r="Q847" s="39">
        <v>3.8935095216190298E-2</v>
      </c>
      <c r="R847" s="39">
        <v>0.21879993267959499</v>
      </c>
      <c r="S847" s="39">
        <v>5.1211693148739801E-2</v>
      </c>
      <c r="T847" s="39">
        <v>0.220743758668516</v>
      </c>
      <c r="U847" s="39">
        <v>7.2267587987078594E-2</v>
      </c>
      <c r="V847" s="39">
        <v>0.209612415452402</v>
      </c>
      <c r="W847" s="39">
        <v>4.0642105958609197E-2</v>
      </c>
      <c r="X847" s="39">
        <v>0.203327753349519</v>
      </c>
      <c r="Y847" s="39">
        <v>4.8057598946442202E-2</v>
      </c>
      <c r="Z847" s="39">
        <v>0.18936361328745099</v>
      </c>
      <c r="AA847" s="39">
        <v>4.7834207737624097E-2</v>
      </c>
      <c r="AB847" s="39">
        <v>0.17450960966911</v>
      </c>
      <c r="AC847" s="39">
        <v>3.0780045582677201E-2</v>
      </c>
    </row>
    <row r="848" spans="1:29" x14ac:dyDescent="0.25">
      <c r="A848" s="39" t="s">
        <v>135</v>
      </c>
      <c r="B848" s="39" t="s">
        <v>135</v>
      </c>
      <c r="C848" s="39">
        <v>1901000</v>
      </c>
      <c r="D848" s="39" t="s">
        <v>53</v>
      </c>
      <c r="E848" s="39">
        <v>1.1041666666666701</v>
      </c>
      <c r="F848" s="39">
        <v>0.92857142857142905</v>
      </c>
      <c r="G848" s="39">
        <v>0.92592592592592604</v>
      </c>
      <c r="H848" s="39">
        <v>0.8</v>
      </c>
      <c r="I848" s="39">
        <v>0.93181818181818199</v>
      </c>
      <c r="J848" s="39">
        <v>0.97959183673469397</v>
      </c>
      <c r="K848" s="39">
        <v>0.88888888888888895</v>
      </c>
      <c r="L848" s="39">
        <v>0.89795918367346905</v>
      </c>
      <c r="M848" s="39">
        <v>0.85714285714285698</v>
      </c>
      <c r="N848" s="39">
        <v>0.92378499660245705</v>
      </c>
      <c r="O848" s="39">
        <v>8.4699901828007906E-2</v>
      </c>
      <c r="P848" s="39">
        <v>0.91108018965161797</v>
      </c>
      <c r="Q848" s="39">
        <v>4.66308925786263E-2</v>
      </c>
      <c r="R848" s="39">
        <v>0.881330309901739</v>
      </c>
      <c r="S848" s="39">
        <v>2.1432270413844001E-2</v>
      </c>
      <c r="T848" s="39">
        <v>0.87755102040816302</v>
      </c>
      <c r="U848" s="39">
        <v>2.8861501272920299E-2</v>
      </c>
      <c r="V848" s="39">
        <v>0.89454373416426103</v>
      </c>
      <c r="W848" s="39">
        <v>5.3428552727134003E-2</v>
      </c>
      <c r="X848" s="39">
        <v>0.88040184890973705</v>
      </c>
      <c r="Y848" s="39">
        <v>3.5575431483935903E-2</v>
      </c>
      <c r="Z848" s="39">
        <v>0.86555527271543198</v>
      </c>
      <c r="AA848" s="39">
        <v>1.9797379298425899E-2</v>
      </c>
      <c r="AB848" s="39">
        <v>0.85908649173955298</v>
      </c>
      <c r="AC848" s="39">
        <v>1.22926245293232E-2</v>
      </c>
    </row>
    <row r="849" spans="1:29" x14ac:dyDescent="0.25">
      <c r="A849" s="39" t="s">
        <v>135</v>
      </c>
      <c r="B849" s="39" t="s">
        <v>135</v>
      </c>
      <c r="C849" s="39">
        <v>1901000</v>
      </c>
      <c r="D849" s="39" t="s">
        <v>54</v>
      </c>
      <c r="E849" s="39">
        <v>0.97368421052631604</v>
      </c>
      <c r="F849" s="39">
        <v>1.0188679245283001</v>
      </c>
      <c r="G849" s="39">
        <v>0.98076923076923095</v>
      </c>
      <c r="H849" s="39">
        <v>1</v>
      </c>
      <c r="I849" s="39">
        <v>0.97499999999999998</v>
      </c>
      <c r="J849" s="39">
        <v>0.95121951219512202</v>
      </c>
      <c r="K849" s="39">
        <v>0.9375</v>
      </c>
      <c r="L849" s="39">
        <v>1.1499999999999999</v>
      </c>
      <c r="M849" s="39">
        <v>0.81818181818181801</v>
      </c>
      <c r="N849" s="39">
        <v>0.97835807735564295</v>
      </c>
      <c r="O849" s="39">
        <v>8.6365230073572094E-2</v>
      </c>
      <c r="P849" s="39">
        <v>0.96638026607538796</v>
      </c>
      <c r="Q849" s="39">
        <v>0.119181798824677</v>
      </c>
      <c r="R849" s="39">
        <v>0.96856060606060601</v>
      </c>
      <c r="S849" s="39">
        <v>0.16807557045246099</v>
      </c>
      <c r="T849" s="39">
        <v>0.98409090909090902</v>
      </c>
      <c r="U849" s="39">
        <v>0.23463088648462699</v>
      </c>
      <c r="V849" s="39">
        <v>0.95741453997231796</v>
      </c>
      <c r="W849" s="39">
        <v>0.12907630419409899</v>
      </c>
      <c r="X849" s="39">
        <v>0.92912760460338295</v>
      </c>
      <c r="Y849" s="39">
        <v>0.154892667272365</v>
      </c>
      <c r="Z849" s="39">
        <v>0.88112330868274302</v>
      </c>
      <c r="AA849" s="39">
        <v>0.15457082766344399</v>
      </c>
      <c r="AB849" s="39">
        <v>0.83398268398268405</v>
      </c>
      <c r="AC849" s="39">
        <v>9.9933449866792895E-2</v>
      </c>
    </row>
    <row r="850" spans="1:29" x14ac:dyDescent="0.25">
      <c r="A850" s="39" t="s">
        <v>135</v>
      </c>
      <c r="B850" s="39" t="s">
        <v>135</v>
      </c>
      <c r="C850" s="39">
        <v>1901000</v>
      </c>
      <c r="D850" s="39" t="s">
        <v>55</v>
      </c>
      <c r="E850" s="39">
        <v>1.1489361702127701</v>
      </c>
      <c r="F850" s="39">
        <v>0.97297297297297303</v>
      </c>
      <c r="G850" s="39">
        <v>1.0370370370370401</v>
      </c>
      <c r="H850" s="39">
        <v>0.94117647058823495</v>
      </c>
      <c r="I850" s="39">
        <v>0.92</v>
      </c>
      <c r="J850" s="39">
        <v>0.94871794871794901</v>
      </c>
      <c r="K850" s="39">
        <v>1.07692307692308</v>
      </c>
      <c r="L850" s="39">
        <v>1.0444444444444401</v>
      </c>
      <c r="M850" s="39">
        <v>0.934782608695652</v>
      </c>
      <c r="N850" s="39">
        <v>1.0027767477324601</v>
      </c>
      <c r="O850" s="39">
        <v>7.8142997989508106E-2</v>
      </c>
      <c r="P850" s="39">
        <v>0.984973615756224</v>
      </c>
      <c r="Q850" s="39">
        <v>7.0793121488461605E-2</v>
      </c>
      <c r="R850" s="39">
        <v>1.0187167100210599</v>
      </c>
      <c r="S850" s="39">
        <v>7.44809735160471E-2</v>
      </c>
      <c r="T850" s="39">
        <v>0.98961352657004797</v>
      </c>
      <c r="U850" s="39">
        <v>7.7542627695336402E-2</v>
      </c>
      <c r="V850" s="39">
        <v>0.98949014539315905</v>
      </c>
      <c r="W850" s="39">
        <v>6.6613035334144893E-2</v>
      </c>
      <c r="X850" s="39">
        <v>0.98033553865342504</v>
      </c>
      <c r="Y850" s="39">
        <v>6.5680869756988905E-2</v>
      </c>
      <c r="Z850" s="39">
        <v>0.95961614083007496</v>
      </c>
      <c r="AA850" s="39">
        <v>5.8581030535563398E-2</v>
      </c>
      <c r="AB850" s="39">
        <v>0.94000460087416604</v>
      </c>
      <c r="AC850" s="39">
        <v>3.30267784153771E-2</v>
      </c>
    </row>
    <row r="851" spans="1:29" x14ac:dyDescent="0.25">
      <c r="A851" s="39" t="s">
        <v>135</v>
      </c>
      <c r="B851" s="39" t="s">
        <v>135</v>
      </c>
      <c r="C851" s="39">
        <v>1901000</v>
      </c>
      <c r="D851" s="39" t="s">
        <v>56</v>
      </c>
      <c r="E851" s="39">
        <v>1.2777777777777799</v>
      </c>
      <c r="F851" s="39">
        <v>0.87037037037037002</v>
      </c>
      <c r="G851" s="39">
        <v>1.0277777777777799</v>
      </c>
      <c r="H851" s="39">
        <v>0.89285714285714302</v>
      </c>
      <c r="I851" s="39">
        <v>1</v>
      </c>
      <c r="J851" s="39">
        <v>1.0434782608695701</v>
      </c>
      <c r="K851" s="39">
        <v>0.97297297297297303</v>
      </c>
      <c r="L851" s="39">
        <v>1.0952380952381</v>
      </c>
      <c r="M851" s="39">
        <v>1</v>
      </c>
      <c r="N851" s="39">
        <v>1.0200524886515201</v>
      </c>
      <c r="O851" s="39">
        <v>0.119523912310858</v>
      </c>
      <c r="P851" s="39">
        <v>1.02233786581613</v>
      </c>
      <c r="Q851" s="39">
        <v>4.7948443396646702E-2</v>
      </c>
      <c r="R851" s="39">
        <v>1.0227370227370201</v>
      </c>
      <c r="S851" s="39">
        <v>6.4225533729461895E-2</v>
      </c>
      <c r="T851" s="39">
        <v>1.0476190476190499</v>
      </c>
      <c r="U851" s="39">
        <v>6.7343502970147504E-2</v>
      </c>
      <c r="V851" s="39">
        <v>1.0186880577713899</v>
      </c>
      <c r="W851" s="39">
        <v>6.8896913922919994E-2</v>
      </c>
      <c r="X851" s="39">
        <v>1.0235335317434</v>
      </c>
      <c r="Y851" s="39">
        <v>4.9471201007740197E-2</v>
      </c>
      <c r="Z851" s="39">
        <v>1.0156598835558099</v>
      </c>
      <c r="AA851" s="39">
        <v>4.54298479901191E-2</v>
      </c>
      <c r="AB851" s="39">
        <v>1.0045351473922901</v>
      </c>
      <c r="AC851" s="39">
        <v>2.8682790568420699E-2</v>
      </c>
    </row>
    <row r="852" spans="1:29" x14ac:dyDescent="0.25">
      <c r="A852" s="39" t="s">
        <v>135</v>
      </c>
      <c r="B852" s="39" t="s">
        <v>135</v>
      </c>
      <c r="C852" s="39">
        <v>1901000</v>
      </c>
      <c r="D852" s="39" t="s">
        <v>57</v>
      </c>
      <c r="E852" s="39">
        <v>1.0526315789473699</v>
      </c>
      <c r="F852" s="39">
        <v>0.95652173913043503</v>
      </c>
      <c r="G852" s="39">
        <v>1.1063829787234001</v>
      </c>
      <c r="H852" s="39">
        <v>1.1081081081081099</v>
      </c>
      <c r="I852" s="39">
        <v>0.86</v>
      </c>
      <c r="J852" s="39">
        <v>1.0625</v>
      </c>
      <c r="K852" s="39">
        <v>1.1458333333333299</v>
      </c>
      <c r="L852" s="39">
        <v>1</v>
      </c>
      <c r="M852" s="39">
        <v>1</v>
      </c>
      <c r="N852" s="39">
        <v>1.0324419709158501</v>
      </c>
      <c r="O852" s="39">
        <v>8.8717544270060497E-2</v>
      </c>
      <c r="P852" s="39">
        <v>1.01366666666667</v>
      </c>
      <c r="Q852" s="39">
        <v>0.10468968695891499</v>
      </c>
      <c r="R852" s="39">
        <v>1.0486111111111101</v>
      </c>
      <c r="S852" s="39">
        <v>8.4196914256820396E-2</v>
      </c>
      <c r="T852" s="39">
        <v>1</v>
      </c>
      <c r="U852" s="39">
        <v>0</v>
      </c>
      <c r="V852" s="39">
        <v>1.0275983205976</v>
      </c>
      <c r="W852" s="39">
        <v>7.7779693727155999E-2</v>
      </c>
      <c r="X852" s="39">
        <v>1.0173942548728201</v>
      </c>
      <c r="Y852" s="39">
        <v>6.1410636135366098E-2</v>
      </c>
      <c r="Z852" s="39">
        <v>1.0057252102293599</v>
      </c>
      <c r="AA852" s="39">
        <v>3.4687500478095899E-2</v>
      </c>
      <c r="AB852" s="39">
        <v>1</v>
      </c>
      <c r="AC852" s="39">
        <v>0</v>
      </c>
    </row>
    <row r="853" spans="1:29" x14ac:dyDescent="0.25">
      <c r="A853" s="39" t="s">
        <v>135</v>
      </c>
      <c r="B853" s="39" t="s">
        <v>135</v>
      </c>
      <c r="C853" s="39">
        <v>1901000</v>
      </c>
      <c r="D853" s="39" t="s">
        <v>58</v>
      </c>
      <c r="E853" s="39">
        <v>1.1951219512195099</v>
      </c>
      <c r="F853" s="39">
        <v>0.93333333333333302</v>
      </c>
      <c r="G853" s="39">
        <v>1.0454545454545501</v>
      </c>
      <c r="H853" s="39">
        <v>0.94230769230769196</v>
      </c>
      <c r="I853" s="39">
        <v>1</v>
      </c>
      <c r="J853" s="39">
        <v>1.02325581395349</v>
      </c>
      <c r="K853" s="39">
        <v>1.0980392156862699</v>
      </c>
      <c r="L853" s="39">
        <v>1.1454545454545499</v>
      </c>
      <c r="M853" s="39">
        <v>1.19444444444444</v>
      </c>
      <c r="N853" s="39">
        <v>1.06415683798376</v>
      </c>
      <c r="O853" s="39">
        <v>9.9990516478154198E-2</v>
      </c>
      <c r="P853" s="39">
        <v>1.09223880390775</v>
      </c>
      <c r="Q853" s="39">
        <v>8.1514113397702301E-2</v>
      </c>
      <c r="R853" s="39">
        <v>1.14597940186175</v>
      </c>
      <c r="S853" s="39">
        <v>4.82047574277156E-2</v>
      </c>
      <c r="T853" s="39">
        <v>1.1699494949495</v>
      </c>
      <c r="U853" s="39">
        <v>3.4641089785401501E-2</v>
      </c>
      <c r="V853" s="39">
        <v>1.11296490072799</v>
      </c>
      <c r="W853" s="39">
        <v>8.6548290739169004E-2</v>
      </c>
      <c r="X853" s="39">
        <v>1.1552772936871001</v>
      </c>
      <c r="Y853" s="39">
        <v>6.0148333412041198E-2</v>
      </c>
      <c r="Z853" s="39">
        <v>1.18205856844174</v>
      </c>
      <c r="AA853" s="39">
        <v>3.0809752781822901E-2</v>
      </c>
      <c r="AB853" s="39">
        <v>1.1921115921115899</v>
      </c>
      <c r="AC853" s="39">
        <v>1.47542536333012E-2</v>
      </c>
    </row>
    <row r="854" spans="1:29" x14ac:dyDescent="0.25">
      <c r="A854" s="39" t="s">
        <v>135</v>
      </c>
      <c r="B854" s="39" t="s">
        <v>135</v>
      </c>
      <c r="C854" s="39">
        <v>1901000</v>
      </c>
      <c r="D854" s="39" t="s">
        <v>59</v>
      </c>
      <c r="E854" s="39">
        <v>0.98214285714285698</v>
      </c>
      <c r="F854" s="39">
        <v>0.91836734693877597</v>
      </c>
      <c r="G854" s="39">
        <v>0.96428571428571397</v>
      </c>
      <c r="H854" s="39">
        <v>0.82608695652173902</v>
      </c>
      <c r="I854" s="39">
        <v>0.91836734693877597</v>
      </c>
      <c r="J854" s="39">
        <v>0.97560975609756095</v>
      </c>
      <c r="K854" s="39">
        <v>1.11363636363636</v>
      </c>
      <c r="L854" s="39">
        <v>0.92857142857142905</v>
      </c>
      <c r="M854" s="39">
        <v>1.0317460317460301</v>
      </c>
      <c r="N854" s="39">
        <v>0.96209042243102705</v>
      </c>
      <c r="O854" s="39">
        <v>8.0507490630952597E-2</v>
      </c>
      <c r="P854" s="39">
        <v>0.99358618539803201</v>
      </c>
      <c r="Q854" s="39">
        <v>8.0740577535609495E-2</v>
      </c>
      <c r="R854" s="39">
        <v>1.0246512746512699</v>
      </c>
      <c r="S854" s="39">
        <v>9.2736234726898195E-2</v>
      </c>
      <c r="T854" s="39">
        <v>0.98015873015873001</v>
      </c>
      <c r="U854" s="39">
        <v>7.2955461550993098E-2</v>
      </c>
      <c r="V854" s="39">
        <v>0.99121208324515697</v>
      </c>
      <c r="W854" s="39">
        <v>7.9466231965421297E-2</v>
      </c>
      <c r="X854" s="39">
        <v>1.00902639520064</v>
      </c>
      <c r="Y854" s="39">
        <v>6.6501628877909599E-2</v>
      </c>
      <c r="Z854" s="39">
        <v>1.0168465933447901</v>
      </c>
      <c r="AA854" s="39">
        <v>5.35287123460629E-2</v>
      </c>
      <c r="AB854" s="39">
        <v>1.02683295540438</v>
      </c>
      <c r="AC854" s="39">
        <v>3.1073023115789099E-2</v>
      </c>
    </row>
    <row r="855" spans="1:29" x14ac:dyDescent="0.25">
      <c r="A855" s="39" t="s">
        <v>135</v>
      </c>
      <c r="B855" s="39" t="s">
        <v>135</v>
      </c>
      <c r="C855" s="39">
        <v>1901000</v>
      </c>
      <c r="D855" s="39" t="s">
        <v>60</v>
      </c>
      <c r="E855" s="39">
        <v>1.0869565217391299</v>
      </c>
      <c r="F855" s="39">
        <v>0.90909090909090895</v>
      </c>
      <c r="G855" s="39">
        <v>1.0888888888888899</v>
      </c>
      <c r="H855" s="39">
        <v>0.96296296296296302</v>
      </c>
      <c r="I855" s="39">
        <v>1.18421052631579</v>
      </c>
      <c r="J855" s="39">
        <v>1.06666666666667</v>
      </c>
      <c r="K855" s="39">
        <v>0.97499999999999998</v>
      </c>
      <c r="L855" s="39">
        <v>1.0204081632653099</v>
      </c>
      <c r="M855" s="39">
        <v>1.0384615384615401</v>
      </c>
      <c r="N855" s="39">
        <v>1.0369606863767999</v>
      </c>
      <c r="O855" s="39">
        <v>8.1931976850425095E-2</v>
      </c>
      <c r="P855" s="39">
        <v>1.05694937894186</v>
      </c>
      <c r="Q855" s="39">
        <v>7.8553463815032504E-2</v>
      </c>
      <c r="R855" s="39">
        <v>1.01128990057561</v>
      </c>
      <c r="S855" s="39">
        <v>3.2698604738352302E-2</v>
      </c>
      <c r="T855" s="39">
        <v>1.0294348508634199</v>
      </c>
      <c r="U855" s="39">
        <v>1.27656640245609E-2</v>
      </c>
      <c r="V855" s="39">
        <v>1.0339587425715</v>
      </c>
      <c r="W855" s="39">
        <v>5.89648581575564E-2</v>
      </c>
      <c r="X855" s="39">
        <v>1.0317357702992001</v>
      </c>
      <c r="Y855" s="39">
        <v>3.7799290936368801E-2</v>
      </c>
      <c r="Z855" s="39">
        <v>1.03280050214168</v>
      </c>
      <c r="AA855" s="39">
        <v>1.65808853820078E-2</v>
      </c>
      <c r="AB855" s="39">
        <v>1.03760185392838</v>
      </c>
      <c r="AC855" s="39">
        <v>5.4371223879698697E-3</v>
      </c>
    </row>
    <row r="856" spans="1:29" x14ac:dyDescent="0.25">
      <c r="A856" s="39" t="s">
        <v>135</v>
      </c>
      <c r="B856" s="39" t="s">
        <v>135</v>
      </c>
      <c r="C856" s="39">
        <v>1905000</v>
      </c>
      <c r="D856" s="39" t="s">
        <v>50</v>
      </c>
      <c r="E856" s="39">
        <v>1.0043859649122799</v>
      </c>
      <c r="F856" s="39">
        <v>0.90204081632653099</v>
      </c>
      <c r="G856" s="39">
        <v>0.83796296296296302</v>
      </c>
      <c r="H856" s="39">
        <v>0.93013100436681195</v>
      </c>
      <c r="I856" s="39">
        <v>0.84710743801652899</v>
      </c>
      <c r="J856" s="39">
        <v>0.94298245614035103</v>
      </c>
      <c r="K856" s="39">
        <v>0.98543689320388395</v>
      </c>
      <c r="L856" s="39">
        <v>0.80803571428571397</v>
      </c>
      <c r="M856" s="39">
        <v>0.88235294117647101</v>
      </c>
      <c r="N856" s="39">
        <v>0.90449291015461497</v>
      </c>
      <c r="O856" s="39">
        <v>6.7257727917449495E-2</v>
      </c>
      <c r="P856" s="39">
        <v>0.89318308856459006</v>
      </c>
      <c r="Q856" s="39">
        <v>7.1556052318851898E-2</v>
      </c>
      <c r="R856" s="39">
        <v>0.89194184955535605</v>
      </c>
      <c r="S856" s="39">
        <v>8.9088466948943901E-2</v>
      </c>
      <c r="T856" s="39">
        <v>0.84519432773109204</v>
      </c>
      <c r="U856" s="39">
        <v>5.2550215093433002E-2</v>
      </c>
      <c r="V856" s="39">
        <v>0.88871249963902799</v>
      </c>
      <c r="W856" s="39">
        <v>6.4698820163886103E-2</v>
      </c>
      <c r="X856" s="39">
        <v>0.87833415284968597</v>
      </c>
      <c r="Y856" s="39">
        <v>6.0416437833849E-2</v>
      </c>
      <c r="Z856" s="39">
        <v>0.87335201597602197</v>
      </c>
      <c r="AA856" s="39">
        <v>4.4257834983010197E-2</v>
      </c>
      <c r="AB856" s="39">
        <v>0.87881402561024402</v>
      </c>
      <c r="AC856" s="39">
        <v>2.2382067272600299E-2</v>
      </c>
    </row>
    <row r="857" spans="1:29" x14ac:dyDescent="0.25">
      <c r="A857" s="39" t="s">
        <v>135</v>
      </c>
      <c r="B857" s="39" t="s">
        <v>135</v>
      </c>
      <c r="C857" s="39">
        <v>1905000</v>
      </c>
      <c r="D857" s="39" t="s">
        <v>51</v>
      </c>
      <c r="E857" s="39">
        <v>0.98214285714285698</v>
      </c>
      <c r="F857" s="39">
        <v>1.0480349344978199</v>
      </c>
      <c r="G857" s="39">
        <v>0.93212669683257898</v>
      </c>
      <c r="H857" s="39">
        <v>1.0718232044198901</v>
      </c>
      <c r="I857" s="39">
        <v>1.0610328638497699</v>
      </c>
      <c r="J857" s="39">
        <v>0.94146341463414596</v>
      </c>
      <c r="K857" s="39">
        <v>1.03255813953488</v>
      </c>
      <c r="L857" s="39">
        <v>0.95073891625615803</v>
      </c>
      <c r="M857" s="39">
        <v>1.0331491712707199</v>
      </c>
      <c r="N857" s="39">
        <v>1.0058966887154199</v>
      </c>
      <c r="O857" s="39">
        <v>5.4561603592284097E-2</v>
      </c>
      <c r="P857" s="39">
        <v>1.0037885011091301</v>
      </c>
      <c r="Q857" s="39">
        <v>5.4003085491142397E-2</v>
      </c>
      <c r="R857" s="39">
        <v>1.00548207568725</v>
      </c>
      <c r="S857" s="39">
        <v>4.7409887766181803E-2</v>
      </c>
      <c r="T857" s="39">
        <v>0.99194404376343803</v>
      </c>
      <c r="U857" s="39">
        <v>5.8272850160108497E-2</v>
      </c>
      <c r="V857" s="39">
        <v>1.00509461524946</v>
      </c>
      <c r="W857" s="39">
        <v>4.9006609005852103E-2</v>
      </c>
      <c r="X857" s="39">
        <v>1.0075571244230199</v>
      </c>
      <c r="Y857" s="39">
        <v>4.4438501913117899E-2</v>
      </c>
      <c r="Z857" s="39">
        <v>1.0186572222288599</v>
      </c>
      <c r="AA857" s="39">
        <v>3.8386915193678102E-2</v>
      </c>
      <c r="AB857" s="39">
        <v>1.0292248734128799</v>
      </c>
      <c r="AC857" s="39">
        <v>2.4819438895364199E-2</v>
      </c>
    </row>
    <row r="858" spans="1:29" x14ac:dyDescent="0.25">
      <c r="A858" s="39" t="s">
        <v>135</v>
      </c>
      <c r="B858" s="39" t="s">
        <v>135</v>
      </c>
      <c r="C858" s="39">
        <v>1905000</v>
      </c>
      <c r="D858" s="39" t="s">
        <v>61</v>
      </c>
      <c r="E858" s="39">
        <v>0.90789473684210498</v>
      </c>
      <c r="F858" s="39">
        <v>0.91304347826086996</v>
      </c>
      <c r="G858" s="39">
        <v>0.92093023255813999</v>
      </c>
      <c r="H858" s="39">
        <v>0.94805194805194803</v>
      </c>
      <c r="I858" s="39">
        <v>1.0101010101010099</v>
      </c>
      <c r="J858" s="39">
        <v>0.87745098039215697</v>
      </c>
      <c r="K858" s="39">
        <v>0.994871794871795</v>
      </c>
      <c r="L858" s="39">
        <v>0.96860986547085204</v>
      </c>
      <c r="M858" s="39">
        <v>0.96410256410256401</v>
      </c>
      <c r="N858" s="39">
        <v>0.94500629007238202</v>
      </c>
      <c r="O858" s="39">
        <v>4.3585015722068098E-2</v>
      </c>
      <c r="P858" s="39">
        <v>0.96302724298767595</v>
      </c>
      <c r="Q858" s="39">
        <v>5.1443254523911602E-2</v>
      </c>
      <c r="R858" s="39">
        <v>0.97586140814840405</v>
      </c>
      <c r="S858" s="39">
        <v>1.6617010679896901E-2</v>
      </c>
      <c r="T858" s="39">
        <v>0.96635621478670797</v>
      </c>
      <c r="U858" s="39">
        <v>3.1871433623677902E-3</v>
      </c>
      <c r="V858" s="39">
        <v>0.959639491927467</v>
      </c>
      <c r="W858" s="39">
        <v>3.76673758347571E-2</v>
      </c>
      <c r="X858" s="39">
        <v>0.96526291187311797</v>
      </c>
      <c r="Y858" s="39">
        <v>2.7474729606438798E-2</v>
      </c>
      <c r="Z858" s="39">
        <v>0.96610186621717098</v>
      </c>
      <c r="AA858" s="39">
        <v>7.4233599262397898E-3</v>
      </c>
      <c r="AB858" s="39">
        <v>0.96431719750105405</v>
      </c>
      <c r="AC858" s="39">
        <v>1.3574608023412601E-3</v>
      </c>
    </row>
    <row r="859" spans="1:29" x14ac:dyDescent="0.25">
      <c r="A859" s="39" t="s">
        <v>135</v>
      </c>
      <c r="B859" s="39" t="s">
        <v>135</v>
      </c>
      <c r="C859" s="39">
        <v>1905000</v>
      </c>
      <c r="D859" s="39" t="s">
        <v>62</v>
      </c>
      <c r="E859" s="39">
        <v>0.90140845070422504</v>
      </c>
      <c r="F859" s="39">
        <v>0.97584541062801899</v>
      </c>
      <c r="G859" s="39">
        <v>0.98571428571428599</v>
      </c>
      <c r="H859" s="39">
        <v>0.96464646464646497</v>
      </c>
      <c r="I859" s="39">
        <v>0.931506849315068</v>
      </c>
      <c r="J859" s="39">
        <v>0.92500000000000004</v>
      </c>
      <c r="K859" s="39">
        <v>0.977653631284916</v>
      </c>
      <c r="L859" s="39">
        <v>0.96907216494845405</v>
      </c>
      <c r="M859" s="39">
        <v>0.90277777777777801</v>
      </c>
      <c r="N859" s="39">
        <v>0.94818055944657897</v>
      </c>
      <c r="O859" s="39">
        <v>3.3194060955600797E-2</v>
      </c>
      <c r="P859" s="39">
        <v>0.94120208466524302</v>
      </c>
      <c r="Q859" s="39">
        <v>3.1378293140863697E-2</v>
      </c>
      <c r="R859" s="39">
        <v>0.94983452467038199</v>
      </c>
      <c r="S859" s="39">
        <v>4.0977597077024398E-2</v>
      </c>
      <c r="T859" s="39">
        <v>0.93592497136311603</v>
      </c>
      <c r="U859" s="39">
        <v>4.6877210722991301E-2</v>
      </c>
      <c r="V859" s="39">
        <v>0.94100217317339996</v>
      </c>
      <c r="W859" s="39">
        <v>3.4154168418006101E-2</v>
      </c>
      <c r="X859" s="39">
        <v>0.93078619209474001</v>
      </c>
      <c r="Y859" s="39">
        <v>3.6483849202109397E-2</v>
      </c>
      <c r="Z859" s="39">
        <v>0.91735658524974795</v>
      </c>
      <c r="AA859" s="39">
        <v>3.4187209709126302E-2</v>
      </c>
      <c r="AB859" s="39">
        <v>0.90593465335733403</v>
      </c>
      <c r="AC859" s="39">
        <v>1.9965834242322001E-2</v>
      </c>
    </row>
    <row r="860" spans="1:29" x14ac:dyDescent="0.25">
      <c r="A860" s="39" t="s">
        <v>135</v>
      </c>
      <c r="B860" s="39" t="s">
        <v>135</v>
      </c>
      <c r="C860" s="39">
        <v>1905000</v>
      </c>
      <c r="D860" s="39" t="s">
        <v>63</v>
      </c>
      <c r="E860" s="39">
        <v>0.99052132701421802</v>
      </c>
      <c r="F860" s="39">
        <v>0.94791666666666696</v>
      </c>
      <c r="G860" s="39">
        <v>0.95049504950495001</v>
      </c>
      <c r="H860" s="39">
        <v>0.99033816425120802</v>
      </c>
      <c r="I860" s="39">
        <v>0.98429319371727797</v>
      </c>
      <c r="J860" s="39">
        <v>0.95588235294117696</v>
      </c>
      <c r="K860" s="39">
        <v>1.01621621621622</v>
      </c>
      <c r="L860" s="39">
        <v>1.01714285714286</v>
      </c>
      <c r="M860" s="39">
        <v>0.92021276595744705</v>
      </c>
      <c r="N860" s="39">
        <v>0.97477984371244597</v>
      </c>
      <c r="O860" s="39">
        <v>3.3049243521753403E-2</v>
      </c>
      <c r="P860" s="39">
        <v>0.97874947719499505</v>
      </c>
      <c r="Q860" s="39">
        <v>4.14064997425896E-2</v>
      </c>
      <c r="R860" s="39">
        <v>0.98452394643884</v>
      </c>
      <c r="S860" s="39">
        <v>5.56970431624021E-2</v>
      </c>
      <c r="T860" s="39">
        <v>0.96867781155015198</v>
      </c>
      <c r="U860" s="39">
        <v>6.8539924778233993E-2</v>
      </c>
      <c r="V860" s="39">
        <v>0.97115664253399703</v>
      </c>
      <c r="W860" s="39">
        <v>4.38492748559055E-2</v>
      </c>
      <c r="X860" s="39">
        <v>0.96031505763634895</v>
      </c>
      <c r="Y860" s="39">
        <v>5.1071252551742198E-2</v>
      </c>
      <c r="Z860" s="39">
        <v>0.94099971515973801</v>
      </c>
      <c r="AA860" s="39">
        <v>4.8671724116714797E-2</v>
      </c>
      <c r="AB860" s="39">
        <v>0.92482848458532296</v>
      </c>
      <c r="AC860" s="39">
        <v>2.9192367805114899E-2</v>
      </c>
    </row>
    <row r="861" spans="1:29" x14ac:dyDescent="0.25">
      <c r="A861" s="39" t="s">
        <v>135</v>
      </c>
      <c r="B861" s="39" t="s">
        <v>135</v>
      </c>
      <c r="C861" s="39">
        <v>1905000</v>
      </c>
      <c r="D861" s="39" t="s">
        <v>52</v>
      </c>
      <c r="E861" s="39">
        <v>0.89430894308943099</v>
      </c>
      <c r="F861" s="39">
        <v>1.0526315789473699</v>
      </c>
      <c r="G861" s="39">
        <v>0.840816326530612</v>
      </c>
      <c r="H861" s="39">
        <v>0.89814814814814803</v>
      </c>
      <c r="I861" s="39">
        <v>0.98689956331877704</v>
      </c>
      <c r="J861" s="39">
        <v>0.79752066115702502</v>
      </c>
      <c r="K861" s="39">
        <v>0.97368421052631604</v>
      </c>
      <c r="L861" s="39">
        <v>0.93689320388349495</v>
      </c>
      <c r="M861" s="39">
        <v>0.83482142857142905</v>
      </c>
      <c r="N861" s="39">
        <v>0.91285822935251104</v>
      </c>
      <c r="O861" s="39">
        <v>8.2491805323646306E-2</v>
      </c>
      <c r="P861" s="39">
        <v>0.90596381349140798</v>
      </c>
      <c r="Q861" s="39">
        <v>8.5021219682251903E-2</v>
      </c>
      <c r="R861" s="39">
        <v>0.91513294766041298</v>
      </c>
      <c r="S861" s="39">
        <v>7.19433778483696E-2</v>
      </c>
      <c r="T861" s="39">
        <v>0.885857316227462</v>
      </c>
      <c r="U861" s="39">
        <v>7.2175644490911905E-2</v>
      </c>
      <c r="V861" s="39">
        <v>0.89528160531123802</v>
      </c>
      <c r="W861" s="39">
        <v>7.3517972271941706E-2</v>
      </c>
      <c r="X861" s="39">
        <v>0.87962036792106002</v>
      </c>
      <c r="Y861" s="39">
        <v>6.7865661447302397E-2</v>
      </c>
      <c r="Z861" s="39">
        <v>0.85819369854401295</v>
      </c>
      <c r="AA861" s="39">
        <v>5.5316647508152801E-2</v>
      </c>
      <c r="AB861" s="39">
        <v>0.83968198930057503</v>
      </c>
      <c r="AC861" s="39">
        <v>3.0740885219340399E-2</v>
      </c>
    </row>
    <row r="862" spans="1:29" x14ac:dyDescent="0.25">
      <c r="A862" s="39" t="s">
        <v>135</v>
      </c>
      <c r="B862" s="39" t="s">
        <v>135</v>
      </c>
      <c r="C862" s="39">
        <v>1905000</v>
      </c>
      <c r="D862" s="39" t="s">
        <v>53</v>
      </c>
      <c r="E862" s="39">
        <v>0.89898989898989901</v>
      </c>
      <c r="F862" s="39">
        <v>1.03181818181818</v>
      </c>
      <c r="G862" s="39">
        <v>0.89166666666666705</v>
      </c>
      <c r="H862" s="39">
        <v>0.970873786407767</v>
      </c>
      <c r="I862" s="39">
        <v>1.0051546391752599</v>
      </c>
      <c r="J862" s="39">
        <v>0.91150442477876104</v>
      </c>
      <c r="K862" s="39">
        <v>1.0259067357513001</v>
      </c>
      <c r="L862" s="39">
        <v>0.927927927927928</v>
      </c>
      <c r="M862" s="39">
        <v>0.92746113989637302</v>
      </c>
      <c r="N862" s="39">
        <v>0.95458926682357004</v>
      </c>
      <c r="O862" s="39">
        <v>5.5029694637278401E-2</v>
      </c>
      <c r="P862" s="39">
        <v>0.95959097350592304</v>
      </c>
      <c r="Q862" s="39">
        <v>5.2012062982910397E-2</v>
      </c>
      <c r="R862" s="39">
        <v>0.96043193452519904</v>
      </c>
      <c r="S862" s="39">
        <v>5.67033215029265E-2</v>
      </c>
      <c r="T862" s="39">
        <v>0.92769453391215095</v>
      </c>
      <c r="U862" s="39">
        <v>3.3006898248916602E-4</v>
      </c>
      <c r="V862" s="39">
        <v>0.949493027452326</v>
      </c>
      <c r="W862" s="39">
        <v>4.5832582869513902E-2</v>
      </c>
      <c r="X862" s="39">
        <v>0.94065145323210697</v>
      </c>
      <c r="Y862" s="39">
        <v>3.8300705149396902E-2</v>
      </c>
      <c r="Z862" s="39">
        <v>0.931407928480252</v>
      </c>
      <c r="AA862" s="39">
        <v>2.3396700840409301E-2</v>
      </c>
      <c r="AB862" s="39">
        <v>0.927483367897876</v>
      </c>
      <c r="AC862" s="39">
        <v>1.4058222516380201E-4</v>
      </c>
    </row>
    <row r="863" spans="1:29" x14ac:dyDescent="0.25">
      <c r="A863" s="39" t="s">
        <v>135</v>
      </c>
      <c r="B863" s="39" t="s">
        <v>135</v>
      </c>
      <c r="C863" s="39">
        <v>1905000</v>
      </c>
      <c r="D863" s="39" t="s">
        <v>54</v>
      </c>
      <c r="E863" s="39">
        <v>0.95278969957081505</v>
      </c>
      <c r="F863" s="39">
        <v>1.0730337078651699</v>
      </c>
      <c r="G863" s="39">
        <v>0.94713656387665202</v>
      </c>
      <c r="H863" s="39">
        <v>1.02336448598131</v>
      </c>
      <c r="I863" s="39">
        <v>1.0049999999999999</v>
      </c>
      <c r="J863" s="39">
        <v>0.94871794871794901</v>
      </c>
      <c r="K863" s="39">
        <v>0.961165048543689</v>
      </c>
      <c r="L863" s="39">
        <v>0.95454545454545503</v>
      </c>
      <c r="M863" s="39">
        <v>0.970873786407767</v>
      </c>
      <c r="N863" s="39">
        <v>0.98184741061208902</v>
      </c>
      <c r="O863" s="39">
        <v>4.3322890572883903E-2</v>
      </c>
      <c r="P863" s="39">
        <v>0.96806044764297206</v>
      </c>
      <c r="Q863" s="39">
        <v>2.2230492769909301E-2</v>
      </c>
      <c r="R863" s="39">
        <v>0.96219476316563701</v>
      </c>
      <c r="S863" s="39">
        <v>8.2127242437233499E-3</v>
      </c>
      <c r="T863" s="39">
        <v>0.96270962047661102</v>
      </c>
      <c r="U863" s="39">
        <v>1.1545874185305499E-2</v>
      </c>
      <c r="V863" s="39">
        <v>0.96980387751443498</v>
      </c>
      <c r="W863" s="39">
        <v>2.6314389803782999E-2</v>
      </c>
      <c r="X863" s="39">
        <v>0.96518950208868104</v>
      </c>
      <c r="Y863" s="39">
        <v>1.1543173687324699E-2</v>
      </c>
      <c r="Z863" s="39">
        <v>0.96762587433565606</v>
      </c>
      <c r="AA863" s="39">
        <v>7.74218830043378E-3</v>
      </c>
      <c r="AB863" s="39">
        <v>0.97009624679527595</v>
      </c>
      <c r="AC863" s="39">
        <v>4.9175922929529598E-3</v>
      </c>
    </row>
    <row r="864" spans="1:29" x14ac:dyDescent="0.25">
      <c r="A864" s="39" t="s">
        <v>135</v>
      </c>
      <c r="B864" s="39" t="s">
        <v>135</v>
      </c>
      <c r="C864" s="39">
        <v>1905000</v>
      </c>
      <c r="D864" s="39" t="s">
        <v>55</v>
      </c>
      <c r="E864" s="39">
        <v>1.0243902439024399</v>
      </c>
      <c r="F864" s="39">
        <v>1.05855855855856</v>
      </c>
      <c r="G864" s="39">
        <v>0.96858638743455505</v>
      </c>
      <c r="H864" s="39">
        <v>1</v>
      </c>
      <c r="I864" s="39">
        <v>1.0365296803652999</v>
      </c>
      <c r="J864" s="39">
        <v>1</v>
      </c>
      <c r="K864" s="39">
        <v>1.0378378378378399</v>
      </c>
      <c r="L864" s="39">
        <v>1.0303030303030301</v>
      </c>
      <c r="M864" s="39">
        <v>1.01058201058201</v>
      </c>
      <c r="N864" s="39">
        <v>1.0185319721093</v>
      </c>
      <c r="O864" s="39">
        <v>2.67307641900816E-2</v>
      </c>
      <c r="P864" s="39">
        <v>1.0230505118176401</v>
      </c>
      <c r="Q864" s="39">
        <v>1.68800299026893E-2</v>
      </c>
      <c r="R864" s="39">
        <v>1.0262409595742901</v>
      </c>
      <c r="S864" s="39">
        <v>1.4074634766267399E-2</v>
      </c>
      <c r="T864" s="39">
        <v>1.02044252044252</v>
      </c>
      <c r="U864" s="39">
        <v>1.39448667766466E-2</v>
      </c>
      <c r="V864" s="39">
        <v>1.01929036808728</v>
      </c>
      <c r="W864" s="39">
        <v>1.86111081516732E-2</v>
      </c>
      <c r="X864" s="39">
        <v>1.0190035799455599</v>
      </c>
      <c r="Y864" s="39">
        <v>1.33519292344809E-2</v>
      </c>
      <c r="Z864" s="39">
        <v>1.01511444982556</v>
      </c>
      <c r="AA864" s="39">
        <v>1.0740373744586799E-2</v>
      </c>
      <c r="AB864" s="39">
        <v>1.0115211067592</v>
      </c>
      <c r="AC864" s="39">
        <v>5.9393657237638399E-3</v>
      </c>
    </row>
    <row r="865" spans="1:29" x14ac:dyDescent="0.25">
      <c r="A865" s="39" t="s">
        <v>135</v>
      </c>
      <c r="B865" s="39" t="s">
        <v>135</v>
      </c>
      <c r="C865" s="39">
        <v>1905000</v>
      </c>
      <c r="D865" s="39" t="s">
        <v>56</v>
      </c>
      <c r="E865" s="39">
        <v>0.99504950495049505</v>
      </c>
      <c r="F865" s="39">
        <v>1.0857142857142901</v>
      </c>
      <c r="G865" s="39">
        <v>0.93191489361702096</v>
      </c>
      <c r="H865" s="39">
        <v>1.01081081081081</v>
      </c>
      <c r="I865" s="39">
        <v>1.0651162790697699</v>
      </c>
      <c r="J865" s="39">
        <v>0.97356828193832601</v>
      </c>
      <c r="K865" s="39">
        <v>1.00497512437811</v>
      </c>
      <c r="L865" s="39">
        <v>0.96354166666666696</v>
      </c>
      <c r="M865" s="39">
        <v>1</v>
      </c>
      <c r="N865" s="39">
        <v>1.0034100941272801</v>
      </c>
      <c r="O865" s="39">
        <v>4.7843456047180398E-2</v>
      </c>
      <c r="P865" s="39">
        <v>1.00144027041057</v>
      </c>
      <c r="Q865" s="39">
        <v>3.96306559286113E-2</v>
      </c>
      <c r="R865" s="39">
        <v>0.98950559701492502</v>
      </c>
      <c r="S865" s="39">
        <v>2.26226042928603E-2</v>
      </c>
      <c r="T865" s="39">
        <v>0.98177083333333304</v>
      </c>
      <c r="U865" s="39">
        <v>2.57799347307596E-2</v>
      </c>
      <c r="V865" s="39">
        <v>0.99472602151817102</v>
      </c>
      <c r="W865" s="39">
        <v>3.3361988887190101E-2</v>
      </c>
      <c r="X865" s="39">
        <v>0.99154168817451804</v>
      </c>
      <c r="Y865" s="39">
        <v>2.3052567865741998E-2</v>
      </c>
      <c r="Z865" s="39">
        <v>0.99379433671127904</v>
      </c>
      <c r="AA865" s="39">
        <v>1.7139013181069699E-2</v>
      </c>
      <c r="AB865" s="39">
        <v>0.99826388888888895</v>
      </c>
      <c r="AC865" s="39">
        <v>1.09801307644736E-2</v>
      </c>
    </row>
    <row r="866" spans="1:29" x14ac:dyDescent="0.25">
      <c r="A866" s="39" t="s">
        <v>135</v>
      </c>
      <c r="B866" s="39" t="s">
        <v>135</v>
      </c>
      <c r="C866" s="39">
        <v>1905000</v>
      </c>
      <c r="D866" s="39" t="s">
        <v>57</v>
      </c>
      <c r="E866" s="39">
        <v>0.99541284403669705</v>
      </c>
      <c r="F866" s="39">
        <v>1.01492537313433</v>
      </c>
      <c r="G866" s="39">
        <v>0.93421052631578905</v>
      </c>
      <c r="H866" s="39">
        <v>1.01826484018265</v>
      </c>
      <c r="I866" s="39">
        <v>1.0534759358288801</v>
      </c>
      <c r="J866" s="39">
        <v>0.96943231441047995</v>
      </c>
      <c r="K866" s="39">
        <v>1.0588235294117601</v>
      </c>
      <c r="L866" s="39">
        <v>1.0049504950495001</v>
      </c>
      <c r="M866" s="39">
        <v>0.92972972972973</v>
      </c>
      <c r="N866" s="39">
        <v>0.99769173201109096</v>
      </c>
      <c r="O866" s="39">
        <v>4.6198484959220701E-2</v>
      </c>
      <c r="P866" s="39">
        <v>1.0032824008860699</v>
      </c>
      <c r="Q866" s="39">
        <v>5.5142574828208397E-2</v>
      </c>
      <c r="R866" s="39">
        <v>0.99783458473033304</v>
      </c>
      <c r="S866" s="39">
        <v>6.4840414972756097E-2</v>
      </c>
      <c r="T866" s="39">
        <v>0.96734011238961704</v>
      </c>
      <c r="U866" s="39">
        <v>5.3189113243654898E-2</v>
      </c>
      <c r="V866" s="39">
        <v>0.98695646940374304</v>
      </c>
      <c r="W866" s="39">
        <v>5.2362178358778301E-2</v>
      </c>
      <c r="X866" s="39">
        <v>0.97012531741762498</v>
      </c>
      <c r="Y866" s="39">
        <v>5.3944147598646602E-2</v>
      </c>
      <c r="Z866" s="39">
        <v>0.94800425879370598</v>
      </c>
      <c r="AA866" s="39">
        <v>4.4390815497313302E-2</v>
      </c>
      <c r="AB866" s="39">
        <v>0.93331167093543299</v>
      </c>
      <c r="AC866" s="39">
        <v>2.2654185309666001E-2</v>
      </c>
    </row>
    <row r="867" spans="1:29" x14ac:dyDescent="0.25">
      <c r="A867" s="39" t="s">
        <v>135</v>
      </c>
      <c r="B867" s="39" t="s">
        <v>135</v>
      </c>
      <c r="C867" s="39">
        <v>1905000</v>
      </c>
      <c r="D867" s="39" t="s">
        <v>58</v>
      </c>
      <c r="E867" s="39">
        <v>0.94298245614035103</v>
      </c>
      <c r="F867" s="39">
        <v>1.04608294930876</v>
      </c>
      <c r="G867" s="39">
        <v>0.97549019607843102</v>
      </c>
      <c r="H867" s="39">
        <v>0.96713615023474198</v>
      </c>
      <c r="I867" s="39">
        <v>1.0403587443946201</v>
      </c>
      <c r="J867" s="39">
        <v>0.95939086294416198</v>
      </c>
      <c r="K867" s="39">
        <v>0.963963963963964</v>
      </c>
      <c r="L867" s="39">
        <v>0.94017094017094005</v>
      </c>
      <c r="M867" s="39">
        <v>0.96059113300492605</v>
      </c>
      <c r="N867" s="39">
        <v>0.97735193291565503</v>
      </c>
      <c r="O867" s="39">
        <v>3.8968077485166598E-2</v>
      </c>
      <c r="P867" s="39">
        <v>0.97289512889572205</v>
      </c>
      <c r="Q867" s="39">
        <v>3.8844984118569098E-2</v>
      </c>
      <c r="R867" s="39">
        <v>0.95490867904661003</v>
      </c>
      <c r="S867" s="39">
        <v>1.2874187646027799E-2</v>
      </c>
      <c r="T867" s="39">
        <v>0.95038103658793305</v>
      </c>
      <c r="U867" s="39">
        <v>1.4439256826048401E-2</v>
      </c>
      <c r="V867" s="39">
        <v>0.96476922472372795</v>
      </c>
      <c r="W867" s="39">
        <v>2.85403303519134E-2</v>
      </c>
      <c r="X867" s="39">
        <v>0.95786981914042602</v>
      </c>
      <c r="Y867" s="39">
        <v>1.8448241839584E-2</v>
      </c>
      <c r="Z867" s="39">
        <v>0.957138377893332</v>
      </c>
      <c r="AA867" s="39">
        <v>9.6230116957264494E-3</v>
      </c>
      <c r="AB867" s="39">
        <v>0.95961874286997495</v>
      </c>
      <c r="AC867" s="39">
        <v>6.1499352014518401E-3</v>
      </c>
    </row>
    <row r="868" spans="1:29" x14ac:dyDescent="0.25">
      <c r="A868" s="39" t="s">
        <v>135</v>
      </c>
      <c r="B868" s="39" t="s">
        <v>135</v>
      </c>
      <c r="C868" s="39">
        <v>1905000</v>
      </c>
      <c r="D868" s="39" t="s">
        <v>59</v>
      </c>
      <c r="E868" s="39">
        <v>0.91780821917808197</v>
      </c>
      <c r="F868" s="39">
        <v>1.0604651162790699</v>
      </c>
      <c r="G868" s="39">
        <v>0.91189427312775295</v>
      </c>
      <c r="H868" s="39">
        <v>0.97989949748743699</v>
      </c>
      <c r="I868" s="39">
        <v>1.0291262135922301</v>
      </c>
      <c r="J868" s="39">
        <v>0.943965517241379</v>
      </c>
      <c r="K868" s="39">
        <v>1.01587301587302</v>
      </c>
      <c r="L868" s="39">
        <v>0.98130841121495305</v>
      </c>
      <c r="M868" s="39">
        <v>0.95909090909090899</v>
      </c>
      <c r="N868" s="39">
        <v>0.97771457478720403</v>
      </c>
      <c r="O868" s="39">
        <v>5.0462223813334997E-2</v>
      </c>
      <c r="P868" s="39">
        <v>0.98587281340249799</v>
      </c>
      <c r="Q868" s="39">
        <v>3.6280829695811499E-2</v>
      </c>
      <c r="R868" s="39">
        <v>0.98542411205962599</v>
      </c>
      <c r="S868" s="39">
        <v>2.86139154562212E-2</v>
      </c>
      <c r="T868" s="39">
        <v>0.97019966015293102</v>
      </c>
      <c r="U868" s="39">
        <v>1.5710146412938199E-2</v>
      </c>
      <c r="V868" s="39">
        <v>0.97733005513123705</v>
      </c>
      <c r="W868" s="39">
        <v>3.3810272588647397E-2</v>
      </c>
      <c r="X868" s="39">
        <v>0.97264512747549203</v>
      </c>
      <c r="Y868" s="39">
        <v>2.4418507509953301E-2</v>
      </c>
      <c r="Z868" s="39">
        <v>0.96522081500602996</v>
      </c>
      <c r="AA868" s="39">
        <v>1.62326686345939E-2</v>
      </c>
      <c r="AB868" s="39">
        <v>0.96014888538252996</v>
      </c>
      <c r="AC868" s="39">
        <v>6.6912295839627002E-3</v>
      </c>
    </row>
    <row r="869" spans="1:29" x14ac:dyDescent="0.25">
      <c r="A869" s="39" t="s">
        <v>135</v>
      </c>
      <c r="B869" s="39" t="s">
        <v>135</v>
      </c>
      <c r="C869" s="39">
        <v>1905000</v>
      </c>
      <c r="D869" s="39" t="s">
        <v>60</v>
      </c>
      <c r="E869" s="39">
        <v>1.01321585903084</v>
      </c>
      <c r="F869" s="39">
        <v>1.06965174129353</v>
      </c>
      <c r="G869" s="39">
        <v>1.01315789473684</v>
      </c>
      <c r="H869" s="39">
        <v>0.95652173913043503</v>
      </c>
      <c r="I869" s="39">
        <v>1.04615384615385</v>
      </c>
      <c r="J869" s="39">
        <v>0.91981132075471705</v>
      </c>
      <c r="K869" s="39">
        <v>1.01826484018265</v>
      </c>
      <c r="L869" s="39">
        <v>1.015625</v>
      </c>
      <c r="M869" s="39">
        <v>1.01428571428571</v>
      </c>
      <c r="N869" s="39">
        <v>1.0074097728409499</v>
      </c>
      <c r="O869" s="39">
        <v>4.46340665772062E-2</v>
      </c>
      <c r="P869" s="39">
        <v>1.0028281442753899</v>
      </c>
      <c r="Q869" s="39">
        <v>4.8224051152496998E-2</v>
      </c>
      <c r="R869" s="39">
        <v>1.0160585181561199</v>
      </c>
      <c r="S869" s="39">
        <v>2.02467632466967E-3</v>
      </c>
      <c r="T869" s="39">
        <v>1.01495535714286</v>
      </c>
      <c r="U869" s="39">
        <v>9.4701801051773305E-4</v>
      </c>
      <c r="V869" s="39">
        <v>1.0059334919392899</v>
      </c>
      <c r="W869" s="39">
        <v>3.64877459639611E-2</v>
      </c>
      <c r="X869" s="39">
        <v>1.0105750345936</v>
      </c>
      <c r="Y869" s="39">
        <v>2.5630528609032699E-2</v>
      </c>
      <c r="Z869" s="39">
        <v>1.01467706716289</v>
      </c>
      <c r="AA869" s="39">
        <v>1.08399156911969E-3</v>
      </c>
      <c r="AB869" s="39">
        <v>1.01434948979592</v>
      </c>
      <c r="AC869" s="39">
        <v>4.0335174236843098E-4</v>
      </c>
    </row>
    <row r="870" spans="1:29" x14ac:dyDescent="0.25">
      <c r="A870" s="39" t="s">
        <v>135</v>
      </c>
      <c r="B870" s="39" t="s">
        <v>135</v>
      </c>
      <c r="C870" s="39">
        <v>2002000</v>
      </c>
      <c r="D870" s="39" t="s">
        <v>50</v>
      </c>
      <c r="E870" s="39">
        <v>0.68333333333333302</v>
      </c>
      <c r="F870" s="39">
        <v>0.84615384615384603</v>
      </c>
      <c r="G870" s="39">
        <v>0.77528089887640494</v>
      </c>
      <c r="H870" s="39">
        <v>0.74736842105263201</v>
      </c>
      <c r="I870" s="39">
        <v>0.66197183098591506</v>
      </c>
      <c r="J870" s="39">
        <v>0.67469879518072295</v>
      </c>
      <c r="K870" s="39">
        <v>0.57142857142857095</v>
      </c>
      <c r="L870" s="39">
        <v>0.62162162162162204</v>
      </c>
      <c r="M870" s="39">
        <v>0.708860759493671</v>
      </c>
      <c r="N870" s="39">
        <v>0.69896867534741303</v>
      </c>
      <c r="O870" s="39">
        <v>8.2445983075242299E-2</v>
      </c>
      <c r="P870" s="39">
        <v>0.64771631574209998</v>
      </c>
      <c r="Q870" s="39">
        <v>5.28456949686988E-2</v>
      </c>
      <c r="R870" s="39">
        <v>0.63397031751462096</v>
      </c>
      <c r="S870" s="39">
        <v>6.9543290810714198E-2</v>
      </c>
      <c r="T870" s="39">
        <v>0.66524119055764597</v>
      </c>
      <c r="U870" s="39">
        <v>6.1687385974194202E-2</v>
      </c>
      <c r="V870" s="39">
        <v>0.66845314235292597</v>
      </c>
      <c r="W870" s="39">
        <v>6.6317718448779803E-2</v>
      </c>
      <c r="X870" s="39">
        <v>0.666781271651679</v>
      </c>
      <c r="Y870" s="39">
        <v>5.6772371306377897E-2</v>
      </c>
      <c r="Z870" s="39">
        <v>0.68814881471770495</v>
      </c>
      <c r="AA870" s="39">
        <v>4.9730053123701899E-2</v>
      </c>
      <c r="AB870" s="39">
        <v>0.70470651483309699</v>
      </c>
      <c r="AC870" s="39">
        <v>2.6273750170012398E-2</v>
      </c>
    </row>
    <row r="871" spans="1:29" x14ac:dyDescent="0.25">
      <c r="A871" s="39" t="s">
        <v>135</v>
      </c>
      <c r="B871" s="39" t="s">
        <v>135</v>
      </c>
      <c r="C871" s="39">
        <v>2002000</v>
      </c>
      <c r="D871" s="39" t="s">
        <v>51</v>
      </c>
      <c r="E871" s="39">
        <v>0.873417721518987</v>
      </c>
      <c r="F871" s="39">
        <v>0.86585365853658502</v>
      </c>
      <c r="G871" s="39">
        <v>1.01298701298701</v>
      </c>
      <c r="H871" s="39">
        <v>0.97101449275362295</v>
      </c>
      <c r="I871" s="39">
        <v>0.94366197183098599</v>
      </c>
      <c r="J871" s="39">
        <v>1.04255319148936</v>
      </c>
      <c r="K871" s="39">
        <v>1.0535714285714299</v>
      </c>
      <c r="L871" s="39">
        <v>0.9</v>
      </c>
      <c r="M871" s="39">
        <v>1</v>
      </c>
      <c r="N871" s="39">
        <v>0.96256216418755403</v>
      </c>
      <c r="O871" s="39">
        <v>7.0946685810832494E-2</v>
      </c>
      <c r="P871" s="39">
        <v>0.98795731837835499</v>
      </c>
      <c r="Q871" s="39">
        <v>6.5439885734705203E-2</v>
      </c>
      <c r="R871" s="39">
        <v>0.98452380952381002</v>
      </c>
      <c r="S871" s="39">
        <v>7.7946650166051706E-2</v>
      </c>
      <c r="T871" s="39">
        <v>0.95</v>
      </c>
      <c r="U871" s="39">
        <v>7.0710678118654696E-2</v>
      </c>
      <c r="V871" s="39">
        <v>0.98015201609007196</v>
      </c>
      <c r="W871" s="39">
        <v>6.20221629678121E-2</v>
      </c>
      <c r="X871" s="39">
        <v>0.98184573658719199</v>
      </c>
      <c r="Y871" s="39">
        <v>5.87254448863423E-2</v>
      </c>
      <c r="Z871" s="39">
        <v>0.98454616575445597</v>
      </c>
      <c r="AA871" s="39">
        <v>4.9440030463611603E-2</v>
      </c>
      <c r="AB871" s="39">
        <v>0.99523809523809503</v>
      </c>
      <c r="AC871" s="39">
        <v>3.0116930096841701E-2</v>
      </c>
    </row>
    <row r="872" spans="1:29" x14ac:dyDescent="0.25">
      <c r="A872" s="39" t="s">
        <v>135</v>
      </c>
      <c r="B872" s="39" t="s">
        <v>135</v>
      </c>
      <c r="C872" s="39">
        <v>2002000</v>
      </c>
      <c r="D872" s="39" t="s">
        <v>61</v>
      </c>
      <c r="E872" s="39">
        <v>1.0246913580246899</v>
      </c>
      <c r="F872" s="39">
        <v>0.97333333333333305</v>
      </c>
      <c r="G872" s="39">
        <v>0.94444444444444398</v>
      </c>
      <c r="H872" s="39">
        <v>1</v>
      </c>
      <c r="I872" s="39">
        <v>0.90625</v>
      </c>
      <c r="J872" s="39">
        <v>1.06</v>
      </c>
      <c r="K872" s="39">
        <v>1.1428571428571399</v>
      </c>
      <c r="L872" s="39">
        <v>1.1016949152542399</v>
      </c>
      <c r="M872" s="39">
        <v>0.94545454545454499</v>
      </c>
      <c r="N872" s="39">
        <v>1.01096952659649</v>
      </c>
      <c r="O872" s="39">
        <v>7.8611789483976499E-2</v>
      </c>
      <c r="P872" s="39">
        <v>1.0312513207131899</v>
      </c>
      <c r="Q872" s="39">
        <v>0.101527167464983</v>
      </c>
      <c r="R872" s="39">
        <v>1.0633355345219799</v>
      </c>
      <c r="S872" s="39">
        <v>0.104141864458751</v>
      </c>
      <c r="T872" s="39">
        <v>1.0235747303543901</v>
      </c>
      <c r="U872" s="39">
        <v>0.11047862498045601</v>
      </c>
      <c r="V872" s="39">
        <v>1.0242298976136499</v>
      </c>
      <c r="W872" s="39">
        <v>8.8383924444115899E-2</v>
      </c>
      <c r="X872" s="39">
        <v>1.01465470350501</v>
      </c>
      <c r="Y872" s="39">
        <v>9.3128544906494498E-2</v>
      </c>
      <c r="Z872" s="39">
        <v>0.98063537105901699</v>
      </c>
      <c r="AA872" s="39">
        <v>8.2867106347170399E-2</v>
      </c>
      <c r="AB872" s="39">
        <v>0.95289456306405496</v>
      </c>
      <c r="AC872" s="39">
        <v>4.7054802955620201E-2</v>
      </c>
    </row>
    <row r="873" spans="1:29" x14ac:dyDescent="0.25">
      <c r="A873" s="39" t="s">
        <v>135</v>
      </c>
      <c r="B873" s="39" t="s">
        <v>135</v>
      </c>
      <c r="C873" s="39">
        <v>2002000</v>
      </c>
      <c r="D873" s="39" t="s">
        <v>62</v>
      </c>
      <c r="E873" s="39">
        <v>1.0163934426229499</v>
      </c>
      <c r="F873" s="39">
        <v>0.98795180722891596</v>
      </c>
      <c r="G873" s="39">
        <v>0.87671232876712302</v>
      </c>
      <c r="H873" s="39">
        <v>0.96078431372549</v>
      </c>
      <c r="I873" s="39">
        <v>1.0243902439024399</v>
      </c>
      <c r="J873" s="39">
        <v>0.98275862068965503</v>
      </c>
      <c r="K873" s="39">
        <v>0.90566037735849103</v>
      </c>
      <c r="L873" s="39">
        <v>0.96428571428571397</v>
      </c>
      <c r="M873" s="39">
        <v>0.984615384615385</v>
      </c>
      <c r="N873" s="39">
        <v>0.96706135924401804</v>
      </c>
      <c r="O873" s="39">
        <v>4.8336512463824199E-2</v>
      </c>
      <c r="P873" s="39">
        <v>0.97234206817033697</v>
      </c>
      <c r="Q873" s="39">
        <v>4.3242063397312402E-2</v>
      </c>
      <c r="R873" s="39">
        <v>0.95152049208653</v>
      </c>
      <c r="S873" s="39">
        <v>4.0996176237302499E-2</v>
      </c>
      <c r="T873" s="39">
        <v>0.97445054945054999</v>
      </c>
      <c r="U873" s="39">
        <v>1.4375247749396899E-2</v>
      </c>
      <c r="V873" s="39">
        <v>0.96641480994054996</v>
      </c>
      <c r="W873" s="39">
        <v>3.7829178698146101E-2</v>
      </c>
      <c r="X873" s="39">
        <v>0.97086116409914203</v>
      </c>
      <c r="Y873" s="39">
        <v>2.98290957068575E-2</v>
      </c>
      <c r="Z873" s="39">
        <v>0.97794644812762399</v>
      </c>
      <c r="AA873" s="39">
        <v>2.0229481636022902E-2</v>
      </c>
      <c r="AB873" s="39">
        <v>0.98364730507587705</v>
      </c>
      <c r="AC873" s="39">
        <v>6.1226726021051904E-3</v>
      </c>
    </row>
    <row r="874" spans="1:29" x14ac:dyDescent="0.25">
      <c r="A874" s="39" t="s">
        <v>135</v>
      </c>
      <c r="B874" s="39" t="s">
        <v>135</v>
      </c>
      <c r="C874" s="39">
        <v>2002000</v>
      </c>
      <c r="D874" s="39" t="s">
        <v>63</v>
      </c>
      <c r="E874" s="39">
        <v>0.92957746478873204</v>
      </c>
      <c r="F874" s="39">
        <v>0.967741935483871</v>
      </c>
      <c r="G874" s="39">
        <v>0.93902439024390205</v>
      </c>
      <c r="H874" s="39">
        <v>0.9375</v>
      </c>
      <c r="I874" s="39">
        <v>1.0408163265306101</v>
      </c>
      <c r="J874" s="39">
        <v>1.0714285714285701</v>
      </c>
      <c r="K874" s="39">
        <v>0.929824561403509</v>
      </c>
      <c r="L874" s="39">
        <v>1</v>
      </c>
      <c r="M874" s="39">
        <v>0.907407407407407</v>
      </c>
      <c r="N874" s="39">
        <v>0.96925785080962301</v>
      </c>
      <c r="O874" s="39">
        <v>5.6329906863998601E-2</v>
      </c>
      <c r="P874" s="39">
        <v>0.98989537335402</v>
      </c>
      <c r="Q874" s="39">
        <v>7.02770878642794E-2</v>
      </c>
      <c r="R874" s="39">
        <v>0.94574398960363903</v>
      </c>
      <c r="S874" s="39">
        <v>4.8305467562365798E-2</v>
      </c>
      <c r="T874" s="39">
        <v>0.95370370370370405</v>
      </c>
      <c r="U874" s="39">
        <v>6.5472850109865505E-2</v>
      </c>
      <c r="V874" s="39">
        <v>0.96268907934085501</v>
      </c>
      <c r="W874" s="39">
        <v>6.0164974797314197E-2</v>
      </c>
      <c r="X874" s="39">
        <v>0.94671739298583701</v>
      </c>
      <c r="Y874" s="39">
        <v>5.8314180178003799E-2</v>
      </c>
      <c r="Z874" s="39">
        <v>0.92454392934130503</v>
      </c>
      <c r="AA874" s="39">
        <v>4.2976079586666799E-2</v>
      </c>
      <c r="AB874" s="39">
        <v>0.91181657848324504</v>
      </c>
      <c r="AC874" s="39">
        <v>2.7886046385964501E-2</v>
      </c>
    </row>
    <row r="875" spans="1:29" x14ac:dyDescent="0.25">
      <c r="A875" s="39" t="s">
        <v>135</v>
      </c>
      <c r="B875" s="39" t="s">
        <v>135</v>
      </c>
      <c r="C875" s="39">
        <v>2002000</v>
      </c>
      <c r="D875" s="39" t="s">
        <v>52</v>
      </c>
      <c r="E875" s="39">
        <v>0.62162162162162204</v>
      </c>
      <c r="F875" s="39">
        <v>0.59166666666666701</v>
      </c>
      <c r="G875" s="39">
        <v>0.85714285714285698</v>
      </c>
      <c r="H875" s="39">
        <v>0.75280898876404501</v>
      </c>
      <c r="I875" s="39">
        <v>0.70526315789473704</v>
      </c>
      <c r="J875" s="39">
        <v>0.69014084507042295</v>
      </c>
      <c r="K875" s="39">
        <v>0.71084337349397597</v>
      </c>
      <c r="L875" s="39">
        <v>0.51428571428571401</v>
      </c>
      <c r="M875" s="39">
        <v>0.62162162162162204</v>
      </c>
      <c r="N875" s="39">
        <v>0.67393276072907304</v>
      </c>
      <c r="O875" s="39">
        <v>0.10007615107759101</v>
      </c>
      <c r="P875" s="39">
        <v>0.64843094247329403</v>
      </c>
      <c r="Q875" s="39">
        <v>8.3034044464165999E-2</v>
      </c>
      <c r="R875" s="39">
        <v>0.61558356980043705</v>
      </c>
      <c r="S875" s="39">
        <v>9.8417843406082894E-2</v>
      </c>
      <c r="T875" s="39">
        <v>0.56795366795366797</v>
      </c>
      <c r="U875" s="39">
        <v>7.5897947942031002E-2</v>
      </c>
      <c r="V875" s="39">
        <v>0.638526200007411</v>
      </c>
      <c r="W875" s="39">
        <v>9.0427969390946897E-2</v>
      </c>
      <c r="X875" s="39">
        <v>0.61115937675962695</v>
      </c>
      <c r="Y875" s="39">
        <v>7.2884747000520694E-2</v>
      </c>
      <c r="Z875" s="39">
        <v>0.60627940535528801</v>
      </c>
      <c r="AA875" s="39">
        <v>5.61231701412419E-2</v>
      </c>
      <c r="AB875" s="39">
        <v>0.61651038793895896</v>
      </c>
      <c r="AC875" s="39">
        <v>3.2326280181165998E-2</v>
      </c>
    </row>
    <row r="876" spans="1:29" x14ac:dyDescent="0.25">
      <c r="A876" s="39" t="s">
        <v>135</v>
      </c>
      <c r="B876" s="39" t="s">
        <v>135</v>
      </c>
      <c r="C876" s="39">
        <v>2002000</v>
      </c>
      <c r="D876" s="39" t="s">
        <v>53</v>
      </c>
      <c r="E876" s="39">
        <v>0.96363636363636396</v>
      </c>
      <c r="F876" s="39">
        <v>1.01449275362319</v>
      </c>
      <c r="G876" s="39">
        <v>0.92957746478873204</v>
      </c>
      <c r="H876" s="39">
        <v>1.0128205128205101</v>
      </c>
      <c r="I876" s="39">
        <v>0.89552238805970197</v>
      </c>
      <c r="J876" s="39">
        <v>0.88059701492537301</v>
      </c>
      <c r="K876" s="39">
        <v>1.12244897959184</v>
      </c>
      <c r="L876" s="39">
        <v>0.94915254237288105</v>
      </c>
      <c r="M876" s="39">
        <v>1.25</v>
      </c>
      <c r="N876" s="39">
        <v>1.0020275577576201</v>
      </c>
      <c r="O876" s="39">
        <v>0.11825339046370401</v>
      </c>
      <c r="P876" s="39">
        <v>1.01954418498996</v>
      </c>
      <c r="Q876" s="39">
        <v>0.16073424102932601</v>
      </c>
      <c r="R876" s="39">
        <v>1.10720050732157</v>
      </c>
      <c r="S876" s="39">
        <v>0.151002268592588</v>
      </c>
      <c r="T876" s="39">
        <v>1.0995762711864401</v>
      </c>
      <c r="U876" s="39">
        <v>0.212731277390868</v>
      </c>
      <c r="V876" s="39">
        <v>1.06615169204115</v>
      </c>
      <c r="W876" s="39">
        <v>0.154442754089714</v>
      </c>
      <c r="X876" s="39">
        <v>1.12713803279284</v>
      </c>
      <c r="Y876" s="39">
        <v>0.16262702039059099</v>
      </c>
      <c r="Z876" s="39">
        <v>1.1921728215005301</v>
      </c>
      <c r="AA876" s="39">
        <v>0.14063463255394801</v>
      </c>
      <c r="AB876" s="39">
        <v>1.23567393058918</v>
      </c>
      <c r="AC876" s="39">
        <v>9.0606018511684802E-2</v>
      </c>
    </row>
    <row r="877" spans="1:29" x14ac:dyDescent="0.25">
      <c r="A877" s="39" t="s">
        <v>135</v>
      </c>
      <c r="B877" s="39" t="s">
        <v>135</v>
      </c>
      <c r="C877" s="39">
        <v>2002000</v>
      </c>
      <c r="D877" s="39" t="s">
        <v>54</v>
      </c>
      <c r="E877" s="39">
        <v>1.0136986301369899</v>
      </c>
      <c r="F877" s="39">
        <v>0.90566037735849103</v>
      </c>
      <c r="G877" s="39">
        <v>0.92857142857142905</v>
      </c>
      <c r="H877" s="39">
        <v>0.95454545454545503</v>
      </c>
      <c r="I877" s="39">
        <v>0.962025316455696</v>
      </c>
      <c r="J877" s="39">
        <v>1.0333333333333301</v>
      </c>
      <c r="K877" s="39">
        <v>1.06779661016949</v>
      </c>
      <c r="L877" s="39">
        <v>0.94545454545454499</v>
      </c>
      <c r="M877" s="39">
        <v>0.85714285714285698</v>
      </c>
      <c r="N877" s="39">
        <v>0.96313650590758704</v>
      </c>
      <c r="O877" s="39">
        <v>6.5725239201749497E-2</v>
      </c>
      <c r="P877" s="39">
        <v>0.973150532511185</v>
      </c>
      <c r="Q877" s="39">
        <v>8.2049479594002897E-2</v>
      </c>
      <c r="R877" s="39">
        <v>0.956798004255631</v>
      </c>
      <c r="S877" s="39">
        <v>0.105784008523172</v>
      </c>
      <c r="T877" s="39">
        <v>0.90129870129870104</v>
      </c>
      <c r="U877" s="39">
        <v>6.2445793663227597E-2</v>
      </c>
      <c r="V877" s="39">
        <v>0.94608621805428506</v>
      </c>
      <c r="W877" s="39">
        <v>8.0570207163320098E-2</v>
      </c>
      <c r="X877" s="39">
        <v>0.91800924920520499</v>
      </c>
      <c r="Y877" s="39">
        <v>8.4502873642834098E-2</v>
      </c>
      <c r="Z877" s="39">
        <v>0.88091768429680795</v>
      </c>
      <c r="AA877" s="39">
        <v>6.1799486618253602E-2</v>
      </c>
      <c r="AB877" s="39">
        <v>0.86134817563388999</v>
      </c>
      <c r="AC877" s="39">
        <v>2.65967694361719E-2</v>
      </c>
    </row>
    <row r="878" spans="1:29" x14ac:dyDescent="0.25">
      <c r="A878" s="39" t="s">
        <v>135</v>
      </c>
      <c r="B878" s="39" t="s">
        <v>135</v>
      </c>
      <c r="C878" s="39">
        <v>2002000</v>
      </c>
      <c r="D878" s="39" t="s">
        <v>55</v>
      </c>
      <c r="E878" s="39">
        <v>0.93333333333333302</v>
      </c>
      <c r="F878" s="39">
        <v>0.95945945945945899</v>
      </c>
      <c r="G878" s="39">
        <v>1.0208333333333299</v>
      </c>
      <c r="H878" s="39">
        <v>1.10769230769231</v>
      </c>
      <c r="I878" s="39">
        <v>1.1111111111111101</v>
      </c>
      <c r="J878" s="39">
        <v>1</v>
      </c>
      <c r="K878" s="39">
        <v>0.95161290322580605</v>
      </c>
      <c r="L878" s="39">
        <v>0.92063492063492103</v>
      </c>
      <c r="M878" s="39">
        <v>0.98076923076923095</v>
      </c>
      <c r="N878" s="39">
        <v>0.99838295550661105</v>
      </c>
      <c r="O878" s="39">
        <v>7.0224404362022694E-2</v>
      </c>
      <c r="P878" s="39">
        <v>0.99282563314821404</v>
      </c>
      <c r="Q878" s="39">
        <v>7.2626219018673402E-2</v>
      </c>
      <c r="R878" s="39">
        <v>0.95100568487665305</v>
      </c>
      <c r="S878" s="39">
        <v>3.0071753348034299E-2</v>
      </c>
      <c r="T878" s="39">
        <v>0.95070207570207599</v>
      </c>
      <c r="U878" s="39">
        <v>4.2521378477945598E-2</v>
      </c>
      <c r="V878" s="39">
        <v>0.98079867904353701</v>
      </c>
      <c r="W878" s="39">
        <v>5.9105435633385203E-2</v>
      </c>
      <c r="X878" s="39">
        <v>0.96651342557186404</v>
      </c>
      <c r="Y878" s="39">
        <v>4.0347302326770897E-2</v>
      </c>
      <c r="Z878" s="39">
        <v>0.96906683021080198</v>
      </c>
      <c r="AA878" s="39">
        <v>2.8230597417867299E-2</v>
      </c>
      <c r="AB878" s="39">
        <v>0.977905692191406</v>
      </c>
      <c r="AC878" s="39">
        <v>1.8110608147368201E-2</v>
      </c>
    </row>
    <row r="879" spans="1:29" x14ac:dyDescent="0.25">
      <c r="A879" s="39" t="s">
        <v>135</v>
      </c>
      <c r="B879" s="39" t="s">
        <v>135</v>
      </c>
      <c r="C879" s="39">
        <v>2002000</v>
      </c>
      <c r="D879" s="39" t="s">
        <v>56</v>
      </c>
      <c r="E879" s="39">
        <v>0.96666666666666701</v>
      </c>
      <c r="F879" s="39">
        <v>1</v>
      </c>
      <c r="G879" s="39">
        <v>1.05633802816901</v>
      </c>
      <c r="H879" s="39">
        <v>0.97959183673469397</v>
      </c>
      <c r="I879" s="39">
        <v>0.95833333333333304</v>
      </c>
      <c r="J879" s="39">
        <v>1.02857142857143</v>
      </c>
      <c r="K879" s="39">
        <v>0.96052631578947401</v>
      </c>
      <c r="L879" s="39">
        <v>1.0338983050847499</v>
      </c>
      <c r="M879" s="39">
        <v>1.0172413793103401</v>
      </c>
      <c r="N879" s="39">
        <v>1.00012969929552</v>
      </c>
      <c r="O879" s="39">
        <v>3.5809209525621999E-2</v>
      </c>
      <c r="P879" s="39">
        <v>0.99971415241786499</v>
      </c>
      <c r="Q879" s="39">
        <v>3.7271172140195402E-2</v>
      </c>
      <c r="R879" s="39">
        <v>1.0038886667281901</v>
      </c>
      <c r="S879" s="39">
        <v>3.8465353283996299E-2</v>
      </c>
      <c r="T879" s="39">
        <v>1.0255698421975501</v>
      </c>
      <c r="U879" s="39">
        <v>1.1778225168799899E-2</v>
      </c>
      <c r="V879" s="39">
        <v>1.0074435245347899</v>
      </c>
      <c r="W879" s="39">
        <v>3.1702155343678998E-2</v>
      </c>
      <c r="X879" s="39">
        <v>1.0137036170875799</v>
      </c>
      <c r="Y879" s="39">
        <v>2.61639760809237E-2</v>
      </c>
      <c r="Z879" s="39">
        <v>1.0179392781110601</v>
      </c>
      <c r="AA879" s="39">
        <v>1.6178894432925198E-2</v>
      </c>
      <c r="AB879" s="39">
        <v>1.0180345662519801</v>
      </c>
      <c r="AC879" s="39">
        <v>5.0165546917591399E-3</v>
      </c>
    </row>
    <row r="880" spans="1:29" x14ac:dyDescent="0.25">
      <c r="A880" s="39" t="s">
        <v>135</v>
      </c>
      <c r="B880" s="39" t="s">
        <v>135</v>
      </c>
      <c r="C880" s="39">
        <v>2002000</v>
      </c>
      <c r="D880" s="39" t="s">
        <v>57</v>
      </c>
      <c r="E880" s="39">
        <v>0.96875</v>
      </c>
      <c r="F880" s="39">
        <v>1.05172413793103</v>
      </c>
      <c r="G880" s="39">
        <v>0.96428571428571397</v>
      </c>
      <c r="H880" s="39">
        <v>0.96</v>
      </c>
      <c r="I880" s="39">
        <v>0.97916666666666696</v>
      </c>
      <c r="J880" s="39">
        <v>1.02898550724638</v>
      </c>
      <c r="K880" s="39">
        <v>1.0416666666666701</v>
      </c>
      <c r="L880" s="39">
        <v>0.97260273972602695</v>
      </c>
      <c r="M880" s="39">
        <v>1.0327868852458999</v>
      </c>
      <c r="N880" s="39">
        <v>0.99999647975204298</v>
      </c>
      <c r="O880" s="39">
        <v>3.76884386634804E-2</v>
      </c>
      <c r="P880" s="39">
        <v>1.0110416931103301</v>
      </c>
      <c r="Q880" s="39">
        <v>3.2504973850755001E-2</v>
      </c>
      <c r="R880" s="39">
        <v>1.0156854305462</v>
      </c>
      <c r="S880" s="39">
        <v>3.7573944639204299E-2</v>
      </c>
      <c r="T880" s="39">
        <v>1.00269481248596</v>
      </c>
      <c r="U880" s="39">
        <v>4.2556617417021103E-2</v>
      </c>
      <c r="V880" s="39">
        <v>1.00992659473533</v>
      </c>
      <c r="W880" s="39">
        <v>3.3597643936395603E-2</v>
      </c>
      <c r="X880" s="39">
        <v>1.01682939226171</v>
      </c>
      <c r="Y880" s="39">
        <v>3.0782434822459299E-2</v>
      </c>
      <c r="Z880" s="39">
        <v>1.02256897889759</v>
      </c>
      <c r="AA880" s="39">
        <v>2.8318542483891099E-2</v>
      </c>
      <c r="AB880" s="39">
        <v>1.0299209735544801</v>
      </c>
      <c r="AC880" s="39">
        <v>1.8125617035602001E-2</v>
      </c>
    </row>
    <row r="881" spans="1:29" x14ac:dyDescent="0.25">
      <c r="A881" s="39" t="s">
        <v>135</v>
      </c>
      <c r="B881" s="39" t="s">
        <v>135</v>
      </c>
      <c r="C881" s="39">
        <v>2002000</v>
      </c>
      <c r="D881" s="39" t="s">
        <v>58</v>
      </c>
      <c r="E881" s="39">
        <v>1.0208333333333299</v>
      </c>
      <c r="F881" s="39">
        <v>1.0161290322580601</v>
      </c>
      <c r="G881" s="39">
        <v>0.93442622950819698</v>
      </c>
      <c r="H881" s="39">
        <v>1</v>
      </c>
      <c r="I881" s="39">
        <v>0.98611111111111105</v>
      </c>
      <c r="J881" s="39">
        <v>1.0212765957446801</v>
      </c>
      <c r="K881" s="39">
        <v>0.91549295774647899</v>
      </c>
      <c r="L881" s="39">
        <v>1.06666666666667</v>
      </c>
      <c r="M881" s="39">
        <v>1.0422535211267601</v>
      </c>
      <c r="N881" s="39">
        <v>1.0003543830550301</v>
      </c>
      <c r="O881" s="39">
        <v>4.8746540894286601E-2</v>
      </c>
      <c r="P881" s="39">
        <v>1.0063601704791401</v>
      </c>
      <c r="Q881" s="39">
        <v>5.8767722009884601E-2</v>
      </c>
      <c r="R881" s="39">
        <v>1.00813771517997</v>
      </c>
      <c r="S881" s="39">
        <v>8.1155953131737596E-2</v>
      </c>
      <c r="T881" s="39">
        <v>1.0544600938967099</v>
      </c>
      <c r="U881" s="39">
        <v>1.7262700761361799E-2</v>
      </c>
      <c r="V881" s="39">
        <v>1.01527731248788</v>
      </c>
      <c r="W881" s="39">
        <v>5.4567923728310597E-2</v>
      </c>
      <c r="X881" s="39">
        <v>1.03047010322178</v>
      </c>
      <c r="Y881" s="39">
        <v>5.0785571750068099E-2</v>
      </c>
      <c r="Z881" s="39">
        <v>1.0415632901438701</v>
      </c>
      <c r="AA881" s="39">
        <v>3.3203459294330002E-2</v>
      </c>
      <c r="AB881" s="39">
        <v>1.0434160518667599</v>
      </c>
      <c r="AC881" s="39">
        <v>7.35248997669376E-3</v>
      </c>
    </row>
    <row r="882" spans="1:29" x14ac:dyDescent="0.25">
      <c r="A882" s="39" t="s">
        <v>135</v>
      </c>
      <c r="B882" s="39" t="s">
        <v>135</v>
      </c>
      <c r="C882" s="39">
        <v>2002000</v>
      </c>
      <c r="D882" s="39" t="s">
        <v>59</v>
      </c>
      <c r="E882" s="39">
        <v>0.93442622950819698</v>
      </c>
      <c r="F882" s="39">
        <v>1.0204081632653099</v>
      </c>
      <c r="G882" s="39">
        <v>0.952380952380952</v>
      </c>
      <c r="H882" s="39">
        <v>0.929824561403509</v>
      </c>
      <c r="I882" s="39">
        <v>1.0370370370370401</v>
      </c>
      <c r="J882" s="39">
        <v>0.94366197183098599</v>
      </c>
      <c r="K882" s="39">
        <v>1.0208333333333299</v>
      </c>
      <c r="L882" s="39">
        <v>1.01538461538462</v>
      </c>
      <c r="M882" s="39">
        <v>0.86250000000000004</v>
      </c>
      <c r="N882" s="39">
        <v>0.96849520712710402</v>
      </c>
      <c r="O882" s="39">
        <v>5.8200397674564003E-2</v>
      </c>
      <c r="P882" s="39">
        <v>0.97588339151719405</v>
      </c>
      <c r="Q882" s="39">
        <v>7.2826206950522096E-2</v>
      </c>
      <c r="R882" s="39">
        <v>0.96623931623931603</v>
      </c>
      <c r="S882" s="39">
        <v>8.9882180837871306E-2</v>
      </c>
      <c r="T882" s="39">
        <v>0.93894230769230802</v>
      </c>
      <c r="U882" s="39">
        <v>0.10810574827755901</v>
      </c>
      <c r="V882" s="39">
        <v>0.95318564861107402</v>
      </c>
      <c r="W882" s="39">
        <v>7.4078349747609407E-2</v>
      </c>
      <c r="X882" s="39">
        <v>0.92999096868107001</v>
      </c>
      <c r="Y882" s="39">
        <v>8.3943105634734602E-2</v>
      </c>
      <c r="Z882" s="39">
        <v>0.89555785271595501</v>
      </c>
      <c r="AA882" s="39">
        <v>7.7412057097594494E-2</v>
      </c>
      <c r="AB882" s="39">
        <v>0.86978021978022002</v>
      </c>
      <c r="AC882" s="39">
        <v>4.60441527442099E-2</v>
      </c>
    </row>
    <row r="883" spans="1:29" x14ac:dyDescent="0.25">
      <c r="A883" s="39" t="s">
        <v>135</v>
      </c>
      <c r="B883" s="39" t="s">
        <v>135</v>
      </c>
      <c r="C883" s="39">
        <v>2002000</v>
      </c>
      <c r="D883" s="39" t="s">
        <v>60</v>
      </c>
      <c r="E883" s="39">
        <v>0.92592592592592604</v>
      </c>
      <c r="F883" s="39">
        <v>0.94736842105263197</v>
      </c>
      <c r="G883" s="39">
        <v>0.82</v>
      </c>
      <c r="H883" s="39">
        <v>1.06666666666667</v>
      </c>
      <c r="I883" s="39">
        <v>0.94339622641509402</v>
      </c>
      <c r="J883" s="39">
        <v>0.875</v>
      </c>
      <c r="K883" s="39">
        <v>0.88059701492537301</v>
      </c>
      <c r="L883" s="39">
        <v>1.12244897959184</v>
      </c>
      <c r="M883" s="39">
        <v>1.0303030303030301</v>
      </c>
      <c r="N883" s="39">
        <v>0.95685625165339505</v>
      </c>
      <c r="O883" s="39">
        <v>9.8327981191599204E-2</v>
      </c>
      <c r="P883" s="39">
        <v>0.97034905024706697</v>
      </c>
      <c r="Q883" s="39">
        <v>0.105596155435646</v>
      </c>
      <c r="R883" s="39">
        <v>1.0111163416067499</v>
      </c>
      <c r="S883" s="39">
        <v>0.122062238102548</v>
      </c>
      <c r="T883" s="39">
        <v>1.07637600494743</v>
      </c>
      <c r="U883" s="39">
        <v>6.5157025600986698E-2</v>
      </c>
      <c r="V883" s="39">
        <v>0.996256784170379</v>
      </c>
      <c r="W883" s="39">
        <v>0.101497846182482</v>
      </c>
      <c r="X883" s="39">
        <v>1.02454301247292</v>
      </c>
      <c r="Y883" s="39">
        <v>8.9589084861021101E-2</v>
      </c>
      <c r="Z883" s="39">
        <v>1.04060382321682</v>
      </c>
      <c r="AA883" s="39">
        <v>5.8281560864211601E-2</v>
      </c>
      <c r="AB883" s="39">
        <v>1.0346909326501199</v>
      </c>
      <c r="AC883" s="39">
        <v>2.7751531134380999E-2</v>
      </c>
    </row>
    <row r="884" spans="1:29" x14ac:dyDescent="0.25">
      <c r="A884" s="39" t="s">
        <v>135</v>
      </c>
      <c r="B884" s="39" t="s">
        <v>135</v>
      </c>
      <c r="C884" s="39">
        <v>2104000</v>
      </c>
      <c r="D884" s="39" t="s">
        <v>50</v>
      </c>
      <c r="E884" s="39">
        <v>0.40514469453376201</v>
      </c>
      <c r="F884" s="39">
        <v>0.322981366459627</v>
      </c>
      <c r="G884" s="39">
        <v>0.30886850152905199</v>
      </c>
      <c r="H884" s="39">
        <v>0.306709265175719</v>
      </c>
      <c r="I884" s="39">
        <v>0.33211678832116798</v>
      </c>
      <c r="J884" s="39">
        <v>0.29794520547945202</v>
      </c>
      <c r="K884" s="39">
        <v>0.30627306273062699</v>
      </c>
      <c r="L884" s="39">
        <v>0.27083333333333298</v>
      </c>
      <c r="M884" s="39">
        <v>0.26765799256505601</v>
      </c>
      <c r="N884" s="39">
        <v>0.31317002334753302</v>
      </c>
      <c r="O884" s="39">
        <v>4.0493719257936898E-2</v>
      </c>
      <c r="P884" s="39">
        <v>0.29496527648592702</v>
      </c>
      <c r="Q884" s="39">
        <v>2.6669361042502601E-2</v>
      </c>
      <c r="R884" s="39">
        <v>0.28158812954300499</v>
      </c>
      <c r="S884" s="39">
        <v>2.1436654172391E-2</v>
      </c>
      <c r="T884" s="39">
        <v>0.269245662949194</v>
      </c>
      <c r="U884" s="39">
        <v>2.2453049898271799E-3</v>
      </c>
      <c r="V884" s="39">
        <v>0.28899527256699598</v>
      </c>
      <c r="W884" s="39">
        <v>2.77335343529121E-2</v>
      </c>
      <c r="X884" s="39">
        <v>0.27659947246958999</v>
      </c>
      <c r="Y884" s="39">
        <v>1.8274519849623399E-2</v>
      </c>
      <c r="Z884" s="39">
        <v>0.26973145926914599</v>
      </c>
      <c r="AA884" s="39">
        <v>9.1660000933178106E-3</v>
      </c>
      <c r="AB884" s="39">
        <v>0.26780919926830699</v>
      </c>
      <c r="AC884" s="39">
        <v>9.5631515951867497E-4</v>
      </c>
    </row>
    <row r="885" spans="1:29" x14ac:dyDescent="0.25">
      <c r="A885" s="39" t="s">
        <v>135</v>
      </c>
      <c r="B885" s="39" t="s">
        <v>135</v>
      </c>
      <c r="C885" s="39">
        <v>2104000</v>
      </c>
      <c r="D885" s="39" t="s">
        <v>51</v>
      </c>
      <c r="E885" s="39">
        <v>0.88617886178861804</v>
      </c>
      <c r="F885" s="39">
        <v>0.96825396825396803</v>
      </c>
      <c r="G885" s="39">
        <v>0.96153846153846201</v>
      </c>
      <c r="H885" s="39">
        <v>0.95049504950495001</v>
      </c>
      <c r="I885" s="39">
        <v>1</v>
      </c>
      <c r="J885" s="39">
        <v>0.93406593406593397</v>
      </c>
      <c r="K885" s="39">
        <v>0.95402298850574696</v>
      </c>
      <c r="L885" s="39">
        <v>0.93975903614457801</v>
      </c>
      <c r="M885" s="39">
        <v>0.94871794871794901</v>
      </c>
      <c r="N885" s="39">
        <v>0.94922580539113399</v>
      </c>
      <c r="O885" s="39">
        <v>3.0436268871518499E-2</v>
      </c>
      <c r="P885" s="39">
        <v>0.95531318148684197</v>
      </c>
      <c r="Q885" s="39">
        <v>2.6150766730278701E-2</v>
      </c>
      <c r="R885" s="39">
        <v>0.94749999112275796</v>
      </c>
      <c r="S885" s="39">
        <v>7.2095526746244597E-3</v>
      </c>
      <c r="T885" s="39">
        <v>0.94423849243126301</v>
      </c>
      <c r="U885" s="39">
        <v>6.3349078326875898E-3</v>
      </c>
      <c r="V885" s="39">
        <v>0.94967958485368997</v>
      </c>
      <c r="W885" s="39">
        <v>1.8736172951312999E-2</v>
      </c>
      <c r="X885" s="39">
        <v>0.94761908876069101</v>
      </c>
      <c r="Y885" s="39">
        <v>1.1506983329176801E-2</v>
      </c>
      <c r="Z885" s="39">
        <v>0.94735330323589395</v>
      </c>
      <c r="AA885" s="39">
        <v>4.4722833317294899E-3</v>
      </c>
      <c r="AB885" s="39">
        <v>0.94829133383350195</v>
      </c>
      <c r="AC885" s="39">
        <v>2.6981494371591101E-3</v>
      </c>
    </row>
    <row r="886" spans="1:29" x14ac:dyDescent="0.25">
      <c r="A886" s="39" t="s">
        <v>135</v>
      </c>
      <c r="B886" s="39" t="s">
        <v>135</v>
      </c>
      <c r="C886" s="39">
        <v>2104000</v>
      </c>
      <c r="D886" s="39" t="s">
        <v>61</v>
      </c>
      <c r="E886" s="39">
        <v>1.0727272727272701</v>
      </c>
      <c r="F886" s="39">
        <v>1</v>
      </c>
      <c r="G886" s="39">
        <v>1.0090909090909099</v>
      </c>
      <c r="H886" s="39">
        <v>0.97196261682243001</v>
      </c>
      <c r="I886" s="39">
        <v>1.02678571428571</v>
      </c>
      <c r="J886" s="39">
        <v>1.0505050505050499</v>
      </c>
      <c r="K886" s="39">
        <v>0.92500000000000004</v>
      </c>
      <c r="L886" s="39">
        <v>0.97435897435897401</v>
      </c>
      <c r="M886" s="39">
        <v>0.95876288659793796</v>
      </c>
      <c r="N886" s="39">
        <v>0.99879926937647601</v>
      </c>
      <c r="O886" s="39">
        <v>4.6631824205138603E-2</v>
      </c>
      <c r="P886" s="39">
        <v>0.98708252514953498</v>
      </c>
      <c r="Q886" s="39">
        <v>5.1031584708418398E-2</v>
      </c>
      <c r="R886" s="39">
        <v>0.952707286985638</v>
      </c>
      <c r="S886" s="39">
        <v>2.5230533138260101E-2</v>
      </c>
      <c r="T886" s="39">
        <v>0.96656093047845604</v>
      </c>
      <c r="U886" s="39">
        <v>1.1028099415809201E-2</v>
      </c>
      <c r="V886" s="39">
        <v>0.97682826253008104</v>
      </c>
      <c r="W886" s="39">
        <v>4.0630471803324998E-2</v>
      </c>
      <c r="X886" s="39">
        <v>0.96574210859235099</v>
      </c>
      <c r="Y886" s="39">
        <v>3.07488300332408E-2</v>
      </c>
      <c r="Z886" s="39">
        <v>0.96017560433386295</v>
      </c>
      <c r="AA886" s="39">
        <v>1.13222073655572E-2</v>
      </c>
      <c r="AB886" s="39">
        <v>0.95950555744370203</v>
      </c>
      <c r="AC886" s="39">
        <v>4.6970628488333397E-3</v>
      </c>
    </row>
    <row r="887" spans="1:29" x14ac:dyDescent="0.25">
      <c r="A887" s="39" t="s">
        <v>135</v>
      </c>
      <c r="B887" s="39" t="s">
        <v>135</v>
      </c>
      <c r="C887" s="39">
        <v>2104000</v>
      </c>
      <c r="D887" s="39" t="s">
        <v>62</v>
      </c>
      <c r="E887" s="39">
        <v>0.96153846153846201</v>
      </c>
      <c r="F887" s="39">
        <v>0.88983050847457601</v>
      </c>
      <c r="G887" s="39">
        <v>0.952380952380952</v>
      </c>
      <c r="H887" s="39">
        <v>0.97297297297297303</v>
      </c>
      <c r="I887" s="39">
        <v>0.99038461538461497</v>
      </c>
      <c r="J887" s="39">
        <v>0.97391304347826102</v>
      </c>
      <c r="K887" s="39">
        <v>0.93269230769230804</v>
      </c>
      <c r="L887" s="39">
        <v>0.83783783783783805</v>
      </c>
      <c r="M887" s="39">
        <v>0.69736842105263197</v>
      </c>
      <c r="N887" s="39">
        <v>0.91210212453473505</v>
      </c>
      <c r="O887" s="39">
        <v>9.3719036131300004E-2</v>
      </c>
      <c r="P887" s="39">
        <v>0.88643924508913097</v>
      </c>
      <c r="Q887" s="39">
        <v>0.121146114773966</v>
      </c>
      <c r="R887" s="39">
        <v>0.82263285552759202</v>
      </c>
      <c r="S887" s="39">
        <v>0.118396480188779</v>
      </c>
      <c r="T887" s="39">
        <v>0.76760312944523501</v>
      </c>
      <c r="U887" s="39">
        <v>9.9326877158138802E-2</v>
      </c>
      <c r="V887" s="39">
        <v>0.84611817339089901</v>
      </c>
      <c r="W887" s="39">
        <v>0.12088260484915</v>
      </c>
      <c r="X887" s="39">
        <v>0.78533648854013804</v>
      </c>
      <c r="Y887" s="39">
        <v>0.11547749743041</v>
      </c>
      <c r="Z887" s="39">
        <v>0.731269080877476</v>
      </c>
      <c r="AA887" s="39">
        <v>8.2058478115769606E-2</v>
      </c>
      <c r="AB887" s="39">
        <v>0.70405744089954603</v>
      </c>
      <c r="AC887" s="39">
        <v>4.2305076060641801E-2</v>
      </c>
    </row>
    <row r="888" spans="1:29" x14ac:dyDescent="0.25">
      <c r="A888" s="39" t="s">
        <v>135</v>
      </c>
      <c r="B888" s="39" t="s">
        <v>135</v>
      </c>
      <c r="C888" s="39">
        <v>2104000</v>
      </c>
      <c r="D888" s="39" t="s">
        <v>63</v>
      </c>
      <c r="E888" s="39">
        <v>0.95412844036697297</v>
      </c>
      <c r="F888" s="39">
        <v>0.97</v>
      </c>
      <c r="G888" s="39">
        <v>0.96190476190476204</v>
      </c>
      <c r="H888" s="39">
        <v>0.96666666666666701</v>
      </c>
      <c r="I888" s="39">
        <v>0.93518518518518501</v>
      </c>
      <c r="J888" s="39">
        <v>0.93203883495145601</v>
      </c>
      <c r="K888" s="39">
        <v>0.86607142857142905</v>
      </c>
      <c r="L888" s="39">
        <v>0.96907216494845405</v>
      </c>
      <c r="M888" s="39">
        <v>0.91935483870967705</v>
      </c>
      <c r="N888" s="39">
        <v>0.94160248014495596</v>
      </c>
      <c r="O888" s="39">
        <v>3.3709866457162299E-2</v>
      </c>
      <c r="P888" s="39">
        <v>0.92434449047323997</v>
      </c>
      <c r="Q888" s="39">
        <v>3.7409673985754302E-2</v>
      </c>
      <c r="R888" s="39">
        <v>0.91816614407651997</v>
      </c>
      <c r="S888" s="39">
        <v>5.15106558854624E-2</v>
      </c>
      <c r="T888" s="39">
        <v>0.94421350182906505</v>
      </c>
      <c r="U888" s="39">
        <v>3.5155458525902503E-2</v>
      </c>
      <c r="V888" s="39">
        <v>0.930304676639095</v>
      </c>
      <c r="W888" s="39">
        <v>3.6005706700018299E-2</v>
      </c>
      <c r="X888" s="39">
        <v>0.92676652039376295</v>
      </c>
      <c r="Y888" s="39">
        <v>3.4183706401914399E-2</v>
      </c>
      <c r="Z888" s="39">
        <v>0.92599186484754403</v>
      </c>
      <c r="AA888" s="39">
        <v>2.7424037927599301E-2</v>
      </c>
      <c r="AB888" s="39">
        <v>0.92172233043533303</v>
      </c>
      <c r="AC888" s="39">
        <v>1.4973332389351E-2</v>
      </c>
    </row>
    <row r="889" spans="1:29" x14ac:dyDescent="0.25">
      <c r="A889" s="39" t="s">
        <v>135</v>
      </c>
      <c r="B889" s="39" t="s">
        <v>135</v>
      </c>
      <c r="C889" s="39">
        <v>2104000</v>
      </c>
      <c r="D889" s="39" t="s">
        <v>52</v>
      </c>
      <c r="E889" s="39">
        <v>0.31502890173410403</v>
      </c>
      <c r="F889" s="39">
        <v>0.39228295819935699</v>
      </c>
      <c r="G889" s="39">
        <v>0.31055900621117999</v>
      </c>
      <c r="H889" s="39">
        <v>0.293577981651376</v>
      </c>
      <c r="I889" s="39">
        <v>0.306709265175719</v>
      </c>
      <c r="J889" s="39">
        <v>0.31021897810219001</v>
      </c>
      <c r="K889" s="39">
        <v>0.284246575342466</v>
      </c>
      <c r="L889" s="39">
        <v>0.287822878228782</v>
      </c>
      <c r="M889" s="39">
        <v>0.25694444444444398</v>
      </c>
      <c r="N889" s="39">
        <v>0.30637677656551299</v>
      </c>
      <c r="O889" s="39">
        <v>3.6960203223902699E-2</v>
      </c>
      <c r="P889" s="39">
        <v>0.28918842825871999</v>
      </c>
      <c r="Q889" s="39">
        <v>2.1302728008028401E-2</v>
      </c>
      <c r="R889" s="39">
        <v>0.27633796600523097</v>
      </c>
      <c r="S889" s="39">
        <v>1.6890204098239402E-2</v>
      </c>
      <c r="T889" s="39">
        <v>0.27238366133661301</v>
      </c>
      <c r="U889" s="39">
        <v>2.1834349921325099E-2</v>
      </c>
      <c r="V889" s="39">
        <v>0.284970174745588</v>
      </c>
      <c r="W889" s="39">
        <v>2.74285455768076E-2</v>
      </c>
      <c r="X889" s="39">
        <v>0.27250840070448201</v>
      </c>
      <c r="Y889" s="39">
        <v>2.0001585163726399E-2</v>
      </c>
      <c r="Z889" s="39">
        <v>0.26343760564424401</v>
      </c>
      <c r="AA889" s="39">
        <v>1.5223547740521801E-2</v>
      </c>
      <c r="AB889" s="39">
        <v>0.25841484605322201</v>
      </c>
      <c r="AC889" s="39">
        <v>9.2996363178285898E-3</v>
      </c>
    </row>
    <row r="890" spans="1:29" x14ac:dyDescent="0.25">
      <c r="A890" s="39" t="s">
        <v>135</v>
      </c>
      <c r="B890" s="39" t="s">
        <v>135</v>
      </c>
      <c r="C890" s="39">
        <v>2104000</v>
      </c>
      <c r="D890" s="39" t="s">
        <v>53</v>
      </c>
      <c r="E890" s="39">
        <v>0.95081967213114704</v>
      </c>
      <c r="F890" s="39">
        <v>0.98165137614678899</v>
      </c>
      <c r="G890" s="39">
        <v>0.92622950819672101</v>
      </c>
      <c r="H890" s="39">
        <v>0.99</v>
      </c>
      <c r="I890" s="39">
        <v>0.94791666666666696</v>
      </c>
      <c r="J890" s="39">
        <v>0.89583333333333304</v>
      </c>
      <c r="K890" s="39">
        <v>1</v>
      </c>
      <c r="L890" s="39">
        <v>0.97590361445783103</v>
      </c>
      <c r="M890" s="39">
        <v>0.96153846153846201</v>
      </c>
      <c r="N890" s="39">
        <v>0.95887695916343896</v>
      </c>
      <c r="O890" s="39">
        <v>3.29788104531979E-2</v>
      </c>
      <c r="P890" s="39">
        <v>0.95623841519925901</v>
      </c>
      <c r="Q890" s="39">
        <v>3.8884162171822501E-2</v>
      </c>
      <c r="R890" s="39">
        <v>0.97914735866543101</v>
      </c>
      <c r="S890" s="39">
        <v>1.9434862813262999E-2</v>
      </c>
      <c r="T890" s="39">
        <v>0.96872103799814602</v>
      </c>
      <c r="U890" s="39">
        <v>1.0157697042068099E-2</v>
      </c>
      <c r="V890" s="39">
        <v>0.96322811450204004</v>
      </c>
      <c r="W890" s="39">
        <v>3.0578066329783E-2</v>
      </c>
      <c r="X890" s="39">
        <v>0.96573050340258804</v>
      </c>
      <c r="Y890" s="39">
        <v>2.41132236317061E-2</v>
      </c>
      <c r="Z890" s="39">
        <v>0.965570493069416</v>
      </c>
      <c r="AA890" s="39">
        <v>1.08199608242477E-2</v>
      </c>
      <c r="AB890" s="39">
        <v>0.96222251643938395</v>
      </c>
      <c r="AC890" s="39">
        <v>4.3263430630310204E-3</v>
      </c>
    </row>
    <row r="891" spans="1:29" x14ac:dyDescent="0.25">
      <c r="A891" s="39" t="s">
        <v>135</v>
      </c>
      <c r="B891" s="39" t="s">
        <v>135</v>
      </c>
      <c r="C891" s="39">
        <v>2104000</v>
      </c>
      <c r="D891" s="39" t="s">
        <v>54</v>
      </c>
      <c r="E891" s="39">
        <v>0.96666666666666701</v>
      </c>
      <c r="F891" s="39">
        <v>1.0086206896551699</v>
      </c>
      <c r="G891" s="39">
        <v>0.934579439252336</v>
      </c>
      <c r="H891" s="39">
        <v>0.96460176991150404</v>
      </c>
      <c r="I891" s="39">
        <v>0.95959595959596</v>
      </c>
      <c r="J891" s="39">
        <v>1</v>
      </c>
      <c r="K891" s="39">
        <v>1.01162790697674</v>
      </c>
      <c r="L891" s="39">
        <v>0.95294117647058796</v>
      </c>
      <c r="M891" s="39">
        <v>0.85185185185185197</v>
      </c>
      <c r="N891" s="39">
        <v>0.96116505115342499</v>
      </c>
      <c r="O891" s="39">
        <v>4.8830105940473399E-2</v>
      </c>
      <c r="P891" s="39">
        <v>0.95520337897902896</v>
      </c>
      <c r="Q891" s="39">
        <v>6.3040493135060605E-2</v>
      </c>
      <c r="R891" s="39">
        <v>0.93880697843306105</v>
      </c>
      <c r="S891" s="39">
        <v>8.0820347768623096E-2</v>
      </c>
      <c r="T891" s="39">
        <v>0.90239651416122002</v>
      </c>
      <c r="U891" s="39">
        <v>7.1480946943476703E-2</v>
      </c>
      <c r="V891" s="39">
        <v>0.93613340031774706</v>
      </c>
      <c r="W891" s="39">
        <v>6.6069892052989604E-2</v>
      </c>
      <c r="X891" s="39">
        <v>0.908314618038505</v>
      </c>
      <c r="Y891" s="39">
        <v>7.1318674892549005E-2</v>
      </c>
      <c r="Z891" s="39">
        <v>0.87587265872489595</v>
      </c>
      <c r="AA891" s="39">
        <v>5.7697902416394997E-2</v>
      </c>
      <c r="AB891" s="39">
        <v>0.85666562921464895</v>
      </c>
      <c r="AC891" s="39">
        <v>3.0445001230794199E-2</v>
      </c>
    </row>
    <row r="892" spans="1:29" x14ac:dyDescent="0.25">
      <c r="A892" s="39" t="s">
        <v>135</v>
      </c>
      <c r="B892" s="39" t="s">
        <v>135</v>
      </c>
      <c r="C892" s="39">
        <v>2104000</v>
      </c>
      <c r="D892" s="39" t="s">
        <v>55</v>
      </c>
      <c r="E892" s="39">
        <v>0.98913043478260898</v>
      </c>
      <c r="F892" s="39">
        <v>0.95402298850574696</v>
      </c>
      <c r="G892" s="39">
        <v>0.96581196581196604</v>
      </c>
      <c r="H892" s="39">
        <v>0.95</v>
      </c>
      <c r="I892" s="39">
        <v>0.98165137614678899</v>
      </c>
      <c r="J892" s="39">
        <v>1</v>
      </c>
      <c r="K892" s="39">
        <v>0.97802197802197799</v>
      </c>
      <c r="L892" s="39">
        <v>0.90804597701149403</v>
      </c>
      <c r="M892" s="39">
        <v>0.92592592592592604</v>
      </c>
      <c r="N892" s="39">
        <v>0.96140118291183396</v>
      </c>
      <c r="O892" s="39">
        <v>3.0112814612769202E-2</v>
      </c>
      <c r="P892" s="39">
        <v>0.95872905142123699</v>
      </c>
      <c r="Q892" s="39">
        <v>3.9515061236574001E-2</v>
      </c>
      <c r="R892" s="39">
        <v>0.93733129365313295</v>
      </c>
      <c r="S892" s="39">
        <v>3.6355494620475402E-2</v>
      </c>
      <c r="T892" s="39">
        <v>0.91698595146870998</v>
      </c>
      <c r="U892" s="39">
        <v>1.2643033124663699E-2</v>
      </c>
      <c r="V892" s="39">
        <v>0.94598378553066198</v>
      </c>
      <c r="W892" s="39">
        <v>3.4403179156707701E-2</v>
      </c>
      <c r="X892" s="39">
        <v>0.93338336462565197</v>
      </c>
      <c r="Y892" s="39">
        <v>3.0633114848862799E-2</v>
      </c>
      <c r="Z892" s="39">
        <v>0.92483196543643398</v>
      </c>
      <c r="AA892" s="39">
        <v>1.5563386511805499E-2</v>
      </c>
      <c r="AB892" s="39">
        <v>0.92507449978714296</v>
      </c>
      <c r="AC892" s="39">
        <v>5.3848917159103997E-3</v>
      </c>
    </row>
    <row r="893" spans="1:29" x14ac:dyDescent="0.25">
      <c r="A893" s="39" t="s">
        <v>135</v>
      </c>
      <c r="B893" s="39" t="s">
        <v>135</v>
      </c>
      <c r="C893" s="39">
        <v>2104000</v>
      </c>
      <c r="D893" s="39" t="s">
        <v>56</v>
      </c>
      <c r="E893" s="39">
        <v>0.92</v>
      </c>
      <c r="F893" s="39">
        <v>1.0109890109890101</v>
      </c>
      <c r="G893" s="39">
        <v>0.95180722891566305</v>
      </c>
      <c r="H893" s="39">
        <v>1</v>
      </c>
      <c r="I893" s="39">
        <v>0.95789473684210502</v>
      </c>
      <c r="J893" s="39">
        <v>1.02803738317757</v>
      </c>
      <c r="K893" s="39">
        <v>0.95789473684210502</v>
      </c>
      <c r="L893" s="39">
        <v>0.96629213483146104</v>
      </c>
      <c r="M893" s="39">
        <v>0.949367088607595</v>
      </c>
      <c r="N893" s="39">
        <v>0.971364702245057</v>
      </c>
      <c r="O893" s="39">
        <v>3.4451400854326901E-2</v>
      </c>
      <c r="P893" s="39">
        <v>0.97189721606016699</v>
      </c>
      <c r="Q893" s="39">
        <v>3.1948711989233498E-2</v>
      </c>
      <c r="R893" s="39">
        <v>0.95785132009371998</v>
      </c>
      <c r="S893" s="39">
        <v>8.46260664219535E-3</v>
      </c>
      <c r="T893" s="39">
        <v>0.95782961171952796</v>
      </c>
      <c r="U893" s="39">
        <v>1.1967814956791299E-2</v>
      </c>
      <c r="V893" s="39">
        <v>0.96690381759650601</v>
      </c>
      <c r="W893" s="39">
        <v>2.71352967973429E-2</v>
      </c>
      <c r="X893" s="39">
        <v>0.95943878998128096</v>
      </c>
      <c r="Y893" s="39">
        <v>2.0486187158226601E-2</v>
      </c>
      <c r="Z893" s="39">
        <v>0.95267339775030202</v>
      </c>
      <c r="AA893" s="39">
        <v>7.9576798272439093E-3</v>
      </c>
      <c r="AB893" s="39">
        <v>0.95017304318968399</v>
      </c>
      <c r="AC893" s="39">
        <v>5.0973043400998098E-3</v>
      </c>
    </row>
    <row r="894" spans="1:29" x14ac:dyDescent="0.25">
      <c r="A894" s="39" t="s">
        <v>135</v>
      </c>
      <c r="B894" s="39" t="s">
        <v>135</v>
      </c>
      <c r="C894" s="39">
        <v>2104000</v>
      </c>
      <c r="D894" s="39" t="s">
        <v>57</v>
      </c>
      <c r="E894" s="39">
        <v>0.90076335877862601</v>
      </c>
      <c r="F894" s="39">
        <v>0.98260869565217401</v>
      </c>
      <c r="G894" s="39">
        <v>0.92391304347826098</v>
      </c>
      <c r="H894" s="39">
        <v>0.89873417721519</v>
      </c>
      <c r="I894" s="39">
        <v>0.99115044247787598</v>
      </c>
      <c r="J894" s="39">
        <v>0.97802197802197799</v>
      </c>
      <c r="K894" s="39">
        <v>1.0090909090909099</v>
      </c>
      <c r="L894" s="39">
        <v>0.94505494505494503</v>
      </c>
      <c r="M894" s="39">
        <v>0.90697674418604601</v>
      </c>
      <c r="N894" s="39">
        <v>0.94847936599511196</v>
      </c>
      <c r="O894" s="39">
        <v>4.2751106158349102E-2</v>
      </c>
      <c r="P894" s="39">
        <v>0.96605900376635101</v>
      </c>
      <c r="Q894" s="39">
        <v>4.0485558551733698E-2</v>
      </c>
      <c r="R894" s="39">
        <v>0.95370753277730003</v>
      </c>
      <c r="S894" s="39">
        <v>5.1604032054425299E-2</v>
      </c>
      <c r="T894" s="39">
        <v>0.92601584462049602</v>
      </c>
      <c r="U894" s="39">
        <v>2.6925354049781702E-2</v>
      </c>
      <c r="V894" s="39">
        <v>0.94647424142421999</v>
      </c>
      <c r="W894" s="39">
        <v>4.1746293686527401E-2</v>
      </c>
      <c r="X894" s="39">
        <v>0.93535374274216698</v>
      </c>
      <c r="Y894" s="39">
        <v>4.0360083459634599E-2</v>
      </c>
      <c r="Z894" s="39">
        <v>0.91767098108057299</v>
      </c>
      <c r="AA894" s="39">
        <v>2.8711365084394799E-2</v>
      </c>
      <c r="AB894" s="39">
        <v>0.90878999184647002</v>
      </c>
      <c r="AC894" s="39">
        <v>1.1467985137821201E-2</v>
      </c>
    </row>
    <row r="895" spans="1:29" x14ac:dyDescent="0.25">
      <c r="A895" s="39" t="s">
        <v>135</v>
      </c>
      <c r="B895" s="39" t="s">
        <v>135</v>
      </c>
      <c r="C895" s="39">
        <v>2104000</v>
      </c>
      <c r="D895" s="39" t="s">
        <v>58</v>
      </c>
      <c r="E895" s="39">
        <v>1.0973451327433601</v>
      </c>
      <c r="F895" s="39">
        <v>0.96610169491525399</v>
      </c>
      <c r="G895" s="39">
        <v>0.99115044247787598</v>
      </c>
      <c r="H895" s="39">
        <v>0.96470588235294097</v>
      </c>
      <c r="I895" s="39">
        <v>1.0281690140845099</v>
      </c>
      <c r="J895" s="39">
        <v>0.91964285714285698</v>
      </c>
      <c r="K895" s="39">
        <v>0.94382022471910099</v>
      </c>
      <c r="L895" s="39">
        <v>0.93693693693693703</v>
      </c>
      <c r="M895" s="39">
        <v>0.93023255813953498</v>
      </c>
      <c r="N895" s="39">
        <v>0.975344971501375</v>
      </c>
      <c r="O895" s="39">
        <v>5.67116635631165E-2</v>
      </c>
      <c r="P895" s="39">
        <v>0.95176031820458795</v>
      </c>
      <c r="Q895" s="39">
        <v>4.3634969580901101E-2</v>
      </c>
      <c r="R895" s="39">
        <v>0.93699657326519104</v>
      </c>
      <c r="S895" s="39">
        <v>6.7940295950268698E-3</v>
      </c>
      <c r="T895" s="39">
        <v>0.93358474753823595</v>
      </c>
      <c r="U895" s="39">
        <v>4.7407117112862997E-3</v>
      </c>
      <c r="V895" s="39">
        <v>0.94711651137048003</v>
      </c>
      <c r="W895" s="39">
        <v>3.56020428068404E-2</v>
      </c>
      <c r="X895" s="39">
        <v>0.93562377855216505</v>
      </c>
      <c r="Y895" s="39">
        <v>1.8371911493115799E-2</v>
      </c>
      <c r="Z895" s="39">
        <v>0.93194307665012799</v>
      </c>
      <c r="AA895" s="39">
        <v>4.2802792407634297E-3</v>
      </c>
      <c r="AB895" s="39">
        <v>0.93055181427274403</v>
      </c>
      <c r="AC895" s="39">
        <v>2.0191530758410501E-3</v>
      </c>
    </row>
    <row r="896" spans="1:29" x14ac:dyDescent="0.25">
      <c r="A896" s="39" t="s">
        <v>135</v>
      </c>
      <c r="B896" s="39" t="s">
        <v>135</v>
      </c>
      <c r="C896" s="39">
        <v>2104000</v>
      </c>
      <c r="D896" s="39" t="s">
        <v>59</v>
      </c>
      <c r="E896" s="39">
        <v>0.91596638655462204</v>
      </c>
      <c r="F896" s="39">
        <v>0.89516129032258096</v>
      </c>
      <c r="G896" s="39">
        <v>1.01754385964912</v>
      </c>
      <c r="H896" s="39">
        <v>0.94642857142857095</v>
      </c>
      <c r="I896" s="39">
        <v>0.92682926829268297</v>
      </c>
      <c r="J896" s="39">
        <v>1.0547945205479501</v>
      </c>
      <c r="K896" s="39">
        <v>0.961165048543689</v>
      </c>
      <c r="L896" s="39">
        <v>0.97619047619047605</v>
      </c>
      <c r="M896" s="39">
        <v>0.95192307692307698</v>
      </c>
      <c r="N896" s="39">
        <v>0.96066694427252997</v>
      </c>
      <c r="O896" s="39">
        <v>5.00618587626857E-2</v>
      </c>
      <c r="P896" s="39">
        <v>0.97418047809957398</v>
      </c>
      <c r="Q896" s="39">
        <v>4.8501531718145703E-2</v>
      </c>
      <c r="R896" s="39">
        <v>0.96309286721908105</v>
      </c>
      <c r="S896" s="39">
        <v>1.22480214906218E-2</v>
      </c>
      <c r="T896" s="39">
        <v>0.96405677655677602</v>
      </c>
      <c r="U896" s="39">
        <v>1.71596425837395E-2</v>
      </c>
      <c r="V896" s="39">
        <v>0.96779435827961602</v>
      </c>
      <c r="W896" s="39">
        <v>3.8187677979751602E-2</v>
      </c>
      <c r="X896" s="39">
        <v>0.96442948470416601</v>
      </c>
      <c r="Y896" s="39">
        <v>2.79591551292168E-2</v>
      </c>
      <c r="Z896" s="39">
        <v>0.95654652430992904</v>
      </c>
      <c r="AA896" s="39">
        <v>1.1316215222787401E-2</v>
      </c>
      <c r="AB896" s="39">
        <v>0.95307866736438196</v>
      </c>
      <c r="AC896" s="39">
        <v>7.30859567368412E-3</v>
      </c>
    </row>
    <row r="897" spans="1:29" x14ac:dyDescent="0.25">
      <c r="A897" s="39" t="s">
        <v>135</v>
      </c>
      <c r="B897" s="39" t="s">
        <v>135</v>
      </c>
      <c r="C897" s="39">
        <v>2104000</v>
      </c>
      <c r="D897" s="39" t="s">
        <v>60</v>
      </c>
      <c r="E897" s="39">
        <v>0.96923076923076901</v>
      </c>
      <c r="F897" s="39">
        <v>1.0091743119266099</v>
      </c>
      <c r="G897" s="39">
        <v>0.963963963963964</v>
      </c>
      <c r="H897" s="39">
        <v>0.96551724137931005</v>
      </c>
      <c r="I897" s="39">
        <v>0.93396226415094297</v>
      </c>
      <c r="J897" s="39">
        <v>1.0526315789473699</v>
      </c>
      <c r="K897" s="39">
        <v>1.01298701298701</v>
      </c>
      <c r="L897" s="39">
        <v>0.97979797979798</v>
      </c>
      <c r="M897" s="39">
        <v>1</v>
      </c>
      <c r="N897" s="39">
        <v>0.98747390248710598</v>
      </c>
      <c r="O897" s="39">
        <v>3.5025511794525899E-2</v>
      </c>
      <c r="P897" s="39">
        <v>0.99587576717666104</v>
      </c>
      <c r="Q897" s="39">
        <v>4.3654333413834699E-2</v>
      </c>
      <c r="R897" s="39">
        <v>0.99759499759499803</v>
      </c>
      <c r="S897" s="39">
        <v>1.6724712506699099E-2</v>
      </c>
      <c r="T897" s="39">
        <v>0.98989898989898994</v>
      </c>
      <c r="U897" s="39">
        <v>1.42849854785161E-2</v>
      </c>
      <c r="V897" s="39">
        <v>0.9950228434392</v>
      </c>
      <c r="W897" s="39">
        <v>3.0362360107605499E-2</v>
      </c>
      <c r="X897" s="39">
        <v>0.99763216652420394</v>
      </c>
      <c r="Y897" s="39">
        <v>2.2215066000334599E-2</v>
      </c>
      <c r="Z897" s="39">
        <v>0.996962988574702</v>
      </c>
      <c r="AA897" s="39">
        <v>1.0177314057588E-2</v>
      </c>
      <c r="AB897" s="39">
        <v>0.99903799903799895</v>
      </c>
      <c r="AC897" s="39">
        <v>6.0842283023922698E-3</v>
      </c>
    </row>
    <row r="898" spans="1:29" x14ac:dyDescent="0.25">
      <c r="A898" s="39" t="s">
        <v>135</v>
      </c>
      <c r="B898" s="39" t="s">
        <v>135</v>
      </c>
      <c r="C898" s="39">
        <v>2105000</v>
      </c>
      <c r="D898" s="39" t="s">
        <v>50</v>
      </c>
      <c r="E898" s="39">
        <v>0.49473684210526298</v>
      </c>
      <c r="F898" s="39">
        <v>0.45685279187817301</v>
      </c>
      <c r="G898" s="39">
        <v>0.53333333333333299</v>
      </c>
      <c r="H898" s="39">
        <v>0.49450549450549502</v>
      </c>
      <c r="I898" s="39">
        <v>0.53571428571428603</v>
      </c>
      <c r="J898" s="39">
        <v>0.47878787878787898</v>
      </c>
      <c r="K898" s="39">
        <v>0.52760736196319002</v>
      </c>
      <c r="L898" s="39">
        <v>0.55757575757575795</v>
      </c>
      <c r="M898" s="39">
        <v>0.64779874213836497</v>
      </c>
      <c r="N898" s="39">
        <v>0.52521249866686004</v>
      </c>
      <c r="O898" s="39">
        <v>5.5853288917604098E-2</v>
      </c>
      <c r="P898" s="39">
        <v>0.54949680523589495</v>
      </c>
      <c r="Q898" s="39">
        <v>6.2043126372448403E-2</v>
      </c>
      <c r="R898" s="39">
        <v>0.57766062055910405</v>
      </c>
      <c r="S898" s="39">
        <v>6.2562314997913801E-2</v>
      </c>
      <c r="T898" s="39">
        <v>0.60268724985706101</v>
      </c>
      <c r="U898" s="39">
        <v>6.3797284203108706E-2</v>
      </c>
      <c r="V898" s="39">
        <v>0.56495623976079101</v>
      </c>
      <c r="W898" s="39">
        <v>6.64406938942598E-2</v>
      </c>
      <c r="X898" s="39">
        <v>0.59758082229917198</v>
      </c>
      <c r="Y898" s="39">
        <v>6.3934802615185707E-2</v>
      </c>
      <c r="Z898" s="39">
        <v>0.62723977392579899</v>
      </c>
      <c r="AA898" s="39">
        <v>4.8584372092510202E-2</v>
      </c>
      <c r="AB898" s="39">
        <v>0.64350240954014504</v>
      </c>
      <c r="AC898" s="39">
        <v>2.71723931920047E-2</v>
      </c>
    </row>
    <row r="899" spans="1:29" x14ac:dyDescent="0.25">
      <c r="A899" s="39" t="s">
        <v>135</v>
      </c>
      <c r="B899" s="39" t="s">
        <v>135</v>
      </c>
      <c r="C899" s="39">
        <v>2105000</v>
      </c>
      <c r="D899" s="39" t="s">
        <v>51</v>
      </c>
      <c r="E899" s="39">
        <v>0.99065420560747697</v>
      </c>
      <c r="F899" s="39">
        <v>1</v>
      </c>
      <c r="G899" s="39">
        <v>1.06666666666667</v>
      </c>
      <c r="H899" s="39">
        <v>0.94230769230769196</v>
      </c>
      <c r="I899" s="39">
        <v>0.93333333333333302</v>
      </c>
      <c r="J899" s="39">
        <v>1.01111111111111</v>
      </c>
      <c r="K899" s="39">
        <v>0.936708860759494</v>
      </c>
      <c r="L899" s="39">
        <v>0.87209302325581395</v>
      </c>
      <c r="M899" s="39">
        <v>0.88043478260869601</v>
      </c>
      <c r="N899" s="39">
        <v>0.95925663062780897</v>
      </c>
      <c r="O899" s="39">
        <v>6.3393312743284899E-2</v>
      </c>
      <c r="P899" s="39">
        <v>0.92673622221369001</v>
      </c>
      <c r="Q899" s="39">
        <v>5.5659230530495298E-2</v>
      </c>
      <c r="R899" s="39">
        <v>0.89641222220800099</v>
      </c>
      <c r="S899" s="39">
        <v>3.5146273574698898E-2</v>
      </c>
      <c r="T899" s="39">
        <v>0.87626390293225498</v>
      </c>
      <c r="U899" s="39">
        <v>5.8985146054489797E-3</v>
      </c>
      <c r="V899" s="39">
        <v>0.91879944376698297</v>
      </c>
      <c r="W899" s="39">
        <v>5.7470376671549597E-2</v>
      </c>
      <c r="X899" s="39">
        <v>0.89398664490696</v>
      </c>
      <c r="Y899" s="39">
        <v>3.9793029578251898E-2</v>
      </c>
      <c r="Z899" s="39">
        <v>0.88117946284494797</v>
      </c>
      <c r="AA899" s="39">
        <v>1.42820924284812E-2</v>
      </c>
      <c r="AB899" s="39">
        <v>0.88003755597284405</v>
      </c>
      <c r="AC899" s="39">
        <v>2.5122818331541502E-3</v>
      </c>
    </row>
    <row r="900" spans="1:29" x14ac:dyDescent="0.25">
      <c r="A900" s="39" t="s">
        <v>135</v>
      </c>
      <c r="B900" s="39" t="s">
        <v>135</v>
      </c>
      <c r="C900" s="39">
        <v>2105000</v>
      </c>
      <c r="D900" s="39" t="s">
        <v>61</v>
      </c>
      <c r="E900" s="39">
        <v>0.98795180722891596</v>
      </c>
      <c r="F900" s="39">
        <v>0.86440677966101698</v>
      </c>
      <c r="G900" s="39">
        <v>0.94117647058823495</v>
      </c>
      <c r="H900" s="39">
        <v>0.98795180722891596</v>
      </c>
      <c r="I900" s="39">
        <v>0.77011494252873602</v>
      </c>
      <c r="J900" s="39">
        <v>0.84848484848484895</v>
      </c>
      <c r="K900" s="39">
        <v>0.87735849056603799</v>
      </c>
      <c r="L900" s="39">
        <v>0.91752577319587603</v>
      </c>
      <c r="M900" s="39">
        <v>0.89473684210526305</v>
      </c>
      <c r="N900" s="39">
        <v>0.89885641795420501</v>
      </c>
      <c r="O900" s="39">
        <v>6.9635731068304493E-2</v>
      </c>
      <c r="P900" s="39">
        <v>0.86164417937615201</v>
      </c>
      <c r="Q900" s="39">
        <v>5.7042934746305701E-2</v>
      </c>
      <c r="R900" s="39">
        <v>0.89654036862239195</v>
      </c>
      <c r="S900" s="39">
        <v>2.0144284037657501E-2</v>
      </c>
      <c r="T900" s="39">
        <v>0.90613130765057004</v>
      </c>
      <c r="U900" s="39">
        <v>1.6114207710165501E-2</v>
      </c>
      <c r="V900" s="39">
        <v>0.89028790531242397</v>
      </c>
      <c r="W900" s="39">
        <v>4.9276130177820197E-2</v>
      </c>
      <c r="X900" s="39">
        <v>0.89245236333186995</v>
      </c>
      <c r="Y900" s="39">
        <v>2.9689950310548E-2</v>
      </c>
      <c r="Z900" s="39">
        <v>0.89805563903365804</v>
      </c>
      <c r="AA900" s="39">
        <v>1.1748714558621901E-2</v>
      </c>
      <c r="AB900" s="39">
        <v>0.89582202930005395</v>
      </c>
      <c r="AC900" s="39">
        <v>6.8633264463773703E-3</v>
      </c>
    </row>
    <row r="901" spans="1:29" x14ac:dyDescent="0.25">
      <c r="A901" s="39" t="s">
        <v>135</v>
      </c>
      <c r="B901" s="39" t="s">
        <v>135</v>
      </c>
      <c r="C901" s="39">
        <v>2105000</v>
      </c>
      <c r="D901" s="39" t="s">
        <v>62</v>
      </c>
      <c r="E901" s="39">
        <v>0.84693877551020402</v>
      </c>
      <c r="F901" s="39">
        <v>0.91463414634146301</v>
      </c>
      <c r="G901" s="39">
        <v>0.82352941176470595</v>
      </c>
      <c r="H901" s="39">
        <v>0.8</v>
      </c>
      <c r="I901" s="39">
        <v>0.91463414634146301</v>
      </c>
      <c r="J901" s="39">
        <v>1.0447761194029801</v>
      </c>
      <c r="K901" s="39">
        <v>0.89285714285714302</v>
      </c>
      <c r="L901" s="39">
        <v>0.89247311827956999</v>
      </c>
      <c r="M901" s="39">
        <v>0.86516853932584303</v>
      </c>
      <c r="N901" s="39">
        <v>0.88833459998037501</v>
      </c>
      <c r="O901" s="39">
        <v>7.0841245602238798E-2</v>
      </c>
      <c r="P901" s="39">
        <v>0.92198181324140105</v>
      </c>
      <c r="Q901" s="39">
        <v>7.0850524752685495E-2</v>
      </c>
      <c r="R901" s="39">
        <v>0.88349960015418505</v>
      </c>
      <c r="S901" s="39">
        <v>1.5876325520671902E-2</v>
      </c>
      <c r="T901" s="39">
        <v>0.87882082880270596</v>
      </c>
      <c r="U901" s="39">
        <v>1.9307252935623999E-2</v>
      </c>
      <c r="V901" s="39">
        <v>0.89414955753040004</v>
      </c>
      <c r="W901" s="39">
        <v>6.1359822246555298E-2</v>
      </c>
      <c r="X901" s="39">
        <v>0.88707062621548505</v>
      </c>
      <c r="Y901" s="39">
        <v>4.6243912198447798E-2</v>
      </c>
      <c r="Z901" s="39">
        <v>0.87104941217730003</v>
      </c>
      <c r="AA901" s="39">
        <v>1.3769941841726901E-2</v>
      </c>
      <c r="AB901" s="39">
        <v>0.86646875737125795</v>
      </c>
      <c r="AC901" s="39">
        <v>8.2233009567309698E-3</v>
      </c>
    </row>
    <row r="902" spans="1:29" x14ac:dyDescent="0.25">
      <c r="A902" s="39" t="s">
        <v>135</v>
      </c>
      <c r="B902" s="39" t="s">
        <v>135</v>
      </c>
      <c r="C902" s="39">
        <v>2105000</v>
      </c>
      <c r="D902" s="39" t="s">
        <v>63</v>
      </c>
      <c r="E902" s="39">
        <v>1.01754385964912</v>
      </c>
      <c r="F902" s="39">
        <v>1.0240963855421701</v>
      </c>
      <c r="G902" s="39">
        <v>1.0133333333333301</v>
      </c>
      <c r="H902" s="39">
        <v>1.0714285714285701</v>
      </c>
      <c r="I902" s="39">
        <v>1.0625</v>
      </c>
      <c r="J902" s="39">
        <v>0.92</v>
      </c>
      <c r="K902" s="39">
        <v>0.92857142857142905</v>
      </c>
      <c r="L902" s="39">
        <v>1</v>
      </c>
      <c r="M902" s="39">
        <v>0.80722891566265098</v>
      </c>
      <c r="N902" s="39">
        <v>0.98274472157636406</v>
      </c>
      <c r="O902" s="39">
        <v>8.3708961193917603E-2</v>
      </c>
      <c r="P902" s="39">
        <v>0.94366006884681597</v>
      </c>
      <c r="Q902" s="39">
        <v>9.5783665832432405E-2</v>
      </c>
      <c r="R902" s="39">
        <v>0.91193344807802601</v>
      </c>
      <c r="S902" s="39">
        <v>9.74566033438653E-2</v>
      </c>
      <c r="T902" s="39">
        <v>0.90361445783132499</v>
      </c>
      <c r="U902" s="39">
        <v>0.13630974095162399</v>
      </c>
      <c r="V902" s="39">
        <v>0.92768483575008298</v>
      </c>
      <c r="W902" s="39">
        <v>9.9528686714884407E-2</v>
      </c>
      <c r="X902" s="39">
        <v>0.88442108505843198</v>
      </c>
      <c r="Y902" s="39">
        <v>9.8685732296201797E-2</v>
      </c>
      <c r="Z902" s="39">
        <v>0.84583741759572395</v>
      </c>
      <c r="AA902" s="39">
        <v>9.1747366892566698E-2</v>
      </c>
      <c r="AB902" s="39">
        <v>0.81640849110728597</v>
      </c>
      <c r="AC902" s="39">
        <v>5.8056732716803297E-2</v>
      </c>
    </row>
    <row r="903" spans="1:29" x14ac:dyDescent="0.25">
      <c r="A903" s="39" t="s">
        <v>135</v>
      </c>
      <c r="B903" s="39" t="s">
        <v>135</v>
      </c>
      <c r="C903" s="39">
        <v>2105000</v>
      </c>
      <c r="D903" s="39" t="s">
        <v>52</v>
      </c>
      <c r="E903" s="39">
        <v>0.517073170731707</v>
      </c>
      <c r="F903" s="39">
        <v>0.49473684210526298</v>
      </c>
      <c r="G903" s="39">
        <v>0.487309644670051</v>
      </c>
      <c r="H903" s="39">
        <v>0.502564102564103</v>
      </c>
      <c r="I903" s="39">
        <v>0.46153846153846201</v>
      </c>
      <c r="J903" s="39">
        <v>0.54166666666666696</v>
      </c>
      <c r="K903" s="39">
        <v>0.44848484848484799</v>
      </c>
      <c r="L903" s="39">
        <v>0.46012269938650302</v>
      </c>
      <c r="M903" s="39">
        <v>0.49090909090909102</v>
      </c>
      <c r="N903" s="39">
        <v>0.489378391895188</v>
      </c>
      <c r="O903" s="39">
        <v>2.9608914032592599E-2</v>
      </c>
      <c r="P903" s="39">
        <v>0.48054435339711399</v>
      </c>
      <c r="Q903" s="39">
        <v>3.7581393987600402E-2</v>
      </c>
      <c r="R903" s="39">
        <v>0.46650554626014801</v>
      </c>
      <c r="S903" s="39">
        <v>2.1920530034125901E-2</v>
      </c>
      <c r="T903" s="39">
        <v>0.47551589514779702</v>
      </c>
      <c r="U903" s="39">
        <v>2.1769266213885901E-2</v>
      </c>
      <c r="V903" s="39">
        <v>0.481756280010397</v>
      </c>
      <c r="W903" s="39">
        <v>2.91312402102521E-2</v>
      </c>
      <c r="X903" s="39">
        <v>0.48003243299294801</v>
      </c>
      <c r="Y903" s="39">
        <v>2.5281283127897899E-2</v>
      </c>
      <c r="Z903" s="39">
        <v>0.48383841685194501</v>
      </c>
      <c r="AA903" s="39">
        <v>1.6751229730518302E-2</v>
      </c>
      <c r="AB903" s="39">
        <v>0.48944307226515799</v>
      </c>
      <c r="AC903" s="39">
        <v>9.2719160141977799E-3</v>
      </c>
    </row>
    <row r="904" spans="1:29" x14ac:dyDescent="0.25">
      <c r="A904" s="39" t="s">
        <v>135</v>
      </c>
      <c r="B904" s="39" t="s">
        <v>135</v>
      </c>
      <c r="C904" s="39">
        <v>2105000</v>
      </c>
      <c r="D904" s="39" t="s">
        <v>53</v>
      </c>
      <c r="E904" s="39">
        <v>1.02830188679245</v>
      </c>
      <c r="F904" s="39">
        <v>1.0188679245283001</v>
      </c>
      <c r="G904" s="39">
        <v>1</v>
      </c>
      <c r="H904" s="39">
        <v>0.92708333333333304</v>
      </c>
      <c r="I904" s="39">
        <v>1.0102040816326501</v>
      </c>
      <c r="J904" s="39">
        <v>0.97619047619047605</v>
      </c>
      <c r="K904" s="39">
        <v>1.0549450549450501</v>
      </c>
      <c r="L904" s="39">
        <v>1.0540540540540499</v>
      </c>
      <c r="M904" s="39">
        <v>0.86666666666666703</v>
      </c>
      <c r="N904" s="39">
        <v>0.992923719793666</v>
      </c>
      <c r="O904" s="39">
        <v>6.1657082198786101E-2</v>
      </c>
      <c r="P904" s="39">
        <v>0.99241206669778104</v>
      </c>
      <c r="Q904" s="39">
        <v>7.7623628244528398E-2</v>
      </c>
      <c r="R904" s="39">
        <v>0.99188859188859202</v>
      </c>
      <c r="S904" s="39">
        <v>0.10844628342115301</v>
      </c>
      <c r="T904" s="39">
        <v>0.96036036036035999</v>
      </c>
      <c r="U904" s="39">
        <v>0.13250289233045201</v>
      </c>
      <c r="V904" s="39">
        <v>0.97280743200637898</v>
      </c>
      <c r="W904" s="39">
        <v>8.5353052549585695E-2</v>
      </c>
      <c r="X904" s="39">
        <v>0.94736354993932703</v>
      </c>
      <c r="Y904" s="39">
        <v>9.9831756563086099E-2</v>
      </c>
      <c r="Z904" s="39">
        <v>0.90695776211072698</v>
      </c>
      <c r="AA904" s="39">
        <v>9.4339201365792699E-2</v>
      </c>
      <c r="AB904" s="39">
        <v>0.875589875589876</v>
      </c>
      <c r="AC904" s="39">
        <v>5.64353284697574E-2</v>
      </c>
    </row>
    <row r="905" spans="1:29" x14ac:dyDescent="0.25">
      <c r="A905" s="39" t="s">
        <v>135</v>
      </c>
      <c r="B905" s="39" t="s">
        <v>135</v>
      </c>
      <c r="C905" s="39">
        <v>2105000</v>
      </c>
      <c r="D905" s="39" t="s">
        <v>54</v>
      </c>
      <c r="E905" s="39">
        <v>0.94117647058823495</v>
      </c>
      <c r="F905" s="39">
        <v>0.97247706422018398</v>
      </c>
      <c r="G905" s="39">
        <v>0.99074074074074103</v>
      </c>
      <c r="H905" s="39">
        <v>0.98936170212765995</v>
      </c>
      <c r="I905" s="39">
        <v>0.98876404494381998</v>
      </c>
      <c r="J905" s="39">
        <v>0.96969696969696995</v>
      </c>
      <c r="K905" s="39">
        <v>1.0243902439024399</v>
      </c>
      <c r="L905" s="39">
        <v>0.95833333333333304</v>
      </c>
      <c r="M905" s="39">
        <v>1</v>
      </c>
      <c r="N905" s="39">
        <v>0.98166006328370903</v>
      </c>
      <c r="O905" s="39">
        <v>2.4405334461782901E-2</v>
      </c>
      <c r="P905" s="39">
        <v>0.98823691837531302</v>
      </c>
      <c r="Q905" s="39">
        <v>2.5902051046959199E-2</v>
      </c>
      <c r="R905" s="39">
        <v>0.99424119241192399</v>
      </c>
      <c r="S905" s="39">
        <v>3.3402870492085901E-2</v>
      </c>
      <c r="T905" s="39">
        <v>0.97916666666666696</v>
      </c>
      <c r="U905" s="39">
        <v>2.9462782549439501E-2</v>
      </c>
      <c r="V905" s="39">
        <v>0.98801809619355596</v>
      </c>
      <c r="W905" s="39">
        <v>2.4225166915412599E-2</v>
      </c>
      <c r="X905" s="39">
        <v>0.99027376325722904</v>
      </c>
      <c r="Y905" s="39">
        <v>2.43996921986998E-2</v>
      </c>
      <c r="Z905" s="39">
        <v>0.99364212115903205</v>
      </c>
      <c r="AA905" s="39">
        <v>2.0775234080273101E-2</v>
      </c>
      <c r="AB905" s="39">
        <v>0.99801587301587302</v>
      </c>
      <c r="AC905" s="39">
        <v>1.2548720873683999E-2</v>
      </c>
    </row>
    <row r="906" spans="1:29" x14ac:dyDescent="0.25">
      <c r="A906" s="39" t="s">
        <v>135</v>
      </c>
      <c r="B906" s="39" t="s">
        <v>135</v>
      </c>
      <c r="C906" s="39">
        <v>2105000</v>
      </c>
      <c r="D906" s="39" t="s">
        <v>55</v>
      </c>
      <c r="E906" s="39">
        <v>0.9375</v>
      </c>
      <c r="F906" s="39">
        <v>0.96875</v>
      </c>
      <c r="G906" s="39">
        <v>0.97169811320754695</v>
      </c>
      <c r="H906" s="39">
        <v>1.0934579439252301</v>
      </c>
      <c r="I906" s="39">
        <v>1.0322580645161299</v>
      </c>
      <c r="J906" s="39">
        <v>0.98863636363636398</v>
      </c>
      <c r="K906" s="39">
        <v>1</v>
      </c>
      <c r="L906" s="39">
        <v>1.0119047619047601</v>
      </c>
      <c r="M906" s="39">
        <v>0.96739130434782605</v>
      </c>
      <c r="N906" s="39">
        <v>0.99684406128198499</v>
      </c>
      <c r="O906" s="39">
        <v>4.5693711796448197E-2</v>
      </c>
      <c r="P906" s="39">
        <v>1.00003809888102</v>
      </c>
      <c r="Q906" s="39">
        <v>2.4365744849343299E-2</v>
      </c>
      <c r="R906" s="39">
        <v>0.99309868875086305</v>
      </c>
      <c r="S906" s="39">
        <v>2.3045239175074402E-2</v>
      </c>
      <c r="T906" s="39">
        <v>0.98964803312629401</v>
      </c>
      <c r="U906" s="39">
        <v>3.14757676925689E-2</v>
      </c>
      <c r="V906" s="39">
        <v>0.99517273295897002</v>
      </c>
      <c r="W906" s="39">
        <v>3.3355799587541701E-2</v>
      </c>
      <c r="X906" s="39">
        <v>0.98565612510752598</v>
      </c>
      <c r="Y906" s="39">
        <v>2.3451581555129601E-2</v>
      </c>
      <c r="Z906" s="39">
        <v>0.97648669116906395</v>
      </c>
      <c r="AA906" s="39">
        <v>2.1455800617637601E-2</v>
      </c>
      <c r="AB906" s="39">
        <v>0.96951099280291797</v>
      </c>
      <c r="AC906" s="39">
        <v>1.34060868961097E-2</v>
      </c>
    </row>
    <row r="907" spans="1:29" x14ac:dyDescent="0.25">
      <c r="A907" s="39" t="s">
        <v>135</v>
      </c>
      <c r="B907" s="39" t="s">
        <v>135</v>
      </c>
      <c r="C907" s="39">
        <v>2105000</v>
      </c>
      <c r="D907" s="39" t="s">
        <v>56</v>
      </c>
      <c r="E907" s="39">
        <v>1.02380952380952</v>
      </c>
      <c r="F907" s="39">
        <v>0.96666666666666701</v>
      </c>
      <c r="G907" s="39">
        <v>0.93548387096774199</v>
      </c>
      <c r="H907" s="39">
        <v>0.961165048543689</v>
      </c>
      <c r="I907" s="39">
        <v>1.0085470085470101</v>
      </c>
      <c r="J907" s="39">
        <v>0.95833333333333304</v>
      </c>
      <c r="K907" s="39">
        <v>0.91954022988505701</v>
      </c>
      <c r="L907" s="39">
        <v>1.0416666666666701</v>
      </c>
      <c r="M907" s="39">
        <v>1.0823529411764701</v>
      </c>
      <c r="N907" s="39">
        <v>0.98861836551068405</v>
      </c>
      <c r="O907" s="39">
        <v>5.3599987834562997E-2</v>
      </c>
      <c r="P907" s="39">
        <v>1.0020880359217099</v>
      </c>
      <c r="Q907" s="39">
        <v>6.4767383061688097E-2</v>
      </c>
      <c r="R907" s="39">
        <v>1.0145199459094001</v>
      </c>
      <c r="S907" s="39">
        <v>8.4733128559142001E-2</v>
      </c>
      <c r="T907" s="39">
        <v>1.06200980392157</v>
      </c>
      <c r="U907" s="39">
        <v>2.8769540607099599E-2</v>
      </c>
      <c r="V907" s="39">
        <v>1.0152980193751799</v>
      </c>
      <c r="W907" s="39">
        <v>6.5182408719284796E-2</v>
      </c>
      <c r="X907" s="39">
        <v>1.04323806274413</v>
      </c>
      <c r="Y907" s="39">
        <v>6.24288284005486E-2</v>
      </c>
      <c r="Z907" s="39">
        <v>1.0688178664968</v>
      </c>
      <c r="AA907" s="39">
        <v>4.1498810658424298E-2</v>
      </c>
      <c r="AB907" s="39">
        <v>1.0804154995331501</v>
      </c>
      <c r="AC907" s="39">
        <v>1.2253456853126701E-2</v>
      </c>
    </row>
    <row r="908" spans="1:29" x14ac:dyDescent="0.25">
      <c r="A908" s="39" t="s">
        <v>135</v>
      </c>
      <c r="B908" s="39" t="s">
        <v>135</v>
      </c>
      <c r="C908" s="39">
        <v>2105000</v>
      </c>
      <c r="D908" s="39" t="s">
        <v>57</v>
      </c>
      <c r="E908" s="39">
        <v>0.98684210526315796</v>
      </c>
      <c r="F908" s="39">
        <v>0.918604651162791</v>
      </c>
      <c r="G908" s="39">
        <v>1.0574712643678199</v>
      </c>
      <c r="H908" s="39">
        <v>1.0459770114942499</v>
      </c>
      <c r="I908" s="39">
        <v>1</v>
      </c>
      <c r="J908" s="39">
        <v>1</v>
      </c>
      <c r="K908" s="39">
        <v>0.934782608695652</v>
      </c>
      <c r="L908" s="39">
        <v>1.0249999999999999</v>
      </c>
      <c r="M908" s="39">
        <v>0.88</v>
      </c>
      <c r="N908" s="39">
        <v>0.98318640455374096</v>
      </c>
      <c r="O908" s="39">
        <v>6.01552159233565E-2</v>
      </c>
      <c r="P908" s="39">
        <v>0.96795652173913005</v>
      </c>
      <c r="Q908" s="39">
        <v>5.9465085624403002E-2</v>
      </c>
      <c r="R908" s="39">
        <v>0.94659420289855101</v>
      </c>
      <c r="S908" s="39">
        <v>7.32180668838672E-2</v>
      </c>
      <c r="T908" s="39">
        <v>0.95250000000000001</v>
      </c>
      <c r="U908" s="39">
        <v>0.102530483272049</v>
      </c>
      <c r="V908" s="39">
        <v>0.95889472110528695</v>
      </c>
      <c r="W908" s="39">
        <v>6.8201241417988501E-2</v>
      </c>
      <c r="X908" s="39">
        <v>0.93372189518884097</v>
      </c>
      <c r="Y908" s="39">
        <v>7.1192770428715704E-2</v>
      </c>
      <c r="Z908" s="39">
        <v>0.90760829807963395</v>
      </c>
      <c r="AA908" s="39">
        <v>6.7604981336874995E-2</v>
      </c>
      <c r="AB908" s="39">
        <v>0.88690476190476197</v>
      </c>
      <c r="AC908" s="39">
        <v>4.36695486404204E-2</v>
      </c>
    </row>
    <row r="909" spans="1:29" x14ac:dyDescent="0.25">
      <c r="A909" s="39" t="s">
        <v>135</v>
      </c>
      <c r="B909" s="39" t="s">
        <v>135</v>
      </c>
      <c r="C909" s="39">
        <v>2105000</v>
      </c>
      <c r="D909" s="39" t="s">
        <v>58</v>
      </c>
      <c r="E909" s="39">
        <v>1</v>
      </c>
      <c r="F909" s="39">
        <v>1.0533333333333299</v>
      </c>
      <c r="G909" s="39">
        <v>1.0253164556962</v>
      </c>
      <c r="H909" s="39">
        <v>1.0326086956521701</v>
      </c>
      <c r="I909" s="39">
        <v>1.04395604395604</v>
      </c>
      <c r="J909" s="39">
        <v>0.96969696969696995</v>
      </c>
      <c r="K909" s="39">
        <v>0.94915254237288105</v>
      </c>
      <c r="L909" s="39">
        <v>1</v>
      </c>
      <c r="M909" s="39">
        <v>0.87804878048780499</v>
      </c>
      <c r="N909" s="39">
        <v>0.99467920235504603</v>
      </c>
      <c r="O909" s="39">
        <v>5.5454787609881602E-2</v>
      </c>
      <c r="P909" s="39">
        <v>0.96817086730274005</v>
      </c>
      <c r="Q909" s="39">
        <v>6.1730265859151999E-2</v>
      </c>
      <c r="R909" s="39">
        <v>0.94240044095356201</v>
      </c>
      <c r="S909" s="39">
        <v>6.1255351931978001E-2</v>
      </c>
      <c r="T909" s="39">
        <v>0.93902439024390205</v>
      </c>
      <c r="U909" s="39">
        <v>8.6232534291042398E-2</v>
      </c>
      <c r="V909" s="39">
        <v>0.95650956716412705</v>
      </c>
      <c r="W909" s="39">
        <v>6.4453806178857806E-2</v>
      </c>
      <c r="X909" s="39">
        <v>0.92747740974194204</v>
      </c>
      <c r="Y909" s="39">
        <v>6.3112407944837398E-2</v>
      </c>
      <c r="Z909" s="39">
        <v>0.90225115584064997</v>
      </c>
      <c r="AA909" s="39">
        <v>5.7755739240388002E-2</v>
      </c>
      <c r="AB909" s="39">
        <v>0.88385598141695698</v>
      </c>
      <c r="AC909" s="39">
        <v>3.6727963532733797E-2</v>
      </c>
    </row>
    <row r="910" spans="1:29" x14ac:dyDescent="0.25">
      <c r="A910" s="39" t="s">
        <v>135</v>
      </c>
      <c r="B910" s="39" t="s">
        <v>135</v>
      </c>
      <c r="C910" s="39">
        <v>2105000</v>
      </c>
      <c r="D910" s="39" t="s">
        <v>59</v>
      </c>
      <c r="E910" s="39">
        <v>1.0125</v>
      </c>
      <c r="F910" s="39">
        <v>0.98780487804878003</v>
      </c>
      <c r="G910" s="39">
        <v>1.0126582278481</v>
      </c>
      <c r="H910" s="39">
        <v>1.04938271604938</v>
      </c>
      <c r="I910" s="39">
        <v>0.97894736842105301</v>
      </c>
      <c r="J910" s="39">
        <v>1.0210526315789501</v>
      </c>
      <c r="K910" s="39">
        <v>0.94791666666666696</v>
      </c>
      <c r="L910" s="39">
        <v>0.96428571428571397</v>
      </c>
      <c r="M910" s="39">
        <v>0.94186046511627897</v>
      </c>
      <c r="N910" s="39">
        <v>0.99071207422387997</v>
      </c>
      <c r="O910" s="39">
        <v>3.6024783506558203E-2</v>
      </c>
      <c r="P910" s="39">
        <v>0.97081256921373205</v>
      </c>
      <c r="Q910" s="39">
        <v>3.1604134796613302E-2</v>
      </c>
      <c r="R910" s="39">
        <v>0.95135428202288697</v>
      </c>
      <c r="S910" s="39">
        <v>1.16011141525633E-2</v>
      </c>
      <c r="T910" s="39">
        <v>0.95307308970099702</v>
      </c>
      <c r="U910" s="39">
        <v>1.58570457575056E-2</v>
      </c>
      <c r="V910" s="39">
        <v>0.96877938751817105</v>
      </c>
      <c r="W910" s="39">
        <v>3.40200217752634E-2</v>
      </c>
      <c r="X910" s="39">
        <v>0.95383874732327401</v>
      </c>
      <c r="Y910" s="39">
        <v>2.1922621398561298E-2</v>
      </c>
      <c r="Z910" s="39">
        <v>0.94603541789011503</v>
      </c>
      <c r="AA910" s="39">
        <v>1.0414095388584E-2</v>
      </c>
      <c r="AB910" s="39">
        <v>0.94292833412434696</v>
      </c>
      <c r="AC910" s="39">
        <v>6.7537966164013799E-3</v>
      </c>
    </row>
    <row r="911" spans="1:29" x14ac:dyDescent="0.25">
      <c r="A911" s="39" t="s">
        <v>135</v>
      </c>
      <c r="B911" s="39" t="s">
        <v>135</v>
      </c>
      <c r="C911" s="39">
        <v>2105000</v>
      </c>
      <c r="D911" s="39" t="s">
        <v>60</v>
      </c>
      <c r="E911" s="39">
        <v>1.1456310679611601</v>
      </c>
      <c r="F911" s="39">
        <v>1.04938271604938</v>
      </c>
      <c r="G911" s="39">
        <v>1.0246913580246899</v>
      </c>
      <c r="H911" s="39">
        <v>1.0874999999999999</v>
      </c>
      <c r="I911" s="39">
        <v>1.1647058823529399</v>
      </c>
      <c r="J911" s="39">
        <v>1.1397849462365599</v>
      </c>
      <c r="K911" s="39">
        <v>1</v>
      </c>
      <c r="L911" s="39">
        <v>1.04395604395604</v>
      </c>
      <c r="M911" s="39">
        <v>1.0277777777777799</v>
      </c>
      <c r="N911" s="39">
        <v>1.0759366435954001</v>
      </c>
      <c r="O911" s="39">
        <v>6.0608587273974099E-2</v>
      </c>
      <c r="P911" s="39">
        <v>1.07524493006466</v>
      </c>
      <c r="Q911" s="39">
        <v>7.2564798822112697E-2</v>
      </c>
      <c r="R911" s="39">
        <v>1.0239112739112699</v>
      </c>
      <c r="S911" s="39">
        <v>2.2231640496793902E-2</v>
      </c>
      <c r="T911" s="39">
        <v>1.0358669108669101</v>
      </c>
      <c r="U911" s="39">
        <v>1.14397617224931E-2</v>
      </c>
      <c r="V911" s="39">
        <v>1.05409166541761</v>
      </c>
      <c r="W911" s="39">
        <v>5.38002261733719E-2</v>
      </c>
      <c r="X911" s="39">
        <v>1.0386451199095601</v>
      </c>
      <c r="Y911" s="39">
        <v>3.97522765840179E-2</v>
      </c>
      <c r="Z911" s="39">
        <v>1.0295276753194</v>
      </c>
      <c r="AA911" s="39">
        <v>1.04773288340096E-2</v>
      </c>
      <c r="AB911" s="39">
        <v>1.02854817140531</v>
      </c>
      <c r="AC911" s="39">
        <v>4.8723971157894602E-3</v>
      </c>
    </row>
    <row r="912" spans="1:29" x14ac:dyDescent="0.25">
      <c r="A912" s="39" t="s">
        <v>135</v>
      </c>
      <c r="B912" s="39" t="s">
        <v>135</v>
      </c>
      <c r="C912" s="39">
        <v>2202000</v>
      </c>
      <c r="D912" s="39" t="s">
        <v>50</v>
      </c>
      <c r="E912" s="39">
        <v>0.28744939271255099</v>
      </c>
      <c r="F912" s="39">
        <v>0.32173913043478303</v>
      </c>
      <c r="G912" s="39">
        <v>0.39069767441860498</v>
      </c>
      <c r="H912" s="39">
        <v>0.33043478260869602</v>
      </c>
      <c r="I912" s="39">
        <v>0.32599118942731298</v>
      </c>
      <c r="J912" s="39">
        <v>0.38554216867469898</v>
      </c>
      <c r="K912" s="39">
        <v>0.38823529411764701</v>
      </c>
      <c r="L912" s="39">
        <v>0.46747967479674801</v>
      </c>
      <c r="M912" s="39">
        <v>0.35897435897435898</v>
      </c>
      <c r="N912" s="39">
        <v>0.36183818512948901</v>
      </c>
      <c r="O912" s="39">
        <v>5.3236136194848301E-2</v>
      </c>
      <c r="P912" s="39">
        <v>0.38524453719815299</v>
      </c>
      <c r="Q912" s="39">
        <v>5.2375405853485303E-2</v>
      </c>
      <c r="R912" s="39">
        <v>0.40489644262958502</v>
      </c>
      <c r="S912" s="39">
        <v>5.6138634582003501E-2</v>
      </c>
      <c r="T912" s="39">
        <v>0.41322701688555302</v>
      </c>
      <c r="U912" s="39">
        <v>7.6724844612799201E-2</v>
      </c>
      <c r="V912" s="39">
        <v>0.38562700233076302</v>
      </c>
      <c r="W912" s="39">
        <v>5.1772848902716703E-2</v>
      </c>
      <c r="X912" s="39">
        <v>0.39083458795037701</v>
      </c>
      <c r="Y912" s="39">
        <v>5.20060609597362E-2</v>
      </c>
      <c r="Z912" s="39">
        <v>0.37917335054107099</v>
      </c>
      <c r="AA912" s="39">
        <v>5.0388499875863503E-2</v>
      </c>
      <c r="AB912" s="39">
        <v>0.36414127877542501</v>
      </c>
      <c r="AC912" s="39">
        <v>3.2678470117586199E-2</v>
      </c>
    </row>
    <row r="913" spans="1:29" x14ac:dyDescent="0.25">
      <c r="A913" s="39" t="s">
        <v>135</v>
      </c>
      <c r="B913" s="39" t="s">
        <v>135</v>
      </c>
      <c r="C913" s="39">
        <v>2202000</v>
      </c>
      <c r="D913" s="39" t="s">
        <v>51</v>
      </c>
      <c r="E913" s="39">
        <v>0.91358024691357997</v>
      </c>
      <c r="F913" s="39">
        <v>0.971830985915493</v>
      </c>
      <c r="G913" s="39">
        <v>1.01351351351351</v>
      </c>
      <c r="H913" s="39">
        <v>1.0714285714285701</v>
      </c>
      <c r="I913" s="39">
        <v>1.09210526315789</v>
      </c>
      <c r="J913" s="39">
        <v>1.1756756756756801</v>
      </c>
      <c r="K913" s="39">
        <v>0.92708333333333304</v>
      </c>
      <c r="L913" s="39">
        <v>0.98989898989898994</v>
      </c>
      <c r="M913" s="39">
        <v>1.0434782608695701</v>
      </c>
      <c r="N913" s="39">
        <v>1.02206609341185</v>
      </c>
      <c r="O913" s="39">
        <v>8.3530580487212194E-2</v>
      </c>
      <c r="P913" s="39">
        <v>1.0456483045870899</v>
      </c>
      <c r="Q913" s="39">
        <v>9.5178403299003594E-2</v>
      </c>
      <c r="R913" s="39">
        <v>0.98682019470062998</v>
      </c>
      <c r="S913" s="39">
        <v>5.8258510313483398E-2</v>
      </c>
      <c r="T913" s="39">
        <v>1.01668862538428</v>
      </c>
      <c r="U913" s="39">
        <v>3.7886265834325299E-2</v>
      </c>
      <c r="V913" s="39">
        <v>1.0277582731770001</v>
      </c>
      <c r="W913" s="39">
        <v>7.4518975159244993E-2</v>
      </c>
      <c r="X913" s="39">
        <v>1.0246072063512</v>
      </c>
      <c r="Y913" s="39">
        <v>6.1986045747857599E-2</v>
      </c>
      <c r="Z913" s="39">
        <v>1.02950186280403</v>
      </c>
      <c r="AA913" s="39">
        <v>3.5507921607365898E-2</v>
      </c>
      <c r="AB913" s="39">
        <v>1.0409268670138201</v>
      </c>
      <c r="AC913" s="39">
        <v>1.6136431584605499E-2</v>
      </c>
    </row>
    <row r="914" spans="1:29" x14ac:dyDescent="0.25">
      <c r="A914" s="39" t="s">
        <v>135</v>
      </c>
      <c r="B914" s="39" t="s">
        <v>135</v>
      </c>
      <c r="C914" s="39">
        <v>2202000</v>
      </c>
      <c r="D914" s="39" t="s">
        <v>61</v>
      </c>
      <c r="E914" s="39">
        <v>0.68686868686868696</v>
      </c>
      <c r="F914" s="39">
        <v>0.85542168674698804</v>
      </c>
      <c r="G914" s="39">
        <v>0.81081081081081097</v>
      </c>
      <c r="H914" s="39">
        <v>0.96341463414634099</v>
      </c>
      <c r="I914" s="39">
        <v>1.02739726027397</v>
      </c>
      <c r="J914" s="39">
        <v>0.98888888888888904</v>
      </c>
      <c r="K914" s="39">
        <v>1.05128205128205</v>
      </c>
      <c r="L914" s="39">
        <v>0.97727272727272696</v>
      </c>
      <c r="M914" s="39">
        <v>1.04615384615385</v>
      </c>
      <c r="N914" s="39">
        <v>0.934167843604924</v>
      </c>
      <c r="O914" s="39">
        <v>0.12411230437151199</v>
      </c>
      <c r="P914" s="39">
        <v>1.0181989547743</v>
      </c>
      <c r="Q914" s="39">
        <v>3.3520934169434899E-2</v>
      </c>
      <c r="R914" s="39">
        <v>1.0249028749028699</v>
      </c>
      <c r="S914" s="39">
        <v>4.1328535473828303E-2</v>
      </c>
      <c r="T914" s="39">
        <v>1.0117132867132901</v>
      </c>
      <c r="U914" s="39">
        <v>4.8706306256555899E-2</v>
      </c>
      <c r="V914" s="39">
        <v>1.0017756487696201</v>
      </c>
      <c r="W914" s="39">
        <v>7.2237939122990993E-2</v>
      </c>
      <c r="X914" s="39">
        <v>1.02541217441587</v>
      </c>
      <c r="Y914" s="39">
        <v>3.5017102793950497E-2</v>
      </c>
      <c r="Z914" s="39">
        <v>1.0342617329924</v>
      </c>
      <c r="AA914" s="39">
        <v>3.2232430368006E-2</v>
      </c>
      <c r="AB914" s="39">
        <v>1.0428737928737899</v>
      </c>
      <c r="AC914" s="39">
        <v>2.0744878423349E-2</v>
      </c>
    </row>
    <row r="915" spans="1:29" x14ac:dyDescent="0.25">
      <c r="A915" s="39" t="s">
        <v>135</v>
      </c>
      <c r="B915" s="39" t="s">
        <v>135</v>
      </c>
      <c r="C915" s="39">
        <v>2202000</v>
      </c>
      <c r="D915" s="39" t="s">
        <v>62</v>
      </c>
      <c r="E915" s="39">
        <v>0.78205128205128205</v>
      </c>
      <c r="F915" s="39">
        <v>1.01470588235294</v>
      </c>
      <c r="G915" s="39">
        <v>0.83098591549295797</v>
      </c>
      <c r="H915" s="39">
        <v>1.05555555555556</v>
      </c>
      <c r="I915" s="39">
        <v>0.936708860759494</v>
      </c>
      <c r="J915" s="39">
        <v>0.90666666666666695</v>
      </c>
      <c r="K915" s="39">
        <v>0.97752808988763995</v>
      </c>
      <c r="L915" s="39">
        <v>1.0243902439024399</v>
      </c>
      <c r="M915" s="39">
        <v>0.95348837209302295</v>
      </c>
      <c r="N915" s="39">
        <v>0.94245342986244396</v>
      </c>
      <c r="O915" s="39">
        <v>9.05163653880382E-2</v>
      </c>
      <c r="P915" s="39">
        <v>0.959756446661853</v>
      </c>
      <c r="Q915" s="39">
        <v>4.4391338579012798E-2</v>
      </c>
      <c r="R915" s="39">
        <v>0.98513556862770102</v>
      </c>
      <c r="S915" s="39">
        <v>3.6057927784400798E-2</v>
      </c>
      <c r="T915" s="39">
        <v>0.988939307997731</v>
      </c>
      <c r="U915" s="39">
        <v>5.01351943552572E-2</v>
      </c>
      <c r="V915" s="39">
        <v>0.96635169908883001</v>
      </c>
      <c r="W915" s="39">
        <v>5.6989890456282701E-2</v>
      </c>
      <c r="X915" s="39">
        <v>0.97136594363904705</v>
      </c>
      <c r="Y915" s="39">
        <v>3.8182515004402E-2</v>
      </c>
      <c r="Z915" s="39">
        <v>0.96688035965908103</v>
      </c>
      <c r="AA915" s="39">
        <v>3.2998744983074001E-2</v>
      </c>
      <c r="AB915" s="39">
        <v>0.95686465170299495</v>
      </c>
      <c r="AC915" s="39">
        <v>2.1353467170194099E-2</v>
      </c>
    </row>
    <row r="916" spans="1:29" x14ac:dyDescent="0.25">
      <c r="A916" s="39" t="s">
        <v>135</v>
      </c>
      <c r="B916" s="39" t="s">
        <v>135</v>
      </c>
      <c r="C916" s="39">
        <v>2202000</v>
      </c>
      <c r="D916" s="39" t="s">
        <v>63</v>
      </c>
      <c r="E916" s="39">
        <v>0.929824561403509</v>
      </c>
      <c r="F916" s="39">
        <v>0.88524590163934402</v>
      </c>
      <c r="G916" s="39">
        <v>1.0434782608695701</v>
      </c>
      <c r="H916" s="39">
        <v>0.94915254237288105</v>
      </c>
      <c r="I916" s="39">
        <v>0.89473684210526305</v>
      </c>
      <c r="J916" s="39">
        <v>1.01351351351351</v>
      </c>
      <c r="K916" s="39">
        <v>0.98529411764705899</v>
      </c>
      <c r="L916" s="39">
        <v>0.95402298850574696</v>
      </c>
      <c r="M916" s="39">
        <v>0.96428571428571397</v>
      </c>
      <c r="N916" s="39">
        <v>0.95772827137140004</v>
      </c>
      <c r="O916" s="39">
        <v>5.1666518704289198E-2</v>
      </c>
      <c r="P916" s="39">
        <v>0.96237063521145905</v>
      </c>
      <c r="Q916" s="39">
        <v>4.4126978004701799E-2</v>
      </c>
      <c r="R916" s="39">
        <v>0.96786760681284001</v>
      </c>
      <c r="S916" s="39">
        <v>1.5940305674611799E-2</v>
      </c>
      <c r="T916" s="39">
        <v>0.95915435139573102</v>
      </c>
      <c r="U916" s="39">
        <v>7.2568429924728299E-3</v>
      </c>
      <c r="V916" s="39">
        <v>0.96490337274120797</v>
      </c>
      <c r="W916" s="39">
        <v>3.4975065768533799E-2</v>
      </c>
      <c r="X916" s="39">
        <v>0.96513466597517505</v>
      </c>
      <c r="Y916" s="39">
        <v>2.0867675322769098E-2</v>
      </c>
      <c r="Z916" s="39">
        <v>0.96330865049964198</v>
      </c>
      <c r="AA916" s="39">
        <v>7.2315834440975597E-3</v>
      </c>
      <c r="AB916" s="39">
        <v>0.96379701305809695</v>
      </c>
      <c r="AC916" s="39">
        <v>3.0908179491832802E-3</v>
      </c>
    </row>
    <row r="917" spans="1:29" x14ac:dyDescent="0.25">
      <c r="A917" s="39" t="s">
        <v>135</v>
      </c>
      <c r="B917" s="39" t="s">
        <v>135</v>
      </c>
      <c r="C917" s="39">
        <v>2202000</v>
      </c>
      <c r="D917" s="39" t="s">
        <v>52</v>
      </c>
      <c r="E917" s="39">
        <v>0.28136882129277602</v>
      </c>
      <c r="F917" s="39">
        <v>0.27935222672064802</v>
      </c>
      <c r="G917" s="39">
        <v>0.32608695652173902</v>
      </c>
      <c r="H917" s="39">
        <v>0.418604651162791</v>
      </c>
      <c r="I917" s="39">
        <v>0.360869565217391</v>
      </c>
      <c r="J917" s="39">
        <v>0.383259911894273</v>
      </c>
      <c r="K917" s="39">
        <v>0.35742971887550201</v>
      </c>
      <c r="L917" s="39">
        <v>0.38431372549019599</v>
      </c>
      <c r="M917" s="39">
        <v>0.48780487804877998</v>
      </c>
      <c r="N917" s="39">
        <v>0.36434338391378801</v>
      </c>
      <c r="O917" s="39">
        <v>6.5741321187291396E-2</v>
      </c>
      <c r="P917" s="39">
        <v>0.39473555990522902</v>
      </c>
      <c r="Q917" s="39">
        <v>5.3480918280923398E-2</v>
      </c>
      <c r="R917" s="39">
        <v>0.40984944080482599</v>
      </c>
      <c r="S917" s="39">
        <v>6.88365825694216E-2</v>
      </c>
      <c r="T917" s="39">
        <v>0.43605930176948798</v>
      </c>
      <c r="U917" s="39">
        <v>7.3179295766986494E-2</v>
      </c>
      <c r="V917" s="39">
        <v>0.40745137327473901</v>
      </c>
      <c r="W917" s="39">
        <v>6.4381949024374899E-2</v>
      </c>
      <c r="X917" s="39">
        <v>0.43624942668545902</v>
      </c>
      <c r="Y917" s="39">
        <v>6.31202190114728E-2</v>
      </c>
      <c r="Z917" s="39">
        <v>0.46451662045613701</v>
      </c>
      <c r="AA917" s="39">
        <v>5.4845974466812997E-2</v>
      </c>
      <c r="AB917" s="39">
        <v>0.48287672792694297</v>
      </c>
      <c r="AC917" s="39">
        <v>3.1168358072484699E-2</v>
      </c>
    </row>
    <row r="918" spans="1:29" x14ac:dyDescent="0.25">
      <c r="A918" s="39" t="s">
        <v>135</v>
      </c>
      <c r="B918" s="39" t="s">
        <v>135</v>
      </c>
      <c r="C918" s="39">
        <v>2202000</v>
      </c>
      <c r="D918" s="39" t="s">
        <v>53</v>
      </c>
      <c r="E918" s="39">
        <v>0.84126984126984095</v>
      </c>
      <c r="F918" s="39">
        <v>0.90540540540540504</v>
      </c>
      <c r="G918" s="39">
        <v>1.01449275362319</v>
      </c>
      <c r="H918" s="39">
        <v>1.0266666666666699</v>
      </c>
      <c r="I918" s="39">
        <v>0.91111111111111098</v>
      </c>
      <c r="J918" s="39">
        <v>0.83132530120481896</v>
      </c>
      <c r="K918" s="39">
        <v>1.01149425287356</v>
      </c>
      <c r="L918" s="39">
        <v>0.94382022471910099</v>
      </c>
      <c r="M918" s="39">
        <v>0.93877551020408201</v>
      </c>
      <c r="N918" s="39">
        <v>0.936040118564198</v>
      </c>
      <c r="O918" s="39">
        <v>7.2142104096900195E-2</v>
      </c>
      <c r="P918" s="39">
        <v>0.92730528002253498</v>
      </c>
      <c r="Q918" s="39">
        <v>6.5127759383077896E-2</v>
      </c>
      <c r="R918" s="39">
        <v>0.96469666259891496</v>
      </c>
      <c r="S918" s="39">
        <v>4.0606318815793699E-2</v>
      </c>
      <c r="T918" s="39">
        <v>0.94129786746159105</v>
      </c>
      <c r="U918" s="39">
        <v>3.56715184272044E-3</v>
      </c>
      <c r="V918" s="39">
        <v>0.94231707780152696</v>
      </c>
      <c r="W918" s="39">
        <v>5.6444221350194397E-2</v>
      </c>
      <c r="X918" s="39">
        <v>0.94196153773400004</v>
      </c>
      <c r="Y918" s="39">
        <v>4.0535408888486897E-2</v>
      </c>
      <c r="Z918" s="39">
        <v>0.94251604425286095</v>
      </c>
      <c r="AA918" s="39">
        <v>1.72370172341068E-2</v>
      </c>
      <c r="AB918" s="39">
        <v>0.93901573470479704</v>
      </c>
      <c r="AC918" s="39">
        <v>1.51931314407363E-3</v>
      </c>
    </row>
    <row r="919" spans="1:29" x14ac:dyDescent="0.25">
      <c r="A919" s="39" t="s">
        <v>135</v>
      </c>
      <c r="B919" s="39" t="s">
        <v>135</v>
      </c>
      <c r="C919" s="39">
        <v>2202000</v>
      </c>
      <c r="D919" s="39" t="s">
        <v>54</v>
      </c>
      <c r="E919" s="39">
        <v>0.93548387096774199</v>
      </c>
      <c r="F919" s="39">
        <v>1.0943396226415101</v>
      </c>
      <c r="G919" s="39">
        <v>0.92537313432835799</v>
      </c>
      <c r="H919" s="39">
        <v>1</v>
      </c>
      <c r="I919" s="39">
        <v>1.1688311688311701</v>
      </c>
      <c r="J919" s="39">
        <v>0.96341463414634099</v>
      </c>
      <c r="K919" s="39">
        <v>0.95652173913043503</v>
      </c>
      <c r="L919" s="39">
        <v>1.01136363636364</v>
      </c>
      <c r="M919" s="39">
        <v>1.03571428571429</v>
      </c>
      <c r="N919" s="39">
        <v>1.0101157880137199</v>
      </c>
      <c r="O919" s="39">
        <v>7.9724491256176394E-2</v>
      </c>
      <c r="P919" s="39">
        <v>1.02716909283717</v>
      </c>
      <c r="Q919" s="39">
        <v>8.5800140062966199E-2</v>
      </c>
      <c r="R919" s="39">
        <v>1.0011998870694501</v>
      </c>
      <c r="S919" s="39">
        <v>4.0562805726368598E-2</v>
      </c>
      <c r="T919" s="39">
        <v>1.02353896103896</v>
      </c>
      <c r="U919" s="39">
        <v>1.7218509282139999E-2</v>
      </c>
      <c r="V919" s="39">
        <v>1.0144159162088</v>
      </c>
      <c r="W919" s="39">
        <v>5.9926864666187303E-2</v>
      </c>
      <c r="X919" s="39">
        <v>1.0194032092143199</v>
      </c>
      <c r="Y919" s="39">
        <v>4.2118903848261502E-2</v>
      </c>
      <c r="Z919" s="39">
        <v>1.02833006157993</v>
      </c>
      <c r="AA919" s="39">
        <v>2.1063712182132599E-2</v>
      </c>
      <c r="AB919" s="39">
        <v>1.0345547309833001</v>
      </c>
      <c r="AC919" s="39">
        <v>7.3336680430620997E-3</v>
      </c>
    </row>
    <row r="920" spans="1:29" x14ac:dyDescent="0.25">
      <c r="A920" s="39" t="s">
        <v>135</v>
      </c>
      <c r="B920" s="39" t="s">
        <v>135</v>
      </c>
      <c r="C920" s="39">
        <v>2202000</v>
      </c>
      <c r="D920" s="39" t="s">
        <v>55</v>
      </c>
      <c r="E920" s="39">
        <v>0.95161290322580605</v>
      </c>
      <c r="F920" s="39">
        <v>1.17241379310345</v>
      </c>
      <c r="G920" s="39">
        <v>1.0172413793103401</v>
      </c>
      <c r="H920" s="39">
        <v>1.12903225806452</v>
      </c>
      <c r="I920" s="39">
        <v>1.04285714285714</v>
      </c>
      <c r="J920" s="39">
        <v>0.92222222222222205</v>
      </c>
      <c r="K920" s="39">
        <v>1.06329113924051</v>
      </c>
      <c r="L920" s="39">
        <v>0.96969696969696995</v>
      </c>
      <c r="M920" s="39">
        <v>1.02247191011236</v>
      </c>
      <c r="N920" s="39">
        <v>1.0323155242037001</v>
      </c>
      <c r="O920" s="39">
        <v>8.1341044477247895E-2</v>
      </c>
      <c r="P920" s="39">
        <v>1.00410787682584</v>
      </c>
      <c r="Q920" s="39">
        <v>5.7512548295678603E-2</v>
      </c>
      <c r="R920" s="39">
        <v>1.01848667301661</v>
      </c>
      <c r="S920" s="39">
        <v>4.6924180644610701E-2</v>
      </c>
      <c r="T920" s="39">
        <v>0.996084439904665</v>
      </c>
      <c r="U920" s="39">
        <v>3.73175182444382E-2</v>
      </c>
      <c r="V920" s="39">
        <v>1.01540827432127</v>
      </c>
      <c r="W920" s="39">
        <v>5.8934111160101998E-2</v>
      </c>
      <c r="X920" s="39">
        <v>1.0087536714520899</v>
      </c>
      <c r="Y920" s="39">
        <v>4.0450014415992802E-2</v>
      </c>
      <c r="Z920" s="39">
        <v>1.01480873338579</v>
      </c>
      <c r="AA920" s="39">
        <v>2.7267688477052399E-2</v>
      </c>
      <c r="AB920" s="39">
        <v>1.0199588177116301</v>
      </c>
      <c r="AC920" s="39">
        <v>1.5894191913552801E-2</v>
      </c>
    </row>
    <row r="921" spans="1:29" x14ac:dyDescent="0.25">
      <c r="A921" s="39" t="s">
        <v>135</v>
      </c>
      <c r="B921" s="39" t="s">
        <v>135</v>
      </c>
      <c r="C921" s="39">
        <v>2202000</v>
      </c>
      <c r="D921" s="39" t="s">
        <v>56</v>
      </c>
      <c r="E921" s="39">
        <v>1.03896103896104</v>
      </c>
      <c r="F921" s="39">
        <v>1.0338983050847499</v>
      </c>
      <c r="G921" s="39">
        <v>1.01470588235294</v>
      </c>
      <c r="H921" s="39">
        <v>1.13559322033898</v>
      </c>
      <c r="I921" s="39">
        <v>1.0857142857142901</v>
      </c>
      <c r="J921" s="39">
        <v>1</v>
      </c>
      <c r="K921" s="39">
        <v>1.0843373493975901</v>
      </c>
      <c r="L921" s="39">
        <v>1.0119047619047601</v>
      </c>
      <c r="M921" s="39">
        <v>1.078125</v>
      </c>
      <c r="N921" s="39">
        <v>1.05369331597271</v>
      </c>
      <c r="O921" s="39">
        <v>4.4759159203514302E-2</v>
      </c>
      <c r="P921" s="39">
        <v>1.0520162794033301</v>
      </c>
      <c r="Q921" s="39">
        <v>4.2357111696577299E-2</v>
      </c>
      <c r="R921" s="39">
        <v>1.0581223704341201</v>
      </c>
      <c r="S921" s="39">
        <v>4.0145968974344103E-2</v>
      </c>
      <c r="T921" s="39">
        <v>1.04501488095238</v>
      </c>
      <c r="U921" s="39">
        <v>4.6824779408930602E-2</v>
      </c>
      <c r="V921" s="39">
        <v>1.0556928770870899</v>
      </c>
      <c r="W921" s="39">
        <v>4.1036454774838298E-2</v>
      </c>
      <c r="X921" s="39">
        <v>1.05771389872036</v>
      </c>
      <c r="Y921" s="39">
        <v>3.6358518332710303E-2</v>
      </c>
      <c r="Z921" s="39">
        <v>1.0667426189209701</v>
      </c>
      <c r="AA921" s="39">
        <v>3.1028635842231402E-2</v>
      </c>
      <c r="AB921" s="39">
        <v>1.0749716553288</v>
      </c>
      <c r="AC921" s="39">
        <v>1.9943502817105E-2</v>
      </c>
    </row>
    <row r="922" spans="1:29" x14ac:dyDescent="0.25">
      <c r="A922" s="39" t="s">
        <v>135</v>
      </c>
      <c r="B922" s="39" t="s">
        <v>135</v>
      </c>
      <c r="C922" s="39">
        <v>2202000</v>
      </c>
      <c r="D922" s="39" t="s">
        <v>57</v>
      </c>
      <c r="E922" s="39">
        <v>0.92647058823529405</v>
      </c>
      <c r="F922" s="39">
        <v>1.075</v>
      </c>
      <c r="G922" s="39">
        <v>1.13114754098361</v>
      </c>
      <c r="H922" s="39">
        <v>1.14492753623188</v>
      </c>
      <c r="I922" s="39">
        <v>1</v>
      </c>
      <c r="J922" s="39">
        <v>1.0526315789473699</v>
      </c>
      <c r="K922" s="39">
        <v>1.0547945205479501</v>
      </c>
      <c r="L922" s="39">
        <v>1.13333333333333</v>
      </c>
      <c r="M922" s="39">
        <v>0.95294117647058796</v>
      </c>
      <c r="N922" s="39">
        <v>1.0523606971944499</v>
      </c>
      <c r="O922" s="39">
        <v>7.9313690808144904E-2</v>
      </c>
      <c r="P922" s="39">
        <v>1.03874012185985</v>
      </c>
      <c r="Q922" s="39">
        <v>6.7566352620485895E-2</v>
      </c>
      <c r="R922" s="39">
        <v>1.0470230101172899</v>
      </c>
      <c r="S922" s="39">
        <v>9.0446834356867706E-2</v>
      </c>
      <c r="T922" s="39">
        <v>1.04313725490196</v>
      </c>
      <c r="U922" s="39">
        <v>0.12755651739051399</v>
      </c>
      <c r="V922" s="39">
        <v>1.0406216018638099</v>
      </c>
      <c r="W922" s="39">
        <v>7.9541595751027497E-2</v>
      </c>
      <c r="X922" s="39">
        <v>1.01825282767471</v>
      </c>
      <c r="Y922" s="39">
        <v>8.6035748400615494E-2</v>
      </c>
      <c r="Z922" s="39">
        <v>0.98861119630670802</v>
      </c>
      <c r="AA922" s="39">
        <v>8.5277735483708303E-2</v>
      </c>
      <c r="AB922" s="39">
        <v>0.96153127917833803</v>
      </c>
      <c r="AC922" s="39">
        <v>5.4328579782538002E-2</v>
      </c>
    </row>
    <row r="923" spans="1:29" x14ac:dyDescent="0.25">
      <c r="A923" s="39" t="s">
        <v>135</v>
      </c>
      <c r="B923" s="39" t="s">
        <v>135</v>
      </c>
      <c r="C923" s="39">
        <v>2202000</v>
      </c>
      <c r="D923" s="39" t="s">
        <v>58</v>
      </c>
      <c r="E923" s="39">
        <v>0.97260273972602695</v>
      </c>
      <c r="F923" s="39">
        <v>1.1428571428571399</v>
      </c>
      <c r="G923" s="39">
        <v>1.0465116279069799</v>
      </c>
      <c r="H923" s="39">
        <v>0.98550724637681197</v>
      </c>
      <c r="I923" s="39">
        <v>1.05063291139241</v>
      </c>
      <c r="J923" s="39">
        <v>1</v>
      </c>
      <c r="K923" s="39">
        <v>0.98750000000000004</v>
      </c>
      <c r="L923" s="39">
        <v>0.98701298701298701</v>
      </c>
      <c r="M923" s="39">
        <v>1.0196078431372499</v>
      </c>
      <c r="N923" s="39">
        <v>1.0213591664899599</v>
      </c>
      <c r="O923" s="39">
        <v>5.3267356761136503E-2</v>
      </c>
      <c r="P923" s="39">
        <v>1.00895074830853</v>
      </c>
      <c r="Q923" s="39">
        <v>2.6797818280962601E-2</v>
      </c>
      <c r="R923" s="39">
        <v>0.998040276716747</v>
      </c>
      <c r="S923" s="39">
        <v>1.86796476516457E-2</v>
      </c>
      <c r="T923" s="39">
        <v>1.00331041507512</v>
      </c>
      <c r="U923" s="39">
        <v>2.3048043797269602E-2</v>
      </c>
      <c r="V923" s="39">
        <v>1.00899077501084</v>
      </c>
      <c r="W923" s="39">
        <v>3.1229903080899998E-2</v>
      </c>
      <c r="X923" s="39">
        <v>1.0071283443824901</v>
      </c>
      <c r="Y923" s="39">
        <v>1.8969953346937501E-2</v>
      </c>
      <c r="Z923" s="39">
        <v>1.0126246646761801</v>
      </c>
      <c r="AA923" s="39">
        <v>1.6351010602447098E-2</v>
      </c>
      <c r="AB923" s="39">
        <v>1.0180557071313401</v>
      </c>
      <c r="AC923" s="39">
        <v>9.8165700341118697E-3</v>
      </c>
    </row>
    <row r="924" spans="1:29" x14ac:dyDescent="0.25">
      <c r="A924" s="39" t="s">
        <v>135</v>
      </c>
      <c r="B924" s="39" t="s">
        <v>135</v>
      </c>
      <c r="C924" s="39">
        <v>2202000</v>
      </c>
      <c r="D924" s="39" t="s">
        <v>59</v>
      </c>
      <c r="E924" s="39">
        <v>0.93</v>
      </c>
      <c r="F924" s="39">
        <v>1.07042253521127</v>
      </c>
      <c r="G924" s="39">
        <v>1.0277777777777799</v>
      </c>
      <c r="H924" s="39">
        <v>1.0777777777777799</v>
      </c>
      <c r="I924" s="39">
        <v>1.1029411764705901</v>
      </c>
      <c r="J924" s="39">
        <v>1.0240963855421701</v>
      </c>
      <c r="K924" s="39">
        <v>0.97014925373134298</v>
      </c>
      <c r="L924" s="39">
        <v>0.987341772151899</v>
      </c>
      <c r="M924" s="39">
        <v>1.1184210526315801</v>
      </c>
      <c r="N924" s="39">
        <v>1.03432530347716</v>
      </c>
      <c r="O924" s="39">
        <v>6.3569497492390797E-2</v>
      </c>
      <c r="P924" s="39">
        <v>1.04058992810552</v>
      </c>
      <c r="Q924" s="39">
        <v>6.71093394817599E-2</v>
      </c>
      <c r="R924" s="39">
        <v>1.02530402617161</v>
      </c>
      <c r="S924" s="39">
        <v>8.1098588982611894E-2</v>
      </c>
      <c r="T924" s="39">
        <v>1.05288141239174</v>
      </c>
      <c r="U924" s="39">
        <v>9.26870481002353E-2</v>
      </c>
      <c r="V924" s="39">
        <v>1.0462465001032699</v>
      </c>
      <c r="W924" s="39">
        <v>6.6408085918278403E-2</v>
      </c>
      <c r="X924" s="39">
        <v>1.06125394431668</v>
      </c>
      <c r="Y924" s="39">
        <v>7.3202391075368203E-2</v>
      </c>
      <c r="Z924" s="39">
        <v>1.08958655821044</v>
      </c>
      <c r="AA924" s="39">
        <v>6.7619376078060706E-2</v>
      </c>
      <c r="AB924" s="39">
        <v>1.11217918213255</v>
      </c>
      <c r="AC924" s="39">
        <v>3.94770552735084E-2</v>
      </c>
    </row>
    <row r="925" spans="1:29" x14ac:dyDescent="0.25">
      <c r="A925" s="39" t="s">
        <v>135</v>
      </c>
      <c r="B925" s="39" t="s">
        <v>135</v>
      </c>
      <c r="C925" s="39">
        <v>2202000</v>
      </c>
      <c r="D925" s="39" t="s">
        <v>60</v>
      </c>
      <c r="E925" s="39">
        <v>1.4067796610169501</v>
      </c>
      <c r="F925" s="39">
        <v>1.19354838709677</v>
      </c>
      <c r="G925" s="39">
        <v>1.07894736842105</v>
      </c>
      <c r="H925" s="39">
        <v>0.98648648648648696</v>
      </c>
      <c r="I925" s="39">
        <v>0.92783505154639201</v>
      </c>
      <c r="J925" s="39">
        <v>1.04</v>
      </c>
      <c r="K925" s="39">
        <v>1.03529411764706</v>
      </c>
      <c r="L925" s="39">
        <v>1</v>
      </c>
      <c r="M925" s="39">
        <v>1.0384615384615401</v>
      </c>
      <c r="N925" s="39">
        <v>1.0785947345195801</v>
      </c>
      <c r="O925" s="39">
        <v>0.14286555157372</v>
      </c>
      <c r="P925" s="39">
        <v>1.0083181415310001</v>
      </c>
      <c r="Q925" s="39">
        <v>4.7923864290080498E-2</v>
      </c>
      <c r="R925" s="39">
        <v>1.0245852187028699</v>
      </c>
      <c r="S925" s="39">
        <v>2.1350242917934401E-2</v>
      </c>
      <c r="T925" s="39">
        <v>1.0192307692307701</v>
      </c>
      <c r="U925" s="39">
        <v>2.7196414661021101E-2</v>
      </c>
      <c r="V925" s="39">
        <v>1.02998630748278</v>
      </c>
      <c r="W925" s="39">
        <v>6.7868376202134206E-2</v>
      </c>
      <c r="X925" s="39">
        <v>1.02536141193236</v>
      </c>
      <c r="Y925" s="39">
        <v>2.5926897077123801E-2</v>
      </c>
      <c r="Z925" s="39">
        <v>1.0315845081974699</v>
      </c>
      <c r="AA925" s="39">
        <v>1.786696041563E-2</v>
      </c>
      <c r="AB925" s="39">
        <v>1.0366300366300401</v>
      </c>
      <c r="AC925" s="39">
        <v>1.1583434652631499E-2</v>
      </c>
    </row>
    <row r="926" spans="1:29" x14ac:dyDescent="0.25">
      <c r="A926" s="39" t="s">
        <v>135</v>
      </c>
      <c r="B926" s="39" t="s">
        <v>135</v>
      </c>
      <c r="C926" s="39">
        <v>2203000</v>
      </c>
      <c r="D926" s="39" t="s">
        <v>50</v>
      </c>
      <c r="E926" s="39">
        <v>0.73279352226720695</v>
      </c>
      <c r="F926" s="39">
        <v>0.79565217391304299</v>
      </c>
      <c r="G926" s="39">
        <v>0.76744186046511598</v>
      </c>
      <c r="H926" s="39">
        <v>0.55217391304347796</v>
      </c>
      <c r="I926" s="39">
        <v>0.70484581497797405</v>
      </c>
      <c r="J926" s="39">
        <v>0.55020080321285103</v>
      </c>
      <c r="K926" s="39">
        <v>0.584313725490196</v>
      </c>
      <c r="L926" s="39">
        <v>0.5</v>
      </c>
      <c r="M926" s="39">
        <v>0.658119658119658</v>
      </c>
      <c r="N926" s="39">
        <v>0.64950460794328002</v>
      </c>
      <c r="O926" s="39">
        <v>0.106816552357913</v>
      </c>
      <c r="P926" s="39">
        <v>0.59949600036013595</v>
      </c>
      <c r="Q926" s="39">
        <v>8.2303233090806602E-2</v>
      </c>
      <c r="R926" s="39">
        <v>0.58081112786995104</v>
      </c>
      <c r="S926" s="39">
        <v>7.91179986699386E-2</v>
      </c>
      <c r="T926" s="39">
        <v>0.579059829059829</v>
      </c>
      <c r="U926" s="39">
        <v>0.111807482495309</v>
      </c>
      <c r="V926" s="39">
        <v>0.60659997498592899</v>
      </c>
      <c r="W926" s="39">
        <v>8.6332695248494795E-2</v>
      </c>
      <c r="X926" s="39">
        <v>0.60394213842023303</v>
      </c>
      <c r="Y926" s="39">
        <v>7.7694827922224693E-2</v>
      </c>
      <c r="Z926" s="39">
        <v>0.62746111647720304</v>
      </c>
      <c r="AA926" s="39">
        <v>7.4129665537388603E-2</v>
      </c>
      <c r="AB926" s="39">
        <v>0.65059015059015102</v>
      </c>
      <c r="AC926" s="39">
        <v>4.7620786905262502E-2</v>
      </c>
    </row>
    <row r="927" spans="1:29" x14ac:dyDescent="0.25">
      <c r="A927" s="39" t="s">
        <v>135</v>
      </c>
      <c r="B927" s="39" t="s">
        <v>135</v>
      </c>
      <c r="C927" s="39">
        <v>2203000</v>
      </c>
      <c r="D927" s="39" t="s">
        <v>51</v>
      </c>
      <c r="E927" s="39">
        <v>0.93500000000000005</v>
      </c>
      <c r="F927" s="39">
        <v>0.98895027624309395</v>
      </c>
      <c r="G927" s="39">
        <v>0.94535519125683098</v>
      </c>
      <c r="H927" s="39">
        <v>0.97575757575757605</v>
      </c>
      <c r="I927" s="39">
        <v>0.96850393700787396</v>
      </c>
      <c r="J927" s="39">
        <v>1.0125</v>
      </c>
      <c r="K927" s="39">
        <v>0.87591240875912402</v>
      </c>
      <c r="L927" s="39">
        <v>0.865771812080537</v>
      </c>
      <c r="M927" s="39">
        <v>1</v>
      </c>
      <c r="N927" s="39">
        <v>0.95197235567833705</v>
      </c>
      <c r="O927" s="39">
        <v>5.21106320667232E-2</v>
      </c>
      <c r="P927" s="39">
        <v>0.94453763156950699</v>
      </c>
      <c r="Q927" s="39">
        <v>6.9251023740646997E-2</v>
      </c>
      <c r="R927" s="39">
        <v>0.91389474027988704</v>
      </c>
      <c r="S927" s="39">
        <v>7.4741519511249799E-2</v>
      </c>
      <c r="T927" s="39">
        <v>0.932885906040268</v>
      </c>
      <c r="U927" s="39">
        <v>9.49136619042346E-2</v>
      </c>
      <c r="V927" s="39">
        <v>0.94581389647672498</v>
      </c>
      <c r="W927" s="39">
        <v>6.4669280842187496E-2</v>
      </c>
      <c r="X927" s="39">
        <v>0.95061452228823995</v>
      </c>
      <c r="Y927" s="39">
        <v>7.1199065792428601E-2</v>
      </c>
      <c r="Z927" s="39">
        <v>0.97156209051766695</v>
      </c>
      <c r="AA927" s="39">
        <v>6.6622680973130705E-2</v>
      </c>
      <c r="AB927" s="39">
        <v>0.99360818152764496</v>
      </c>
      <c r="AC927" s="39">
        <v>4.0425409525961999E-2</v>
      </c>
    </row>
    <row r="928" spans="1:29" x14ac:dyDescent="0.25">
      <c r="A928" s="39" t="s">
        <v>135</v>
      </c>
      <c r="B928" s="39" t="s">
        <v>135</v>
      </c>
      <c r="C928" s="39">
        <v>2203000</v>
      </c>
      <c r="D928" s="39" t="s">
        <v>61</v>
      </c>
      <c r="E928" s="39">
        <v>0.96688741721854299</v>
      </c>
      <c r="F928" s="39">
        <v>1</v>
      </c>
      <c r="G928" s="39">
        <v>1.02139037433155</v>
      </c>
      <c r="H928" s="39">
        <v>0.98742138364779897</v>
      </c>
      <c r="I928" s="39">
        <v>0.98657718120805404</v>
      </c>
      <c r="J928" s="39">
        <v>1.0344827586206899</v>
      </c>
      <c r="K928" s="39">
        <v>0.99259259259259303</v>
      </c>
      <c r="L928" s="39">
        <v>0.96799999999999997</v>
      </c>
      <c r="M928" s="39">
        <v>0.958620689655172</v>
      </c>
      <c r="N928" s="39">
        <v>0.99066359969715601</v>
      </c>
      <c r="O928" s="39">
        <v>2.5219157454777898E-2</v>
      </c>
      <c r="P928" s="39">
        <v>0.988054644415302</v>
      </c>
      <c r="Q928" s="39">
        <v>2.9355119295033701E-2</v>
      </c>
      <c r="R928" s="39">
        <v>0.97307109408258796</v>
      </c>
      <c r="S928" s="39">
        <v>1.7544501808065702E-2</v>
      </c>
      <c r="T928" s="39">
        <v>0.96331034482758604</v>
      </c>
      <c r="U928" s="39">
        <v>6.6321739476806803E-3</v>
      </c>
      <c r="V928" s="39">
        <v>0.98059087887307905</v>
      </c>
      <c r="W928" s="39">
        <v>2.58212450048909E-2</v>
      </c>
      <c r="X928" s="39">
        <v>0.97020185887661303</v>
      </c>
      <c r="Y928" s="39">
        <v>2.1716875048825E-2</v>
      </c>
      <c r="Z928" s="39">
        <v>0.96160110143130895</v>
      </c>
      <c r="AA928" s="39">
        <v>8.8207328298406905E-3</v>
      </c>
      <c r="AB928" s="39">
        <v>0.95906732348111701</v>
      </c>
      <c r="AC928" s="39">
        <v>2.82476034011755E-3</v>
      </c>
    </row>
    <row r="929" spans="1:29" x14ac:dyDescent="0.25">
      <c r="A929" s="39" t="s">
        <v>135</v>
      </c>
      <c r="B929" s="39" t="s">
        <v>135</v>
      </c>
      <c r="C929" s="39">
        <v>2203000</v>
      </c>
      <c r="D929" s="39" t="s">
        <v>62</v>
      </c>
      <c r="E929" s="39">
        <v>0.97790055248618801</v>
      </c>
      <c r="F929" s="39">
        <v>0.95890410958904104</v>
      </c>
      <c r="G929" s="39">
        <v>0.957317073170732</v>
      </c>
      <c r="H929" s="39">
        <v>0.95287958115183202</v>
      </c>
      <c r="I929" s="39">
        <v>0.94904458598726105</v>
      </c>
      <c r="J929" s="39">
        <v>0.93877551020408201</v>
      </c>
      <c r="K929" s="39">
        <v>0.98333333333333295</v>
      </c>
      <c r="L929" s="39">
        <v>0.89552238805970197</v>
      </c>
      <c r="M929" s="39">
        <v>0.97520661157024802</v>
      </c>
      <c r="N929" s="39">
        <v>0.95432041617249097</v>
      </c>
      <c r="O929" s="39">
        <v>2.6440400310578101E-2</v>
      </c>
      <c r="P929" s="39">
        <v>0.94837648583092504</v>
      </c>
      <c r="Q929" s="39">
        <v>3.4741968771612099E-2</v>
      </c>
      <c r="R929" s="39">
        <v>0.95135411098776101</v>
      </c>
      <c r="S929" s="39">
        <v>4.8522127586188402E-2</v>
      </c>
      <c r="T929" s="39">
        <v>0.93536449981497505</v>
      </c>
      <c r="U929" s="39">
        <v>5.6345254797891903E-2</v>
      </c>
      <c r="V929" s="39">
        <v>0.95093885833508895</v>
      </c>
      <c r="W929" s="39">
        <v>3.46098460670963E-2</v>
      </c>
      <c r="X929" s="39">
        <v>0.95305832969899396</v>
      </c>
      <c r="Y929" s="39">
        <v>3.9254271850295099E-2</v>
      </c>
      <c r="Z929" s="39">
        <v>0.96153551779704205</v>
      </c>
      <c r="AA929" s="39">
        <v>3.73594808517334E-2</v>
      </c>
      <c r="AB929" s="39">
        <v>0.97141212473641203</v>
      </c>
      <c r="AC929" s="39">
        <v>2.3998441892882399E-2</v>
      </c>
    </row>
    <row r="930" spans="1:29" x14ac:dyDescent="0.25">
      <c r="A930" s="39" t="s">
        <v>135</v>
      </c>
      <c r="B930" s="39" t="s">
        <v>135</v>
      </c>
      <c r="C930" s="39">
        <v>2203000</v>
      </c>
      <c r="D930" s="39" t="s">
        <v>63</v>
      </c>
      <c r="E930" s="39">
        <v>0.90972222222222199</v>
      </c>
      <c r="F930" s="39">
        <v>0.96610169491525399</v>
      </c>
      <c r="G930" s="39">
        <v>0.96428571428571397</v>
      </c>
      <c r="H930" s="39">
        <v>0.94904458598726105</v>
      </c>
      <c r="I930" s="39">
        <v>0.96703296703296704</v>
      </c>
      <c r="J930" s="39">
        <v>0.95973154362416102</v>
      </c>
      <c r="K930" s="39">
        <v>0.94927536231884102</v>
      </c>
      <c r="L930" s="39">
        <v>0.87288135593220295</v>
      </c>
      <c r="M930" s="39">
        <v>0.88333333333333297</v>
      </c>
      <c r="N930" s="39">
        <v>0.93571208662799499</v>
      </c>
      <c r="O930" s="39">
        <v>3.7125358429312798E-2</v>
      </c>
      <c r="P930" s="39">
        <v>0.92645091244830102</v>
      </c>
      <c r="Q930" s="39">
        <v>4.4733326759073301E-2</v>
      </c>
      <c r="R930" s="39">
        <v>0.90183001719479206</v>
      </c>
      <c r="S930" s="39">
        <v>4.1419880955326997E-2</v>
      </c>
      <c r="T930" s="39">
        <v>0.87810734463276796</v>
      </c>
      <c r="U930" s="39">
        <v>7.3906640971475096E-3</v>
      </c>
      <c r="V930" s="39">
        <v>0.91359497485289898</v>
      </c>
      <c r="W930" s="39">
        <v>4.1155240944782998E-2</v>
      </c>
      <c r="X930" s="39">
        <v>0.89524650923814597</v>
      </c>
      <c r="Y930" s="39">
        <v>3.4154605456258598E-2</v>
      </c>
      <c r="Z930" s="39">
        <v>0.884087073227113</v>
      </c>
      <c r="AA930" s="39">
        <v>1.6851790619417901E-2</v>
      </c>
      <c r="AB930" s="39">
        <v>0.88283562012375605</v>
      </c>
      <c r="AC930" s="39">
        <v>3.1478147276359902E-3</v>
      </c>
    </row>
    <row r="931" spans="1:29" x14ac:dyDescent="0.25">
      <c r="A931" s="39" t="s">
        <v>135</v>
      </c>
      <c r="B931" s="39" t="s">
        <v>135</v>
      </c>
      <c r="C931" s="39">
        <v>2203000</v>
      </c>
      <c r="D931" s="39" t="s">
        <v>52</v>
      </c>
      <c r="E931" s="39">
        <v>0.71102661596958205</v>
      </c>
      <c r="F931" s="39">
        <v>0.72469635627530404</v>
      </c>
      <c r="G931" s="39">
        <v>0.75217391304347803</v>
      </c>
      <c r="H931" s="39">
        <v>0.748837209302326</v>
      </c>
      <c r="I931" s="39">
        <v>0.53478260869565197</v>
      </c>
      <c r="J931" s="39">
        <v>0.71365638766519801</v>
      </c>
      <c r="K931" s="39">
        <v>0.48192771084337299</v>
      </c>
      <c r="L931" s="39">
        <v>0.50588235294117601</v>
      </c>
      <c r="M931" s="39">
        <v>0.5</v>
      </c>
      <c r="N931" s="39">
        <v>0.63033146163734299</v>
      </c>
      <c r="O931" s="39">
        <v>0.11983103044525099</v>
      </c>
      <c r="P931" s="39">
        <v>0.54724981202907996</v>
      </c>
      <c r="Q931" s="39">
        <v>9.4943888541317703E-2</v>
      </c>
      <c r="R931" s="39">
        <v>0.49593668792818302</v>
      </c>
      <c r="S931" s="39">
        <v>1.248355311012E-2</v>
      </c>
      <c r="T931" s="39">
        <v>0.502941176470588</v>
      </c>
      <c r="U931" s="39">
        <v>4.1594516540385002E-3</v>
      </c>
      <c r="V931" s="39">
        <v>0.55323197676174996</v>
      </c>
      <c r="W931" s="39">
        <v>0.10215100681464701</v>
      </c>
      <c r="X931" s="39">
        <v>0.51245592576103605</v>
      </c>
      <c r="Y931" s="39">
        <v>5.6255370269001501E-2</v>
      </c>
      <c r="Z931" s="39">
        <v>0.50032327061013504</v>
      </c>
      <c r="AA931" s="39">
        <v>5.3093398740419904E-3</v>
      </c>
      <c r="AB931" s="39">
        <v>0.50028011204481804</v>
      </c>
      <c r="AC931" s="39">
        <v>1.7715841233436199E-3</v>
      </c>
    </row>
    <row r="932" spans="1:29" x14ac:dyDescent="0.25">
      <c r="A932" s="39" t="s">
        <v>135</v>
      </c>
      <c r="B932" s="39" t="s">
        <v>135</v>
      </c>
      <c r="C932" s="39">
        <v>2203000</v>
      </c>
      <c r="D932" s="39" t="s">
        <v>53</v>
      </c>
      <c r="E932" s="39">
        <v>0.97041420118343202</v>
      </c>
      <c r="F932" s="39">
        <v>0.978609625668449</v>
      </c>
      <c r="G932" s="39">
        <v>0.93854748603352001</v>
      </c>
      <c r="H932" s="39">
        <v>1</v>
      </c>
      <c r="I932" s="39">
        <v>0.97515527950310599</v>
      </c>
      <c r="J932" s="39">
        <v>1.0569105691056899</v>
      </c>
      <c r="K932" s="39">
        <v>0.88271604938271597</v>
      </c>
      <c r="L932" s="39">
        <v>0.98333333333333295</v>
      </c>
      <c r="M932" s="39">
        <v>0.95348837209302295</v>
      </c>
      <c r="N932" s="39">
        <v>0.97101943514480804</v>
      </c>
      <c r="O932" s="39">
        <v>4.6908325777200201E-2</v>
      </c>
      <c r="P932" s="39">
        <v>0.970320720683574</v>
      </c>
      <c r="Q932" s="39">
        <v>6.2546801056334103E-2</v>
      </c>
      <c r="R932" s="39">
        <v>0.93984591826969099</v>
      </c>
      <c r="S932" s="39">
        <v>5.167733417216E-2</v>
      </c>
      <c r="T932" s="39">
        <v>0.96841085271317795</v>
      </c>
      <c r="U932" s="39">
        <v>2.1103574477272902E-2</v>
      </c>
      <c r="V932" s="39">
        <v>0.96441398363750197</v>
      </c>
      <c r="W932" s="39">
        <v>4.9050081287303399E-2</v>
      </c>
      <c r="X932" s="39">
        <v>0.95905281853929003</v>
      </c>
      <c r="Y932" s="39">
        <v>4.21958801829031E-2</v>
      </c>
      <c r="Z932" s="39">
        <v>0.95594982258303396</v>
      </c>
      <c r="AA932" s="39">
        <v>2.2813165653273602E-2</v>
      </c>
      <c r="AB932" s="39">
        <v>0.95490956072351396</v>
      </c>
      <c r="AC932" s="39">
        <v>8.9883861141736594E-3</v>
      </c>
    </row>
    <row r="933" spans="1:29" x14ac:dyDescent="0.25">
      <c r="A933" s="39" t="s">
        <v>135</v>
      </c>
      <c r="B933" s="39" t="s">
        <v>135</v>
      </c>
      <c r="C933" s="39">
        <v>2203000</v>
      </c>
      <c r="D933" s="39" t="s">
        <v>54</v>
      </c>
      <c r="E933" s="39">
        <v>0.917721518987342</v>
      </c>
      <c r="F933" s="39">
        <v>0.95121951219512202</v>
      </c>
      <c r="G933" s="39">
        <v>0.93989071038251404</v>
      </c>
      <c r="H933" s="39">
        <v>1.00595238095238</v>
      </c>
      <c r="I933" s="39">
        <v>0.89017341040462405</v>
      </c>
      <c r="J933" s="39">
        <v>0.98726114649681496</v>
      </c>
      <c r="K933" s="39">
        <v>0.92307692307692302</v>
      </c>
      <c r="L933" s="39">
        <v>0.90909090909090895</v>
      </c>
      <c r="M933" s="39">
        <v>0.91525423728813604</v>
      </c>
      <c r="N933" s="39">
        <v>0.93773786098608503</v>
      </c>
      <c r="O933" s="39">
        <v>3.79082797945152E-2</v>
      </c>
      <c r="P933" s="39">
        <v>0.92497132527148096</v>
      </c>
      <c r="Q933" s="39">
        <v>3.6881956577655001E-2</v>
      </c>
      <c r="R933" s="39">
        <v>0.91580735648532297</v>
      </c>
      <c r="S933" s="39">
        <v>7.0093938710110897E-3</v>
      </c>
      <c r="T933" s="39">
        <v>0.91217257318952205</v>
      </c>
      <c r="U933" s="39">
        <v>4.3581311629371398E-3</v>
      </c>
      <c r="V933" s="39">
        <v>0.92707912746755905</v>
      </c>
      <c r="W933" s="39">
        <v>3.2333224414577699E-2</v>
      </c>
      <c r="X933" s="39">
        <v>0.91805872317644899</v>
      </c>
      <c r="Y933" s="39">
        <v>2.0068524536720599E-2</v>
      </c>
      <c r="Z933" s="39">
        <v>0.91447925100982097</v>
      </c>
      <c r="AA933" s="39">
        <v>3.5646392159009699E-3</v>
      </c>
      <c r="AB933" s="39">
        <v>0.91496074546922002</v>
      </c>
      <c r="AC933" s="39">
        <v>1.8562052447976499E-3</v>
      </c>
    </row>
    <row r="934" spans="1:29" x14ac:dyDescent="0.25">
      <c r="A934" s="39" t="s">
        <v>135</v>
      </c>
      <c r="B934" s="39" t="s">
        <v>135</v>
      </c>
      <c r="C934" s="39">
        <v>2203000</v>
      </c>
      <c r="D934" s="39" t="s">
        <v>55</v>
      </c>
      <c r="E934" s="39">
        <v>1.0136054421768701</v>
      </c>
      <c r="F934" s="39">
        <v>0.92413793103448305</v>
      </c>
      <c r="G934" s="39">
        <v>1</v>
      </c>
      <c r="H934" s="39">
        <v>0.96511627906976705</v>
      </c>
      <c r="I934" s="39">
        <v>0.93491124260354996</v>
      </c>
      <c r="J934" s="39">
        <v>1.02597402597403</v>
      </c>
      <c r="K934" s="39">
        <v>0.94838709677419397</v>
      </c>
      <c r="L934" s="39">
        <v>0.96666666666666701</v>
      </c>
      <c r="M934" s="39">
        <v>0.984615384615385</v>
      </c>
      <c r="N934" s="39">
        <v>0.97371267432388198</v>
      </c>
      <c r="O934" s="39">
        <v>3.51082429342248E-2</v>
      </c>
      <c r="P934" s="39">
        <v>0.97211088332676399</v>
      </c>
      <c r="Q934" s="39">
        <v>3.5474890773921297E-2</v>
      </c>
      <c r="R934" s="39">
        <v>0.96655638268541499</v>
      </c>
      <c r="S934" s="39">
        <v>1.8114395708757201E-2</v>
      </c>
      <c r="T934" s="39">
        <v>0.97564102564102595</v>
      </c>
      <c r="U934" s="39">
        <v>1.2691660175143201E-2</v>
      </c>
      <c r="V934" s="39">
        <v>0.97443956258729203</v>
      </c>
      <c r="W934" s="39">
        <v>2.71266704167922E-2</v>
      </c>
      <c r="X934" s="39">
        <v>0.97667873498443403</v>
      </c>
      <c r="Y934" s="39">
        <v>2.0677427602390601E-2</v>
      </c>
      <c r="Z934" s="39">
        <v>0.98004186180867503</v>
      </c>
      <c r="AA934" s="39">
        <v>1.14348328106558E-2</v>
      </c>
      <c r="AB934" s="39">
        <v>0.98376068376068404</v>
      </c>
      <c r="AC934" s="39">
        <v>5.4056028378946797E-3</v>
      </c>
    </row>
    <row r="935" spans="1:29" x14ac:dyDescent="0.25">
      <c r="A935" s="39" t="s">
        <v>135</v>
      </c>
      <c r="B935" s="39" t="s">
        <v>135</v>
      </c>
      <c r="C935" s="39">
        <v>2203000</v>
      </c>
      <c r="D935" s="39" t="s">
        <v>56</v>
      </c>
      <c r="E935" s="39">
        <v>0.94202898550724601</v>
      </c>
      <c r="F935" s="39">
        <v>0.93959731543624203</v>
      </c>
      <c r="G935" s="39">
        <v>1.07462686567164</v>
      </c>
      <c r="H935" s="39">
        <v>0.94871794871794901</v>
      </c>
      <c r="I935" s="39">
        <v>1</v>
      </c>
      <c r="J935" s="39">
        <v>1.01898734177215</v>
      </c>
      <c r="K935" s="39">
        <v>0.949367088607595</v>
      </c>
      <c r="L935" s="39">
        <v>0.90476190476190499</v>
      </c>
      <c r="M935" s="39">
        <v>1.0086206896551699</v>
      </c>
      <c r="N935" s="39">
        <v>0.97630090445887796</v>
      </c>
      <c r="O935" s="39">
        <v>5.2704528340368997E-2</v>
      </c>
      <c r="P935" s="39">
        <v>0.97634740495936501</v>
      </c>
      <c r="Q935" s="39">
        <v>4.81445627188926E-2</v>
      </c>
      <c r="R935" s="39">
        <v>0.95424989434155705</v>
      </c>
      <c r="S935" s="39">
        <v>5.21012777554756E-2</v>
      </c>
      <c r="T935" s="39">
        <v>0.95669129720853896</v>
      </c>
      <c r="U935" s="39">
        <v>7.34392510838245E-2</v>
      </c>
      <c r="V935" s="39">
        <v>0.97350039073148897</v>
      </c>
      <c r="W935" s="39">
        <v>5.0096886704438397E-2</v>
      </c>
      <c r="X935" s="39">
        <v>0.97531127434924803</v>
      </c>
      <c r="Y935" s="39">
        <v>5.0945043468904098E-2</v>
      </c>
      <c r="Z935" s="39">
        <v>0.98806001864836801</v>
      </c>
      <c r="AA935" s="39">
        <v>4.9125919516621097E-2</v>
      </c>
      <c r="AB935" s="39">
        <v>1.0036750332316799</v>
      </c>
      <c r="AC935" s="39">
        <v>3.12790776457346E-2</v>
      </c>
    </row>
    <row r="936" spans="1:29" x14ac:dyDescent="0.25">
      <c r="A936" s="39" t="s">
        <v>135</v>
      </c>
      <c r="B936" s="39" t="s">
        <v>135</v>
      </c>
      <c r="C936" s="39">
        <v>2203000</v>
      </c>
      <c r="D936" s="39" t="s">
        <v>57</v>
      </c>
      <c r="E936" s="39">
        <v>1.06369426751592</v>
      </c>
      <c r="F936" s="39">
        <v>1.03076923076923</v>
      </c>
      <c r="G936" s="39">
        <v>1.05</v>
      </c>
      <c r="H936" s="39">
        <v>0.9375</v>
      </c>
      <c r="I936" s="39">
        <v>1.03378378378378</v>
      </c>
      <c r="J936" s="39">
        <v>1.0180722891566301</v>
      </c>
      <c r="K936" s="39">
        <v>0.90062111801242195</v>
      </c>
      <c r="L936" s="39">
        <v>0.92</v>
      </c>
      <c r="M936" s="39">
        <v>1.0526315789473699</v>
      </c>
      <c r="N936" s="39">
        <v>1.00078580757615</v>
      </c>
      <c r="O936" s="39">
        <v>6.3165056404138206E-2</v>
      </c>
      <c r="P936" s="39">
        <v>0.98502175398003999</v>
      </c>
      <c r="Q936" s="39">
        <v>6.9628402431285E-2</v>
      </c>
      <c r="R936" s="39">
        <v>0.95775089898659704</v>
      </c>
      <c r="S936" s="39">
        <v>8.2738400027652606E-2</v>
      </c>
      <c r="T936" s="39">
        <v>0.98631578947368403</v>
      </c>
      <c r="U936" s="39">
        <v>9.3784688873163102E-2</v>
      </c>
      <c r="V936" s="39">
        <v>0.98872889140682596</v>
      </c>
      <c r="W936" s="39">
        <v>6.8638509136561401E-2</v>
      </c>
      <c r="X936" s="39">
        <v>0.99793772406193904</v>
      </c>
      <c r="Y936" s="39">
        <v>7.3883061034839201E-2</v>
      </c>
      <c r="Z936" s="39">
        <v>1.02337777332894</v>
      </c>
      <c r="AA936" s="39">
        <v>6.8627701487031206E-2</v>
      </c>
      <c r="AB936" s="39">
        <v>1.0463157894736801</v>
      </c>
      <c r="AC936" s="39">
        <v>3.9944559917916303E-2</v>
      </c>
    </row>
    <row r="937" spans="1:29" x14ac:dyDescent="0.25">
      <c r="A937" s="39" t="s">
        <v>135</v>
      </c>
      <c r="B937" s="39" t="s">
        <v>135</v>
      </c>
      <c r="C937" s="39">
        <v>2203000</v>
      </c>
      <c r="D937" s="39" t="s">
        <v>58</v>
      </c>
      <c r="E937" s="39">
        <v>1.0714285714285701</v>
      </c>
      <c r="F937" s="39">
        <v>1.0059880239521</v>
      </c>
      <c r="G937" s="39">
        <v>0.94776119402985104</v>
      </c>
      <c r="H937" s="39">
        <v>0.90476190476190499</v>
      </c>
      <c r="I937" s="39">
        <v>0.98518518518518505</v>
      </c>
      <c r="J937" s="39">
        <v>0.98039215686274495</v>
      </c>
      <c r="K937" s="39">
        <v>0.94082840236686405</v>
      </c>
      <c r="L937" s="39">
        <v>1</v>
      </c>
      <c r="M937" s="39">
        <v>1.0362318840579701</v>
      </c>
      <c r="N937" s="39">
        <v>0.98584192473835397</v>
      </c>
      <c r="O937" s="39">
        <v>5.0684068828695299E-2</v>
      </c>
      <c r="P937" s="39">
        <v>0.98852752569455304</v>
      </c>
      <c r="Q937" s="39">
        <v>3.4495961016815999E-2</v>
      </c>
      <c r="R937" s="39">
        <v>0.99235342880827804</v>
      </c>
      <c r="S937" s="39">
        <v>4.8159200761006202E-2</v>
      </c>
      <c r="T937" s="39">
        <v>1.01811594202899</v>
      </c>
      <c r="U937" s="39">
        <v>2.5619810912555999E-2</v>
      </c>
      <c r="V937" s="39">
        <v>0.99430756657966701</v>
      </c>
      <c r="W937" s="39">
        <v>4.2584081911429997E-2</v>
      </c>
      <c r="X937" s="39">
        <v>1.0108986795936501</v>
      </c>
      <c r="Y937" s="39">
        <v>3.6064624820169602E-2</v>
      </c>
      <c r="Z937" s="39">
        <v>1.02612525642537</v>
      </c>
      <c r="AA937" s="39">
        <v>2.6990550403402699E-2</v>
      </c>
      <c r="AB937" s="39">
        <v>1.0345065562456901</v>
      </c>
      <c r="AC937" s="39">
        <v>1.09119311945078E-2</v>
      </c>
    </row>
    <row r="938" spans="1:29" x14ac:dyDescent="0.25">
      <c r="A938" s="39" t="s">
        <v>135</v>
      </c>
      <c r="B938" s="39" t="s">
        <v>135</v>
      </c>
      <c r="C938" s="39">
        <v>2203000</v>
      </c>
      <c r="D938" s="39" t="s">
        <v>59</v>
      </c>
      <c r="E938" s="39">
        <v>1.0714285714285701</v>
      </c>
      <c r="F938" s="39">
        <v>0.90909090909090895</v>
      </c>
      <c r="G938" s="39">
        <v>0.98214285714285698</v>
      </c>
      <c r="H938" s="39">
        <v>0.96850393700787396</v>
      </c>
      <c r="I938" s="39">
        <v>1.0375939849624101</v>
      </c>
      <c r="J938" s="39">
        <v>1.0150375939849601</v>
      </c>
      <c r="K938" s="39">
        <v>0.96666666666666701</v>
      </c>
      <c r="L938" s="39">
        <v>0.94339622641509402</v>
      </c>
      <c r="M938" s="39">
        <v>0.96551724137931005</v>
      </c>
      <c r="N938" s="39">
        <v>0.98437533200873895</v>
      </c>
      <c r="O938" s="39">
        <v>4.9527526170049303E-2</v>
      </c>
      <c r="P938" s="39">
        <v>0.98564234268168804</v>
      </c>
      <c r="Q938" s="39">
        <v>3.9092468127233E-2</v>
      </c>
      <c r="R938" s="39">
        <v>0.95852671148702395</v>
      </c>
      <c r="S938" s="39">
        <v>1.31159817972851E-2</v>
      </c>
      <c r="T938" s="39">
        <v>0.95445673389720198</v>
      </c>
      <c r="U938" s="39">
        <v>1.56419196879263E-2</v>
      </c>
      <c r="V938" s="39">
        <v>0.97229751517545704</v>
      </c>
      <c r="W938" s="39">
        <v>3.2914055318077902E-2</v>
      </c>
      <c r="X938" s="39">
        <v>0.96478115724473801</v>
      </c>
      <c r="Y938" s="39">
        <v>2.2493812847783401E-2</v>
      </c>
      <c r="Z938" s="39">
        <v>0.96167858563140096</v>
      </c>
      <c r="AA938" s="39">
        <v>1.0336567912907799E-2</v>
      </c>
      <c r="AB938" s="39">
        <v>0.964463859714348</v>
      </c>
      <c r="AC938" s="39">
        <v>6.6621706134848404E-3</v>
      </c>
    </row>
    <row r="939" spans="1:29" x14ac:dyDescent="0.25">
      <c r="A939" s="39" t="s">
        <v>135</v>
      </c>
      <c r="B939" s="39" t="s">
        <v>135</v>
      </c>
      <c r="C939" s="39">
        <v>2203000</v>
      </c>
      <c r="D939" s="39" t="s">
        <v>60</v>
      </c>
      <c r="E939" s="39">
        <v>0.97619047619047605</v>
      </c>
      <c r="F939" s="39">
        <v>0.95897435897435901</v>
      </c>
      <c r="G939" s="39">
        <v>1.06</v>
      </c>
      <c r="H939" s="39">
        <v>0.90303030303030296</v>
      </c>
      <c r="I939" s="39">
        <v>0.94308943089430897</v>
      </c>
      <c r="J939" s="39">
        <v>0.97826086956521696</v>
      </c>
      <c r="K939" s="39">
        <v>0.92592592592592604</v>
      </c>
      <c r="L939" s="39">
        <v>1</v>
      </c>
      <c r="M939" s="39">
        <v>1</v>
      </c>
      <c r="N939" s="39">
        <v>0.97171904050895397</v>
      </c>
      <c r="O939" s="39">
        <v>4.6439713428155997E-2</v>
      </c>
      <c r="P939" s="39">
        <v>0.96945524527709004</v>
      </c>
      <c r="Q939" s="39">
        <v>3.3665490166162798E-2</v>
      </c>
      <c r="R939" s="39">
        <v>0.97530864197530898</v>
      </c>
      <c r="S939" s="39">
        <v>4.2766686606638897E-2</v>
      </c>
      <c r="T939" s="39">
        <v>1</v>
      </c>
      <c r="U939" s="39">
        <v>0</v>
      </c>
      <c r="V939" s="39">
        <v>0.97814608574803097</v>
      </c>
      <c r="W939" s="39">
        <v>3.8024606841215398E-2</v>
      </c>
      <c r="X939" s="39">
        <v>0.98828017734578</v>
      </c>
      <c r="Y939" s="39">
        <v>2.8272426919044798E-2</v>
      </c>
      <c r="Z939" s="39">
        <v>0.99709195670889395</v>
      </c>
      <c r="AA939" s="39">
        <v>1.7619047861889999E-2</v>
      </c>
      <c r="AB939" s="39">
        <v>1</v>
      </c>
      <c r="AC939" s="39">
        <v>0</v>
      </c>
    </row>
    <row r="940" spans="1:29" x14ac:dyDescent="0.25">
      <c r="A940" s="39" t="s">
        <v>135</v>
      </c>
      <c r="B940" s="39" t="s">
        <v>135</v>
      </c>
      <c r="C940" s="39">
        <v>2301000</v>
      </c>
      <c r="D940" s="39" t="s">
        <v>50</v>
      </c>
      <c r="E940" s="39">
        <v>0.58041032428855099</v>
      </c>
      <c r="F940" s="39">
        <v>0.54055807916937004</v>
      </c>
      <c r="G940" s="39">
        <v>0.51291745431631997</v>
      </c>
      <c r="H940" s="39">
        <v>0.5390625</v>
      </c>
      <c r="I940" s="39">
        <v>0.51540436456996197</v>
      </c>
      <c r="J940" s="39">
        <v>0.50454545454545496</v>
      </c>
      <c r="K940" s="39">
        <v>0.534246575342466</v>
      </c>
      <c r="L940" s="39">
        <v>0.477784932388925</v>
      </c>
      <c r="M940" s="39">
        <v>0.53381014304291297</v>
      </c>
      <c r="N940" s="39">
        <v>0.52652664751821798</v>
      </c>
      <c r="O940" s="39">
        <v>2.85875165990861E-2</v>
      </c>
      <c r="P940" s="39">
        <v>0.51315829397794399</v>
      </c>
      <c r="Q940" s="39">
        <v>2.3461218142996999E-2</v>
      </c>
      <c r="R940" s="39">
        <v>0.51528055025810104</v>
      </c>
      <c r="S940" s="39">
        <v>3.2472890814208399E-2</v>
      </c>
      <c r="T940" s="39">
        <v>0.50579753771591895</v>
      </c>
      <c r="U940" s="39">
        <v>3.9615806370839897E-2</v>
      </c>
      <c r="V940" s="39">
        <v>0.51746468873804297</v>
      </c>
      <c r="W940" s="39">
        <v>2.59398339467415E-2</v>
      </c>
      <c r="X940" s="39">
        <v>0.51739209511109197</v>
      </c>
      <c r="Y940" s="39">
        <v>2.7153468655638599E-2</v>
      </c>
      <c r="Z940" s="39">
        <v>0.52399094581915295</v>
      </c>
      <c r="AA940" s="39">
        <v>2.61153218375706E-2</v>
      </c>
      <c r="AB940" s="39">
        <v>0.53114227586891305</v>
      </c>
      <c r="AC940" s="39">
        <v>1.6873073529269901E-2</v>
      </c>
    </row>
    <row r="941" spans="1:29" x14ac:dyDescent="0.25">
      <c r="A941" s="39" t="s">
        <v>135</v>
      </c>
      <c r="B941" s="39" t="s">
        <v>135</v>
      </c>
      <c r="C941" s="39">
        <v>2301000</v>
      </c>
      <c r="D941" s="39" t="s">
        <v>51</v>
      </c>
      <c r="E941" s="39">
        <v>0.97171945701357498</v>
      </c>
      <c r="F941" s="39">
        <v>0.95438996579247404</v>
      </c>
      <c r="G941" s="39">
        <v>0.96398559423769503</v>
      </c>
      <c r="H941" s="39">
        <v>1.0147420147420101</v>
      </c>
      <c r="I941" s="39">
        <v>0.98792270531401005</v>
      </c>
      <c r="J941" s="39">
        <v>0.98381070983810703</v>
      </c>
      <c r="K941" s="39">
        <v>1.07722007722008</v>
      </c>
      <c r="L941" s="39">
        <v>0.93894993894993894</v>
      </c>
      <c r="M941" s="39">
        <v>1.0013477088948799</v>
      </c>
      <c r="N941" s="39">
        <v>0.988232019111419</v>
      </c>
      <c r="O941" s="39">
        <v>4.0693797358400903E-2</v>
      </c>
      <c r="P941" s="39">
        <v>0.99785022804340195</v>
      </c>
      <c r="Q941" s="39">
        <v>5.0191416509467901E-2</v>
      </c>
      <c r="R941" s="39">
        <v>1.0058392416883</v>
      </c>
      <c r="S941" s="39">
        <v>6.92444090482153E-2</v>
      </c>
      <c r="T941" s="39">
        <v>0.97014882392240898</v>
      </c>
      <c r="U941" s="39">
        <v>4.4121886258985103E-2</v>
      </c>
      <c r="V941" s="39">
        <v>0.99406275017607004</v>
      </c>
      <c r="W941" s="39">
        <v>4.5763473034371498E-2</v>
      </c>
      <c r="X941" s="39">
        <v>0.99321362585068895</v>
      </c>
      <c r="Y941" s="39">
        <v>4.5349026110245202E-2</v>
      </c>
      <c r="Z941" s="39">
        <v>0.99337119123980999</v>
      </c>
      <c r="AA941" s="39">
        <v>3.5621958610676199E-2</v>
      </c>
      <c r="AB941" s="39">
        <v>0.99837638651654803</v>
      </c>
      <c r="AC941" s="39">
        <v>1.87922927563056E-2</v>
      </c>
    </row>
    <row r="942" spans="1:29" x14ac:dyDescent="0.25">
      <c r="A942" s="39" t="s">
        <v>135</v>
      </c>
      <c r="B942" s="39" t="s">
        <v>135</v>
      </c>
      <c r="C942" s="39">
        <v>2301000</v>
      </c>
      <c r="D942" s="39" t="s">
        <v>61</v>
      </c>
      <c r="E942" s="39">
        <v>0.97939560439560402</v>
      </c>
      <c r="F942" s="39">
        <v>0.97103448275862103</v>
      </c>
      <c r="G942" s="39">
        <v>0.96778711484593805</v>
      </c>
      <c r="H942" s="39">
        <v>1.01490514905149</v>
      </c>
      <c r="I942" s="39">
        <v>1.03038309114927</v>
      </c>
      <c r="J942" s="39">
        <v>1.0067114093959699</v>
      </c>
      <c r="K942" s="39">
        <v>0.99737187910643899</v>
      </c>
      <c r="L942" s="39">
        <v>1.02564102564103</v>
      </c>
      <c r="M942" s="39">
        <v>0.964769647696477</v>
      </c>
      <c r="N942" s="39">
        <v>0.99533326711564896</v>
      </c>
      <c r="O942" s="39">
        <v>2.5497775309339998E-2</v>
      </c>
      <c r="P942" s="39">
        <v>1.0049754105978399</v>
      </c>
      <c r="Q942" s="39">
        <v>2.6219976304171701E-2</v>
      </c>
      <c r="R942" s="39">
        <v>0.99592751748131403</v>
      </c>
      <c r="S942" s="39">
        <v>3.0461382086095799E-2</v>
      </c>
      <c r="T942" s="39">
        <v>0.99520533666875099</v>
      </c>
      <c r="U942" s="39">
        <v>4.30425641247595E-2</v>
      </c>
      <c r="V942" s="39">
        <v>0.99543421267742305</v>
      </c>
      <c r="W942" s="39">
        <v>2.7507244801123501E-2</v>
      </c>
      <c r="X942" s="39">
        <v>0.98841153482616095</v>
      </c>
      <c r="Y942" s="39">
        <v>3.0248703812770401E-2</v>
      </c>
      <c r="Z942" s="39">
        <v>0.97673673635699099</v>
      </c>
      <c r="AA942" s="39">
        <v>2.8698252342359998E-2</v>
      </c>
      <c r="AB942" s="39">
        <v>0.96766828474145505</v>
      </c>
      <c r="AC942" s="39">
        <v>1.8332590344544E-2</v>
      </c>
    </row>
    <row r="943" spans="1:29" x14ac:dyDescent="0.25">
      <c r="A943" s="39" t="s">
        <v>135</v>
      </c>
      <c r="B943" s="39" t="s">
        <v>135</v>
      </c>
      <c r="C943" s="39">
        <v>2301000</v>
      </c>
      <c r="D943" s="39" t="s">
        <v>62</v>
      </c>
      <c r="E943" s="39">
        <v>0.93071895424836604</v>
      </c>
      <c r="F943" s="39">
        <v>0.95091164095371705</v>
      </c>
      <c r="G943" s="39">
        <v>0.98153409090909105</v>
      </c>
      <c r="H943" s="39">
        <v>0.98697539797395095</v>
      </c>
      <c r="I943" s="39">
        <v>0.94526034712950602</v>
      </c>
      <c r="J943" s="39">
        <v>0.96282051282051295</v>
      </c>
      <c r="K943" s="39">
        <v>0.93600000000000005</v>
      </c>
      <c r="L943" s="39">
        <v>0.94598155467720701</v>
      </c>
      <c r="M943" s="39">
        <v>0.96710526315789502</v>
      </c>
      <c r="N943" s="39">
        <v>0.95636752909669398</v>
      </c>
      <c r="O943" s="39">
        <v>1.9560252129483102E-2</v>
      </c>
      <c r="P943" s="39">
        <v>0.95143353555702403</v>
      </c>
      <c r="Q943" s="39">
        <v>1.3050791813723E-2</v>
      </c>
      <c r="R943" s="39">
        <v>0.94969560594503399</v>
      </c>
      <c r="S943" s="39">
        <v>1.5881749955389199E-2</v>
      </c>
      <c r="T943" s="39">
        <v>0.95654340891755096</v>
      </c>
      <c r="U943" s="39">
        <v>1.4936717510502099E-2</v>
      </c>
      <c r="V943" s="39">
        <v>0.956130607464869</v>
      </c>
      <c r="W943" s="39">
        <v>1.5645587744108298E-2</v>
      </c>
      <c r="X943" s="39">
        <v>0.95712292362945195</v>
      </c>
      <c r="Y943" s="39">
        <v>1.34631729317479E-2</v>
      </c>
      <c r="Z943" s="39">
        <v>0.96217543082741597</v>
      </c>
      <c r="AA943" s="39">
        <v>1.1748748170760199E-2</v>
      </c>
      <c r="AB943" s="39">
        <v>0.96609937227786202</v>
      </c>
      <c r="AC943" s="39">
        <v>6.3618125169893599E-3</v>
      </c>
    </row>
    <row r="944" spans="1:29" x14ac:dyDescent="0.25">
      <c r="A944" s="39" t="s">
        <v>135</v>
      </c>
      <c r="B944" s="39" t="s">
        <v>135</v>
      </c>
      <c r="C944" s="39">
        <v>2301000</v>
      </c>
      <c r="D944" s="39" t="s">
        <v>63</v>
      </c>
      <c r="E944" s="39">
        <v>0.919825072886297</v>
      </c>
      <c r="F944" s="39">
        <v>0.91713483146067398</v>
      </c>
      <c r="G944" s="39">
        <v>0.92772861356932201</v>
      </c>
      <c r="H944" s="39">
        <v>0.93487698986975398</v>
      </c>
      <c r="I944" s="39">
        <v>0.94868035190615796</v>
      </c>
      <c r="J944" s="39">
        <v>0.98728813559322004</v>
      </c>
      <c r="K944" s="39">
        <v>0.95872170439414095</v>
      </c>
      <c r="L944" s="39">
        <v>0.97008547008546997</v>
      </c>
      <c r="M944" s="39">
        <v>0.95543175487465204</v>
      </c>
      <c r="N944" s="39">
        <v>0.94664143607107698</v>
      </c>
      <c r="O944" s="39">
        <v>2.37565537736933E-2</v>
      </c>
      <c r="P944" s="39">
        <v>0.96404148337072804</v>
      </c>
      <c r="Q944" s="39">
        <v>1.51271977574265E-2</v>
      </c>
      <c r="R944" s="39">
        <v>0.96141297645142099</v>
      </c>
      <c r="S944" s="39">
        <v>7.6886313043781204E-3</v>
      </c>
      <c r="T944" s="39">
        <v>0.962758612480061</v>
      </c>
      <c r="U944" s="39">
        <v>1.0361741395146101E-2</v>
      </c>
      <c r="V944" s="39">
        <v>0.95861039233210599</v>
      </c>
      <c r="W944" s="39">
        <v>1.68246570376199E-2</v>
      </c>
      <c r="X944" s="39">
        <v>0.96120635595995796</v>
      </c>
      <c r="Y944" s="39">
        <v>1.0120863013984E-2</v>
      </c>
      <c r="Z944" s="39">
        <v>0.95813366241431397</v>
      </c>
      <c r="AA944" s="39">
        <v>6.7998105888161797E-3</v>
      </c>
      <c r="AB944" s="39">
        <v>0.95612955083707196</v>
      </c>
      <c r="AC944" s="39">
        <v>4.4132491666323999E-3</v>
      </c>
    </row>
    <row r="945" spans="1:29" x14ac:dyDescent="0.25">
      <c r="A945" s="39" t="s">
        <v>135</v>
      </c>
      <c r="B945" s="39" t="s">
        <v>135</v>
      </c>
      <c r="C945" s="39">
        <v>2301000</v>
      </c>
      <c r="D945" s="39" t="s">
        <v>52</v>
      </c>
      <c r="E945" s="39">
        <v>0.57884097035040405</v>
      </c>
      <c r="F945" s="39">
        <v>0.55393778954334905</v>
      </c>
      <c r="G945" s="39">
        <v>0.52109020116807303</v>
      </c>
      <c r="H945" s="39">
        <v>0.52047889098928801</v>
      </c>
      <c r="I945" s="39">
        <v>0.53255208333333304</v>
      </c>
      <c r="J945" s="39">
        <v>0.50706033376123205</v>
      </c>
      <c r="K945" s="39">
        <v>0.54350649350649305</v>
      </c>
      <c r="L945" s="39">
        <v>0.50163078930202198</v>
      </c>
      <c r="M945" s="39">
        <v>0.47842884739214397</v>
      </c>
      <c r="N945" s="39">
        <v>0.52639182214959301</v>
      </c>
      <c r="O945" s="39">
        <v>2.9981007193440001E-2</v>
      </c>
      <c r="P945" s="39">
        <v>0.51263570945904502</v>
      </c>
      <c r="Q945" s="39">
        <v>2.58455496667357E-2</v>
      </c>
      <c r="R945" s="39">
        <v>0.50785537673355297</v>
      </c>
      <c r="S945" s="39">
        <v>3.2982330458378797E-2</v>
      </c>
      <c r="T945" s="39">
        <v>0.49002981834708298</v>
      </c>
      <c r="U945" s="39">
        <v>1.6406250461171099E-2</v>
      </c>
      <c r="V945" s="39">
        <v>0.50742054906682099</v>
      </c>
      <c r="W945" s="39">
        <v>2.75051654129208E-2</v>
      </c>
      <c r="X945" s="39">
        <v>0.49530426545020301</v>
      </c>
      <c r="Y945" s="39">
        <v>2.4743894244635401E-2</v>
      </c>
      <c r="Z945" s="39">
        <v>0.48505726226295098</v>
      </c>
      <c r="AA945" s="39">
        <v>1.8035074922377801E-2</v>
      </c>
      <c r="AB945" s="39">
        <v>0.479533701768805</v>
      </c>
      <c r="AC945" s="39">
        <v>6.9877126261077603E-3</v>
      </c>
    </row>
    <row r="946" spans="1:29" x14ac:dyDescent="0.25">
      <c r="A946" s="39" t="s">
        <v>135</v>
      </c>
      <c r="B946" s="39" t="s">
        <v>135</v>
      </c>
      <c r="C946" s="39">
        <v>2301000</v>
      </c>
      <c r="D946" s="39" t="s">
        <v>53</v>
      </c>
      <c r="E946" s="39">
        <v>0.98381070983810703</v>
      </c>
      <c r="F946" s="39">
        <v>0.97555296856810203</v>
      </c>
      <c r="G946" s="39">
        <v>1.0023894862604501</v>
      </c>
      <c r="H946" s="39">
        <v>0.99750933997509295</v>
      </c>
      <c r="I946" s="39">
        <v>0.979418886198547</v>
      </c>
      <c r="J946" s="39">
        <v>0.96821515892420495</v>
      </c>
      <c r="K946" s="39">
        <v>0.987341772151899</v>
      </c>
      <c r="L946" s="39">
        <v>0.94743130227001204</v>
      </c>
      <c r="M946" s="39">
        <v>0.96879063719115699</v>
      </c>
      <c r="N946" s="39">
        <v>0.97894002904195299</v>
      </c>
      <c r="O946" s="39">
        <v>1.6626573273978599E-2</v>
      </c>
      <c r="P946" s="39">
        <v>0.970239551347164</v>
      </c>
      <c r="Q946" s="39">
        <v>1.50263093243712E-2</v>
      </c>
      <c r="R946" s="39">
        <v>0.96785457053768897</v>
      </c>
      <c r="S946" s="39">
        <v>1.9971694147794501E-2</v>
      </c>
      <c r="T946" s="39">
        <v>0.95811096973058496</v>
      </c>
      <c r="U946" s="39">
        <v>1.51033305643765E-2</v>
      </c>
      <c r="V946" s="39">
        <v>0.97056487734060504</v>
      </c>
      <c r="W946" s="39">
        <v>1.6552136629127499E-2</v>
      </c>
      <c r="X946" s="39">
        <v>0.96583121629475299</v>
      </c>
      <c r="Y946" s="39">
        <v>1.37990004246113E-2</v>
      </c>
      <c r="Z946" s="39">
        <v>0.96576887588888705</v>
      </c>
      <c r="AA946" s="39">
        <v>1.1256879114004199E-2</v>
      </c>
      <c r="AB946" s="39">
        <v>0.967773526004436</v>
      </c>
      <c r="AC946" s="39">
        <v>6.4327759673516597E-3</v>
      </c>
    </row>
    <row r="947" spans="1:29" x14ac:dyDescent="0.25">
      <c r="A947" s="39" t="s">
        <v>135</v>
      </c>
      <c r="B947" s="39" t="s">
        <v>135</v>
      </c>
      <c r="C947" s="39">
        <v>2301000</v>
      </c>
      <c r="D947" s="39" t="s">
        <v>54</v>
      </c>
      <c r="E947" s="39">
        <v>0.97780678851174896</v>
      </c>
      <c r="F947" s="39">
        <v>0.99746835443037996</v>
      </c>
      <c r="G947" s="39">
        <v>0.9618138424821</v>
      </c>
      <c r="H947" s="39">
        <v>0.97854588796185904</v>
      </c>
      <c r="I947" s="39">
        <v>0.97877652933832704</v>
      </c>
      <c r="J947" s="39">
        <v>0.96168108776267003</v>
      </c>
      <c r="K947" s="39">
        <v>1.0290404040404</v>
      </c>
      <c r="L947" s="39">
        <v>0.97820512820512795</v>
      </c>
      <c r="M947" s="39">
        <v>0.98612862547288804</v>
      </c>
      <c r="N947" s="39">
        <v>0.98327407202283401</v>
      </c>
      <c r="O947" s="39">
        <v>2.0399603829298198E-2</v>
      </c>
      <c r="P947" s="39">
        <v>0.98676635496388299</v>
      </c>
      <c r="Q947" s="39">
        <v>2.5268084968620302E-2</v>
      </c>
      <c r="R947" s="39">
        <v>0.99779138590614003</v>
      </c>
      <c r="S947" s="39">
        <v>2.73508921793187E-2</v>
      </c>
      <c r="T947" s="39">
        <v>0.98216687683900805</v>
      </c>
      <c r="U947" s="39">
        <v>5.6027586487459296E-3</v>
      </c>
      <c r="V947" s="39">
        <v>0.98674998325097096</v>
      </c>
      <c r="W947" s="39">
        <v>2.092587917657E-2</v>
      </c>
      <c r="X947" s="39">
        <v>0.98769213624119301</v>
      </c>
      <c r="Y947" s="39">
        <v>1.8420989935185501E-2</v>
      </c>
      <c r="Z947" s="39">
        <v>0.98642215490285901</v>
      </c>
      <c r="AA947" s="39">
        <v>1.1173271484829E-2</v>
      </c>
      <c r="AB947" s="39">
        <v>0.98575131607918498</v>
      </c>
      <c r="AC947" s="39">
        <v>2.3863141333563399E-3</v>
      </c>
    </row>
    <row r="948" spans="1:29" x14ac:dyDescent="0.25">
      <c r="A948" s="39" t="s">
        <v>135</v>
      </c>
      <c r="B948" s="39" t="s">
        <v>135</v>
      </c>
      <c r="C948" s="39">
        <v>2301000</v>
      </c>
      <c r="D948" s="39" t="s">
        <v>55</v>
      </c>
      <c r="E948" s="39">
        <v>0.97321428571428603</v>
      </c>
      <c r="F948" s="39">
        <v>0.99866488651535401</v>
      </c>
      <c r="G948" s="39">
        <v>0.987309644670051</v>
      </c>
      <c r="H948" s="39">
        <v>1.01116625310174</v>
      </c>
      <c r="I948" s="39">
        <v>1.00487210718636</v>
      </c>
      <c r="J948" s="39">
        <v>1</v>
      </c>
      <c r="K948" s="39">
        <v>1.02699228791774</v>
      </c>
      <c r="L948" s="39">
        <v>0.94601226993864995</v>
      </c>
      <c r="M948" s="39">
        <v>0.96330275229357798</v>
      </c>
      <c r="N948" s="39">
        <v>0.99017049859308404</v>
      </c>
      <c r="O948" s="39">
        <v>2.5370010556859099E-2</v>
      </c>
      <c r="P948" s="39">
        <v>0.98823588346726499</v>
      </c>
      <c r="Q948" s="39">
        <v>3.2869863982431601E-2</v>
      </c>
      <c r="R948" s="39">
        <v>0.97876910338332201</v>
      </c>
      <c r="S948" s="39">
        <v>4.2647940630196397E-2</v>
      </c>
      <c r="T948" s="39">
        <v>0.95465751111611397</v>
      </c>
      <c r="U948" s="39">
        <v>1.2226217323155699E-2</v>
      </c>
      <c r="V948" s="39">
        <v>0.980258839153481</v>
      </c>
      <c r="W948" s="39">
        <v>3.0570734413508702E-2</v>
      </c>
      <c r="X948" s="39">
        <v>0.96979442838594698</v>
      </c>
      <c r="Y948" s="39">
        <v>2.8447494187064201E-2</v>
      </c>
      <c r="Z948" s="39">
        <v>0.96276742803892201</v>
      </c>
      <c r="AA948" s="39">
        <v>1.7809353814593101E-2</v>
      </c>
      <c r="AB948" s="39">
        <v>0.96247939599096199</v>
      </c>
      <c r="AC948" s="39">
        <v>5.2073624842403198E-3</v>
      </c>
    </row>
    <row r="949" spans="1:29" x14ac:dyDescent="0.25">
      <c r="A949" s="39" t="s">
        <v>135</v>
      </c>
      <c r="B949" s="39" t="s">
        <v>135</v>
      </c>
      <c r="C949" s="39">
        <v>2301000</v>
      </c>
      <c r="D949" s="39" t="s">
        <v>56</v>
      </c>
      <c r="E949" s="39">
        <v>1</v>
      </c>
      <c r="F949" s="39">
        <v>0.980340760157274</v>
      </c>
      <c r="G949" s="39">
        <v>0.99331550802139001</v>
      </c>
      <c r="H949" s="39">
        <v>0.98843187660668397</v>
      </c>
      <c r="I949" s="39">
        <v>1.00613496932515</v>
      </c>
      <c r="J949" s="39">
        <v>0.998787878787879</v>
      </c>
      <c r="K949" s="39">
        <v>0.98979591836734704</v>
      </c>
      <c r="L949" s="39">
        <v>0.96120150187734699</v>
      </c>
      <c r="M949" s="39">
        <v>1.00389105058366</v>
      </c>
      <c r="N949" s="39">
        <v>0.99132216263630302</v>
      </c>
      <c r="O949" s="39">
        <v>1.3923630861279601E-2</v>
      </c>
      <c r="P949" s="39">
        <v>0.99196226378827701</v>
      </c>
      <c r="Q949" s="39">
        <v>1.8307567305565001E-2</v>
      </c>
      <c r="R949" s="39">
        <v>0.98496282360944998</v>
      </c>
      <c r="S949" s="39">
        <v>2.1751287223776599E-2</v>
      </c>
      <c r="T949" s="39">
        <v>0.98254627623050195</v>
      </c>
      <c r="U949" s="39">
        <v>3.0186069376025901E-2</v>
      </c>
      <c r="V949" s="39">
        <v>0.99011763485579896</v>
      </c>
      <c r="W949" s="39">
        <v>1.7689425950603299E-2</v>
      </c>
      <c r="X949" s="39">
        <v>0.99106002886881295</v>
      </c>
      <c r="Y949" s="39">
        <v>2.0193765470762001E-2</v>
      </c>
      <c r="Z949" s="39">
        <v>0.99584270323459001</v>
      </c>
      <c r="AA949" s="39">
        <v>1.9861327732936002E-2</v>
      </c>
      <c r="AB949" s="39">
        <v>1.00185821493098</v>
      </c>
      <c r="AC949" s="39">
        <v>1.28567815425369E-2</v>
      </c>
    </row>
    <row r="950" spans="1:29" x14ac:dyDescent="0.25">
      <c r="A950" s="39" t="s">
        <v>135</v>
      </c>
      <c r="B950" s="39" t="s">
        <v>135</v>
      </c>
      <c r="C950" s="39">
        <v>2301000</v>
      </c>
      <c r="D950" s="39" t="s">
        <v>57</v>
      </c>
      <c r="E950" s="39">
        <v>0.99463806970509405</v>
      </c>
      <c r="F950" s="39">
        <v>1.0054719562243499</v>
      </c>
      <c r="G950" s="39">
        <v>1.00133689839572</v>
      </c>
      <c r="H950" s="39">
        <v>1.01076716016151</v>
      </c>
      <c r="I950" s="39">
        <v>0.98049414824447301</v>
      </c>
      <c r="J950" s="39">
        <v>0.96829268292682902</v>
      </c>
      <c r="K950" s="39">
        <v>1.0012135922330101</v>
      </c>
      <c r="L950" s="39">
        <v>0.99226804123711299</v>
      </c>
      <c r="M950" s="39">
        <v>0.95963541666666696</v>
      </c>
      <c r="N950" s="39">
        <v>0.99045755175497396</v>
      </c>
      <c r="O950" s="39">
        <v>1.7440163986010299E-2</v>
      </c>
      <c r="P950" s="39">
        <v>0.98038077626161801</v>
      </c>
      <c r="Q950" s="39">
        <v>1.6969222789335499E-2</v>
      </c>
      <c r="R950" s="39">
        <v>0.98437235004559698</v>
      </c>
      <c r="S950" s="39">
        <v>2.1884757832799001E-2</v>
      </c>
      <c r="T950" s="39">
        <v>0.97595172895188997</v>
      </c>
      <c r="U950" s="39">
        <v>2.3074750121677701E-2</v>
      </c>
      <c r="V950" s="39">
        <v>0.98128657991478296</v>
      </c>
      <c r="W950" s="39">
        <v>1.9285788195537099E-2</v>
      </c>
      <c r="X950" s="39">
        <v>0.97404330833901698</v>
      </c>
      <c r="Y950" s="39">
        <v>1.9006690617233001E-2</v>
      </c>
      <c r="Z950" s="39">
        <v>0.96699701796877602</v>
      </c>
      <c r="AA950" s="39">
        <v>1.73480700734026E-2</v>
      </c>
      <c r="AB950" s="39">
        <v>0.96118935117002102</v>
      </c>
      <c r="AC950" s="39">
        <v>9.8279447306462604E-3</v>
      </c>
    </row>
    <row r="951" spans="1:29" x14ac:dyDescent="0.25">
      <c r="A951" s="39" t="s">
        <v>135</v>
      </c>
      <c r="B951" s="39" t="s">
        <v>135</v>
      </c>
      <c r="C951" s="39">
        <v>2301000</v>
      </c>
      <c r="D951" s="39" t="s">
        <v>58</v>
      </c>
      <c r="E951" s="39">
        <v>0.96587926509186395</v>
      </c>
      <c r="F951" s="39">
        <v>1.02021563342318</v>
      </c>
      <c r="G951" s="39">
        <v>0.95102040816326505</v>
      </c>
      <c r="H951" s="39">
        <v>1.0106809078771699</v>
      </c>
      <c r="I951" s="39">
        <v>1</v>
      </c>
      <c r="J951" s="39">
        <v>0.97612732095490695</v>
      </c>
      <c r="K951" s="39">
        <v>1.0088161209068001</v>
      </c>
      <c r="L951" s="39">
        <v>0.96848484848484895</v>
      </c>
      <c r="M951" s="39">
        <v>1.0051948051948101</v>
      </c>
      <c r="N951" s="39">
        <v>0.98960214556631598</v>
      </c>
      <c r="O951" s="39">
        <v>2.44457556955112E-2</v>
      </c>
      <c r="P951" s="39">
        <v>0.99172461910827203</v>
      </c>
      <c r="Q951" s="39">
        <v>1.8203089876120099E-2</v>
      </c>
      <c r="R951" s="39">
        <v>0.99416525819548496</v>
      </c>
      <c r="S951" s="39">
        <v>2.2313472702631901E-2</v>
      </c>
      <c r="T951" s="39">
        <v>0.98683982683982696</v>
      </c>
      <c r="U951" s="39">
        <v>2.5957859326674999E-2</v>
      </c>
      <c r="V951" s="39">
        <v>0.99228748320976101</v>
      </c>
      <c r="W951" s="39">
        <v>2.0073301253076201E-2</v>
      </c>
      <c r="X951" s="39">
        <v>0.99446032168216802</v>
      </c>
      <c r="Y951" s="39">
        <v>1.8687033056039901E-2</v>
      </c>
      <c r="Z951" s="39">
        <v>0.99889181584673004</v>
      </c>
      <c r="AA951" s="39">
        <v>1.7207059457475402E-2</v>
      </c>
      <c r="AB951" s="39">
        <v>1.0034467120181401</v>
      </c>
      <c r="AC951" s="39">
        <v>1.1055912000918501E-2</v>
      </c>
    </row>
    <row r="952" spans="1:29" x14ac:dyDescent="0.25">
      <c r="A952" s="39" t="s">
        <v>135</v>
      </c>
      <c r="B952" s="39" t="s">
        <v>135</v>
      </c>
      <c r="C952" s="39">
        <v>2301000</v>
      </c>
      <c r="D952" s="39" t="s">
        <v>59</v>
      </c>
      <c r="E952" s="39">
        <v>1.02489019033675</v>
      </c>
      <c r="F952" s="39">
        <v>0.997282608695652</v>
      </c>
      <c r="G952" s="39">
        <v>0.99207397622192905</v>
      </c>
      <c r="H952" s="39">
        <v>1.0271816881258899</v>
      </c>
      <c r="I952" s="39">
        <v>0.99735799207397602</v>
      </c>
      <c r="J952" s="39">
        <v>0.98402130492676398</v>
      </c>
      <c r="K952" s="39">
        <v>1.00407608695652</v>
      </c>
      <c r="L952" s="39">
        <v>0.97003745318352097</v>
      </c>
      <c r="M952" s="39">
        <v>0.98748435544430502</v>
      </c>
      <c r="N952" s="39">
        <v>0.99826729510725698</v>
      </c>
      <c r="O952" s="39">
        <v>1.8489390112887801E-2</v>
      </c>
      <c r="P952" s="39">
        <v>0.98859543851701803</v>
      </c>
      <c r="Q952" s="39">
        <v>1.30670276294987E-2</v>
      </c>
      <c r="R952" s="39">
        <v>0.98719929852811605</v>
      </c>
      <c r="S952" s="39">
        <v>1.7021107201566601E-2</v>
      </c>
      <c r="T952" s="39">
        <v>0.97876090431391305</v>
      </c>
      <c r="U952" s="39">
        <v>1.23368228992998E-2</v>
      </c>
      <c r="V952" s="39">
        <v>0.989458164793101</v>
      </c>
      <c r="W952" s="39">
        <v>1.56683424038262E-2</v>
      </c>
      <c r="X952" s="39">
        <v>0.98510201938680397</v>
      </c>
      <c r="Y952" s="39">
        <v>1.165044587074E-2</v>
      </c>
      <c r="Z952" s="39">
        <v>0.98507257547029203</v>
      </c>
      <c r="AA952" s="39">
        <v>9.3621375747750795E-3</v>
      </c>
      <c r="AB952" s="39">
        <v>0.98665355057474402</v>
      </c>
      <c r="AC952" s="39">
        <v>5.2544713579448302E-3</v>
      </c>
    </row>
    <row r="953" spans="1:29" x14ac:dyDescent="0.25">
      <c r="A953" s="39" t="s">
        <v>135</v>
      </c>
      <c r="B953" s="39" t="s">
        <v>135</v>
      </c>
      <c r="C953" s="39">
        <v>2301000</v>
      </c>
      <c r="D953" s="39" t="s">
        <v>60</v>
      </c>
      <c r="E953" s="39">
        <v>1.0386819484240699</v>
      </c>
      <c r="F953" s="39">
        <v>1.02</v>
      </c>
      <c r="G953" s="39">
        <v>1.00544959128065</v>
      </c>
      <c r="H953" s="39">
        <v>1.00798934753662</v>
      </c>
      <c r="I953" s="39">
        <v>1.03760445682451</v>
      </c>
      <c r="J953" s="39">
        <v>1.00794701986755</v>
      </c>
      <c r="K953" s="39">
        <v>1.0027063599458701</v>
      </c>
      <c r="L953" s="39">
        <v>0.99864682002706395</v>
      </c>
      <c r="M953" s="39">
        <v>1.0102960102960099</v>
      </c>
      <c r="N953" s="39">
        <v>1.0143690615780401</v>
      </c>
      <c r="O953" s="39">
        <v>1.46799398986393E-2</v>
      </c>
      <c r="P953" s="39">
        <v>1.0114401333922001</v>
      </c>
      <c r="Q953" s="39">
        <v>1.5313640536269799E-2</v>
      </c>
      <c r="R953" s="39">
        <v>1.0038830634229801</v>
      </c>
      <c r="S953" s="39">
        <v>5.9130687282756998E-3</v>
      </c>
      <c r="T953" s="39">
        <v>1.0044714151615399</v>
      </c>
      <c r="U953" s="39">
        <v>8.2372214345045706E-3</v>
      </c>
      <c r="V953" s="39">
        <v>1.0086789148556601</v>
      </c>
      <c r="W953" s="39">
        <v>1.0982581713113801E-2</v>
      </c>
      <c r="X953" s="39">
        <v>1.00700880365501</v>
      </c>
      <c r="Y953" s="39">
        <v>8.0031094827465402E-3</v>
      </c>
      <c r="Z953" s="39">
        <v>1.00795280621199</v>
      </c>
      <c r="AA953" s="39">
        <v>5.5582706844395499E-3</v>
      </c>
      <c r="AB953" s="39">
        <v>1.0097412869498701</v>
      </c>
      <c r="AC953" s="39">
        <v>3.5083784901467699E-3</v>
      </c>
    </row>
    <row r="954" spans="1:29" x14ac:dyDescent="0.25">
      <c r="A954" s="39" t="s">
        <v>135</v>
      </c>
      <c r="B954" s="39" t="s">
        <v>135</v>
      </c>
      <c r="C954" s="39">
        <v>2303000</v>
      </c>
      <c r="D954" s="39" t="s">
        <v>50</v>
      </c>
      <c r="E954" s="39">
        <v>0.16280608868299101</v>
      </c>
      <c r="F954" s="39">
        <v>0.162232316677482</v>
      </c>
      <c r="G954" s="39">
        <v>0.16950220541902999</v>
      </c>
      <c r="H954" s="39">
        <v>0.18619791666666699</v>
      </c>
      <c r="I954" s="39">
        <v>0.161745827984596</v>
      </c>
      <c r="J954" s="39">
        <v>0.175974025974026</v>
      </c>
      <c r="K954" s="39">
        <v>0.161121983039791</v>
      </c>
      <c r="L954" s="39">
        <v>0.18544752092723801</v>
      </c>
      <c r="M954" s="39">
        <v>0.17620286085825701</v>
      </c>
      <c r="N954" s="39">
        <v>0.171247860692231</v>
      </c>
      <c r="O954" s="39">
        <v>1.01269200279775E-2</v>
      </c>
      <c r="P954" s="39">
        <v>0.17209844375678199</v>
      </c>
      <c r="Q954" s="39">
        <v>1.04609223035835E-2</v>
      </c>
      <c r="R954" s="39">
        <v>0.17425745494176201</v>
      </c>
      <c r="S954" s="39">
        <v>1.22789006638766E-2</v>
      </c>
      <c r="T954" s="39">
        <v>0.18082519089274801</v>
      </c>
      <c r="U954" s="39">
        <v>6.5369618245403396E-3</v>
      </c>
      <c r="V954" s="39">
        <v>0.174605415278552</v>
      </c>
      <c r="W954" s="39">
        <v>9.50850849163562E-3</v>
      </c>
      <c r="X954" s="39">
        <v>0.17633907349995201</v>
      </c>
      <c r="Y954" s="39">
        <v>8.2841721669476807E-3</v>
      </c>
      <c r="Z954" s="39">
        <v>0.17723388938739901</v>
      </c>
      <c r="AA954" s="39">
        <v>5.8571134173248203E-3</v>
      </c>
      <c r="AB954" s="39">
        <v>0.176643082766304</v>
      </c>
      <c r="AC954" s="39">
        <v>2.7842078106653798E-3</v>
      </c>
    </row>
    <row r="955" spans="1:29" x14ac:dyDescent="0.25">
      <c r="A955" s="39" t="s">
        <v>135</v>
      </c>
      <c r="B955" s="39" t="s">
        <v>135</v>
      </c>
      <c r="C955" s="39">
        <v>2303000</v>
      </c>
      <c r="D955" s="39" t="s">
        <v>51</v>
      </c>
      <c r="E955" s="39">
        <v>0.99632352941176505</v>
      </c>
      <c r="F955" s="39">
        <v>0.95934959349593496</v>
      </c>
      <c r="G955" s="39">
        <v>1.008</v>
      </c>
      <c r="H955" s="39">
        <v>0.99256505576208198</v>
      </c>
      <c r="I955" s="39">
        <v>1.0244755244755199</v>
      </c>
      <c r="J955" s="39">
        <v>1.02380952380952</v>
      </c>
      <c r="K955" s="39">
        <v>0.98523985239852396</v>
      </c>
      <c r="L955" s="39">
        <v>1</v>
      </c>
      <c r="M955" s="39">
        <v>1.0347222222222201</v>
      </c>
      <c r="N955" s="39">
        <v>1.0027205890639499</v>
      </c>
      <c r="O955" s="39">
        <v>2.3205805665592001E-2</v>
      </c>
      <c r="P955" s="39">
        <v>1.01364942458116</v>
      </c>
      <c r="Q955" s="39">
        <v>2.03586924842394E-2</v>
      </c>
      <c r="R955" s="39">
        <v>1.00665402487358</v>
      </c>
      <c r="S955" s="39">
        <v>2.5403410521148501E-2</v>
      </c>
      <c r="T955" s="39">
        <v>1.0173611111111101</v>
      </c>
      <c r="U955" s="39">
        <v>2.4552318791199599E-2</v>
      </c>
      <c r="V955" s="39">
        <v>1.01213668751529</v>
      </c>
      <c r="W955" s="39">
        <v>2.1814117453849698E-2</v>
      </c>
      <c r="X955" s="39">
        <v>1.0189843430088801</v>
      </c>
      <c r="Y955" s="39">
        <v>2.1370054727492399E-2</v>
      </c>
      <c r="Z955" s="39">
        <v>1.0266834433533101</v>
      </c>
      <c r="AA955" s="39">
        <v>1.9098775288321899E-2</v>
      </c>
      <c r="AB955" s="39">
        <v>1.0330687830687799</v>
      </c>
      <c r="AC955" s="39">
        <v>1.0457267394736699E-2</v>
      </c>
    </row>
    <row r="956" spans="1:29" x14ac:dyDescent="0.25">
      <c r="A956" s="39" t="s">
        <v>135</v>
      </c>
      <c r="B956" s="39" t="s">
        <v>135</v>
      </c>
      <c r="C956" s="39">
        <v>2303000</v>
      </c>
      <c r="D956" s="39" t="s">
        <v>61</v>
      </c>
      <c r="E956" s="39">
        <v>0.99166666666666703</v>
      </c>
      <c r="F956" s="39">
        <v>1.01481481481481</v>
      </c>
      <c r="G956" s="39">
        <v>0.98168498168498197</v>
      </c>
      <c r="H956" s="39">
        <v>1.02536231884058</v>
      </c>
      <c r="I956" s="39">
        <v>0.97879858657243801</v>
      </c>
      <c r="J956" s="39">
        <v>0.98920863309352502</v>
      </c>
      <c r="K956" s="39">
        <v>1.0284697508896801</v>
      </c>
      <c r="L956" s="39">
        <v>0.96992481203007497</v>
      </c>
      <c r="M956" s="39">
        <v>1.00359712230216</v>
      </c>
      <c r="N956" s="39">
        <v>0.99816974298832395</v>
      </c>
      <c r="O956" s="39">
        <v>2.10101112436764E-2</v>
      </c>
      <c r="P956" s="39">
        <v>0.99399978097757502</v>
      </c>
      <c r="Q956" s="39">
        <v>2.2988710954806899E-2</v>
      </c>
      <c r="R956" s="39">
        <v>1.0006638950739699</v>
      </c>
      <c r="S956" s="39">
        <v>2.9382483438229599E-2</v>
      </c>
      <c r="T956" s="39">
        <v>0.98676096716611705</v>
      </c>
      <c r="U956" s="39">
        <v>2.3809918931607402E-2</v>
      </c>
      <c r="V956" s="39">
        <v>0.99700865294161201</v>
      </c>
      <c r="W956" s="39">
        <v>2.1605211646593299E-2</v>
      </c>
      <c r="X956" s="39">
        <v>0.99651247509416596</v>
      </c>
      <c r="Y956" s="39">
        <v>2.06875115509128E-2</v>
      </c>
      <c r="Z956" s="39">
        <v>0.99866174817058695</v>
      </c>
      <c r="AA956" s="39">
        <v>1.7276916717778E-2</v>
      </c>
      <c r="AB956" s="39">
        <v>1.0019936789558701</v>
      </c>
      <c r="AC956" s="39">
        <v>1.0141066146634899E-2</v>
      </c>
    </row>
    <row r="957" spans="1:29" x14ac:dyDescent="0.25">
      <c r="A957" s="39" t="s">
        <v>135</v>
      </c>
      <c r="B957" s="39" t="s">
        <v>135</v>
      </c>
      <c r="C957" s="39">
        <v>2303000</v>
      </c>
      <c r="D957" s="39" t="s">
        <v>62</v>
      </c>
      <c r="E957" s="39">
        <v>0.98479087452471503</v>
      </c>
      <c r="F957" s="39">
        <v>0.98739495798319299</v>
      </c>
      <c r="G957" s="39">
        <v>0.98540145985401495</v>
      </c>
      <c r="H957" s="39">
        <v>0.98880597014925398</v>
      </c>
      <c r="I957" s="39">
        <v>0.93639575971731404</v>
      </c>
      <c r="J957" s="39">
        <v>0.97472924187725596</v>
      </c>
      <c r="K957" s="39">
        <v>0.96</v>
      </c>
      <c r="L957" s="39">
        <v>0.97577854671280295</v>
      </c>
      <c r="M957" s="39">
        <v>0.95736434108527102</v>
      </c>
      <c r="N957" s="39">
        <v>0.97229568354486895</v>
      </c>
      <c r="O957" s="39">
        <v>1.77110654567991E-2</v>
      </c>
      <c r="P957" s="39">
        <v>0.96085357787852899</v>
      </c>
      <c r="Q957" s="39">
        <v>1.6018559422672701E-2</v>
      </c>
      <c r="R957" s="39">
        <v>0.96438096259935802</v>
      </c>
      <c r="S957" s="39">
        <v>9.9581809180182401E-3</v>
      </c>
      <c r="T957" s="39">
        <v>0.96657144389903704</v>
      </c>
      <c r="U957" s="39">
        <v>1.30208096693909E-2</v>
      </c>
      <c r="V957" s="39">
        <v>0.96584589601590198</v>
      </c>
      <c r="W957" s="39">
        <v>1.4131043882257501E-2</v>
      </c>
      <c r="X957" s="39">
        <v>0.96280894584093801</v>
      </c>
      <c r="Y957" s="39">
        <v>1.04190868422373E-2</v>
      </c>
      <c r="Z957" s="39">
        <v>0.96070079037772604</v>
      </c>
      <c r="AA957" s="39">
        <v>8.5446060103464005E-3</v>
      </c>
      <c r="AB957" s="39">
        <v>0.95824120801991597</v>
      </c>
      <c r="AC957" s="39">
        <v>5.5457934367323198E-3</v>
      </c>
    </row>
    <row r="958" spans="1:29" x14ac:dyDescent="0.25">
      <c r="A958" s="39" t="s">
        <v>135</v>
      </c>
      <c r="B958" s="39" t="s">
        <v>135</v>
      </c>
      <c r="C958" s="39">
        <v>2303000</v>
      </c>
      <c r="D958" s="39" t="s">
        <v>63</v>
      </c>
      <c r="E958" s="39">
        <v>0.99134199134199097</v>
      </c>
      <c r="F958" s="39">
        <v>0.98455598455598503</v>
      </c>
      <c r="G958" s="39">
        <v>0.94893617021276599</v>
      </c>
      <c r="H958" s="39">
        <v>0.98148148148148195</v>
      </c>
      <c r="I958" s="39">
        <v>0.93584905660377404</v>
      </c>
      <c r="J958" s="39">
        <v>0.96981132075471699</v>
      </c>
      <c r="K958" s="39">
        <v>0.98518518518518505</v>
      </c>
      <c r="L958" s="39">
        <v>0.96212121212121204</v>
      </c>
      <c r="M958" s="39">
        <v>0.93617021276595702</v>
      </c>
      <c r="N958" s="39">
        <v>0.96616140166923004</v>
      </c>
      <c r="O958" s="39">
        <v>2.1545577491110801E-2</v>
      </c>
      <c r="P958" s="39">
        <v>0.95782739748616896</v>
      </c>
      <c r="Q958" s="39">
        <v>2.1578814418076402E-2</v>
      </c>
      <c r="R958" s="39">
        <v>0.96115887002411804</v>
      </c>
      <c r="S958" s="39">
        <v>2.4521652820482801E-2</v>
      </c>
      <c r="T958" s="39">
        <v>0.94914571244358503</v>
      </c>
      <c r="U958" s="39">
        <v>1.83501276226683E-2</v>
      </c>
      <c r="V958" s="39">
        <v>0.95767560479943403</v>
      </c>
      <c r="W958" s="39">
        <v>2.0833827764666801E-2</v>
      </c>
      <c r="X958" s="39">
        <v>0.95062458829355001</v>
      </c>
      <c r="Y958" s="39">
        <v>1.992639443142E-2</v>
      </c>
      <c r="Z958" s="39">
        <v>0.94265068107044703</v>
      </c>
      <c r="AA958" s="39">
        <v>1.5994961894956701E-2</v>
      </c>
      <c r="AB958" s="39">
        <v>0.93740597464001696</v>
      </c>
      <c r="AC958" s="39">
        <v>7.8156443352538994E-3</v>
      </c>
    </row>
    <row r="959" spans="1:29" x14ac:dyDescent="0.25">
      <c r="A959" s="39" t="s">
        <v>135</v>
      </c>
      <c r="B959" s="39" t="s">
        <v>135</v>
      </c>
      <c r="C959" s="39">
        <v>2303000</v>
      </c>
      <c r="D959" s="39" t="s">
        <v>52</v>
      </c>
      <c r="E959" s="39">
        <v>0.18261455525606499</v>
      </c>
      <c r="F959" s="39">
        <v>0.156187954996691</v>
      </c>
      <c r="G959" s="39">
        <v>0.16353017521090199</v>
      </c>
      <c r="H959" s="39">
        <v>0.168241965973535</v>
      </c>
      <c r="I959" s="39">
        <v>0.19075520833333301</v>
      </c>
      <c r="J959" s="39">
        <v>0.16559691912708599</v>
      </c>
      <c r="K959" s="39">
        <v>0.17337662337662299</v>
      </c>
      <c r="L959" s="39">
        <v>0.161121983039791</v>
      </c>
      <c r="M959" s="39">
        <v>0.19188667095943299</v>
      </c>
      <c r="N959" s="39">
        <v>0.17259022847482899</v>
      </c>
      <c r="O959" s="39">
        <v>1.3009027088663101E-2</v>
      </c>
      <c r="P959" s="39">
        <v>0.17654748096725301</v>
      </c>
      <c r="Q959" s="39">
        <v>1.41868371678695E-2</v>
      </c>
      <c r="R959" s="39">
        <v>0.175461759125283</v>
      </c>
      <c r="S959" s="39">
        <v>1.5487974335464101E-2</v>
      </c>
      <c r="T959" s="39">
        <v>0.17650432699961199</v>
      </c>
      <c r="U959" s="39">
        <v>2.1753919449066801E-2</v>
      </c>
      <c r="V959" s="39">
        <v>0.176229825197637</v>
      </c>
      <c r="W959" s="39">
        <v>1.4121393484685199E-2</v>
      </c>
      <c r="X959" s="39">
        <v>0.18026648956088201</v>
      </c>
      <c r="Y959" s="39">
        <v>1.5307565378811601E-2</v>
      </c>
      <c r="Z959" s="39">
        <v>0.185758644835187</v>
      </c>
      <c r="AA959" s="39">
        <v>1.45980611542101E-2</v>
      </c>
      <c r="AB959" s="39">
        <v>0.190421685820403</v>
      </c>
      <c r="AC959" s="39">
        <v>9.2653795552701205E-3</v>
      </c>
    </row>
    <row r="960" spans="1:29" x14ac:dyDescent="0.25">
      <c r="A960" s="39" t="s">
        <v>135</v>
      </c>
      <c r="B960" s="39" t="s">
        <v>135</v>
      </c>
      <c r="C960" s="39">
        <v>2303000</v>
      </c>
      <c r="D960" s="39" t="s">
        <v>53</v>
      </c>
      <c r="E960" s="39">
        <v>0.96641791044776104</v>
      </c>
      <c r="F960" s="39">
        <v>1.0221402214022099</v>
      </c>
      <c r="G960" s="39">
        <v>1.02966101694915</v>
      </c>
      <c r="H960" s="39">
        <v>1.0634920634920599</v>
      </c>
      <c r="I960" s="39">
        <v>1.05243445692884</v>
      </c>
      <c r="J960" s="39">
        <v>1.0102389078498299</v>
      </c>
      <c r="K960" s="39">
        <v>1.0155038759689901</v>
      </c>
      <c r="L960" s="39">
        <v>0.99625468164793995</v>
      </c>
      <c r="M960" s="39">
        <v>1.0526315789473699</v>
      </c>
      <c r="N960" s="39">
        <v>1.0231971904038</v>
      </c>
      <c r="O960" s="39">
        <v>3.0750336585952699E-2</v>
      </c>
      <c r="P960" s="39">
        <v>1.02541270026859</v>
      </c>
      <c r="Q960" s="39">
        <v>2.5737431470456901E-2</v>
      </c>
      <c r="R960" s="39">
        <v>1.02146337885477</v>
      </c>
      <c r="S960" s="39">
        <v>2.8657030433416102E-2</v>
      </c>
      <c r="T960" s="39">
        <v>1.02444313029765</v>
      </c>
      <c r="U960" s="39">
        <v>3.9864486382683299E-2</v>
      </c>
      <c r="V960" s="39">
        <v>1.02758235389332</v>
      </c>
      <c r="W960" s="39">
        <v>2.69452874560158E-2</v>
      </c>
      <c r="X960" s="39">
        <v>1.0313309542067199</v>
      </c>
      <c r="Y960" s="39">
        <v>2.79894176500807E-2</v>
      </c>
      <c r="Z960" s="39">
        <v>1.04127592141894</v>
      </c>
      <c r="AA960" s="39">
        <v>2.69217900382453E-2</v>
      </c>
      <c r="AB960" s="39">
        <v>1.04994696479025</v>
      </c>
      <c r="AC960" s="39">
        <v>1.6978990750437101E-2</v>
      </c>
    </row>
    <row r="961" spans="1:29" x14ac:dyDescent="0.25">
      <c r="A961" s="39" t="s">
        <v>135</v>
      </c>
      <c r="B961" s="39" t="s">
        <v>135</v>
      </c>
      <c r="C961" s="39">
        <v>2303000</v>
      </c>
      <c r="D961" s="39" t="s">
        <v>54</v>
      </c>
      <c r="E961" s="39">
        <v>1.0360360360360401</v>
      </c>
      <c r="F961" s="39">
        <v>0.96525096525096499</v>
      </c>
      <c r="G961" s="39">
        <v>0.96028880866426003</v>
      </c>
      <c r="H961" s="39">
        <v>1.0370370370370401</v>
      </c>
      <c r="I961" s="39">
        <v>1.0335820895522401</v>
      </c>
      <c r="J961" s="39">
        <v>0.98220640569395001</v>
      </c>
      <c r="K961" s="39">
        <v>1.0033783783783801</v>
      </c>
      <c r="L961" s="39">
        <v>0.99236641221374</v>
      </c>
      <c r="M961" s="39">
        <v>1.05639097744361</v>
      </c>
      <c r="N961" s="39">
        <v>1.0073930122522501</v>
      </c>
      <c r="O961" s="39">
        <v>3.4743522138192401E-2</v>
      </c>
      <c r="P961" s="39">
        <v>1.01358485265638</v>
      </c>
      <c r="Q961" s="39">
        <v>3.0705272627629902E-2</v>
      </c>
      <c r="R961" s="39">
        <v>1.0173785893452401</v>
      </c>
      <c r="S961" s="39">
        <v>3.4231428082333301E-2</v>
      </c>
      <c r="T961" s="39">
        <v>1.0243786948286699</v>
      </c>
      <c r="U961" s="39">
        <v>4.5272204236560601E-2</v>
      </c>
      <c r="V961" s="39">
        <v>1.01786618340613</v>
      </c>
      <c r="W961" s="39">
        <v>3.3717418179859203E-2</v>
      </c>
      <c r="X961" s="39">
        <v>1.0287949151583899</v>
      </c>
      <c r="Y961" s="39">
        <v>3.4504669965285097E-2</v>
      </c>
      <c r="Z961" s="39">
        <v>1.0430690024104801</v>
      </c>
      <c r="AA961" s="39">
        <v>3.12859523072282E-2</v>
      </c>
      <c r="AB961" s="39">
        <v>1.05334218862314</v>
      </c>
      <c r="AC961" s="39">
        <v>1.92822335550864E-2</v>
      </c>
    </row>
    <row r="962" spans="1:29" x14ac:dyDescent="0.25">
      <c r="A962" s="39" t="s">
        <v>135</v>
      </c>
      <c r="B962" s="39" t="s">
        <v>135</v>
      </c>
      <c r="C962" s="39">
        <v>2303000</v>
      </c>
      <c r="D962" s="39" t="s">
        <v>55</v>
      </c>
      <c r="E962" s="39">
        <v>0.99250936329588002</v>
      </c>
      <c r="F962" s="39">
        <v>1.05217391304348</v>
      </c>
      <c r="G962" s="39">
        <v>1.024</v>
      </c>
      <c r="H962" s="39">
        <v>0.99248120300751896</v>
      </c>
      <c r="I962" s="39">
        <v>1.05555555555556</v>
      </c>
      <c r="J962" s="39">
        <v>0.97111913357400703</v>
      </c>
      <c r="K962" s="39">
        <v>0.98550724637681197</v>
      </c>
      <c r="L962" s="39">
        <v>0.95622895622895598</v>
      </c>
      <c r="M962" s="39">
        <v>1.03076923076923</v>
      </c>
      <c r="N962" s="39">
        <v>1.0067049557612699</v>
      </c>
      <c r="O962" s="39">
        <v>3.5354216870113198E-2</v>
      </c>
      <c r="P962" s="39">
        <v>0.99983602450091202</v>
      </c>
      <c r="Q962" s="39">
        <v>4.1812317268061699E-2</v>
      </c>
      <c r="R962" s="39">
        <v>0.99083514445833298</v>
      </c>
      <c r="S962" s="39">
        <v>3.7554666895209997E-2</v>
      </c>
      <c r="T962" s="39">
        <v>0.99349909349909304</v>
      </c>
      <c r="U962" s="39">
        <v>5.2707933598934997E-2</v>
      </c>
      <c r="V962" s="39">
        <v>1.00053326111519</v>
      </c>
      <c r="W962" s="39">
        <v>3.61661213178502E-2</v>
      </c>
      <c r="X962" s="39">
        <v>1.0035387375521101</v>
      </c>
      <c r="Y962" s="39">
        <v>3.7816015315995502E-2</v>
      </c>
      <c r="Z962" s="39">
        <v>1.01590529368408</v>
      </c>
      <c r="AA962" s="39">
        <v>3.5390678943185698E-2</v>
      </c>
      <c r="AB962" s="39">
        <v>1.02721969388636</v>
      </c>
      <c r="AC962" s="39">
        <v>2.24492423772884E-2</v>
      </c>
    </row>
    <row r="963" spans="1:29" x14ac:dyDescent="0.25">
      <c r="A963" s="39" t="s">
        <v>135</v>
      </c>
      <c r="B963" s="39" t="s">
        <v>135</v>
      </c>
      <c r="C963" s="39">
        <v>2303000</v>
      </c>
      <c r="D963" s="39" t="s">
        <v>56</v>
      </c>
      <c r="E963" s="39">
        <v>1.05447470817121</v>
      </c>
      <c r="F963" s="39">
        <v>1.01132075471698</v>
      </c>
      <c r="G963" s="39">
        <v>1.0289256198347101</v>
      </c>
      <c r="H963" s="39">
        <v>1.01171875</v>
      </c>
      <c r="I963" s="39">
        <v>1.0454545454545501</v>
      </c>
      <c r="J963" s="39">
        <v>1.0037593984962401</v>
      </c>
      <c r="K963" s="39">
        <v>1.0223048327137501</v>
      </c>
      <c r="L963" s="39">
        <v>1.0257352941176501</v>
      </c>
      <c r="M963" s="39">
        <v>0.98591549295774605</v>
      </c>
      <c r="N963" s="39">
        <v>1.0210677107180901</v>
      </c>
      <c r="O963" s="39">
        <v>2.0956714412809101E-2</v>
      </c>
      <c r="P963" s="39">
        <v>1.01663391274799</v>
      </c>
      <c r="Q963" s="39">
        <v>2.2666041655571099E-2</v>
      </c>
      <c r="R963" s="39">
        <v>1.01131853992972</v>
      </c>
      <c r="S963" s="39">
        <v>2.2066447674149298E-2</v>
      </c>
      <c r="T963" s="39">
        <v>1.0058253935377</v>
      </c>
      <c r="U963" s="39">
        <v>2.81568514256656E-2</v>
      </c>
      <c r="V963" s="39">
        <v>1.0109828039112201</v>
      </c>
      <c r="W963" s="39">
        <v>2.1328059374009199E-2</v>
      </c>
      <c r="X963" s="39">
        <v>1.0031004556796601</v>
      </c>
      <c r="Y963" s="39">
        <v>2.1886535927813901E-2</v>
      </c>
      <c r="Z963" s="39">
        <v>0.99433523854260897</v>
      </c>
      <c r="AA963" s="39">
        <v>1.9728649579717501E-2</v>
      </c>
      <c r="AB963" s="39">
        <v>0.98781167396536096</v>
      </c>
      <c r="AC963" s="39">
        <v>1.19925016800286E-2</v>
      </c>
    </row>
    <row r="964" spans="1:29" x14ac:dyDescent="0.25">
      <c r="A964" s="39" t="s">
        <v>135</v>
      </c>
      <c r="B964" s="39" t="s">
        <v>135</v>
      </c>
      <c r="C964" s="39">
        <v>2303000</v>
      </c>
      <c r="D964" s="39" t="s">
        <v>57</v>
      </c>
      <c r="E964" s="39">
        <v>0.95744680851063801</v>
      </c>
      <c r="F964" s="39">
        <v>0.99261992619926198</v>
      </c>
      <c r="G964" s="39">
        <v>1.0298507462686599</v>
      </c>
      <c r="H964" s="39">
        <v>1.0361445783132499</v>
      </c>
      <c r="I964" s="39">
        <v>1.0733590733590701</v>
      </c>
      <c r="J964" s="39">
        <v>1.02898550724638</v>
      </c>
      <c r="K964" s="39">
        <v>1.0299625468164799</v>
      </c>
      <c r="L964" s="39">
        <v>1.0436363636363599</v>
      </c>
      <c r="M964" s="39">
        <v>1.02150537634409</v>
      </c>
      <c r="N964" s="39">
        <v>1.0237234362993499</v>
      </c>
      <c r="O964" s="39">
        <v>3.2564561355280498E-2</v>
      </c>
      <c r="P964" s="39">
        <v>1.03948977348048</v>
      </c>
      <c r="Q964" s="39">
        <v>2.05479310489564E-2</v>
      </c>
      <c r="R964" s="39">
        <v>1.0317014289323101</v>
      </c>
      <c r="S964" s="39">
        <v>1.11674944769319E-2</v>
      </c>
      <c r="T964" s="39">
        <v>1.0325708699902201</v>
      </c>
      <c r="U964" s="39">
        <v>1.56489711887229E-2</v>
      </c>
      <c r="V964" s="39">
        <v>1.03155707783233</v>
      </c>
      <c r="W964" s="39">
        <v>1.8921505174147799E-2</v>
      </c>
      <c r="X964" s="39">
        <v>1.03000319829027</v>
      </c>
      <c r="Y964" s="39">
        <v>1.30977299272839E-2</v>
      </c>
      <c r="Z964" s="39">
        <v>1.0257229242816299</v>
      </c>
      <c r="AA964" s="39">
        <v>1.0320672640990999E-2</v>
      </c>
      <c r="AB964" s="39">
        <v>1.0225592328818101</v>
      </c>
      <c r="AC964" s="39">
        <v>6.66517397255619E-3</v>
      </c>
    </row>
    <row r="965" spans="1:29" x14ac:dyDescent="0.25">
      <c r="A965" s="39" t="s">
        <v>135</v>
      </c>
      <c r="B965" s="39" t="s">
        <v>135</v>
      </c>
      <c r="C965" s="39">
        <v>2303000</v>
      </c>
      <c r="D965" s="39" t="s">
        <v>58</v>
      </c>
      <c r="E965" s="39">
        <v>1.01581027667984</v>
      </c>
      <c r="F965" s="39">
        <v>1.01111111111111</v>
      </c>
      <c r="G965" s="39">
        <v>1.0037174721189599</v>
      </c>
      <c r="H965" s="39">
        <v>1.01449275362319</v>
      </c>
      <c r="I965" s="39">
        <v>1.02713178294574</v>
      </c>
      <c r="J965" s="39">
        <v>1</v>
      </c>
      <c r="K965" s="39">
        <v>1.03169014084507</v>
      </c>
      <c r="L965" s="39">
        <v>1.0327272727272701</v>
      </c>
      <c r="M965" s="39">
        <v>1.0069686411149801</v>
      </c>
      <c r="N965" s="39">
        <v>1.0159610501295699</v>
      </c>
      <c r="O965" s="39">
        <v>1.2065032459317599E-2</v>
      </c>
      <c r="P965" s="39">
        <v>1.01970356752661</v>
      </c>
      <c r="Q965" s="39">
        <v>1.51565344436879E-2</v>
      </c>
      <c r="R965" s="39">
        <v>1.0237953515624401</v>
      </c>
      <c r="S965" s="39">
        <v>1.45815825271899E-2</v>
      </c>
      <c r="T965" s="39">
        <v>1.0198479569211301</v>
      </c>
      <c r="U965" s="39">
        <v>1.8214103087136599E-2</v>
      </c>
      <c r="V965" s="39">
        <v>1.0177084167861801</v>
      </c>
      <c r="W965" s="39">
        <v>1.3627816547116801E-2</v>
      </c>
      <c r="X965" s="39">
        <v>1.01667578412142</v>
      </c>
      <c r="Y965" s="39">
        <v>1.4260639705978601E-2</v>
      </c>
      <c r="Z965" s="39">
        <v>1.0124616081186999</v>
      </c>
      <c r="AA965" s="39">
        <v>1.28634399524192E-2</v>
      </c>
      <c r="AB965" s="39">
        <v>1.00819524262033</v>
      </c>
      <c r="AC965" s="39">
        <v>7.7577090765764099E-3</v>
      </c>
    </row>
    <row r="966" spans="1:29" x14ac:dyDescent="0.25">
      <c r="A966" s="39" t="s">
        <v>135</v>
      </c>
      <c r="B966" s="39" t="s">
        <v>135</v>
      </c>
      <c r="C966" s="39">
        <v>2303000</v>
      </c>
      <c r="D966" s="39" t="s">
        <v>59</v>
      </c>
      <c r="E966" s="39">
        <v>0.97777777777777797</v>
      </c>
      <c r="F966" s="39">
        <v>1.0622568093385201</v>
      </c>
      <c r="G966" s="39">
        <v>1.00732600732601</v>
      </c>
      <c r="H966" s="39">
        <v>1</v>
      </c>
      <c r="I966" s="39">
        <v>1.0178571428571399</v>
      </c>
      <c r="J966" s="39">
        <v>0.97358490566037703</v>
      </c>
      <c r="K966" s="39">
        <v>1</v>
      </c>
      <c r="L966" s="39">
        <v>1.02730375426621</v>
      </c>
      <c r="M966" s="39">
        <v>1</v>
      </c>
      <c r="N966" s="39">
        <v>1.00734515524734</v>
      </c>
      <c r="O966" s="39">
        <v>2.6692639105663E-2</v>
      </c>
      <c r="P966" s="39">
        <v>1.0037491605567499</v>
      </c>
      <c r="Q966" s="39">
        <v>2.0566044421691299E-2</v>
      </c>
      <c r="R966" s="39">
        <v>1.0091012514220701</v>
      </c>
      <c r="S966" s="39">
        <v>1.5763829875484602E-2</v>
      </c>
      <c r="T966" s="39">
        <v>1.01365187713311</v>
      </c>
      <c r="U966" s="39">
        <v>1.9306669793489301E-2</v>
      </c>
      <c r="V966" s="39">
        <v>1.0059418595517899</v>
      </c>
      <c r="W966" s="39">
        <v>1.9208038887400001E-2</v>
      </c>
      <c r="X966" s="39">
        <v>1.0059447476856</v>
      </c>
      <c r="Y966" s="39">
        <v>1.5946229134083299E-2</v>
      </c>
      <c r="Z966" s="39">
        <v>1.0047937126818201</v>
      </c>
      <c r="AA966" s="39">
        <v>1.2722421456505701E-2</v>
      </c>
      <c r="AB966" s="39">
        <v>1.0013001787745801</v>
      </c>
      <c r="AC966" s="39">
        <v>8.2230525861683706E-3</v>
      </c>
    </row>
    <row r="967" spans="1:29" x14ac:dyDescent="0.25">
      <c r="A967" s="39" t="s">
        <v>135</v>
      </c>
      <c r="B967" s="39" t="s">
        <v>135</v>
      </c>
      <c r="C967" s="39">
        <v>2303000</v>
      </c>
      <c r="D967" s="39" t="s">
        <v>60</v>
      </c>
      <c r="E967" s="39">
        <v>0.99630996309963105</v>
      </c>
      <c r="F967" s="39">
        <v>1.0340909090909101</v>
      </c>
      <c r="G967" s="39">
        <v>1.0109890109890101</v>
      </c>
      <c r="H967" s="39">
        <v>1.0290909090909099</v>
      </c>
      <c r="I967" s="39">
        <v>1.0296296296296299</v>
      </c>
      <c r="J967" s="39">
        <v>0.98596491228070204</v>
      </c>
      <c r="K967" s="39">
        <v>1.0310077519379801</v>
      </c>
      <c r="L967" s="39">
        <v>1</v>
      </c>
      <c r="M967" s="39">
        <v>1.0531561461793999</v>
      </c>
      <c r="N967" s="39">
        <v>1.01891547025535</v>
      </c>
      <c r="O967" s="39">
        <v>2.17504191642468E-2</v>
      </c>
      <c r="P967" s="39">
        <v>1.0199516880055399</v>
      </c>
      <c r="Q967" s="39">
        <v>2.6793683606487401E-2</v>
      </c>
      <c r="R967" s="39">
        <v>1.0280546327058</v>
      </c>
      <c r="S967" s="39">
        <v>2.67008362052788E-2</v>
      </c>
      <c r="T967" s="39">
        <v>1.0265780730897001</v>
      </c>
      <c r="U967" s="39">
        <v>3.7587071425198501E-2</v>
      </c>
      <c r="V967" s="39">
        <v>1.0251687771599001</v>
      </c>
      <c r="W967" s="39">
        <v>2.56664287376786E-2</v>
      </c>
      <c r="X967" s="39">
        <v>1.03244069977745</v>
      </c>
      <c r="Y967" s="39">
        <v>2.7931413541066801E-2</v>
      </c>
      <c r="Z967" s="39">
        <v>1.0429540215025099</v>
      </c>
      <c r="AA967" s="39">
        <v>2.4837288183928E-2</v>
      </c>
      <c r="AB967" s="39">
        <v>1.05062490112324</v>
      </c>
      <c r="AC967" s="39">
        <v>1.6008999387025501E-2</v>
      </c>
    </row>
    <row r="968" spans="1:29" x14ac:dyDescent="0.25">
      <c r="A968" s="39" t="s">
        <v>135</v>
      </c>
      <c r="B968" s="39" t="s">
        <v>135</v>
      </c>
      <c r="C968" s="39">
        <v>2304000</v>
      </c>
      <c r="D968" s="39" t="s">
        <v>50</v>
      </c>
      <c r="E968" s="39">
        <v>2.31634679020516E-2</v>
      </c>
      <c r="F968" s="39">
        <v>2.0765736534717701E-2</v>
      </c>
      <c r="G968" s="39">
        <v>1.4492753623188401E-2</v>
      </c>
      <c r="H968" s="39">
        <v>1.6276041666666699E-2</v>
      </c>
      <c r="I968" s="39">
        <v>1.7971758664955099E-2</v>
      </c>
      <c r="J968" s="39">
        <v>1.49350649350649E-2</v>
      </c>
      <c r="K968" s="39">
        <v>1.43509458577952E-2</v>
      </c>
      <c r="L968" s="39">
        <v>1.35222150676111E-2</v>
      </c>
      <c r="M968" s="39">
        <v>1.43042912873862E-2</v>
      </c>
      <c r="N968" s="39">
        <v>1.6642475059937399E-2</v>
      </c>
      <c r="O968" s="39">
        <v>3.3432148565962099E-3</v>
      </c>
      <c r="P968" s="39">
        <v>1.5016855162562501E-2</v>
      </c>
      <c r="Q968" s="39">
        <v>1.72650483937812E-3</v>
      </c>
      <c r="R968" s="39">
        <v>1.40591507375975E-2</v>
      </c>
      <c r="S968" s="39">
        <v>4.6558468350325801E-4</v>
      </c>
      <c r="T968" s="39">
        <v>1.39132531774986E-2</v>
      </c>
      <c r="U968" s="39">
        <v>5.5301139840774295E-4</v>
      </c>
      <c r="V968" s="39">
        <v>1.48688459845145E-2</v>
      </c>
      <c r="W968" s="39">
        <v>1.9204238830365899E-3</v>
      </c>
      <c r="X968" s="39">
        <v>1.4245270500707501E-2</v>
      </c>
      <c r="Y968" s="39">
        <v>8.2061929920829396E-4</v>
      </c>
      <c r="Z968" s="39">
        <v>1.41688139714009E-2</v>
      </c>
      <c r="AA968" s="39">
        <v>3.65617384052725E-4</v>
      </c>
      <c r="AB968" s="39">
        <v>1.4267049562635E-2</v>
      </c>
      <c r="AC968" s="39">
        <v>2.3553734841370101E-4</v>
      </c>
    </row>
    <row r="969" spans="1:29" x14ac:dyDescent="0.25">
      <c r="A969" s="39" t="s">
        <v>135</v>
      </c>
      <c r="B969" s="39" t="s">
        <v>135</v>
      </c>
      <c r="C969" s="39">
        <v>2304000</v>
      </c>
      <c r="D969" s="39" t="s">
        <v>51</v>
      </c>
      <c r="E969" s="39">
        <v>0.88235294117647101</v>
      </c>
      <c r="F969" s="39">
        <v>0.97142857142857097</v>
      </c>
      <c r="G969" s="39">
        <v>1.1875</v>
      </c>
      <c r="H969" s="39">
        <v>1.1304347826087</v>
      </c>
      <c r="I969" s="39">
        <v>0.96</v>
      </c>
      <c r="J969" s="39">
        <v>0.89285714285714302</v>
      </c>
      <c r="K969" s="39">
        <v>1</v>
      </c>
      <c r="L969" s="39">
        <v>1.0909090909090899</v>
      </c>
      <c r="M969" s="39">
        <v>0.90476190476190499</v>
      </c>
      <c r="N969" s="39">
        <v>1.00224938152688</v>
      </c>
      <c r="O969" s="39">
        <v>0.110224459326508</v>
      </c>
      <c r="P969" s="39">
        <v>0.96970562770562796</v>
      </c>
      <c r="Q969" s="39">
        <v>8.0351733751802698E-2</v>
      </c>
      <c r="R969" s="39">
        <v>0.99855699855699898</v>
      </c>
      <c r="S969" s="39">
        <v>9.3081982238788594E-2</v>
      </c>
      <c r="T969" s="39">
        <v>0.99783549783549796</v>
      </c>
      <c r="U969" s="39">
        <v>0.13162593762347</v>
      </c>
      <c r="V969" s="39">
        <v>0.98557798244428296</v>
      </c>
      <c r="W969" s="39">
        <v>9.5924217872114997E-2</v>
      </c>
      <c r="X969" s="39">
        <v>0.96459437607663001</v>
      </c>
      <c r="Y969" s="39">
        <v>8.9804550791200102E-2</v>
      </c>
      <c r="Z969" s="39">
        <v>0.94118262821312504</v>
      </c>
      <c r="AA969" s="39">
        <v>8.7577779093361299E-2</v>
      </c>
      <c r="AB969" s="39">
        <v>0.91362605648319895</v>
      </c>
      <c r="AC969" s="39">
        <v>5.6061817929185798E-2</v>
      </c>
    </row>
    <row r="970" spans="1:29" x14ac:dyDescent="0.25">
      <c r="A970" s="39" t="s">
        <v>135</v>
      </c>
      <c r="B970" s="39" t="s">
        <v>135</v>
      </c>
      <c r="C970" s="39">
        <v>2304000</v>
      </c>
      <c r="D970" s="39" t="s">
        <v>61</v>
      </c>
      <c r="E970" s="39">
        <v>0.88888888888888895</v>
      </c>
      <c r="F970" s="39">
        <v>1.1034482758620701</v>
      </c>
      <c r="G970" s="39">
        <v>0.81578947368421095</v>
      </c>
      <c r="H970" s="39">
        <v>1.07407407407407</v>
      </c>
      <c r="I970" s="39">
        <v>0.96666666666666701</v>
      </c>
      <c r="J970" s="39">
        <v>0.85714285714285698</v>
      </c>
      <c r="K970" s="39">
        <v>1.1428571428571399</v>
      </c>
      <c r="L970" s="39">
        <v>1</v>
      </c>
      <c r="M970" s="39">
        <v>0.952380952380952</v>
      </c>
      <c r="N970" s="39">
        <v>0.97791648128409603</v>
      </c>
      <c r="O970" s="39">
        <v>0.11306722911316899</v>
      </c>
      <c r="P970" s="39">
        <v>0.98380952380952402</v>
      </c>
      <c r="Q970" s="39">
        <v>0.103542688951824</v>
      </c>
      <c r="R970" s="39">
        <v>1.0317460317460301</v>
      </c>
      <c r="S970" s="39">
        <v>9.9126952355530096E-2</v>
      </c>
      <c r="T970" s="39">
        <v>0.97619047619047605</v>
      </c>
      <c r="U970" s="39">
        <v>3.3671751485073703E-2</v>
      </c>
      <c r="V970" s="39">
        <v>0.98703080094592299</v>
      </c>
      <c r="W970" s="39">
        <v>9.3667044899892499E-2</v>
      </c>
      <c r="X970" s="39">
        <v>0.98248195023060003</v>
      </c>
      <c r="Y970" s="39">
        <v>7.56319653801827E-2</v>
      </c>
      <c r="Z970" s="39">
        <v>0.96821924117577096</v>
      </c>
      <c r="AA970" s="39">
        <v>4.8553274408494398E-2</v>
      </c>
      <c r="AB970" s="39">
        <v>0.95464852607709705</v>
      </c>
      <c r="AC970" s="39">
        <v>1.43413952842104E-2</v>
      </c>
    </row>
    <row r="971" spans="1:29" x14ac:dyDescent="0.25">
      <c r="A971" s="39" t="s">
        <v>135</v>
      </c>
      <c r="B971" s="39" t="s">
        <v>135</v>
      </c>
      <c r="C971" s="39">
        <v>2304000</v>
      </c>
      <c r="D971" s="39" t="s">
        <v>62</v>
      </c>
      <c r="E971" s="39">
        <v>0.89655172413793105</v>
      </c>
      <c r="F971" s="39">
        <v>0.79166666666666696</v>
      </c>
      <c r="G971" s="39">
        <v>1</v>
      </c>
      <c r="H971" s="39">
        <v>1.06451612903226</v>
      </c>
      <c r="I971" s="39">
        <v>1.0344827586206899</v>
      </c>
      <c r="J971" s="39">
        <v>0.96551724137931005</v>
      </c>
      <c r="K971" s="39">
        <v>1.2777777777777799</v>
      </c>
      <c r="L971" s="39">
        <v>1.0416666666666701</v>
      </c>
      <c r="M971" s="39">
        <v>1.0322580645161299</v>
      </c>
      <c r="N971" s="39">
        <v>1.0116041143108301</v>
      </c>
      <c r="O971" s="39">
        <v>0.13198961331779799</v>
      </c>
      <c r="P971" s="39">
        <v>1.0703405017921099</v>
      </c>
      <c r="Q971" s="39">
        <v>0.11997539121310601</v>
      </c>
      <c r="R971" s="39">
        <v>1.11723416965352</v>
      </c>
      <c r="S971" s="39">
        <v>0.13911440626610899</v>
      </c>
      <c r="T971" s="39">
        <v>1.0369623655914</v>
      </c>
      <c r="U971" s="39">
        <v>6.6528863821315697E-3</v>
      </c>
      <c r="V971" s="39">
        <v>1.0576936339469001</v>
      </c>
      <c r="W971" s="39">
        <v>0.110270213999418</v>
      </c>
      <c r="X971" s="39">
        <v>1.06055023884288</v>
      </c>
      <c r="Y971" s="39">
        <v>9.1881753842338196E-2</v>
      </c>
      <c r="Z971" s="39">
        <v>1.0435486866191801</v>
      </c>
      <c r="AA971" s="39">
        <v>5.81536968572052E-2</v>
      </c>
      <c r="AB971" s="39">
        <v>1.0327060931899601</v>
      </c>
      <c r="AC971" s="39">
        <v>2.8335821327673998E-3</v>
      </c>
    </row>
    <row r="972" spans="1:29" x14ac:dyDescent="0.25">
      <c r="A972" s="39" t="s">
        <v>135</v>
      </c>
      <c r="B972" s="39" t="s">
        <v>135</v>
      </c>
      <c r="C972" s="39">
        <v>2304000</v>
      </c>
      <c r="D972" s="39" t="s">
        <v>63</v>
      </c>
      <c r="E972" s="39">
        <v>0.90909090909090895</v>
      </c>
      <c r="F972" s="39">
        <v>1.2692307692307701</v>
      </c>
      <c r="G972" s="39">
        <v>0.84210526315789502</v>
      </c>
      <c r="H972" s="39">
        <v>0.96875</v>
      </c>
      <c r="I972" s="39">
        <v>1</v>
      </c>
      <c r="J972" s="39">
        <v>1</v>
      </c>
      <c r="K972" s="39">
        <v>1.0714285714285701</v>
      </c>
      <c r="L972" s="39">
        <v>0.78260869565217395</v>
      </c>
      <c r="M972" s="39">
        <v>0.76</v>
      </c>
      <c r="N972" s="39">
        <v>0.95591268984003497</v>
      </c>
      <c r="O972" s="39">
        <v>0.15776754343853999</v>
      </c>
      <c r="P972" s="39">
        <v>0.922807453416149</v>
      </c>
      <c r="Q972" s="39">
        <v>0.141569394451869</v>
      </c>
      <c r="R972" s="39">
        <v>0.87134575569358197</v>
      </c>
      <c r="S972" s="39">
        <v>0.17364515007366199</v>
      </c>
      <c r="T972" s="39">
        <v>0.77130434782608703</v>
      </c>
      <c r="U972" s="39">
        <v>1.5986762009435E-2</v>
      </c>
      <c r="V972" s="39">
        <v>0.88284595265701604</v>
      </c>
      <c r="W972" s="39">
        <v>0.14596565297827599</v>
      </c>
      <c r="X972" s="39">
        <v>0.82354848937984004</v>
      </c>
      <c r="Y972" s="39">
        <v>0.12571762358567201</v>
      </c>
      <c r="Z972" s="39">
        <v>0.77619564738815405</v>
      </c>
      <c r="AA972" s="39">
        <v>7.3841512629222603E-2</v>
      </c>
      <c r="AB972" s="39">
        <v>0.76107660455486503</v>
      </c>
      <c r="AC972" s="39">
        <v>6.8090450653729203E-3</v>
      </c>
    </row>
    <row r="973" spans="1:29" x14ac:dyDescent="0.25">
      <c r="A973" s="39" t="s">
        <v>135</v>
      </c>
      <c r="B973" s="39" t="s">
        <v>135</v>
      </c>
      <c r="C973" s="39">
        <v>2304000</v>
      </c>
      <c r="D973" s="39" t="s">
        <v>52</v>
      </c>
      <c r="E973" s="39">
        <v>3.0323450134770901E-2</v>
      </c>
      <c r="F973" s="39">
        <v>2.2501654533421601E-2</v>
      </c>
      <c r="G973" s="39">
        <v>2.4659312134977299E-2</v>
      </c>
      <c r="H973" s="39">
        <v>1.6383112791430399E-2</v>
      </c>
      <c r="I973" s="39">
        <v>1.5625E-2</v>
      </c>
      <c r="J973" s="39">
        <v>1.6046213093709901E-2</v>
      </c>
      <c r="K973" s="39">
        <v>1.49350649350649E-2</v>
      </c>
      <c r="L973" s="39">
        <v>1.5655577299412901E-2</v>
      </c>
      <c r="M973" s="39">
        <v>1.22343850611719E-2</v>
      </c>
      <c r="N973" s="39">
        <v>1.87070855537733E-2</v>
      </c>
      <c r="O973" s="39">
        <v>5.8329207729155997E-3</v>
      </c>
      <c r="P973" s="39">
        <v>1.48992480778719E-2</v>
      </c>
      <c r="Q973" s="39">
        <v>1.5424863237983801E-3</v>
      </c>
      <c r="R973" s="39">
        <v>1.4275009098549901E-2</v>
      </c>
      <c r="S973" s="39">
        <v>1.80357821101228E-3</v>
      </c>
      <c r="T973" s="39">
        <v>1.3944981180292399E-2</v>
      </c>
      <c r="U973" s="39">
        <v>2.41914823140299E-3</v>
      </c>
      <c r="V973" s="39">
        <v>1.5219985744699301E-2</v>
      </c>
      <c r="W973" s="39">
        <v>3.5294289898498399E-3</v>
      </c>
      <c r="X973" s="39">
        <v>1.3742987033978299E-2</v>
      </c>
      <c r="Y973" s="39">
        <v>1.8481847641874799E-3</v>
      </c>
      <c r="Z973" s="39">
        <v>1.29410677172043E-2</v>
      </c>
      <c r="AA973" s="39">
        <v>1.6621843816710699E-3</v>
      </c>
      <c r="AB973" s="39">
        <v>1.2397298977278599E-2</v>
      </c>
      <c r="AC973" s="39">
        <v>1.03035807486961E-3</v>
      </c>
    </row>
    <row r="974" spans="1:29" x14ac:dyDescent="0.25">
      <c r="A974" s="39" t="s">
        <v>135</v>
      </c>
      <c r="B974" s="39" t="s">
        <v>135</v>
      </c>
      <c r="C974" s="39">
        <v>2304000</v>
      </c>
      <c r="D974" s="39" t="s">
        <v>53</v>
      </c>
      <c r="E974" s="39">
        <v>0.92</v>
      </c>
      <c r="F974" s="39">
        <v>1.0444444444444401</v>
      </c>
      <c r="G974" s="39">
        <v>0.73529411764705899</v>
      </c>
      <c r="H974" s="39">
        <v>0.84210526315789502</v>
      </c>
      <c r="I974" s="39">
        <v>0.88461538461538503</v>
      </c>
      <c r="J974" s="39">
        <v>0.91666666666666696</v>
      </c>
      <c r="K974" s="39">
        <v>0.8</v>
      </c>
      <c r="L974" s="39">
        <v>0.91304347826086996</v>
      </c>
      <c r="M974" s="39">
        <v>0.79166666666666696</v>
      </c>
      <c r="N974" s="39">
        <v>0.87198178016210903</v>
      </c>
      <c r="O974" s="39">
        <v>9.1582986674071803E-2</v>
      </c>
      <c r="P974" s="39">
        <v>0.86119843924191697</v>
      </c>
      <c r="Q974" s="39">
        <v>6.1018239113906303E-2</v>
      </c>
      <c r="R974" s="39">
        <v>0.83490338164251199</v>
      </c>
      <c r="S974" s="39">
        <v>6.7799462650936906E-2</v>
      </c>
      <c r="T974" s="39">
        <v>0.85235507246376796</v>
      </c>
      <c r="U974" s="39">
        <v>8.58263665570628E-2</v>
      </c>
      <c r="V974" s="39">
        <v>0.84841157590301297</v>
      </c>
      <c r="W974" s="39">
        <v>6.9877727796740702E-2</v>
      </c>
      <c r="X974" s="39">
        <v>0.83330520674919695</v>
      </c>
      <c r="Y974" s="39">
        <v>6.2858816472515802E-2</v>
      </c>
      <c r="Z974" s="39">
        <v>0.813303915209179</v>
      </c>
      <c r="AA974" s="39">
        <v>5.64062096423079E-2</v>
      </c>
      <c r="AB974" s="39">
        <v>0.79744651483781903</v>
      </c>
      <c r="AC974" s="39">
        <v>3.6554969501601302E-2</v>
      </c>
    </row>
    <row r="975" spans="1:29" x14ac:dyDescent="0.25">
      <c r="A975" s="39" t="s">
        <v>135</v>
      </c>
      <c r="B975" s="39" t="s">
        <v>135</v>
      </c>
      <c r="C975" s="39">
        <v>2304000</v>
      </c>
      <c r="D975" s="39" t="s">
        <v>54</v>
      </c>
      <c r="E975" s="39">
        <v>0.88636363636363602</v>
      </c>
      <c r="F975" s="39">
        <v>1.0869565217391299</v>
      </c>
      <c r="G975" s="39">
        <v>1.08510638297872</v>
      </c>
      <c r="H975" s="39">
        <v>1</v>
      </c>
      <c r="I975" s="39">
        <v>1.03125</v>
      </c>
      <c r="J975" s="39">
        <v>1.0434782608695701</v>
      </c>
      <c r="K975" s="39">
        <v>0.81818181818181801</v>
      </c>
      <c r="L975" s="39">
        <v>1.05</v>
      </c>
      <c r="M975" s="39">
        <v>0.952380952380952</v>
      </c>
      <c r="N975" s="39">
        <v>0.99485750805709205</v>
      </c>
      <c r="O975" s="39">
        <v>9.2312035937083703E-2</v>
      </c>
      <c r="P975" s="39">
        <v>0.979058206286467</v>
      </c>
      <c r="Q975" s="39">
        <v>9.8106514799420494E-2</v>
      </c>
      <c r="R975" s="39">
        <v>0.94018759018759002</v>
      </c>
      <c r="S975" s="39">
        <v>0.116389114252819</v>
      </c>
      <c r="T975" s="39">
        <v>1.00119047619048</v>
      </c>
      <c r="U975" s="39">
        <v>6.9027090544401107E-2</v>
      </c>
      <c r="V975" s="39">
        <v>0.97785963491462902</v>
      </c>
      <c r="W975" s="39">
        <v>8.7204718739543205E-2</v>
      </c>
      <c r="X975" s="39">
        <v>0.96843156382596896</v>
      </c>
      <c r="Y975" s="39">
        <v>7.8986450285678106E-2</v>
      </c>
      <c r="Z975" s="39">
        <v>0.96425143387826395</v>
      </c>
      <c r="AA975" s="39">
        <v>5.7955199719143299E-2</v>
      </c>
      <c r="AB975" s="39">
        <v>0.95702947845804998</v>
      </c>
      <c r="AC975" s="39">
        <v>2.93998603326312E-2</v>
      </c>
    </row>
    <row r="976" spans="1:29" x14ac:dyDescent="0.25">
      <c r="A976" s="39" t="s">
        <v>135</v>
      </c>
      <c r="B976" s="39" t="s">
        <v>135</v>
      </c>
      <c r="C976" s="39">
        <v>2304000</v>
      </c>
      <c r="D976" s="39" t="s">
        <v>55</v>
      </c>
      <c r="E976" s="39">
        <v>1.08</v>
      </c>
      <c r="F976" s="39">
        <v>1.12820512820513</v>
      </c>
      <c r="G976" s="39">
        <v>0.92</v>
      </c>
      <c r="H976" s="39">
        <v>0.86274509803921595</v>
      </c>
      <c r="I976" s="39">
        <v>1.2</v>
      </c>
      <c r="J976" s="39">
        <v>0.75757575757575801</v>
      </c>
      <c r="K976" s="39">
        <v>1</v>
      </c>
      <c r="L976" s="39">
        <v>0.94444444444444398</v>
      </c>
      <c r="M976" s="39">
        <v>0.90476190476190499</v>
      </c>
      <c r="N976" s="39">
        <v>0.97752581478071698</v>
      </c>
      <c r="O976" s="39">
        <v>0.13894958161665899</v>
      </c>
      <c r="P976" s="39">
        <v>0.96135642135642096</v>
      </c>
      <c r="Q976" s="39">
        <v>0.16082567969755501</v>
      </c>
      <c r="R976" s="39">
        <v>0.94973544973544999</v>
      </c>
      <c r="S976" s="39">
        <v>4.7838998201124701E-2</v>
      </c>
      <c r="T976" s="39">
        <v>0.92460317460317498</v>
      </c>
      <c r="U976" s="39">
        <v>2.8059792904228099E-2</v>
      </c>
      <c r="V976" s="39">
        <v>0.94054974987301498</v>
      </c>
      <c r="W976" s="39">
        <v>0.110261571134882</v>
      </c>
      <c r="X976" s="39">
        <v>0.92595786216307596</v>
      </c>
      <c r="Y976" s="39">
        <v>7.6137051816692003E-2</v>
      </c>
      <c r="Z976" s="39">
        <v>0.91546787022235299</v>
      </c>
      <c r="AA976" s="39">
        <v>2.7873094034928301E-2</v>
      </c>
      <c r="AB976" s="39">
        <v>0.90665154950869198</v>
      </c>
      <c r="AC976" s="39">
        <v>1.19511627368419E-2</v>
      </c>
    </row>
    <row r="977" spans="1:29" x14ac:dyDescent="0.25">
      <c r="A977" s="39" t="s">
        <v>135</v>
      </c>
      <c r="B977" s="39" t="s">
        <v>135</v>
      </c>
      <c r="C977" s="39">
        <v>2304000</v>
      </c>
      <c r="D977" s="39" t="s">
        <v>56</v>
      </c>
      <c r="E977" s="39">
        <v>0.875</v>
      </c>
      <c r="F977" s="39">
        <v>0.92592592592592604</v>
      </c>
      <c r="G977" s="39">
        <v>0.79545454545454497</v>
      </c>
      <c r="H977" s="39">
        <v>0.95652173913043503</v>
      </c>
      <c r="I977" s="39">
        <v>0.86363636363636398</v>
      </c>
      <c r="J977" s="39">
        <v>0.9</v>
      </c>
      <c r="K977" s="39">
        <v>0.88</v>
      </c>
      <c r="L977" s="39">
        <v>0.95833333333333304</v>
      </c>
      <c r="M977" s="39">
        <v>1.0588235294117601</v>
      </c>
      <c r="N977" s="39">
        <v>0.91263282632137399</v>
      </c>
      <c r="O977" s="39">
        <v>7.4444042164183197E-2</v>
      </c>
      <c r="P977" s="39">
        <v>0.932158645276292</v>
      </c>
      <c r="Q977" s="39">
        <v>7.9339638567588397E-2</v>
      </c>
      <c r="R977" s="39">
        <v>0.96571895424836596</v>
      </c>
      <c r="S977" s="39">
        <v>8.9640248856445601E-2</v>
      </c>
      <c r="T977" s="39">
        <v>1.0085784313725501</v>
      </c>
      <c r="U977" s="39">
        <v>7.1057299089824597E-2</v>
      </c>
      <c r="V977" s="39">
        <v>0.95810090453574903</v>
      </c>
      <c r="W977" s="39">
        <v>8.3892986384788801E-2</v>
      </c>
      <c r="X977" s="39">
        <v>0.99724430926955399</v>
      </c>
      <c r="Y977" s="39">
        <v>7.9961271229515504E-2</v>
      </c>
      <c r="Z977" s="39">
        <v>1.03416013449549</v>
      </c>
      <c r="AA977" s="39">
        <v>6.0250407900507202E-2</v>
      </c>
      <c r="AB977" s="39">
        <v>1.05403828197946</v>
      </c>
      <c r="AC977" s="39">
        <v>3.0264562107120301E-2</v>
      </c>
    </row>
    <row r="978" spans="1:29" x14ac:dyDescent="0.25">
      <c r="A978" s="39" t="s">
        <v>135</v>
      </c>
      <c r="B978" s="39" t="s">
        <v>135</v>
      </c>
      <c r="C978" s="39">
        <v>2304000</v>
      </c>
      <c r="D978" s="39" t="s">
        <v>57</v>
      </c>
      <c r="E978" s="39">
        <v>1</v>
      </c>
      <c r="F978" s="39">
        <v>0.76190476190476197</v>
      </c>
      <c r="G978" s="39">
        <v>0.84</v>
      </c>
      <c r="H978" s="39">
        <v>0.88571428571428601</v>
      </c>
      <c r="I978" s="39">
        <v>0.77272727272727304</v>
      </c>
      <c r="J978" s="39">
        <v>1.07894736842105</v>
      </c>
      <c r="K978" s="39">
        <v>1.0370370370370401</v>
      </c>
      <c r="L978" s="39">
        <v>0.77272727272727304</v>
      </c>
      <c r="M978" s="39">
        <v>0.86956521739130399</v>
      </c>
      <c r="N978" s="39">
        <v>0.89095813510255395</v>
      </c>
      <c r="O978" s="39">
        <v>0.120552301368454</v>
      </c>
      <c r="P978" s="39">
        <v>0.90620083366078796</v>
      </c>
      <c r="Q978" s="39">
        <v>0.144855124781263</v>
      </c>
      <c r="R978" s="39">
        <v>0.89310984238520497</v>
      </c>
      <c r="S978" s="39">
        <v>0.13371864081700899</v>
      </c>
      <c r="T978" s="39">
        <v>0.82114624505928901</v>
      </c>
      <c r="U978" s="39">
        <v>6.8474767348104398E-2</v>
      </c>
      <c r="V978" s="39">
        <v>0.88802983302173599</v>
      </c>
      <c r="W978" s="39">
        <v>0.115777739755414</v>
      </c>
      <c r="X978" s="39">
        <v>0.87439919807992195</v>
      </c>
      <c r="Y978" s="39">
        <v>0.10315364770766799</v>
      </c>
      <c r="Z978" s="39">
        <v>0.85913811245735705</v>
      </c>
      <c r="AA978" s="39">
        <v>6.2913917826678795E-2</v>
      </c>
      <c r="AB978" s="39">
        <v>0.86495388669301698</v>
      </c>
      <c r="AC978" s="39">
        <v>2.91646161016847E-2</v>
      </c>
    </row>
    <row r="979" spans="1:29" x14ac:dyDescent="0.25">
      <c r="A979" s="39" t="s">
        <v>135</v>
      </c>
      <c r="B979" s="39" t="s">
        <v>135</v>
      </c>
      <c r="C979" s="39">
        <v>2304000</v>
      </c>
      <c r="D979" s="39" t="s">
        <v>58</v>
      </c>
      <c r="E979" s="39">
        <v>0.91428571428571404</v>
      </c>
      <c r="F979" s="39">
        <v>1</v>
      </c>
      <c r="G979" s="39">
        <v>0.9375</v>
      </c>
      <c r="H979" s="39">
        <v>0.80952380952380998</v>
      </c>
      <c r="I979" s="39">
        <v>1.06451612903226</v>
      </c>
      <c r="J979" s="39">
        <v>1.0588235294117601</v>
      </c>
      <c r="K979" s="39">
        <v>0.90243902439024404</v>
      </c>
      <c r="L979" s="39">
        <v>0.89285714285714302</v>
      </c>
      <c r="M979" s="39">
        <v>1.1176470588235301</v>
      </c>
      <c r="N979" s="39">
        <v>0.96639915648049601</v>
      </c>
      <c r="O979" s="39">
        <v>9.9896397903706496E-2</v>
      </c>
      <c r="P979" s="39">
        <v>1.00725657690299</v>
      </c>
      <c r="Q979" s="39">
        <v>0.102710534056284</v>
      </c>
      <c r="R979" s="39">
        <v>0.97098107535697198</v>
      </c>
      <c r="S979" s="39">
        <v>0.12710679031069899</v>
      </c>
      <c r="T979" s="39">
        <v>1.0052521008403399</v>
      </c>
      <c r="U979" s="39">
        <v>0.158950473922186</v>
      </c>
      <c r="V979" s="39">
        <v>0.99715581681257204</v>
      </c>
      <c r="W979" s="39">
        <v>0.112250870935499</v>
      </c>
      <c r="X979" s="39">
        <v>1.0294850640145601</v>
      </c>
      <c r="Y979" s="39">
        <v>0.117222647143242</v>
      </c>
      <c r="Z979" s="39">
        <v>1.06973199186157</v>
      </c>
      <c r="AA979" s="39">
        <v>0.112209726782799</v>
      </c>
      <c r="AB979" s="39">
        <v>1.10694277711084</v>
      </c>
      <c r="AC979" s="39">
        <v>6.7699821856345793E-2</v>
      </c>
    </row>
    <row r="980" spans="1:29" x14ac:dyDescent="0.25">
      <c r="A980" s="39" t="s">
        <v>135</v>
      </c>
      <c r="B980" s="39" t="s">
        <v>135</v>
      </c>
      <c r="C980" s="39">
        <v>2304000</v>
      </c>
      <c r="D980" s="39" t="s">
        <v>59</v>
      </c>
      <c r="E980" s="39">
        <v>1.13513513513514</v>
      </c>
      <c r="F980" s="39">
        <v>0.90625</v>
      </c>
      <c r="G980" s="39">
        <v>0.88235294117647101</v>
      </c>
      <c r="H980" s="39">
        <v>1.2</v>
      </c>
      <c r="I980" s="39">
        <v>1.1764705882352899</v>
      </c>
      <c r="J980" s="39">
        <v>1</v>
      </c>
      <c r="K980" s="39">
        <v>1.3333333333333299</v>
      </c>
      <c r="L980" s="39">
        <v>0.891891891891892</v>
      </c>
      <c r="M980" s="39">
        <v>1.08</v>
      </c>
      <c r="N980" s="39">
        <v>1.0672704321969</v>
      </c>
      <c r="O980" s="39">
        <v>0.15831295782726201</v>
      </c>
      <c r="P980" s="39">
        <v>1.0963391626921</v>
      </c>
      <c r="Q980" s="39">
        <v>0.168770681192601</v>
      </c>
      <c r="R980" s="39">
        <v>1.1017417417417401</v>
      </c>
      <c r="S980" s="39">
        <v>0.22152237822835799</v>
      </c>
      <c r="T980" s="39">
        <v>0.98594594594594598</v>
      </c>
      <c r="U980" s="39">
        <v>0.13301251883941501</v>
      </c>
      <c r="V980" s="39">
        <v>1.0714845479462001</v>
      </c>
      <c r="W980" s="39">
        <v>0.156505736872151</v>
      </c>
      <c r="X980" s="39">
        <v>1.06059662461092</v>
      </c>
      <c r="Y980" s="39">
        <v>0.145866391430785</v>
      </c>
      <c r="Z980" s="39">
        <v>1.0569194188739199</v>
      </c>
      <c r="AA980" s="39">
        <v>0.110900567873672</v>
      </c>
      <c r="AB980" s="39">
        <v>1.07104247104247</v>
      </c>
      <c r="AC980" s="39">
        <v>5.66523874254104E-2</v>
      </c>
    </row>
    <row r="981" spans="1:29" x14ac:dyDescent="0.25">
      <c r="A981" s="39" t="s">
        <v>135</v>
      </c>
      <c r="B981" s="39" t="s">
        <v>135</v>
      </c>
      <c r="C981" s="39">
        <v>2304000</v>
      </c>
      <c r="D981" s="39" t="s">
        <v>60</v>
      </c>
      <c r="E981" s="39">
        <v>0.80555555555555602</v>
      </c>
      <c r="F981" s="39">
        <v>0.90476190476190499</v>
      </c>
      <c r="G981" s="39">
        <v>0.931034482758621</v>
      </c>
      <c r="H981" s="39">
        <v>1</v>
      </c>
      <c r="I981" s="39">
        <v>1.1666666666666701</v>
      </c>
      <c r="J981" s="39">
        <v>1.05</v>
      </c>
      <c r="K981" s="39">
        <v>0.939393939393939</v>
      </c>
      <c r="L981" s="39">
        <v>0.875</v>
      </c>
      <c r="M981" s="39">
        <v>0.96969696969696995</v>
      </c>
      <c r="N981" s="39">
        <v>0.96023439098151697</v>
      </c>
      <c r="O981" s="39">
        <v>0.10481984091065</v>
      </c>
      <c r="P981" s="39">
        <v>1.0001515151515199</v>
      </c>
      <c r="Q981" s="39">
        <v>0.112354384895855</v>
      </c>
      <c r="R981" s="39">
        <v>0.92803030303030298</v>
      </c>
      <c r="S981" s="39">
        <v>4.8360398995468602E-2</v>
      </c>
      <c r="T981" s="39">
        <v>0.92234848484848497</v>
      </c>
      <c r="U981" s="39">
        <v>6.6960869430544301E-2</v>
      </c>
      <c r="V981" s="39">
        <v>0.96269415208243003</v>
      </c>
      <c r="W981" s="39">
        <v>8.3531536416955293E-2</v>
      </c>
      <c r="X981" s="39">
        <v>0.95176389812033502</v>
      </c>
      <c r="Y981" s="39">
        <v>6.6088158733855998E-2</v>
      </c>
      <c r="Z981" s="39">
        <v>0.95188139450861198</v>
      </c>
      <c r="AA981" s="39">
        <v>4.4041112931043E-2</v>
      </c>
      <c r="AB981" s="39">
        <v>0.96518759018759004</v>
      </c>
      <c r="AC981" s="39">
        <v>2.85198201674637E-2</v>
      </c>
    </row>
    <row r="982" spans="1:29" x14ac:dyDescent="0.25">
      <c r="A982" s="39" t="s">
        <v>135</v>
      </c>
      <c r="B982" s="39" t="s">
        <v>135</v>
      </c>
      <c r="C982" s="39">
        <v>2305000</v>
      </c>
      <c r="D982" s="39" t="s">
        <v>50</v>
      </c>
      <c r="E982" s="39">
        <v>6.4195896757114498E-2</v>
      </c>
      <c r="F982" s="39">
        <v>4.9318624269954599E-2</v>
      </c>
      <c r="G982" s="39">
        <v>5.35601764335224E-2</v>
      </c>
      <c r="H982" s="39">
        <v>4.3619791666666699E-2</v>
      </c>
      <c r="I982" s="39">
        <v>4.4929396662387697E-2</v>
      </c>
      <c r="J982" s="39">
        <v>3.7012987012986998E-2</v>
      </c>
      <c r="K982" s="39">
        <v>4.5009784735812103E-2</v>
      </c>
      <c r="L982" s="39">
        <v>4.05666452028332E-2</v>
      </c>
      <c r="M982" s="39">
        <v>3.7061118335500701E-2</v>
      </c>
      <c r="N982" s="39">
        <v>4.6141602341864298E-2</v>
      </c>
      <c r="O982" s="39">
        <v>8.6390334689149407E-3</v>
      </c>
      <c r="P982" s="39">
        <v>4.0915986389904097E-2</v>
      </c>
      <c r="Q982" s="39">
        <v>3.9712119696100204E-3</v>
      </c>
      <c r="R982" s="39">
        <v>4.08791827580487E-2</v>
      </c>
      <c r="S982" s="39">
        <v>3.9835391523650402E-3</v>
      </c>
      <c r="T982" s="39">
        <v>3.8813881769166898E-2</v>
      </c>
      <c r="U982" s="39">
        <v>2.4787818195225E-3</v>
      </c>
      <c r="V982" s="39">
        <v>4.12383808889773E-2</v>
      </c>
      <c r="W982" s="39">
        <v>5.4413157660022898E-3</v>
      </c>
      <c r="X982" s="39">
        <v>3.9125329217587497E-2</v>
      </c>
      <c r="Y982" s="39">
        <v>3.1967200368446399E-3</v>
      </c>
      <c r="Z982" s="39">
        <v>3.7988636121471402E-2</v>
      </c>
      <c r="AA982" s="39">
        <v>2.3804346346505598E-3</v>
      </c>
      <c r="AB982" s="39">
        <v>3.7228048186326003E-2</v>
      </c>
      <c r="AC982" s="39">
        <v>1.0557570761605599E-3</v>
      </c>
    </row>
    <row r="983" spans="1:29" x14ac:dyDescent="0.25">
      <c r="A983" s="39" t="s">
        <v>135</v>
      </c>
      <c r="B983" s="39" t="s">
        <v>135</v>
      </c>
      <c r="C983" s="39">
        <v>2305000</v>
      </c>
      <c r="D983" s="39" t="s">
        <v>51</v>
      </c>
      <c r="E983" s="39">
        <v>1.02173913043478</v>
      </c>
      <c r="F983" s="39">
        <v>0.94845360824742297</v>
      </c>
      <c r="G983" s="39">
        <v>0.93421052631578905</v>
      </c>
      <c r="H983" s="39">
        <v>0.95294117647058796</v>
      </c>
      <c r="I983" s="39">
        <v>1.01492537313433</v>
      </c>
      <c r="J983" s="39">
        <v>0.95714285714285696</v>
      </c>
      <c r="K983" s="39">
        <v>1.0877192982456101</v>
      </c>
      <c r="L983" s="39">
        <v>0.88405797101449302</v>
      </c>
      <c r="M983" s="39">
        <v>0.93650793650793696</v>
      </c>
      <c r="N983" s="39">
        <v>0.97085531972375705</v>
      </c>
      <c r="O983" s="39">
        <v>6.0472792924054303E-2</v>
      </c>
      <c r="P983" s="39">
        <v>0.976070687209046</v>
      </c>
      <c r="Q983" s="39">
        <v>7.8046321022036694E-2</v>
      </c>
      <c r="R983" s="39">
        <v>0.96942840192268098</v>
      </c>
      <c r="S983" s="39">
        <v>0.105746403412731</v>
      </c>
      <c r="T983" s="39">
        <v>0.91028295376121504</v>
      </c>
      <c r="U983" s="39">
        <v>3.7087726273414501E-2</v>
      </c>
      <c r="V983" s="39">
        <v>0.95821071771376598</v>
      </c>
      <c r="W983" s="39">
        <v>6.9246343912804306E-2</v>
      </c>
      <c r="X983" s="39">
        <v>0.94466713090958299</v>
      </c>
      <c r="Y983" s="39">
        <v>6.6955243879530599E-2</v>
      </c>
      <c r="Z983" s="39">
        <v>0.93323565439813305</v>
      </c>
      <c r="AA983" s="39">
        <v>4.5330899293351302E-2</v>
      </c>
      <c r="AB983" s="39">
        <v>0.93401031910348697</v>
      </c>
      <c r="AC983" s="39">
        <v>1.5796319443478E-2</v>
      </c>
    </row>
    <row r="984" spans="1:29" x14ac:dyDescent="0.25">
      <c r="A984" s="39" t="s">
        <v>135</v>
      </c>
      <c r="B984" s="39" t="s">
        <v>135</v>
      </c>
      <c r="C984" s="39">
        <v>2305000</v>
      </c>
      <c r="D984" s="39" t="s">
        <v>61</v>
      </c>
      <c r="E984" s="39">
        <v>0.96511627906976705</v>
      </c>
      <c r="F984" s="39">
        <v>1.0606060606060601</v>
      </c>
      <c r="G984" s="39">
        <v>0.990291262135922</v>
      </c>
      <c r="H984" s="39">
        <v>0.95402298850574696</v>
      </c>
      <c r="I984" s="39">
        <v>1.11904761904762</v>
      </c>
      <c r="J984" s="39">
        <v>1.01980198019802</v>
      </c>
      <c r="K984" s="39">
        <v>1.01298701298701</v>
      </c>
      <c r="L984" s="39">
        <v>1.0476190476190499</v>
      </c>
      <c r="M984" s="39">
        <v>0.884210526315789</v>
      </c>
      <c r="N984" s="39">
        <v>1.005966975165</v>
      </c>
      <c r="O984" s="39">
        <v>6.8177675094755905E-2</v>
      </c>
      <c r="P984" s="39">
        <v>1.0167332372335001</v>
      </c>
      <c r="Q984" s="39">
        <v>8.5158508526223697E-2</v>
      </c>
      <c r="R984" s="39">
        <v>0.98160552897395004</v>
      </c>
      <c r="S984" s="39">
        <v>8.6105658134503202E-2</v>
      </c>
      <c r="T984" s="39">
        <v>0.96591478696741895</v>
      </c>
      <c r="U984" s="39">
        <v>0.1155472735172</v>
      </c>
      <c r="V984" s="39">
        <v>0.98406041071778705</v>
      </c>
      <c r="W984" s="39">
        <v>8.1426860830168896E-2</v>
      </c>
      <c r="X984" s="39">
        <v>0.95555502003344694</v>
      </c>
      <c r="Y984" s="39">
        <v>8.8510953438890996E-2</v>
      </c>
      <c r="Z984" s="39">
        <v>0.91795569836038704</v>
      </c>
      <c r="AA984" s="39">
        <v>7.9376573223507399E-2</v>
      </c>
      <c r="AB984" s="39">
        <v>0.89199188447308697</v>
      </c>
      <c r="AC984" s="39">
        <v>4.9213630133184999E-2</v>
      </c>
    </row>
    <row r="985" spans="1:29" x14ac:dyDescent="0.25">
      <c r="A985" s="39" t="s">
        <v>135</v>
      </c>
      <c r="B985" s="39" t="s">
        <v>135</v>
      </c>
      <c r="C985" s="39">
        <v>2305000</v>
      </c>
      <c r="D985" s="39" t="s">
        <v>62</v>
      </c>
      <c r="E985" s="39">
        <v>0.94505494505494503</v>
      </c>
      <c r="F985" s="39">
        <v>1.0240963855421701</v>
      </c>
      <c r="G985" s="39">
        <v>0.90476190476190499</v>
      </c>
      <c r="H985" s="39">
        <v>1.02941176470588</v>
      </c>
      <c r="I985" s="39">
        <v>1.1686746987951799</v>
      </c>
      <c r="J985" s="39">
        <v>0.98936170212765995</v>
      </c>
      <c r="K985" s="39">
        <v>0.990291262135922</v>
      </c>
      <c r="L985" s="39">
        <v>0.94871794871794901</v>
      </c>
      <c r="M985" s="39">
        <v>0.88636363636363602</v>
      </c>
      <c r="N985" s="39">
        <v>0.98741491646724999</v>
      </c>
      <c r="O985" s="39">
        <v>8.3898108969630306E-2</v>
      </c>
      <c r="P985" s="39">
        <v>0.99668184962806905</v>
      </c>
      <c r="Q985" s="39">
        <v>0.105055471419765</v>
      </c>
      <c r="R985" s="39">
        <v>0.94179094907250205</v>
      </c>
      <c r="S985" s="39">
        <v>5.2308941326814198E-2</v>
      </c>
      <c r="T985" s="39">
        <v>0.91754079254079302</v>
      </c>
      <c r="U985" s="39">
        <v>4.4091157101958399E-2</v>
      </c>
      <c r="V985" s="39">
        <v>0.95931542196335895</v>
      </c>
      <c r="W985" s="39">
        <v>7.9419412932353398E-2</v>
      </c>
      <c r="X985" s="39">
        <v>0.92833000714032499</v>
      </c>
      <c r="Y985" s="39">
        <v>6.4152729733742198E-2</v>
      </c>
      <c r="Z985" s="39">
        <v>0.90139121743016004</v>
      </c>
      <c r="AA985" s="39">
        <v>3.6348883399744902E-2</v>
      </c>
      <c r="AB985" s="39">
        <v>0.88933288933288901</v>
      </c>
      <c r="AC985" s="39">
        <v>1.8779204664114601E-2</v>
      </c>
    </row>
    <row r="986" spans="1:29" x14ac:dyDescent="0.25">
      <c r="A986" s="39" t="s">
        <v>135</v>
      </c>
      <c r="B986" s="39" t="s">
        <v>135</v>
      </c>
      <c r="C986" s="39">
        <v>2305000</v>
      </c>
      <c r="D986" s="39" t="s">
        <v>63</v>
      </c>
      <c r="E986" s="39">
        <v>0.978494623655914</v>
      </c>
      <c r="F986" s="39">
        <v>0.96511627906976705</v>
      </c>
      <c r="G986" s="39">
        <v>0.94117647058823495</v>
      </c>
      <c r="H986" s="39">
        <v>0.93684210526315803</v>
      </c>
      <c r="I986" s="39">
        <v>1.0476190476190499</v>
      </c>
      <c r="J986" s="39">
        <v>0.92783505154639201</v>
      </c>
      <c r="K986" s="39">
        <v>0.978494623655914</v>
      </c>
      <c r="L986" s="39">
        <v>1.0392156862745101</v>
      </c>
      <c r="M986" s="39">
        <v>0.95945945945945899</v>
      </c>
      <c r="N986" s="39">
        <v>0.97491703857026601</v>
      </c>
      <c r="O986" s="39">
        <v>4.2698548074516202E-2</v>
      </c>
      <c r="P986" s="39">
        <v>0.99052477371106495</v>
      </c>
      <c r="Q986" s="39">
        <v>5.1648670370894302E-2</v>
      </c>
      <c r="R986" s="39">
        <v>0.99238992312996099</v>
      </c>
      <c r="S986" s="39">
        <v>4.1654212746714298E-2</v>
      </c>
      <c r="T986" s="39">
        <v>0.99933757286698499</v>
      </c>
      <c r="U986" s="39">
        <v>5.6396168822774498E-2</v>
      </c>
      <c r="V986" s="39">
        <v>0.98185229025194698</v>
      </c>
      <c r="W986" s="39">
        <v>4.3470560986357501E-2</v>
      </c>
      <c r="X986" s="39">
        <v>0.98269374648740404</v>
      </c>
      <c r="Y986" s="39">
        <v>4.1755063693576899E-2</v>
      </c>
      <c r="Z986" s="39">
        <v>0.97420953202639704</v>
      </c>
      <c r="AA986" s="39">
        <v>3.7016260567457597E-2</v>
      </c>
      <c r="AB986" s="39">
        <v>0.96325737502208097</v>
      </c>
      <c r="AC986" s="39">
        <v>2.4020127077767298E-2</v>
      </c>
    </row>
    <row r="987" spans="1:29" x14ac:dyDescent="0.25">
      <c r="A987" s="39" t="s">
        <v>135</v>
      </c>
      <c r="B987" s="39" t="s">
        <v>135</v>
      </c>
      <c r="C987" s="39">
        <v>2305000</v>
      </c>
      <c r="D987" s="39" t="s">
        <v>52</v>
      </c>
      <c r="E987" s="39">
        <v>6.3342318059299199E-2</v>
      </c>
      <c r="F987" s="39">
        <v>6.0886829913964297E-2</v>
      </c>
      <c r="G987" s="39">
        <v>4.60739779364049E-2</v>
      </c>
      <c r="H987" s="39">
        <v>5.1039697542533097E-2</v>
      </c>
      <c r="I987" s="39">
        <v>4.4270833333333301E-2</v>
      </c>
      <c r="J987" s="39">
        <v>4.3003851091142499E-2</v>
      </c>
      <c r="K987" s="39">
        <v>4.0259740259740301E-2</v>
      </c>
      <c r="L987" s="39">
        <v>3.9791258969341201E-2</v>
      </c>
      <c r="M987" s="39">
        <v>3.7990985189954897E-2</v>
      </c>
      <c r="N987" s="39">
        <v>4.74066102550793E-2</v>
      </c>
      <c r="O987" s="39">
        <v>9.2031315585331501E-3</v>
      </c>
      <c r="P987" s="39">
        <v>4.1063333768702401E-2</v>
      </c>
      <c r="Q987" s="39">
        <v>2.5375639670728199E-3</v>
      </c>
      <c r="R987" s="39">
        <v>3.9347328139678797E-2</v>
      </c>
      <c r="S987" s="39">
        <v>1.1977555375838199E-3</v>
      </c>
      <c r="T987" s="39">
        <v>3.8891122079647997E-2</v>
      </c>
      <c r="U987" s="39">
        <v>1.2729857973963401E-3</v>
      </c>
      <c r="V987" s="39">
        <v>4.1593908084825798E-2</v>
      </c>
      <c r="W987" s="39">
        <v>5.5570685116846296E-3</v>
      </c>
      <c r="X987" s="39">
        <v>3.9180180143821797E-2</v>
      </c>
      <c r="Y987" s="39">
        <v>1.7796554233369499E-3</v>
      </c>
      <c r="Z987" s="39">
        <v>3.83961268783337E-2</v>
      </c>
      <c r="AA987" s="39">
        <v>9.5416422731090704E-4</v>
      </c>
      <c r="AB987" s="39">
        <v>3.8076712512782801E-2</v>
      </c>
      <c r="AC987" s="39">
        <v>5.4218719568952195E-4</v>
      </c>
    </row>
    <row r="988" spans="1:29" x14ac:dyDescent="0.25">
      <c r="A988" s="39" t="s">
        <v>135</v>
      </c>
      <c r="B988" s="39" t="s">
        <v>135</v>
      </c>
      <c r="C988" s="39">
        <v>2305000</v>
      </c>
      <c r="D988" s="39" t="s">
        <v>53</v>
      </c>
      <c r="E988" s="39">
        <v>0.86046511627906996</v>
      </c>
      <c r="F988" s="39">
        <v>0.98936170212765995</v>
      </c>
      <c r="G988" s="39">
        <v>0.97826086956521696</v>
      </c>
      <c r="H988" s="39">
        <v>0.971830985915493</v>
      </c>
      <c r="I988" s="39">
        <v>1.07407407407407</v>
      </c>
      <c r="J988" s="39">
        <v>0.95588235294117696</v>
      </c>
      <c r="K988" s="39">
        <v>1.0447761194029801</v>
      </c>
      <c r="L988" s="39">
        <v>1.04838709677419</v>
      </c>
      <c r="M988" s="39">
        <v>1.1147540983606601</v>
      </c>
      <c r="N988" s="39">
        <v>1.0041991572711699</v>
      </c>
      <c r="O988" s="39">
        <v>7.5530287246761599E-2</v>
      </c>
      <c r="P988" s="39">
        <v>1.0475747483106199</v>
      </c>
      <c r="Q988" s="39">
        <v>5.8376508420421497E-2</v>
      </c>
      <c r="R988" s="39">
        <v>1.06930577151261</v>
      </c>
      <c r="S988" s="39">
        <v>3.9400794400098603E-2</v>
      </c>
      <c r="T988" s="39">
        <v>1.0815705975674199</v>
      </c>
      <c r="U988" s="39">
        <v>4.6928556868805697E-2</v>
      </c>
      <c r="V988" s="39">
        <v>1.0507965341229299</v>
      </c>
      <c r="W988" s="39">
        <v>6.2583406896908902E-2</v>
      </c>
      <c r="X988" s="39">
        <v>1.0791949316853799</v>
      </c>
      <c r="Y988" s="39">
        <v>4.9203268554452798E-2</v>
      </c>
      <c r="Z988" s="39">
        <v>1.1003548256170601</v>
      </c>
      <c r="AA988" s="39">
        <v>3.3724272637002298E-2</v>
      </c>
      <c r="AB988" s="39">
        <v>1.11159376495178</v>
      </c>
      <c r="AC988" s="39">
        <v>1.9987703475164601E-2</v>
      </c>
    </row>
    <row r="989" spans="1:29" x14ac:dyDescent="0.25">
      <c r="A989" s="39" t="s">
        <v>135</v>
      </c>
      <c r="B989" s="39" t="s">
        <v>135</v>
      </c>
      <c r="C989" s="39">
        <v>2305000</v>
      </c>
      <c r="D989" s="39" t="s">
        <v>54</v>
      </c>
      <c r="E989" s="39">
        <v>0.92207792207792205</v>
      </c>
      <c r="F989" s="39">
        <v>1.0270270270270301</v>
      </c>
      <c r="G989" s="39">
        <v>0.978494623655914</v>
      </c>
      <c r="H989" s="39">
        <v>0.93333333333333302</v>
      </c>
      <c r="I989" s="39">
        <v>1</v>
      </c>
      <c r="J989" s="39">
        <v>1.01149425287356</v>
      </c>
      <c r="K989" s="39">
        <v>1.04615384615385</v>
      </c>
      <c r="L989" s="39">
        <v>1.01428571428571</v>
      </c>
      <c r="M989" s="39">
        <v>0.90769230769230802</v>
      </c>
      <c r="N989" s="39">
        <v>0.98228433634440304</v>
      </c>
      <c r="O989" s="39">
        <v>4.9839392653645599E-2</v>
      </c>
      <c r="P989" s="39">
        <v>0.99592522420108598</v>
      </c>
      <c r="Q989" s="39">
        <v>5.22112728888166E-2</v>
      </c>
      <c r="R989" s="39">
        <v>0.98937728937728897</v>
      </c>
      <c r="S989" s="39">
        <v>7.2513596186149901E-2</v>
      </c>
      <c r="T989" s="39">
        <v>0.96098901098901102</v>
      </c>
      <c r="U989" s="39">
        <v>7.5372920631972595E-2</v>
      </c>
      <c r="V989" s="39">
        <v>0.97691184818338805</v>
      </c>
      <c r="W989" s="39">
        <v>5.7710704725582603E-2</v>
      </c>
      <c r="X989" s="39">
        <v>0.96003880600495095</v>
      </c>
      <c r="Y989" s="39">
        <v>6.4422364353299594E-2</v>
      </c>
      <c r="Z989" s="39">
        <v>0.93184268698286199</v>
      </c>
      <c r="AA989" s="39">
        <v>5.6977091420710502E-2</v>
      </c>
      <c r="AB989" s="39">
        <v>0.91276818419675598</v>
      </c>
      <c r="AC989" s="39">
        <v>3.2102661751578498E-2</v>
      </c>
    </row>
    <row r="990" spans="1:29" x14ac:dyDescent="0.25">
      <c r="A990" s="39" t="s">
        <v>135</v>
      </c>
      <c r="B990" s="39" t="s">
        <v>135</v>
      </c>
      <c r="C990" s="39">
        <v>2305000</v>
      </c>
      <c r="D990" s="39" t="s">
        <v>55</v>
      </c>
      <c r="E990" s="39">
        <v>0.95588235294117696</v>
      </c>
      <c r="F990" s="39">
        <v>0.971830985915493</v>
      </c>
      <c r="G990" s="39">
        <v>1.0263157894736801</v>
      </c>
      <c r="H990" s="39">
        <v>1.03296703296703</v>
      </c>
      <c r="I990" s="39">
        <v>0.952380952380952</v>
      </c>
      <c r="J990" s="39">
        <v>1.01449275362319</v>
      </c>
      <c r="K990" s="39">
        <v>0.90909090909090895</v>
      </c>
      <c r="L990" s="39">
        <v>0.97058823529411797</v>
      </c>
      <c r="M990" s="39">
        <v>0.95774647887323905</v>
      </c>
      <c r="N990" s="39">
        <v>0.97681061006219905</v>
      </c>
      <c r="O990" s="39">
        <v>4.04227106462988E-2</v>
      </c>
      <c r="P990" s="39">
        <v>0.96085986585248095</v>
      </c>
      <c r="Q990" s="39">
        <v>3.78574228485642E-2</v>
      </c>
      <c r="R990" s="39">
        <v>0.94580854108608903</v>
      </c>
      <c r="S990" s="39">
        <v>3.2440191915174797E-2</v>
      </c>
      <c r="T990" s="39">
        <v>0.96416735708367896</v>
      </c>
      <c r="U990" s="39">
        <v>9.0804930475489008E-3</v>
      </c>
      <c r="V990" s="39">
        <v>0.96512891445745597</v>
      </c>
      <c r="W990" s="39">
        <v>3.5686524379555197E-2</v>
      </c>
      <c r="X990" s="39">
        <v>0.95824571215441701</v>
      </c>
      <c r="Y990" s="39">
        <v>2.5304521933515799E-2</v>
      </c>
      <c r="Z990" s="39">
        <v>0.958090953747601</v>
      </c>
      <c r="AA990" s="39">
        <v>1.35152160354248E-2</v>
      </c>
      <c r="AB990" s="39">
        <v>0.95835799108375697</v>
      </c>
      <c r="AC990" s="39">
        <v>3.8675428044825902E-3</v>
      </c>
    </row>
    <row r="991" spans="1:29" x14ac:dyDescent="0.25">
      <c r="A991" s="39" t="s">
        <v>135</v>
      </c>
      <c r="B991" s="39" t="s">
        <v>135</v>
      </c>
      <c r="C991" s="39">
        <v>2305000</v>
      </c>
      <c r="D991" s="39" t="s">
        <v>56</v>
      </c>
      <c r="E991" s="39">
        <v>0.96875</v>
      </c>
      <c r="F991" s="39">
        <v>1.15384615384615</v>
      </c>
      <c r="G991" s="39">
        <v>0.97101449275362295</v>
      </c>
      <c r="H991" s="39">
        <v>1.0641025641025601</v>
      </c>
      <c r="I991" s="39">
        <v>1.0319148936170199</v>
      </c>
      <c r="J991" s="39">
        <v>1.0125</v>
      </c>
      <c r="K991" s="39">
        <v>1.1000000000000001</v>
      </c>
      <c r="L991" s="39">
        <v>0.91249999999999998</v>
      </c>
      <c r="M991" s="39">
        <v>1.15151515151515</v>
      </c>
      <c r="N991" s="39">
        <v>1.0406825839816101</v>
      </c>
      <c r="O991" s="39">
        <v>8.4028825207904098E-2</v>
      </c>
      <c r="P991" s="39">
        <v>1.0416860090264299</v>
      </c>
      <c r="Q991" s="39">
        <v>9.0966044256202E-2</v>
      </c>
      <c r="R991" s="39">
        <v>1.0546717171717199</v>
      </c>
      <c r="S991" s="39">
        <v>0.125789707772827</v>
      </c>
      <c r="T991" s="39">
        <v>1.03200757575758</v>
      </c>
      <c r="U991" s="39">
        <v>0.169009234442694</v>
      </c>
      <c r="V991" s="39">
        <v>1.0537758391997001</v>
      </c>
      <c r="W991" s="39">
        <v>9.8716489450822398E-2</v>
      </c>
      <c r="X991" s="39">
        <v>1.0731109047810501</v>
      </c>
      <c r="Y991" s="39">
        <v>0.11317773103885399</v>
      </c>
      <c r="Z991" s="39">
        <v>1.10752891469641</v>
      </c>
      <c r="AA991" s="39">
        <v>0.11090121139352201</v>
      </c>
      <c r="AB991" s="39">
        <v>1.1401334776334799</v>
      </c>
      <c r="AC991" s="39">
        <v>7.1984026102678497E-2</v>
      </c>
    </row>
    <row r="992" spans="1:29" x14ac:dyDescent="0.25">
      <c r="A992" s="39" t="s">
        <v>135</v>
      </c>
      <c r="B992" s="39" t="s">
        <v>135</v>
      </c>
      <c r="C992" s="39">
        <v>2305000</v>
      </c>
      <c r="D992" s="39" t="s">
        <v>57</v>
      </c>
      <c r="E992" s="39">
        <v>0.92631578947368398</v>
      </c>
      <c r="F992" s="39">
        <v>0.978494623655914</v>
      </c>
      <c r="G992" s="39">
        <v>0.98666666666666702</v>
      </c>
      <c r="H992" s="39">
        <v>1.0447761194029801</v>
      </c>
      <c r="I992" s="39">
        <v>0.96385542168674698</v>
      </c>
      <c r="J992" s="39">
        <v>0.98969072164948502</v>
      </c>
      <c r="K992" s="39">
        <v>0.91358024691357997</v>
      </c>
      <c r="L992" s="39">
        <v>1.06493506493506</v>
      </c>
      <c r="M992" s="39">
        <v>1.0821917808219199</v>
      </c>
      <c r="N992" s="39">
        <v>0.99450071502289406</v>
      </c>
      <c r="O992" s="39">
        <v>5.8795706156666801E-2</v>
      </c>
      <c r="P992" s="39">
        <v>1.0028506472013601</v>
      </c>
      <c r="Q992" s="39">
        <v>7.0378452012201997E-2</v>
      </c>
      <c r="R992" s="39">
        <v>1.0202356975568501</v>
      </c>
      <c r="S992" s="39">
        <v>9.2768461368828395E-2</v>
      </c>
      <c r="T992" s="39">
        <v>1.07356342287849</v>
      </c>
      <c r="U992" s="39">
        <v>1.22023408246034E-2</v>
      </c>
      <c r="V992" s="39">
        <v>1.0241862347959401</v>
      </c>
      <c r="W992" s="39">
        <v>6.7003171895848604E-2</v>
      </c>
      <c r="X992" s="39">
        <v>1.0489556254926</v>
      </c>
      <c r="Y992" s="39">
        <v>6.3933865896315903E-2</v>
      </c>
      <c r="Z992" s="39">
        <v>1.0725425737854399</v>
      </c>
      <c r="AA992" s="39">
        <v>4.0161401231298403E-2</v>
      </c>
      <c r="AB992" s="39">
        <v>1.08137003244635</v>
      </c>
      <c r="AC992" s="39">
        <v>5.1971930606541199E-3</v>
      </c>
    </row>
    <row r="993" spans="1:29" x14ac:dyDescent="0.25">
      <c r="A993" s="39" t="s">
        <v>135</v>
      </c>
      <c r="B993" s="39" t="s">
        <v>135</v>
      </c>
      <c r="C993" s="39">
        <v>2305000</v>
      </c>
      <c r="D993" s="39" t="s">
        <v>58</v>
      </c>
      <c r="E993" s="39">
        <v>1.0340909090909101</v>
      </c>
      <c r="F993" s="39">
        <v>0.94318181818181801</v>
      </c>
      <c r="G993" s="39">
        <v>1.0109890109890101</v>
      </c>
      <c r="H993" s="39">
        <v>1</v>
      </c>
      <c r="I993" s="39">
        <v>1.04285714285714</v>
      </c>
      <c r="J993" s="39">
        <v>1</v>
      </c>
      <c r="K993" s="39">
        <v>1.0625</v>
      </c>
      <c r="L993" s="39">
        <v>1.01351351351351</v>
      </c>
      <c r="M993" s="39">
        <v>1</v>
      </c>
      <c r="N993" s="39">
        <v>1.0119035994036001</v>
      </c>
      <c r="O993" s="39">
        <v>3.3840790591367499E-2</v>
      </c>
      <c r="P993" s="39">
        <v>1.02377413127413</v>
      </c>
      <c r="Q993" s="39">
        <v>2.7836815335807199E-2</v>
      </c>
      <c r="R993" s="39">
        <v>1.0253378378378399</v>
      </c>
      <c r="S993" s="39">
        <v>3.28850039424523E-2</v>
      </c>
      <c r="T993" s="39">
        <v>1.0067567567567599</v>
      </c>
      <c r="U993" s="39">
        <v>9.5554970430615106E-3</v>
      </c>
      <c r="V993" s="39">
        <v>1.0152563926598399</v>
      </c>
      <c r="W993" s="39">
        <v>2.6771031957423801E-2</v>
      </c>
      <c r="X993" s="39">
        <v>1.0121521698653599</v>
      </c>
      <c r="Y993" s="39">
        <v>2.29157895799246E-2</v>
      </c>
      <c r="Z993" s="39">
        <v>1.0048262254048601</v>
      </c>
      <c r="AA993" s="39">
        <v>1.55943772461965E-2</v>
      </c>
      <c r="AB993" s="39">
        <v>1.0006435006434999</v>
      </c>
      <c r="AC993" s="39">
        <v>4.0698554184921496E-3</v>
      </c>
    </row>
    <row r="994" spans="1:29" x14ac:dyDescent="0.25">
      <c r="A994" s="39" t="s">
        <v>135</v>
      </c>
      <c r="B994" s="39" t="s">
        <v>135</v>
      </c>
      <c r="C994" s="39">
        <v>2305000</v>
      </c>
      <c r="D994" s="39" t="s">
        <v>59</v>
      </c>
      <c r="E994" s="39">
        <v>1.0659340659340699</v>
      </c>
      <c r="F994" s="39">
        <v>1.0109890109890101</v>
      </c>
      <c r="G994" s="39">
        <v>0.93975903614457801</v>
      </c>
      <c r="H994" s="39">
        <v>1.0652173913043499</v>
      </c>
      <c r="I994" s="39">
        <v>1</v>
      </c>
      <c r="J994" s="39">
        <v>1.10958904109589</v>
      </c>
      <c r="K994" s="39">
        <v>1.1125</v>
      </c>
      <c r="L994" s="39">
        <v>0.98039215686274495</v>
      </c>
      <c r="M994" s="39">
        <v>0.97333333333333305</v>
      </c>
      <c r="N994" s="39">
        <v>1.0286348928515501</v>
      </c>
      <c r="O994" s="39">
        <v>6.1980152087415301E-2</v>
      </c>
      <c r="P994" s="39">
        <v>1.03516290625839</v>
      </c>
      <c r="Q994" s="39">
        <v>6.99632701301907E-2</v>
      </c>
      <c r="R994" s="39">
        <v>1.02207516339869</v>
      </c>
      <c r="S994" s="39">
        <v>7.8389699917684796E-2</v>
      </c>
      <c r="T994" s="39">
        <v>0.97686274509803905</v>
      </c>
      <c r="U994" s="39">
        <v>4.9913419848461498E-3</v>
      </c>
      <c r="V994" s="39">
        <v>1.01825553503551</v>
      </c>
      <c r="W994" s="39">
        <v>6.3552683015622197E-2</v>
      </c>
      <c r="X994" s="39">
        <v>1.00043448083703</v>
      </c>
      <c r="Y994" s="39">
        <v>5.8045276843193903E-2</v>
      </c>
      <c r="Z994" s="39">
        <v>0.98003613538629697</v>
      </c>
      <c r="AA994" s="39">
        <v>3.2958058277928699E-2</v>
      </c>
      <c r="AB994" s="39">
        <v>0.97366946778711505</v>
      </c>
      <c r="AC994" s="39">
        <v>2.1259009480123301E-3</v>
      </c>
    </row>
    <row r="995" spans="1:29" x14ac:dyDescent="0.25">
      <c r="A995" s="39" t="s">
        <v>135</v>
      </c>
      <c r="B995" s="39" t="s">
        <v>135</v>
      </c>
      <c r="C995" s="39">
        <v>2305000</v>
      </c>
      <c r="D995" s="39" t="s">
        <v>60</v>
      </c>
      <c r="E995" s="39">
        <v>0.98019801980197996</v>
      </c>
      <c r="F995" s="39">
        <v>1.0618556701030899</v>
      </c>
      <c r="G995" s="39">
        <v>0.94565217391304301</v>
      </c>
      <c r="H995" s="39">
        <v>1.07692307692308</v>
      </c>
      <c r="I995" s="39">
        <v>1.03061224489796</v>
      </c>
      <c r="J995" s="39">
        <v>1.0405405405405399</v>
      </c>
      <c r="K995" s="39">
        <v>1.0370370370370401</v>
      </c>
      <c r="L995" s="39">
        <v>1.0674157303370799</v>
      </c>
      <c r="M995" s="39">
        <v>1</v>
      </c>
      <c r="N995" s="39">
        <v>1.02669272150598</v>
      </c>
      <c r="O995" s="39">
        <v>4.35514690469389E-2</v>
      </c>
      <c r="P995" s="39">
        <v>1.03512111056252</v>
      </c>
      <c r="Q995" s="39">
        <v>2.4134030634415101E-2</v>
      </c>
      <c r="R995" s="39">
        <v>1.03481758912471</v>
      </c>
      <c r="S995" s="39">
        <v>3.3762621876819499E-2</v>
      </c>
      <c r="T995" s="39">
        <v>1.0337078651685401</v>
      </c>
      <c r="U995" s="39">
        <v>4.7670120079991898E-2</v>
      </c>
      <c r="V995" s="39">
        <v>1.0302405672625501</v>
      </c>
      <c r="W995" s="39">
        <v>3.4181690112487798E-2</v>
      </c>
      <c r="X995" s="39">
        <v>1.02482321065847</v>
      </c>
      <c r="Y995" s="39">
        <v>3.21877440288654E-2</v>
      </c>
      <c r="Z995" s="39">
        <v>1.0132901830144201</v>
      </c>
      <c r="AA995" s="39">
        <v>3.1823744721161402E-2</v>
      </c>
      <c r="AB995" s="39">
        <v>1.00321027287319</v>
      </c>
      <c r="AC995" s="39">
        <v>2.0303548379893298E-2</v>
      </c>
    </row>
    <row r="996" spans="1:29" x14ac:dyDescent="0.25">
      <c r="A996" s="39" t="s">
        <v>135</v>
      </c>
      <c r="B996" s="39" t="s">
        <v>135</v>
      </c>
      <c r="C996" s="39">
        <v>2306000</v>
      </c>
      <c r="D996" s="39" t="s">
        <v>50</v>
      </c>
      <c r="E996" s="39">
        <v>3.04434149569821E-2</v>
      </c>
      <c r="F996" s="39">
        <v>2.2712524334847502E-2</v>
      </c>
      <c r="G996" s="39">
        <v>2.2054190296156299E-2</v>
      </c>
      <c r="H996" s="39">
        <v>1.8229166666666699E-2</v>
      </c>
      <c r="I996" s="39">
        <v>2.6957637997432601E-2</v>
      </c>
      <c r="J996" s="39">
        <v>2.6623376623376601E-2</v>
      </c>
      <c r="K996" s="39">
        <v>2.34833659491194E-2</v>
      </c>
      <c r="L996" s="39">
        <v>2.18931101094656E-2</v>
      </c>
      <c r="M996" s="39">
        <v>2.3407022106632001E-2</v>
      </c>
      <c r="N996" s="39">
        <v>2.3978201004519899E-2</v>
      </c>
      <c r="O996" s="39">
        <v>3.5522326053904802E-3</v>
      </c>
      <c r="P996" s="39">
        <v>2.44729025572052E-2</v>
      </c>
      <c r="Q996" s="39">
        <v>2.2118466167587599E-3</v>
      </c>
      <c r="R996" s="39">
        <v>2.2927832721739001E-2</v>
      </c>
      <c r="S996" s="39">
        <v>8.9690872380297597E-4</v>
      </c>
      <c r="T996" s="39">
        <v>2.2650066108048799E-2</v>
      </c>
      <c r="U996" s="39">
        <v>1.07049743931606E-3</v>
      </c>
      <c r="V996" s="39">
        <v>2.3470734736826201E-2</v>
      </c>
      <c r="W996" s="39">
        <v>2.3030604890663798E-3</v>
      </c>
      <c r="X996" s="39">
        <v>2.3309196028123699E-2</v>
      </c>
      <c r="Y996" s="39">
        <v>1.3725626641814699E-3</v>
      </c>
      <c r="Z996" s="39">
        <v>2.3144222141816599E-2</v>
      </c>
      <c r="AA996" s="39">
        <v>7.0734549753757902E-4</v>
      </c>
      <c r="AB996" s="39">
        <v>2.3334931059147902E-2</v>
      </c>
      <c r="AC996" s="39">
        <v>4.55943817914317E-4</v>
      </c>
    </row>
    <row r="997" spans="1:29" x14ac:dyDescent="0.25">
      <c r="A997" s="39" t="s">
        <v>135</v>
      </c>
      <c r="B997" s="39" t="s">
        <v>135</v>
      </c>
      <c r="C997" s="39">
        <v>2306000</v>
      </c>
      <c r="D997" s="39" t="s">
        <v>51</v>
      </c>
      <c r="E997" s="39">
        <v>0.94444444444444398</v>
      </c>
      <c r="F997" s="39">
        <v>1</v>
      </c>
      <c r="G997" s="39">
        <v>1.05714285714286</v>
      </c>
      <c r="H997" s="39">
        <v>0.97142857142857097</v>
      </c>
      <c r="I997" s="39">
        <v>1.03571428571429</v>
      </c>
      <c r="J997" s="39">
        <v>0.97619047619047605</v>
      </c>
      <c r="K997" s="39">
        <v>1</v>
      </c>
      <c r="L997" s="39">
        <v>0.91666666666666696</v>
      </c>
      <c r="M997" s="39">
        <v>1.1470588235294099</v>
      </c>
      <c r="N997" s="39">
        <v>1.0054051250129701</v>
      </c>
      <c r="O997" s="39">
        <v>6.8299212723237496E-2</v>
      </c>
      <c r="P997" s="39">
        <v>1.01512605042017</v>
      </c>
      <c r="Q997" s="39">
        <v>8.5541157701789494E-2</v>
      </c>
      <c r="R997" s="39">
        <v>1.0212418300653601</v>
      </c>
      <c r="S997" s="39">
        <v>0.11665568136340899</v>
      </c>
      <c r="T997" s="39">
        <v>1.03186274509804</v>
      </c>
      <c r="U997" s="39">
        <v>0.16291185644984199</v>
      </c>
      <c r="V997" s="39">
        <v>1.02874606125629</v>
      </c>
      <c r="W997" s="39">
        <v>9.5269406381478697E-2</v>
      </c>
      <c r="X997" s="39">
        <v>1.05772607525577</v>
      </c>
      <c r="Y997" s="39">
        <v>0.112823564110164</v>
      </c>
      <c r="Z997" s="39">
        <v>1.1008356142129501</v>
      </c>
      <c r="AA997" s="39">
        <v>0.109761808308143</v>
      </c>
      <c r="AB997" s="39">
        <v>1.13608776844071</v>
      </c>
      <c r="AC997" s="39">
        <v>6.9387044830958797E-2</v>
      </c>
    </row>
    <row r="998" spans="1:29" x14ac:dyDescent="0.25">
      <c r="A998" s="39" t="s">
        <v>135</v>
      </c>
      <c r="B998" s="39" t="s">
        <v>135</v>
      </c>
      <c r="C998" s="39">
        <v>2306000</v>
      </c>
      <c r="D998" s="39" t="s">
        <v>61</v>
      </c>
      <c r="E998" s="39">
        <v>1.0689655172413799</v>
      </c>
      <c r="F998" s="39">
        <v>0.85714285714285698</v>
      </c>
      <c r="G998" s="39">
        <v>1.1025641025641</v>
      </c>
      <c r="H998" s="39">
        <v>1.0344827586206899</v>
      </c>
      <c r="I998" s="39">
        <v>1</v>
      </c>
      <c r="J998" s="39">
        <v>0.94871794871794901</v>
      </c>
      <c r="K998" s="39">
        <v>1</v>
      </c>
      <c r="L998" s="39">
        <v>0.82499999999999996</v>
      </c>
      <c r="M998" s="39">
        <v>1</v>
      </c>
      <c r="N998" s="39">
        <v>0.98187479825410895</v>
      </c>
      <c r="O998" s="39">
        <v>9.1631738462500806E-2</v>
      </c>
      <c r="P998" s="39">
        <v>0.95474358974358997</v>
      </c>
      <c r="Q998" s="39">
        <v>7.5852052439621495E-2</v>
      </c>
      <c r="R998" s="39">
        <v>0.94166666666666698</v>
      </c>
      <c r="S998" s="39">
        <v>0.101036297108185</v>
      </c>
      <c r="T998" s="39">
        <v>0.91249999999999998</v>
      </c>
      <c r="U998" s="39">
        <v>0.123743686707646</v>
      </c>
      <c r="V998" s="39">
        <v>0.95865875287338398</v>
      </c>
      <c r="W998" s="39">
        <v>8.4556431684671501E-2</v>
      </c>
      <c r="X998" s="39">
        <v>0.952394932314232</v>
      </c>
      <c r="Y998" s="39">
        <v>8.44278997046225E-2</v>
      </c>
      <c r="Z998" s="39">
        <v>0.969275297779992</v>
      </c>
      <c r="AA998" s="39">
        <v>8.15427700227917E-2</v>
      </c>
      <c r="AB998" s="39">
        <v>0.99166666666666703</v>
      </c>
      <c r="AC998" s="39">
        <v>5.2704627669473002E-2</v>
      </c>
    </row>
    <row r="999" spans="1:29" x14ac:dyDescent="0.25">
      <c r="A999" s="39" t="s">
        <v>135</v>
      </c>
      <c r="B999" s="39" t="s">
        <v>135</v>
      </c>
      <c r="C999" s="39">
        <v>2306000</v>
      </c>
      <c r="D999" s="39" t="s">
        <v>62</v>
      </c>
      <c r="E999" s="39">
        <v>1.02857142857143</v>
      </c>
      <c r="F999" s="39">
        <v>1.19354838709677</v>
      </c>
      <c r="G999" s="39">
        <v>1.2222222222222201</v>
      </c>
      <c r="H999" s="39">
        <v>0.88372093023255804</v>
      </c>
      <c r="I999" s="39">
        <v>1.0333333333333301</v>
      </c>
      <c r="J999" s="39">
        <v>0.93181818181818199</v>
      </c>
      <c r="K999" s="39">
        <v>1.13513513513514</v>
      </c>
      <c r="L999" s="39">
        <v>1</v>
      </c>
      <c r="M999" s="39">
        <v>0.939393939393939</v>
      </c>
      <c r="N999" s="39">
        <v>1.0408603953115101</v>
      </c>
      <c r="O999" s="39">
        <v>0.119294366181146</v>
      </c>
      <c r="P999" s="39">
        <v>1.0079361179361199</v>
      </c>
      <c r="Q999" s="39">
        <v>8.2733851796568905E-2</v>
      </c>
      <c r="R999" s="39">
        <v>1.02484302484302</v>
      </c>
      <c r="S999" s="39">
        <v>0.100207463993765</v>
      </c>
      <c r="T999" s="39">
        <v>0.96969696969696995</v>
      </c>
      <c r="U999" s="39">
        <v>4.2854956435548298E-2</v>
      </c>
      <c r="V999" s="39">
        <v>1.0031367346008899</v>
      </c>
      <c r="W999" s="39">
        <v>9.3654588965055699E-2</v>
      </c>
      <c r="X999" s="39">
        <v>0.98060073269203596</v>
      </c>
      <c r="Y999" s="39">
        <v>7.1647839602625801E-2</v>
      </c>
      <c r="Z999" s="39">
        <v>0.95771905116678302</v>
      </c>
      <c r="AA999" s="39">
        <v>5.21524505733875E-2</v>
      </c>
      <c r="AB999" s="39">
        <v>0.94227994227994205</v>
      </c>
      <c r="AC999" s="39">
        <v>1.8252684907176801E-2</v>
      </c>
    </row>
    <row r="1000" spans="1:29" x14ac:dyDescent="0.25">
      <c r="A1000" s="39" t="s">
        <v>135</v>
      </c>
      <c r="B1000" s="39" t="s">
        <v>135</v>
      </c>
      <c r="C1000" s="39">
        <v>2306000</v>
      </c>
      <c r="D1000" s="39" t="s">
        <v>63</v>
      </c>
      <c r="E1000" s="39">
        <v>0.94871794871794901</v>
      </c>
      <c r="F1000" s="39">
        <v>1.0277777777777799</v>
      </c>
      <c r="G1000" s="39">
        <v>0.891891891891892</v>
      </c>
      <c r="H1000" s="39">
        <v>0.84090909090909105</v>
      </c>
      <c r="I1000" s="39">
        <v>0.68421052631578905</v>
      </c>
      <c r="J1000" s="39">
        <v>0.90322580645161299</v>
      </c>
      <c r="K1000" s="39">
        <v>0.85365853658536595</v>
      </c>
      <c r="L1000" s="39">
        <v>0.92857142857142905</v>
      </c>
      <c r="M1000" s="39">
        <v>0.93181818181818199</v>
      </c>
      <c r="N1000" s="39">
        <v>0.89008679878212105</v>
      </c>
      <c r="O1000" s="39">
        <v>9.4819162874869398E-2</v>
      </c>
      <c r="P1000" s="39">
        <v>0.86029689594847603</v>
      </c>
      <c r="Q1000" s="39">
        <v>0.103283680801686</v>
      </c>
      <c r="R1000" s="39">
        <v>0.90468271565832503</v>
      </c>
      <c r="S1000" s="39">
        <v>4.4218044837073103E-2</v>
      </c>
      <c r="T1000" s="39">
        <v>0.93019480519480502</v>
      </c>
      <c r="U1000" s="39">
        <v>2.2958012376185998E-3</v>
      </c>
      <c r="V1000" s="39">
        <v>0.89486731991684498</v>
      </c>
      <c r="W1000" s="39">
        <v>7.3320757791377006E-2</v>
      </c>
      <c r="X1000" s="39">
        <v>0.91323719298681605</v>
      </c>
      <c r="Y1000" s="39">
        <v>5.1193701923347303E-2</v>
      </c>
      <c r="Z1000" s="39">
        <v>0.92817971320572001</v>
      </c>
      <c r="AA1000" s="39">
        <v>1.8511087805762199E-2</v>
      </c>
      <c r="AB1000" s="39">
        <v>0.93166357452071702</v>
      </c>
      <c r="AC1000" s="39">
        <v>9.7782240574158892E-4</v>
      </c>
    </row>
    <row r="1001" spans="1:29" x14ac:dyDescent="0.25">
      <c r="A1001" s="39" t="s">
        <v>135</v>
      </c>
      <c r="B1001" s="39" t="s">
        <v>135</v>
      </c>
      <c r="C1001" s="39">
        <v>2306000</v>
      </c>
      <c r="D1001" s="39" t="s">
        <v>52</v>
      </c>
      <c r="E1001" s="39">
        <v>2.2911051212937999E-2</v>
      </c>
      <c r="F1001" s="39">
        <v>3.04434149569821E-2</v>
      </c>
      <c r="G1001" s="39">
        <v>2.4010382868267399E-2</v>
      </c>
      <c r="H1001" s="39">
        <v>2.14240705734089E-2</v>
      </c>
      <c r="I1001" s="39">
        <v>1.8880208333333301E-2</v>
      </c>
      <c r="J1001" s="39">
        <v>2.6315789473684199E-2</v>
      </c>
      <c r="K1001" s="39">
        <v>2.6623376623376601E-2</v>
      </c>
      <c r="L1001" s="39">
        <v>2.15264187866928E-2</v>
      </c>
      <c r="M1001" s="39">
        <v>2.5112685125563399E-2</v>
      </c>
      <c r="N1001" s="39">
        <v>2.41385997726941E-2</v>
      </c>
      <c r="O1001" s="39">
        <v>3.4456487346828102E-3</v>
      </c>
      <c r="P1001" s="39">
        <v>2.3691695668530102E-2</v>
      </c>
      <c r="Q1001" s="39">
        <v>3.3666996787668798E-3</v>
      </c>
      <c r="R1001" s="39">
        <v>2.4420826845210901E-2</v>
      </c>
      <c r="S1001" s="39">
        <v>2.61796594846123E-3</v>
      </c>
      <c r="T1001" s="39">
        <v>2.3319551956128101E-2</v>
      </c>
      <c r="U1001" s="39">
        <v>2.5358732473565E-3</v>
      </c>
      <c r="V1001" s="39">
        <v>2.4090412036217201E-2</v>
      </c>
      <c r="W1001" s="39">
        <v>2.72315453316406E-3</v>
      </c>
      <c r="X1001" s="39">
        <v>2.4279924873773801E-2</v>
      </c>
      <c r="Y1001" s="39">
        <v>2.2351528753795698E-3</v>
      </c>
      <c r="Z1001" s="39">
        <v>2.4542352933315401E-2</v>
      </c>
      <c r="AA1001" s="39">
        <v>1.7417115373799101E-3</v>
      </c>
      <c r="AB1001" s="39">
        <v>2.4941910537998199E-2</v>
      </c>
      <c r="AC1001" s="39">
        <v>1.0800733263642401E-3</v>
      </c>
    </row>
    <row r="1002" spans="1:29" x14ac:dyDescent="0.25">
      <c r="A1002" s="39" t="s">
        <v>135</v>
      </c>
      <c r="B1002" s="39" t="s">
        <v>135</v>
      </c>
      <c r="C1002" s="39">
        <v>2306000</v>
      </c>
      <c r="D1002" s="39" t="s">
        <v>53</v>
      </c>
      <c r="E1002" s="39">
        <v>1.0697674418604699</v>
      </c>
      <c r="F1002" s="39">
        <v>0.97058823529411797</v>
      </c>
      <c r="G1002" s="39">
        <v>1.0869565217391299</v>
      </c>
      <c r="H1002" s="39">
        <v>0.94594594594594605</v>
      </c>
      <c r="I1002" s="39">
        <v>1.0882352941176501</v>
      </c>
      <c r="J1002" s="39">
        <v>1.0689655172413799</v>
      </c>
      <c r="K1002" s="39">
        <v>1.0487804878048801</v>
      </c>
      <c r="L1002" s="39">
        <v>0.82926829268292701</v>
      </c>
      <c r="M1002" s="39">
        <v>1.1818181818181801</v>
      </c>
      <c r="N1002" s="39">
        <v>1.03225843538941</v>
      </c>
      <c r="O1002" s="39">
        <v>0.102456562872708</v>
      </c>
      <c r="P1002" s="39">
        <v>1.0434135547329999</v>
      </c>
      <c r="Q1002" s="39">
        <v>0.13010066212089</v>
      </c>
      <c r="R1002" s="39">
        <v>1.0199556541020001</v>
      </c>
      <c r="S1002" s="39">
        <v>0.17803373096359901</v>
      </c>
      <c r="T1002" s="39">
        <v>1.0055432372505499</v>
      </c>
      <c r="U1002" s="39">
        <v>0.24929041731410401</v>
      </c>
      <c r="V1002" s="39">
        <v>1.0426550302056199</v>
      </c>
      <c r="W1002" s="39">
        <v>0.13945873490586899</v>
      </c>
      <c r="X1002" s="39">
        <v>1.0667826300601599</v>
      </c>
      <c r="Y1002" s="39">
        <v>0.16431144812317799</v>
      </c>
      <c r="Z1002" s="39">
        <v>1.1146982224961</v>
      </c>
      <c r="AA1002" s="39">
        <v>0.16436952856826401</v>
      </c>
      <c r="AB1002" s="39">
        <v>1.1650300918593599</v>
      </c>
      <c r="AC1002" s="39">
        <v>0.106177203667358</v>
      </c>
    </row>
    <row r="1003" spans="1:29" x14ac:dyDescent="0.25">
      <c r="A1003" s="39" t="s">
        <v>135</v>
      </c>
      <c r="B1003" s="39" t="s">
        <v>135</v>
      </c>
      <c r="C1003" s="39">
        <v>2306000</v>
      </c>
      <c r="D1003" s="39" t="s">
        <v>54</v>
      </c>
      <c r="E1003" s="39">
        <v>0.97142857142857097</v>
      </c>
      <c r="F1003" s="39">
        <v>0.86956521739130399</v>
      </c>
      <c r="G1003" s="39">
        <v>1.0303030303030301</v>
      </c>
      <c r="H1003" s="39">
        <v>0.88</v>
      </c>
      <c r="I1003" s="39">
        <v>1.02857142857143</v>
      </c>
      <c r="J1003" s="39">
        <v>0.97297297297297303</v>
      </c>
      <c r="K1003" s="39">
        <v>0.93548387096774199</v>
      </c>
      <c r="L1003" s="39">
        <v>0.97674418604651203</v>
      </c>
      <c r="M1003" s="39">
        <v>1.1470588235294099</v>
      </c>
      <c r="N1003" s="39">
        <v>0.97912534457899703</v>
      </c>
      <c r="O1003" s="39">
        <v>8.4485442256461096E-2</v>
      </c>
      <c r="P1003" s="39">
        <v>1.0121662564176099</v>
      </c>
      <c r="Q1003" s="39">
        <v>8.2365282598673206E-2</v>
      </c>
      <c r="R1003" s="39">
        <v>1.01976229351456</v>
      </c>
      <c r="S1003" s="39">
        <v>0.11215573242356899</v>
      </c>
      <c r="T1003" s="39">
        <v>1.0619015047879601</v>
      </c>
      <c r="U1003" s="39">
        <v>0.120430635099487</v>
      </c>
      <c r="V1003" s="39">
        <v>1.02328925802685</v>
      </c>
      <c r="W1003" s="39">
        <v>9.7827033149070805E-2</v>
      </c>
      <c r="X1003" s="39">
        <v>1.06489873580047</v>
      </c>
      <c r="Y1003" s="39">
        <v>0.101046839820183</v>
      </c>
      <c r="Z1003" s="39">
        <v>1.1088505959888899</v>
      </c>
      <c r="AA1003" s="39">
        <v>8.9918842082871306E-2</v>
      </c>
      <c r="AB1003" s="39">
        <v>1.13894860269689</v>
      </c>
      <c r="AC1003" s="39">
        <v>5.1293540315414402E-2</v>
      </c>
    </row>
    <row r="1004" spans="1:29" x14ac:dyDescent="0.25">
      <c r="A1004" s="39" t="s">
        <v>135</v>
      </c>
      <c r="B1004" s="39" t="s">
        <v>135</v>
      </c>
      <c r="C1004" s="39">
        <v>2306000</v>
      </c>
      <c r="D1004" s="39" t="s">
        <v>55</v>
      </c>
      <c r="E1004" s="39">
        <v>1</v>
      </c>
      <c r="F1004" s="39">
        <v>0.97058823529411797</v>
      </c>
      <c r="G1004" s="39">
        <v>0.97499999999999998</v>
      </c>
      <c r="H1004" s="39">
        <v>1.0588235294117601</v>
      </c>
      <c r="I1004" s="39">
        <v>1.0454545454545501</v>
      </c>
      <c r="J1004" s="39">
        <v>0.83333333333333304</v>
      </c>
      <c r="K1004" s="39">
        <v>1.0277777777777799</v>
      </c>
      <c r="L1004" s="39">
        <v>1.1034482758620701</v>
      </c>
      <c r="M1004" s="39">
        <v>1.0714285714285701</v>
      </c>
      <c r="N1004" s="39">
        <v>1.0095393631735801</v>
      </c>
      <c r="O1004" s="39">
        <v>7.9490840259620901E-2</v>
      </c>
      <c r="P1004" s="39">
        <v>1.0162885007712601</v>
      </c>
      <c r="Q1004" s="39">
        <v>0.106174983784804</v>
      </c>
      <c r="R1004" s="39">
        <v>1.0675515416894701</v>
      </c>
      <c r="S1004" s="39">
        <v>3.7983938576450597E-2</v>
      </c>
      <c r="T1004" s="39">
        <v>1.0874384236453201</v>
      </c>
      <c r="U1004" s="39">
        <v>2.2641350136515099E-2</v>
      </c>
      <c r="V1004" s="39">
        <v>1.0375000925287099</v>
      </c>
      <c r="W1004" s="39">
        <v>8.2346232827162094E-2</v>
      </c>
      <c r="X1004" s="39">
        <v>1.0600402382955001</v>
      </c>
      <c r="Y1004" s="39">
        <v>6.7235691054430502E-2</v>
      </c>
      <c r="Z1004" s="39">
        <v>1.07533659382569</v>
      </c>
      <c r="AA1004" s="39">
        <v>1.8955285093138902E-2</v>
      </c>
      <c r="AB1004" s="39">
        <v>1.0729533192587399</v>
      </c>
      <c r="AC1004" s="39">
        <v>9.6433520014517805E-3</v>
      </c>
    </row>
    <row r="1005" spans="1:29" x14ac:dyDescent="0.25">
      <c r="A1005" s="39" t="s">
        <v>135</v>
      </c>
      <c r="B1005" s="39" t="s">
        <v>135</v>
      </c>
      <c r="C1005" s="39">
        <v>2306000</v>
      </c>
      <c r="D1005" s="39" t="s">
        <v>56</v>
      </c>
      <c r="E1005" s="39">
        <v>1.0465116279069799</v>
      </c>
      <c r="F1005" s="39">
        <v>0.89743589743589702</v>
      </c>
      <c r="G1005" s="39">
        <v>1</v>
      </c>
      <c r="H1005" s="39">
        <v>1.02564102564103</v>
      </c>
      <c r="I1005" s="39">
        <v>0.88888888888888895</v>
      </c>
      <c r="J1005" s="39">
        <v>0.97826086956521696</v>
      </c>
      <c r="K1005" s="39">
        <v>1</v>
      </c>
      <c r="L1005" s="39">
        <v>0.891891891891892</v>
      </c>
      <c r="M1005" s="39">
        <v>1.09375</v>
      </c>
      <c r="N1005" s="39">
        <v>0.98026446681443302</v>
      </c>
      <c r="O1005" s="39">
        <v>7.3424673793379594E-2</v>
      </c>
      <c r="P1005" s="39">
        <v>0.9705583300692</v>
      </c>
      <c r="Q1005" s="39">
        <v>8.5089121956848299E-2</v>
      </c>
      <c r="R1005" s="39">
        <v>0.995213963963964</v>
      </c>
      <c r="S1005" s="39">
        <v>0.10101412553672801</v>
      </c>
      <c r="T1005" s="39">
        <v>0.99282094594594605</v>
      </c>
      <c r="U1005" s="39">
        <v>0.14273523708072999</v>
      </c>
      <c r="V1005" s="39">
        <v>0.99557026420088501</v>
      </c>
      <c r="W1005" s="39">
        <v>8.6693981414139795E-2</v>
      </c>
      <c r="X1005" s="39">
        <v>1.0187746283797201</v>
      </c>
      <c r="Y1005" s="39">
        <v>9.8340671603432794E-2</v>
      </c>
      <c r="Z1005" s="39">
        <v>1.05462933478218</v>
      </c>
      <c r="AA1005" s="39">
        <v>9.4619019995751105E-2</v>
      </c>
      <c r="AB1005" s="39">
        <v>1.08413770913771</v>
      </c>
      <c r="AC1005" s="39">
        <v>6.0793465313726099E-2</v>
      </c>
    </row>
    <row r="1006" spans="1:29" x14ac:dyDescent="0.25">
      <c r="A1006" s="39" t="s">
        <v>135</v>
      </c>
      <c r="B1006" s="39" t="s">
        <v>135</v>
      </c>
      <c r="C1006" s="39">
        <v>2306000</v>
      </c>
      <c r="D1006" s="39" t="s">
        <v>57</v>
      </c>
      <c r="E1006" s="39">
        <v>1</v>
      </c>
      <c r="F1006" s="39">
        <v>1.0444444444444401</v>
      </c>
      <c r="G1006" s="39">
        <v>1.05714285714286</v>
      </c>
      <c r="H1006" s="39">
        <v>1.0606060606060601</v>
      </c>
      <c r="I1006" s="39">
        <v>1.1499999999999999</v>
      </c>
      <c r="J1006" s="39">
        <v>1.03125</v>
      </c>
      <c r="K1006" s="39">
        <v>1.06666666666667</v>
      </c>
      <c r="L1006" s="39">
        <v>1.0333333333333301</v>
      </c>
      <c r="M1006" s="39">
        <v>1</v>
      </c>
      <c r="N1006" s="39">
        <v>1.0492714846881499</v>
      </c>
      <c r="O1006" s="39">
        <v>4.4856318634882299E-2</v>
      </c>
      <c r="P1006" s="39">
        <v>1.0562499999999999</v>
      </c>
      <c r="Q1006" s="39">
        <v>5.7471309267223797E-2</v>
      </c>
      <c r="R1006" s="39">
        <v>1.0333333333333301</v>
      </c>
      <c r="S1006" s="39">
        <v>3.3333333333333298E-2</v>
      </c>
      <c r="T1006" s="39">
        <v>1.0166666666666699</v>
      </c>
      <c r="U1006" s="39">
        <v>2.3570226039551698E-2</v>
      </c>
      <c r="V1006" s="39">
        <v>1.0377620320851899</v>
      </c>
      <c r="W1006" s="39">
        <v>4.2052729889051399E-2</v>
      </c>
      <c r="X1006" s="39">
        <v>1.0223914455262699</v>
      </c>
      <c r="Y1006" s="39">
        <v>3.5035180714014902E-2</v>
      </c>
      <c r="Z1006" s="39">
        <v>1.0084695631943801</v>
      </c>
      <c r="AA1006" s="39">
        <v>2.1136221440061598E-2</v>
      </c>
      <c r="AB1006" s="39">
        <v>1.0015873015873</v>
      </c>
      <c r="AC1006" s="39">
        <v>1.0038976698947299E-2</v>
      </c>
    </row>
    <row r="1007" spans="1:29" x14ac:dyDescent="0.25">
      <c r="A1007" s="39" t="s">
        <v>135</v>
      </c>
      <c r="B1007" s="39" t="s">
        <v>135</v>
      </c>
      <c r="C1007" s="39">
        <v>2306000</v>
      </c>
      <c r="D1007" s="39" t="s">
        <v>58</v>
      </c>
      <c r="E1007" s="39">
        <v>1.2222222222222201</v>
      </c>
      <c r="F1007" s="39">
        <v>1</v>
      </c>
      <c r="G1007" s="39">
        <v>0.97872340425531901</v>
      </c>
      <c r="H1007" s="39">
        <v>1.0540540540540499</v>
      </c>
      <c r="I1007" s="39">
        <v>1.05714285714286</v>
      </c>
      <c r="J1007" s="39">
        <v>1.0869565217391299</v>
      </c>
      <c r="K1007" s="39">
        <v>1.0606060606060601</v>
      </c>
      <c r="L1007" s="39">
        <v>1.0625</v>
      </c>
      <c r="M1007" s="39">
        <v>1.25806451612903</v>
      </c>
      <c r="N1007" s="39">
        <v>1.0866966262387401</v>
      </c>
      <c r="O1007" s="39">
        <v>9.36174978218796E-2</v>
      </c>
      <c r="P1007" s="39">
        <v>1.1050539911234201</v>
      </c>
      <c r="Q1007" s="39">
        <v>8.6344769105777305E-2</v>
      </c>
      <c r="R1007" s="39">
        <v>1.1270568589117</v>
      </c>
      <c r="S1007" s="39">
        <v>0.113459911152741</v>
      </c>
      <c r="T1007" s="39">
        <v>1.16028225806452</v>
      </c>
      <c r="U1007" s="39">
        <v>0.13828499551430501</v>
      </c>
      <c r="V1007" s="39">
        <v>1.12548145164056</v>
      </c>
      <c r="W1007" s="39">
        <v>0.10183465246109701</v>
      </c>
      <c r="X1007" s="39">
        <v>1.1691070367240599</v>
      </c>
      <c r="Y1007" s="39">
        <v>0.10792824811089401</v>
      </c>
      <c r="Z1007" s="39">
        <v>1.2159773679793999</v>
      </c>
      <c r="AA1007" s="39">
        <v>9.8545216225325402E-2</v>
      </c>
      <c r="AB1007" s="39">
        <v>1.24875192012289</v>
      </c>
      <c r="AC1007" s="39">
        <v>5.8898028616807402E-2</v>
      </c>
    </row>
    <row r="1008" spans="1:29" x14ac:dyDescent="0.25">
      <c r="A1008" s="39" t="s">
        <v>135</v>
      </c>
      <c r="B1008" s="39" t="s">
        <v>135</v>
      </c>
      <c r="C1008" s="39">
        <v>2306000</v>
      </c>
      <c r="D1008" s="39" t="s">
        <v>59</v>
      </c>
      <c r="E1008" s="39">
        <v>1.0540540540540499</v>
      </c>
      <c r="F1008" s="39">
        <v>0.87878787878787901</v>
      </c>
      <c r="G1008" s="39">
        <v>1.02</v>
      </c>
      <c r="H1008" s="39">
        <v>0.934782608695652</v>
      </c>
      <c r="I1008" s="39">
        <v>1.1025641025641</v>
      </c>
      <c r="J1008" s="39">
        <v>0.97297297297297303</v>
      </c>
      <c r="K1008" s="39">
        <v>1.04</v>
      </c>
      <c r="L1008" s="39">
        <v>1.05714285714286</v>
      </c>
      <c r="M1008" s="39">
        <v>1.0588235294117601</v>
      </c>
      <c r="N1008" s="39">
        <v>1.0132364448477</v>
      </c>
      <c r="O1008" s="39">
        <v>7.0945458828168398E-2</v>
      </c>
      <c r="P1008" s="39">
        <v>1.04630069241834</v>
      </c>
      <c r="Q1008" s="39">
        <v>4.7054751267849498E-2</v>
      </c>
      <c r="R1008" s="39">
        <v>1.0519887955182099</v>
      </c>
      <c r="S1008" s="39">
        <v>1.04165530912058E-2</v>
      </c>
      <c r="T1008" s="39">
        <v>1.0579831932773101</v>
      </c>
      <c r="U1008" s="39">
        <v>1.18841475829671E-3</v>
      </c>
      <c r="V1008" s="39">
        <v>1.0378954453959599</v>
      </c>
      <c r="W1008" s="39">
        <v>4.8720795043714002E-2</v>
      </c>
      <c r="X1008" s="39">
        <v>1.05240182663959</v>
      </c>
      <c r="Y1008" s="39">
        <v>2.43581111678144E-2</v>
      </c>
      <c r="Z1008" s="39">
        <v>1.0577894691217</v>
      </c>
      <c r="AA1008" s="39">
        <v>4.4727427978784396E-3</v>
      </c>
      <c r="AB1008" s="39">
        <v>1.05874349739896</v>
      </c>
      <c r="AC1008" s="39">
        <v>5.0616689238389199E-4</v>
      </c>
    </row>
    <row r="1009" spans="1:29" x14ac:dyDescent="0.25">
      <c r="A1009" s="39" t="s">
        <v>135</v>
      </c>
      <c r="B1009" s="39" t="s">
        <v>135</v>
      </c>
      <c r="C1009" s="39">
        <v>2306000</v>
      </c>
      <c r="D1009" s="39" t="s">
        <v>60</v>
      </c>
      <c r="E1009" s="39">
        <v>1.07692307692308</v>
      </c>
      <c r="F1009" s="39">
        <v>1</v>
      </c>
      <c r="G1009" s="39">
        <v>1</v>
      </c>
      <c r="H1009" s="39">
        <v>0.86274509803921595</v>
      </c>
      <c r="I1009" s="39">
        <v>0.90697674418604601</v>
      </c>
      <c r="J1009" s="39">
        <v>1.02325581395349</v>
      </c>
      <c r="K1009" s="39">
        <v>1.1111111111111101</v>
      </c>
      <c r="L1009" s="39">
        <v>1.07692307692308</v>
      </c>
      <c r="M1009" s="39">
        <v>1.1891891891891899</v>
      </c>
      <c r="N1009" s="39">
        <v>1.02745823448058</v>
      </c>
      <c r="O1009" s="39">
        <v>0.10075962931344</v>
      </c>
      <c r="P1009" s="39">
        <v>1.0614911870725801</v>
      </c>
      <c r="Q1009" s="39">
        <v>0.105289739111431</v>
      </c>
      <c r="R1009" s="39">
        <v>1.1257411257411301</v>
      </c>
      <c r="S1009" s="39">
        <v>5.75451821344991E-2</v>
      </c>
      <c r="T1009" s="39">
        <v>1.13305613305613</v>
      </c>
      <c r="U1009" s="39">
        <v>7.9384129280818297E-2</v>
      </c>
      <c r="V1009" s="39">
        <v>1.08543689299619</v>
      </c>
      <c r="W1009" s="39">
        <v>0.10172503608613</v>
      </c>
      <c r="X1009" s="39">
        <v>1.1340108695411799</v>
      </c>
      <c r="Y1009" s="39">
        <v>7.6082335003709603E-2</v>
      </c>
      <c r="Z1009" s="39">
        <v>1.16641342369012</v>
      </c>
      <c r="AA1009" s="39">
        <v>5.3852810505538903E-2</v>
      </c>
      <c r="AB1009" s="39">
        <v>1.18384318384318</v>
      </c>
      <c r="AC1009" s="39">
        <v>3.3811106553626902E-2</v>
      </c>
    </row>
    <row r="1010" spans="1:29" x14ac:dyDescent="0.25">
      <c r="A1010" s="39" t="s">
        <v>135</v>
      </c>
      <c r="B1010" s="39" t="s">
        <v>135</v>
      </c>
      <c r="C1010" s="39">
        <v>2307000</v>
      </c>
      <c r="D1010" s="39" t="s">
        <v>50</v>
      </c>
      <c r="E1010" s="39">
        <v>0.156187954996691</v>
      </c>
      <c r="F1010" s="39">
        <v>0.15120051914341301</v>
      </c>
      <c r="G1010" s="39">
        <v>0.15437933207309401</v>
      </c>
      <c r="H1010" s="39">
        <v>0.13541666666666699</v>
      </c>
      <c r="I1010" s="39">
        <v>0.13029525032092401</v>
      </c>
      <c r="J1010" s="39">
        <v>0.12012987012987</v>
      </c>
      <c r="K1010" s="39">
        <v>0.141552511415525</v>
      </c>
      <c r="L1010" s="39">
        <v>0.132646490663232</v>
      </c>
      <c r="M1010" s="39">
        <v>0.137191157347204</v>
      </c>
      <c r="N1010" s="39">
        <v>0.13988886141740201</v>
      </c>
      <c r="O1010" s="39">
        <v>1.2085842445851201E-2</v>
      </c>
      <c r="P1010" s="39">
        <v>0.132363055975351</v>
      </c>
      <c r="Q1010" s="39">
        <v>8.0895556973279298E-3</v>
      </c>
      <c r="R1010" s="39">
        <v>0.13713005314198701</v>
      </c>
      <c r="S1010" s="39">
        <v>4.4533247919939798E-3</v>
      </c>
      <c r="T1010" s="39">
        <v>0.13491882400521801</v>
      </c>
      <c r="U1010" s="39">
        <v>3.2135646304689799E-3</v>
      </c>
      <c r="V1010" s="39">
        <v>0.13569040718342201</v>
      </c>
      <c r="W1010" s="39">
        <v>8.2173265883549208E-3</v>
      </c>
      <c r="X1010" s="39">
        <v>0.135397294812759</v>
      </c>
      <c r="Y1010" s="39">
        <v>5.2740324199623198E-3</v>
      </c>
      <c r="Z1010" s="39">
        <v>0.136564472045243</v>
      </c>
      <c r="AA1010" s="39">
        <v>2.4434306146665298E-3</v>
      </c>
      <c r="AB1010" s="39">
        <v>0.136974744647967</v>
      </c>
      <c r="AC1010" s="39">
        <v>1.3687140883462199E-3</v>
      </c>
    </row>
    <row r="1011" spans="1:29" x14ac:dyDescent="0.25">
      <c r="A1011" s="39" t="s">
        <v>135</v>
      </c>
      <c r="B1011" s="39" t="s">
        <v>135</v>
      </c>
      <c r="C1011" s="39">
        <v>2307000</v>
      </c>
      <c r="D1011" s="39" t="s">
        <v>51</v>
      </c>
      <c r="E1011" s="39">
        <v>1.01953125</v>
      </c>
      <c r="F1011" s="39">
        <v>1.0169491525423699</v>
      </c>
      <c r="G1011" s="39">
        <v>1.0643776824034299</v>
      </c>
      <c r="H1011" s="39">
        <v>1.02857142857143</v>
      </c>
      <c r="I1011" s="39">
        <v>1.09615384615385</v>
      </c>
      <c r="J1011" s="39">
        <v>1.0246305418719199</v>
      </c>
      <c r="K1011" s="39">
        <v>1.06486486486486</v>
      </c>
      <c r="L1011" s="39">
        <v>0.91705069124423999</v>
      </c>
      <c r="M1011" s="39">
        <v>1.01941747572816</v>
      </c>
      <c r="N1011" s="39">
        <v>1.0279496592644699</v>
      </c>
      <c r="O1011" s="39">
        <v>4.98951494980302E-2</v>
      </c>
      <c r="P1011" s="39">
        <v>1.0244234839726101</v>
      </c>
      <c r="Q1011" s="39">
        <v>6.7702972159519301E-2</v>
      </c>
      <c r="R1011" s="39">
        <v>1.00044434394575</v>
      </c>
      <c r="S1011" s="39">
        <v>7.5711572946355998E-2</v>
      </c>
      <c r="T1011" s="39">
        <v>0.96823408348619799</v>
      </c>
      <c r="U1011" s="39">
        <v>7.2384247476838595E-2</v>
      </c>
      <c r="V1011" s="39">
        <v>1.0116346528803699</v>
      </c>
      <c r="W1011" s="39">
        <v>5.8944827263980502E-2</v>
      </c>
      <c r="X1011" s="39">
        <v>1.0011388793512099</v>
      </c>
      <c r="Y1011" s="39">
        <v>5.8641212161815198E-2</v>
      </c>
      <c r="Z1011" s="39">
        <v>1.00322916748891</v>
      </c>
      <c r="AA1011" s="39">
        <v>4.9882068067370201E-2</v>
      </c>
      <c r="AB1011" s="39">
        <v>1.0145428669432099</v>
      </c>
      <c r="AC1011" s="39">
        <v>3.0829732925405501E-2</v>
      </c>
    </row>
    <row r="1012" spans="1:29" x14ac:dyDescent="0.25">
      <c r="A1012" s="39" t="s">
        <v>135</v>
      </c>
      <c r="B1012" s="39" t="s">
        <v>135</v>
      </c>
      <c r="C1012" s="39">
        <v>2307000</v>
      </c>
      <c r="D1012" s="39" t="s">
        <v>61</v>
      </c>
      <c r="E1012" s="39">
        <v>1.004</v>
      </c>
      <c r="F1012" s="39">
        <v>1.02928870292887</v>
      </c>
      <c r="G1012" s="39">
        <v>0.967741935483871</v>
      </c>
      <c r="H1012" s="39">
        <v>0.98161764705882304</v>
      </c>
      <c r="I1012" s="39">
        <v>1.0245901639344299</v>
      </c>
      <c r="J1012" s="39">
        <v>0.89312977099236601</v>
      </c>
      <c r="K1012" s="39">
        <v>1.01486988847584</v>
      </c>
      <c r="L1012" s="39">
        <v>0.95019157088122597</v>
      </c>
      <c r="M1012" s="39">
        <v>0.96069868995633201</v>
      </c>
      <c r="N1012" s="39">
        <v>0.98068092996797196</v>
      </c>
      <c r="O1012" s="39">
        <v>4.35399123208998E-2</v>
      </c>
      <c r="P1012" s="39">
        <v>0.96869601684803697</v>
      </c>
      <c r="Q1012" s="39">
        <v>5.3321692045279402E-2</v>
      </c>
      <c r="R1012" s="39">
        <v>0.97525338310446497</v>
      </c>
      <c r="S1012" s="39">
        <v>3.4708795876471299E-2</v>
      </c>
      <c r="T1012" s="39">
        <v>0.95544513041877899</v>
      </c>
      <c r="U1012" s="39">
        <v>7.4296551487418499E-3</v>
      </c>
      <c r="V1012" s="39">
        <v>0.96775649532380204</v>
      </c>
      <c r="W1012" s="39">
        <v>3.91656280783984E-2</v>
      </c>
      <c r="X1012" s="39">
        <v>0.962423419119396</v>
      </c>
      <c r="Y1012" s="39">
        <v>3.0624873583553099E-2</v>
      </c>
      <c r="Z1012" s="39">
        <v>0.96098064249980697</v>
      </c>
      <c r="AA1012" s="39">
        <v>1.42043148676289E-2</v>
      </c>
      <c r="AB1012" s="39">
        <v>0.96019835095275496</v>
      </c>
      <c r="AC1012" s="39">
        <v>3.1644217070415401E-3</v>
      </c>
    </row>
    <row r="1013" spans="1:29" x14ac:dyDescent="0.25">
      <c r="A1013" s="39" t="s">
        <v>135</v>
      </c>
      <c r="B1013" s="39" t="s">
        <v>135</v>
      </c>
      <c r="C1013" s="39">
        <v>2307000</v>
      </c>
      <c r="D1013" s="39" t="s">
        <v>62</v>
      </c>
      <c r="E1013" s="39">
        <v>0.98684210526315796</v>
      </c>
      <c r="F1013" s="39">
        <v>1.0199203187251</v>
      </c>
      <c r="G1013" s="39">
        <v>0.97154471544715404</v>
      </c>
      <c r="H1013" s="39">
        <v>1.00833333333333</v>
      </c>
      <c r="I1013" s="39">
        <v>0.98876404494381998</v>
      </c>
      <c r="J1013" s="39">
        <v>0.97199999999999998</v>
      </c>
      <c r="K1013" s="39">
        <v>0.98290598290598297</v>
      </c>
      <c r="L1013" s="39">
        <v>0.97435897435897401</v>
      </c>
      <c r="M1013" s="39">
        <v>0.98387096774193505</v>
      </c>
      <c r="N1013" s="39">
        <v>0.98761560474660604</v>
      </c>
      <c r="O1013" s="39">
        <v>1.6540849914881899E-2</v>
      </c>
      <c r="P1013" s="39">
        <v>0.98037999399014297</v>
      </c>
      <c r="Q1013" s="39">
        <v>6.98814719375345E-3</v>
      </c>
      <c r="R1013" s="39">
        <v>0.98037864166896405</v>
      </c>
      <c r="S1013" s="39">
        <v>5.2354651011753796E-3</v>
      </c>
      <c r="T1013" s="39">
        <v>0.97911497105045497</v>
      </c>
      <c r="U1013" s="39">
        <v>6.7259950236933999E-3</v>
      </c>
      <c r="V1013" s="39">
        <v>0.98240390758086305</v>
      </c>
      <c r="W1013" s="39">
        <v>1.0624454982160801E-2</v>
      </c>
      <c r="X1013" s="39">
        <v>0.98078046792031903</v>
      </c>
      <c r="Y1013" s="39">
        <v>5.2857439940330502E-3</v>
      </c>
      <c r="Z1013" s="39">
        <v>0.98216306572207901</v>
      </c>
      <c r="AA1013" s="39">
        <v>4.4167005311726501E-3</v>
      </c>
      <c r="AB1013" s="39">
        <v>0.98341801567608</v>
      </c>
      <c r="AC1013" s="39">
        <v>2.8647203979626202E-3</v>
      </c>
    </row>
    <row r="1014" spans="1:29" x14ac:dyDescent="0.25">
      <c r="A1014" s="39" t="s">
        <v>135</v>
      </c>
      <c r="B1014" s="39" t="s">
        <v>135</v>
      </c>
      <c r="C1014" s="39">
        <v>2307000</v>
      </c>
      <c r="D1014" s="39" t="s">
        <v>63</v>
      </c>
      <c r="E1014" s="39">
        <v>0.92241379310344795</v>
      </c>
      <c r="F1014" s="39">
        <v>0.97777777777777797</v>
      </c>
      <c r="G1014" s="39">
        <v>0.97265625</v>
      </c>
      <c r="H1014" s="39">
        <v>0.94142259414225904</v>
      </c>
      <c r="I1014" s="39">
        <v>0.97107438016528902</v>
      </c>
      <c r="J1014" s="39">
        <v>0.91287878787878796</v>
      </c>
      <c r="K1014" s="39">
        <v>0.98765432098765404</v>
      </c>
      <c r="L1014" s="39">
        <v>0.91739130434782601</v>
      </c>
      <c r="M1014" s="39">
        <v>0.977443609022556</v>
      </c>
      <c r="N1014" s="39">
        <v>0.95341253526951097</v>
      </c>
      <c r="O1014" s="39">
        <v>2.97302733293239E-2</v>
      </c>
      <c r="P1014" s="39">
        <v>0.95328848048042303</v>
      </c>
      <c r="Q1014" s="39">
        <v>3.5363717164308701E-2</v>
      </c>
      <c r="R1014" s="39">
        <v>0.96082974478601202</v>
      </c>
      <c r="S1014" s="39">
        <v>3.7963643667131501E-2</v>
      </c>
      <c r="T1014" s="39">
        <v>0.94741745668519095</v>
      </c>
      <c r="U1014" s="39">
        <v>4.2463391861382302E-2</v>
      </c>
      <c r="V1014" s="39">
        <v>0.95555855962054304</v>
      </c>
      <c r="W1014" s="39">
        <v>3.1728537361018903E-2</v>
      </c>
      <c r="X1014" s="39">
        <v>0.95948718280560696</v>
      </c>
      <c r="Y1014" s="39">
        <v>3.2594198893490703E-2</v>
      </c>
      <c r="Z1014" s="39">
        <v>0.96730110038457795</v>
      </c>
      <c r="AA1014" s="39">
        <v>2.8311906592892299E-2</v>
      </c>
      <c r="AB1014" s="39">
        <v>0.97458397546661701</v>
      </c>
      <c r="AC1014" s="39">
        <v>1.8085910620430901E-2</v>
      </c>
    </row>
    <row r="1015" spans="1:29" x14ac:dyDescent="0.25">
      <c r="A1015" s="39" t="s">
        <v>135</v>
      </c>
      <c r="B1015" s="39" t="s">
        <v>135</v>
      </c>
      <c r="C1015" s="39">
        <v>2307000</v>
      </c>
      <c r="D1015" s="39" t="s">
        <v>52</v>
      </c>
      <c r="E1015" s="39">
        <v>0.175876010781671</v>
      </c>
      <c r="F1015" s="39">
        <v>0.15883520847121099</v>
      </c>
      <c r="G1015" s="39">
        <v>0.16093445814406199</v>
      </c>
      <c r="H1015" s="39">
        <v>0.15879017013232499</v>
      </c>
      <c r="I1015" s="39">
        <v>0.1484375</v>
      </c>
      <c r="J1015" s="39">
        <v>0.13350449293966599</v>
      </c>
      <c r="K1015" s="39">
        <v>0.12792207792207799</v>
      </c>
      <c r="L1015" s="39">
        <v>0.129810828440965</v>
      </c>
      <c r="M1015" s="39">
        <v>0.13522215067611101</v>
      </c>
      <c r="N1015" s="39">
        <v>0.14770365527867699</v>
      </c>
      <c r="O1015" s="39">
        <v>1.6900313600774101E-2</v>
      </c>
      <c r="P1015" s="39">
        <v>0.13497940999576399</v>
      </c>
      <c r="Q1015" s="39">
        <v>8.0603142185845106E-3</v>
      </c>
      <c r="R1015" s="39">
        <v>0.13098501901305101</v>
      </c>
      <c r="S1015" s="39">
        <v>3.78903789611886E-3</v>
      </c>
      <c r="T1015" s="39">
        <v>0.13251648955853801</v>
      </c>
      <c r="U1015" s="39">
        <v>3.8263826476568198E-3</v>
      </c>
      <c r="V1015" s="39">
        <v>0.136941589075292</v>
      </c>
      <c r="W1015" s="39">
        <v>1.13611132361117E-2</v>
      </c>
      <c r="X1015" s="39">
        <v>0.133218033734261</v>
      </c>
      <c r="Y1015" s="39">
        <v>4.2976390064826597E-3</v>
      </c>
      <c r="Z1015" s="39">
        <v>0.133985495786173</v>
      </c>
      <c r="AA1015" s="39">
        <v>2.92504379057125E-3</v>
      </c>
      <c r="AB1015" s="39">
        <v>0.13496446866491299</v>
      </c>
      <c r="AC1015" s="39">
        <v>1.6297241348735799E-3</v>
      </c>
    </row>
    <row r="1016" spans="1:29" x14ac:dyDescent="0.25">
      <c r="A1016" s="39" t="s">
        <v>135</v>
      </c>
      <c r="B1016" s="39" t="s">
        <v>135</v>
      </c>
      <c r="C1016" s="39">
        <v>2307000</v>
      </c>
      <c r="D1016" s="39" t="s">
        <v>53</v>
      </c>
      <c r="E1016" s="39">
        <v>0.93632958801498101</v>
      </c>
      <c r="F1016" s="39">
        <v>0.98084291187739503</v>
      </c>
      <c r="G1016" s="39">
        <v>0.91666666666666696</v>
      </c>
      <c r="H1016" s="39">
        <v>0.99193548387096797</v>
      </c>
      <c r="I1016" s="39">
        <v>0.98015873015873001</v>
      </c>
      <c r="J1016" s="39">
        <v>0.95614035087719296</v>
      </c>
      <c r="K1016" s="39">
        <v>1.0240384615384599</v>
      </c>
      <c r="L1016" s="39">
        <v>0.98984771573604102</v>
      </c>
      <c r="M1016" s="39">
        <v>1.0351758793969801</v>
      </c>
      <c r="N1016" s="39">
        <v>0.97901508757082401</v>
      </c>
      <c r="O1016" s="39">
        <v>3.8247060533998997E-2</v>
      </c>
      <c r="P1016" s="39">
        <v>0.99707222754148195</v>
      </c>
      <c r="Q1016" s="39">
        <v>3.23757028978102E-2</v>
      </c>
      <c r="R1016" s="39">
        <v>1.0163540188905</v>
      </c>
      <c r="S1016" s="39">
        <v>2.36209356149528E-2</v>
      </c>
      <c r="T1016" s="39">
        <v>1.0125117975665101</v>
      </c>
      <c r="U1016" s="39">
        <v>3.2051851903387399E-2</v>
      </c>
      <c r="V1016" s="39">
        <v>1.0020168673308301</v>
      </c>
      <c r="W1016" s="39">
        <v>3.4422294844625903E-2</v>
      </c>
      <c r="X1016" s="39">
        <v>1.0162619737113701</v>
      </c>
      <c r="Y1016" s="39">
        <v>2.78410494977346E-2</v>
      </c>
      <c r="Z1016" s="39">
        <v>1.0267803868195799</v>
      </c>
      <c r="AA1016" s="39">
        <v>2.10399059969931E-2</v>
      </c>
      <c r="AB1016" s="39">
        <v>1.0330173954131301</v>
      </c>
      <c r="AC1016" s="39">
        <v>1.3651451363948601E-2</v>
      </c>
    </row>
    <row r="1017" spans="1:29" x14ac:dyDescent="0.25">
      <c r="A1017" s="39" t="s">
        <v>135</v>
      </c>
      <c r="B1017" s="39" t="s">
        <v>135</v>
      </c>
      <c r="C1017" s="39">
        <v>2307000</v>
      </c>
      <c r="D1017" s="39" t="s">
        <v>54</v>
      </c>
      <c r="E1017" s="39">
        <v>0.99176954732510303</v>
      </c>
      <c r="F1017" s="39">
        <v>1.008</v>
      </c>
      <c r="G1017" s="39">
        <v>1.03125</v>
      </c>
      <c r="H1017" s="39">
        <v>0.98181818181818203</v>
      </c>
      <c r="I1017" s="39">
        <v>0.95934959349593496</v>
      </c>
      <c r="J1017" s="39">
        <v>0.98785425101214597</v>
      </c>
      <c r="K1017" s="39">
        <v>1.0504587155963301</v>
      </c>
      <c r="L1017" s="39">
        <v>0.971830985915493</v>
      </c>
      <c r="M1017" s="39">
        <v>1.00512820512821</v>
      </c>
      <c r="N1017" s="39">
        <v>0.99860660892126596</v>
      </c>
      <c r="O1017" s="39">
        <v>2.8695069490961601E-2</v>
      </c>
      <c r="P1017" s="39">
        <v>0.994924350229622</v>
      </c>
      <c r="Q1017" s="39">
        <v>3.5486044744467697E-2</v>
      </c>
      <c r="R1017" s="39">
        <v>1.0091393022133399</v>
      </c>
      <c r="S1017" s="39">
        <v>3.9467032363233297E-2</v>
      </c>
      <c r="T1017" s="39">
        <v>0.98847959552184905</v>
      </c>
      <c r="U1017" s="39">
        <v>2.35446894999637E-2</v>
      </c>
      <c r="V1017" s="39">
        <v>0.99911293612611096</v>
      </c>
      <c r="W1017" s="39">
        <v>2.9262341681198598E-2</v>
      </c>
      <c r="X1017" s="39">
        <v>0.999878003166768</v>
      </c>
      <c r="Y1017" s="39">
        <v>2.6859931633853501E-2</v>
      </c>
      <c r="Z1017" s="39">
        <v>1.00106183311458</v>
      </c>
      <c r="AA1017" s="39">
        <v>1.9702423372680099E-2</v>
      </c>
      <c r="AB1017" s="39">
        <v>1.0035426232609299</v>
      </c>
      <c r="AC1017" s="39">
        <v>1.0028100234484701E-2</v>
      </c>
    </row>
    <row r="1018" spans="1:29" x14ac:dyDescent="0.25">
      <c r="A1018" s="39" t="s">
        <v>135</v>
      </c>
      <c r="B1018" s="39" t="s">
        <v>135</v>
      </c>
      <c r="C1018" s="39">
        <v>2307000</v>
      </c>
      <c r="D1018" s="39" t="s">
        <v>55</v>
      </c>
      <c r="E1018" s="39">
        <v>0.99615384615384595</v>
      </c>
      <c r="F1018" s="39">
        <v>1.0248962655601701</v>
      </c>
      <c r="G1018" s="39">
        <v>0.96031746031746001</v>
      </c>
      <c r="H1018" s="39">
        <v>0.98106060606060597</v>
      </c>
      <c r="I1018" s="39">
        <v>1.0370370370370401</v>
      </c>
      <c r="J1018" s="39">
        <v>1.0127118644067801</v>
      </c>
      <c r="K1018" s="39">
        <v>0.99180327868852503</v>
      </c>
      <c r="L1018" s="39">
        <v>0.99563318777292598</v>
      </c>
      <c r="M1018" s="39">
        <v>0.99516908212560395</v>
      </c>
      <c r="N1018" s="39">
        <v>0.999420292013661</v>
      </c>
      <c r="O1018" s="39">
        <v>2.29344818192131E-2</v>
      </c>
      <c r="P1018" s="39">
        <v>1.0064708900061701</v>
      </c>
      <c r="Q1018" s="39">
        <v>1.89312214252862E-2</v>
      </c>
      <c r="R1018" s="39">
        <v>0.99420184952901802</v>
      </c>
      <c r="S1018" s="39">
        <v>2.09014474872393E-3</v>
      </c>
      <c r="T1018" s="39">
        <v>0.99540113494926497</v>
      </c>
      <c r="U1018" s="39">
        <v>3.2817225040829501E-4</v>
      </c>
      <c r="V1018" s="39">
        <v>0.99845231473337104</v>
      </c>
      <c r="W1018" s="39">
        <v>1.58177784027476E-2</v>
      </c>
      <c r="X1018" s="39">
        <v>0.99701291079284105</v>
      </c>
      <c r="Y1018" s="39">
        <v>8.8678549205840392E-3</v>
      </c>
      <c r="Z1018" s="39">
        <v>0.99511842834898101</v>
      </c>
      <c r="AA1018" s="39">
        <v>8.48525447007928E-4</v>
      </c>
      <c r="AB1018" s="39">
        <v>0.99519118239452398</v>
      </c>
      <c r="AC1018" s="39">
        <v>1.3977437337943499E-4</v>
      </c>
    </row>
    <row r="1019" spans="1:29" x14ac:dyDescent="0.25">
      <c r="A1019" s="39" t="s">
        <v>135</v>
      </c>
      <c r="B1019" s="39" t="s">
        <v>135</v>
      </c>
      <c r="C1019" s="39">
        <v>2307000</v>
      </c>
      <c r="D1019" s="39" t="s">
        <v>56</v>
      </c>
      <c r="E1019" s="39">
        <v>1.0043103448275901</v>
      </c>
      <c r="F1019" s="39">
        <v>1.0424710424710399</v>
      </c>
      <c r="G1019" s="39">
        <v>1.01619433198381</v>
      </c>
      <c r="H1019" s="39">
        <v>1.0454545454545501</v>
      </c>
      <c r="I1019" s="39">
        <v>1.0270270270270301</v>
      </c>
      <c r="J1019" s="39">
        <v>0.92857142857142905</v>
      </c>
      <c r="K1019" s="39">
        <v>0.99163179916318001</v>
      </c>
      <c r="L1019" s="39">
        <v>1.00826446280992</v>
      </c>
      <c r="M1019" s="39">
        <v>1.06578947368421</v>
      </c>
      <c r="N1019" s="39">
        <v>1.0144127173325299</v>
      </c>
      <c r="O1019" s="39">
        <v>3.9655212155053403E-2</v>
      </c>
      <c r="P1019" s="39">
        <v>1.0042568382511501</v>
      </c>
      <c r="Q1019" s="39">
        <v>5.0518513005607897E-2</v>
      </c>
      <c r="R1019" s="39">
        <v>1.0218952452190999</v>
      </c>
      <c r="S1019" s="39">
        <v>3.89125795136573E-2</v>
      </c>
      <c r="T1019" s="39">
        <v>1.0370269682470601</v>
      </c>
      <c r="U1019" s="39">
        <v>4.0676325277042701E-2</v>
      </c>
      <c r="V1019" s="39">
        <v>1.02016406677064</v>
      </c>
      <c r="W1019" s="39">
        <v>4.4538768643770398E-2</v>
      </c>
      <c r="X1019" s="39">
        <v>1.0332709856951701</v>
      </c>
      <c r="Y1019" s="39">
        <v>4.4253679895923201E-2</v>
      </c>
      <c r="Z1019" s="39">
        <v>1.0527784979046699</v>
      </c>
      <c r="AA1019" s="39">
        <v>3.0682098870178E-2</v>
      </c>
      <c r="AB1019" s="39">
        <v>1.0630501874520999</v>
      </c>
      <c r="AC1019" s="39">
        <v>1.73247673132115E-2</v>
      </c>
    </row>
    <row r="1020" spans="1:29" x14ac:dyDescent="0.25">
      <c r="A1020" s="39" t="s">
        <v>135</v>
      </c>
      <c r="B1020" s="39" t="s">
        <v>135</v>
      </c>
      <c r="C1020" s="39">
        <v>2307000</v>
      </c>
      <c r="D1020" s="39" t="s">
        <v>57</v>
      </c>
      <c r="E1020" s="39">
        <v>1.0206611570247901</v>
      </c>
      <c r="F1020" s="39">
        <v>1.04721030042918</v>
      </c>
      <c r="G1020" s="39">
        <v>0.99629629629629601</v>
      </c>
      <c r="H1020" s="39">
        <v>0.97609561752988006</v>
      </c>
      <c r="I1020" s="39">
        <v>1.0316205533596801</v>
      </c>
      <c r="J1020" s="39">
        <v>1.0263157894736801</v>
      </c>
      <c r="K1020" s="39">
        <v>1.0432692307692299</v>
      </c>
      <c r="L1020" s="39">
        <v>0.987341772151899</v>
      </c>
      <c r="M1020" s="39">
        <v>1.0163934426229499</v>
      </c>
      <c r="N1020" s="39">
        <v>1.01613379551751</v>
      </c>
      <c r="O1020" s="39">
        <v>2.47278202978321E-2</v>
      </c>
      <c r="P1020" s="39">
        <v>1.02098815767549</v>
      </c>
      <c r="Q1020" s="39">
        <v>2.1160507921522E-2</v>
      </c>
      <c r="R1020" s="39">
        <v>1.0156681485146899</v>
      </c>
      <c r="S1020" s="39">
        <v>2.7970782890472601E-2</v>
      </c>
      <c r="T1020" s="39">
        <v>1.00186760738742</v>
      </c>
      <c r="U1020" s="39">
        <v>2.05426331948779E-2</v>
      </c>
      <c r="V1020" s="39">
        <v>1.0142893925302601</v>
      </c>
      <c r="W1020" s="39">
        <v>2.2201242657829301E-2</v>
      </c>
      <c r="X1020" s="39">
        <v>1.01319858524892</v>
      </c>
      <c r="Y1020" s="39">
        <v>1.9504664995044E-2</v>
      </c>
      <c r="Z1020" s="39">
        <v>1.01234795416834</v>
      </c>
      <c r="AA1020" s="39">
        <v>1.5500237939867101E-2</v>
      </c>
      <c r="AB1020" s="39">
        <v>1.0150100297433799</v>
      </c>
      <c r="AC1020" s="39">
        <v>8.7494712877315504E-3</v>
      </c>
    </row>
    <row r="1021" spans="1:29" x14ac:dyDescent="0.25">
      <c r="A1021" s="39" t="s">
        <v>135</v>
      </c>
      <c r="B1021" s="39" t="s">
        <v>135</v>
      </c>
      <c r="C1021" s="39">
        <v>2307000</v>
      </c>
      <c r="D1021" s="39" t="s">
        <v>58</v>
      </c>
      <c r="E1021" s="39">
        <v>1.0656370656370699</v>
      </c>
      <c r="F1021" s="39">
        <v>0.98380566801619396</v>
      </c>
      <c r="G1021" s="39">
        <v>0.99180327868852503</v>
      </c>
      <c r="H1021" s="39">
        <v>1.00743494423792</v>
      </c>
      <c r="I1021" s="39">
        <v>1.01224489795918</v>
      </c>
      <c r="J1021" s="39">
        <v>0.96168582375478895</v>
      </c>
      <c r="K1021" s="39">
        <v>0.98534798534798496</v>
      </c>
      <c r="L1021" s="39">
        <v>1.0322580645161299</v>
      </c>
      <c r="M1021" s="39">
        <v>1.02564102564103</v>
      </c>
      <c r="N1021" s="39">
        <v>1.00731763931098</v>
      </c>
      <c r="O1021" s="39">
        <v>3.1107987091637802E-2</v>
      </c>
      <c r="P1021" s="39">
        <v>1.00343555944382</v>
      </c>
      <c r="Q1021" s="39">
        <v>2.9460247536014599E-2</v>
      </c>
      <c r="R1021" s="39">
        <v>1.01441569183505</v>
      </c>
      <c r="S1021" s="39">
        <v>2.5389859613280899E-2</v>
      </c>
      <c r="T1021" s="39">
        <v>1.0289495450785799</v>
      </c>
      <c r="U1021" s="39">
        <v>4.6789530599606602E-3</v>
      </c>
      <c r="V1021" s="39">
        <v>1.0108539474317</v>
      </c>
      <c r="W1021" s="39">
        <v>2.6095229891248201E-2</v>
      </c>
      <c r="X1021" s="39">
        <v>1.01845339309712</v>
      </c>
      <c r="Y1021" s="39">
        <v>2.21884030752354E-2</v>
      </c>
      <c r="Z1021" s="39">
        <v>1.0252209296254</v>
      </c>
      <c r="AA1021" s="39">
        <v>1.03379153833648E-2</v>
      </c>
      <c r="AB1021" s="39">
        <v>1.02595612273032</v>
      </c>
      <c r="AC1021" s="39">
        <v>1.9928489724957499E-3</v>
      </c>
    </row>
    <row r="1022" spans="1:29" x14ac:dyDescent="0.25">
      <c r="A1022" s="39" t="s">
        <v>135</v>
      </c>
      <c r="B1022" s="39" t="s">
        <v>135</v>
      </c>
      <c r="C1022" s="39">
        <v>2307000</v>
      </c>
      <c r="D1022" s="39" t="s">
        <v>59</v>
      </c>
      <c r="E1022" s="39">
        <v>0.98084291187739503</v>
      </c>
      <c r="F1022" s="39">
        <v>0.98550724637681197</v>
      </c>
      <c r="G1022" s="39">
        <v>1.01234567901235</v>
      </c>
      <c r="H1022" s="39">
        <v>0.98347107438016501</v>
      </c>
      <c r="I1022" s="39">
        <v>0.96678966789667897</v>
      </c>
      <c r="J1022" s="39">
        <v>0.95564516129032295</v>
      </c>
      <c r="K1022" s="39">
        <v>0.94820717131474097</v>
      </c>
      <c r="L1022" s="39">
        <v>1.0111524163568799</v>
      </c>
      <c r="M1022" s="39">
        <v>1</v>
      </c>
      <c r="N1022" s="39">
        <v>0.98266236983392596</v>
      </c>
      <c r="O1022" s="39">
        <v>2.28431217671583E-2</v>
      </c>
      <c r="P1022" s="39">
        <v>0.97635888337172405</v>
      </c>
      <c r="Q1022" s="39">
        <v>2.7760760940729601E-2</v>
      </c>
      <c r="R1022" s="39">
        <v>0.98645319589053904</v>
      </c>
      <c r="S1022" s="39">
        <v>3.3588136217103701E-2</v>
      </c>
      <c r="T1022" s="39">
        <v>1.0055762081784401</v>
      </c>
      <c r="U1022" s="39">
        <v>7.8859492325636694E-3</v>
      </c>
      <c r="V1022" s="39">
        <v>0.98644060590047</v>
      </c>
      <c r="W1022" s="39">
        <v>2.5333954861199399E-2</v>
      </c>
      <c r="X1022" s="39">
        <v>0.99316599416456997</v>
      </c>
      <c r="Y1022" s="39">
        <v>2.37427517772167E-2</v>
      </c>
      <c r="Z1022" s="39">
        <v>0.99992471355704404</v>
      </c>
      <c r="AA1022" s="39">
        <v>1.38098931875036E-2</v>
      </c>
      <c r="AB1022" s="39">
        <v>1.0005310674455701</v>
      </c>
      <c r="AC1022" s="39">
        <v>3.35876543830946E-3</v>
      </c>
    </row>
    <row r="1023" spans="1:29" x14ac:dyDescent="0.25">
      <c r="A1023" s="39" t="s">
        <v>135</v>
      </c>
      <c r="B1023" s="39" t="s">
        <v>135</v>
      </c>
      <c r="C1023" s="39">
        <v>2307000</v>
      </c>
      <c r="D1023" s="39" t="s">
        <v>60</v>
      </c>
      <c r="E1023" s="39">
        <v>1.01702127659574</v>
      </c>
      <c r="F1023" s="39">
        <v>0.96875</v>
      </c>
      <c r="G1023" s="39">
        <v>1</v>
      </c>
      <c r="H1023" s="39">
        <v>0.99186991869918695</v>
      </c>
      <c r="I1023" s="39">
        <v>1.1008403361344501</v>
      </c>
      <c r="J1023" s="39">
        <v>1.0267175572519101</v>
      </c>
      <c r="K1023" s="39">
        <v>1.10126582278481</v>
      </c>
      <c r="L1023" s="39">
        <v>0.96218487394957997</v>
      </c>
      <c r="M1023" s="39">
        <v>0.99632352941176505</v>
      </c>
      <c r="N1023" s="39">
        <v>1.01833036831416</v>
      </c>
      <c r="O1023" s="39">
        <v>5.1099451161203902E-2</v>
      </c>
      <c r="P1023" s="39">
        <v>1.0374664239064999</v>
      </c>
      <c r="Q1023" s="39">
        <v>6.2374280985814802E-2</v>
      </c>
      <c r="R1023" s="39">
        <v>1.0199247420487201</v>
      </c>
      <c r="S1023" s="39">
        <v>7.2482001287754297E-2</v>
      </c>
      <c r="T1023" s="39">
        <v>0.97925420168067201</v>
      </c>
      <c r="U1023" s="39">
        <v>2.41396747779021E-2</v>
      </c>
      <c r="V1023" s="39">
        <v>1.0151286537511599</v>
      </c>
      <c r="W1023" s="39">
        <v>5.3071565685335498E-2</v>
      </c>
      <c r="X1023" s="39">
        <v>1.0048334791229401</v>
      </c>
      <c r="Y1023" s="39">
        <v>4.8762946784752501E-2</v>
      </c>
      <c r="Z1023" s="39">
        <v>0.99444970087775197</v>
      </c>
      <c r="AA1023" s="39">
        <v>3.0825064264503502E-2</v>
      </c>
      <c r="AB1023" s="39">
        <v>0.99469787915166097</v>
      </c>
      <c r="AC1023" s="39">
        <v>1.02815150015478E-2</v>
      </c>
    </row>
    <row r="1024" spans="1:29" x14ac:dyDescent="0.25">
      <c r="A1024" s="39" t="s">
        <v>135</v>
      </c>
      <c r="B1024" s="39" t="s">
        <v>135</v>
      </c>
      <c r="C1024" s="39">
        <v>2402000</v>
      </c>
      <c r="D1024" s="39" t="s">
        <v>50</v>
      </c>
      <c r="E1024" s="39">
        <v>0.32500000000000001</v>
      </c>
      <c r="F1024" s="39">
        <v>0.25531914893617003</v>
      </c>
      <c r="G1024" s="39">
        <v>0.32124352331606199</v>
      </c>
      <c r="H1024" s="39">
        <v>0.29081632653061201</v>
      </c>
      <c r="I1024" s="39">
        <v>0.28502415458937203</v>
      </c>
      <c r="J1024" s="39">
        <v>0.33519553072625702</v>
      </c>
      <c r="K1024" s="39">
        <v>0.30357142857142899</v>
      </c>
      <c r="L1024" s="39">
        <v>0.26262626262626299</v>
      </c>
      <c r="M1024" s="39">
        <v>0.32967032967033</v>
      </c>
      <c r="N1024" s="39">
        <v>0.30094074499627699</v>
      </c>
      <c r="O1024" s="39">
        <v>2.9372439721749001E-2</v>
      </c>
      <c r="P1024" s="39">
        <v>0.30321754123673</v>
      </c>
      <c r="Q1024" s="39">
        <v>3.04184084103836E-2</v>
      </c>
      <c r="R1024" s="39">
        <v>0.29862267362267397</v>
      </c>
      <c r="S1024" s="39">
        <v>3.3794886641464801E-2</v>
      </c>
      <c r="T1024" s="39">
        <v>0.29614829614829602</v>
      </c>
      <c r="U1024" s="39">
        <v>4.7407314445185297E-2</v>
      </c>
      <c r="V1024" s="39">
        <v>0.30407247151035499</v>
      </c>
      <c r="W1024" s="39">
        <v>3.00752999231833E-2</v>
      </c>
      <c r="X1024" s="39">
        <v>0.308513407156633</v>
      </c>
      <c r="Y1024" s="39">
        <v>3.2359650072286202E-2</v>
      </c>
      <c r="Z1024" s="39">
        <v>0.31687481521202598</v>
      </c>
      <c r="AA1024" s="39">
        <v>3.12774394694849E-2</v>
      </c>
      <c r="AB1024" s="39">
        <v>0.32647775504918403</v>
      </c>
      <c r="AC1024" s="39">
        <v>2.0191614805741401E-2</v>
      </c>
    </row>
    <row r="1025" spans="1:29" x14ac:dyDescent="0.25">
      <c r="A1025" s="39" t="s">
        <v>135</v>
      </c>
      <c r="B1025" s="39" t="s">
        <v>135</v>
      </c>
      <c r="C1025" s="39">
        <v>2402000</v>
      </c>
      <c r="D1025" s="39" t="s">
        <v>51</v>
      </c>
      <c r="E1025" s="39">
        <v>0.94285714285714295</v>
      </c>
      <c r="F1025" s="39">
        <v>1.02564102564103</v>
      </c>
      <c r="G1025" s="39">
        <v>1.1499999999999999</v>
      </c>
      <c r="H1025" s="39">
        <v>0.98387096774193505</v>
      </c>
      <c r="I1025" s="39">
        <v>1.0526315789473699</v>
      </c>
      <c r="J1025" s="39">
        <v>0.89830508474576298</v>
      </c>
      <c r="K1025" s="39">
        <v>1.06666666666667</v>
      </c>
      <c r="L1025" s="39">
        <v>0.91176470588235303</v>
      </c>
      <c r="M1025" s="39">
        <v>1.0576923076923099</v>
      </c>
      <c r="N1025" s="39">
        <v>1.00993660890828</v>
      </c>
      <c r="O1025" s="39">
        <v>8.2511015219927E-2</v>
      </c>
      <c r="P1025" s="39">
        <v>0.99741206878689204</v>
      </c>
      <c r="Q1025" s="39">
        <v>8.4612005487662206E-2</v>
      </c>
      <c r="R1025" s="39">
        <v>1.0120412267471099</v>
      </c>
      <c r="S1025" s="39">
        <v>8.6957864838696899E-2</v>
      </c>
      <c r="T1025" s="39">
        <v>0.98472850678733004</v>
      </c>
      <c r="U1025" s="39">
        <v>0.103186396802109</v>
      </c>
      <c r="V1025" s="39">
        <v>1.0063495078958999</v>
      </c>
      <c r="W1025" s="39">
        <v>7.9278690089034001E-2</v>
      </c>
      <c r="X1025" s="39">
        <v>1.0122848520318699</v>
      </c>
      <c r="Y1025" s="39">
        <v>7.7744869569317296E-2</v>
      </c>
      <c r="Z1025" s="39">
        <v>1.0324241591144301</v>
      </c>
      <c r="AA1025" s="39">
        <v>6.8228470757386694E-2</v>
      </c>
      <c r="AB1025" s="39">
        <v>1.0507433742727901</v>
      </c>
      <c r="AC1025" s="39">
        <v>4.3948913829101599E-2</v>
      </c>
    </row>
    <row r="1026" spans="1:29" x14ac:dyDescent="0.25">
      <c r="A1026" s="39" t="s">
        <v>135</v>
      </c>
      <c r="B1026" s="39" t="s">
        <v>135</v>
      </c>
      <c r="C1026" s="39">
        <v>2402000</v>
      </c>
      <c r="D1026" s="39" t="s">
        <v>61</v>
      </c>
      <c r="E1026" s="39">
        <v>0.85185185185185197</v>
      </c>
      <c r="F1026" s="39">
        <v>1.0317460317460301</v>
      </c>
      <c r="G1026" s="39">
        <v>0.90476190476190499</v>
      </c>
      <c r="H1026" s="39">
        <v>1.06329113924051</v>
      </c>
      <c r="I1026" s="39">
        <v>0.82926829268292701</v>
      </c>
      <c r="J1026" s="39">
        <v>1.0655737704918</v>
      </c>
      <c r="K1026" s="39">
        <v>1.03076923076923</v>
      </c>
      <c r="L1026" s="39">
        <v>0.98529411764705899</v>
      </c>
      <c r="M1026" s="39">
        <v>1.0270270270270301</v>
      </c>
      <c r="N1026" s="39">
        <v>0.97662037402426005</v>
      </c>
      <c r="O1026" s="39">
        <v>9.1142052048670694E-2</v>
      </c>
      <c r="P1026" s="39">
        <v>0.98758648772360902</v>
      </c>
      <c r="Q1026" s="39">
        <v>9.2968042294869102E-2</v>
      </c>
      <c r="R1026" s="39">
        <v>1.0143634584811101</v>
      </c>
      <c r="S1026" s="39">
        <v>2.52442261637492E-2</v>
      </c>
      <c r="T1026" s="39">
        <v>1.0061605723370399</v>
      </c>
      <c r="U1026" s="39">
        <v>2.9509623221219101E-2</v>
      </c>
      <c r="V1026" s="39">
        <v>1.00296712625967</v>
      </c>
      <c r="W1026" s="39">
        <v>6.59756558004682E-2</v>
      </c>
      <c r="X1026" s="39">
        <v>1.0136864533401799</v>
      </c>
      <c r="Y1026" s="39">
        <v>4.19658397935182E-2</v>
      </c>
      <c r="Z1026" s="39">
        <v>1.0198469051430299</v>
      </c>
      <c r="AA1026" s="39">
        <v>1.95489439310517E-2</v>
      </c>
      <c r="AB1026" s="39">
        <v>1.0250397456279801</v>
      </c>
      <c r="AC1026" s="39">
        <v>1.25686711453433E-2</v>
      </c>
    </row>
    <row r="1027" spans="1:29" x14ac:dyDescent="0.25">
      <c r="A1027" s="39" t="s">
        <v>135</v>
      </c>
      <c r="B1027" s="39" t="s">
        <v>135</v>
      </c>
      <c r="C1027" s="39">
        <v>2402000</v>
      </c>
      <c r="D1027" s="39" t="s">
        <v>62</v>
      </c>
      <c r="E1027" s="39">
        <v>0.95</v>
      </c>
      <c r="F1027" s="39">
        <v>1.02898550724638</v>
      </c>
      <c r="G1027" s="39">
        <v>0.984615384615385</v>
      </c>
      <c r="H1027" s="39">
        <v>1.1929824561403499</v>
      </c>
      <c r="I1027" s="39">
        <v>1.02380952380952</v>
      </c>
      <c r="J1027" s="39">
        <v>1.20588235294118</v>
      </c>
      <c r="K1027" s="39">
        <v>0.96923076923076901</v>
      </c>
      <c r="L1027" s="39">
        <v>0.91044776119403004</v>
      </c>
      <c r="M1027" s="39">
        <v>1.0447761194029801</v>
      </c>
      <c r="N1027" s="39">
        <v>1.03452554162007</v>
      </c>
      <c r="O1027" s="39">
        <v>0.102479658813413</v>
      </c>
      <c r="P1027" s="39">
        <v>1.0308293053157001</v>
      </c>
      <c r="Q1027" s="39">
        <v>0.11087544391283299</v>
      </c>
      <c r="R1027" s="39">
        <v>0.97481821660926105</v>
      </c>
      <c r="S1027" s="39">
        <v>6.7338262755538197E-2</v>
      </c>
      <c r="T1027" s="39">
        <v>0.97761194029850695</v>
      </c>
      <c r="U1027" s="39">
        <v>9.4984492995207795E-2</v>
      </c>
      <c r="V1027" s="39">
        <v>1.02218037813753</v>
      </c>
      <c r="W1027" s="39">
        <v>9.7818083376917206E-2</v>
      </c>
      <c r="X1027" s="39">
        <v>1.0099929858574299</v>
      </c>
      <c r="Y1027" s="39">
        <v>8.3511607741532295E-2</v>
      </c>
      <c r="Z1027" s="39">
        <v>1.0182263227196899</v>
      </c>
      <c r="AA1027" s="39">
        <v>6.3488109641217899E-2</v>
      </c>
      <c r="AB1027" s="39">
        <v>1.03837953091684</v>
      </c>
      <c r="AC1027" s="39">
        <v>4.0455577742026197E-2</v>
      </c>
    </row>
    <row r="1028" spans="1:29" x14ac:dyDescent="0.25">
      <c r="A1028" s="39" t="s">
        <v>135</v>
      </c>
      <c r="B1028" s="39" t="s">
        <v>135</v>
      </c>
      <c r="C1028" s="39">
        <v>2402000</v>
      </c>
      <c r="D1028" s="39" t="s">
        <v>63</v>
      </c>
      <c r="E1028" s="39">
        <v>0.96</v>
      </c>
      <c r="F1028" s="39">
        <v>0.94736842105263197</v>
      </c>
      <c r="G1028" s="39">
        <v>1.0422535211267601</v>
      </c>
      <c r="H1028" s="39">
        <v>0.96875</v>
      </c>
      <c r="I1028" s="39">
        <v>0.94117647058823495</v>
      </c>
      <c r="J1028" s="39">
        <v>1.03488372093023</v>
      </c>
      <c r="K1028" s="39">
        <v>0.95121951219512202</v>
      </c>
      <c r="L1028" s="39">
        <v>0.92063492063492103</v>
      </c>
      <c r="M1028" s="39">
        <v>1.0491803278688501</v>
      </c>
      <c r="N1028" s="39">
        <v>0.97949632159963895</v>
      </c>
      <c r="O1028" s="39">
        <v>4.8890868599596501E-2</v>
      </c>
      <c r="P1028" s="39">
        <v>0.97941899044347303</v>
      </c>
      <c r="Q1028" s="39">
        <v>5.8429975802153103E-2</v>
      </c>
      <c r="R1028" s="39">
        <v>0.973678253566298</v>
      </c>
      <c r="S1028" s="39">
        <v>6.7151148376013603E-2</v>
      </c>
      <c r="T1028" s="39">
        <v>0.98490762425188705</v>
      </c>
      <c r="U1028" s="39">
        <v>9.0895329145499498E-2</v>
      </c>
      <c r="V1028" s="39">
        <v>0.98821395048821004</v>
      </c>
      <c r="W1028" s="39">
        <v>5.7972818530458103E-2</v>
      </c>
      <c r="X1028" s="39">
        <v>1.0008047545369201</v>
      </c>
      <c r="Y1028" s="39">
        <v>6.4840457460785594E-2</v>
      </c>
      <c r="Z1028" s="39">
        <v>1.0227658428644</v>
      </c>
      <c r="AA1028" s="39">
        <v>6.2210691217639003E-2</v>
      </c>
      <c r="AB1028" s="39">
        <v>1.0430591180005699</v>
      </c>
      <c r="AC1028" s="39">
        <v>3.8713930439343798E-2</v>
      </c>
    </row>
    <row r="1029" spans="1:29" x14ac:dyDescent="0.25">
      <c r="A1029" s="39" t="s">
        <v>135</v>
      </c>
      <c r="B1029" s="39" t="s">
        <v>135</v>
      </c>
      <c r="C1029" s="39">
        <v>2402000</v>
      </c>
      <c r="D1029" s="39" t="s">
        <v>52</v>
      </c>
      <c r="E1029" s="39">
        <v>0.26938775510204099</v>
      </c>
      <c r="F1029" s="39">
        <v>0.33333333333333298</v>
      </c>
      <c r="G1029" s="39">
        <v>0.293617021276596</v>
      </c>
      <c r="H1029" s="39">
        <v>0.31606217616580301</v>
      </c>
      <c r="I1029" s="39">
        <v>0.30612244897959201</v>
      </c>
      <c r="J1029" s="39">
        <v>0.25603864734299497</v>
      </c>
      <c r="K1029" s="39">
        <v>0.35754189944134102</v>
      </c>
      <c r="L1029" s="39">
        <v>0.27678571428571402</v>
      </c>
      <c r="M1029" s="39">
        <v>0.27777777777777801</v>
      </c>
      <c r="N1029" s="39">
        <v>0.29851853041168802</v>
      </c>
      <c r="O1029" s="39">
        <v>3.2865424693124597E-2</v>
      </c>
      <c r="P1029" s="39">
        <v>0.29485329756548401</v>
      </c>
      <c r="Q1029" s="39">
        <v>3.9311075386682298E-2</v>
      </c>
      <c r="R1029" s="39">
        <v>0.30403513050161102</v>
      </c>
      <c r="S1029" s="39">
        <v>4.6340876008878998E-2</v>
      </c>
      <c r="T1029" s="39">
        <v>0.27728174603174599</v>
      </c>
      <c r="U1029" s="39">
        <v>7.0149482260569904E-4</v>
      </c>
      <c r="V1029" s="39">
        <v>0.29313805656738601</v>
      </c>
      <c r="W1029" s="39">
        <v>3.3548952877824598E-2</v>
      </c>
      <c r="X1029" s="39">
        <v>0.28667808619402602</v>
      </c>
      <c r="Y1029" s="39">
        <v>3.0368296866961301E-2</v>
      </c>
      <c r="Z1029" s="39">
        <v>0.28073502796614602</v>
      </c>
      <c r="AA1029" s="39">
        <v>1.9021157299102899E-2</v>
      </c>
      <c r="AB1029" s="39">
        <v>0.27773053665910802</v>
      </c>
      <c r="AC1029" s="39">
        <v>2.9877906842104801E-4</v>
      </c>
    </row>
    <row r="1030" spans="1:29" x14ac:dyDescent="0.25">
      <c r="A1030" s="39" t="s">
        <v>135</v>
      </c>
      <c r="B1030" s="39" t="s">
        <v>135</v>
      </c>
      <c r="C1030" s="39">
        <v>2402000</v>
      </c>
      <c r="D1030" s="39" t="s">
        <v>53</v>
      </c>
      <c r="E1030" s="39">
        <v>1.0416666666666701</v>
      </c>
      <c r="F1030" s="39">
        <v>1.0303030303030301</v>
      </c>
      <c r="G1030" s="39">
        <v>1.0249999999999999</v>
      </c>
      <c r="H1030" s="39">
        <v>1.0724637681159399</v>
      </c>
      <c r="I1030" s="39">
        <v>1.0655737704918</v>
      </c>
      <c r="J1030" s="39">
        <v>0.95</v>
      </c>
      <c r="K1030" s="39">
        <v>0.96226415094339601</v>
      </c>
      <c r="L1030" s="39">
        <v>0.90625</v>
      </c>
      <c r="M1030" s="39">
        <v>0.90322580645161299</v>
      </c>
      <c r="N1030" s="39">
        <v>0.995194132552495</v>
      </c>
      <c r="O1030" s="39">
        <v>6.5860397723505604E-2</v>
      </c>
      <c r="P1030" s="39">
        <v>0.957462745577362</v>
      </c>
      <c r="Q1030" s="39">
        <v>6.5823876079265903E-2</v>
      </c>
      <c r="R1030" s="39">
        <v>0.92391331913166996</v>
      </c>
      <c r="S1030" s="39">
        <v>3.3247197808883501E-2</v>
      </c>
      <c r="T1030" s="39">
        <v>0.90473790322580605</v>
      </c>
      <c r="U1030" s="39">
        <v>2.1384277656851399E-3</v>
      </c>
      <c r="V1030" s="39">
        <v>0.94740140513359805</v>
      </c>
      <c r="W1030" s="39">
        <v>6.1314049959903603E-2</v>
      </c>
      <c r="X1030" s="39">
        <v>0.91817795783005296</v>
      </c>
      <c r="Y1030" s="39">
        <v>3.5985182688357702E-2</v>
      </c>
      <c r="Z1030" s="39">
        <v>0.90607452511904596</v>
      </c>
      <c r="AA1030" s="39">
        <v>1.39818099508734E-2</v>
      </c>
      <c r="AB1030" s="39">
        <v>0.90336981566820296</v>
      </c>
      <c r="AC1030" s="39">
        <v>9.1079425696094605E-4</v>
      </c>
    </row>
    <row r="1031" spans="1:29" x14ac:dyDescent="0.25">
      <c r="A1031" s="39" t="s">
        <v>135</v>
      </c>
      <c r="B1031" s="39" t="s">
        <v>135</v>
      </c>
      <c r="C1031" s="39">
        <v>2402000</v>
      </c>
      <c r="D1031" s="39" t="s">
        <v>54</v>
      </c>
      <c r="E1031" s="39">
        <v>1.1000000000000001</v>
      </c>
      <c r="F1031" s="39">
        <v>0.96</v>
      </c>
      <c r="G1031" s="39">
        <v>1.02941176470588</v>
      </c>
      <c r="H1031" s="39">
        <v>1.07317073170732</v>
      </c>
      <c r="I1031" s="39">
        <v>0.95945945945945899</v>
      </c>
      <c r="J1031" s="39">
        <v>0.984615384615385</v>
      </c>
      <c r="K1031" s="39">
        <v>0.94736842105263197</v>
      </c>
      <c r="L1031" s="39">
        <v>0.94117647058823495</v>
      </c>
      <c r="M1031" s="39">
        <v>1.0689655172413799</v>
      </c>
      <c r="N1031" s="39">
        <v>1.00712974993003</v>
      </c>
      <c r="O1031" s="39">
        <v>6.1469772018740799E-2</v>
      </c>
      <c r="P1031" s="39">
        <v>0.98031705059141805</v>
      </c>
      <c r="Q1031" s="39">
        <v>5.2272513365220402E-2</v>
      </c>
      <c r="R1031" s="39">
        <v>0.98583680296074905</v>
      </c>
      <c r="S1031" s="39">
        <v>7.2058118321958797E-2</v>
      </c>
      <c r="T1031" s="39">
        <v>1.0050709939148099</v>
      </c>
      <c r="U1031" s="39">
        <v>9.0360501449802205E-2</v>
      </c>
      <c r="V1031" s="39">
        <v>1.0019446696776599</v>
      </c>
      <c r="W1031" s="39">
        <v>6.1546471442957502E-2</v>
      </c>
      <c r="X1031" s="39">
        <v>1.01388988884009</v>
      </c>
      <c r="Y1031" s="39">
        <v>6.7552058743562196E-2</v>
      </c>
      <c r="Z1031" s="39">
        <v>1.04175589934338</v>
      </c>
      <c r="AA1031" s="39">
        <v>6.3724043256355306E-2</v>
      </c>
      <c r="AB1031" s="39">
        <v>1.06288032454361</v>
      </c>
      <c r="AC1031" s="39">
        <v>3.8486137851947801E-2</v>
      </c>
    </row>
    <row r="1032" spans="1:29" x14ac:dyDescent="0.25">
      <c r="A1032" s="39" t="s">
        <v>135</v>
      </c>
      <c r="B1032" s="39" t="s">
        <v>135</v>
      </c>
      <c r="C1032" s="39">
        <v>2402000</v>
      </c>
      <c r="D1032" s="39" t="s">
        <v>55</v>
      </c>
      <c r="E1032" s="39">
        <v>1.0169491525423699</v>
      </c>
      <c r="F1032" s="39">
        <v>1.05454545454545</v>
      </c>
      <c r="G1032" s="39">
        <v>1</v>
      </c>
      <c r="H1032" s="39">
        <v>1.0714285714285701</v>
      </c>
      <c r="I1032" s="39">
        <v>1.01136363636364</v>
      </c>
      <c r="J1032" s="39">
        <v>1.0281690140845099</v>
      </c>
      <c r="K1032" s="39">
        <v>1.078125</v>
      </c>
      <c r="L1032" s="39">
        <v>0.96296296296296302</v>
      </c>
      <c r="M1032" s="39">
        <v>1.125</v>
      </c>
      <c r="N1032" s="39">
        <v>1.0387270879919499</v>
      </c>
      <c r="O1032" s="39">
        <v>4.8591818272420699E-2</v>
      </c>
      <c r="P1032" s="39">
        <v>1.0411241226822201</v>
      </c>
      <c r="Q1032" s="39">
        <v>6.2383723821740997E-2</v>
      </c>
      <c r="R1032" s="39">
        <v>1.05536265432099</v>
      </c>
      <c r="S1032" s="39">
        <v>8.3382214101951499E-2</v>
      </c>
      <c r="T1032" s="39">
        <v>1.0439814814814801</v>
      </c>
      <c r="U1032" s="39">
        <v>0.114577487692265</v>
      </c>
      <c r="V1032" s="39">
        <v>1.05303922471752</v>
      </c>
      <c r="W1032" s="39">
        <v>6.6245644132716996E-2</v>
      </c>
      <c r="X1032" s="39">
        <v>1.0693776148141401</v>
      </c>
      <c r="Y1032" s="39">
        <v>7.7123475810486994E-2</v>
      </c>
      <c r="Z1032" s="39">
        <v>1.0947109555029899</v>
      </c>
      <c r="AA1032" s="39">
        <v>7.52854001156084E-2</v>
      </c>
      <c r="AB1032" s="39">
        <v>1.11728395061728</v>
      </c>
      <c r="AC1032" s="39">
        <v>4.8800581175438E-2</v>
      </c>
    </row>
    <row r="1033" spans="1:29" x14ac:dyDescent="0.25">
      <c r="A1033" s="39" t="s">
        <v>135</v>
      </c>
      <c r="B1033" s="39" t="s">
        <v>135</v>
      </c>
      <c r="C1033" s="39">
        <v>2402000</v>
      </c>
      <c r="D1033" s="39" t="s">
        <v>56</v>
      </c>
      <c r="E1033" s="39">
        <v>0.94642857142857095</v>
      </c>
      <c r="F1033" s="39">
        <v>1.0833333333333299</v>
      </c>
      <c r="G1033" s="39">
        <v>1.0689655172413799</v>
      </c>
      <c r="H1033" s="39">
        <v>1</v>
      </c>
      <c r="I1033" s="39">
        <v>0.96</v>
      </c>
      <c r="J1033" s="39">
        <v>1</v>
      </c>
      <c r="K1033" s="39">
        <v>0.97260273972602695</v>
      </c>
      <c r="L1033" s="39">
        <v>0.97101449275362295</v>
      </c>
      <c r="M1033" s="39">
        <v>1.1153846153846201</v>
      </c>
      <c r="N1033" s="39">
        <v>1.0130810299852799</v>
      </c>
      <c r="O1033" s="39">
        <v>6.0760743732097902E-2</v>
      </c>
      <c r="P1033" s="39">
        <v>1.0038003695728499</v>
      </c>
      <c r="Q1033" s="39">
        <v>6.4094003081126602E-2</v>
      </c>
      <c r="R1033" s="39">
        <v>1.0196672826214199</v>
      </c>
      <c r="S1033" s="39">
        <v>8.28974455311276E-2</v>
      </c>
      <c r="T1033" s="39">
        <v>1.0431995540691199</v>
      </c>
      <c r="U1033" s="39">
        <v>0.10208509271310801</v>
      </c>
      <c r="V1033" s="39">
        <v>1.0272441502252101</v>
      </c>
      <c r="W1033" s="39">
        <v>6.9988208487768294E-2</v>
      </c>
      <c r="X1033" s="39">
        <v>1.0505081836208501</v>
      </c>
      <c r="Y1033" s="39">
        <v>7.8939574195596704E-2</v>
      </c>
      <c r="Z1033" s="39">
        <v>1.0844321780508499</v>
      </c>
      <c r="AA1033" s="39">
        <v>7.2473971338470097E-2</v>
      </c>
      <c r="AB1033" s="39">
        <v>1.1085098476402799</v>
      </c>
      <c r="AC1033" s="39">
        <v>4.3479848913500603E-2</v>
      </c>
    </row>
    <row r="1034" spans="1:29" x14ac:dyDescent="0.25">
      <c r="A1034" s="39" t="s">
        <v>135</v>
      </c>
      <c r="B1034" s="39" t="s">
        <v>135</v>
      </c>
      <c r="C1034" s="39">
        <v>2402000</v>
      </c>
      <c r="D1034" s="39" t="s">
        <v>57</v>
      </c>
      <c r="E1034" s="39">
        <v>0.94520547945205502</v>
      </c>
      <c r="F1034" s="39">
        <v>1.07547169811321</v>
      </c>
      <c r="G1034" s="39">
        <v>0.92307692307692302</v>
      </c>
      <c r="H1034" s="39">
        <v>1.04838709677419</v>
      </c>
      <c r="I1034" s="39">
        <v>0.95833333333333304</v>
      </c>
      <c r="J1034" s="39">
        <v>1.0277777777777799</v>
      </c>
      <c r="K1034" s="39">
        <v>0.98876404494381998</v>
      </c>
      <c r="L1034" s="39">
        <v>0.94366197183098599</v>
      </c>
      <c r="M1034" s="39">
        <v>0.97014925373134298</v>
      </c>
      <c r="N1034" s="39">
        <v>0.98675861989262703</v>
      </c>
      <c r="O1034" s="39">
        <v>5.2533184128657102E-2</v>
      </c>
      <c r="P1034" s="39">
        <v>0.97773727632345198</v>
      </c>
      <c r="Q1034" s="39">
        <v>3.2484068705612899E-2</v>
      </c>
      <c r="R1034" s="39">
        <v>0.96752509016871702</v>
      </c>
      <c r="S1034" s="39">
        <v>2.26652581183499E-2</v>
      </c>
      <c r="T1034" s="39">
        <v>0.95690561278116504</v>
      </c>
      <c r="U1034" s="39">
        <v>1.8729336646942402E-2</v>
      </c>
      <c r="V1034" s="39">
        <v>0.97666680904876402</v>
      </c>
      <c r="W1034" s="39">
        <v>3.6391410536338098E-2</v>
      </c>
      <c r="X1034" s="39">
        <v>0.96860516173428501</v>
      </c>
      <c r="Y1034" s="39">
        <v>2.2691338353207899E-2</v>
      </c>
      <c r="Z1034" s="39">
        <v>0.96622967923234204</v>
      </c>
      <c r="AA1034" s="39">
        <v>1.3495330878017501E-2</v>
      </c>
      <c r="AB1034" s="39">
        <v>0.96888795459323096</v>
      </c>
      <c r="AC1034" s="39">
        <v>7.9771561744840496E-3</v>
      </c>
    </row>
    <row r="1035" spans="1:29" x14ac:dyDescent="0.25">
      <c r="A1035" s="39" t="s">
        <v>135</v>
      </c>
      <c r="B1035" s="39" t="s">
        <v>135</v>
      </c>
      <c r="C1035" s="39">
        <v>2402000</v>
      </c>
      <c r="D1035" s="39" t="s">
        <v>58</v>
      </c>
      <c r="E1035" s="39">
        <v>0.92207792207792205</v>
      </c>
      <c r="F1035" s="39">
        <v>1.0434782608695701</v>
      </c>
      <c r="G1035" s="39">
        <v>1.0526315789473699</v>
      </c>
      <c r="H1035" s="39">
        <v>1</v>
      </c>
      <c r="I1035" s="39">
        <v>1.03076923076923</v>
      </c>
      <c r="J1035" s="39">
        <v>0.95652173913043503</v>
      </c>
      <c r="K1035" s="39">
        <v>0.90540540540540504</v>
      </c>
      <c r="L1035" s="39">
        <v>1.0340909090909101</v>
      </c>
      <c r="M1035" s="39">
        <v>1.1044776119402999</v>
      </c>
      <c r="N1035" s="39">
        <v>1.0054947398034599</v>
      </c>
      <c r="O1035" s="39">
        <v>6.5501494777924801E-2</v>
      </c>
      <c r="P1035" s="39">
        <v>1.0062529792672601</v>
      </c>
      <c r="Q1035" s="39">
        <v>7.6921233719462107E-2</v>
      </c>
      <c r="R1035" s="39">
        <v>1.01465797547887</v>
      </c>
      <c r="S1035" s="39">
        <v>0.100948823842803</v>
      </c>
      <c r="T1035" s="39">
        <v>1.0692842605156001</v>
      </c>
      <c r="U1035" s="39">
        <v>4.9770914890165698E-2</v>
      </c>
      <c r="V1035" s="39">
        <v>1.02612374145056</v>
      </c>
      <c r="W1035" s="39">
        <v>7.4851883443940295E-2</v>
      </c>
      <c r="X1035" s="39">
        <v>1.05203900328301</v>
      </c>
      <c r="Y1035" s="39">
        <v>7.6612907794984905E-2</v>
      </c>
      <c r="Z1035" s="39">
        <v>1.08430454471071</v>
      </c>
      <c r="AA1035" s="39">
        <v>5.5027419986937297E-2</v>
      </c>
      <c r="AB1035" s="39">
        <v>1.1011258641855699</v>
      </c>
      <c r="AC1035" s="39">
        <v>2.1198314094622299E-2</v>
      </c>
    </row>
    <row r="1036" spans="1:29" x14ac:dyDescent="0.25">
      <c r="A1036" s="39" t="s">
        <v>135</v>
      </c>
      <c r="B1036" s="39" t="s">
        <v>135</v>
      </c>
      <c r="C1036" s="39">
        <v>2402000</v>
      </c>
      <c r="D1036" s="39" t="s">
        <v>59</v>
      </c>
      <c r="E1036" s="39">
        <v>0.953125</v>
      </c>
      <c r="F1036" s="39">
        <v>1.0281690140845099</v>
      </c>
      <c r="G1036" s="39">
        <v>0.98611111111111105</v>
      </c>
      <c r="H1036" s="39">
        <v>0.95</v>
      </c>
      <c r="I1036" s="39">
        <v>1.0333333333333301</v>
      </c>
      <c r="J1036" s="39">
        <v>0.97014925373134298</v>
      </c>
      <c r="K1036" s="39">
        <v>1</v>
      </c>
      <c r="L1036" s="39">
        <v>0.94029850746268695</v>
      </c>
      <c r="M1036" s="39">
        <v>1.03296703296703</v>
      </c>
      <c r="N1036" s="39">
        <v>0.98823925029889004</v>
      </c>
      <c r="O1036" s="39">
        <v>3.72358945609121E-2</v>
      </c>
      <c r="P1036" s="39">
        <v>0.99534962549887895</v>
      </c>
      <c r="Q1036" s="39">
        <v>4.0451025088172402E-2</v>
      </c>
      <c r="R1036" s="39">
        <v>0.99108851347657301</v>
      </c>
      <c r="S1036" s="39">
        <v>4.69725967861086E-2</v>
      </c>
      <c r="T1036" s="39">
        <v>0.98663277021485996</v>
      </c>
      <c r="U1036" s="39">
        <v>6.5526542786681893E-2</v>
      </c>
      <c r="V1036" s="39">
        <v>0.993597807452129</v>
      </c>
      <c r="W1036" s="39">
        <v>4.0563905182578901E-2</v>
      </c>
      <c r="X1036" s="39">
        <v>1.0017526449001</v>
      </c>
      <c r="Y1036" s="39">
        <v>4.43638317786786E-2</v>
      </c>
      <c r="Z1036" s="39">
        <v>1.01540300619825</v>
      </c>
      <c r="AA1036" s="39">
        <v>4.3160214725486201E-2</v>
      </c>
      <c r="AB1036" s="39">
        <v>1.02855424603825</v>
      </c>
      <c r="AC1036" s="39">
        <v>2.7908915047917999E-2</v>
      </c>
    </row>
    <row r="1037" spans="1:29" x14ac:dyDescent="0.25">
      <c r="A1037" s="39" t="s">
        <v>135</v>
      </c>
      <c r="B1037" s="39" t="s">
        <v>135</v>
      </c>
      <c r="C1037" s="39">
        <v>2402000</v>
      </c>
      <c r="D1037" s="39" t="s">
        <v>60</v>
      </c>
      <c r="E1037" s="39">
        <v>1.08620689655172</v>
      </c>
      <c r="F1037" s="39">
        <v>1.0327868852458999</v>
      </c>
      <c r="G1037" s="39">
        <v>1.0821917808219199</v>
      </c>
      <c r="H1037" s="39">
        <v>1.1549295774647901</v>
      </c>
      <c r="I1037" s="39">
        <v>1.0701754385964899</v>
      </c>
      <c r="J1037" s="39">
        <v>1.04838709677419</v>
      </c>
      <c r="K1037" s="39">
        <v>1.04615384615385</v>
      </c>
      <c r="L1037" s="39">
        <v>1.12121212121212</v>
      </c>
      <c r="M1037" s="39">
        <v>1.0952380952381</v>
      </c>
      <c r="N1037" s="39">
        <v>1.0819201931176801</v>
      </c>
      <c r="O1037" s="39">
        <v>3.8771386430473599E-2</v>
      </c>
      <c r="P1037" s="39">
        <v>1.0762333195949501</v>
      </c>
      <c r="Q1037" s="39">
        <v>3.2020145464347498E-2</v>
      </c>
      <c r="R1037" s="39">
        <v>1.0875346875346901</v>
      </c>
      <c r="S1037" s="39">
        <v>3.8117489835567703E-2</v>
      </c>
      <c r="T1037" s="39">
        <v>1.10822510822511</v>
      </c>
      <c r="U1037" s="39">
        <v>1.83664099009491E-2</v>
      </c>
      <c r="V1037" s="39">
        <v>1.08767494199666</v>
      </c>
      <c r="W1037" s="39">
        <v>3.3771252416908502E-2</v>
      </c>
      <c r="X1037" s="39">
        <v>1.0925924862276699</v>
      </c>
      <c r="Y1037" s="39">
        <v>2.7348627829398699E-2</v>
      </c>
      <c r="Z1037" s="39">
        <v>1.0978713697498499</v>
      </c>
      <c r="AA1037" s="39">
        <v>1.7582587733525199E-2</v>
      </c>
      <c r="AB1037" s="39">
        <v>1.09647495361781</v>
      </c>
      <c r="AC1037" s="39">
        <v>7.8225792459328501E-3</v>
      </c>
    </row>
    <row r="1038" spans="1:29" x14ac:dyDescent="0.25">
      <c r="A1038" s="39" t="s">
        <v>135</v>
      </c>
      <c r="B1038" s="39" t="s">
        <v>135</v>
      </c>
      <c r="C1038" s="39">
        <v>2403000</v>
      </c>
      <c r="D1038" s="39" t="s">
        <v>50</v>
      </c>
      <c r="E1038" s="39">
        <v>0.13750000000000001</v>
      </c>
      <c r="F1038" s="39">
        <v>0.17446808510638301</v>
      </c>
      <c r="G1038" s="39">
        <v>0.19170984455958501</v>
      </c>
      <c r="H1038" s="39">
        <v>0.15306122448979601</v>
      </c>
      <c r="I1038" s="39">
        <v>0.19806763285024201</v>
      </c>
      <c r="J1038" s="39">
        <v>0.212290502793296</v>
      </c>
      <c r="K1038" s="39">
        <v>0.14285714285714299</v>
      </c>
      <c r="L1038" s="39">
        <v>0.21717171717171699</v>
      </c>
      <c r="M1038" s="39">
        <v>0.27472527472527503</v>
      </c>
      <c r="N1038" s="39">
        <v>0.18909460272816001</v>
      </c>
      <c r="O1038" s="39">
        <v>4.33857493487265E-2</v>
      </c>
      <c r="P1038" s="39">
        <v>0.20902245407953399</v>
      </c>
      <c r="Q1038" s="39">
        <v>4.7148191347784398E-2</v>
      </c>
      <c r="R1038" s="39">
        <v>0.21158471158471201</v>
      </c>
      <c r="S1038" s="39">
        <v>6.6111360779896794E-2</v>
      </c>
      <c r="T1038" s="39">
        <v>0.24594849594849599</v>
      </c>
      <c r="U1038" s="39">
        <v>4.0696510827530799E-2</v>
      </c>
      <c r="V1038" s="39">
        <v>0.21617367642180499</v>
      </c>
      <c r="W1038" s="39">
        <v>5.1046792475545E-2</v>
      </c>
      <c r="X1038" s="39">
        <v>0.23847863324258101</v>
      </c>
      <c r="Y1038" s="39">
        <v>5.01534754902054E-2</v>
      </c>
      <c r="Z1038" s="39">
        <v>0.25944365615079701</v>
      </c>
      <c r="AA1038" s="39">
        <v>3.9319974757368897E-2</v>
      </c>
      <c r="AB1038" s="39">
        <v>0.271984629127486</v>
      </c>
      <c r="AC1038" s="39">
        <v>1.7333364696650502E-2</v>
      </c>
    </row>
    <row r="1039" spans="1:29" x14ac:dyDescent="0.25">
      <c r="A1039" s="39" t="s">
        <v>135</v>
      </c>
      <c r="B1039" s="39" t="s">
        <v>135</v>
      </c>
      <c r="C1039" s="39">
        <v>2403000</v>
      </c>
      <c r="D1039" s="39" t="s">
        <v>51</v>
      </c>
      <c r="E1039" s="39">
        <v>1.0952380952381</v>
      </c>
      <c r="F1039" s="39">
        <v>1</v>
      </c>
      <c r="G1039" s="39">
        <v>0.97560975609756095</v>
      </c>
      <c r="H1039" s="39">
        <v>1.0270270270270301</v>
      </c>
      <c r="I1039" s="39">
        <v>0.9</v>
      </c>
      <c r="J1039" s="39">
        <v>1.1463414634146301</v>
      </c>
      <c r="K1039" s="39">
        <v>1.0263157894736801</v>
      </c>
      <c r="L1039" s="39">
        <v>0.84375</v>
      </c>
      <c r="M1039" s="39">
        <v>1.0930232558139501</v>
      </c>
      <c r="N1039" s="39">
        <v>1.01192282078499</v>
      </c>
      <c r="O1039" s="39">
        <v>9.6366481066466295E-2</v>
      </c>
      <c r="P1039" s="39">
        <v>1.0018861017404499</v>
      </c>
      <c r="Q1039" s="39">
        <v>0.127630273067669</v>
      </c>
      <c r="R1039" s="39">
        <v>0.98769634842921294</v>
      </c>
      <c r="S1039" s="39">
        <v>0.12904605742122699</v>
      </c>
      <c r="T1039" s="39">
        <v>0.96838662790697705</v>
      </c>
      <c r="U1039" s="39">
        <v>0.176262809554495</v>
      </c>
      <c r="V1039" s="39">
        <v>1.0095698127956001</v>
      </c>
      <c r="W1039" s="39">
        <v>0.11336229929272799</v>
      </c>
      <c r="X1039" s="39">
        <v>1.01916371103388</v>
      </c>
      <c r="Y1039" s="39">
        <v>0.123053145065463</v>
      </c>
      <c r="Z1039" s="39">
        <v>1.0466395776499799</v>
      </c>
      <c r="AA1039" s="39">
        <v>0.115753968524266</v>
      </c>
      <c r="AB1039" s="39">
        <v>1.08115310077519</v>
      </c>
      <c r="AC1039" s="39">
        <v>7.5073452203609795E-2</v>
      </c>
    </row>
    <row r="1040" spans="1:29" x14ac:dyDescent="0.25">
      <c r="A1040" s="39" t="s">
        <v>135</v>
      </c>
      <c r="B1040" s="39" t="s">
        <v>135</v>
      </c>
      <c r="C1040" s="39">
        <v>2403000</v>
      </c>
      <c r="D1040" s="39" t="s">
        <v>61</v>
      </c>
      <c r="E1040" s="39">
        <v>1.3030303030303001</v>
      </c>
      <c r="F1040" s="39">
        <v>0.92307692307692302</v>
      </c>
      <c r="G1040" s="39">
        <v>0.94594594594594605</v>
      </c>
      <c r="H1040" s="39">
        <v>0.97435897435897401</v>
      </c>
      <c r="I1040" s="39">
        <v>1</v>
      </c>
      <c r="J1040" s="39">
        <v>1.1081081081081099</v>
      </c>
      <c r="K1040" s="39">
        <v>0.97368421052631604</v>
      </c>
      <c r="L1040" s="39">
        <v>1.0277777777777799</v>
      </c>
      <c r="M1040" s="39">
        <v>1.0465116279069799</v>
      </c>
      <c r="N1040" s="39">
        <v>1.0336104300812601</v>
      </c>
      <c r="O1040" s="39">
        <v>0.115364475936321</v>
      </c>
      <c r="P1040" s="39">
        <v>1.0312163448638401</v>
      </c>
      <c r="Q1040" s="39">
        <v>5.1094322947556302E-2</v>
      </c>
      <c r="R1040" s="39">
        <v>1.0159912054036899</v>
      </c>
      <c r="S1040" s="39">
        <v>3.7817332624491801E-2</v>
      </c>
      <c r="T1040" s="39">
        <v>1.0371447028423799</v>
      </c>
      <c r="U1040" s="39">
        <v>1.3246832464089199E-2</v>
      </c>
      <c r="V1040" s="39">
        <v>1.02853716416036</v>
      </c>
      <c r="W1040" s="39">
        <v>5.9521885383550202E-2</v>
      </c>
      <c r="X1040" s="39">
        <v>1.03519763572597</v>
      </c>
      <c r="Y1040" s="39">
        <v>3.3107519280027801E-2</v>
      </c>
      <c r="Z1040" s="39">
        <v>1.0403634296406199</v>
      </c>
      <c r="AA1040" s="39">
        <v>1.86562887054697E-2</v>
      </c>
      <c r="AB1040" s="39">
        <v>1.0456195398055901</v>
      </c>
      <c r="AC1040" s="39">
        <v>5.6420605478580002E-3</v>
      </c>
    </row>
    <row r="1041" spans="1:29" x14ac:dyDescent="0.25">
      <c r="A1041" s="39" t="s">
        <v>135</v>
      </c>
      <c r="B1041" s="39" t="s">
        <v>135</v>
      </c>
      <c r="C1041" s="39">
        <v>2403000</v>
      </c>
      <c r="D1041" s="39" t="s">
        <v>62</v>
      </c>
      <c r="E1041" s="39">
        <v>0.97872340425531901</v>
      </c>
      <c r="F1041" s="39">
        <v>1</v>
      </c>
      <c r="G1041" s="39">
        <v>1.0833333333333299</v>
      </c>
      <c r="H1041" s="39">
        <v>1</v>
      </c>
      <c r="I1041" s="39">
        <v>0.97368421052631604</v>
      </c>
      <c r="J1041" s="39">
        <v>0.85365853658536595</v>
      </c>
      <c r="K1041" s="39">
        <v>0.82926829268292701</v>
      </c>
      <c r="L1041" s="39">
        <v>0.891891891891892</v>
      </c>
      <c r="M1041" s="39">
        <v>1.0540540540540499</v>
      </c>
      <c r="N1041" s="39">
        <v>0.96273485814769</v>
      </c>
      <c r="O1041" s="39">
        <v>8.7153445978362901E-2</v>
      </c>
      <c r="P1041" s="39">
        <v>0.92051139714811103</v>
      </c>
      <c r="Q1041" s="39">
        <v>9.2567103302184095E-2</v>
      </c>
      <c r="R1041" s="39">
        <v>0.92507141287629102</v>
      </c>
      <c r="S1041" s="39">
        <v>0.116007844943198</v>
      </c>
      <c r="T1041" s="39">
        <v>0.97297297297297303</v>
      </c>
      <c r="U1041" s="39">
        <v>0.114665964516737</v>
      </c>
      <c r="V1041" s="39">
        <v>0.95253330020568905</v>
      </c>
      <c r="W1041" s="39">
        <v>9.66178029716422E-2</v>
      </c>
      <c r="X1041" s="39">
        <v>0.97190746902908298</v>
      </c>
      <c r="Y1041" s="39">
        <v>0.10327366448759</v>
      </c>
      <c r="Z1041" s="39">
        <v>1.0167585167266999</v>
      </c>
      <c r="AA1041" s="39">
        <v>8.8399152512515594E-2</v>
      </c>
      <c r="AB1041" s="39">
        <v>1.04633204633205</v>
      </c>
      <c r="AC1041" s="39">
        <v>4.88382650219054E-2</v>
      </c>
    </row>
    <row r="1042" spans="1:29" x14ac:dyDescent="0.25">
      <c r="A1042" s="39" t="s">
        <v>135</v>
      </c>
      <c r="B1042" s="39" t="s">
        <v>135</v>
      </c>
      <c r="C1042" s="39">
        <v>2403000</v>
      </c>
      <c r="D1042" s="39" t="s">
        <v>63</v>
      </c>
      <c r="E1042" s="39">
        <v>0.88235294117647101</v>
      </c>
      <c r="F1042" s="39">
        <v>0.89130434782608703</v>
      </c>
      <c r="G1042" s="39">
        <v>0.88372093023255804</v>
      </c>
      <c r="H1042" s="39">
        <v>0.84615384615384603</v>
      </c>
      <c r="I1042" s="39">
        <v>0.82857142857142896</v>
      </c>
      <c r="J1042" s="39">
        <v>1</v>
      </c>
      <c r="K1042" s="39">
        <v>0.97142857142857097</v>
      </c>
      <c r="L1042" s="39">
        <v>0.94117647058823495</v>
      </c>
      <c r="M1042" s="39">
        <v>0.90909090909090895</v>
      </c>
      <c r="N1042" s="39">
        <v>0.90597771611867794</v>
      </c>
      <c r="O1042" s="39">
        <v>5.6138310926300797E-2</v>
      </c>
      <c r="P1042" s="39">
        <v>0.93005347593582899</v>
      </c>
      <c r="Q1042" s="39">
        <v>6.6079820883021501E-2</v>
      </c>
      <c r="R1042" s="39">
        <v>0.94056531703590496</v>
      </c>
      <c r="S1042" s="39">
        <v>3.1173324621052202E-2</v>
      </c>
      <c r="T1042" s="39">
        <v>0.925133689839572</v>
      </c>
      <c r="U1042" s="39">
        <v>2.26879181129374E-2</v>
      </c>
      <c r="V1042" s="39">
        <v>0.92465209923020497</v>
      </c>
      <c r="W1042" s="39">
        <v>4.9266189044568698E-2</v>
      </c>
      <c r="X1042" s="39">
        <v>0.92782412711486995</v>
      </c>
      <c r="Y1042" s="39">
        <v>3.58440167852212E-2</v>
      </c>
      <c r="Z1042" s="39">
        <v>0.91717145074276896</v>
      </c>
      <c r="AA1042" s="39">
        <v>2.00502809546497E-2</v>
      </c>
      <c r="AB1042" s="39">
        <v>0.91061879297173398</v>
      </c>
      <c r="AC1042" s="39">
        <v>9.6631861273288894E-3</v>
      </c>
    </row>
    <row r="1043" spans="1:29" x14ac:dyDescent="0.25">
      <c r="A1043" s="39" t="s">
        <v>135</v>
      </c>
      <c r="B1043" s="39" t="s">
        <v>135</v>
      </c>
      <c r="C1043" s="39">
        <v>2403000</v>
      </c>
      <c r="D1043" s="39" t="s">
        <v>52</v>
      </c>
      <c r="E1043" s="39">
        <v>9.3877551020408206E-2</v>
      </c>
      <c r="F1043" s="39">
        <v>0.13750000000000001</v>
      </c>
      <c r="G1043" s="39">
        <v>0.170212765957447</v>
      </c>
      <c r="H1043" s="39">
        <v>0.19689119170984501</v>
      </c>
      <c r="I1043" s="39">
        <v>0.13775510204081601</v>
      </c>
      <c r="J1043" s="39">
        <v>0.22705314009661801</v>
      </c>
      <c r="K1043" s="39">
        <v>0.217877094972067</v>
      </c>
      <c r="L1043" s="39">
        <v>0.120535714285714</v>
      </c>
      <c r="M1043" s="39">
        <v>0.23737373737373699</v>
      </c>
      <c r="N1043" s="39">
        <v>0.171008477495184</v>
      </c>
      <c r="O1043" s="39">
        <v>5.1402640945080402E-2</v>
      </c>
      <c r="P1043" s="39">
        <v>0.18811895775379101</v>
      </c>
      <c r="Q1043" s="39">
        <v>5.4615619013150499E-2</v>
      </c>
      <c r="R1043" s="39">
        <v>0.19192884887717299</v>
      </c>
      <c r="S1043" s="39">
        <v>6.2592048347455798E-2</v>
      </c>
      <c r="T1043" s="39">
        <v>0.17895472582972599</v>
      </c>
      <c r="U1043" s="39">
        <v>8.2616958425971498E-2</v>
      </c>
      <c r="V1043" s="39">
        <v>0.19113172583736501</v>
      </c>
      <c r="W1043" s="39">
        <v>5.2912809239470601E-2</v>
      </c>
      <c r="X1043" s="39">
        <v>0.201912906186521</v>
      </c>
      <c r="Y1043" s="39">
        <v>5.64305580251609E-2</v>
      </c>
      <c r="Z1043" s="39">
        <v>0.21609510697845999</v>
      </c>
      <c r="AA1043" s="39">
        <v>5.42060911025578E-2</v>
      </c>
      <c r="AB1043" s="39">
        <v>0.23181002198859299</v>
      </c>
      <c r="AC1043" s="39">
        <v>3.5188025739951702E-2</v>
      </c>
    </row>
    <row r="1044" spans="1:29" x14ac:dyDescent="0.25">
      <c r="A1044" s="39" t="s">
        <v>135</v>
      </c>
      <c r="B1044" s="39" t="s">
        <v>135</v>
      </c>
      <c r="C1044" s="39">
        <v>2403000</v>
      </c>
      <c r="D1044" s="39" t="s">
        <v>53</v>
      </c>
      <c r="E1044" s="39">
        <v>0.83333333333333304</v>
      </c>
      <c r="F1044" s="39">
        <v>1.1739130434782601</v>
      </c>
      <c r="G1044" s="39">
        <v>0.90909090909090895</v>
      </c>
      <c r="H1044" s="39">
        <v>1.05</v>
      </c>
      <c r="I1044" s="39">
        <v>0.94736842105263197</v>
      </c>
      <c r="J1044" s="39">
        <v>1.07407407407407</v>
      </c>
      <c r="K1044" s="39">
        <v>0.97872340425531901</v>
      </c>
      <c r="L1044" s="39">
        <v>1.05128205128205</v>
      </c>
      <c r="M1044" s="39">
        <v>1.2222222222222201</v>
      </c>
      <c r="N1044" s="39">
        <v>1.02666749542098</v>
      </c>
      <c r="O1044" s="39">
        <v>0.124051349943935</v>
      </c>
      <c r="P1044" s="39">
        <v>1.05473403457726</v>
      </c>
      <c r="Q1044" s="39">
        <v>0.106938343458347</v>
      </c>
      <c r="R1044" s="39">
        <v>1.0840758925865299</v>
      </c>
      <c r="S1044" s="39">
        <v>0.125017981140504</v>
      </c>
      <c r="T1044" s="39">
        <v>1.13675213675214</v>
      </c>
      <c r="U1044" s="39">
        <v>0.120872954048983</v>
      </c>
      <c r="V1044" s="39">
        <v>1.0847904999995699</v>
      </c>
      <c r="W1044" s="39">
        <v>0.115136642182393</v>
      </c>
      <c r="X1044" s="39">
        <v>1.1333080946808001</v>
      </c>
      <c r="Y1044" s="39">
        <v>0.111828314161716</v>
      </c>
      <c r="Z1044" s="39">
        <v>1.1826508841780601</v>
      </c>
      <c r="AA1044" s="39">
        <v>9.4011108362356904E-2</v>
      </c>
      <c r="AB1044" s="39">
        <v>1.2140822140822101</v>
      </c>
      <c r="AC1044" s="39">
        <v>5.1481931789473002E-2</v>
      </c>
    </row>
    <row r="1045" spans="1:29" x14ac:dyDescent="0.25">
      <c r="A1045" s="39" t="s">
        <v>135</v>
      </c>
      <c r="B1045" s="39" t="s">
        <v>135</v>
      </c>
      <c r="C1045" s="39">
        <v>2403000</v>
      </c>
      <c r="D1045" s="39" t="s">
        <v>54</v>
      </c>
      <c r="E1045" s="39">
        <v>0.80555555555555602</v>
      </c>
      <c r="F1045" s="39">
        <v>1</v>
      </c>
      <c r="G1045" s="39">
        <v>0.92592592592592604</v>
      </c>
      <c r="H1045" s="39">
        <v>1.1000000000000001</v>
      </c>
      <c r="I1045" s="39">
        <v>1.02380952380952</v>
      </c>
      <c r="J1045" s="39">
        <v>1.1111111111111101</v>
      </c>
      <c r="K1045" s="39">
        <v>1.13793103448276</v>
      </c>
      <c r="L1045" s="39">
        <v>0.95652173913043503</v>
      </c>
      <c r="M1045" s="39">
        <v>1.0243902439024399</v>
      </c>
      <c r="N1045" s="39">
        <v>1.00947168154642</v>
      </c>
      <c r="O1045" s="39">
        <v>0.104229903062364</v>
      </c>
      <c r="P1045" s="39">
        <v>1.0507527304872499</v>
      </c>
      <c r="Q1045" s="39">
        <v>7.3388670134035994E-2</v>
      </c>
      <c r="R1045" s="39">
        <v>1.03961433917188</v>
      </c>
      <c r="S1045" s="39">
        <v>9.1657857915382099E-2</v>
      </c>
      <c r="T1045" s="39">
        <v>0.99045599151643704</v>
      </c>
      <c r="U1045" s="39">
        <v>4.7990279953275802E-2</v>
      </c>
      <c r="V1045" s="39">
        <v>1.0320204496324401</v>
      </c>
      <c r="W1045" s="39">
        <v>7.5996021594990595E-2</v>
      </c>
      <c r="X1045" s="39">
        <v>1.02570544639719</v>
      </c>
      <c r="Y1045" s="39">
        <v>6.2847668215251506E-2</v>
      </c>
      <c r="Z1045" s="39">
        <v>1.01693203976289</v>
      </c>
      <c r="AA1045" s="39">
        <v>4.3459901297709699E-2</v>
      </c>
      <c r="AB1045" s="39">
        <v>1.02115841034187</v>
      </c>
      <c r="AC1045" s="39">
        <v>2.0439910139956202E-2</v>
      </c>
    </row>
    <row r="1046" spans="1:29" x14ac:dyDescent="0.25">
      <c r="A1046" s="39" t="s">
        <v>135</v>
      </c>
      <c r="B1046" s="39" t="s">
        <v>135</v>
      </c>
      <c r="C1046" s="39">
        <v>2403000</v>
      </c>
      <c r="D1046" s="39" t="s">
        <v>55</v>
      </c>
      <c r="E1046" s="39">
        <v>0.96875</v>
      </c>
      <c r="F1046" s="39">
        <v>1.0689655172413799</v>
      </c>
      <c r="G1046" s="39">
        <v>1.2</v>
      </c>
      <c r="H1046" s="39">
        <v>0.84</v>
      </c>
      <c r="I1046" s="39">
        <v>1.0303030303030301</v>
      </c>
      <c r="J1046" s="39">
        <v>1.0697674418604699</v>
      </c>
      <c r="K1046" s="39">
        <v>0.95</v>
      </c>
      <c r="L1046" s="39">
        <v>1.12121212121212</v>
      </c>
      <c r="M1046" s="39">
        <v>1.0454545454545501</v>
      </c>
      <c r="N1046" s="39">
        <v>1.0327169617857299</v>
      </c>
      <c r="O1046" s="39">
        <v>0.104129410106183</v>
      </c>
      <c r="P1046" s="39">
        <v>1.04334742776603</v>
      </c>
      <c r="Q1046" s="39">
        <v>6.2548513473271394E-2</v>
      </c>
      <c r="R1046" s="39">
        <v>1.0388888888888901</v>
      </c>
      <c r="S1046" s="39">
        <v>8.5794688047058795E-2</v>
      </c>
      <c r="T1046" s="39">
        <v>1.0833333333333299</v>
      </c>
      <c r="U1046" s="39">
        <v>5.3568695544435399E-2</v>
      </c>
      <c r="V1046" s="39">
        <v>1.04354584780352</v>
      </c>
      <c r="W1046" s="39">
        <v>8.0568052930048401E-2</v>
      </c>
      <c r="X1046" s="39">
        <v>1.0542507505304199</v>
      </c>
      <c r="Y1046" s="39">
        <v>5.6211384909838701E-2</v>
      </c>
      <c r="Z1046" s="39">
        <v>1.0550078720143801</v>
      </c>
      <c r="AA1046" s="39">
        <v>4.3716236415423597E-2</v>
      </c>
      <c r="AB1046" s="39">
        <v>1.0490620490620499</v>
      </c>
      <c r="AC1046" s="39">
        <v>2.2815856133971E-2</v>
      </c>
    </row>
    <row r="1047" spans="1:29" x14ac:dyDescent="0.25">
      <c r="A1047" s="39" t="s">
        <v>135</v>
      </c>
      <c r="B1047" s="39" t="s">
        <v>135</v>
      </c>
      <c r="C1047" s="39">
        <v>2403000</v>
      </c>
      <c r="D1047" s="39" t="s">
        <v>56</v>
      </c>
      <c r="E1047" s="39">
        <v>1.1200000000000001</v>
      </c>
      <c r="F1047" s="39">
        <v>0.967741935483871</v>
      </c>
      <c r="G1047" s="39">
        <v>1.0322580645161299</v>
      </c>
      <c r="H1047" s="39">
        <v>1.05555555555556</v>
      </c>
      <c r="I1047" s="39">
        <v>1.1428571428571399</v>
      </c>
      <c r="J1047" s="39">
        <v>1.1470588235294099</v>
      </c>
      <c r="K1047" s="39">
        <v>1</v>
      </c>
      <c r="L1047" s="39">
        <v>1</v>
      </c>
      <c r="M1047" s="39">
        <v>0.94594594594594605</v>
      </c>
      <c r="N1047" s="39">
        <v>1.0457130519875599</v>
      </c>
      <c r="O1047" s="39">
        <v>7.5594922705183698E-2</v>
      </c>
      <c r="P1047" s="39">
        <v>1.0471723824665</v>
      </c>
      <c r="Q1047" s="39">
        <v>9.1964848264174504E-2</v>
      </c>
      <c r="R1047" s="39">
        <v>0.98198198198198205</v>
      </c>
      <c r="S1047" s="39">
        <v>3.1208122658898701E-2</v>
      </c>
      <c r="T1047" s="39">
        <v>0.97297297297297303</v>
      </c>
      <c r="U1047" s="39">
        <v>3.8221988172245799E-2</v>
      </c>
      <c r="V1047" s="39">
        <v>1.0133646602563999</v>
      </c>
      <c r="W1047" s="39">
        <v>7.4727822274709393E-2</v>
      </c>
      <c r="X1047" s="39">
        <v>0.98306804334104503</v>
      </c>
      <c r="Y1047" s="39">
        <v>6.2010923006008502E-2</v>
      </c>
      <c r="Z1047" s="39">
        <v>0.95755828710277902</v>
      </c>
      <c r="AA1047" s="39">
        <v>2.7189547148937999E-2</v>
      </c>
      <c r="AB1047" s="39">
        <v>0.94851994851994803</v>
      </c>
      <c r="AC1047" s="39">
        <v>1.6279421673968501E-2</v>
      </c>
    </row>
    <row r="1048" spans="1:29" x14ac:dyDescent="0.25">
      <c r="A1048" s="39" t="s">
        <v>135</v>
      </c>
      <c r="B1048" s="39" t="s">
        <v>135</v>
      </c>
      <c r="C1048" s="39">
        <v>2403000</v>
      </c>
      <c r="D1048" s="39" t="s">
        <v>57</v>
      </c>
      <c r="E1048" s="39">
        <v>0.97297297297297303</v>
      </c>
      <c r="F1048" s="39">
        <v>1.03571428571429</v>
      </c>
      <c r="G1048" s="39">
        <v>1.2</v>
      </c>
      <c r="H1048" s="39">
        <v>1</v>
      </c>
      <c r="I1048" s="39">
        <v>1</v>
      </c>
      <c r="J1048" s="39">
        <v>1</v>
      </c>
      <c r="K1048" s="39">
        <v>1.20512820512821</v>
      </c>
      <c r="L1048" s="39">
        <v>1.15217391304348</v>
      </c>
      <c r="M1048" s="39">
        <v>1.0526315789473699</v>
      </c>
      <c r="N1048" s="39">
        <v>1.06873566175626</v>
      </c>
      <c r="O1048" s="39">
        <v>9.1848525486900603E-2</v>
      </c>
      <c r="P1048" s="39">
        <v>1.0819867394238101</v>
      </c>
      <c r="Q1048" s="39">
        <v>9.2730033222572006E-2</v>
      </c>
      <c r="R1048" s="39">
        <v>1.13664456570635</v>
      </c>
      <c r="S1048" s="39">
        <v>7.74252912211012E-2</v>
      </c>
      <c r="T1048" s="39">
        <v>1.10240274599542</v>
      </c>
      <c r="U1048" s="39">
        <v>7.0387059454496206E-2</v>
      </c>
      <c r="V1048" s="39">
        <v>1.0894922380931999</v>
      </c>
      <c r="W1048" s="39">
        <v>8.1360397188810399E-2</v>
      </c>
      <c r="X1048" s="39">
        <v>1.09202941650213</v>
      </c>
      <c r="Y1048" s="39">
        <v>7.0868488099718602E-2</v>
      </c>
      <c r="Z1048" s="39">
        <v>1.07609500104093</v>
      </c>
      <c r="AA1048" s="39">
        <v>5.6152895774528797E-2</v>
      </c>
      <c r="AB1048" s="39">
        <v>1.0573716900948</v>
      </c>
      <c r="AC1048" s="39">
        <v>2.9979095176490101E-2</v>
      </c>
    </row>
    <row r="1049" spans="1:29" x14ac:dyDescent="0.25">
      <c r="A1049" s="39" t="s">
        <v>135</v>
      </c>
      <c r="B1049" s="39" t="s">
        <v>135</v>
      </c>
      <c r="C1049" s="39">
        <v>2403000</v>
      </c>
      <c r="D1049" s="39" t="s">
        <v>58</v>
      </c>
      <c r="E1049" s="39">
        <v>1.0249999999999999</v>
      </c>
      <c r="F1049" s="39">
        <v>1</v>
      </c>
      <c r="G1049" s="39">
        <v>1.2413793103448301</v>
      </c>
      <c r="H1049" s="39">
        <v>0.91666666666666696</v>
      </c>
      <c r="I1049" s="39">
        <v>1.15625</v>
      </c>
      <c r="J1049" s="39">
        <v>1</v>
      </c>
      <c r="K1049" s="39">
        <v>1.0416666666666701</v>
      </c>
      <c r="L1049" s="39">
        <v>0.87234042553191504</v>
      </c>
      <c r="M1049" s="39">
        <v>1.11320754716981</v>
      </c>
      <c r="N1049" s="39">
        <v>1.04072340181999</v>
      </c>
      <c r="O1049" s="39">
        <v>0.115201424744634</v>
      </c>
      <c r="P1049" s="39">
        <v>1.0366929278736801</v>
      </c>
      <c r="Q1049" s="39">
        <v>0.110149029184299</v>
      </c>
      <c r="R1049" s="39">
        <v>1.00907154645613</v>
      </c>
      <c r="S1049" s="39">
        <v>0.123697509949416</v>
      </c>
      <c r="T1049" s="39">
        <v>0.992773986350863</v>
      </c>
      <c r="U1049" s="39">
        <v>0.17031877507504201</v>
      </c>
      <c r="V1049" s="39">
        <v>1.03041295867376</v>
      </c>
      <c r="W1049" s="39">
        <v>0.11237605979918799</v>
      </c>
      <c r="X1049" s="39">
        <v>1.0377766736840801</v>
      </c>
      <c r="Y1049" s="39">
        <v>0.114681293605696</v>
      </c>
      <c r="Z1049" s="39">
        <v>1.0681099786900199</v>
      </c>
      <c r="AA1049" s="39">
        <v>0.111936336031782</v>
      </c>
      <c r="AB1049" s="39">
        <v>1.10173768423467</v>
      </c>
      <c r="AC1049" s="39">
        <v>7.2541782649959904E-2</v>
      </c>
    </row>
    <row r="1050" spans="1:29" x14ac:dyDescent="0.25">
      <c r="A1050" s="39" t="s">
        <v>135</v>
      </c>
      <c r="B1050" s="39" t="s">
        <v>135</v>
      </c>
      <c r="C1050" s="39">
        <v>2403000</v>
      </c>
      <c r="D1050" s="39" t="s">
        <v>59</v>
      </c>
      <c r="E1050" s="39">
        <v>1</v>
      </c>
      <c r="F1050" s="39">
        <v>1</v>
      </c>
      <c r="G1050" s="39">
        <v>1.05555555555556</v>
      </c>
      <c r="H1050" s="39">
        <v>1.05555555555556</v>
      </c>
      <c r="I1050" s="39">
        <v>1</v>
      </c>
      <c r="J1050" s="39">
        <v>0.97297297297297303</v>
      </c>
      <c r="K1050" s="39">
        <v>1.18421052631579</v>
      </c>
      <c r="L1050" s="39">
        <v>1.04</v>
      </c>
      <c r="M1050" s="39">
        <v>1.0243902439024399</v>
      </c>
      <c r="N1050" s="39">
        <v>1.0369649838113699</v>
      </c>
      <c r="O1050" s="39">
        <v>6.1981863724077303E-2</v>
      </c>
      <c r="P1050" s="39">
        <v>1.04431474863824</v>
      </c>
      <c r="Q1050" s="39">
        <v>8.2219032861509805E-2</v>
      </c>
      <c r="R1050" s="39">
        <v>1.0828669234060799</v>
      </c>
      <c r="S1050" s="39">
        <v>8.8112487817548102E-2</v>
      </c>
      <c r="T1050" s="39">
        <v>1.03219512195122</v>
      </c>
      <c r="U1050" s="39">
        <v>1.1037764389253401E-2</v>
      </c>
      <c r="V1050" s="39">
        <v>1.04678366904509</v>
      </c>
      <c r="W1050" s="39">
        <v>6.6118320157421903E-2</v>
      </c>
      <c r="X1050" s="39">
        <v>1.04407590575325</v>
      </c>
      <c r="Y1050" s="39">
        <v>6.04696151708475E-2</v>
      </c>
      <c r="Z1050" s="39">
        <v>1.0334051625693199</v>
      </c>
      <c r="AA1050" s="39">
        <v>3.8031722905267899E-2</v>
      </c>
      <c r="AB1050" s="39">
        <v>1.02513356562137</v>
      </c>
      <c r="AC1050" s="39">
        <v>4.7011793321899299E-3</v>
      </c>
    </row>
    <row r="1051" spans="1:29" x14ac:dyDescent="0.25">
      <c r="A1051" s="39" t="s">
        <v>135</v>
      </c>
      <c r="B1051" s="39" t="s">
        <v>135</v>
      </c>
      <c r="C1051" s="39">
        <v>2403000</v>
      </c>
      <c r="D1051" s="39" t="s">
        <v>60</v>
      </c>
      <c r="E1051" s="39">
        <v>0.97499999999999998</v>
      </c>
      <c r="F1051" s="39">
        <v>1.12121212121212</v>
      </c>
      <c r="G1051" s="39">
        <v>0.95121951219512202</v>
      </c>
      <c r="H1051" s="39">
        <v>1.07894736842105</v>
      </c>
      <c r="I1051" s="39">
        <v>0.97368421052631604</v>
      </c>
      <c r="J1051" s="39">
        <v>1.15151515151515</v>
      </c>
      <c r="K1051" s="39">
        <v>1</v>
      </c>
      <c r="L1051" s="39">
        <v>0.95555555555555605</v>
      </c>
      <c r="M1051" s="39">
        <v>1.07692307692308</v>
      </c>
      <c r="N1051" s="39">
        <v>1.0315618884831499</v>
      </c>
      <c r="O1051" s="39">
        <v>7.6244718159519706E-2</v>
      </c>
      <c r="P1051" s="39">
        <v>1.03153559890402</v>
      </c>
      <c r="Q1051" s="39">
        <v>8.1500552649039396E-2</v>
      </c>
      <c r="R1051" s="39">
        <v>1.01082621082621</v>
      </c>
      <c r="S1051" s="39">
        <v>6.1403777907911399E-2</v>
      </c>
      <c r="T1051" s="39">
        <v>1.01623931623932</v>
      </c>
      <c r="U1051" s="39">
        <v>8.5819797374777504E-2</v>
      </c>
      <c r="V1051" s="39">
        <v>1.03373409410749</v>
      </c>
      <c r="W1051" s="39">
        <v>7.0573128806554405E-2</v>
      </c>
      <c r="X1051" s="39">
        <v>1.03812278505185</v>
      </c>
      <c r="Y1051" s="39">
        <v>6.6847014274725905E-2</v>
      </c>
      <c r="Z1051" s="39">
        <v>1.0525947232233801</v>
      </c>
      <c r="AA1051" s="39">
        <v>5.7791683801570397E-2</v>
      </c>
      <c r="AB1051" s="39">
        <v>1.0711436711436699</v>
      </c>
      <c r="AC1051" s="39">
        <v>3.6552171570525802E-2</v>
      </c>
    </row>
    <row r="1052" spans="1:29" x14ac:dyDescent="0.25">
      <c r="A1052" s="39" t="s">
        <v>135</v>
      </c>
      <c r="B1052" s="39" t="s">
        <v>135</v>
      </c>
      <c r="C1052" s="39">
        <v>2404000</v>
      </c>
      <c r="D1052" s="39" t="s">
        <v>50</v>
      </c>
      <c r="E1052" s="39">
        <v>0.67916666666666703</v>
      </c>
      <c r="F1052" s="39">
        <v>0.61702127659574502</v>
      </c>
      <c r="G1052" s="39">
        <v>0.68911917098445596</v>
      </c>
      <c r="H1052" s="39">
        <v>0.70918367346938804</v>
      </c>
      <c r="I1052" s="39">
        <v>0.70531400966183599</v>
      </c>
      <c r="J1052" s="39">
        <v>0.66480446927374304</v>
      </c>
      <c r="K1052" s="39">
        <v>0.58482142857142905</v>
      </c>
      <c r="L1052" s="39">
        <v>0.63131313131313105</v>
      </c>
      <c r="M1052" s="39">
        <v>0.78571428571428603</v>
      </c>
      <c r="N1052" s="39">
        <v>0.67405090136118695</v>
      </c>
      <c r="O1052" s="39">
        <v>5.9224065248181197E-2</v>
      </c>
      <c r="P1052" s="39">
        <v>0.67439346490688501</v>
      </c>
      <c r="Q1052" s="39">
        <v>7.6353485359638595E-2</v>
      </c>
      <c r="R1052" s="39">
        <v>0.66728294853294801</v>
      </c>
      <c r="S1052" s="39">
        <v>0.105165849142559</v>
      </c>
      <c r="T1052" s="39">
        <v>0.70851370851370898</v>
      </c>
      <c r="U1052" s="39">
        <v>0.109178103300087</v>
      </c>
      <c r="V1052" s="39">
        <v>0.689308457083318</v>
      </c>
      <c r="W1052" s="39">
        <v>7.9728046645490297E-2</v>
      </c>
      <c r="X1052" s="39">
        <v>0.71297030261455097</v>
      </c>
      <c r="Y1052" s="39">
        <v>9.1349826710866805E-2</v>
      </c>
      <c r="Z1052" s="39">
        <v>0.75071934799848195</v>
      </c>
      <c r="AA1052" s="39">
        <v>8.2570719187138403E-2</v>
      </c>
      <c r="AB1052" s="39">
        <v>0.778361849790421</v>
      </c>
      <c r="AC1052" s="39">
        <v>4.6500887739712303E-2</v>
      </c>
    </row>
    <row r="1053" spans="1:29" x14ac:dyDescent="0.25">
      <c r="A1053" s="39" t="s">
        <v>135</v>
      </c>
      <c r="B1053" s="39" t="s">
        <v>135</v>
      </c>
      <c r="C1053" s="39">
        <v>2404000</v>
      </c>
      <c r="D1053" s="39" t="s">
        <v>51</v>
      </c>
      <c r="E1053" s="39">
        <v>0.94409937888198803</v>
      </c>
      <c r="F1053" s="39">
        <v>1.03067484662577</v>
      </c>
      <c r="G1053" s="39">
        <v>1.0758620689655201</v>
      </c>
      <c r="H1053" s="39">
        <v>1.02255639097744</v>
      </c>
      <c r="I1053" s="39">
        <v>1</v>
      </c>
      <c r="J1053" s="39">
        <v>0.95205479452054798</v>
      </c>
      <c r="K1053" s="39">
        <v>1.00840336134454</v>
      </c>
      <c r="L1053" s="39">
        <v>1.03053435114504</v>
      </c>
      <c r="M1053" s="39">
        <v>1.0880000000000001</v>
      </c>
      <c r="N1053" s="39">
        <v>1.0169094658289799</v>
      </c>
      <c r="O1053" s="39">
        <v>4.8479384068332E-2</v>
      </c>
      <c r="P1053" s="39">
        <v>1.0157985014020201</v>
      </c>
      <c r="Q1053" s="39">
        <v>4.9491773501899698E-2</v>
      </c>
      <c r="R1053" s="39">
        <v>1.04231257082986</v>
      </c>
      <c r="S1053" s="39">
        <v>4.10846816407281E-2</v>
      </c>
      <c r="T1053" s="39">
        <v>1.05926717557252</v>
      </c>
      <c r="U1053" s="39">
        <v>4.0634349990628503E-2</v>
      </c>
      <c r="V1053" s="39">
        <v>1.0350331219114799</v>
      </c>
      <c r="W1053" s="39">
        <v>4.7816640478777102E-2</v>
      </c>
      <c r="X1053" s="39">
        <v>1.0535835624940499</v>
      </c>
      <c r="Y1053" s="39">
        <v>4.5928258660575198E-2</v>
      </c>
      <c r="Z1053" s="39">
        <v>1.0747859203612999</v>
      </c>
      <c r="AA1053" s="39">
        <v>3.1318520398840498E-2</v>
      </c>
      <c r="AB1053" s="39">
        <v>1.0852635405307201</v>
      </c>
      <c r="AC1053" s="39">
        <v>1.73068892953454E-2</v>
      </c>
    </row>
    <row r="1054" spans="1:29" x14ac:dyDescent="0.25">
      <c r="A1054" s="39" t="s">
        <v>135</v>
      </c>
      <c r="B1054" s="39" t="s">
        <v>135</v>
      </c>
      <c r="C1054" s="39">
        <v>2404000</v>
      </c>
      <c r="D1054" s="39" t="s">
        <v>61</v>
      </c>
      <c r="E1054" s="39">
        <v>0.94117647058823495</v>
      </c>
      <c r="F1054" s="39">
        <v>1.02112676056338</v>
      </c>
      <c r="G1054" s="39">
        <v>1.01680672268908</v>
      </c>
      <c r="H1054" s="39">
        <v>0.99324324324324298</v>
      </c>
      <c r="I1054" s="39">
        <v>0.97297297297297303</v>
      </c>
      <c r="J1054" s="39">
        <v>1.01398601398601</v>
      </c>
      <c r="K1054" s="39">
        <v>0.96240601503759404</v>
      </c>
      <c r="L1054" s="39">
        <v>1.0422535211267601</v>
      </c>
      <c r="M1054" s="39">
        <v>0.95333333333333303</v>
      </c>
      <c r="N1054" s="39">
        <v>0.99081167261562297</v>
      </c>
      <c r="O1054" s="39">
        <v>3.4959536217875897E-2</v>
      </c>
      <c r="P1054" s="39">
        <v>0.98899037129133505</v>
      </c>
      <c r="Q1054" s="39">
        <v>3.77374306437398E-2</v>
      </c>
      <c r="R1054" s="39">
        <v>0.98599762316589601</v>
      </c>
      <c r="S1054" s="39">
        <v>4.8929775493702303E-2</v>
      </c>
      <c r="T1054" s="39">
        <v>0.99779342723004705</v>
      </c>
      <c r="U1054" s="39">
        <v>6.2876067773113595E-2</v>
      </c>
      <c r="V1054" s="39">
        <v>0.98785376025502103</v>
      </c>
      <c r="W1054" s="39">
        <v>3.8564946996338299E-2</v>
      </c>
      <c r="X1054" s="39">
        <v>0.98112260386758299</v>
      </c>
      <c r="Y1054" s="39">
        <v>4.2963963551615102E-2</v>
      </c>
      <c r="Z1054" s="39">
        <v>0.96930120706717005</v>
      </c>
      <c r="AA1054" s="39">
        <v>4.1287768230158797E-2</v>
      </c>
      <c r="AB1054" s="39">
        <v>0.95756762799016304</v>
      </c>
      <c r="AC1054" s="39">
        <v>2.6780030799726798E-2</v>
      </c>
    </row>
    <row r="1055" spans="1:29" x14ac:dyDescent="0.25">
      <c r="A1055" s="39" t="s">
        <v>135</v>
      </c>
      <c r="B1055" s="39" t="s">
        <v>135</v>
      </c>
      <c r="C1055" s="39">
        <v>2404000</v>
      </c>
      <c r="D1055" s="39" t="s">
        <v>62</v>
      </c>
      <c r="E1055" s="39">
        <v>0.91095890410958902</v>
      </c>
      <c r="F1055" s="39">
        <v>0.94444444444444398</v>
      </c>
      <c r="G1055" s="39">
        <v>0.99310344827586206</v>
      </c>
      <c r="H1055" s="39">
        <v>0.95867768595041303</v>
      </c>
      <c r="I1055" s="39">
        <v>0.92517006802721102</v>
      </c>
      <c r="J1055" s="39">
        <v>0.97916666666666696</v>
      </c>
      <c r="K1055" s="39">
        <v>0.92413793103448305</v>
      </c>
      <c r="L1055" s="39">
        <v>0.9609375</v>
      </c>
      <c r="M1055" s="39">
        <v>0.82432432432432401</v>
      </c>
      <c r="N1055" s="39">
        <v>0.93565788587033305</v>
      </c>
      <c r="O1055" s="39">
        <v>4.9607315052049003E-2</v>
      </c>
      <c r="P1055" s="39">
        <v>0.92274729801053701</v>
      </c>
      <c r="Q1055" s="39">
        <v>5.9867608336123902E-2</v>
      </c>
      <c r="R1055" s="39">
        <v>0.90313325178626902</v>
      </c>
      <c r="S1055" s="39">
        <v>7.0687250298681906E-2</v>
      </c>
      <c r="T1055" s="39">
        <v>0.89263091216216195</v>
      </c>
      <c r="U1055" s="39">
        <v>9.6600102919699393E-2</v>
      </c>
      <c r="V1055" s="39">
        <v>0.91024094733536898</v>
      </c>
      <c r="W1055" s="39">
        <v>6.6100558954929597E-2</v>
      </c>
      <c r="X1055" s="39">
        <v>0.88281336076479899</v>
      </c>
      <c r="Y1055" s="39">
        <v>7.2368335956483204E-2</v>
      </c>
      <c r="Z1055" s="39">
        <v>0.85222800318469505</v>
      </c>
      <c r="AA1055" s="39">
        <v>6.5831538094006006E-2</v>
      </c>
      <c r="AB1055" s="39">
        <v>0.83082971364221403</v>
      </c>
      <c r="AC1055" s="39">
        <v>4.1143694621318803E-2</v>
      </c>
    </row>
    <row r="1056" spans="1:29" x14ac:dyDescent="0.25">
      <c r="A1056" s="39" t="s">
        <v>135</v>
      </c>
      <c r="B1056" s="39" t="s">
        <v>135</v>
      </c>
      <c r="C1056" s="39">
        <v>2404000</v>
      </c>
      <c r="D1056" s="39" t="s">
        <v>63</v>
      </c>
      <c r="E1056" s="39">
        <v>1.03125</v>
      </c>
      <c r="F1056" s="39">
        <v>0.96992481203007497</v>
      </c>
      <c r="G1056" s="39">
        <v>0.94852941176470595</v>
      </c>
      <c r="H1056" s="39">
        <v>0.86111111111111105</v>
      </c>
      <c r="I1056" s="39">
        <v>0.91379310344827602</v>
      </c>
      <c r="J1056" s="39">
        <v>0.91176470588235303</v>
      </c>
      <c r="K1056" s="39">
        <v>0.93617021276595702</v>
      </c>
      <c r="L1056" s="39">
        <v>1.01492537313433</v>
      </c>
      <c r="M1056" s="39">
        <v>0.845528455284553</v>
      </c>
      <c r="N1056" s="39">
        <v>0.93699968726904004</v>
      </c>
      <c r="O1056" s="39">
        <v>6.2724230239538006E-2</v>
      </c>
      <c r="P1056" s="39">
        <v>0.92443637010309299</v>
      </c>
      <c r="Q1056" s="39">
        <v>6.0881548833457103E-2</v>
      </c>
      <c r="R1056" s="39">
        <v>0.93220801372827999</v>
      </c>
      <c r="S1056" s="39">
        <v>8.4767937394757506E-2</v>
      </c>
      <c r="T1056" s="39">
        <v>0.93022691420944104</v>
      </c>
      <c r="U1056" s="39">
        <v>0.119781709323677</v>
      </c>
      <c r="V1056" s="39">
        <v>0.91920403248530003</v>
      </c>
      <c r="W1056" s="39">
        <v>6.9605864337248899E-2</v>
      </c>
      <c r="X1056" s="39">
        <v>0.90534216449026805</v>
      </c>
      <c r="Y1056" s="39">
        <v>7.99714866463241E-2</v>
      </c>
      <c r="Z1056" s="39">
        <v>0.87882789299020803</v>
      </c>
      <c r="AA1056" s="39">
        <v>7.9859770056948401E-2</v>
      </c>
      <c r="AB1056" s="39">
        <v>0.85359497518216099</v>
      </c>
      <c r="AC1056" s="39">
        <v>5.1017151335021299E-2</v>
      </c>
    </row>
    <row r="1057" spans="1:29" x14ac:dyDescent="0.25">
      <c r="A1057" s="39" t="s">
        <v>135</v>
      </c>
      <c r="B1057" s="39" t="s">
        <v>135</v>
      </c>
      <c r="C1057" s="39">
        <v>2404000</v>
      </c>
      <c r="D1057" s="39" t="s">
        <v>52</v>
      </c>
      <c r="E1057" s="39">
        <v>0.62040816326530601</v>
      </c>
      <c r="F1057" s="39">
        <v>0.7</v>
      </c>
      <c r="G1057" s="39">
        <v>0.66382978723404296</v>
      </c>
      <c r="H1057" s="39">
        <v>0.704663212435233</v>
      </c>
      <c r="I1057" s="39">
        <v>0.70918367346938804</v>
      </c>
      <c r="J1057" s="39">
        <v>0.67149758454106301</v>
      </c>
      <c r="K1057" s="39">
        <v>0.67039106145251404</v>
      </c>
      <c r="L1057" s="39">
        <v>0.60267857142857095</v>
      </c>
      <c r="M1057" s="39">
        <v>0.68686868686868696</v>
      </c>
      <c r="N1057" s="39">
        <v>0.66994674896608897</v>
      </c>
      <c r="O1057" s="39">
        <v>3.70023949701552E-2</v>
      </c>
      <c r="P1057" s="39">
        <v>0.66812391555204498</v>
      </c>
      <c r="Q1057" s="39">
        <v>3.9802276418458002E-2</v>
      </c>
      <c r="R1057" s="39">
        <v>0.65331277324992398</v>
      </c>
      <c r="S1057" s="39">
        <v>4.46177636194715E-2</v>
      </c>
      <c r="T1057" s="39">
        <v>0.64477362914862901</v>
      </c>
      <c r="U1057" s="39">
        <v>5.95314015365839E-2</v>
      </c>
      <c r="V1057" s="39">
        <v>0.66494993034400596</v>
      </c>
      <c r="W1057" s="39">
        <v>3.8359591787523198E-2</v>
      </c>
      <c r="X1057" s="39">
        <v>0.66311058644300003</v>
      </c>
      <c r="Y1057" s="39">
        <v>4.0385989706278297E-2</v>
      </c>
      <c r="Z1057" s="39">
        <v>0.67144056303856303</v>
      </c>
      <c r="AA1057" s="39">
        <v>3.90589190957309E-2</v>
      </c>
      <c r="AB1057" s="39">
        <v>0.68285963375249104</v>
      </c>
      <c r="AC1057" s="39">
        <v>2.5355478215549902E-2</v>
      </c>
    </row>
    <row r="1058" spans="1:29" x14ac:dyDescent="0.25">
      <c r="A1058" s="39" t="s">
        <v>135</v>
      </c>
      <c r="B1058" s="39" t="s">
        <v>135</v>
      </c>
      <c r="C1058" s="39">
        <v>2404000</v>
      </c>
      <c r="D1058" s="39" t="s">
        <v>53</v>
      </c>
      <c r="E1058" s="39">
        <v>0.91358024691357997</v>
      </c>
      <c r="F1058" s="39">
        <v>0.98026315789473695</v>
      </c>
      <c r="G1058" s="39">
        <v>0.86904761904761896</v>
      </c>
      <c r="H1058" s="39">
        <v>1.0192307692307701</v>
      </c>
      <c r="I1058" s="39">
        <v>0.91176470588235303</v>
      </c>
      <c r="J1058" s="39">
        <v>0.87769784172661902</v>
      </c>
      <c r="K1058" s="39">
        <v>0.96402877697841705</v>
      </c>
      <c r="L1058" s="39">
        <v>0.96666666666666701</v>
      </c>
      <c r="M1058" s="39">
        <v>0.89629629629629604</v>
      </c>
      <c r="N1058" s="39">
        <v>0.93317512007078396</v>
      </c>
      <c r="O1058" s="39">
        <v>5.1343168032761899E-2</v>
      </c>
      <c r="P1058" s="39">
        <v>0.92329085751007001</v>
      </c>
      <c r="Q1058" s="39">
        <v>4.0253324388484897E-2</v>
      </c>
      <c r="R1058" s="39">
        <v>0.94233057998045999</v>
      </c>
      <c r="S1058" s="39">
        <v>3.9888670963538E-2</v>
      </c>
      <c r="T1058" s="39">
        <v>0.93148148148148102</v>
      </c>
      <c r="U1058" s="39">
        <v>4.9759366083497798E-2</v>
      </c>
      <c r="V1058" s="39">
        <v>0.92890865748349205</v>
      </c>
      <c r="W1058" s="39">
        <v>4.4257079002331702E-2</v>
      </c>
      <c r="X1058" s="39">
        <v>0.92179464126063904</v>
      </c>
      <c r="Y1058" s="39">
        <v>3.8634958504536999E-2</v>
      </c>
      <c r="Z1058" s="39">
        <v>0.91131028432061101</v>
      </c>
      <c r="AA1058" s="39">
        <v>3.5159046455526401E-2</v>
      </c>
      <c r="AB1058" s="39">
        <v>0.89964726631393299</v>
      </c>
      <c r="AC1058" s="39">
        <v>2.1193395253333101E-2</v>
      </c>
    </row>
    <row r="1059" spans="1:29" x14ac:dyDescent="0.25">
      <c r="A1059" s="39" t="s">
        <v>135</v>
      </c>
      <c r="B1059" s="39" t="s">
        <v>135</v>
      </c>
      <c r="C1059" s="39">
        <v>2404000</v>
      </c>
      <c r="D1059" s="39" t="s">
        <v>54</v>
      </c>
      <c r="E1059" s="39">
        <v>0.96026490066225201</v>
      </c>
      <c r="F1059" s="39">
        <v>1</v>
      </c>
      <c r="G1059" s="39">
        <v>0.97986577181208101</v>
      </c>
      <c r="H1059" s="39">
        <v>1.0753424657534201</v>
      </c>
      <c r="I1059" s="39">
        <v>1.0062893081761</v>
      </c>
      <c r="J1059" s="39">
        <v>1.0241935483871001</v>
      </c>
      <c r="K1059" s="39">
        <v>0.90983606557377095</v>
      </c>
      <c r="L1059" s="39">
        <v>0.97014925373134298</v>
      </c>
      <c r="M1059" s="39">
        <v>0.95689655172413801</v>
      </c>
      <c r="N1059" s="39">
        <v>0.986981985091134</v>
      </c>
      <c r="O1059" s="39">
        <v>4.69559987629092E-2</v>
      </c>
      <c r="P1059" s="39">
        <v>0.97347294551848995</v>
      </c>
      <c r="Q1059" s="39">
        <v>4.4679328164294201E-2</v>
      </c>
      <c r="R1059" s="39">
        <v>0.94562729034308401</v>
      </c>
      <c r="S1059" s="39">
        <v>3.16964880623797E-2</v>
      </c>
      <c r="T1059" s="39">
        <v>0.96352290272774099</v>
      </c>
      <c r="U1059" s="39">
        <v>9.37107545833951E-3</v>
      </c>
      <c r="V1059" s="39">
        <v>0.97104217025455297</v>
      </c>
      <c r="W1059" s="39">
        <v>4.2296960514055001E-2</v>
      </c>
      <c r="X1059" s="39">
        <v>0.95977375598689196</v>
      </c>
      <c r="Y1059" s="39">
        <v>2.80250932148518E-2</v>
      </c>
      <c r="Z1059" s="39">
        <v>0.95737579692832997</v>
      </c>
      <c r="AA1059" s="39">
        <v>1.32788511903292E-2</v>
      </c>
      <c r="AB1059" s="39">
        <v>0.95752763277209996</v>
      </c>
      <c r="AC1059" s="39">
        <v>3.9913069994527896E-3</v>
      </c>
    </row>
    <row r="1060" spans="1:29" x14ac:dyDescent="0.25">
      <c r="A1060" s="39" t="s">
        <v>135</v>
      </c>
      <c r="B1060" s="39" t="s">
        <v>135</v>
      </c>
      <c r="C1060" s="39">
        <v>2404000</v>
      </c>
      <c r="D1060" s="39" t="s">
        <v>55</v>
      </c>
      <c r="E1060" s="39">
        <v>0.96323529411764697</v>
      </c>
      <c r="F1060" s="39">
        <v>1.0758620689655201</v>
      </c>
      <c r="G1060" s="39">
        <v>0.95945945945945899</v>
      </c>
      <c r="H1060" s="39">
        <v>1.0821917808219199</v>
      </c>
      <c r="I1060" s="39">
        <v>1.0573248407643301</v>
      </c>
      <c r="J1060" s="39">
        <v>0.91249999999999998</v>
      </c>
      <c r="K1060" s="39">
        <v>0.93700787401574803</v>
      </c>
      <c r="L1060" s="39">
        <v>0.98198198198198205</v>
      </c>
      <c r="M1060" s="39">
        <v>1</v>
      </c>
      <c r="N1060" s="39">
        <v>0.99661814445851105</v>
      </c>
      <c r="O1060" s="39">
        <v>6.1884805409102801E-2</v>
      </c>
      <c r="P1060" s="39">
        <v>0.97776293935241199</v>
      </c>
      <c r="Q1060" s="39">
        <v>5.6485860944901399E-2</v>
      </c>
      <c r="R1060" s="39">
        <v>0.97299661866591003</v>
      </c>
      <c r="S1060" s="39">
        <v>3.2443097100081697E-2</v>
      </c>
      <c r="T1060" s="39">
        <v>0.99099099099099097</v>
      </c>
      <c r="U1060" s="39">
        <v>1.2740662724082001E-2</v>
      </c>
      <c r="V1060" s="39">
        <v>0.98519096553015595</v>
      </c>
      <c r="W1060" s="39">
        <v>4.8049847482826299E-2</v>
      </c>
      <c r="X1060" s="39">
        <v>0.98434770098746804</v>
      </c>
      <c r="Y1060" s="39">
        <v>3.2455776562486299E-2</v>
      </c>
      <c r="Z1060" s="39">
        <v>0.99436359979963596</v>
      </c>
      <c r="AA1060" s="39">
        <v>1.64776165885488E-2</v>
      </c>
      <c r="AB1060" s="39">
        <v>0.99914199914199897</v>
      </c>
      <c r="AC1060" s="39">
        <v>5.4264738913228404E-3</v>
      </c>
    </row>
    <row r="1061" spans="1:29" x14ac:dyDescent="0.25">
      <c r="A1061" s="39" t="s">
        <v>135</v>
      </c>
      <c r="B1061" s="39" t="s">
        <v>135</v>
      </c>
      <c r="C1061" s="39">
        <v>2404000</v>
      </c>
      <c r="D1061" s="39" t="s">
        <v>56</v>
      </c>
      <c r="E1061" s="39">
        <v>0.92356687898089196</v>
      </c>
      <c r="F1061" s="39">
        <v>0.984732824427481</v>
      </c>
      <c r="G1061" s="39">
        <v>0.99358974358974395</v>
      </c>
      <c r="H1061" s="39">
        <v>1.09154929577465</v>
      </c>
      <c r="I1061" s="39">
        <v>0.955696202531646</v>
      </c>
      <c r="J1061" s="39">
        <v>0.91566265060241003</v>
      </c>
      <c r="K1061" s="39">
        <v>0.92465753424657504</v>
      </c>
      <c r="L1061" s="39">
        <v>0.94117647058823495</v>
      </c>
      <c r="M1061" s="39">
        <v>1.0275229357798199</v>
      </c>
      <c r="N1061" s="39">
        <v>0.97312828183571598</v>
      </c>
      <c r="O1061" s="39">
        <v>5.8060843275166502E-2</v>
      </c>
      <c r="P1061" s="39">
        <v>0.95294315874973701</v>
      </c>
      <c r="Q1061" s="39">
        <v>4.4435599983201297E-2</v>
      </c>
      <c r="R1061" s="39">
        <v>0.96445231353820904</v>
      </c>
      <c r="S1061" s="39">
        <v>5.52417084902578E-2</v>
      </c>
      <c r="T1061" s="39">
        <v>0.98434970318402604</v>
      </c>
      <c r="U1061" s="39">
        <v>6.1056171068455303E-2</v>
      </c>
      <c r="V1061" s="39">
        <v>0.97495793986617296</v>
      </c>
      <c r="W1061" s="39">
        <v>5.4746854243810199E-2</v>
      </c>
      <c r="X1061" s="39">
        <v>0.98473564657263601</v>
      </c>
      <c r="Y1061" s="39">
        <v>5.2484385718022497E-2</v>
      </c>
      <c r="Z1061" s="39">
        <v>1.0083247604101699</v>
      </c>
      <c r="AA1061" s="39">
        <v>4.5097126702121799E-2</v>
      </c>
      <c r="AB1061" s="39">
        <v>1.02341119934212</v>
      </c>
      <c r="AC1061" s="39">
        <v>2.6004904562842299E-2</v>
      </c>
    </row>
    <row r="1062" spans="1:29" x14ac:dyDescent="0.25">
      <c r="A1062" s="39" t="s">
        <v>135</v>
      </c>
      <c r="B1062" s="39" t="s">
        <v>135</v>
      </c>
      <c r="C1062" s="39">
        <v>2404000</v>
      </c>
      <c r="D1062" s="39" t="s">
        <v>57</v>
      </c>
      <c r="E1062" s="39">
        <v>0.97872340425531901</v>
      </c>
      <c r="F1062" s="39">
        <v>1.02758620689655</v>
      </c>
      <c r="G1062" s="39">
        <v>1.0155038759689901</v>
      </c>
      <c r="H1062" s="39">
        <v>0.99354838709677396</v>
      </c>
      <c r="I1062" s="39">
        <v>0.97419354838709704</v>
      </c>
      <c r="J1062" s="39">
        <v>0.98675496688741704</v>
      </c>
      <c r="K1062" s="39">
        <v>0.97368421052631604</v>
      </c>
      <c r="L1062" s="39">
        <v>1.0222222222222199</v>
      </c>
      <c r="M1062" s="39">
        <v>1.08928571428571</v>
      </c>
      <c r="N1062" s="39">
        <v>1.0068336151696</v>
      </c>
      <c r="O1062" s="39">
        <v>3.7207344215542601E-2</v>
      </c>
      <c r="P1062" s="39">
        <v>1.00922813246175</v>
      </c>
      <c r="Q1062" s="39">
        <v>4.8923149977723901E-2</v>
      </c>
      <c r="R1062" s="39">
        <v>1.0283973823447501</v>
      </c>
      <c r="S1062" s="39">
        <v>5.8047621568525103E-2</v>
      </c>
      <c r="T1062" s="39">
        <v>1.0557539682539701</v>
      </c>
      <c r="U1062" s="39">
        <v>4.74210500081454E-2</v>
      </c>
      <c r="V1062" s="39">
        <v>1.02705300392702</v>
      </c>
      <c r="W1062" s="39">
        <v>4.9348468092611897E-2</v>
      </c>
      <c r="X1062" s="39">
        <v>1.0492484749433699</v>
      </c>
      <c r="Y1062" s="39">
        <v>5.1432745907813403E-2</v>
      </c>
      <c r="Z1062" s="39">
        <v>1.0729730438988101</v>
      </c>
      <c r="AA1062" s="39">
        <v>3.9651556949120099E-2</v>
      </c>
      <c r="AB1062" s="39">
        <v>1.08609221466364</v>
      </c>
      <c r="AC1062" s="39">
        <v>2.0197465025262901E-2</v>
      </c>
    </row>
    <row r="1063" spans="1:29" x14ac:dyDescent="0.25">
      <c r="A1063" s="39" t="s">
        <v>135</v>
      </c>
      <c r="B1063" s="39" t="s">
        <v>135</v>
      </c>
      <c r="C1063" s="39">
        <v>2404000</v>
      </c>
      <c r="D1063" s="39" t="s">
        <v>58</v>
      </c>
      <c r="E1063" s="39">
        <v>0.96319018404907997</v>
      </c>
      <c r="F1063" s="39">
        <v>1.02898550724638</v>
      </c>
      <c r="G1063" s="39">
        <v>0.89932885906040305</v>
      </c>
      <c r="H1063" s="39">
        <v>1</v>
      </c>
      <c r="I1063" s="39">
        <v>0.993506493506494</v>
      </c>
      <c r="J1063" s="39">
        <v>0.927152317880795</v>
      </c>
      <c r="K1063" s="39">
        <v>0.97315436241610698</v>
      </c>
      <c r="L1063" s="39">
        <v>1.06756756756757</v>
      </c>
      <c r="M1063" s="39">
        <v>1.01449275362319</v>
      </c>
      <c r="N1063" s="39">
        <v>0.98526422726111196</v>
      </c>
      <c r="O1063" s="39">
        <v>5.1503117118565402E-2</v>
      </c>
      <c r="P1063" s="39">
        <v>0.99517469899883004</v>
      </c>
      <c r="Q1063" s="39">
        <v>5.1789567288761197E-2</v>
      </c>
      <c r="R1063" s="39">
        <v>1.0184048945356201</v>
      </c>
      <c r="S1063" s="39">
        <v>4.7328025118654297E-2</v>
      </c>
      <c r="T1063" s="39">
        <v>1.04103016059538</v>
      </c>
      <c r="U1063" s="39">
        <v>3.7529560850284797E-2</v>
      </c>
      <c r="V1063" s="39">
        <v>1.0041221874209101</v>
      </c>
      <c r="W1063" s="39">
        <v>4.8907892088041402E-2</v>
      </c>
      <c r="X1063" s="39">
        <v>1.0174997186936201</v>
      </c>
      <c r="Y1063" s="39">
        <v>4.1288481765853202E-2</v>
      </c>
      <c r="Z1063" s="39">
        <v>1.02218819749506</v>
      </c>
      <c r="AA1063" s="39">
        <v>2.7452768502444699E-2</v>
      </c>
      <c r="AB1063" s="39">
        <v>1.01702012571578</v>
      </c>
      <c r="AC1063" s="39">
        <v>1.5984504614657401E-2</v>
      </c>
    </row>
    <row r="1064" spans="1:29" x14ac:dyDescent="0.25">
      <c r="A1064" s="39" t="s">
        <v>135</v>
      </c>
      <c r="B1064" s="39" t="s">
        <v>135</v>
      </c>
      <c r="C1064" s="39">
        <v>2404000</v>
      </c>
      <c r="D1064" s="39" t="s">
        <v>59</v>
      </c>
      <c r="E1064" s="39">
        <v>0.88636363636363602</v>
      </c>
      <c r="F1064" s="39">
        <v>0.96178343949044598</v>
      </c>
      <c r="G1064" s="39">
        <v>1.03521126760563</v>
      </c>
      <c r="H1064" s="39">
        <v>1.0447761194029801</v>
      </c>
      <c r="I1064" s="39">
        <v>1</v>
      </c>
      <c r="J1064" s="39">
        <v>0.96732026143790895</v>
      </c>
      <c r="K1064" s="39">
        <v>1.01428571428571</v>
      </c>
      <c r="L1064" s="39">
        <v>1.08275862068966</v>
      </c>
      <c r="M1064" s="39">
        <v>1</v>
      </c>
      <c r="N1064" s="39">
        <v>0.99916656214177502</v>
      </c>
      <c r="O1064" s="39">
        <v>5.6715570556598899E-2</v>
      </c>
      <c r="P1064" s="39">
        <v>1.01287291928266</v>
      </c>
      <c r="Q1064" s="39">
        <v>4.2697997579819499E-2</v>
      </c>
      <c r="R1064" s="39">
        <v>1.0323481116584601</v>
      </c>
      <c r="S1064" s="39">
        <v>4.4237257755784201E-2</v>
      </c>
      <c r="T1064" s="39">
        <v>1.0413793103448299</v>
      </c>
      <c r="U1064" s="39">
        <v>5.8519181891300398E-2</v>
      </c>
      <c r="V1064" s="39">
        <v>1.01785069516301</v>
      </c>
      <c r="W1064" s="39">
        <v>4.4163025080395601E-2</v>
      </c>
      <c r="X1064" s="39">
        <v>1.0209873380902199</v>
      </c>
      <c r="Y1064" s="39">
        <v>4.1738536914791097E-2</v>
      </c>
      <c r="Z1064" s="39">
        <v>1.01509074535945</v>
      </c>
      <c r="AA1064" s="39">
        <v>3.8394463305194602E-2</v>
      </c>
      <c r="AB1064" s="39">
        <v>1.0039408866995101</v>
      </c>
      <c r="AC1064" s="39">
        <v>2.4924355942213799E-2</v>
      </c>
    </row>
    <row r="1065" spans="1:29" x14ac:dyDescent="0.25">
      <c r="A1065" s="39" t="s">
        <v>135</v>
      </c>
      <c r="B1065" s="39" t="s">
        <v>135</v>
      </c>
      <c r="C1065" s="39">
        <v>2404000</v>
      </c>
      <c r="D1065" s="39" t="s">
        <v>60</v>
      </c>
      <c r="E1065" s="39">
        <v>1</v>
      </c>
      <c r="F1065" s="39">
        <v>1.0170940170940199</v>
      </c>
      <c r="G1065" s="39">
        <v>0.98013245033112595</v>
      </c>
      <c r="H1065" s="39">
        <v>1.00680272108844</v>
      </c>
      <c r="I1065" s="39">
        <v>1.02142857142857</v>
      </c>
      <c r="J1065" s="39">
        <v>1.01526717557252</v>
      </c>
      <c r="K1065" s="39">
        <v>0.95945945945945899</v>
      </c>
      <c r="L1065" s="39">
        <v>1.05633802816901</v>
      </c>
      <c r="M1065" s="39">
        <v>1.06369426751592</v>
      </c>
      <c r="N1065" s="39">
        <v>1.0133574100732301</v>
      </c>
      <c r="O1065" s="39">
        <v>3.2966189521986801E-2</v>
      </c>
      <c r="P1065" s="39">
        <v>1.0232375004291001</v>
      </c>
      <c r="Q1065" s="39">
        <v>4.14331743659348E-2</v>
      </c>
      <c r="R1065" s="39">
        <v>1.0264972517148001</v>
      </c>
      <c r="S1065" s="39">
        <v>5.8172826621927201E-2</v>
      </c>
      <c r="T1065" s="39">
        <v>1.0600161478424699</v>
      </c>
      <c r="U1065" s="39">
        <v>5.2016467262310396E-3</v>
      </c>
      <c r="V1065" s="39">
        <v>1.03014998967131</v>
      </c>
      <c r="W1065" s="39">
        <v>4.0263983215230399E-2</v>
      </c>
      <c r="X1065" s="39">
        <v>1.0453270726760899</v>
      </c>
      <c r="Y1065" s="39">
        <v>3.82462009287843E-2</v>
      </c>
      <c r="Z1065" s="39">
        <v>1.05831062356963</v>
      </c>
      <c r="AA1065" s="39">
        <v>2.4710046818767401E-2</v>
      </c>
      <c r="AB1065" s="39">
        <v>1.0633439704041701</v>
      </c>
      <c r="AC1065" s="39">
        <v>2.2154734618651099E-3</v>
      </c>
    </row>
    <row r="1066" spans="1:29" x14ac:dyDescent="0.25">
      <c r="A1066" s="39" t="s">
        <v>135</v>
      </c>
      <c r="B1066" s="39" t="s">
        <v>135</v>
      </c>
      <c r="C1066" s="39">
        <v>2501000</v>
      </c>
      <c r="D1066" s="39" t="s">
        <v>50</v>
      </c>
      <c r="E1066" s="39">
        <v>7.0588235294117604E-2</v>
      </c>
      <c r="F1066" s="39">
        <v>7.0652173913043501E-2</v>
      </c>
      <c r="G1066" s="39">
        <v>0.117460317460317</v>
      </c>
      <c r="H1066" s="39">
        <v>6.6246056782334403E-2</v>
      </c>
      <c r="I1066" s="39">
        <v>9.1743119266055106E-2</v>
      </c>
      <c r="J1066" s="39">
        <v>0.11501597444089499</v>
      </c>
      <c r="K1066" s="39">
        <v>0.12580645161290299</v>
      </c>
      <c r="L1066" s="39">
        <v>0.125766871165644</v>
      </c>
      <c r="M1066" s="39">
        <v>8.8145896656534994E-2</v>
      </c>
      <c r="N1066" s="39">
        <v>9.6825010732427205E-2</v>
      </c>
      <c r="O1066" s="39">
        <v>2.4606638038636601E-2</v>
      </c>
      <c r="P1066" s="39">
        <v>0.109295662628406</v>
      </c>
      <c r="Q1066" s="39">
        <v>1.8248515076246599E-2</v>
      </c>
      <c r="R1066" s="39">
        <v>0.113239739811694</v>
      </c>
      <c r="S1066" s="39">
        <v>2.17319146619608E-2</v>
      </c>
      <c r="T1066" s="39">
        <v>0.10695638391109</v>
      </c>
      <c r="U1066" s="39">
        <v>2.6602046190237399E-2</v>
      </c>
      <c r="V1066" s="39">
        <v>0.10457891388386201</v>
      </c>
      <c r="W1066" s="39">
        <v>2.1319602199276699E-2</v>
      </c>
      <c r="X1066" s="39">
        <v>0.103928107037583</v>
      </c>
      <c r="Y1066" s="39">
        <v>2.01571608832244E-2</v>
      </c>
      <c r="Z1066" s="39">
        <v>9.6229500955932704E-2</v>
      </c>
      <c r="AA1066" s="39">
        <v>1.89272395972481E-2</v>
      </c>
      <c r="AB1066" s="39">
        <v>8.9937371633159194E-2</v>
      </c>
      <c r="AC1066" s="39">
        <v>1.13302825946591E-2</v>
      </c>
    </row>
    <row r="1067" spans="1:29" x14ac:dyDescent="0.25">
      <c r="A1067" s="39" t="s">
        <v>135</v>
      </c>
      <c r="B1067" s="39" t="s">
        <v>135</v>
      </c>
      <c r="C1067" s="39">
        <v>2501000</v>
      </c>
      <c r="D1067" s="39" t="s">
        <v>51</v>
      </c>
      <c r="E1067" s="39">
        <v>0.96551724137931005</v>
      </c>
      <c r="F1067" s="39">
        <v>0.875</v>
      </c>
      <c r="G1067" s="39">
        <v>1</v>
      </c>
      <c r="H1067" s="39">
        <v>0.91891891891891897</v>
      </c>
      <c r="I1067" s="39">
        <v>1.0476190476190499</v>
      </c>
      <c r="J1067" s="39">
        <v>1.0333333333333301</v>
      </c>
      <c r="K1067" s="39">
        <v>0.94444444444444398</v>
      </c>
      <c r="L1067" s="39">
        <v>0.92307692307692302</v>
      </c>
      <c r="M1067" s="39">
        <v>0.90243902439024404</v>
      </c>
      <c r="N1067" s="39">
        <v>0.95670543701802502</v>
      </c>
      <c r="O1067" s="39">
        <v>5.9601633768244101E-2</v>
      </c>
      <c r="P1067" s="39">
        <v>0.97018255457279801</v>
      </c>
      <c r="Q1067" s="39">
        <v>6.6058701218240395E-2</v>
      </c>
      <c r="R1067" s="39">
        <v>0.92332013063720397</v>
      </c>
      <c r="S1067" s="39">
        <v>2.1003766112782998E-2</v>
      </c>
      <c r="T1067" s="39">
        <v>0.91275797373358403</v>
      </c>
      <c r="U1067" s="39">
        <v>1.4593198110791799E-2</v>
      </c>
      <c r="V1067" s="39">
        <v>0.94225441405212595</v>
      </c>
      <c r="W1067" s="39">
        <v>5.3319538927442497E-2</v>
      </c>
      <c r="X1067" s="39">
        <v>0.92417038514669803</v>
      </c>
      <c r="Y1067" s="39">
        <v>4.17815707979588E-2</v>
      </c>
      <c r="Z1067" s="39">
        <v>0.907711487957642</v>
      </c>
      <c r="AA1067" s="39">
        <v>1.32051300527219E-2</v>
      </c>
      <c r="AB1067" s="39">
        <v>0.90342178147056196</v>
      </c>
      <c r="AC1067" s="39">
        <v>6.2155015209241901E-3</v>
      </c>
    </row>
    <row r="1068" spans="1:29" x14ac:dyDescent="0.25">
      <c r="A1068" s="39" t="s">
        <v>135</v>
      </c>
      <c r="B1068" s="39" t="s">
        <v>135</v>
      </c>
      <c r="C1068" s="39">
        <v>2501000</v>
      </c>
      <c r="D1068" s="39" t="s">
        <v>61</v>
      </c>
      <c r="E1068" s="39">
        <v>1.0909090909090899</v>
      </c>
      <c r="F1068" s="39">
        <v>1.1875</v>
      </c>
      <c r="G1068" s="39">
        <v>0.97777777777777797</v>
      </c>
      <c r="H1068" s="39">
        <v>0.90909090909090895</v>
      </c>
      <c r="I1068" s="39">
        <v>0.83783783783783805</v>
      </c>
      <c r="J1068" s="39">
        <v>0.84375</v>
      </c>
      <c r="K1068" s="39">
        <v>0.89583333333333304</v>
      </c>
      <c r="L1068" s="39">
        <v>1</v>
      </c>
      <c r="M1068" s="39">
        <v>0.91228070175438603</v>
      </c>
      <c r="N1068" s="39">
        <v>0.96166440563370403</v>
      </c>
      <c r="O1068" s="39">
        <v>0.11630157011398699</v>
      </c>
      <c r="P1068" s="39">
        <v>0.897940374585111</v>
      </c>
      <c r="Q1068" s="39">
        <v>6.5527023751880298E-2</v>
      </c>
      <c r="R1068" s="39">
        <v>0.93603801169590595</v>
      </c>
      <c r="S1068" s="39">
        <v>5.5999829846654102E-2</v>
      </c>
      <c r="T1068" s="39">
        <v>0.95614035087719296</v>
      </c>
      <c r="U1068" s="39">
        <v>6.2026910630398897E-2</v>
      </c>
      <c r="V1068" s="39">
        <v>0.92812754796381003</v>
      </c>
      <c r="W1068" s="39">
        <v>7.3800923529316997E-2</v>
      </c>
      <c r="X1068" s="39">
        <v>0.92676809820346895</v>
      </c>
      <c r="Y1068" s="39">
        <v>5.2499154419486202E-2</v>
      </c>
      <c r="Z1068" s="39">
        <v>0.92703585459569005</v>
      </c>
      <c r="AA1068" s="39">
        <v>4.1422051661477097E-2</v>
      </c>
      <c r="AB1068" s="39">
        <v>0.91645781119465297</v>
      </c>
      <c r="AC1068" s="39">
        <v>2.6418359734071702E-2</v>
      </c>
    </row>
    <row r="1069" spans="1:29" x14ac:dyDescent="0.25">
      <c r="A1069" s="39" t="s">
        <v>135</v>
      </c>
      <c r="B1069" s="39" t="s">
        <v>135</v>
      </c>
      <c r="C1069" s="39">
        <v>2501000</v>
      </c>
      <c r="D1069" s="39" t="s">
        <v>62</v>
      </c>
      <c r="E1069" s="39">
        <v>0.97368421052631604</v>
      </c>
      <c r="F1069" s="39">
        <v>0.94444444444444398</v>
      </c>
      <c r="G1069" s="39">
        <v>0.92105263157894701</v>
      </c>
      <c r="H1069" s="39">
        <v>0.93181818181818199</v>
      </c>
      <c r="I1069" s="39">
        <v>0.96666666666666701</v>
      </c>
      <c r="J1069" s="39">
        <v>1</v>
      </c>
      <c r="K1069" s="39">
        <v>0.96296296296296302</v>
      </c>
      <c r="L1069" s="39">
        <v>0.93023255813953498</v>
      </c>
      <c r="M1069" s="39">
        <v>1</v>
      </c>
      <c r="N1069" s="39">
        <v>0.95898462845967303</v>
      </c>
      <c r="O1069" s="39">
        <v>2.9305269756319301E-2</v>
      </c>
      <c r="P1069" s="39">
        <v>0.971972437553833</v>
      </c>
      <c r="Q1069" s="39">
        <v>2.9251614844220002E-2</v>
      </c>
      <c r="R1069" s="39">
        <v>0.96439850703416596</v>
      </c>
      <c r="S1069" s="39">
        <v>3.4905867358133599E-2</v>
      </c>
      <c r="T1069" s="39">
        <v>0.96511627906976705</v>
      </c>
      <c r="U1069" s="39">
        <v>4.9333031245573103E-2</v>
      </c>
      <c r="V1069" s="39">
        <v>0.96858172263451903</v>
      </c>
      <c r="W1069" s="39">
        <v>3.2065450009609697E-2</v>
      </c>
      <c r="X1069" s="39">
        <v>0.97681727414520703</v>
      </c>
      <c r="Y1069" s="39">
        <v>3.3556487515411397E-2</v>
      </c>
      <c r="Z1069" s="39">
        <v>0.98629692763550703</v>
      </c>
      <c r="AA1069" s="39">
        <v>3.2878489819151001E-2</v>
      </c>
      <c r="AB1069" s="39">
        <v>0.99667774086378702</v>
      </c>
      <c r="AC1069" s="39">
        <v>2.1011811695470999E-2</v>
      </c>
    </row>
    <row r="1070" spans="1:29" x14ac:dyDescent="0.25">
      <c r="A1070" s="39" t="s">
        <v>135</v>
      </c>
      <c r="B1070" s="39" t="s">
        <v>135</v>
      </c>
      <c r="C1070" s="39">
        <v>2501000</v>
      </c>
      <c r="D1070" s="39" t="s">
        <v>63</v>
      </c>
      <c r="E1070" s="39">
        <v>0.875</v>
      </c>
      <c r="F1070" s="39">
        <v>0.94594594594594605</v>
      </c>
      <c r="G1070" s="39">
        <v>1</v>
      </c>
      <c r="H1070" s="39">
        <v>0.94285714285714295</v>
      </c>
      <c r="I1070" s="39">
        <v>0.95121951219512202</v>
      </c>
      <c r="J1070" s="39">
        <v>0.931034482758621</v>
      </c>
      <c r="K1070" s="39">
        <v>0.967741935483871</v>
      </c>
      <c r="L1070" s="39">
        <v>1.1153846153846201</v>
      </c>
      <c r="M1070" s="39">
        <v>0.9</v>
      </c>
      <c r="N1070" s="39">
        <v>0.95879818162503505</v>
      </c>
      <c r="O1070" s="39">
        <v>6.89418315485332E-2</v>
      </c>
      <c r="P1070" s="39">
        <v>0.97307610916444598</v>
      </c>
      <c r="Q1070" s="39">
        <v>8.3464799861994204E-2</v>
      </c>
      <c r="R1070" s="39">
        <v>0.994375516956162</v>
      </c>
      <c r="S1070" s="39">
        <v>0.110134662493811</v>
      </c>
      <c r="T1070" s="39">
        <v>1.0076923076923101</v>
      </c>
      <c r="U1070" s="39">
        <v>0.152299922101718</v>
      </c>
      <c r="V1070" s="39">
        <v>0.97146736666047395</v>
      </c>
      <c r="W1070" s="39">
        <v>8.6801376418899304E-2</v>
      </c>
      <c r="X1070" s="39">
        <v>0.96632013251967197</v>
      </c>
      <c r="Y1070" s="39">
        <v>0.10077793046990099</v>
      </c>
      <c r="Z1070" s="39">
        <v>0.94047447061057399</v>
      </c>
      <c r="AA1070" s="39">
        <v>0.100150487923811</v>
      </c>
      <c r="AB1070" s="39">
        <v>0.91025641025641002</v>
      </c>
      <c r="AC1070" s="39">
        <v>6.4867234054736003E-2</v>
      </c>
    </row>
    <row r="1071" spans="1:29" x14ac:dyDescent="0.25">
      <c r="A1071" s="39" t="s">
        <v>135</v>
      </c>
      <c r="B1071" s="39" t="s">
        <v>135</v>
      </c>
      <c r="C1071" s="39">
        <v>2501000</v>
      </c>
      <c r="D1071" s="39" t="s">
        <v>52</v>
      </c>
      <c r="E1071" s="39">
        <v>8.2352941176470601E-2</v>
      </c>
      <c r="F1071" s="39">
        <v>6.1764705882352902E-2</v>
      </c>
      <c r="G1071" s="39">
        <v>7.0652173913043501E-2</v>
      </c>
      <c r="H1071" s="39">
        <v>0.107936507936508</v>
      </c>
      <c r="I1071" s="39">
        <v>6.9400630914826497E-2</v>
      </c>
      <c r="J1071" s="39">
        <v>9.4801223241590196E-2</v>
      </c>
      <c r="K1071" s="39">
        <v>0.108626198083067</v>
      </c>
      <c r="L1071" s="39">
        <v>0.11612903225806499</v>
      </c>
      <c r="M1071" s="39">
        <v>0.113496932515337</v>
      </c>
      <c r="N1071" s="39">
        <v>9.1684482880140097E-2</v>
      </c>
      <c r="O1071" s="39">
        <v>2.1081336121592398E-2</v>
      </c>
      <c r="P1071" s="39">
        <v>0.100490803402577</v>
      </c>
      <c r="Q1071" s="39">
        <v>1.9228028958841001E-2</v>
      </c>
      <c r="R1071" s="39">
        <v>0.11275072095215601</v>
      </c>
      <c r="S1071" s="39">
        <v>3.80667229179847E-3</v>
      </c>
      <c r="T1071" s="39">
        <v>0.114812982386701</v>
      </c>
      <c r="U1071" s="39">
        <v>1.8611755768416999E-3</v>
      </c>
      <c r="V1071" s="39">
        <v>0.10471911714456</v>
      </c>
      <c r="W1071" s="39">
        <v>1.6719429197040399E-2</v>
      </c>
      <c r="X1071" s="39">
        <v>0.111323247252146</v>
      </c>
      <c r="Y1071" s="39">
        <v>9.5100068581407196E-3</v>
      </c>
      <c r="Z1071" s="39">
        <v>0.113767831409585</v>
      </c>
      <c r="AA1071" s="39">
        <v>1.7639407671624799E-3</v>
      </c>
      <c r="AB1071" s="39">
        <v>0.113622270598324</v>
      </c>
      <c r="AC1071" s="39">
        <v>7.9270763959627105E-4</v>
      </c>
    </row>
    <row r="1072" spans="1:29" x14ac:dyDescent="0.25">
      <c r="A1072" s="39" t="s">
        <v>135</v>
      </c>
      <c r="B1072" s="39" t="s">
        <v>135</v>
      </c>
      <c r="C1072" s="39">
        <v>2501000</v>
      </c>
      <c r="D1072" s="39" t="s">
        <v>53</v>
      </c>
      <c r="E1072" s="39">
        <v>1.0263157894736801</v>
      </c>
      <c r="F1072" s="39">
        <v>1.0714285714285701</v>
      </c>
      <c r="G1072" s="39">
        <v>1.0476190476190499</v>
      </c>
      <c r="H1072" s="39">
        <v>1.1153846153846201</v>
      </c>
      <c r="I1072" s="39">
        <v>1.0588235294117601</v>
      </c>
      <c r="J1072" s="39">
        <v>1.22727272727273</v>
      </c>
      <c r="K1072" s="39">
        <v>1.06451612903226</v>
      </c>
      <c r="L1072" s="39">
        <v>1.02941176470588</v>
      </c>
      <c r="M1072" s="39">
        <v>0.97222222222222199</v>
      </c>
      <c r="N1072" s="39">
        <v>1.0681104885056401</v>
      </c>
      <c r="O1072" s="39">
        <v>7.1183288836275893E-2</v>
      </c>
      <c r="P1072" s="39">
        <v>1.07044927452897</v>
      </c>
      <c r="Q1072" s="39">
        <v>9.4995508463349795E-2</v>
      </c>
      <c r="R1072" s="39">
        <v>1.0220500386534499</v>
      </c>
      <c r="S1072" s="39">
        <v>4.6585271990384897E-2</v>
      </c>
      <c r="T1072" s="39">
        <v>1.0008169934640501</v>
      </c>
      <c r="U1072" s="39">
        <v>4.0439113303152197E-2</v>
      </c>
      <c r="V1072" s="39">
        <v>1.0450580986103399</v>
      </c>
      <c r="W1072" s="39">
        <v>7.9391001327900099E-2</v>
      </c>
      <c r="X1072" s="39">
        <v>1.0148626253751301</v>
      </c>
      <c r="Y1072" s="39">
        <v>7.0366340262961596E-2</v>
      </c>
      <c r="Z1072" s="39">
        <v>0.985886302714572</v>
      </c>
      <c r="AA1072" s="39">
        <v>3.2907371065604103E-2</v>
      </c>
      <c r="AB1072" s="39">
        <v>0.97494553376906301</v>
      </c>
      <c r="AC1072" s="39">
        <v>1.7223734532507501E-2</v>
      </c>
    </row>
    <row r="1073" spans="1:29" x14ac:dyDescent="0.25">
      <c r="A1073" s="39" t="s">
        <v>135</v>
      </c>
      <c r="B1073" s="39" t="s">
        <v>135</v>
      </c>
      <c r="C1073" s="39">
        <v>2501000</v>
      </c>
      <c r="D1073" s="39" t="s">
        <v>54</v>
      </c>
      <c r="E1073" s="39">
        <v>0.86486486486486502</v>
      </c>
      <c r="F1073" s="39">
        <v>1.02564102564103</v>
      </c>
      <c r="G1073" s="39">
        <v>0.93333333333333302</v>
      </c>
      <c r="H1073" s="39">
        <v>1.3181818181818199</v>
      </c>
      <c r="I1073" s="39">
        <v>1.0344827586206899</v>
      </c>
      <c r="J1073" s="39">
        <v>1.1666666666666701</v>
      </c>
      <c r="K1073" s="39">
        <v>1.1111111111111101</v>
      </c>
      <c r="L1073" s="39">
        <v>0.90909090909090895</v>
      </c>
      <c r="M1073" s="39">
        <v>1.22857142857143</v>
      </c>
      <c r="N1073" s="39">
        <v>1.06577154623132</v>
      </c>
      <c r="O1073" s="39">
        <v>0.15308979896136099</v>
      </c>
      <c r="P1073" s="39">
        <v>1.0899845748121599</v>
      </c>
      <c r="Q1073" s="39">
        <v>0.12383028676447699</v>
      </c>
      <c r="R1073" s="39">
        <v>1.08292448292448</v>
      </c>
      <c r="S1073" s="39">
        <v>0.16159460104930501</v>
      </c>
      <c r="T1073" s="39">
        <v>1.06883116883117</v>
      </c>
      <c r="U1073" s="39">
        <v>0.225906841781676</v>
      </c>
      <c r="V1073" s="39">
        <v>1.1026964573112701</v>
      </c>
      <c r="W1073" s="39">
        <v>0.144598305922191</v>
      </c>
      <c r="X1073" s="39">
        <v>1.1240543885873699</v>
      </c>
      <c r="Y1073" s="39">
        <v>0.150147468673303</v>
      </c>
      <c r="Z1073" s="39">
        <v>1.1678689952033501</v>
      </c>
      <c r="AA1073" s="39">
        <v>0.14888021306563801</v>
      </c>
      <c r="AB1073" s="39">
        <v>1.2133580705009299</v>
      </c>
      <c r="AC1073" s="39">
        <v>9.6217724724974807E-2</v>
      </c>
    </row>
    <row r="1074" spans="1:29" x14ac:dyDescent="0.25">
      <c r="A1074" s="39" t="s">
        <v>135</v>
      </c>
      <c r="B1074" s="39" t="s">
        <v>135</v>
      </c>
      <c r="C1074" s="39">
        <v>2501000</v>
      </c>
      <c r="D1074" s="39" t="s">
        <v>55</v>
      </c>
      <c r="E1074" s="39">
        <v>1.11904761904762</v>
      </c>
      <c r="F1074" s="39">
        <v>0.96875</v>
      </c>
      <c r="G1074" s="39">
        <v>1.05</v>
      </c>
      <c r="H1074" s="39">
        <v>1.3214285714285701</v>
      </c>
      <c r="I1074" s="39">
        <v>0.86206896551724099</v>
      </c>
      <c r="J1074" s="39">
        <v>1.2</v>
      </c>
      <c r="K1074" s="39">
        <v>0.85714285714285698</v>
      </c>
      <c r="L1074" s="39">
        <v>0.8</v>
      </c>
      <c r="M1074" s="39">
        <v>0.9</v>
      </c>
      <c r="N1074" s="39">
        <v>1.0087153347929201</v>
      </c>
      <c r="O1074" s="39">
        <v>0.17667581350645301</v>
      </c>
      <c r="P1074" s="39">
        <v>0.92384236453201996</v>
      </c>
      <c r="Q1074" s="39">
        <v>0.158455992580291</v>
      </c>
      <c r="R1074" s="39">
        <v>0.85238095238095202</v>
      </c>
      <c r="S1074" s="39">
        <v>5.0169779775489198E-2</v>
      </c>
      <c r="T1074" s="39">
        <v>0.85</v>
      </c>
      <c r="U1074" s="39">
        <v>7.0710678118654696E-2</v>
      </c>
      <c r="V1074" s="39">
        <v>0.93126334176214698</v>
      </c>
      <c r="W1074" s="39">
        <v>0.15584330293702101</v>
      </c>
      <c r="X1074" s="39">
        <v>0.88539821418730102</v>
      </c>
      <c r="Y1074" s="39">
        <v>9.8350041176195599E-2</v>
      </c>
      <c r="Z1074" s="39">
        <v>0.88076051654156995</v>
      </c>
      <c r="AA1074" s="39">
        <v>4.6759712627792903E-2</v>
      </c>
      <c r="AB1074" s="39">
        <v>0.89523809523809506</v>
      </c>
      <c r="AC1074" s="39">
        <v>3.0116930096841701E-2</v>
      </c>
    </row>
    <row r="1075" spans="1:29" x14ac:dyDescent="0.25">
      <c r="A1075" s="39" t="s">
        <v>135</v>
      </c>
      <c r="B1075" s="39" t="s">
        <v>135</v>
      </c>
      <c r="C1075" s="39">
        <v>2501000</v>
      </c>
      <c r="D1075" s="39" t="s">
        <v>56</v>
      </c>
      <c r="E1075" s="39">
        <v>1</v>
      </c>
      <c r="F1075" s="39">
        <v>0.97872340425531901</v>
      </c>
      <c r="G1075" s="39">
        <v>1</v>
      </c>
      <c r="H1075" s="39">
        <v>1.21428571428571</v>
      </c>
      <c r="I1075" s="39">
        <v>1</v>
      </c>
      <c r="J1075" s="39">
        <v>1.2</v>
      </c>
      <c r="K1075" s="39">
        <v>1.0277777777777799</v>
      </c>
      <c r="L1075" s="39">
        <v>0.97222222222222199</v>
      </c>
      <c r="M1075" s="39">
        <v>1.0833333333333299</v>
      </c>
      <c r="N1075" s="39">
        <v>1.0529269390971501</v>
      </c>
      <c r="O1075" s="39">
        <v>9.3305524524720906E-2</v>
      </c>
      <c r="P1075" s="39">
        <v>1.05666666666667</v>
      </c>
      <c r="Q1075" s="39">
        <v>9.0044570582340097E-2</v>
      </c>
      <c r="R1075" s="39">
        <v>1.0277777777777799</v>
      </c>
      <c r="S1075" s="39">
        <v>5.5555555555555497E-2</v>
      </c>
      <c r="T1075" s="39">
        <v>1.0277777777777799</v>
      </c>
      <c r="U1075" s="39">
        <v>7.8567420131838595E-2</v>
      </c>
      <c r="V1075" s="39">
        <v>1.05621964656784</v>
      </c>
      <c r="W1075" s="39">
        <v>8.1312539098122402E-2</v>
      </c>
      <c r="X1075" s="39">
        <v>1.0526703286117201</v>
      </c>
      <c r="Y1075" s="39">
        <v>6.6602537709028506E-2</v>
      </c>
      <c r="Z1075" s="39">
        <v>1.06164455342373</v>
      </c>
      <c r="AA1075" s="39">
        <v>5.2224890473372303E-2</v>
      </c>
      <c r="AB1075" s="39">
        <v>1.0780423280423299</v>
      </c>
      <c r="AC1075" s="39">
        <v>3.3463255663157401E-2</v>
      </c>
    </row>
    <row r="1076" spans="1:29" x14ac:dyDescent="0.25">
      <c r="A1076" s="39" t="s">
        <v>135</v>
      </c>
      <c r="B1076" s="39" t="s">
        <v>135</v>
      </c>
      <c r="C1076" s="39">
        <v>2501000</v>
      </c>
      <c r="D1076" s="39" t="s">
        <v>57</v>
      </c>
      <c r="E1076" s="39">
        <v>0.96969696969696995</v>
      </c>
      <c r="F1076" s="39">
        <v>0.97058823529411797</v>
      </c>
      <c r="G1076" s="39">
        <v>0.97826086956521696</v>
      </c>
      <c r="H1076" s="39">
        <v>1</v>
      </c>
      <c r="I1076" s="39">
        <v>1.0196078431372499</v>
      </c>
      <c r="J1076" s="39">
        <v>1.13513513513514</v>
      </c>
      <c r="K1076" s="39">
        <v>0.9</v>
      </c>
      <c r="L1076" s="39">
        <v>0.91891891891891897</v>
      </c>
      <c r="M1076" s="39">
        <v>1.22857142857143</v>
      </c>
      <c r="N1076" s="39">
        <v>1.0134199333687799</v>
      </c>
      <c r="O1076" s="39">
        <v>0.10494050443290801</v>
      </c>
      <c r="P1076" s="39">
        <v>1.0404466651525499</v>
      </c>
      <c r="Q1076" s="39">
        <v>0.14078827039133601</v>
      </c>
      <c r="R1076" s="39">
        <v>1.01583011583012</v>
      </c>
      <c r="S1076" s="39">
        <v>0.18448206141367199</v>
      </c>
      <c r="T1076" s="39">
        <v>1.07374517374517</v>
      </c>
      <c r="U1076" s="39">
        <v>0.21895738938672199</v>
      </c>
      <c r="V1076" s="39">
        <v>1.0543107816887001</v>
      </c>
      <c r="W1076" s="39">
        <v>0.145977059653598</v>
      </c>
      <c r="X1076" s="39">
        <v>1.0988757204780399</v>
      </c>
      <c r="Y1076" s="39">
        <v>0.167215430171096</v>
      </c>
      <c r="Z1076" s="39">
        <v>1.16130657282587</v>
      </c>
      <c r="AA1076" s="39">
        <v>0.15755099376256401</v>
      </c>
      <c r="AB1076" s="39">
        <v>1.2138260709689299</v>
      </c>
      <c r="AC1076" s="39">
        <v>9.3257829875162401E-2</v>
      </c>
    </row>
    <row r="1077" spans="1:29" x14ac:dyDescent="0.25">
      <c r="A1077" s="39" t="s">
        <v>135</v>
      </c>
      <c r="B1077" s="39" t="s">
        <v>135</v>
      </c>
      <c r="C1077" s="39">
        <v>2501000</v>
      </c>
      <c r="D1077" s="39" t="s">
        <v>58</v>
      </c>
      <c r="E1077" s="39">
        <v>1.0606060606060601</v>
      </c>
      <c r="F1077" s="39">
        <v>1.0625</v>
      </c>
      <c r="G1077" s="39">
        <v>1.0606060606060601</v>
      </c>
      <c r="H1077" s="39">
        <v>0.93333333333333302</v>
      </c>
      <c r="I1077" s="39">
        <v>1</v>
      </c>
      <c r="J1077" s="39">
        <v>1.07692307692308</v>
      </c>
      <c r="K1077" s="39">
        <v>1.0714285714285701</v>
      </c>
      <c r="L1077" s="39">
        <v>1.0370370370370401</v>
      </c>
      <c r="M1077" s="39">
        <v>1.1470588235294099</v>
      </c>
      <c r="N1077" s="39">
        <v>1.04994366260706</v>
      </c>
      <c r="O1077" s="39">
        <v>5.8378933451333E-2</v>
      </c>
      <c r="P1077" s="39">
        <v>1.06648950178362</v>
      </c>
      <c r="Q1077" s="39">
        <v>5.4573278792848803E-2</v>
      </c>
      <c r="R1077" s="39">
        <v>1.0851748106650101</v>
      </c>
      <c r="S1077" s="39">
        <v>5.6284257973277102E-2</v>
      </c>
      <c r="T1077" s="39">
        <v>1.09204793028322</v>
      </c>
      <c r="U1077" s="39">
        <v>7.7797151307016699E-2</v>
      </c>
      <c r="V1077" s="39">
        <v>1.0760303974230401</v>
      </c>
      <c r="W1077" s="39">
        <v>6.2033669552941602E-2</v>
      </c>
      <c r="X1077" s="39">
        <v>1.10186621094462</v>
      </c>
      <c r="Y1077" s="39">
        <v>5.7043018875536401E-2</v>
      </c>
      <c r="Z1077" s="39">
        <v>1.1247731918764701</v>
      </c>
      <c r="AA1077" s="39">
        <v>5.2722990212236899E-2</v>
      </c>
      <c r="AB1077" s="39">
        <v>1.1418196908392999</v>
      </c>
      <c r="AC1077" s="39">
        <v>3.31351845292049E-2</v>
      </c>
    </row>
    <row r="1078" spans="1:29" x14ac:dyDescent="0.25">
      <c r="A1078" s="39" t="s">
        <v>135</v>
      </c>
      <c r="B1078" s="39" t="s">
        <v>135</v>
      </c>
      <c r="C1078" s="39">
        <v>2501000</v>
      </c>
      <c r="D1078" s="39" t="s">
        <v>59</v>
      </c>
      <c r="E1078" s="39">
        <v>1.05128205128205</v>
      </c>
      <c r="F1078" s="39">
        <v>1.02857142857143</v>
      </c>
      <c r="G1078" s="39">
        <v>1.0882352941176501</v>
      </c>
      <c r="H1078" s="39">
        <v>0.94285714285714295</v>
      </c>
      <c r="I1078" s="39">
        <v>1.02380952380952</v>
      </c>
      <c r="J1078" s="39">
        <v>0.90322580645161299</v>
      </c>
      <c r="K1078" s="39">
        <v>1.03571428571429</v>
      </c>
      <c r="L1078" s="39">
        <v>0.93333333333333302</v>
      </c>
      <c r="M1078" s="39">
        <v>1.1428571428571399</v>
      </c>
      <c r="N1078" s="39">
        <v>1.0166540009993501</v>
      </c>
      <c r="O1078" s="39">
        <v>7.7508872634053302E-2</v>
      </c>
      <c r="P1078" s="39">
        <v>1.00778801843318</v>
      </c>
      <c r="Q1078" s="39">
        <v>9.4547593463862697E-2</v>
      </c>
      <c r="R1078" s="39">
        <v>1.0373015873015901</v>
      </c>
      <c r="S1078" s="39">
        <v>0.104770923132753</v>
      </c>
      <c r="T1078" s="39">
        <v>1.03809523809524</v>
      </c>
      <c r="U1078" s="39">
        <v>0.148155706534324</v>
      </c>
      <c r="V1078" s="39">
        <v>1.0300635666012701</v>
      </c>
      <c r="W1078" s="39">
        <v>9.7197760803493904E-2</v>
      </c>
      <c r="X1078" s="39">
        <v>1.05953749798953</v>
      </c>
      <c r="Y1078" s="39">
        <v>0.107889545824877</v>
      </c>
      <c r="Z1078" s="39">
        <v>1.1018648279218199</v>
      </c>
      <c r="AA1078" s="39">
        <v>9.8573729771404495E-2</v>
      </c>
      <c r="AB1078" s="39">
        <v>1.1328798185941</v>
      </c>
      <c r="AC1078" s="39">
        <v>6.3102139250525505E-2</v>
      </c>
    </row>
    <row r="1079" spans="1:29" x14ac:dyDescent="0.25">
      <c r="A1079" s="39" t="s">
        <v>135</v>
      </c>
      <c r="B1079" s="39" t="s">
        <v>135</v>
      </c>
      <c r="C1079" s="39">
        <v>2501000</v>
      </c>
      <c r="D1079" s="39" t="s">
        <v>60</v>
      </c>
      <c r="E1079" s="39">
        <v>1.0322580645161299</v>
      </c>
      <c r="F1079" s="39">
        <v>1.09756097560976</v>
      </c>
      <c r="G1079" s="39">
        <v>0.91666666666666696</v>
      </c>
      <c r="H1079" s="39">
        <v>1</v>
      </c>
      <c r="I1079" s="39">
        <v>0.96969696969696995</v>
      </c>
      <c r="J1079" s="39">
        <v>1.1162790697674401</v>
      </c>
      <c r="K1079" s="39">
        <v>0.92857142857142905</v>
      </c>
      <c r="L1079" s="39">
        <v>0.98275862068965503</v>
      </c>
      <c r="M1079" s="39">
        <v>1.0714285714285701</v>
      </c>
      <c r="N1079" s="39">
        <v>1.0128022629940701</v>
      </c>
      <c r="O1079" s="39">
        <v>7.1561627459727994E-2</v>
      </c>
      <c r="P1079" s="39">
        <v>1.0137469320308099</v>
      </c>
      <c r="Q1079" s="39">
        <v>7.7452488345122306E-2</v>
      </c>
      <c r="R1079" s="39">
        <v>0.99425287356321801</v>
      </c>
      <c r="S1079" s="39">
        <v>7.2118854699499996E-2</v>
      </c>
      <c r="T1079" s="39">
        <v>1.0270935960591101</v>
      </c>
      <c r="U1079" s="39">
        <v>6.2699123454964797E-2</v>
      </c>
      <c r="V1079" s="39">
        <v>1.0183488933920799</v>
      </c>
      <c r="W1079" s="39">
        <v>6.8138178938881105E-2</v>
      </c>
      <c r="X1079" s="39">
        <v>1.03135898590896</v>
      </c>
      <c r="Y1079" s="39">
        <v>6.3832366562645904E-2</v>
      </c>
      <c r="Z1079" s="39">
        <v>1.05025244318249</v>
      </c>
      <c r="AA1079" s="39">
        <v>5.0987639979732699E-2</v>
      </c>
      <c r="AB1079" s="39">
        <v>1.0672061928219601</v>
      </c>
      <c r="AC1079" s="39">
        <v>2.6704667080943399E-2</v>
      </c>
    </row>
    <row r="1080" spans="1:29" x14ac:dyDescent="0.25">
      <c r="A1080" s="39" t="s">
        <v>135</v>
      </c>
      <c r="B1080" s="39" t="s">
        <v>135</v>
      </c>
      <c r="C1080" s="39">
        <v>2502000</v>
      </c>
      <c r="D1080" s="39" t="s">
        <v>50</v>
      </c>
      <c r="E1080" s="39">
        <v>0.63333333333333297</v>
      </c>
      <c r="F1080" s="39">
        <v>0.42028985507246402</v>
      </c>
      <c r="G1080" s="39">
        <v>0.63636363636363602</v>
      </c>
      <c r="H1080" s="39">
        <v>0.52136752136752096</v>
      </c>
      <c r="I1080" s="39">
        <v>0.50458715596330295</v>
      </c>
      <c r="J1080" s="39">
        <v>0.44715447154471499</v>
      </c>
      <c r="K1080" s="39">
        <v>0.48181818181818198</v>
      </c>
      <c r="L1080" s="39">
        <v>0.54621848739495804</v>
      </c>
      <c r="M1080" s="39">
        <v>0.64285714285714302</v>
      </c>
      <c r="N1080" s="39">
        <v>0.53710997619058398</v>
      </c>
      <c r="O1080" s="39">
        <v>8.4021817486882103E-2</v>
      </c>
      <c r="P1080" s="39">
        <v>0.52452708791566005</v>
      </c>
      <c r="Q1080" s="39">
        <v>7.5300551167003502E-2</v>
      </c>
      <c r="R1080" s="39">
        <v>0.55696460402342796</v>
      </c>
      <c r="S1080" s="39">
        <v>8.1055511904320907E-2</v>
      </c>
      <c r="T1080" s="39">
        <v>0.59453781512604997</v>
      </c>
      <c r="U1080" s="39">
        <v>6.8333848602061403E-2</v>
      </c>
      <c r="V1080" s="39">
        <v>0.55449065466229996</v>
      </c>
      <c r="W1080" s="39">
        <v>7.9008464063165196E-2</v>
      </c>
      <c r="X1080" s="39">
        <v>0.58383939459894396</v>
      </c>
      <c r="Y1080" s="39">
        <v>7.6929063048750398E-2</v>
      </c>
      <c r="Z1080" s="39">
        <v>0.61956815885430006</v>
      </c>
      <c r="AA1080" s="39">
        <v>5.6330122500710997E-2</v>
      </c>
      <c r="AB1080" s="39">
        <v>0.63825530212084802</v>
      </c>
      <c r="AC1080" s="39">
        <v>2.9104596312073901E-2</v>
      </c>
    </row>
    <row r="1081" spans="1:29" x14ac:dyDescent="0.25">
      <c r="A1081" s="39" t="s">
        <v>135</v>
      </c>
      <c r="B1081" s="39" t="s">
        <v>135</v>
      </c>
      <c r="C1081" s="39">
        <v>2502000</v>
      </c>
      <c r="D1081" s="39" t="s">
        <v>51</v>
      </c>
      <c r="E1081" s="39">
        <v>0.95744680851063801</v>
      </c>
      <c r="F1081" s="39">
        <v>0.97368421052631604</v>
      </c>
      <c r="G1081" s="39">
        <v>0.96551724137931005</v>
      </c>
      <c r="H1081" s="39">
        <v>1.1111111111111101</v>
      </c>
      <c r="I1081" s="39">
        <v>0.91803278688524603</v>
      </c>
      <c r="J1081" s="39">
        <v>1.10909090909091</v>
      </c>
      <c r="K1081" s="39">
        <v>1.0181818181818201</v>
      </c>
      <c r="L1081" s="39">
        <v>1.07547169811321</v>
      </c>
      <c r="M1081" s="39">
        <v>1.01538461538462</v>
      </c>
      <c r="N1081" s="39">
        <v>1.01599124435369</v>
      </c>
      <c r="O1081" s="39">
        <v>6.9479536612659598E-2</v>
      </c>
      <c r="P1081" s="39">
        <v>1.0272323655311599</v>
      </c>
      <c r="Q1081" s="39">
        <v>7.2757618035824201E-2</v>
      </c>
      <c r="R1081" s="39">
        <v>1.0363460438932099</v>
      </c>
      <c r="S1081" s="39">
        <v>3.39126628190572E-2</v>
      </c>
      <c r="T1081" s="39">
        <v>1.0454281567489101</v>
      </c>
      <c r="U1081" s="39">
        <v>4.2487983659104597E-2</v>
      </c>
      <c r="V1081" s="39">
        <v>1.0331304852515899</v>
      </c>
      <c r="W1081" s="39">
        <v>5.5464126958929799E-2</v>
      </c>
      <c r="X1081" s="39">
        <v>1.03378396346014</v>
      </c>
      <c r="Y1081" s="39">
        <v>4.0946161273772597E-2</v>
      </c>
      <c r="Z1081" s="39">
        <v>1.02604390231597</v>
      </c>
      <c r="AA1081" s="39">
        <v>2.7943885221553E-2</v>
      </c>
      <c r="AB1081" s="39">
        <v>1.0182459050383601</v>
      </c>
      <c r="AC1081" s="39">
        <v>1.8096384702601599E-2</v>
      </c>
    </row>
    <row r="1082" spans="1:29" x14ac:dyDescent="0.25">
      <c r="A1082" s="39" t="s">
        <v>135</v>
      </c>
      <c r="B1082" s="39" t="s">
        <v>135</v>
      </c>
      <c r="C1082" s="39">
        <v>2502000</v>
      </c>
      <c r="D1082" s="39" t="s">
        <v>61</v>
      </c>
      <c r="E1082" s="39">
        <v>0.98275862068965503</v>
      </c>
      <c r="F1082" s="39">
        <v>1.0526315789473699</v>
      </c>
      <c r="G1082" s="39">
        <v>1</v>
      </c>
      <c r="H1082" s="39">
        <v>0.89705882352941202</v>
      </c>
      <c r="I1082" s="39">
        <v>1.1200000000000001</v>
      </c>
      <c r="J1082" s="39">
        <v>1.01449275362319</v>
      </c>
      <c r="K1082" s="39">
        <v>1.0476190476190499</v>
      </c>
      <c r="L1082" s="39">
        <v>0.92753623188405798</v>
      </c>
      <c r="M1082" s="39">
        <v>1</v>
      </c>
      <c r="N1082" s="39">
        <v>1.00467745069919</v>
      </c>
      <c r="O1082" s="39">
        <v>6.6704514899727105E-2</v>
      </c>
      <c r="P1082" s="39">
        <v>1.0219296066252599</v>
      </c>
      <c r="Q1082" s="39">
        <v>7.0221209508943297E-2</v>
      </c>
      <c r="R1082" s="39">
        <v>0.99171842650103503</v>
      </c>
      <c r="S1082" s="39">
        <v>6.04682478944523E-2</v>
      </c>
      <c r="T1082" s="39">
        <v>0.96376811594202905</v>
      </c>
      <c r="U1082" s="39">
        <v>5.1239621825112103E-2</v>
      </c>
      <c r="V1082" s="39">
        <v>0.99720819394043103</v>
      </c>
      <c r="W1082" s="39">
        <v>5.9696392549746E-2</v>
      </c>
      <c r="X1082" s="39">
        <v>0.99131545861992398</v>
      </c>
      <c r="Y1082" s="39">
        <v>4.9239522842545201E-2</v>
      </c>
      <c r="Z1082" s="39">
        <v>0.98914701241798497</v>
      </c>
      <c r="AA1082" s="39">
        <v>3.6602266827955601E-2</v>
      </c>
      <c r="AB1082" s="39">
        <v>0.99654934437543097</v>
      </c>
      <c r="AC1082" s="39">
        <v>2.1823862389015701E-2</v>
      </c>
    </row>
    <row r="1083" spans="1:29" x14ac:dyDescent="0.25">
      <c r="A1083" s="39" t="s">
        <v>135</v>
      </c>
      <c r="B1083" s="39" t="s">
        <v>135</v>
      </c>
      <c r="C1083" s="39">
        <v>2502000</v>
      </c>
      <c r="D1083" s="39" t="s">
        <v>62</v>
      </c>
      <c r="E1083" s="39">
        <v>1.0181818181818201</v>
      </c>
      <c r="F1083" s="39">
        <v>0.98245614035087703</v>
      </c>
      <c r="G1083" s="39">
        <v>0.95</v>
      </c>
      <c r="H1083" s="39">
        <v>0.90625</v>
      </c>
      <c r="I1083" s="39">
        <v>1.08196721311475</v>
      </c>
      <c r="J1083" s="39">
        <v>0.98214285714285698</v>
      </c>
      <c r="K1083" s="39">
        <v>1</v>
      </c>
      <c r="L1083" s="39">
        <v>0.90909090909090895</v>
      </c>
      <c r="M1083" s="39">
        <v>0.953125</v>
      </c>
      <c r="N1083" s="39">
        <v>0.97591265976457997</v>
      </c>
      <c r="O1083" s="39">
        <v>5.5005520630853399E-2</v>
      </c>
      <c r="P1083" s="39">
        <v>0.98526519586970396</v>
      </c>
      <c r="Q1083" s="39">
        <v>6.4057899099069698E-2</v>
      </c>
      <c r="R1083" s="39">
        <v>0.95407196969696995</v>
      </c>
      <c r="S1083" s="39">
        <v>4.5461943053333898E-2</v>
      </c>
      <c r="T1083" s="39">
        <v>0.93110795454545503</v>
      </c>
      <c r="U1083" s="39">
        <v>3.1136804285203101E-2</v>
      </c>
      <c r="V1083" s="39">
        <v>0.96217514860282705</v>
      </c>
      <c r="W1083" s="39">
        <v>4.9443611630330099E-2</v>
      </c>
      <c r="X1083" s="39">
        <v>0.95267662225327299</v>
      </c>
      <c r="Y1083" s="39">
        <v>3.9627626036762703E-2</v>
      </c>
      <c r="Z1083" s="39">
        <v>0.94723419282680699</v>
      </c>
      <c r="AA1083" s="39">
        <v>2.4248396860784002E-2</v>
      </c>
      <c r="AB1083" s="39">
        <v>0.95102813852813906</v>
      </c>
      <c r="AC1083" s="39">
        <v>1.3261716377870599E-2</v>
      </c>
    </row>
    <row r="1084" spans="1:29" x14ac:dyDescent="0.25">
      <c r="A1084" s="39" t="s">
        <v>135</v>
      </c>
      <c r="B1084" s="39" t="s">
        <v>135</v>
      </c>
      <c r="C1084" s="39">
        <v>2502000</v>
      </c>
      <c r="D1084" s="39" t="s">
        <v>63</v>
      </c>
      <c r="E1084" s="39">
        <v>0.98648648648648696</v>
      </c>
      <c r="F1084" s="39">
        <v>1.0178571428571399</v>
      </c>
      <c r="G1084" s="39">
        <v>1.0178571428571399</v>
      </c>
      <c r="H1084" s="39">
        <v>1.0877192982456101</v>
      </c>
      <c r="I1084" s="39">
        <v>1</v>
      </c>
      <c r="J1084" s="39">
        <v>0.87878787878787901</v>
      </c>
      <c r="K1084" s="39">
        <v>0.98181818181818203</v>
      </c>
      <c r="L1084" s="39">
        <v>0.94285714285714295</v>
      </c>
      <c r="M1084" s="39">
        <v>0.98333333333333295</v>
      </c>
      <c r="N1084" s="39">
        <v>0.98852406747143595</v>
      </c>
      <c r="O1084" s="39">
        <v>5.6894433964347201E-2</v>
      </c>
      <c r="P1084" s="39">
        <v>0.95735930735930697</v>
      </c>
      <c r="Q1084" s="39">
        <v>4.8669542315947799E-2</v>
      </c>
      <c r="R1084" s="39">
        <v>0.96933621933621905</v>
      </c>
      <c r="S1084" s="39">
        <v>2.2944063271727901E-2</v>
      </c>
      <c r="T1084" s="39">
        <v>0.963095238095238</v>
      </c>
      <c r="U1084" s="39">
        <v>2.8620988762312598E-2</v>
      </c>
      <c r="V1084" s="39">
        <v>0.97154318299325504</v>
      </c>
      <c r="W1084" s="39">
        <v>4.7509846080845797E-2</v>
      </c>
      <c r="X1084" s="39">
        <v>0.96729857825004995</v>
      </c>
      <c r="Y1084" s="39">
        <v>3.1481571910457501E-2</v>
      </c>
      <c r="Z1084" s="39">
        <v>0.97616745691890106</v>
      </c>
      <c r="AA1084" s="39">
        <v>1.8830032632346502E-2</v>
      </c>
      <c r="AB1084" s="39">
        <v>0.98140589569160996</v>
      </c>
      <c r="AC1084" s="39">
        <v>1.2190185991578799E-2</v>
      </c>
    </row>
    <row r="1085" spans="1:29" x14ac:dyDescent="0.25">
      <c r="A1085" s="39" t="s">
        <v>135</v>
      </c>
      <c r="B1085" s="39" t="s">
        <v>135</v>
      </c>
      <c r="C1085" s="39">
        <v>2502000</v>
      </c>
      <c r="D1085" s="39" t="s">
        <v>52</v>
      </c>
      <c r="E1085" s="39">
        <v>0.38135593220338998</v>
      </c>
      <c r="F1085" s="39">
        <v>0.61666666666666703</v>
      </c>
      <c r="G1085" s="39">
        <v>0.405797101449275</v>
      </c>
      <c r="H1085" s="39">
        <v>0.70707070707070696</v>
      </c>
      <c r="I1085" s="39">
        <v>0.47863247863247899</v>
      </c>
      <c r="J1085" s="39">
        <v>0.55963302752293598</v>
      </c>
      <c r="K1085" s="39">
        <v>0.45528455284552799</v>
      </c>
      <c r="L1085" s="39">
        <v>0.51818181818181797</v>
      </c>
      <c r="M1085" s="39">
        <v>0.55462184873949605</v>
      </c>
      <c r="N1085" s="39">
        <v>0.51969379259025505</v>
      </c>
      <c r="O1085" s="39">
        <v>0.103244640045229</v>
      </c>
      <c r="P1085" s="39">
        <v>0.51327074518445104</v>
      </c>
      <c r="Q1085" s="39">
        <v>4.5950249288036801E-2</v>
      </c>
      <c r="R1085" s="39">
        <v>0.50936273992228098</v>
      </c>
      <c r="S1085" s="39">
        <v>5.0252429741180597E-2</v>
      </c>
      <c r="T1085" s="39">
        <v>0.53640183346065695</v>
      </c>
      <c r="U1085" s="39">
        <v>2.5766992713978899E-2</v>
      </c>
      <c r="V1085" s="39">
        <v>0.52750210374338602</v>
      </c>
      <c r="W1085" s="39">
        <v>6.6906572375974194E-2</v>
      </c>
      <c r="X1085" s="39">
        <v>0.53156106566741501</v>
      </c>
      <c r="Y1085" s="39">
        <v>3.8010047287935701E-2</v>
      </c>
      <c r="Z1085" s="39">
        <v>0.54432424090575804</v>
      </c>
      <c r="AA1085" s="39">
        <v>2.7780221112649401E-2</v>
      </c>
      <c r="AB1085" s="39">
        <v>0.55288660918913002</v>
      </c>
      <c r="AC1085" s="39">
        <v>1.0974618530323501E-2</v>
      </c>
    </row>
    <row r="1086" spans="1:29" x14ac:dyDescent="0.25">
      <c r="A1086" s="39" t="s">
        <v>135</v>
      </c>
      <c r="B1086" s="39" t="s">
        <v>135</v>
      </c>
      <c r="C1086" s="39">
        <v>2502000</v>
      </c>
      <c r="D1086" s="39" t="s">
        <v>53</v>
      </c>
      <c r="E1086" s="39">
        <v>1.0491803278688501</v>
      </c>
      <c r="F1086" s="39">
        <v>1.06666666666667</v>
      </c>
      <c r="G1086" s="39">
        <v>1.0405405405405399</v>
      </c>
      <c r="H1086" s="39">
        <v>1.1071428571428601</v>
      </c>
      <c r="I1086" s="39">
        <v>0.91428571428571404</v>
      </c>
      <c r="J1086" s="39">
        <v>1.03571428571429</v>
      </c>
      <c r="K1086" s="39">
        <v>0.93442622950819698</v>
      </c>
      <c r="L1086" s="39">
        <v>1.0178571428571399</v>
      </c>
      <c r="M1086" s="39">
        <v>1.0877192982456101</v>
      </c>
      <c r="N1086" s="39">
        <v>1.02817034031443</v>
      </c>
      <c r="O1086" s="39">
        <v>6.4980848033031904E-2</v>
      </c>
      <c r="P1086" s="39">
        <v>0.99800053412219103</v>
      </c>
      <c r="Q1086" s="39">
        <v>7.2311706992789798E-2</v>
      </c>
      <c r="R1086" s="39">
        <v>1.01333422353698</v>
      </c>
      <c r="S1086" s="39">
        <v>7.6746555819242696E-2</v>
      </c>
      <c r="T1086" s="39">
        <v>1.0527882205513801</v>
      </c>
      <c r="U1086" s="39">
        <v>4.9400003823496401E-2</v>
      </c>
      <c r="V1086" s="39">
        <v>1.0289520402997401</v>
      </c>
      <c r="W1086" s="39">
        <v>6.5518955870771195E-2</v>
      </c>
      <c r="X1086" s="39">
        <v>1.0437267285068299</v>
      </c>
      <c r="Y1086" s="39">
        <v>6.23893040619561E-2</v>
      </c>
      <c r="Z1086" s="39">
        <v>1.0694355498168699</v>
      </c>
      <c r="AA1086" s="39">
        <v>4.6558666227540499E-2</v>
      </c>
      <c r="AB1086" s="39">
        <v>1.0843925289414</v>
      </c>
      <c r="AC1086" s="39">
        <v>2.1040336502492801E-2</v>
      </c>
    </row>
    <row r="1087" spans="1:29" x14ac:dyDescent="0.25">
      <c r="A1087" s="39" t="s">
        <v>135</v>
      </c>
      <c r="B1087" s="39" t="s">
        <v>135</v>
      </c>
      <c r="C1087" s="39">
        <v>2502000</v>
      </c>
      <c r="D1087" s="39" t="s">
        <v>54</v>
      </c>
      <c r="E1087" s="39">
        <v>1.09615384615385</v>
      </c>
      <c r="F1087" s="39">
        <v>0.984375</v>
      </c>
      <c r="G1087" s="39">
        <v>1.0625</v>
      </c>
      <c r="H1087" s="39">
        <v>1.06493506493506</v>
      </c>
      <c r="I1087" s="39">
        <v>0.95161290322580605</v>
      </c>
      <c r="J1087" s="39">
        <v>1.140625</v>
      </c>
      <c r="K1087" s="39">
        <v>1.05172413793103</v>
      </c>
      <c r="L1087" s="39">
        <v>0.929824561403509</v>
      </c>
      <c r="M1087" s="39">
        <v>1.0350877192982499</v>
      </c>
      <c r="N1087" s="39">
        <v>1.0352042481052799</v>
      </c>
      <c r="O1087" s="39">
        <v>6.8379722947562102E-2</v>
      </c>
      <c r="P1087" s="39">
        <v>1.0217748643717199</v>
      </c>
      <c r="Q1087" s="39">
        <v>8.4523820369870301E-2</v>
      </c>
      <c r="R1087" s="39">
        <v>1.0055454728776001</v>
      </c>
      <c r="S1087" s="39">
        <v>6.6101701431062296E-2</v>
      </c>
      <c r="T1087" s="39">
        <v>0.98245614035087703</v>
      </c>
      <c r="U1087" s="39">
        <v>7.4432292756478793E-2</v>
      </c>
      <c r="V1087" s="39">
        <v>1.02149835162859</v>
      </c>
      <c r="W1087" s="39">
        <v>6.8645507912180298E-2</v>
      </c>
      <c r="X1087" s="39">
        <v>1.0139938421800001</v>
      </c>
      <c r="Y1087" s="39">
        <v>6.3651520836019396E-2</v>
      </c>
      <c r="Z1087" s="39">
        <v>1.01725981765202</v>
      </c>
      <c r="AA1087" s="39">
        <v>4.9574224259575403E-2</v>
      </c>
      <c r="AB1087" s="39">
        <v>1.0300751879699199</v>
      </c>
      <c r="AC1087" s="39">
        <v>3.1702031680885999E-2</v>
      </c>
    </row>
    <row r="1088" spans="1:29" x14ac:dyDescent="0.25">
      <c r="A1088" s="39" t="s">
        <v>135</v>
      </c>
      <c r="B1088" s="39" t="s">
        <v>135</v>
      </c>
      <c r="C1088" s="39">
        <v>2502000</v>
      </c>
      <c r="D1088" s="39" t="s">
        <v>55</v>
      </c>
      <c r="E1088" s="39">
        <v>1.14035087719298</v>
      </c>
      <c r="F1088" s="39">
        <v>0.94736842105263197</v>
      </c>
      <c r="G1088" s="39">
        <v>1.01587301587302</v>
      </c>
      <c r="H1088" s="39">
        <v>1</v>
      </c>
      <c r="I1088" s="39">
        <v>1.07317073170732</v>
      </c>
      <c r="J1088" s="39">
        <v>1.08474576271186</v>
      </c>
      <c r="K1088" s="39">
        <v>0.95890410958904104</v>
      </c>
      <c r="L1088" s="39">
        <v>1.0491803278688501</v>
      </c>
      <c r="M1088" s="39">
        <v>1.0188679245283001</v>
      </c>
      <c r="N1088" s="39">
        <v>1.0320512411693299</v>
      </c>
      <c r="O1088" s="39">
        <v>6.1719366520918001E-2</v>
      </c>
      <c r="P1088" s="39">
        <v>1.03697377128108</v>
      </c>
      <c r="Q1088" s="39">
        <v>5.0408523327996099E-2</v>
      </c>
      <c r="R1088" s="39">
        <v>1.00898412066207</v>
      </c>
      <c r="S1088" s="39">
        <v>4.5942530196711198E-2</v>
      </c>
      <c r="T1088" s="39">
        <v>1.0340241261985801</v>
      </c>
      <c r="U1088" s="39">
        <v>2.14341059561651E-2</v>
      </c>
      <c r="V1088" s="39">
        <v>1.0265376106895701</v>
      </c>
      <c r="W1088" s="39">
        <v>4.4272087072765698E-2</v>
      </c>
      <c r="X1088" s="39">
        <v>1.0245942625219899</v>
      </c>
      <c r="Y1088" s="39">
        <v>3.4699144354601703E-2</v>
      </c>
      <c r="Z1088" s="39">
        <v>1.02183577041512</v>
      </c>
      <c r="AA1088" s="39">
        <v>2.0988324630667798E-2</v>
      </c>
      <c r="AB1088" s="39">
        <v>1.0203113723064201</v>
      </c>
      <c r="AC1088" s="39">
        <v>9.1291653247463408E-3</v>
      </c>
    </row>
    <row r="1089" spans="1:29" x14ac:dyDescent="0.25">
      <c r="A1089" s="39" t="s">
        <v>135</v>
      </c>
      <c r="B1089" s="39" t="s">
        <v>135</v>
      </c>
      <c r="C1089" s="39">
        <v>2502000</v>
      </c>
      <c r="D1089" s="39" t="s">
        <v>56</v>
      </c>
      <c r="E1089" s="39">
        <v>1.01470588235294</v>
      </c>
      <c r="F1089" s="39">
        <v>0.93846153846153801</v>
      </c>
      <c r="G1089" s="39">
        <v>1.07407407407407</v>
      </c>
      <c r="H1089" s="39">
        <v>0.96875</v>
      </c>
      <c r="I1089" s="39">
        <v>1.1960784313725501</v>
      </c>
      <c r="J1089" s="39">
        <v>1</v>
      </c>
      <c r="K1089" s="39">
        <v>0.921875</v>
      </c>
      <c r="L1089" s="39">
        <v>0.98571428571428599</v>
      </c>
      <c r="M1089" s="39">
        <v>1</v>
      </c>
      <c r="N1089" s="39">
        <v>1.01107324577504</v>
      </c>
      <c r="O1089" s="39">
        <v>8.2247776363142899E-2</v>
      </c>
      <c r="P1089" s="39">
        <v>1.0207335434173701</v>
      </c>
      <c r="Q1089" s="39">
        <v>0.10320483200167201</v>
      </c>
      <c r="R1089" s="39">
        <v>0.96919642857142896</v>
      </c>
      <c r="S1089" s="39">
        <v>4.15993823234658E-2</v>
      </c>
      <c r="T1089" s="39">
        <v>0.99285714285714299</v>
      </c>
      <c r="U1089" s="39">
        <v>1.01015254455221E-2</v>
      </c>
      <c r="V1089" s="39">
        <v>0.99882446229083499</v>
      </c>
      <c r="W1089" s="39">
        <v>6.7809412303652297E-2</v>
      </c>
      <c r="X1089" s="39">
        <v>0.99221437099591103</v>
      </c>
      <c r="Y1089" s="39">
        <v>4.6986512488785298E-2</v>
      </c>
      <c r="Z1089" s="39">
        <v>0.99442478413467605</v>
      </c>
      <c r="AA1089" s="39">
        <v>1.9145348314798E-2</v>
      </c>
      <c r="AB1089" s="39">
        <v>0.99931972789115697</v>
      </c>
      <c r="AC1089" s="39">
        <v>4.3024185852630903E-3</v>
      </c>
    </row>
    <row r="1090" spans="1:29" x14ac:dyDescent="0.25">
      <c r="A1090" s="39" t="s">
        <v>135</v>
      </c>
      <c r="B1090" s="39" t="s">
        <v>135</v>
      </c>
      <c r="C1090" s="39">
        <v>2502000</v>
      </c>
      <c r="D1090" s="39" t="s">
        <v>57</v>
      </c>
      <c r="E1090" s="39">
        <v>1.06</v>
      </c>
      <c r="F1090" s="39">
        <v>0.91304347826086996</v>
      </c>
      <c r="G1090" s="39">
        <v>1.0655737704918</v>
      </c>
      <c r="H1090" s="39">
        <v>1.0172413793103401</v>
      </c>
      <c r="I1090" s="39">
        <v>1.04838709677419</v>
      </c>
      <c r="J1090" s="39">
        <v>1.0983606557377099</v>
      </c>
      <c r="K1090" s="39">
        <v>0.97727272727272696</v>
      </c>
      <c r="L1090" s="39">
        <v>1.0508474576271201</v>
      </c>
      <c r="M1090" s="39">
        <v>0.97101449275362295</v>
      </c>
      <c r="N1090" s="39">
        <v>1.02241567313649</v>
      </c>
      <c r="O1090" s="39">
        <v>5.8303882616237403E-2</v>
      </c>
      <c r="P1090" s="39">
        <v>1.0291764860330701</v>
      </c>
      <c r="Q1090" s="39">
        <v>5.4087765595111803E-2</v>
      </c>
      <c r="R1090" s="39">
        <v>0.99971155921782295</v>
      </c>
      <c r="S1090" s="39">
        <v>4.4395399023078701E-2</v>
      </c>
      <c r="T1090" s="39">
        <v>1.0109309751903699</v>
      </c>
      <c r="U1090" s="39">
        <v>5.6450430824276199E-2</v>
      </c>
      <c r="V1090" s="39">
        <v>1.0143291615616501</v>
      </c>
      <c r="W1090" s="39">
        <v>5.0927346494489399E-2</v>
      </c>
      <c r="X1090" s="39">
        <v>1.00150982828883</v>
      </c>
      <c r="Y1090" s="39">
        <v>4.72923449293709E-2</v>
      </c>
      <c r="Z1090" s="39">
        <v>0.985276434028037</v>
      </c>
      <c r="AA1090" s="39">
        <v>3.7089625660799701E-2</v>
      </c>
      <c r="AB1090" s="39">
        <v>0.97481606250950403</v>
      </c>
      <c r="AC1090" s="39">
        <v>2.4043238225186898E-2</v>
      </c>
    </row>
    <row r="1091" spans="1:29" x14ac:dyDescent="0.25">
      <c r="A1091" s="39" t="s">
        <v>135</v>
      </c>
      <c r="B1091" s="39" t="s">
        <v>135</v>
      </c>
      <c r="C1091" s="39">
        <v>2502000</v>
      </c>
      <c r="D1091" s="39" t="s">
        <v>58</v>
      </c>
      <c r="E1091" s="39">
        <v>1.0727272727272701</v>
      </c>
      <c r="F1091" s="39">
        <v>0.90566037735849103</v>
      </c>
      <c r="G1091" s="39">
        <v>1.0634920634920599</v>
      </c>
      <c r="H1091" s="39">
        <v>1</v>
      </c>
      <c r="I1091" s="39">
        <v>1.1186440677966101</v>
      </c>
      <c r="J1091" s="39">
        <v>1.04615384615385</v>
      </c>
      <c r="K1091" s="39">
        <v>1.0298507462686599</v>
      </c>
      <c r="L1091" s="39">
        <v>0.98837209302325602</v>
      </c>
      <c r="M1091" s="39">
        <v>1.17741935483871</v>
      </c>
      <c r="N1091" s="39">
        <v>1.04470220240654</v>
      </c>
      <c r="O1091" s="39">
        <v>7.8219543360313198E-2</v>
      </c>
      <c r="P1091" s="39">
        <v>1.0720880216162201</v>
      </c>
      <c r="Q1091" s="39">
        <v>7.5377517835657007E-2</v>
      </c>
      <c r="R1091" s="39">
        <v>1.06521406471021</v>
      </c>
      <c r="S1091" s="39">
        <v>9.9361159506011598E-2</v>
      </c>
      <c r="T1091" s="39">
        <v>1.08289572393098</v>
      </c>
      <c r="U1091" s="39">
        <v>0.13367660079445601</v>
      </c>
      <c r="V1091" s="39">
        <v>1.07393350642159</v>
      </c>
      <c r="W1091" s="39">
        <v>8.5887760590823897E-2</v>
      </c>
      <c r="X1091" s="39">
        <v>1.1022603170265299</v>
      </c>
      <c r="Y1091" s="39">
        <v>9.4743746602857906E-2</v>
      </c>
      <c r="Z1091" s="39">
        <v>1.13843504401831</v>
      </c>
      <c r="AA1091" s="39">
        <v>9.1731682127356398E-2</v>
      </c>
      <c r="AB1091" s="39">
        <v>1.16841710427607</v>
      </c>
      <c r="AC1091" s="39">
        <v>5.6935231690953603E-2</v>
      </c>
    </row>
    <row r="1092" spans="1:29" x14ac:dyDescent="0.25">
      <c r="A1092" s="39" t="s">
        <v>135</v>
      </c>
      <c r="B1092" s="39" t="s">
        <v>135</v>
      </c>
      <c r="C1092" s="39">
        <v>2502000</v>
      </c>
      <c r="D1092" s="39" t="s">
        <v>59</v>
      </c>
      <c r="E1092" s="39">
        <v>0.98484848484848497</v>
      </c>
      <c r="F1092" s="39">
        <v>1.0169491525423699</v>
      </c>
      <c r="G1092" s="39">
        <v>0.95833333333333304</v>
      </c>
      <c r="H1092" s="39">
        <v>1.08955223880597</v>
      </c>
      <c r="I1092" s="39">
        <v>1.03076923076923</v>
      </c>
      <c r="J1092" s="39">
        <v>1.12121212121212</v>
      </c>
      <c r="K1092" s="39">
        <v>1.04411764705882</v>
      </c>
      <c r="L1092" s="39">
        <v>1.0579710144927501</v>
      </c>
      <c r="M1092" s="39">
        <v>0.97647058823529398</v>
      </c>
      <c r="N1092" s="39">
        <v>1.03113597903315</v>
      </c>
      <c r="O1092" s="39">
        <v>5.3674105102668103E-2</v>
      </c>
      <c r="P1092" s="39">
        <v>1.04610812035364</v>
      </c>
      <c r="Q1092" s="39">
        <v>5.2129570781515901E-2</v>
      </c>
      <c r="R1092" s="39">
        <v>1.02618641659562</v>
      </c>
      <c r="S1092" s="39">
        <v>4.3608790850930397E-2</v>
      </c>
      <c r="T1092" s="39">
        <v>1.01722080136402</v>
      </c>
      <c r="U1092" s="39">
        <v>5.7629504076243801E-2</v>
      </c>
      <c r="V1092" s="39">
        <v>1.0301892940822399</v>
      </c>
      <c r="W1092" s="39">
        <v>5.19127106406208E-2</v>
      </c>
      <c r="X1092" s="39">
        <v>1.0151729045012801</v>
      </c>
      <c r="Y1092" s="39">
        <v>5.0323083087264499E-2</v>
      </c>
      <c r="Z1092" s="39">
        <v>0.993435323591635</v>
      </c>
      <c r="AA1092" s="39">
        <v>3.98379243542544E-2</v>
      </c>
      <c r="AB1092" s="39">
        <v>0.98035156091422104</v>
      </c>
      <c r="AC1092" s="39">
        <v>2.4545426404587099E-2</v>
      </c>
    </row>
    <row r="1093" spans="1:29" x14ac:dyDescent="0.25">
      <c r="A1093" s="39" t="s">
        <v>135</v>
      </c>
      <c r="B1093" s="39" t="s">
        <v>135</v>
      </c>
      <c r="C1093" s="39">
        <v>2502000</v>
      </c>
      <c r="D1093" s="39" t="s">
        <v>60</v>
      </c>
      <c r="E1093" s="39">
        <v>0.95</v>
      </c>
      <c r="F1093" s="39">
        <v>0.984615384615385</v>
      </c>
      <c r="G1093" s="39">
        <v>1.13333333333333</v>
      </c>
      <c r="H1093" s="39">
        <v>1.0869565217391299</v>
      </c>
      <c r="I1093" s="39">
        <v>0.94520547945205502</v>
      </c>
      <c r="J1093" s="39">
        <v>0.94029850746268695</v>
      </c>
      <c r="K1093" s="39">
        <v>0.93243243243243201</v>
      </c>
      <c r="L1093" s="39">
        <v>1.05633802816901</v>
      </c>
      <c r="M1093" s="39">
        <v>0.87671232876712302</v>
      </c>
      <c r="N1093" s="39">
        <v>0.989543557330129</v>
      </c>
      <c r="O1093" s="39">
        <v>8.4111364628807597E-2</v>
      </c>
      <c r="P1093" s="39">
        <v>0.95019735525666205</v>
      </c>
      <c r="Q1093" s="39">
        <v>6.5391876519761305E-2</v>
      </c>
      <c r="R1093" s="39">
        <v>0.95516092978952305</v>
      </c>
      <c r="S1093" s="39">
        <v>9.1944474632726397E-2</v>
      </c>
      <c r="T1093" s="39">
        <v>0.96652517846806896</v>
      </c>
      <c r="U1093" s="39">
        <v>0.127014550122453</v>
      </c>
      <c r="V1093" s="39">
        <v>0.95978919875725099</v>
      </c>
      <c r="W1093" s="39">
        <v>8.4362267324594301E-2</v>
      </c>
      <c r="X1093" s="39">
        <v>0.93477644985447095</v>
      </c>
      <c r="Y1093" s="39">
        <v>8.3652472092917707E-2</v>
      </c>
      <c r="Z1093" s="39">
        <v>0.91043665616236202</v>
      </c>
      <c r="AA1093" s="39">
        <v>8.3510925231633795E-2</v>
      </c>
      <c r="AB1093" s="39">
        <v>0.88526593350054705</v>
      </c>
      <c r="AC1093" s="39">
        <v>5.4097746324830498E-2</v>
      </c>
    </row>
    <row r="1094" spans="1:29" x14ac:dyDescent="0.25">
      <c r="A1094" s="39" t="s">
        <v>135</v>
      </c>
      <c r="B1094" s="39" t="s">
        <v>135</v>
      </c>
      <c r="C1094" s="39">
        <v>2503000</v>
      </c>
      <c r="D1094" s="39" t="s">
        <v>50</v>
      </c>
      <c r="E1094" s="39">
        <v>0.25833333333333303</v>
      </c>
      <c r="F1094" s="39">
        <v>0.173913043478261</v>
      </c>
      <c r="G1094" s="39">
        <v>0.34343434343434298</v>
      </c>
      <c r="H1094" s="39">
        <v>0.213675213675214</v>
      </c>
      <c r="I1094" s="39">
        <v>0.22018348623853201</v>
      </c>
      <c r="J1094" s="39">
        <v>0.26016260162601601</v>
      </c>
      <c r="K1094" s="39">
        <v>0.20909090909090899</v>
      </c>
      <c r="L1094" s="39">
        <v>0.23529411764705899</v>
      </c>
      <c r="M1094" s="39">
        <v>0.34693877551020402</v>
      </c>
      <c r="N1094" s="39">
        <v>0.25122509155931899</v>
      </c>
      <c r="O1094" s="39">
        <v>5.9344201743595698E-2</v>
      </c>
      <c r="P1094" s="39">
        <v>0.25433397802254398</v>
      </c>
      <c r="Q1094" s="39">
        <v>5.51935889152943E-2</v>
      </c>
      <c r="R1094" s="39">
        <v>0.26377460074939102</v>
      </c>
      <c r="S1094" s="39">
        <v>7.3204248561095198E-2</v>
      </c>
      <c r="T1094" s="39">
        <v>0.29111644657863101</v>
      </c>
      <c r="U1094" s="39">
        <v>7.8944694658281994E-2</v>
      </c>
      <c r="V1094" s="39">
        <v>0.27047448005935698</v>
      </c>
      <c r="W1094" s="39">
        <v>6.2760178882740006E-2</v>
      </c>
      <c r="X1094" s="39">
        <v>0.29341882160662702</v>
      </c>
      <c r="Y1094" s="39">
        <v>6.5910970488934198E-2</v>
      </c>
      <c r="Z1094" s="39">
        <v>0.32192564130904</v>
      </c>
      <c r="AA1094" s="39">
        <v>5.8848068977720602E-2</v>
      </c>
      <c r="AB1094" s="39">
        <v>0.34162236323100698</v>
      </c>
      <c r="AC1094" s="39">
        <v>3.36239435655016E-2</v>
      </c>
    </row>
    <row r="1095" spans="1:29" x14ac:dyDescent="0.25">
      <c r="A1095" s="39" t="s">
        <v>135</v>
      </c>
      <c r="B1095" s="39" t="s">
        <v>135</v>
      </c>
      <c r="C1095" s="39">
        <v>2503000</v>
      </c>
      <c r="D1095" s="39" t="s">
        <v>51</v>
      </c>
      <c r="E1095" s="39">
        <v>0.94444444444444398</v>
      </c>
      <c r="F1095" s="39">
        <v>0.93548387096774199</v>
      </c>
      <c r="G1095" s="39">
        <v>1.4166666666666701</v>
      </c>
      <c r="H1095" s="39">
        <v>0.91176470588235303</v>
      </c>
      <c r="I1095" s="39">
        <v>1.08</v>
      </c>
      <c r="J1095" s="39">
        <v>1.0416666666666701</v>
      </c>
      <c r="K1095" s="39">
        <v>1.15625</v>
      </c>
      <c r="L1095" s="39">
        <v>1.0434782608695701</v>
      </c>
      <c r="M1095" s="39">
        <v>1</v>
      </c>
      <c r="N1095" s="39">
        <v>1.0588616239441599</v>
      </c>
      <c r="O1095" s="39">
        <v>0.15488045580252899</v>
      </c>
      <c r="P1095" s="39">
        <v>1.0642789855072501</v>
      </c>
      <c r="Q1095" s="39">
        <v>5.86975146197629E-2</v>
      </c>
      <c r="R1095" s="39">
        <v>1.06657608695652</v>
      </c>
      <c r="S1095" s="39">
        <v>8.0645197020389706E-2</v>
      </c>
      <c r="T1095" s="39">
        <v>1.02173913043478</v>
      </c>
      <c r="U1095" s="39">
        <v>3.07437730950673E-2</v>
      </c>
      <c r="V1095" s="39">
        <v>1.0511859866475799</v>
      </c>
      <c r="W1095" s="39">
        <v>9.8665613622390499E-2</v>
      </c>
      <c r="X1095" s="39">
        <v>1.03450133235377</v>
      </c>
      <c r="Y1095" s="39">
        <v>5.6030193533807199E-2</v>
      </c>
      <c r="Z1095" s="39">
        <v>1.0137676202072401</v>
      </c>
      <c r="AA1095" s="39">
        <v>4.0635034344933402E-2</v>
      </c>
      <c r="AB1095" s="39">
        <v>1.0020703933747399</v>
      </c>
      <c r="AC1095" s="39">
        <v>1.30943174334094E-2</v>
      </c>
    </row>
    <row r="1096" spans="1:29" x14ac:dyDescent="0.25">
      <c r="A1096" s="39" t="s">
        <v>135</v>
      </c>
      <c r="B1096" s="39" t="s">
        <v>135</v>
      </c>
      <c r="C1096" s="39">
        <v>2503000</v>
      </c>
      <c r="D1096" s="39" t="s">
        <v>61</v>
      </c>
      <c r="E1096" s="39">
        <v>1.1666666666666701</v>
      </c>
      <c r="F1096" s="39">
        <v>1.0434782608695701</v>
      </c>
      <c r="G1096" s="39">
        <v>1</v>
      </c>
      <c r="H1096" s="39">
        <v>1.1034482758620701</v>
      </c>
      <c r="I1096" s="39">
        <v>0.90625</v>
      </c>
      <c r="J1096" s="39">
        <v>0.96153846153846201</v>
      </c>
      <c r="K1096" s="39">
        <v>0.96551724137931005</v>
      </c>
      <c r="L1096" s="39">
        <v>1.0833333333333299</v>
      </c>
      <c r="M1096" s="39">
        <v>1.13793103448276</v>
      </c>
      <c r="N1096" s="39">
        <v>1.0409070304591299</v>
      </c>
      <c r="O1096" s="39">
        <v>8.8555098848715902E-2</v>
      </c>
      <c r="P1096" s="39">
        <v>1.0109140141467701</v>
      </c>
      <c r="Q1096" s="39">
        <v>9.5957346353561901E-2</v>
      </c>
      <c r="R1096" s="39">
        <v>1.0622605363984701</v>
      </c>
      <c r="S1096" s="39">
        <v>8.8117399479746505E-2</v>
      </c>
      <c r="T1096" s="39">
        <v>1.11063218390805</v>
      </c>
      <c r="U1096" s="39">
        <v>3.8606404719955301E-2</v>
      </c>
      <c r="V1096" s="39">
        <v>1.05591471980207</v>
      </c>
      <c r="W1096" s="39">
        <v>8.5980915327051197E-2</v>
      </c>
      <c r="X1096" s="39">
        <v>1.08685388394218</v>
      </c>
      <c r="Y1096" s="39">
        <v>7.8788058738437902E-2</v>
      </c>
      <c r="Z1096" s="39">
        <v>1.12157660954525</v>
      </c>
      <c r="AA1096" s="39">
        <v>4.6199206151320199E-2</v>
      </c>
      <c r="AB1096" s="39">
        <v>1.1353311439518301</v>
      </c>
      <c r="AC1096" s="39">
        <v>1.6443151489655E-2</v>
      </c>
    </row>
    <row r="1097" spans="1:29" x14ac:dyDescent="0.25">
      <c r="A1097" s="39" t="s">
        <v>135</v>
      </c>
      <c r="B1097" s="39" t="s">
        <v>135</v>
      </c>
      <c r="C1097" s="39">
        <v>2503000</v>
      </c>
      <c r="D1097" s="39" t="s">
        <v>62</v>
      </c>
      <c r="E1097" s="39">
        <v>1.1764705882352899</v>
      </c>
      <c r="F1097" s="39">
        <v>0.88571428571428601</v>
      </c>
      <c r="G1097" s="39">
        <v>1.0833333333333299</v>
      </c>
      <c r="H1097" s="39">
        <v>0.91428571428571404</v>
      </c>
      <c r="I1097" s="39">
        <v>0.9375</v>
      </c>
      <c r="J1097" s="39">
        <v>1</v>
      </c>
      <c r="K1097" s="39">
        <v>0.88</v>
      </c>
      <c r="L1097" s="39">
        <v>0.92857142857142905</v>
      </c>
      <c r="M1097" s="39">
        <v>1</v>
      </c>
      <c r="N1097" s="39">
        <v>0.97843059446000602</v>
      </c>
      <c r="O1097" s="39">
        <v>9.8561918191085202E-2</v>
      </c>
      <c r="P1097" s="39">
        <v>0.94921428571428601</v>
      </c>
      <c r="Q1097" s="39">
        <v>5.1264868425597999E-2</v>
      </c>
      <c r="R1097" s="39">
        <v>0.93619047619047602</v>
      </c>
      <c r="S1097" s="39">
        <v>6.0361721438060303E-2</v>
      </c>
      <c r="T1097" s="39">
        <v>0.96428571428571397</v>
      </c>
      <c r="U1097" s="39">
        <v>5.0507627227610499E-2</v>
      </c>
      <c r="V1097" s="39">
        <v>0.95998960624546303</v>
      </c>
      <c r="W1097" s="39">
        <v>6.2145524738344303E-2</v>
      </c>
      <c r="X1097" s="39">
        <v>0.96559021976131798</v>
      </c>
      <c r="Y1097" s="39">
        <v>4.9527681638095303E-2</v>
      </c>
      <c r="Z1097" s="39">
        <v>0.98274827508473195</v>
      </c>
      <c r="AA1097" s="39">
        <v>4.1775570307752898E-2</v>
      </c>
      <c r="AB1097" s="39">
        <v>0.99659863945578198</v>
      </c>
      <c r="AC1097" s="39">
        <v>2.15120929263155E-2</v>
      </c>
    </row>
    <row r="1098" spans="1:29" x14ac:dyDescent="0.25">
      <c r="A1098" s="39" t="s">
        <v>135</v>
      </c>
      <c r="B1098" s="39" t="s">
        <v>135</v>
      </c>
      <c r="C1098" s="39">
        <v>2503000</v>
      </c>
      <c r="D1098" s="39" t="s">
        <v>63</v>
      </c>
      <c r="E1098" s="39">
        <v>0.91428571428571404</v>
      </c>
      <c r="F1098" s="39">
        <v>0.8</v>
      </c>
      <c r="G1098" s="39">
        <v>0.93548387096774199</v>
      </c>
      <c r="H1098" s="39">
        <v>0.84615384615384603</v>
      </c>
      <c r="I1098" s="39">
        <v>0.9375</v>
      </c>
      <c r="J1098" s="39">
        <v>1.06666666666667</v>
      </c>
      <c r="K1098" s="39">
        <v>0.89655172413793105</v>
      </c>
      <c r="L1098" s="39">
        <v>1.1818181818181801</v>
      </c>
      <c r="M1098" s="39">
        <v>0.80769230769230804</v>
      </c>
      <c r="N1098" s="39">
        <v>0.93179470130248798</v>
      </c>
      <c r="O1098" s="39">
        <v>0.123694474302603</v>
      </c>
      <c r="P1098" s="39">
        <v>0.97804577606301701</v>
      </c>
      <c r="Q1098" s="39">
        <v>0.14720937490550901</v>
      </c>
      <c r="R1098" s="39">
        <v>0.96202073788280695</v>
      </c>
      <c r="S1098" s="39">
        <v>0.195466586001693</v>
      </c>
      <c r="T1098" s="39">
        <v>0.99475524475524502</v>
      </c>
      <c r="U1098" s="39">
        <v>0.26454694261174999</v>
      </c>
      <c r="V1098" s="39">
        <v>0.948957136041918</v>
      </c>
      <c r="W1098" s="39">
        <v>0.15543774299844701</v>
      </c>
      <c r="X1098" s="39">
        <v>0.93222234096178402</v>
      </c>
      <c r="Y1098" s="39">
        <v>0.17840777713170899</v>
      </c>
      <c r="Z1098" s="39">
        <v>0.87686598016847705</v>
      </c>
      <c r="AA1098" s="39">
        <v>0.17363545058920299</v>
      </c>
      <c r="AB1098" s="39">
        <v>0.82550782550782598</v>
      </c>
      <c r="AC1098" s="39">
        <v>0.112675227984688</v>
      </c>
    </row>
    <row r="1099" spans="1:29" x14ac:dyDescent="0.25">
      <c r="A1099" s="39" t="s">
        <v>135</v>
      </c>
      <c r="B1099" s="39" t="s">
        <v>135</v>
      </c>
      <c r="C1099" s="39">
        <v>2503000</v>
      </c>
      <c r="D1099" s="39" t="s">
        <v>52</v>
      </c>
      <c r="E1099" s="39">
        <v>0.28813559322033899</v>
      </c>
      <c r="F1099" s="39">
        <v>0.241666666666667</v>
      </c>
      <c r="G1099" s="39">
        <v>0.24637681159420299</v>
      </c>
      <c r="H1099" s="39">
        <v>0.31313131313131298</v>
      </c>
      <c r="I1099" s="39">
        <v>0.230769230769231</v>
      </c>
      <c r="J1099" s="39">
        <v>0.22935779816513799</v>
      </c>
      <c r="K1099" s="39">
        <v>0.30081300813008099</v>
      </c>
      <c r="L1099" s="39">
        <v>0.218181818181818</v>
      </c>
      <c r="M1099" s="39">
        <v>0.23529411764705899</v>
      </c>
      <c r="N1099" s="39">
        <v>0.255969595278428</v>
      </c>
      <c r="O1099" s="39">
        <v>3.5014778921808203E-2</v>
      </c>
      <c r="P1099" s="39">
        <v>0.242883194578665</v>
      </c>
      <c r="Q1099" s="39">
        <v>3.2989770573594999E-2</v>
      </c>
      <c r="R1099" s="39">
        <v>0.251429647986319</v>
      </c>
      <c r="S1099" s="39">
        <v>4.3614732517389003E-2</v>
      </c>
      <c r="T1099" s="39">
        <v>0.22673796791443901</v>
      </c>
      <c r="U1099" s="39">
        <v>1.21002229935666E-2</v>
      </c>
      <c r="V1099" s="39">
        <v>0.24581268719411101</v>
      </c>
      <c r="W1099" s="39">
        <v>3.2999037924097599E-2</v>
      </c>
      <c r="X1099" s="39">
        <v>0.238374013667211</v>
      </c>
      <c r="Y1099" s="39">
        <v>2.70664330785527E-2</v>
      </c>
      <c r="Z1099" s="39">
        <v>0.23486189479587499</v>
      </c>
      <c r="AA1099" s="39">
        <v>1.8155648419645599E-2</v>
      </c>
      <c r="AB1099" s="39">
        <v>0.234479246243952</v>
      </c>
      <c r="AC1099" s="39">
        <v>5.1536992679087398E-3</v>
      </c>
    </row>
    <row r="1100" spans="1:29" x14ac:dyDescent="0.25">
      <c r="A1100" s="39" t="s">
        <v>135</v>
      </c>
      <c r="B1100" s="39" t="s">
        <v>135</v>
      </c>
      <c r="C1100" s="39">
        <v>2503000</v>
      </c>
      <c r="D1100" s="39" t="s">
        <v>53</v>
      </c>
      <c r="E1100" s="39">
        <v>0.93548387096774199</v>
      </c>
      <c r="F1100" s="39">
        <v>0.97058823529411797</v>
      </c>
      <c r="G1100" s="39">
        <v>1.0344827586206899</v>
      </c>
      <c r="H1100" s="39">
        <v>0.91176470588235303</v>
      </c>
      <c r="I1100" s="39">
        <v>0.90322580645161299</v>
      </c>
      <c r="J1100" s="39">
        <v>1.0370370370370401</v>
      </c>
      <c r="K1100" s="39">
        <v>0.92</v>
      </c>
      <c r="L1100" s="39">
        <v>0.97297297297297303</v>
      </c>
      <c r="M1100" s="39">
        <v>0.875</v>
      </c>
      <c r="N1100" s="39">
        <v>0.95117282080294696</v>
      </c>
      <c r="O1100" s="39">
        <v>5.7049886681323499E-2</v>
      </c>
      <c r="P1100" s="39">
        <v>0.94164716329232501</v>
      </c>
      <c r="Q1100" s="39">
        <v>6.4162253467634697E-2</v>
      </c>
      <c r="R1100" s="39">
        <v>0.92265765765765795</v>
      </c>
      <c r="S1100" s="39">
        <v>4.9040526266137301E-2</v>
      </c>
      <c r="T1100" s="39">
        <v>0.92398648648648696</v>
      </c>
      <c r="U1100" s="39">
        <v>6.9277353562195595E-2</v>
      </c>
      <c r="V1100" s="39">
        <v>0.93327013412678494</v>
      </c>
      <c r="W1100" s="39">
        <v>5.8863362871743499E-2</v>
      </c>
      <c r="X1100" s="39">
        <v>0.91545723439684101</v>
      </c>
      <c r="Y1100" s="39">
        <v>5.6773768121160001E-2</v>
      </c>
      <c r="Z1100" s="39">
        <v>0.89396772441479599</v>
      </c>
      <c r="AA1100" s="39">
        <v>4.5906957071377902E-2</v>
      </c>
      <c r="AB1100" s="39">
        <v>0.87966537966538005</v>
      </c>
      <c r="AC1100" s="39">
        <v>2.95064517840679E-2</v>
      </c>
    </row>
    <row r="1101" spans="1:29" x14ac:dyDescent="0.25">
      <c r="A1101" s="39" t="s">
        <v>135</v>
      </c>
      <c r="B1101" s="39" t="s">
        <v>135</v>
      </c>
      <c r="C1101" s="39">
        <v>2503000</v>
      </c>
      <c r="D1101" s="39" t="s">
        <v>54</v>
      </c>
      <c r="E1101" s="39">
        <v>0.92857142857142905</v>
      </c>
      <c r="F1101" s="39">
        <v>1.0689655172413799</v>
      </c>
      <c r="G1101" s="39">
        <v>1.0909090909090899</v>
      </c>
      <c r="H1101" s="39">
        <v>0.93333333333333302</v>
      </c>
      <c r="I1101" s="39">
        <v>0.90322580645161299</v>
      </c>
      <c r="J1101" s="39">
        <v>0.89285714285714302</v>
      </c>
      <c r="K1101" s="39">
        <v>0.89285714285714302</v>
      </c>
      <c r="L1101" s="39">
        <v>1.3043478260869601</v>
      </c>
      <c r="M1101" s="39">
        <v>0.97222222222222199</v>
      </c>
      <c r="N1101" s="39">
        <v>0.99858772339225699</v>
      </c>
      <c r="O1101" s="39">
        <v>0.13614003466313901</v>
      </c>
      <c r="P1101" s="39">
        <v>0.99310202809501502</v>
      </c>
      <c r="Q1101" s="39">
        <v>0.177119819832881</v>
      </c>
      <c r="R1101" s="39">
        <v>1.05647573038877</v>
      </c>
      <c r="S1101" s="39">
        <v>0.21830056304327999</v>
      </c>
      <c r="T1101" s="39">
        <v>1.1382850241545901</v>
      </c>
      <c r="U1101" s="39">
        <v>0.23484826669843101</v>
      </c>
      <c r="V1101" s="39">
        <v>1.0243147297108099</v>
      </c>
      <c r="W1101" s="39">
        <v>0.16636021826095701</v>
      </c>
      <c r="X1101" s="39">
        <v>1.04103944522804</v>
      </c>
      <c r="Y1101" s="39">
        <v>0.17562105021751301</v>
      </c>
      <c r="Z1101" s="39">
        <v>1.02741766314395</v>
      </c>
      <c r="AA1101" s="39">
        <v>0.15764226400928799</v>
      </c>
      <c r="AB1101" s="39">
        <v>0.98803772716816196</v>
      </c>
      <c r="AC1101" s="39">
        <v>0.10002603594965501</v>
      </c>
    </row>
    <row r="1102" spans="1:29" x14ac:dyDescent="0.25">
      <c r="A1102" s="39" t="s">
        <v>135</v>
      </c>
      <c r="B1102" s="39" t="s">
        <v>135</v>
      </c>
      <c r="C1102" s="39">
        <v>2503000</v>
      </c>
      <c r="D1102" s="39" t="s">
        <v>55</v>
      </c>
      <c r="E1102" s="39">
        <v>1.0322580645161299</v>
      </c>
      <c r="F1102" s="39">
        <v>1.15384615384615</v>
      </c>
      <c r="G1102" s="39">
        <v>1.0967741935483899</v>
      </c>
      <c r="H1102" s="39">
        <v>1</v>
      </c>
      <c r="I1102" s="39">
        <v>1.1071428571428601</v>
      </c>
      <c r="J1102" s="39">
        <v>1.0714285714285701</v>
      </c>
      <c r="K1102" s="39">
        <v>1.1200000000000001</v>
      </c>
      <c r="L1102" s="39">
        <v>0.8</v>
      </c>
      <c r="M1102" s="39">
        <v>0.93333333333333302</v>
      </c>
      <c r="N1102" s="39">
        <v>1.03497590820171</v>
      </c>
      <c r="O1102" s="39">
        <v>0.110956475714137</v>
      </c>
      <c r="P1102" s="39">
        <v>1.0063809523809499</v>
      </c>
      <c r="Q1102" s="39">
        <v>0.13713359757100499</v>
      </c>
      <c r="R1102" s="39">
        <v>0.95111111111111102</v>
      </c>
      <c r="S1102" s="39">
        <v>0.16073903395577899</v>
      </c>
      <c r="T1102" s="39">
        <v>0.86666666666666703</v>
      </c>
      <c r="U1102" s="39">
        <v>9.4280904158206294E-2</v>
      </c>
      <c r="V1102" s="39">
        <v>0.97501645311360896</v>
      </c>
      <c r="W1102" s="39">
        <v>0.12627704512637999</v>
      </c>
      <c r="X1102" s="39">
        <v>0.934403816564915</v>
      </c>
      <c r="Y1102" s="39">
        <v>0.11537034056503501</v>
      </c>
      <c r="Z1102" s="39">
        <v>0.91725230549739001</v>
      </c>
      <c r="AA1102" s="39">
        <v>7.9661003933667401E-2</v>
      </c>
      <c r="AB1102" s="39">
        <v>0.92698412698412702</v>
      </c>
      <c r="AC1102" s="39">
        <v>4.0155906795788898E-2</v>
      </c>
    </row>
    <row r="1103" spans="1:29" x14ac:dyDescent="0.25">
      <c r="A1103" s="39" t="s">
        <v>135</v>
      </c>
      <c r="B1103" s="39" t="s">
        <v>135</v>
      </c>
      <c r="C1103" s="39">
        <v>2503000</v>
      </c>
      <c r="D1103" s="39" t="s">
        <v>56</v>
      </c>
      <c r="E1103" s="39">
        <v>1.07692307692308</v>
      </c>
      <c r="F1103" s="39">
        <v>0.90625</v>
      </c>
      <c r="G1103" s="39">
        <v>0.96666666666666701</v>
      </c>
      <c r="H1103" s="39">
        <v>1.02941176470588</v>
      </c>
      <c r="I1103" s="39">
        <v>0.88888888888888895</v>
      </c>
      <c r="J1103" s="39">
        <v>0.93548387096774199</v>
      </c>
      <c r="K1103" s="39">
        <v>1</v>
      </c>
      <c r="L1103" s="39">
        <v>1.1071428571428601</v>
      </c>
      <c r="M1103" s="39">
        <v>1.25</v>
      </c>
      <c r="N1103" s="39">
        <v>1.01786301392168</v>
      </c>
      <c r="O1103" s="39">
        <v>0.114180888086969</v>
      </c>
      <c r="P1103" s="39">
        <v>1.0363031233999001</v>
      </c>
      <c r="Q1103" s="39">
        <v>0.144825772837094</v>
      </c>
      <c r="R1103" s="39">
        <v>1.11904761904762</v>
      </c>
      <c r="S1103" s="39">
        <v>0.125424449438723</v>
      </c>
      <c r="T1103" s="39">
        <v>1.1785714285714299</v>
      </c>
      <c r="U1103" s="39">
        <v>0.101015254455221</v>
      </c>
      <c r="V1103" s="39">
        <v>1.08923795691568</v>
      </c>
      <c r="W1103" s="39">
        <v>0.13633022459837801</v>
      </c>
      <c r="X1103" s="39">
        <v>1.1556447095256901</v>
      </c>
      <c r="Y1103" s="39">
        <v>0.12757221914988201</v>
      </c>
      <c r="Z1103" s="39">
        <v>1.21510396432516</v>
      </c>
      <c r="AA1103" s="39">
        <v>8.5020443484466704E-2</v>
      </c>
      <c r="AB1103" s="39">
        <v>1.24319727891156</v>
      </c>
      <c r="AC1103" s="39">
        <v>4.3024185852631E-2</v>
      </c>
    </row>
    <row r="1104" spans="1:29" x14ac:dyDescent="0.25">
      <c r="A1104" s="39" t="s">
        <v>135</v>
      </c>
      <c r="B1104" s="39" t="s">
        <v>135</v>
      </c>
      <c r="C1104" s="39">
        <v>2503000</v>
      </c>
      <c r="D1104" s="39" t="s">
        <v>57</v>
      </c>
      <c r="E1104" s="39">
        <v>1.15625</v>
      </c>
      <c r="F1104" s="39">
        <v>0.96428571428571397</v>
      </c>
      <c r="G1104" s="39">
        <v>1.13793103448276</v>
      </c>
      <c r="H1104" s="39">
        <v>0.96551724137931005</v>
      </c>
      <c r="I1104" s="39">
        <v>0.94285714285714295</v>
      </c>
      <c r="J1104" s="39">
        <v>1</v>
      </c>
      <c r="K1104" s="39">
        <v>1.17241379310345</v>
      </c>
      <c r="L1104" s="39">
        <v>1.2</v>
      </c>
      <c r="M1104" s="39">
        <v>1.0322580645161299</v>
      </c>
      <c r="N1104" s="39">
        <v>1.0635014434027199</v>
      </c>
      <c r="O1104" s="39">
        <v>0.102252205778586</v>
      </c>
      <c r="P1104" s="39">
        <v>1.0695058000953399</v>
      </c>
      <c r="Q1104" s="39">
        <v>0.111665934450289</v>
      </c>
      <c r="R1104" s="39">
        <v>1.13489061920653</v>
      </c>
      <c r="S1104" s="39">
        <v>8.9946265427992E-2</v>
      </c>
      <c r="T1104" s="39">
        <v>1.1161290322580599</v>
      </c>
      <c r="U1104" s="39">
        <v>0.11861146007000201</v>
      </c>
      <c r="V1104" s="39">
        <v>1.0818494455469201</v>
      </c>
      <c r="W1104" s="39">
        <v>9.7513542469182202E-2</v>
      </c>
      <c r="X1104" s="39">
        <v>1.0877479140047199</v>
      </c>
      <c r="Y1104" s="39">
        <v>9.1862443490608695E-2</v>
      </c>
      <c r="Z1104" s="39">
        <v>1.0672107858347799</v>
      </c>
      <c r="AA1104" s="39">
        <v>8.2062991502876298E-2</v>
      </c>
      <c r="AB1104" s="39">
        <v>1.0402457757296499</v>
      </c>
      <c r="AC1104" s="39">
        <v>5.0518721452766702E-2</v>
      </c>
    </row>
    <row r="1105" spans="1:29" x14ac:dyDescent="0.25">
      <c r="A1105" s="39" t="s">
        <v>135</v>
      </c>
      <c r="B1105" s="39" t="s">
        <v>135</v>
      </c>
      <c r="C1105" s="39">
        <v>2503000</v>
      </c>
      <c r="D1105" s="39" t="s">
        <v>58</v>
      </c>
      <c r="E1105" s="39">
        <v>0.967741935483871</v>
      </c>
      <c r="F1105" s="39">
        <v>0.97297297297297303</v>
      </c>
      <c r="G1105" s="39">
        <v>0.92592592592592604</v>
      </c>
      <c r="H1105" s="39">
        <v>0.90909090909090895</v>
      </c>
      <c r="I1105" s="39">
        <v>0.96428571428571397</v>
      </c>
      <c r="J1105" s="39">
        <v>1</v>
      </c>
      <c r="K1105" s="39">
        <v>0.875</v>
      </c>
      <c r="L1105" s="39">
        <v>1.0882352941176501</v>
      </c>
      <c r="M1105" s="39">
        <v>0.75</v>
      </c>
      <c r="N1105" s="39">
        <v>0.93925030576411594</v>
      </c>
      <c r="O1105" s="39">
        <v>9.3202550501866196E-2</v>
      </c>
      <c r="P1105" s="39">
        <v>0.93550420168067205</v>
      </c>
      <c r="Q1105" s="39">
        <v>0.12882879853498599</v>
      </c>
      <c r="R1105" s="39">
        <v>0.90441176470588203</v>
      </c>
      <c r="S1105" s="39">
        <v>0.17102504925901499</v>
      </c>
      <c r="T1105" s="39">
        <v>0.91911764705882304</v>
      </c>
      <c r="U1105" s="39">
        <v>0.23916847010721501</v>
      </c>
      <c r="V1105" s="39">
        <v>0.90884469619803299</v>
      </c>
      <c r="W1105" s="39">
        <v>0.13728895247317099</v>
      </c>
      <c r="X1105" s="39">
        <v>0.87149833881837202</v>
      </c>
      <c r="Y1105" s="39">
        <v>0.16255417200369199</v>
      </c>
      <c r="Z1105" s="39">
        <v>0.81429120129409305</v>
      </c>
      <c r="AA1105" s="39">
        <v>0.15763461076339799</v>
      </c>
      <c r="AB1105" s="39">
        <v>0.76610644257703098</v>
      </c>
      <c r="AC1105" s="39">
        <v>0.101866087092259</v>
      </c>
    </row>
    <row r="1106" spans="1:29" x14ac:dyDescent="0.25">
      <c r="A1106" s="39" t="s">
        <v>135</v>
      </c>
      <c r="B1106" s="39" t="s">
        <v>135</v>
      </c>
      <c r="C1106" s="39">
        <v>2503000</v>
      </c>
      <c r="D1106" s="39" t="s">
        <v>59</v>
      </c>
      <c r="E1106" s="39">
        <v>1.09375</v>
      </c>
      <c r="F1106" s="39">
        <v>1.0333333333333301</v>
      </c>
      <c r="G1106" s="39">
        <v>1</v>
      </c>
      <c r="H1106" s="39">
        <v>1</v>
      </c>
      <c r="I1106" s="39">
        <v>0.96666666666666701</v>
      </c>
      <c r="J1106" s="39">
        <v>1</v>
      </c>
      <c r="K1106" s="39">
        <v>0.87878787878787901</v>
      </c>
      <c r="L1106" s="39">
        <v>1.21428571428571</v>
      </c>
      <c r="M1106" s="39">
        <v>1</v>
      </c>
      <c r="N1106" s="39">
        <v>1.0207581770081799</v>
      </c>
      <c r="O1106" s="39">
        <v>9.2021677597983395E-2</v>
      </c>
      <c r="P1106" s="39">
        <v>1.0119480519480499</v>
      </c>
      <c r="Q1106" s="39">
        <v>0.123499065846695</v>
      </c>
      <c r="R1106" s="39">
        <v>1.0310245310245301</v>
      </c>
      <c r="S1106" s="39">
        <v>0.16988699346889999</v>
      </c>
      <c r="T1106" s="39">
        <v>1.1071428571428601</v>
      </c>
      <c r="U1106" s="39">
        <v>0.15152288168283201</v>
      </c>
      <c r="V1106" s="39">
        <v>1.02901319202429</v>
      </c>
      <c r="W1106" s="39">
        <v>0.115548467999746</v>
      </c>
      <c r="X1106" s="39">
        <v>1.0391741497613001</v>
      </c>
      <c r="Y1106" s="39">
        <v>0.122434021609944</v>
      </c>
      <c r="Z1106" s="39">
        <v>1.0328634680564901</v>
      </c>
      <c r="AA1106" s="39">
        <v>0.106480066165972</v>
      </c>
      <c r="AB1106" s="39">
        <v>1.0102040816326501</v>
      </c>
      <c r="AC1106" s="39">
        <v>6.4536278778946493E-2</v>
      </c>
    </row>
    <row r="1107" spans="1:29" x14ac:dyDescent="0.25">
      <c r="A1107" s="39" t="s">
        <v>135</v>
      </c>
      <c r="B1107" s="39" t="s">
        <v>135</v>
      </c>
      <c r="C1107" s="39">
        <v>2503000</v>
      </c>
      <c r="D1107" s="39" t="s">
        <v>60</v>
      </c>
      <c r="E1107" s="39">
        <v>1.1499999999999999</v>
      </c>
      <c r="F1107" s="39">
        <v>1</v>
      </c>
      <c r="G1107" s="39">
        <v>0.93548387096774199</v>
      </c>
      <c r="H1107" s="39">
        <v>0.88888888888888895</v>
      </c>
      <c r="I1107" s="39">
        <v>1.04</v>
      </c>
      <c r="J1107" s="39">
        <v>1</v>
      </c>
      <c r="K1107" s="39">
        <v>0.88888888888888895</v>
      </c>
      <c r="L1107" s="39">
        <v>1</v>
      </c>
      <c r="M1107" s="39">
        <v>1</v>
      </c>
      <c r="N1107" s="39">
        <v>0.98925129430505798</v>
      </c>
      <c r="O1107" s="39">
        <v>8.05557856883585E-2</v>
      </c>
      <c r="P1107" s="39">
        <v>0.98577777777777797</v>
      </c>
      <c r="Q1107" s="39">
        <v>5.6864578138886998E-2</v>
      </c>
      <c r="R1107" s="39">
        <v>0.96296296296296302</v>
      </c>
      <c r="S1107" s="39">
        <v>6.4150029909958495E-2</v>
      </c>
      <c r="T1107" s="39">
        <v>1</v>
      </c>
      <c r="U1107" s="39">
        <v>0</v>
      </c>
      <c r="V1107" s="39">
        <v>0.98059088789737403</v>
      </c>
      <c r="W1107" s="39">
        <v>5.5598028176793303E-2</v>
      </c>
      <c r="X1107" s="39">
        <v>0.98766600902298196</v>
      </c>
      <c r="Y1107" s="39">
        <v>4.1555446922354702E-2</v>
      </c>
      <c r="Z1107" s="39">
        <v>0.99563793506334097</v>
      </c>
      <c r="AA1107" s="39">
        <v>2.6428571792835E-2</v>
      </c>
      <c r="AB1107" s="39">
        <v>1</v>
      </c>
      <c r="AC1107" s="39">
        <v>0</v>
      </c>
    </row>
    <row r="1108" spans="1:29" x14ac:dyDescent="0.25">
      <c r="A1108" s="39" t="s">
        <v>135</v>
      </c>
      <c r="B1108" s="39" t="s">
        <v>135</v>
      </c>
      <c r="C1108" s="39">
        <v>2601000</v>
      </c>
      <c r="D1108" s="39" t="s">
        <v>50</v>
      </c>
      <c r="E1108" s="39">
        <v>4.6689303904923603E-2</v>
      </c>
      <c r="F1108" s="39">
        <v>3.7140204271123502E-2</v>
      </c>
      <c r="G1108" s="39">
        <v>3.48936170212766E-2</v>
      </c>
      <c r="H1108" s="39">
        <v>3.2667876588021803E-2</v>
      </c>
      <c r="I1108" s="39">
        <v>4.7703180212014099E-2</v>
      </c>
      <c r="J1108" s="39">
        <v>3.9215686274509803E-2</v>
      </c>
      <c r="K1108" s="39">
        <v>4.6226415094339598E-2</v>
      </c>
      <c r="L1108" s="39">
        <v>3.4635879218472498E-2</v>
      </c>
      <c r="M1108" s="39">
        <v>4.3204320432043197E-2</v>
      </c>
      <c r="N1108" s="39">
        <v>4.0264053668525E-2</v>
      </c>
      <c r="O1108" s="39">
        <v>5.8083637934259504E-3</v>
      </c>
      <c r="P1108" s="39">
        <v>4.2197096246275802E-2</v>
      </c>
      <c r="Q1108" s="39">
        <v>5.3298142542401701E-3</v>
      </c>
      <c r="R1108" s="39">
        <v>4.1355538248285098E-2</v>
      </c>
      <c r="S1108" s="39">
        <v>6.0123728381294601E-3</v>
      </c>
      <c r="T1108" s="39">
        <v>3.8920099825257799E-2</v>
      </c>
      <c r="U1108" s="39">
        <v>6.0588028863141604E-3</v>
      </c>
      <c r="V1108" s="39">
        <v>4.07719697742812E-2</v>
      </c>
      <c r="W1108" s="39">
        <v>5.1846489096425896E-3</v>
      </c>
      <c r="X1108" s="39">
        <v>4.1275381821551702E-2</v>
      </c>
      <c r="Y1108" s="39">
        <v>4.6877533532881299E-3</v>
      </c>
      <c r="Z1108" s="39">
        <v>4.1818604706060497E-2</v>
      </c>
      <c r="AA1108" s="39">
        <v>4.1221996763985197E-3</v>
      </c>
      <c r="AB1108" s="39">
        <v>4.2796299421873199E-2</v>
      </c>
      <c r="AC1108" s="39">
        <v>2.58055145068007E-3</v>
      </c>
    </row>
    <row r="1109" spans="1:29" x14ac:dyDescent="0.25">
      <c r="A1109" s="39" t="s">
        <v>135</v>
      </c>
      <c r="B1109" s="39" t="s">
        <v>135</v>
      </c>
      <c r="C1109" s="39">
        <v>2601000</v>
      </c>
      <c r="D1109" s="39" t="s">
        <v>51</v>
      </c>
      <c r="E1109" s="39">
        <v>1.1111111111111101</v>
      </c>
      <c r="F1109" s="39">
        <v>0.81818181818181801</v>
      </c>
      <c r="G1109" s="39">
        <v>0.9</v>
      </c>
      <c r="H1109" s="39">
        <v>0.97560975609756095</v>
      </c>
      <c r="I1109" s="39">
        <v>1.1388888888888899</v>
      </c>
      <c r="J1109" s="39">
        <v>1</v>
      </c>
      <c r="K1109" s="39">
        <v>1.21428571428571</v>
      </c>
      <c r="L1109" s="39">
        <v>0.79591836734693899</v>
      </c>
      <c r="M1109" s="39">
        <v>1.12820512820513</v>
      </c>
      <c r="N1109" s="39">
        <v>1.00913342045746</v>
      </c>
      <c r="O1109" s="39">
        <v>0.149391264141566</v>
      </c>
      <c r="P1109" s="39">
        <v>1.0554596197453301</v>
      </c>
      <c r="Q1109" s="39">
        <v>0.16425248200307099</v>
      </c>
      <c r="R1109" s="39">
        <v>1.0461364032792599</v>
      </c>
      <c r="S1109" s="39">
        <v>0.22092819185057799</v>
      </c>
      <c r="T1109" s="39">
        <v>0.96206174777603304</v>
      </c>
      <c r="U1109" s="39">
        <v>0.234962221901338</v>
      </c>
      <c r="V1109" s="39">
        <v>1.0317851788866701</v>
      </c>
      <c r="W1109" s="39">
        <v>0.16203515578897101</v>
      </c>
      <c r="X1109" s="39">
        <v>1.04673381971946</v>
      </c>
      <c r="Y1109" s="39">
        <v>0.17097956743284601</v>
      </c>
      <c r="Z1109" s="39">
        <v>1.0732450342814399</v>
      </c>
      <c r="AA1109" s="39">
        <v>0.15806200251647101</v>
      </c>
      <c r="AB1109" s="39">
        <v>1.11238194911664</v>
      </c>
      <c r="AC1109" s="39">
        <v>0.10007457148872</v>
      </c>
    </row>
    <row r="1110" spans="1:29" x14ac:dyDescent="0.25">
      <c r="A1110" s="39" t="s">
        <v>135</v>
      </c>
      <c r="B1110" s="39" t="s">
        <v>135</v>
      </c>
      <c r="C1110" s="39">
        <v>2601000</v>
      </c>
      <c r="D1110" s="39" t="s">
        <v>61</v>
      </c>
      <c r="E1110" s="39">
        <v>1.1956521739130399</v>
      </c>
      <c r="F1110" s="39">
        <v>1.0408163265306101</v>
      </c>
      <c r="G1110" s="39">
        <v>0.83870967741935498</v>
      </c>
      <c r="H1110" s="39">
        <v>0.92307692307692302</v>
      </c>
      <c r="I1110" s="39">
        <v>0.97826086956521696</v>
      </c>
      <c r="J1110" s="39">
        <v>0.90163934426229497</v>
      </c>
      <c r="K1110" s="39">
        <v>0.88709677419354804</v>
      </c>
      <c r="L1110" s="39">
        <v>0.89393939393939403</v>
      </c>
      <c r="M1110" s="39">
        <v>1.1428571428571399</v>
      </c>
      <c r="N1110" s="39">
        <v>0.97800540286194804</v>
      </c>
      <c r="O1110" s="39">
        <v>0.123528931363473</v>
      </c>
      <c r="P1110" s="39">
        <v>0.96075870496352</v>
      </c>
      <c r="Q1110" s="39">
        <v>0.108226805863038</v>
      </c>
      <c r="R1110" s="39">
        <v>0.97463110366336203</v>
      </c>
      <c r="S1110" s="39">
        <v>0.14572819067828699</v>
      </c>
      <c r="T1110" s="39">
        <v>1.01839826839827</v>
      </c>
      <c r="U1110" s="39">
        <v>0.17601142821743099</v>
      </c>
      <c r="V1110" s="39">
        <v>0.98821228894704105</v>
      </c>
      <c r="W1110" s="39">
        <v>0.124637418309944</v>
      </c>
      <c r="X1110" s="39">
        <v>1.0302183755998899</v>
      </c>
      <c r="Y1110" s="39">
        <v>0.13729931419776201</v>
      </c>
      <c r="Z1110" s="39">
        <v>1.0891139316142899</v>
      </c>
      <c r="AA1110" s="39">
        <v>0.12584521275513899</v>
      </c>
      <c r="AB1110" s="39">
        <v>1.1310039167182</v>
      </c>
      <c r="AC1110" s="39">
        <v>7.4966384440190395E-2</v>
      </c>
    </row>
    <row r="1111" spans="1:29" x14ac:dyDescent="0.25">
      <c r="A1111" s="39" t="s">
        <v>135</v>
      </c>
      <c r="B1111" s="39" t="s">
        <v>135</v>
      </c>
      <c r="C1111" s="39">
        <v>2601000</v>
      </c>
      <c r="D1111" s="39" t="s">
        <v>62</v>
      </c>
      <c r="E1111" s="39">
        <v>0.85106382978723405</v>
      </c>
      <c r="F1111" s="39">
        <v>0.81818181818181801</v>
      </c>
      <c r="G1111" s="39">
        <v>0.96078431372549</v>
      </c>
      <c r="H1111" s="39">
        <v>0.86538461538461497</v>
      </c>
      <c r="I1111" s="39">
        <v>1</v>
      </c>
      <c r="J1111" s="39">
        <v>1.06666666666667</v>
      </c>
      <c r="K1111" s="39">
        <v>1</v>
      </c>
      <c r="L1111" s="39">
        <v>0.98181818181818203</v>
      </c>
      <c r="M1111" s="39">
        <v>1.0508474576271201</v>
      </c>
      <c r="N1111" s="39">
        <v>0.954971875910125</v>
      </c>
      <c r="O1111" s="39">
        <v>8.9450897937743107E-2</v>
      </c>
      <c r="P1111" s="39">
        <v>1.01986646122239</v>
      </c>
      <c r="Q1111" s="39">
        <v>3.6698451930832397E-2</v>
      </c>
      <c r="R1111" s="39">
        <v>1.0108885464817701</v>
      </c>
      <c r="S1111" s="39">
        <v>3.5779610996219201E-2</v>
      </c>
      <c r="T1111" s="39">
        <v>1.01633281972265</v>
      </c>
      <c r="U1111" s="39">
        <v>4.8811069024895799E-2</v>
      </c>
      <c r="V1111" s="39">
        <v>1.0046935530622301</v>
      </c>
      <c r="W1111" s="39">
        <v>6.2258604726692798E-2</v>
      </c>
      <c r="X1111" s="39">
        <v>1.02661621659268</v>
      </c>
      <c r="Y1111" s="39">
        <v>3.5804506833741201E-2</v>
      </c>
      <c r="Z1111" s="39">
        <v>1.036731807312</v>
      </c>
      <c r="AA1111" s="39">
        <v>3.3290696987580998E-2</v>
      </c>
      <c r="AB1111" s="39">
        <v>1.0475603492552601</v>
      </c>
      <c r="AC1111" s="39">
        <v>2.0789498741733602E-2</v>
      </c>
    </row>
    <row r="1112" spans="1:29" x14ac:dyDescent="0.25">
      <c r="A1112" s="39" t="s">
        <v>135</v>
      </c>
      <c r="B1112" s="39" t="s">
        <v>135</v>
      </c>
      <c r="C1112" s="39">
        <v>2601000</v>
      </c>
      <c r="D1112" s="39" t="s">
        <v>63</v>
      </c>
      <c r="E1112" s="39">
        <v>0.95652173913043503</v>
      </c>
      <c r="F1112" s="39">
        <v>1.0249999999999999</v>
      </c>
      <c r="G1112" s="39">
        <v>0.88888888888888895</v>
      </c>
      <c r="H1112" s="39">
        <v>0.95918367346938804</v>
      </c>
      <c r="I1112" s="39">
        <v>0.93333333333333302</v>
      </c>
      <c r="J1112" s="39">
        <v>1.0833333333333299</v>
      </c>
      <c r="K1112" s="39">
        <v>0.97916666666666696</v>
      </c>
      <c r="L1112" s="39">
        <v>0.98181818181818203</v>
      </c>
      <c r="M1112" s="39">
        <v>1.0185185185185199</v>
      </c>
      <c r="N1112" s="39">
        <v>0.98064048168430495</v>
      </c>
      <c r="O1112" s="39">
        <v>5.6624114622751201E-2</v>
      </c>
      <c r="P1112" s="39">
        <v>0.99923400673400697</v>
      </c>
      <c r="Q1112" s="39">
        <v>5.5887156348230702E-2</v>
      </c>
      <c r="R1112" s="39">
        <v>0.99316778900112201</v>
      </c>
      <c r="S1112" s="39">
        <v>2.1994368562152901E-2</v>
      </c>
      <c r="T1112" s="39">
        <v>1.00016835016835</v>
      </c>
      <c r="U1112" s="39">
        <v>2.5951056952637701E-2</v>
      </c>
      <c r="V1112" s="39">
        <v>0.99675692503744895</v>
      </c>
      <c r="W1112" s="39">
        <v>4.5529498303731701E-2</v>
      </c>
      <c r="X1112" s="39">
        <v>1.0057987263952901</v>
      </c>
      <c r="Y1112" s="39">
        <v>3.1716144276843598E-2</v>
      </c>
      <c r="Z1112" s="39">
        <v>1.0105301524258801</v>
      </c>
      <c r="AA1112" s="39">
        <v>1.8713286172090102E-2</v>
      </c>
      <c r="AB1112" s="39">
        <v>1.01677088343755</v>
      </c>
      <c r="AC1112" s="39">
        <v>1.1053014749346E-2</v>
      </c>
    </row>
    <row r="1113" spans="1:29" x14ac:dyDescent="0.25">
      <c r="A1113" s="39" t="s">
        <v>135</v>
      </c>
      <c r="B1113" s="39" t="s">
        <v>135</v>
      </c>
      <c r="C1113" s="39">
        <v>2601000</v>
      </c>
      <c r="D1113" s="39" t="s">
        <v>52</v>
      </c>
      <c r="E1113" s="39">
        <v>4.2808219178082203E-2</v>
      </c>
      <c r="F1113" s="39">
        <v>3.8200339558573902E-2</v>
      </c>
      <c r="G1113" s="39">
        <v>3.3426183844011102E-2</v>
      </c>
      <c r="H1113" s="39">
        <v>3.4042553191489397E-2</v>
      </c>
      <c r="I1113" s="39">
        <v>3.7205081669691498E-2</v>
      </c>
      <c r="J1113" s="39">
        <v>4.7703180212014099E-2</v>
      </c>
      <c r="K1113" s="39">
        <v>4.7619047619047603E-2</v>
      </c>
      <c r="L1113" s="39">
        <v>3.6792452830188699E-2</v>
      </c>
      <c r="M1113" s="39">
        <v>3.9076376554174098E-2</v>
      </c>
      <c r="N1113" s="39">
        <v>3.9652603850808099E-2</v>
      </c>
      <c r="O1113" s="39">
        <v>5.3043240240241204E-3</v>
      </c>
      <c r="P1113" s="39">
        <v>4.1679227777023202E-2</v>
      </c>
      <c r="Q1113" s="39">
        <v>5.5281744263768603E-3</v>
      </c>
      <c r="R1113" s="39">
        <v>4.1162625667803501E-2</v>
      </c>
      <c r="S1113" s="39">
        <v>5.7068480971221303E-3</v>
      </c>
      <c r="T1113" s="39">
        <v>3.7934414692181402E-2</v>
      </c>
      <c r="U1113" s="39">
        <v>1.6149779529429E-3</v>
      </c>
      <c r="V1113" s="39">
        <v>4.02431903689442E-2</v>
      </c>
      <c r="W1113" s="39">
        <v>4.9338208866753696E-3</v>
      </c>
      <c r="X1113" s="39">
        <v>3.99665579844918E-2</v>
      </c>
      <c r="Y1113" s="39">
        <v>4.1370940461901602E-3</v>
      </c>
      <c r="Z1113" s="39">
        <v>3.90107618627877E-2</v>
      </c>
      <c r="AA1113" s="39">
        <v>2.3800745090708101E-3</v>
      </c>
      <c r="AB1113" s="39">
        <v>3.8967618281603299E-2</v>
      </c>
      <c r="AC1113" s="39">
        <v>6.8784771141786505E-4</v>
      </c>
    </row>
    <row r="1114" spans="1:29" x14ac:dyDescent="0.25">
      <c r="A1114" s="39" t="s">
        <v>135</v>
      </c>
      <c r="B1114" s="39" t="s">
        <v>135</v>
      </c>
      <c r="C1114" s="39">
        <v>2601000</v>
      </c>
      <c r="D1114" s="39" t="s">
        <v>53</v>
      </c>
      <c r="E1114" s="39">
        <v>0.94117647058823495</v>
      </c>
      <c r="F1114" s="39">
        <v>0.88</v>
      </c>
      <c r="G1114" s="39">
        <v>1.0222222222222199</v>
      </c>
      <c r="H1114" s="39">
        <v>1.2222222222222201</v>
      </c>
      <c r="I1114" s="39">
        <v>1.075</v>
      </c>
      <c r="J1114" s="39">
        <v>0.92682926829268297</v>
      </c>
      <c r="K1114" s="39">
        <v>1.07407407407407</v>
      </c>
      <c r="L1114" s="39">
        <v>0.96078431372549</v>
      </c>
      <c r="M1114" s="39">
        <v>1.05128205128205</v>
      </c>
      <c r="N1114" s="39">
        <v>1.0170656247118901</v>
      </c>
      <c r="O1114" s="39">
        <v>0.103530958029025</v>
      </c>
      <c r="P1114" s="39">
        <v>1.01759394147486</v>
      </c>
      <c r="Q1114" s="39">
        <v>6.9075881064028705E-2</v>
      </c>
      <c r="R1114" s="39">
        <v>1.0287134796938699</v>
      </c>
      <c r="S1114" s="39">
        <v>5.9922014048327699E-2</v>
      </c>
      <c r="T1114" s="39">
        <v>1.0060331825037701</v>
      </c>
      <c r="U1114" s="39">
        <v>6.3991563908284907E-2</v>
      </c>
      <c r="V1114" s="39">
        <v>1.02496286696721</v>
      </c>
      <c r="W1114" s="39">
        <v>7.6826997777509495E-2</v>
      </c>
      <c r="X1114" s="39">
        <v>1.02446514492166</v>
      </c>
      <c r="Y1114" s="39">
        <v>5.4011688513744202E-2</v>
      </c>
      <c r="Z1114" s="39">
        <v>1.0362881707588201</v>
      </c>
      <c r="AA1114" s="39">
        <v>4.3013931095289802E-2</v>
      </c>
      <c r="AB1114" s="39">
        <v>1.04697263520793</v>
      </c>
      <c r="AC1114" s="39">
        <v>2.7255140359132801E-2</v>
      </c>
    </row>
    <row r="1115" spans="1:29" x14ac:dyDescent="0.25">
      <c r="A1115" s="39" t="s">
        <v>135</v>
      </c>
      <c r="B1115" s="39" t="s">
        <v>135</v>
      </c>
      <c r="C1115" s="39">
        <v>2601000</v>
      </c>
      <c r="D1115" s="39" t="s">
        <v>54</v>
      </c>
      <c r="E1115" s="39">
        <v>0.95454545454545503</v>
      </c>
      <c r="F1115" s="39">
        <v>1.28125</v>
      </c>
      <c r="G1115" s="39">
        <v>0.86363636363636398</v>
      </c>
      <c r="H1115" s="39">
        <v>1.0869565217391299</v>
      </c>
      <c r="I1115" s="39">
        <v>1.2045454545454499</v>
      </c>
      <c r="J1115" s="39">
        <v>1.0697674418604699</v>
      </c>
      <c r="K1115" s="39">
        <v>0.92105263157894701</v>
      </c>
      <c r="L1115" s="39">
        <v>0.96551724137931005</v>
      </c>
      <c r="M1115" s="39">
        <v>1.18367346938776</v>
      </c>
      <c r="N1115" s="39">
        <v>1.05899384207476</v>
      </c>
      <c r="O1115" s="39">
        <v>0.14311958525638499</v>
      </c>
      <c r="P1115" s="39">
        <v>1.0689112477503899</v>
      </c>
      <c r="Q1115" s="39">
        <v>0.12660986293139001</v>
      </c>
      <c r="R1115" s="39">
        <v>1.0234144474486699</v>
      </c>
      <c r="S1115" s="39">
        <v>0.14055778514841699</v>
      </c>
      <c r="T1115" s="39">
        <v>1.0745953553835299</v>
      </c>
      <c r="U1115" s="39">
        <v>0.15425974818284999</v>
      </c>
      <c r="V1115" s="39">
        <v>1.0673399815076099</v>
      </c>
      <c r="W1115" s="39">
        <v>0.12567649759709601</v>
      </c>
      <c r="X1115" s="39">
        <v>1.09033439281782</v>
      </c>
      <c r="Y1115" s="39">
        <v>0.12508416045804799</v>
      </c>
      <c r="Z1115" s="39">
        <v>1.13506171766501</v>
      </c>
      <c r="AA1115" s="39">
        <v>0.11423849758562001</v>
      </c>
      <c r="AB1115" s="39">
        <v>1.1732850775778301</v>
      </c>
      <c r="AC1115" s="39">
        <v>6.57019586912099E-2</v>
      </c>
    </row>
    <row r="1116" spans="1:29" x14ac:dyDescent="0.25">
      <c r="A1116" s="39" t="s">
        <v>135</v>
      </c>
      <c r="B1116" s="39" t="s">
        <v>135</v>
      </c>
      <c r="C1116" s="39">
        <v>2601000</v>
      </c>
      <c r="D1116" s="39" t="s">
        <v>55</v>
      </c>
      <c r="E1116" s="39">
        <v>1.2</v>
      </c>
      <c r="F1116" s="39">
        <v>1.02380952380952</v>
      </c>
      <c r="G1116" s="39">
        <v>0.97560975609756095</v>
      </c>
      <c r="H1116" s="39">
        <v>1.15789473684211</v>
      </c>
      <c r="I1116" s="39">
        <v>1.08</v>
      </c>
      <c r="J1116" s="39">
        <v>0.86792452830188704</v>
      </c>
      <c r="K1116" s="39">
        <v>1.23913043478261</v>
      </c>
      <c r="L1116" s="39">
        <v>1.22857142857143</v>
      </c>
      <c r="M1116" s="39">
        <v>1.125</v>
      </c>
      <c r="N1116" s="39">
        <v>1.0997711564894599</v>
      </c>
      <c r="O1116" s="39">
        <v>0.12520042200492101</v>
      </c>
      <c r="P1116" s="39">
        <v>1.1081252783311799</v>
      </c>
      <c r="Q1116" s="39">
        <v>0.15036772754800301</v>
      </c>
      <c r="R1116" s="39">
        <v>1.1975672877846799</v>
      </c>
      <c r="S1116" s="39">
        <v>6.3066485516161896E-2</v>
      </c>
      <c r="T1116" s="39">
        <v>1.1767857142857101</v>
      </c>
      <c r="U1116" s="39">
        <v>7.3236059480035295E-2</v>
      </c>
      <c r="V1116" s="39">
        <v>1.13055992481672</v>
      </c>
      <c r="W1116" s="39">
        <v>0.11903127754644099</v>
      </c>
      <c r="X1116" s="39">
        <v>1.14932969756307</v>
      </c>
      <c r="Y1116" s="39">
        <v>9.7124999535825804E-2</v>
      </c>
      <c r="Z1116" s="39">
        <v>1.1476646067462699</v>
      </c>
      <c r="AA1116" s="39">
        <v>5.3118245109865098E-2</v>
      </c>
      <c r="AB1116" s="39">
        <v>1.1299319727891199</v>
      </c>
      <c r="AC1116" s="39">
        <v>3.1192534743157498E-2</v>
      </c>
    </row>
    <row r="1117" spans="1:29" x14ac:dyDescent="0.25">
      <c r="A1117" s="39" t="s">
        <v>135</v>
      </c>
      <c r="B1117" s="39" t="s">
        <v>135</v>
      </c>
      <c r="C1117" s="39">
        <v>2601000</v>
      </c>
      <c r="D1117" s="39" t="s">
        <v>56</v>
      </c>
      <c r="E1117" s="39">
        <v>0.89830508474576298</v>
      </c>
      <c r="F1117" s="39">
        <v>1.0185185185185199</v>
      </c>
      <c r="G1117" s="39">
        <v>0.93023255813953498</v>
      </c>
      <c r="H1117" s="39">
        <v>1.1499999999999999</v>
      </c>
      <c r="I1117" s="39">
        <v>1.22727272727273</v>
      </c>
      <c r="J1117" s="39">
        <v>1.0370370370370401</v>
      </c>
      <c r="K1117" s="39">
        <v>0.97826086956521696</v>
      </c>
      <c r="L1117" s="39">
        <v>0.80701754385964897</v>
      </c>
      <c r="M1117" s="39">
        <v>0.86046511627906996</v>
      </c>
      <c r="N1117" s="39">
        <v>0.98967882837972398</v>
      </c>
      <c r="O1117" s="39">
        <v>0.135694042162601</v>
      </c>
      <c r="P1117" s="39">
        <v>0.98201065880273997</v>
      </c>
      <c r="Q1117" s="39">
        <v>0.164766011844028</v>
      </c>
      <c r="R1117" s="39">
        <v>0.88191450990131204</v>
      </c>
      <c r="S1117" s="39">
        <v>8.7613506463029206E-2</v>
      </c>
      <c r="T1117" s="39">
        <v>0.83374133006935902</v>
      </c>
      <c r="U1117" s="39">
        <v>3.7793140895731402E-2</v>
      </c>
      <c r="V1117" s="39">
        <v>0.93281371182510397</v>
      </c>
      <c r="W1117" s="39">
        <v>0.131971258472078</v>
      </c>
      <c r="X1117" s="39">
        <v>0.88102251821960198</v>
      </c>
      <c r="Y1117" s="39">
        <v>9.6136329952976399E-2</v>
      </c>
      <c r="Z1117" s="39">
        <v>0.85570583510797504</v>
      </c>
      <c r="AA1117" s="39">
        <v>3.9184852113571901E-2</v>
      </c>
      <c r="AB1117" s="39">
        <v>0.85791999378290695</v>
      </c>
      <c r="AC1117" s="39">
        <v>1.6096768024015801E-2</v>
      </c>
    </row>
    <row r="1118" spans="1:29" x14ac:dyDescent="0.25">
      <c r="A1118" s="39" t="s">
        <v>135</v>
      </c>
      <c r="B1118" s="39" t="s">
        <v>135</v>
      </c>
      <c r="C1118" s="39">
        <v>2601000</v>
      </c>
      <c r="D1118" s="39" t="s">
        <v>57</v>
      </c>
      <c r="E1118" s="39">
        <v>1.1463414634146301</v>
      </c>
      <c r="F1118" s="39">
        <v>1.0188679245283001</v>
      </c>
      <c r="G1118" s="39">
        <v>1</v>
      </c>
      <c r="H1118" s="39">
        <v>1.125</v>
      </c>
      <c r="I1118" s="39">
        <v>1.0652173913043499</v>
      </c>
      <c r="J1118" s="39">
        <v>0.87037037037037002</v>
      </c>
      <c r="K1118" s="39">
        <v>1.0535714285714299</v>
      </c>
      <c r="L1118" s="39">
        <v>0.91111111111111098</v>
      </c>
      <c r="M1118" s="39">
        <v>1.0652173913043499</v>
      </c>
      <c r="N1118" s="39">
        <v>1.0284107867338399</v>
      </c>
      <c r="O1118" s="39">
        <v>9.0976547064965094E-2</v>
      </c>
      <c r="P1118" s="39">
        <v>0.99309753853232097</v>
      </c>
      <c r="Q1118" s="39">
        <v>9.4661726413747593E-2</v>
      </c>
      <c r="R1118" s="39">
        <v>1.0099666436623</v>
      </c>
      <c r="S1118" s="39">
        <v>8.5809203171792095E-2</v>
      </c>
      <c r="T1118" s="39">
        <v>0.98816425120772999</v>
      </c>
      <c r="U1118" s="39">
        <v>0.108969595748072</v>
      </c>
      <c r="V1118" s="39">
        <v>1.00962807996237</v>
      </c>
      <c r="W1118" s="39">
        <v>8.6731623852626796E-2</v>
      </c>
      <c r="X1118" s="39">
        <v>1.0133448736561099</v>
      </c>
      <c r="Y1118" s="39">
        <v>8.3336655743788901E-2</v>
      </c>
      <c r="Z1118" s="39">
        <v>1.0377037897550101</v>
      </c>
      <c r="AA1118" s="39">
        <v>7.1601889891493103E-2</v>
      </c>
      <c r="AB1118" s="39">
        <v>1.05787899700943</v>
      </c>
      <c r="AC1118" s="39">
        <v>4.6412080680640101E-2</v>
      </c>
    </row>
    <row r="1119" spans="1:29" x14ac:dyDescent="0.25">
      <c r="A1119" s="39" t="s">
        <v>135</v>
      </c>
      <c r="B1119" s="39" t="s">
        <v>135</v>
      </c>
      <c r="C1119" s="39">
        <v>2601000</v>
      </c>
      <c r="D1119" s="39" t="s">
        <v>58</v>
      </c>
      <c r="E1119" s="39">
        <v>1.0833333333333299</v>
      </c>
      <c r="F1119" s="39">
        <v>0.95744680851063801</v>
      </c>
      <c r="G1119" s="39">
        <v>1.0185185185185199</v>
      </c>
      <c r="H1119" s="39">
        <v>0.90909090909090895</v>
      </c>
      <c r="I1119" s="39">
        <v>1.0888888888888899</v>
      </c>
      <c r="J1119" s="39">
        <v>0.87755102040816302</v>
      </c>
      <c r="K1119" s="39">
        <v>1.04255319148936</v>
      </c>
      <c r="L1119" s="39">
        <v>0.89830508474576298</v>
      </c>
      <c r="M1119" s="39">
        <v>1.1219512195121999</v>
      </c>
      <c r="N1119" s="39">
        <v>0.99973766383308604</v>
      </c>
      <c r="O1119" s="39">
        <v>9.1707220620859703E-2</v>
      </c>
      <c r="P1119" s="39">
        <v>1.0058498810088701</v>
      </c>
      <c r="Q1119" s="39">
        <v>0.111521983782237</v>
      </c>
      <c r="R1119" s="39">
        <v>1.0209364985824401</v>
      </c>
      <c r="S1119" s="39">
        <v>0.113379272612614</v>
      </c>
      <c r="T1119" s="39">
        <v>1.01012815212898</v>
      </c>
      <c r="U1119" s="39">
        <v>0.15814169847950499</v>
      </c>
      <c r="V1119" s="39">
        <v>1.0133440812627901</v>
      </c>
      <c r="W1119" s="39">
        <v>0.105726811925031</v>
      </c>
      <c r="X1119" s="39">
        <v>1.04042451777748</v>
      </c>
      <c r="Y1119" s="39">
        <v>0.113596537244452</v>
      </c>
      <c r="Z1119" s="39">
        <v>1.07956867450632</v>
      </c>
      <c r="AA1119" s="39">
        <v>0.104159371296372</v>
      </c>
      <c r="AB1119" s="39">
        <v>1.1113014035709401</v>
      </c>
      <c r="AC1119" s="39">
        <v>6.7355350071894901E-2</v>
      </c>
    </row>
    <row r="1120" spans="1:29" x14ac:dyDescent="0.25">
      <c r="A1120" s="39" t="s">
        <v>135</v>
      </c>
      <c r="B1120" s="39" t="s">
        <v>135</v>
      </c>
      <c r="C1120" s="39">
        <v>2601000</v>
      </c>
      <c r="D1120" s="39" t="s">
        <v>59</v>
      </c>
      <c r="E1120" s="39">
        <v>0.96551724137931005</v>
      </c>
      <c r="F1120" s="39">
        <v>0.89743589743589702</v>
      </c>
      <c r="G1120" s="39">
        <v>1.1555555555555601</v>
      </c>
      <c r="H1120" s="39">
        <v>0.96363636363636396</v>
      </c>
      <c r="I1120" s="39">
        <v>1.08</v>
      </c>
      <c r="J1120" s="39">
        <v>1.1428571428571399</v>
      </c>
      <c r="K1120" s="39">
        <v>1.18604651162791</v>
      </c>
      <c r="L1120" s="39">
        <v>1.06122448979592</v>
      </c>
      <c r="M1120" s="39">
        <v>1.0188679245283001</v>
      </c>
      <c r="N1120" s="39">
        <v>1.0523490140907099</v>
      </c>
      <c r="O1120" s="39">
        <v>9.8799311539369494E-2</v>
      </c>
      <c r="P1120" s="39">
        <v>1.09779921376185</v>
      </c>
      <c r="Q1120" s="39">
        <v>6.6525321154450603E-2</v>
      </c>
      <c r="R1120" s="39">
        <v>1.0887129753173801</v>
      </c>
      <c r="S1120" s="39">
        <v>8.6913075100082601E-2</v>
      </c>
      <c r="T1120" s="39">
        <v>1.0400462071621099</v>
      </c>
      <c r="U1120" s="39">
        <v>2.9950614528502301E-2</v>
      </c>
      <c r="V1120" s="39">
        <v>1.06953279828174</v>
      </c>
      <c r="W1120" s="39">
        <v>7.6323212859465694E-2</v>
      </c>
      <c r="X1120" s="39">
        <v>1.05859243264775</v>
      </c>
      <c r="Y1120" s="39">
        <v>6.3566566079163805E-2</v>
      </c>
      <c r="Z1120" s="39">
        <v>1.0328676498043099</v>
      </c>
      <c r="AA1120" s="39">
        <v>4.2712162180915697E-2</v>
      </c>
      <c r="AB1120" s="39">
        <v>1.02088490382676</v>
      </c>
      <c r="AC1120" s="39">
        <v>1.27564971530712E-2</v>
      </c>
    </row>
    <row r="1121" spans="1:29" x14ac:dyDescent="0.25">
      <c r="A1121" s="39" t="s">
        <v>135</v>
      </c>
      <c r="B1121" s="39" t="s">
        <v>135</v>
      </c>
      <c r="C1121" s="39">
        <v>2601000</v>
      </c>
      <c r="D1121" s="39" t="s">
        <v>60</v>
      </c>
      <c r="E1121" s="39">
        <v>1.0888888888888899</v>
      </c>
      <c r="F1121" s="39">
        <v>1.1071428571428601</v>
      </c>
      <c r="G1121" s="39">
        <v>1.1142857142857101</v>
      </c>
      <c r="H1121" s="39">
        <v>0.88461538461538503</v>
      </c>
      <c r="I1121" s="39">
        <v>1.1509433962264199</v>
      </c>
      <c r="J1121" s="39">
        <v>1.1481481481481499</v>
      </c>
      <c r="K1121" s="39">
        <v>1.1785714285714299</v>
      </c>
      <c r="L1121" s="39">
        <v>0.96078431372549</v>
      </c>
      <c r="M1121" s="39">
        <v>1.1153846153846201</v>
      </c>
      <c r="N1121" s="39">
        <v>1.0831960829987699</v>
      </c>
      <c r="O1121" s="39">
        <v>9.6780927620327695E-2</v>
      </c>
      <c r="P1121" s="39">
        <v>1.11076638041122</v>
      </c>
      <c r="Q1121" s="39">
        <v>8.6782864288626194E-2</v>
      </c>
      <c r="R1121" s="39">
        <v>1.08491345256051</v>
      </c>
      <c r="S1121" s="39">
        <v>0.11204541789434901</v>
      </c>
      <c r="T1121" s="39">
        <v>1.03808446455505</v>
      </c>
      <c r="U1121" s="39">
        <v>0.109318921676653</v>
      </c>
      <c r="V1121" s="39">
        <v>1.0845415136796599</v>
      </c>
      <c r="W1121" s="39">
        <v>9.3926397954865598E-2</v>
      </c>
      <c r="X1121" s="39">
        <v>1.0863735583025</v>
      </c>
      <c r="Y1121" s="39">
        <v>8.5423691443330604E-2</v>
      </c>
      <c r="Z1121" s="39">
        <v>1.09072210747297</v>
      </c>
      <c r="AA1121" s="39">
        <v>7.4948382170479E-2</v>
      </c>
      <c r="AB1121" s="39">
        <v>1.10802269625799</v>
      </c>
      <c r="AC1121" s="39">
        <v>4.6560864780185098E-2</v>
      </c>
    </row>
    <row r="1122" spans="1:29" x14ac:dyDescent="0.25">
      <c r="A1122" s="39" t="s">
        <v>135</v>
      </c>
      <c r="B1122" s="39" t="s">
        <v>135</v>
      </c>
      <c r="C1122" s="39">
        <v>2602000</v>
      </c>
      <c r="D1122" s="39" t="s">
        <v>50</v>
      </c>
      <c r="E1122" s="39">
        <v>4.2947368421052602E-2</v>
      </c>
      <c r="F1122" s="39">
        <v>3.94110004330879E-2</v>
      </c>
      <c r="G1122" s="39">
        <v>4.2027194066749103E-2</v>
      </c>
      <c r="H1122" s="39">
        <v>3.7129745515227401E-2</v>
      </c>
      <c r="I1122" s="39">
        <v>4.6969088719389797E-2</v>
      </c>
      <c r="J1122" s="39">
        <v>3.82716049382716E-2</v>
      </c>
      <c r="K1122" s="39">
        <v>3.2456861133935901E-2</v>
      </c>
      <c r="L1122" s="39">
        <v>3.9325842696629199E-2</v>
      </c>
      <c r="M1122" s="39">
        <v>3.4679722562219503E-2</v>
      </c>
      <c r="N1122" s="39">
        <v>3.9246492054062602E-2</v>
      </c>
      <c r="O1122" s="39">
        <v>4.3801561155831998E-3</v>
      </c>
      <c r="P1122" s="39">
        <v>3.8340624010089197E-2</v>
      </c>
      <c r="Q1122" s="39">
        <v>5.5553282469635E-3</v>
      </c>
      <c r="R1122" s="39">
        <v>3.5487475464261502E-2</v>
      </c>
      <c r="S1122" s="39">
        <v>3.5050072025921901E-3</v>
      </c>
      <c r="T1122" s="39">
        <v>3.7002782629424399E-2</v>
      </c>
      <c r="U1122" s="39">
        <v>3.2853030532484602E-3</v>
      </c>
      <c r="V1122" s="39">
        <v>3.7258001659561203E-2</v>
      </c>
      <c r="W1122" s="39">
        <v>4.1034723038089896E-3</v>
      </c>
      <c r="X1122" s="39">
        <v>3.6134322413317703E-2</v>
      </c>
      <c r="Y1122" s="39">
        <v>3.3175960814690098E-3</v>
      </c>
      <c r="Z1122" s="39">
        <v>3.5408174212636201E-2</v>
      </c>
      <c r="AA1122" s="39">
        <v>2.2759382629732299E-3</v>
      </c>
      <c r="AB1122" s="39">
        <v>3.49009663781438E-2</v>
      </c>
      <c r="AC1122" s="39">
        <v>1.3992687530954601E-3</v>
      </c>
    </row>
    <row r="1123" spans="1:29" x14ac:dyDescent="0.25">
      <c r="A1123" s="39" t="s">
        <v>135</v>
      </c>
      <c r="B1123" s="39" t="s">
        <v>135</v>
      </c>
      <c r="C1123" s="39">
        <v>2602000</v>
      </c>
      <c r="D1123" s="39" t="s">
        <v>51</v>
      </c>
      <c r="E1123" s="39">
        <v>1.0126582278481</v>
      </c>
      <c r="F1123" s="39">
        <v>0.98039215686274495</v>
      </c>
      <c r="G1123" s="39">
        <v>1.0989010989011001</v>
      </c>
      <c r="H1123" s="39">
        <v>1.0392156862745101</v>
      </c>
      <c r="I1123" s="39">
        <v>1.10112359550562</v>
      </c>
      <c r="J1123" s="39">
        <v>0.98290598290598297</v>
      </c>
      <c r="K1123" s="39">
        <v>1.02150537634409</v>
      </c>
      <c r="L1123" s="39">
        <v>0.936708860759494</v>
      </c>
      <c r="M1123" s="39">
        <v>0.969387755102041</v>
      </c>
      <c r="N1123" s="39">
        <v>1.0158665267226299</v>
      </c>
      <c r="O1123" s="39">
        <v>5.6482100782642597E-2</v>
      </c>
      <c r="P1123" s="39">
        <v>1.00232631412344</v>
      </c>
      <c r="Q1123" s="39">
        <v>6.3040636412444895E-2</v>
      </c>
      <c r="R1123" s="39">
        <v>0.97586733073520704</v>
      </c>
      <c r="S1123" s="39">
        <v>4.2767989654780902E-2</v>
      </c>
      <c r="T1123" s="39">
        <v>0.953048307930767</v>
      </c>
      <c r="U1123" s="39">
        <v>2.3107467791293801E-2</v>
      </c>
      <c r="V1123" s="39">
        <v>0.989902249552709</v>
      </c>
      <c r="W1123" s="39">
        <v>5.1482524935115098E-2</v>
      </c>
      <c r="X1123" s="39">
        <v>0.971664559108954</v>
      </c>
      <c r="Y1123" s="39">
        <v>3.6644872897968001E-2</v>
      </c>
      <c r="Z1123" s="39">
        <v>0.96569639457840795</v>
      </c>
      <c r="AA1123" s="39">
        <v>2.0512284322351599E-2</v>
      </c>
      <c r="AB1123" s="39">
        <v>0.96783161727620504</v>
      </c>
      <c r="AC1123" s="39">
        <v>9.8418797655656694E-3</v>
      </c>
    </row>
    <row r="1124" spans="1:29" x14ac:dyDescent="0.25">
      <c r="A1124" s="39" t="s">
        <v>135</v>
      </c>
      <c r="B1124" s="39" t="s">
        <v>135</v>
      </c>
      <c r="C1124" s="39">
        <v>2602000</v>
      </c>
      <c r="D1124" s="39" t="s">
        <v>61</v>
      </c>
      <c r="E1124" s="39">
        <v>0.99090909090909096</v>
      </c>
      <c r="F1124" s="39">
        <v>1.0094339622641499</v>
      </c>
      <c r="G1124" s="39">
        <v>1.01834862385321</v>
      </c>
      <c r="H1124" s="39">
        <v>0.99186991869918695</v>
      </c>
      <c r="I1124" s="39">
        <v>1.00840336134454</v>
      </c>
      <c r="J1124" s="39">
        <v>0.96610169491525399</v>
      </c>
      <c r="K1124" s="39">
        <v>0.96491228070175405</v>
      </c>
      <c r="L1124" s="39">
        <v>0.921875</v>
      </c>
      <c r="M1124" s="39">
        <v>0.97916666666666696</v>
      </c>
      <c r="N1124" s="39">
        <v>0.98344673326153897</v>
      </c>
      <c r="O1124" s="39">
        <v>2.9784059813449299E-2</v>
      </c>
      <c r="P1124" s="39">
        <v>0.96809180072564305</v>
      </c>
      <c r="Q1124" s="39">
        <v>3.1215929880331599E-2</v>
      </c>
      <c r="R1124" s="39">
        <v>0.95531798245613997</v>
      </c>
      <c r="S1124" s="39">
        <v>2.9826526557419599E-2</v>
      </c>
      <c r="T1124" s="39">
        <v>0.95052083333333304</v>
      </c>
      <c r="U1124" s="39">
        <v>4.0511326005479298E-2</v>
      </c>
      <c r="V1124" s="39">
        <v>0.96785697849144603</v>
      </c>
      <c r="W1124" s="39">
        <v>2.9950470615966601E-2</v>
      </c>
      <c r="X1124" s="39">
        <v>0.96286264344729899</v>
      </c>
      <c r="Y1124" s="39">
        <v>2.8051476667631501E-2</v>
      </c>
      <c r="Z1124" s="39">
        <v>0.96854837737735899</v>
      </c>
      <c r="AA1124" s="39">
        <v>2.65943826470618E-2</v>
      </c>
      <c r="AB1124" s="39">
        <v>0.97643849206349198</v>
      </c>
      <c r="AC1124" s="39">
        <v>1.72544912013156E-2</v>
      </c>
    </row>
    <row r="1125" spans="1:29" x14ac:dyDescent="0.25">
      <c r="A1125" s="39" t="s">
        <v>135</v>
      </c>
      <c r="B1125" s="39" t="s">
        <v>135</v>
      </c>
      <c r="C1125" s="39">
        <v>2602000</v>
      </c>
      <c r="D1125" s="39" t="s">
        <v>62</v>
      </c>
      <c r="E1125" s="39">
        <v>0.92241379310344795</v>
      </c>
      <c r="F1125" s="39">
        <v>1.0275229357798199</v>
      </c>
      <c r="G1125" s="39">
        <v>0.99065420560747697</v>
      </c>
      <c r="H1125" s="39">
        <v>1.0450450450450499</v>
      </c>
      <c r="I1125" s="39">
        <v>0.94262295081967196</v>
      </c>
      <c r="J1125" s="39">
        <v>0.93333333333333302</v>
      </c>
      <c r="K1125" s="39">
        <v>0.98245614035087703</v>
      </c>
      <c r="L1125" s="39">
        <v>0.95454545454545503</v>
      </c>
      <c r="M1125" s="39">
        <v>1.0169491525423699</v>
      </c>
      <c r="N1125" s="39">
        <v>0.97950477901416599</v>
      </c>
      <c r="O1125" s="39">
        <v>4.4032362252107701E-2</v>
      </c>
      <c r="P1125" s="39">
        <v>0.96598140631834195</v>
      </c>
      <c r="Q1125" s="39">
        <v>3.3953729995648399E-2</v>
      </c>
      <c r="R1125" s="39">
        <v>0.984650249146235</v>
      </c>
      <c r="S1125" s="39">
        <v>3.12596539644482E-2</v>
      </c>
      <c r="T1125" s="39">
        <v>0.98574730354391404</v>
      </c>
      <c r="U1125" s="39">
        <v>4.4126078024738301E-2</v>
      </c>
      <c r="V1125" s="39">
        <v>0.98283951979973005</v>
      </c>
      <c r="W1125" s="39">
        <v>3.7195243159908603E-2</v>
      </c>
      <c r="X1125" s="39">
        <v>0.99007356158941995</v>
      </c>
      <c r="Y1125" s="39">
        <v>3.4709323028756803E-2</v>
      </c>
      <c r="Z1125" s="39">
        <v>1.0046388054916799</v>
      </c>
      <c r="AA1125" s="39">
        <v>2.9467050285079E-2</v>
      </c>
      <c r="AB1125" s="39">
        <v>1.0139775478758499</v>
      </c>
      <c r="AC1125" s="39">
        <v>1.8794078103576101E-2</v>
      </c>
    </row>
    <row r="1126" spans="1:29" x14ac:dyDescent="0.25">
      <c r="A1126" s="39" t="s">
        <v>135</v>
      </c>
      <c r="B1126" s="39" t="s">
        <v>135</v>
      </c>
      <c r="C1126" s="39">
        <v>2602000</v>
      </c>
      <c r="D1126" s="39" t="s">
        <v>63</v>
      </c>
      <c r="E1126" s="39">
        <v>0.94392523364486003</v>
      </c>
      <c r="F1126" s="39">
        <v>0.87850467289719603</v>
      </c>
      <c r="G1126" s="39">
        <v>0.9375</v>
      </c>
      <c r="H1126" s="39">
        <v>0.88679245283018904</v>
      </c>
      <c r="I1126" s="39">
        <v>0.99137931034482796</v>
      </c>
      <c r="J1126" s="39">
        <v>1.0086956521739101</v>
      </c>
      <c r="K1126" s="39">
        <v>0.91964285714285698</v>
      </c>
      <c r="L1126" s="39">
        <v>0.98214285714285698</v>
      </c>
      <c r="M1126" s="39">
        <v>0.93333333333333302</v>
      </c>
      <c r="N1126" s="39">
        <v>0.94243515216778195</v>
      </c>
      <c r="O1126" s="39">
        <v>4.4965000796141699E-2</v>
      </c>
      <c r="P1126" s="39">
        <v>0.96703880202755799</v>
      </c>
      <c r="Q1126" s="39">
        <v>3.8530248512032399E-2</v>
      </c>
      <c r="R1126" s="39">
        <v>0.94503968253968296</v>
      </c>
      <c r="S1126" s="39">
        <v>3.2853332537289802E-2</v>
      </c>
      <c r="T1126" s="39">
        <v>0.95773809523809506</v>
      </c>
      <c r="U1126" s="39">
        <v>3.4513545272200498E-2</v>
      </c>
      <c r="V1126" s="39">
        <v>0.95093075520460901</v>
      </c>
      <c r="W1126" s="39">
        <v>3.7811368512837701E-2</v>
      </c>
      <c r="X1126" s="39">
        <v>0.95001077826076197</v>
      </c>
      <c r="Y1126" s="39">
        <v>3.09815945103993E-2</v>
      </c>
      <c r="Z1126" s="39">
        <v>0.94136533938676903</v>
      </c>
      <c r="AA1126" s="39">
        <v>2.32739252439539E-2</v>
      </c>
      <c r="AB1126" s="39">
        <v>0.93565759637188195</v>
      </c>
      <c r="AC1126" s="39">
        <v>1.46999301663156E-2</v>
      </c>
    </row>
    <row r="1127" spans="1:29" x14ac:dyDescent="0.25">
      <c r="A1127" s="39" t="s">
        <v>135</v>
      </c>
      <c r="B1127" s="39" t="s">
        <v>135</v>
      </c>
      <c r="C1127" s="39">
        <v>2602000</v>
      </c>
      <c r="D1127" s="39" t="s">
        <v>52</v>
      </c>
      <c r="E1127" s="39">
        <v>3.4217279726261797E-2</v>
      </c>
      <c r="F1127" s="39">
        <v>4.2105263157894701E-2</v>
      </c>
      <c r="G1127" s="39">
        <v>4.3308791684712002E-2</v>
      </c>
      <c r="H1127" s="39">
        <v>4.3675319324268602E-2</v>
      </c>
      <c r="I1127" s="39">
        <v>4.0884438881935797E-2</v>
      </c>
      <c r="J1127" s="39">
        <v>4.61661983139302E-2</v>
      </c>
      <c r="K1127" s="39">
        <v>3.9094650205761299E-2</v>
      </c>
      <c r="L1127" s="39">
        <v>3.0402629416598201E-2</v>
      </c>
      <c r="M1127" s="39">
        <v>3.8121990369181402E-2</v>
      </c>
      <c r="N1127" s="39">
        <v>3.9775173453393799E-2</v>
      </c>
      <c r="O1127" s="39">
        <v>4.96403909146877E-3</v>
      </c>
      <c r="P1127" s="39">
        <v>3.8933981437481398E-2</v>
      </c>
      <c r="Q1127" s="39">
        <v>5.6916244702840601E-3</v>
      </c>
      <c r="R1127" s="39">
        <v>3.5873089997180301E-2</v>
      </c>
      <c r="S1127" s="39">
        <v>4.7624543055236699E-3</v>
      </c>
      <c r="T1127" s="39">
        <v>3.4262309892889801E-2</v>
      </c>
      <c r="U1127" s="39">
        <v>5.4584124759982202E-3</v>
      </c>
      <c r="V1127" s="39">
        <v>3.8083778881809E-2</v>
      </c>
      <c r="W1127" s="39">
        <v>5.1776843808348698E-3</v>
      </c>
      <c r="X1127" s="39">
        <v>3.6802449401621903E-2</v>
      </c>
      <c r="Y1127" s="39">
        <v>4.6752057927339401E-3</v>
      </c>
      <c r="Z1127" s="39">
        <v>3.6804889522658098E-2</v>
      </c>
      <c r="AA1127" s="39">
        <v>3.6258093946501999E-3</v>
      </c>
      <c r="AB1127" s="39">
        <v>3.7754401752391697E-2</v>
      </c>
      <c r="AC1127" s="39">
        <v>2.3248345420123699E-3</v>
      </c>
    </row>
    <row r="1128" spans="1:29" x14ac:dyDescent="0.25">
      <c r="A1128" s="39" t="s">
        <v>135</v>
      </c>
      <c r="B1128" s="39" t="s">
        <v>135</v>
      </c>
      <c r="C1128" s="39">
        <v>2602000</v>
      </c>
      <c r="D1128" s="39" t="s">
        <v>53</v>
      </c>
      <c r="E1128" s="39">
        <v>1.0540540540540499</v>
      </c>
      <c r="F1128" s="39">
        <v>1.0874999999999999</v>
      </c>
      <c r="G1128" s="39">
        <v>1.02</v>
      </c>
      <c r="H1128" s="39">
        <v>1.08</v>
      </c>
      <c r="I1128" s="39">
        <v>1.0094339622641499</v>
      </c>
      <c r="J1128" s="39">
        <v>0.89795918367346905</v>
      </c>
      <c r="K1128" s="39">
        <v>0.97391304347826102</v>
      </c>
      <c r="L1128" s="39">
        <v>0.98947368421052595</v>
      </c>
      <c r="M1128" s="39">
        <v>1.0945945945945901</v>
      </c>
      <c r="N1128" s="39">
        <v>1.02299205803056</v>
      </c>
      <c r="O1128" s="39">
        <v>6.4090927555232796E-2</v>
      </c>
      <c r="P1128" s="39">
        <v>0.99307489364419999</v>
      </c>
      <c r="Q1128" s="39">
        <v>7.0712467609278504E-2</v>
      </c>
      <c r="R1128" s="39">
        <v>1.0193271074277901</v>
      </c>
      <c r="S1128" s="39">
        <v>6.5646244015198807E-2</v>
      </c>
      <c r="T1128" s="39">
        <v>1.0420341394025601</v>
      </c>
      <c r="U1128" s="39">
        <v>7.4331708577078007E-2</v>
      </c>
      <c r="V1128" s="39">
        <v>1.02181121898797</v>
      </c>
      <c r="W1128" s="39">
        <v>6.8807173215654494E-2</v>
      </c>
      <c r="X1128" s="39">
        <v>1.0396638578987301</v>
      </c>
      <c r="Y1128" s="39">
        <v>7.0401348302932501E-2</v>
      </c>
      <c r="Z1128" s="39">
        <v>1.07140075819584</v>
      </c>
      <c r="AA1128" s="39">
        <v>5.4414053560115097E-2</v>
      </c>
      <c r="AB1128" s="39">
        <v>1.0895888369572599</v>
      </c>
      <c r="AC1128" s="39">
        <v>3.1659191097533401E-2</v>
      </c>
    </row>
    <row r="1129" spans="1:29" x14ac:dyDescent="0.25">
      <c r="A1129" s="39" t="s">
        <v>135</v>
      </c>
      <c r="B1129" s="39" t="s">
        <v>135</v>
      </c>
      <c r="C1129" s="39">
        <v>2602000</v>
      </c>
      <c r="D1129" s="39" t="s">
        <v>54</v>
      </c>
      <c r="E1129" s="39">
        <v>0.97727272727272696</v>
      </c>
      <c r="F1129" s="39">
        <v>1.15384615384615</v>
      </c>
      <c r="G1129" s="39">
        <v>1.0344827586206899</v>
      </c>
      <c r="H1129" s="39">
        <v>0.95098039215686303</v>
      </c>
      <c r="I1129" s="39">
        <v>0.95370370370370405</v>
      </c>
      <c r="J1129" s="39">
        <v>0.95327102803738295</v>
      </c>
      <c r="K1129" s="39">
        <v>1.0681818181818199</v>
      </c>
      <c r="L1129" s="39">
        <v>0.91964285714285698</v>
      </c>
      <c r="M1129" s="39">
        <v>1.0106382978723401</v>
      </c>
      <c r="N1129" s="39">
        <v>1.0024466374260601</v>
      </c>
      <c r="O1129" s="39">
        <v>7.3543715106739793E-2</v>
      </c>
      <c r="P1129" s="39">
        <v>0.98108754098762097</v>
      </c>
      <c r="Q1129" s="39">
        <v>5.8646701659865803E-2</v>
      </c>
      <c r="R1129" s="39">
        <v>0.99948765773233905</v>
      </c>
      <c r="S1129" s="39">
        <v>7.4894648128436797E-2</v>
      </c>
      <c r="T1129" s="39">
        <v>0.96514057750759896</v>
      </c>
      <c r="U1129" s="39">
        <v>6.4343493196876295E-2</v>
      </c>
      <c r="V1129" s="39">
        <v>0.98972440675974305</v>
      </c>
      <c r="W1129" s="39">
        <v>5.9890267080208899E-2</v>
      </c>
      <c r="X1129" s="39">
        <v>0.98954217747129203</v>
      </c>
      <c r="Y1129" s="39">
        <v>5.4129576113619002E-2</v>
      </c>
      <c r="Z1129" s="39">
        <v>0.99692133033828101</v>
      </c>
      <c r="AA1129" s="39">
        <v>4.5753479879790199E-2</v>
      </c>
      <c r="AB1129" s="39">
        <v>1.00630518164713</v>
      </c>
      <c r="AC1129" s="39">
        <v>2.7405033275811501E-2</v>
      </c>
    </row>
    <row r="1130" spans="1:29" x14ac:dyDescent="0.25">
      <c r="A1130" s="39" t="s">
        <v>135</v>
      </c>
      <c r="B1130" s="39" t="s">
        <v>135</v>
      </c>
      <c r="C1130" s="39">
        <v>2602000</v>
      </c>
      <c r="D1130" s="39" t="s">
        <v>55</v>
      </c>
      <c r="E1130" s="39">
        <v>0.97029702970297005</v>
      </c>
      <c r="F1130" s="39">
        <v>1.0930232558139501</v>
      </c>
      <c r="G1130" s="39">
        <v>0.97777777777777797</v>
      </c>
      <c r="H1130" s="39">
        <v>1.0333333333333301</v>
      </c>
      <c r="I1130" s="39">
        <v>1.0824742268041201</v>
      </c>
      <c r="J1130" s="39">
        <v>1.0679611650485401</v>
      </c>
      <c r="K1130" s="39">
        <v>0.99019607843137303</v>
      </c>
      <c r="L1130" s="39">
        <v>1.0638297872340401</v>
      </c>
      <c r="M1130" s="39">
        <v>1.0097087378640801</v>
      </c>
      <c r="N1130" s="39">
        <v>1.0320668213344699</v>
      </c>
      <c r="O1130" s="39">
        <v>4.68659495434905E-2</v>
      </c>
      <c r="P1130" s="39">
        <v>1.0428339990764299</v>
      </c>
      <c r="Q1130" s="39">
        <v>4.0347177301128599E-2</v>
      </c>
      <c r="R1130" s="39">
        <v>1.02124486784316</v>
      </c>
      <c r="S1130" s="39">
        <v>3.8148296019349097E-2</v>
      </c>
      <c r="T1130" s="39">
        <v>1.0367692625490601</v>
      </c>
      <c r="U1130" s="39">
        <v>3.8269361014434101E-2</v>
      </c>
      <c r="V1130" s="39">
        <v>1.0315576304265901</v>
      </c>
      <c r="W1130" s="39">
        <v>3.7097146743002303E-2</v>
      </c>
      <c r="X1130" s="39">
        <v>1.02645993797374</v>
      </c>
      <c r="Y1130" s="39">
        <v>3.2592300887262303E-2</v>
      </c>
      <c r="Z1130" s="39">
        <v>1.01844471633758</v>
      </c>
      <c r="AA1130" s="39">
        <v>2.6064036244850101E-2</v>
      </c>
      <c r="AB1130" s="39">
        <v>1.01228593069122</v>
      </c>
      <c r="AC1130" s="39">
        <v>1.6299598606429499E-2</v>
      </c>
    </row>
    <row r="1131" spans="1:29" x14ac:dyDescent="0.25">
      <c r="A1131" s="39" t="s">
        <v>135</v>
      </c>
      <c r="B1131" s="39" t="s">
        <v>135</v>
      </c>
      <c r="C1131" s="39">
        <v>2602000</v>
      </c>
      <c r="D1131" s="39" t="s">
        <v>56</v>
      </c>
      <c r="E1131" s="39">
        <v>1.0625</v>
      </c>
      <c r="F1131" s="39">
        <v>1.0816326530612199</v>
      </c>
      <c r="G1131" s="39">
        <v>1.13829787234043</v>
      </c>
      <c r="H1131" s="39">
        <v>0.96590909090909105</v>
      </c>
      <c r="I1131" s="39">
        <v>1.10752688172043</v>
      </c>
      <c r="J1131" s="39">
        <v>0.92380952380952397</v>
      </c>
      <c r="K1131" s="39">
        <v>1</v>
      </c>
      <c r="L1131" s="39">
        <v>1.06930693069307</v>
      </c>
      <c r="M1131" s="39">
        <v>1</v>
      </c>
      <c r="N1131" s="39">
        <v>1.03877588361486</v>
      </c>
      <c r="O1131" s="39">
        <v>7.0264659385134598E-2</v>
      </c>
      <c r="P1131" s="39">
        <v>1.0201286672445999</v>
      </c>
      <c r="Q1131" s="39">
        <v>7.0965930860386606E-2</v>
      </c>
      <c r="R1131" s="39">
        <v>1.0231023102310199</v>
      </c>
      <c r="S1131" s="39">
        <v>4.0014375092350299E-2</v>
      </c>
      <c r="T1131" s="39">
        <v>1.03465346534653</v>
      </c>
      <c r="U1131" s="39">
        <v>4.9007400676295401E-2</v>
      </c>
      <c r="V1131" s="39">
        <v>1.0211448981940401</v>
      </c>
      <c r="W1131" s="39">
        <v>5.8095412009283198E-2</v>
      </c>
      <c r="X1131" s="39">
        <v>1.0162472556170801</v>
      </c>
      <c r="Y1131" s="39">
        <v>4.4803053389839101E-2</v>
      </c>
      <c r="Z1131" s="39">
        <v>1.0121681988990101</v>
      </c>
      <c r="AA1131" s="39">
        <v>3.2294166345660097E-2</v>
      </c>
      <c r="AB1131" s="39">
        <v>1.0033003300329999</v>
      </c>
      <c r="AC1131" s="39">
        <v>2.0873119869098199E-2</v>
      </c>
    </row>
    <row r="1132" spans="1:29" x14ac:dyDescent="0.25">
      <c r="A1132" s="39" t="s">
        <v>135</v>
      </c>
      <c r="B1132" s="39" t="s">
        <v>135</v>
      </c>
      <c r="C1132" s="39">
        <v>2602000</v>
      </c>
      <c r="D1132" s="39" t="s">
        <v>57</v>
      </c>
      <c r="E1132" s="39">
        <v>1.06122448979592</v>
      </c>
      <c r="F1132" s="39">
        <v>1.0196078431372499</v>
      </c>
      <c r="G1132" s="39">
        <v>1.07547169811321</v>
      </c>
      <c r="H1132" s="39">
        <v>1.10280373831776</v>
      </c>
      <c r="I1132" s="39">
        <v>1.03529411764706</v>
      </c>
      <c r="J1132" s="39">
        <v>0.990291262135922</v>
      </c>
      <c r="K1132" s="39">
        <v>1.12371134020619</v>
      </c>
      <c r="L1132" s="39">
        <v>0.99090909090909096</v>
      </c>
      <c r="M1132" s="39">
        <v>1.00925925925926</v>
      </c>
      <c r="N1132" s="39">
        <v>1.0453969821690701</v>
      </c>
      <c r="O1132" s="39">
        <v>4.8298972709143198E-2</v>
      </c>
      <c r="P1132" s="39">
        <v>1.0298930140314999</v>
      </c>
      <c r="Q1132" s="39">
        <v>5.5553683716067503E-2</v>
      </c>
      <c r="R1132" s="39">
        <v>1.0412932301248501</v>
      </c>
      <c r="S1132" s="39">
        <v>7.1963468660528204E-2</v>
      </c>
      <c r="T1132" s="39">
        <v>1.00008417508418</v>
      </c>
      <c r="U1132" s="39">
        <v>1.29755284763188E-2</v>
      </c>
      <c r="V1132" s="39">
        <v>1.0305729916200099</v>
      </c>
      <c r="W1132" s="39">
        <v>5.1335252178302503E-2</v>
      </c>
      <c r="X1132" s="39">
        <v>1.0180115521800901</v>
      </c>
      <c r="Y1132" s="39">
        <v>4.5133111156872199E-2</v>
      </c>
      <c r="Z1132" s="39">
        <v>1.01053075189518</v>
      </c>
      <c r="AA1132" s="39">
        <v>2.9285537710463602E-2</v>
      </c>
      <c r="AB1132" s="39">
        <v>1.0083854417187701</v>
      </c>
      <c r="AC1132" s="39">
        <v>5.5265073746729697E-3</v>
      </c>
    </row>
    <row r="1133" spans="1:29" x14ac:dyDescent="0.25">
      <c r="A1133" s="39" t="s">
        <v>135</v>
      </c>
      <c r="B1133" s="39" t="s">
        <v>135</v>
      </c>
      <c r="C1133" s="39">
        <v>2602000</v>
      </c>
      <c r="D1133" s="39" t="s">
        <v>58</v>
      </c>
      <c r="E1133" s="39">
        <v>1.0882352941176501</v>
      </c>
      <c r="F1133" s="39">
        <v>1</v>
      </c>
      <c r="G1133" s="39">
        <v>1.0673076923076901</v>
      </c>
      <c r="H1133" s="39">
        <v>1.07894736842105</v>
      </c>
      <c r="I1133" s="39">
        <v>0.97457627118644097</v>
      </c>
      <c r="J1133" s="39">
        <v>1.01136363636364</v>
      </c>
      <c r="K1133" s="39">
        <v>1.0098039215686301</v>
      </c>
      <c r="L1133" s="39">
        <v>0.93577981651376196</v>
      </c>
      <c r="M1133" s="39">
        <v>1.01834862385321</v>
      </c>
      <c r="N1133" s="39">
        <v>1.0204847360369</v>
      </c>
      <c r="O1133" s="39">
        <v>5.0130303857221697E-2</v>
      </c>
      <c r="P1133" s="39">
        <v>0.98997445389713501</v>
      </c>
      <c r="Q1133" s="39">
        <v>3.4748961089950597E-2</v>
      </c>
      <c r="R1133" s="39">
        <v>0.98797745397853298</v>
      </c>
      <c r="S1133" s="39">
        <v>4.5405924745134899E-2</v>
      </c>
      <c r="T1133" s="39">
        <v>0.97706422018348604</v>
      </c>
      <c r="U1133" s="39">
        <v>5.8384963584210199E-2</v>
      </c>
      <c r="V1133" s="39">
        <v>1.00016219644311</v>
      </c>
      <c r="W1133" s="39">
        <v>4.3630914073864699E-2</v>
      </c>
      <c r="X1133" s="39">
        <v>0.99465686645085405</v>
      </c>
      <c r="Y1133" s="39">
        <v>3.9410647247289099E-2</v>
      </c>
      <c r="Z1133" s="39">
        <v>1.0035165879762</v>
      </c>
      <c r="AA1133" s="39">
        <v>3.8337500361083299E-2</v>
      </c>
      <c r="AB1133" s="39">
        <v>1.0144167758846701</v>
      </c>
      <c r="AC1133" s="39">
        <v>2.4867189988217901E-2</v>
      </c>
    </row>
    <row r="1134" spans="1:29" x14ac:dyDescent="0.25">
      <c r="A1134" s="39" t="s">
        <v>135</v>
      </c>
      <c r="B1134" s="39" t="s">
        <v>135</v>
      </c>
      <c r="C1134" s="39">
        <v>2602000</v>
      </c>
      <c r="D1134" s="39" t="s">
        <v>59</v>
      </c>
      <c r="E1134" s="39">
        <v>1.03669724770642</v>
      </c>
      <c r="F1134" s="39">
        <v>0.97297297297297303</v>
      </c>
      <c r="G1134" s="39">
        <v>0.94230769230769196</v>
      </c>
      <c r="H1134" s="39">
        <v>1.0360360360360401</v>
      </c>
      <c r="I1134" s="39">
        <v>0.95934959349593496</v>
      </c>
      <c r="J1134" s="39">
        <v>1.0695652173912999</v>
      </c>
      <c r="K1134" s="39">
        <v>1.01123595505618</v>
      </c>
      <c r="L1134" s="39">
        <v>0.95145631067961201</v>
      </c>
      <c r="M1134" s="39">
        <v>1.0196078431372499</v>
      </c>
      <c r="N1134" s="39">
        <v>0.99991431875371195</v>
      </c>
      <c r="O1134" s="39">
        <v>4.4809401020762502E-2</v>
      </c>
      <c r="P1134" s="39">
        <v>1.0022429839520599</v>
      </c>
      <c r="Q1134" s="39">
        <v>4.8305859132079701E-2</v>
      </c>
      <c r="R1134" s="39">
        <v>0.99410003629101495</v>
      </c>
      <c r="S1134" s="39">
        <v>3.7167023394751801E-2</v>
      </c>
      <c r="T1134" s="39">
        <v>0.98553207690843303</v>
      </c>
      <c r="U1134" s="39">
        <v>4.8190410749054599E-2</v>
      </c>
      <c r="V1134" s="39">
        <v>1.00141715992186</v>
      </c>
      <c r="W1134" s="39">
        <v>4.1239693955655903E-2</v>
      </c>
      <c r="X1134" s="39">
        <v>1.00242331055389</v>
      </c>
      <c r="Y1134" s="39">
        <v>3.7739597969302999E-2</v>
      </c>
      <c r="Z1134" s="39">
        <v>1.00731382871591</v>
      </c>
      <c r="AA1134" s="39">
        <v>3.1632233110896101E-2</v>
      </c>
      <c r="AB1134" s="39">
        <v>1.01636253206784</v>
      </c>
      <c r="AC1134" s="39">
        <v>2.05251493901948E-2</v>
      </c>
    </row>
    <row r="1135" spans="1:29" x14ac:dyDescent="0.25">
      <c r="A1135" s="39" t="s">
        <v>135</v>
      </c>
      <c r="B1135" s="39" t="s">
        <v>135</v>
      </c>
      <c r="C1135" s="39">
        <v>2602000</v>
      </c>
      <c r="D1135" s="39" t="s">
        <v>60</v>
      </c>
      <c r="E1135" s="39">
        <v>1.0095238095238099</v>
      </c>
      <c r="F1135" s="39">
        <v>0.96460176991150404</v>
      </c>
      <c r="G1135" s="39">
        <v>1.1388888888888899</v>
      </c>
      <c r="H1135" s="39">
        <v>1.21428571428571</v>
      </c>
      <c r="I1135" s="39">
        <v>1.0260869565217401</v>
      </c>
      <c r="J1135" s="39">
        <v>0.96610169491525399</v>
      </c>
      <c r="K1135" s="39">
        <v>1.04065040650407</v>
      </c>
      <c r="L1135" s="39">
        <v>1.06666666666667</v>
      </c>
      <c r="M1135" s="39">
        <v>1.0204081632653099</v>
      </c>
      <c r="N1135" s="39">
        <v>1.0496904522758801</v>
      </c>
      <c r="O1135" s="39">
        <v>8.1142603273477401E-2</v>
      </c>
      <c r="P1135" s="39">
        <v>1.02398277757461</v>
      </c>
      <c r="Q1135" s="39">
        <v>3.6970087261440202E-2</v>
      </c>
      <c r="R1135" s="39">
        <v>1.0425750788120101</v>
      </c>
      <c r="S1135" s="39">
        <v>2.3189233640919599E-2</v>
      </c>
      <c r="T1135" s="39">
        <v>1.04353741496599</v>
      </c>
      <c r="U1135" s="39">
        <v>3.2709701442642999E-2</v>
      </c>
      <c r="V1135" s="39">
        <v>1.0406992004715301</v>
      </c>
      <c r="W1135" s="39">
        <v>5.6765650508555199E-2</v>
      </c>
      <c r="X1135" s="39">
        <v>1.03171480516951</v>
      </c>
      <c r="Y1135" s="39">
        <v>2.82214665604428E-2</v>
      </c>
      <c r="Z1135" s="39">
        <v>1.0293244378928299</v>
      </c>
      <c r="AA1135" s="39">
        <v>2.1642975237925501E-2</v>
      </c>
      <c r="AB1135" s="39">
        <v>1.02261094914156</v>
      </c>
      <c r="AC1135" s="39">
        <v>1.39316411332329E-2</v>
      </c>
    </row>
    <row r="1136" spans="1:29" x14ac:dyDescent="0.25">
      <c r="A1136" s="39" t="s">
        <v>135</v>
      </c>
      <c r="B1136" s="39" t="s">
        <v>135</v>
      </c>
      <c r="C1136" s="39">
        <v>2603000</v>
      </c>
      <c r="D1136" s="39" t="s">
        <v>50</v>
      </c>
      <c r="E1136" s="39">
        <v>0.35314091680814902</v>
      </c>
      <c r="F1136" s="39">
        <v>0.34168987929433597</v>
      </c>
      <c r="G1136" s="39">
        <v>0.319148936170213</v>
      </c>
      <c r="H1136" s="39">
        <v>0.35934664246824</v>
      </c>
      <c r="I1136" s="39">
        <v>0.32067137809187302</v>
      </c>
      <c r="J1136" s="39">
        <v>0.33613445378151302</v>
      </c>
      <c r="K1136" s="39">
        <v>0.3</v>
      </c>
      <c r="L1136" s="39">
        <v>0.27087033747779798</v>
      </c>
      <c r="M1136" s="39">
        <v>0.27362736273627403</v>
      </c>
      <c r="N1136" s="39">
        <v>0.31940332298093299</v>
      </c>
      <c r="O1136" s="39">
        <v>3.2286541655108199E-2</v>
      </c>
      <c r="P1136" s="39">
        <v>0.30026070641749097</v>
      </c>
      <c r="Q1136" s="39">
        <v>2.86213120682225E-2</v>
      </c>
      <c r="R1136" s="39">
        <v>0.28149923340469002</v>
      </c>
      <c r="S1136" s="39">
        <v>1.6081326765213198E-2</v>
      </c>
      <c r="T1136" s="39">
        <v>0.27224885010703598</v>
      </c>
      <c r="U1136" s="39">
        <v>1.94951125617104E-3</v>
      </c>
      <c r="V1136" s="39">
        <v>0.29573247834472399</v>
      </c>
      <c r="W1136" s="39">
        <v>3.07045654905902E-2</v>
      </c>
      <c r="X1136" s="39">
        <v>0.28094557749643001</v>
      </c>
      <c r="Y1136" s="39">
        <v>1.9847512911022401E-2</v>
      </c>
      <c r="Z1136" s="39">
        <v>0.27417866497104698</v>
      </c>
      <c r="AA1136" s="39">
        <v>6.5194606207610601E-3</v>
      </c>
      <c r="AB1136" s="39">
        <v>0.27349607581920299</v>
      </c>
      <c r="AC1136" s="39">
        <v>8.3033136984751602E-4</v>
      </c>
    </row>
    <row r="1137" spans="1:29" x14ac:dyDescent="0.25">
      <c r="A1137" s="39" t="s">
        <v>135</v>
      </c>
      <c r="B1137" s="39" t="s">
        <v>135</v>
      </c>
      <c r="C1137" s="39">
        <v>2603000</v>
      </c>
      <c r="D1137" s="39" t="s">
        <v>51</v>
      </c>
      <c r="E1137" s="39">
        <v>0.89790575916230397</v>
      </c>
      <c r="F1137" s="39">
        <v>0.91826923076923095</v>
      </c>
      <c r="G1137" s="39">
        <v>0.98369565217391297</v>
      </c>
      <c r="H1137" s="39">
        <v>0.88533333333333297</v>
      </c>
      <c r="I1137" s="39">
        <v>0.86111111111111105</v>
      </c>
      <c r="J1137" s="39">
        <v>0.96418732782369099</v>
      </c>
      <c r="K1137" s="39">
        <v>0.94722222222222197</v>
      </c>
      <c r="L1137" s="39">
        <v>0.95911949685534603</v>
      </c>
      <c r="M1137" s="39">
        <v>0.95737704918032795</v>
      </c>
      <c r="N1137" s="39">
        <v>0.93046902029238698</v>
      </c>
      <c r="O1137" s="39">
        <v>4.1612063827913798E-2</v>
      </c>
      <c r="P1137" s="39">
        <v>0.93780344143854</v>
      </c>
      <c r="Q1137" s="39">
        <v>4.3312921749314101E-2</v>
      </c>
      <c r="R1137" s="39">
        <v>0.95457292275263195</v>
      </c>
      <c r="S1137" s="39">
        <v>6.4252338238284497E-3</v>
      </c>
      <c r="T1137" s="39">
        <v>0.95824827301783699</v>
      </c>
      <c r="U1137" s="39">
        <v>1.23209656686802E-3</v>
      </c>
      <c r="V1137" s="39">
        <v>0.94540009991091101</v>
      </c>
      <c r="W1137" s="39">
        <v>3.22269627148166E-2</v>
      </c>
      <c r="X1137" s="39">
        <v>0.95438607128316499</v>
      </c>
      <c r="Y1137" s="39">
        <v>1.7926568656378601E-2</v>
      </c>
      <c r="Z1137" s="39">
        <v>0.95728430611138704</v>
      </c>
      <c r="AA1137" s="39">
        <v>2.6190118663009898E-3</v>
      </c>
      <c r="AB1137" s="39">
        <v>0.95746002287913801</v>
      </c>
      <c r="AC1137" s="39">
        <v>5.2477174825923804E-4</v>
      </c>
    </row>
    <row r="1138" spans="1:29" x14ac:dyDescent="0.25">
      <c r="A1138" s="39" t="s">
        <v>135</v>
      </c>
      <c r="B1138" s="39" t="s">
        <v>135</v>
      </c>
      <c r="C1138" s="39">
        <v>2603000</v>
      </c>
      <c r="D1138" s="39" t="s">
        <v>61</v>
      </c>
      <c r="E1138" s="39">
        <v>0.84452296819787998</v>
      </c>
      <c r="F1138" s="39">
        <v>0.81944444444444398</v>
      </c>
      <c r="G1138" s="39">
        <v>0.90657439446366805</v>
      </c>
      <c r="H1138" s="39">
        <v>1.01119402985075</v>
      </c>
      <c r="I1138" s="39">
        <v>0.909407665505226</v>
      </c>
      <c r="J1138" s="39">
        <v>0.96787148594377503</v>
      </c>
      <c r="K1138" s="39">
        <v>0.99156118143459904</v>
      </c>
      <c r="L1138" s="39">
        <v>1.00395256916996</v>
      </c>
      <c r="M1138" s="39">
        <v>1.06578947368421</v>
      </c>
      <c r="N1138" s="39">
        <v>0.94670202363272304</v>
      </c>
      <c r="O1138" s="39">
        <v>8.1941519821016301E-2</v>
      </c>
      <c r="P1138" s="39">
        <v>0.98771647514755401</v>
      </c>
      <c r="Q1138" s="39">
        <v>5.6788816857149003E-2</v>
      </c>
      <c r="R1138" s="39">
        <v>1.02043440809626</v>
      </c>
      <c r="S1138" s="39">
        <v>3.9764281753449503E-2</v>
      </c>
      <c r="T1138" s="39">
        <v>1.03487102142709</v>
      </c>
      <c r="U1138" s="39">
        <v>4.3725294509611302E-2</v>
      </c>
      <c r="V1138" s="39">
        <v>1.00153747930222</v>
      </c>
      <c r="W1138" s="39">
        <v>6.3433182623618703E-2</v>
      </c>
      <c r="X1138" s="39">
        <v>1.0312300494556399</v>
      </c>
      <c r="Y1138" s="39">
        <v>4.5477214870534001E-2</v>
      </c>
      <c r="Z1138" s="39">
        <v>1.05201868756351</v>
      </c>
      <c r="AA1138" s="39">
        <v>3.2357795435131197E-2</v>
      </c>
      <c r="AB1138" s="39">
        <v>1.06284485918353</v>
      </c>
      <c r="AC1138" s="39">
        <v>1.86233773066075E-2</v>
      </c>
    </row>
    <row r="1139" spans="1:29" x14ac:dyDescent="0.25">
      <c r="A1139" s="39" t="s">
        <v>135</v>
      </c>
      <c r="B1139" s="39" t="s">
        <v>135</v>
      </c>
      <c r="C1139" s="39">
        <v>2603000</v>
      </c>
      <c r="D1139" s="39" t="s">
        <v>62</v>
      </c>
      <c r="E1139" s="39">
        <v>0.79310344827586199</v>
      </c>
      <c r="F1139" s="39">
        <v>0.96234309623431002</v>
      </c>
      <c r="G1139" s="39">
        <v>0.90677966101694896</v>
      </c>
      <c r="H1139" s="39">
        <v>0.77099236641221403</v>
      </c>
      <c r="I1139" s="39">
        <v>0.87453874538745402</v>
      </c>
      <c r="J1139" s="39">
        <v>0.80842911877394596</v>
      </c>
      <c r="K1139" s="39">
        <v>1.04149377593361</v>
      </c>
      <c r="L1139" s="39">
        <v>0.99148936170212798</v>
      </c>
      <c r="M1139" s="39">
        <v>0.99606299212598404</v>
      </c>
      <c r="N1139" s="39">
        <v>0.90502584065138403</v>
      </c>
      <c r="O1139" s="39">
        <v>9.9012327667764605E-2</v>
      </c>
      <c r="P1139" s="39">
        <v>0.94240279878462396</v>
      </c>
      <c r="Q1139" s="39">
        <v>9.7034021662410305E-2</v>
      </c>
      <c r="R1139" s="39">
        <v>1.00968204325391</v>
      </c>
      <c r="S1139" s="39">
        <v>2.7644516199006899E-2</v>
      </c>
      <c r="T1139" s="39">
        <v>0.99377617691405595</v>
      </c>
      <c r="U1139" s="39">
        <v>3.2340450873501098E-3</v>
      </c>
      <c r="V1139" s="39">
        <v>0.95514541960910504</v>
      </c>
      <c r="W1139" s="39">
        <v>8.8121077909246504E-2</v>
      </c>
      <c r="X1139" s="39">
        <v>0.98638798909051495</v>
      </c>
      <c r="Y1139" s="39">
        <v>5.6672220069306202E-2</v>
      </c>
      <c r="Z1139" s="39">
        <v>0.99704354934302897</v>
      </c>
      <c r="AA1139" s="39">
        <v>1.1207525639738199E-2</v>
      </c>
      <c r="AB1139" s="39">
        <v>0.99584520020103895</v>
      </c>
      <c r="AC1139" s="39">
        <v>1.3774370776407799E-3</v>
      </c>
    </row>
    <row r="1140" spans="1:29" x14ac:dyDescent="0.25">
      <c r="A1140" s="39" t="s">
        <v>135</v>
      </c>
      <c r="B1140" s="39" t="s">
        <v>135</v>
      </c>
      <c r="C1140" s="39">
        <v>2603000</v>
      </c>
      <c r="D1140" s="39" t="s">
        <v>63</v>
      </c>
      <c r="E1140" s="39">
        <v>1.06666666666667</v>
      </c>
      <c r="F1140" s="39">
        <v>1.0869565217391299</v>
      </c>
      <c r="G1140" s="39">
        <v>0.91739130434782601</v>
      </c>
      <c r="H1140" s="39">
        <v>0.934579439252336</v>
      </c>
      <c r="I1140" s="39">
        <v>0.88613861386138604</v>
      </c>
      <c r="J1140" s="39">
        <v>0.93248945147679296</v>
      </c>
      <c r="K1140" s="39">
        <v>1.01895734597156</v>
      </c>
      <c r="L1140" s="39">
        <v>1.0199203187251</v>
      </c>
      <c r="M1140" s="39">
        <v>0.99570815450643801</v>
      </c>
      <c r="N1140" s="39">
        <v>0.98431197961635997</v>
      </c>
      <c r="O1140" s="39">
        <v>6.9992509464168295E-2</v>
      </c>
      <c r="P1140" s="39">
        <v>0.97064277690825596</v>
      </c>
      <c r="Q1140" s="39">
        <v>5.9134331566262001E-2</v>
      </c>
      <c r="R1140" s="39">
        <v>1.01152860640103</v>
      </c>
      <c r="S1140" s="39">
        <v>1.37093709827596E-2</v>
      </c>
      <c r="T1140" s="39">
        <v>1.0078142366157701</v>
      </c>
      <c r="U1140" s="39">
        <v>1.7120585506217999E-2</v>
      </c>
      <c r="V1140" s="39">
        <v>0.98765006451367499</v>
      </c>
      <c r="W1140" s="39">
        <v>4.8718352474912803E-2</v>
      </c>
      <c r="X1140" s="39">
        <v>0.99812950540898204</v>
      </c>
      <c r="Y1140" s="39">
        <v>3.08482967089698E-2</v>
      </c>
      <c r="Z1140" s="39">
        <v>1.00087180791376</v>
      </c>
      <c r="AA1140" s="39">
        <v>1.2092206579080901E-2</v>
      </c>
      <c r="AB1140" s="39">
        <v>0.99686111470732597</v>
      </c>
      <c r="AC1140" s="39">
        <v>7.2919605726668897E-3</v>
      </c>
    </row>
    <row r="1141" spans="1:29" x14ac:dyDescent="0.25">
      <c r="A1141" s="39" t="s">
        <v>135</v>
      </c>
      <c r="B1141" s="39" t="s">
        <v>135</v>
      </c>
      <c r="C1141" s="39">
        <v>2603000</v>
      </c>
      <c r="D1141" s="39" t="s">
        <v>52</v>
      </c>
      <c r="E1141" s="39">
        <v>0.29366438356164398</v>
      </c>
      <c r="F1141" s="39">
        <v>0.32427843803056</v>
      </c>
      <c r="G1141" s="39">
        <v>0.33611884865366798</v>
      </c>
      <c r="H1141" s="39">
        <v>0.28255319148936198</v>
      </c>
      <c r="I1141" s="39">
        <v>0.30943738656987302</v>
      </c>
      <c r="J1141" s="39">
        <v>0.309187279151943</v>
      </c>
      <c r="K1141" s="39">
        <v>0.31839402427637697</v>
      </c>
      <c r="L1141" s="39">
        <v>0.28773584905660399</v>
      </c>
      <c r="M1141" s="39">
        <v>0.259325044404973</v>
      </c>
      <c r="N1141" s="39">
        <v>0.30229938279944502</v>
      </c>
      <c r="O1141" s="39">
        <v>2.3737187060576499E-2</v>
      </c>
      <c r="P1141" s="39">
        <v>0.29681591669195401</v>
      </c>
      <c r="Q1141" s="39">
        <v>2.38011552819491E-2</v>
      </c>
      <c r="R1141" s="39">
        <v>0.28848497257931799</v>
      </c>
      <c r="S1141" s="39">
        <v>2.95416144667364E-2</v>
      </c>
      <c r="T1141" s="39">
        <v>0.27353044673078902</v>
      </c>
      <c r="U1141" s="39">
        <v>2.0089472628134201E-2</v>
      </c>
      <c r="V1141" s="39">
        <v>0.289413669723662</v>
      </c>
      <c r="W1141" s="39">
        <v>2.5934978180377599E-2</v>
      </c>
      <c r="X1141" s="39">
        <v>0.277908619775383</v>
      </c>
      <c r="Y1141" s="39">
        <v>2.4790826122354399E-2</v>
      </c>
      <c r="Z1141" s="39">
        <v>0.266632086154171</v>
      </c>
      <c r="AA1141" s="39">
        <v>1.83834693783105E-2</v>
      </c>
      <c r="AB1141" s="39">
        <v>0.26067793986457499</v>
      </c>
      <c r="AC1141" s="39">
        <v>8.5564621768817895E-3</v>
      </c>
    </row>
    <row r="1142" spans="1:29" x14ac:dyDescent="0.25">
      <c r="A1142" s="39" t="s">
        <v>135</v>
      </c>
      <c r="B1142" s="39" t="s">
        <v>135</v>
      </c>
      <c r="C1142" s="39">
        <v>2603000</v>
      </c>
      <c r="D1142" s="39" t="s">
        <v>53</v>
      </c>
      <c r="E1142" s="39">
        <v>0.89425981873111804</v>
      </c>
      <c r="F1142" s="39">
        <v>0.89795918367346905</v>
      </c>
      <c r="G1142" s="39">
        <v>0.90314136125654498</v>
      </c>
      <c r="H1142" s="39">
        <v>0.93646408839779005</v>
      </c>
      <c r="I1142" s="39">
        <v>0.94277108433734902</v>
      </c>
      <c r="J1142" s="39">
        <v>0.87096774193548399</v>
      </c>
      <c r="K1142" s="39">
        <v>0.94857142857142895</v>
      </c>
      <c r="L1142" s="39">
        <v>0.98826979472140797</v>
      </c>
      <c r="M1142" s="39">
        <v>0.94754098360655703</v>
      </c>
      <c r="N1142" s="39">
        <v>0.92554949835901601</v>
      </c>
      <c r="O1142" s="39">
        <v>3.6374345058627598E-2</v>
      </c>
      <c r="P1142" s="39">
        <v>0.93962420663444501</v>
      </c>
      <c r="Q1142" s="39">
        <v>4.2522742040521602E-2</v>
      </c>
      <c r="R1142" s="39">
        <v>0.96146073563313095</v>
      </c>
      <c r="S1142" s="39">
        <v>2.32230422448358E-2</v>
      </c>
      <c r="T1142" s="39">
        <v>0.96790538916398206</v>
      </c>
      <c r="U1142" s="39">
        <v>2.8799618528976698E-2</v>
      </c>
      <c r="V1142" s="39">
        <v>0.94426151985121298</v>
      </c>
      <c r="W1142" s="39">
        <v>3.60316149390177E-2</v>
      </c>
      <c r="X1142" s="39">
        <v>0.953563368869077</v>
      </c>
      <c r="Y1142" s="39">
        <v>3.0056219012078798E-2</v>
      </c>
      <c r="Z1142" s="39">
        <v>0.95473218366451795</v>
      </c>
      <c r="AA1142" s="39">
        <v>1.8956650035884901E-2</v>
      </c>
      <c r="AB1142" s="39">
        <v>0.94948045080250298</v>
      </c>
      <c r="AC1142" s="39">
        <v>1.2266267572734199E-2</v>
      </c>
    </row>
    <row r="1143" spans="1:29" x14ac:dyDescent="0.25">
      <c r="A1143" s="39" t="s">
        <v>135</v>
      </c>
      <c r="B1143" s="39" t="s">
        <v>135</v>
      </c>
      <c r="C1143" s="39">
        <v>2603000</v>
      </c>
      <c r="D1143" s="39" t="s">
        <v>54</v>
      </c>
      <c r="E1143" s="39">
        <v>0.94428969359331505</v>
      </c>
      <c r="F1143" s="39">
        <v>0.93243243243243201</v>
      </c>
      <c r="G1143" s="39">
        <v>0.94480519480519498</v>
      </c>
      <c r="H1143" s="39">
        <v>0.93623188405797098</v>
      </c>
      <c r="I1143" s="39">
        <v>0.91740412979351005</v>
      </c>
      <c r="J1143" s="39">
        <v>0.94249201277955297</v>
      </c>
      <c r="K1143" s="39">
        <v>0.95286195286195297</v>
      </c>
      <c r="L1143" s="39">
        <v>0.95481927710843395</v>
      </c>
      <c r="M1143" s="39">
        <v>0.97329376854599403</v>
      </c>
      <c r="N1143" s="39">
        <v>0.94429226066426197</v>
      </c>
      <c r="O1143" s="39">
        <v>1.5642274202896399E-2</v>
      </c>
      <c r="P1143" s="39">
        <v>0.94817422821788899</v>
      </c>
      <c r="Q1143" s="39">
        <v>2.0470767405774099E-2</v>
      </c>
      <c r="R1143" s="39">
        <v>0.96032499950546002</v>
      </c>
      <c r="S1143" s="39">
        <v>1.12738417308164E-2</v>
      </c>
      <c r="T1143" s="39">
        <v>0.96405652282721399</v>
      </c>
      <c r="U1143" s="39">
        <v>1.3063438174471699E-2</v>
      </c>
      <c r="V1143" s="39">
        <v>0.95452912044659</v>
      </c>
      <c r="W1143" s="39">
        <v>1.7179213944822899E-2</v>
      </c>
      <c r="X1143" s="39">
        <v>0.96284351605309904</v>
      </c>
      <c r="Y1143" s="39">
        <v>1.44398924042611E-2</v>
      </c>
      <c r="Z1143" s="39">
        <v>0.96924808296727605</v>
      </c>
      <c r="AA1143" s="39">
        <v>9.4824386776630899E-3</v>
      </c>
      <c r="AB1143" s="39">
        <v>0.97241403085849099</v>
      </c>
      <c r="AC1143" s="39">
        <v>5.5639496719970399E-3</v>
      </c>
    </row>
    <row r="1144" spans="1:29" x14ac:dyDescent="0.25">
      <c r="A1144" s="39" t="s">
        <v>135</v>
      </c>
      <c r="B1144" s="39" t="s">
        <v>135</v>
      </c>
      <c r="C1144" s="39">
        <v>2603000</v>
      </c>
      <c r="D1144" s="39" t="s">
        <v>55</v>
      </c>
      <c r="E1144" s="39">
        <v>0.96178343949044598</v>
      </c>
      <c r="F1144" s="39">
        <v>0.92035398230088505</v>
      </c>
      <c r="G1144" s="39">
        <v>0.97463768115941996</v>
      </c>
      <c r="H1144" s="39">
        <v>0.92783505154639201</v>
      </c>
      <c r="I1144" s="39">
        <v>0.98142414860681104</v>
      </c>
      <c r="J1144" s="39">
        <v>0.954983922829582</v>
      </c>
      <c r="K1144" s="39">
        <v>0.94915254237288105</v>
      </c>
      <c r="L1144" s="39">
        <v>0.996466431095406</v>
      </c>
      <c r="M1144" s="39">
        <v>0.94952681388012605</v>
      </c>
      <c r="N1144" s="39">
        <v>0.95735155703132802</v>
      </c>
      <c r="O1144" s="39">
        <v>2.45000394850548E-2</v>
      </c>
      <c r="P1144" s="39">
        <v>0.96631077175696101</v>
      </c>
      <c r="Q1144" s="39">
        <v>2.1460321142597601E-2</v>
      </c>
      <c r="R1144" s="39">
        <v>0.965048595782805</v>
      </c>
      <c r="S1144" s="39">
        <v>2.7209287046661201E-2</v>
      </c>
      <c r="T1144" s="39">
        <v>0.97299662248776597</v>
      </c>
      <c r="U1144" s="39">
        <v>3.3191321639225398E-2</v>
      </c>
      <c r="V1144" s="39">
        <v>0.96208364286056203</v>
      </c>
      <c r="W1144" s="39">
        <v>2.31549393861212E-2</v>
      </c>
      <c r="X1144" s="39">
        <v>0.96263791287002098</v>
      </c>
      <c r="Y1144" s="39">
        <v>2.2907191828891799E-2</v>
      </c>
      <c r="Z1144" s="39">
        <v>0.95775329628919104</v>
      </c>
      <c r="AA1144" s="39">
        <v>2.18804064039868E-2</v>
      </c>
      <c r="AB1144" s="39">
        <v>0.95176203374752</v>
      </c>
      <c r="AC1144" s="39">
        <v>1.4136771704451E-2</v>
      </c>
    </row>
    <row r="1145" spans="1:29" x14ac:dyDescent="0.25">
      <c r="A1145" s="39" t="s">
        <v>135</v>
      </c>
      <c r="B1145" s="39" t="s">
        <v>135</v>
      </c>
      <c r="C1145" s="39">
        <v>2603000</v>
      </c>
      <c r="D1145" s="39" t="s">
        <v>56</v>
      </c>
      <c r="E1145" s="39">
        <v>0.986928104575163</v>
      </c>
      <c r="F1145" s="39">
        <v>0.89403973509933798</v>
      </c>
      <c r="G1145" s="39">
        <v>0.88141025641025605</v>
      </c>
      <c r="H1145" s="39">
        <v>0.93680297397769496</v>
      </c>
      <c r="I1145" s="39">
        <v>0.94074074074074099</v>
      </c>
      <c r="J1145" s="39">
        <v>0.94637223974763396</v>
      </c>
      <c r="K1145" s="39">
        <v>1.0134680134680101</v>
      </c>
      <c r="L1145" s="39">
        <v>0.96785714285714297</v>
      </c>
      <c r="M1145" s="39">
        <v>1.0106382978723401</v>
      </c>
      <c r="N1145" s="39">
        <v>0.95313972274981396</v>
      </c>
      <c r="O1145" s="39">
        <v>4.6647874852753499E-2</v>
      </c>
      <c r="P1145" s="39">
        <v>0.97581528693717401</v>
      </c>
      <c r="Q1145" s="39">
        <v>3.4607870425983497E-2</v>
      </c>
      <c r="R1145" s="39">
        <v>0.99732115139916599</v>
      </c>
      <c r="S1145" s="39">
        <v>2.55557757094436E-2</v>
      </c>
      <c r="T1145" s="39">
        <v>0.98924772036474196</v>
      </c>
      <c r="U1145" s="39">
        <v>3.02508448182391E-2</v>
      </c>
      <c r="V1145" s="39">
        <v>0.97852181929917104</v>
      </c>
      <c r="W1145" s="39">
        <v>3.8765965746193599E-2</v>
      </c>
      <c r="X1145" s="39">
        <v>0.99450226286010401</v>
      </c>
      <c r="Y1145" s="39">
        <v>2.6821530236443202E-2</v>
      </c>
      <c r="Z1145" s="39">
        <v>1.0032383127954201</v>
      </c>
      <c r="AA1145" s="39">
        <v>2.0008263411730402E-2</v>
      </c>
      <c r="AB1145" s="39">
        <v>1.0086011000144699</v>
      </c>
      <c r="AC1145" s="39">
        <v>1.2884370550548601E-2</v>
      </c>
    </row>
    <row r="1146" spans="1:29" x14ac:dyDescent="0.25">
      <c r="A1146" s="39" t="s">
        <v>135</v>
      </c>
      <c r="B1146" s="39" t="s">
        <v>135</v>
      </c>
      <c r="C1146" s="39">
        <v>2603000</v>
      </c>
      <c r="D1146" s="39" t="s">
        <v>57</v>
      </c>
      <c r="E1146" s="39">
        <v>1.02112676056338</v>
      </c>
      <c r="F1146" s="39">
        <v>0.89735099337748303</v>
      </c>
      <c r="G1146" s="39">
        <v>0.94444444444444398</v>
      </c>
      <c r="H1146" s="39">
        <v>0.97090909090909105</v>
      </c>
      <c r="I1146" s="39">
        <v>0.93650793650793696</v>
      </c>
      <c r="J1146" s="39">
        <v>0.940944881889764</v>
      </c>
      <c r="K1146" s="39">
        <v>0.956666666666667</v>
      </c>
      <c r="L1146" s="39">
        <v>0.97342192691029905</v>
      </c>
      <c r="M1146" s="39">
        <v>1.0295202952029501</v>
      </c>
      <c r="N1146" s="39">
        <v>0.96343255516355697</v>
      </c>
      <c r="O1146" s="39">
        <v>4.161674212054E-2</v>
      </c>
      <c r="P1146" s="39">
        <v>0.96741234143552401</v>
      </c>
      <c r="Q1146" s="39">
        <v>3.7631739342370303E-2</v>
      </c>
      <c r="R1146" s="39">
        <v>0.98653629625997297</v>
      </c>
      <c r="S1146" s="39">
        <v>3.8156294504386901E-2</v>
      </c>
      <c r="T1146" s="39">
        <v>1.0014711110566299</v>
      </c>
      <c r="U1146" s="39">
        <v>3.9667536633235398E-2</v>
      </c>
      <c r="V1146" s="39">
        <v>0.98078533731064799</v>
      </c>
      <c r="W1146" s="39">
        <v>3.9942252277337498E-2</v>
      </c>
      <c r="X1146" s="39">
        <v>0.99883585357044502</v>
      </c>
      <c r="Y1146" s="39">
        <v>3.8472113884865301E-2</v>
      </c>
      <c r="Z1146" s="39">
        <v>1.01681098967135</v>
      </c>
      <c r="AA1146" s="39">
        <v>2.9984172908011801E-2</v>
      </c>
      <c r="AB1146" s="39">
        <v>1.02684894433187</v>
      </c>
      <c r="AC1146" s="39">
        <v>1.6895106364167099E-2</v>
      </c>
    </row>
    <row r="1147" spans="1:29" x14ac:dyDescent="0.25">
      <c r="A1147" s="39" t="s">
        <v>135</v>
      </c>
      <c r="B1147" s="39" t="s">
        <v>135</v>
      </c>
      <c r="C1147" s="39">
        <v>2603000</v>
      </c>
      <c r="D1147" s="39" t="s">
        <v>58</v>
      </c>
      <c r="E1147" s="39">
        <v>0.97872340425531901</v>
      </c>
      <c r="F1147" s="39">
        <v>0.944827586206897</v>
      </c>
      <c r="G1147" s="39">
        <v>0.96309963099631002</v>
      </c>
      <c r="H1147" s="39">
        <v>1.0509803921568599</v>
      </c>
      <c r="I1147" s="39">
        <v>0.95131086142322097</v>
      </c>
      <c r="J1147" s="39">
        <v>1.00847457627119</v>
      </c>
      <c r="K1147" s="39">
        <v>1.05857740585774</v>
      </c>
      <c r="L1147" s="39">
        <v>0.989547038327526</v>
      </c>
      <c r="M1147" s="39">
        <v>0.95221843003412998</v>
      </c>
      <c r="N1147" s="39">
        <v>0.98863992505879905</v>
      </c>
      <c r="O1147" s="39">
        <v>4.2664344942184601E-2</v>
      </c>
      <c r="P1147" s="39">
        <v>0.99202566238276102</v>
      </c>
      <c r="Q1147" s="39">
        <v>4.4576214703887798E-2</v>
      </c>
      <c r="R1147" s="39">
        <v>1.00011429140647</v>
      </c>
      <c r="S1147" s="39">
        <v>5.3961171807028301E-2</v>
      </c>
      <c r="T1147" s="39">
        <v>0.97088273418082804</v>
      </c>
      <c r="U1147" s="39">
        <v>2.6395312056517E-2</v>
      </c>
      <c r="V1147" s="39">
        <v>0.98818062708848398</v>
      </c>
      <c r="W1147" s="39">
        <v>4.21833775558784E-2</v>
      </c>
      <c r="X1147" s="39">
        <v>0.97777550131287505</v>
      </c>
      <c r="Y1147" s="39">
        <v>3.95114530190371E-2</v>
      </c>
      <c r="Z1147" s="39">
        <v>0.96294770643267902</v>
      </c>
      <c r="AA1147" s="39">
        <v>2.9333293687814101E-2</v>
      </c>
      <c r="AB1147" s="39">
        <v>0.95399598281000597</v>
      </c>
      <c r="AC1147" s="39">
        <v>1.12422308658461E-2</v>
      </c>
    </row>
    <row r="1148" spans="1:29" x14ac:dyDescent="0.25">
      <c r="A1148" s="39" t="s">
        <v>135</v>
      </c>
      <c r="B1148" s="39" t="s">
        <v>135</v>
      </c>
      <c r="C1148" s="39">
        <v>2603000</v>
      </c>
      <c r="D1148" s="39" t="s">
        <v>59</v>
      </c>
      <c r="E1148" s="39">
        <v>0.95294117647058796</v>
      </c>
      <c r="F1148" s="39">
        <v>0.98550724637681197</v>
      </c>
      <c r="G1148" s="39">
        <v>0.91970802919707995</v>
      </c>
      <c r="H1148" s="39">
        <v>1.0344827586206899</v>
      </c>
      <c r="I1148" s="39">
        <v>0.91791044776119401</v>
      </c>
      <c r="J1148" s="39">
        <v>0.95669291338582696</v>
      </c>
      <c r="K1148" s="39">
        <v>0.94537815126050395</v>
      </c>
      <c r="L1148" s="39">
        <v>1.02371541501976</v>
      </c>
      <c r="M1148" s="39">
        <v>0.99295774647887303</v>
      </c>
      <c r="N1148" s="39">
        <v>0.96992154273014797</v>
      </c>
      <c r="O1148" s="39">
        <v>4.2023461621406299E-2</v>
      </c>
      <c r="P1148" s="39">
        <v>0.967330934781232</v>
      </c>
      <c r="Q1148" s="39">
        <v>4.1453045214948997E-2</v>
      </c>
      <c r="R1148" s="39">
        <v>0.98735043758637997</v>
      </c>
      <c r="S1148" s="39">
        <v>3.9468508435001597E-2</v>
      </c>
      <c r="T1148" s="39">
        <v>1.0083365807493201</v>
      </c>
      <c r="U1148" s="39">
        <v>2.17489559987512E-2</v>
      </c>
      <c r="V1148" s="39">
        <v>0.982016710381581</v>
      </c>
      <c r="W1148" s="39">
        <v>3.79349643595061E-2</v>
      </c>
      <c r="X1148" s="39">
        <v>0.99097006029154999</v>
      </c>
      <c r="Y1148" s="39">
        <v>3.03723341105268E-2</v>
      </c>
      <c r="Z1148" s="39">
        <v>0.99648995439085397</v>
      </c>
      <c r="AA1148" s="39">
        <v>1.9071946190731898E-2</v>
      </c>
      <c r="AB1148" s="39">
        <v>0.99442239736177296</v>
      </c>
      <c r="AC1148" s="39">
        <v>9.2632655338780196E-3</v>
      </c>
    </row>
    <row r="1149" spans="1:29" x14ac:dyDescent="0.25">
      <c r="A1149" s="39" t="s">
        <v>135</v>
      </c>
      <c r="B1149" s="39" t="s">
        <v>135</v>
      </c>
      <c r="C1149" s="39">
        <v>2603000</v>
      </c>
      <c r="D1149" s="39" t="s">
        <v>60</v>
      </c>
      <c r="E1149" s="39">
        <v>1.2050209205020901</v>
      </c>
      <c r="F1149" s="39">
        <v>1.18930041152263</v>
      </c>
      <c r="G1149" s="39">
        <v>0.98529411764705899</v>
      </c>
      <c r="H1149" s="39">
        <v>1.1388888888888899</v>
      </c>
      <c r="I1149" s="39">
        <v>0.92222222222222205</v>
      </c>
      <c r="J1149" s="39">
        <v>0.96341463414634099</v>
      </c>
      <c r="K1149" s="39">
        <v>1.0411522633744901</v>
      </c>
      <c r="L1149" s="39">
        <v>1.0133333333333301</v>
      </c>
      <c r="M1149" s="39">
        <v>1</v>
      </c>
      <c r="N1149" s="39">
        <v>1.05095853240412</v>
      </c>
      <c r="O1149" s="39">
        <v>0.102018883132619</v>
      </c>
      <c r="P1149" s="39">
        <v>0.98802449061527597</v>
      </c>
      <c r="Q1149" s="39">
        <v>4.62117250927679E-2</v>
      </c>
      <c r="R1149" s="39">
        <v>1.0181618655692699</v>
      </c>
      <c r="S1149" s="39">
        <v>2.0996743506455699E-2</v>
      </c>
      <c r="T1149" s="39">
        <v>1.0066666666666699</v>
      </c>
      <c r="U1149" s="39">
        <v>9.4280904158206905E-3</v>
      </c>
      <c r="V1149" s="39">
        <v>1.01395971381257</v>
      </c>
      <c r="W1149" s="39">
        <v>5.9732291922914703E-2</v>
      </c>
      <c r="X1149" s="39">
        <v>1.0041839369017</v>
      </c>
      <c r="Y1149" s="39">
        <v>2.42909454421322E-2</v>
      </c>
      <c r="Z1149" s="39">
        <v>1.0039565092991201</v>
      </c>
      <c r="AA1149" s="39">
        <v>1.10934566881257E-2</v>
      </c>
      <c r="AB1149" s="39">
        <v>1.0006349206349201</v>
      </c>
      <c r="AC1149" s="39">
        <v>4.0155906795789204E-3</v>
      </c>
    </row>
    <row r="1150" spans="1:29" x14ac:dyDescent="0.25">
      <c r="A1150" s="39" t="s">
        <v>135</v>
      </c>
      <c r="B1150" s="39" t="s">
        <v>135</v>
      </c>
      <c r="C1150" s="39">
        <v>2604000</v>
      </c>
      <c r="D1150" s="39" t="s">
        <v>50</v>
      </c>
      <c r="E1150" s="39">
        <v>4.7538200339558599E-2</v>
      </c>
      <c r="F1150" s="39">
        <v>6.6852367688022302E-2</v>
      </c>
      <c r="G1150" s="39">
        <v>6.5531914893616997E-2</v>
      </c>
      <c r="H1150" s="39">
        <v>5.8983666061705999E-2</v>
      </c>
      <c r="I1150" s="39">
        <v>6.3604240282685506E-2</v>
      </c>
      <c r="J1150" s="39">
        <v>6.2558356676003707E-2</v>
      </c>
      <c r="K1150" s="39">
        <v>3.5849056603773598E-2</v>
      </c>
      <c r="L1150" s="39">
        <v>5.3285968028419201E-2</v>
      </c>
      <c r="M1150" s="39">
        <v>5.0405040504050397E-2</v>
      </c>
      <c r="N1150" s="39">
        <v>5.6067645675315102E-2</v>
      </c>
      <c r="O1150" s="39">
        <v>1.0214334246711899E-2</v>
      </c>
      <c r="P1150" s="39">
        <v>5.3140532418986502E-2</v>
      </c>
      <c r="Q1150" s="39">
        <v>1.12325842907383E-2</v>
      </c>
      <c r="R1150" s="39">
        <v>4.6513355045414401E-2</v>
      </c>
      <c r="S1150" s="39">
        <v>9.3472125144051996E-3</v>
      </c>
      <c r="T1150" s="39">
        <v>5.1845504266234799E-2</v>
      </c>
      <c r="U1150" s="39">
        <v>2.03712338858813E-3</v>
      </c>
      <c r="V1150" s="39">
        <v>5.2336925562935503E-2</v>
      </c>
      <c r="W1150" s="39">
        <v>9.2855180149225298E-3</v>
      </c>
      <c r="X1150" s="39">
        <v>5.0433388342890101E-2</v>
      </c>
      <c r="Y1150" s="39">
        <v>7.1441950773538203E-3</v>
      </c>
      <c r="Z1150" s="39">
        <v>5.0339396840018702E-2</v>
      </c>
      <c r="AA1150" s="39">
        <v>3.8283519870090498E-3</v>
      </c>
      <c r="AB1150" s="39">
        <v>5.0542227529020302E-2</v>
      </c>
      <c r="AC1150" s="39">
        <v>8.6764692865481702E-4</v>
      </c>
    </row>
    <row r="1151" spans="1:29" x14ac:dyDescent="0.25">
      <c r="A1151" s="39" t="s">
        <v>135</v>
      </c>
      <c r="B1151" s="39" t="s">
        <v>135</v>
      </c>
      <c r="C1151" s="39">
        <v>2604000</v>
      </c>
      <c r="D1151" s="39" t="s">
        <v>51</v>
      </c>
      <c r="E1151" s="39">
        <v>1.05633802816901</v>
      </c>
      <c r="F1151" s="39">
        <v>1.0178571428571399</v>
      </c>
      <c r="G1151" s="39">
        <v>0.94444444444444398</v>
      </c>
      <c r="H1151" s="39">
        <v>0.90909090909090895</v>
      </c>
      <c r="I1151" s="39">
        <v>0.90769230769230802</v>
      </c>
      <c r="J1151" s="39">
        <v>1</v>
      </c>
      <c r="K1151" s="39">
        <v>1</v>
      </c>
      <c r="L1151" s="39">
        <v>1.1315789473684199</v>
      </c>
      <c r="M1151" s="39">
        <v>0.95</v>
      </c>
      <c r="N1151" s="39">
        <v>0.99077797551358204</v>
      </c>
      <c r="O1151" s="39">
        <v>7.2811444293717706E-2</v>
      </c>
      <c r="P1151" s="39">
        <v>0.99785425101214598</v>
      </c>
      <c r="Q1151" s="39">
        <v>8.4128931195158602E-2</v>
      </c>
      <c r="R1151" s="39">
        <v>1.0271929824561401</v>
      </c>
      <c r="S1151" s="39">
        <v>9.3794041671104694E-2</v>
      </c>
      <c r="T1151" s="39">
        <v>1.04078947368421</v>
      </c>
      <c r="U1151" s="39">
        <v>0.128395705004926</v>
      </c>
      <c r="V1151" s="39">
        <v>1.0013271325314399</v>
      </c>
      <c r="W1151" s="39">
        <v>8.1122385855874904E-2</v>
      </c>
      <c r="X1151" s="39">
        <v>1.00410560285737</v>
      </c>
      <c r="Y1151" s="39">
        <v>8.6479123794867399E-2</v>
      </c>
      <c r="Z1151" s="39">
        <v>0.98384269543473801</v>
      </c>
      <c r="AA1151" s="39">
        <v>8.4334270775333203E-2</v>
      </c>
      <c r="AB1151" s="39">
        <v>0.95864661654135297</v>
      </c>
      <c r="AC1151" s="39">
        <v>5.46860046495284E-2</v>
      </c>
    </row>
    <row r="1152" spans="1:29" x14ac:dyDescent="0.25">
      <c r="A1152" s="39" t="s">
        <v>135</v>
      </c>
      <c r="B1152" s="39" t="s">
        <v>135</v>
      </c>
      <c r="C1152" s="39">
        <v>2604000</v>
      </c>
      <c r="D1152" s="39" t="s">
        <v>61</v>
      </c>
      <c r="E1152" s="39">
        <v>0.98648648648648696</v>
      </c>
      <c r="F1152" s="39">
        <v>1.0487804878048801</v>
      </c>
      <c r="G1152" s="39">
        <v>0.84210526315789502</v>
      </c>
      <c r="H1152" s="39">
        <v>1.01470588235294</v>
      </c>
      <c r="I1152" s="39">
        <v>1</v>
      </c>
      <c r="J1152" s="39">
        <v>0.91666666666666696</v>
      </c>
      <c r="K1152" s="39">
        <v>0.94805194805194803</v>
      </c>
      <c r="L1152" s="39">
        <v>0.96250000000000002</v>
      </c>
      <c r="M1152" s="39">
        <v>1.01470588235294</v>
      </c>
      <c r="N1152" s="39">
        <v>0.97044473520819496</v>
      </c>
      <c r="O1152" s="39">
        <v>6.2362946095192599E-2</v>
      </c>
      <c r="P1152" s="39">
        <v>0.96838489941431105</v>
      </c>
      <c r="Q1152" s="39">
        <v>3.95853021846631E-2</v>
      </c>
      <c r="R1152" s="39">
        <v>0.97508594346829602</v>
      </c>
      <c r="S1152" s="39">
        <v>3.5064101573983597E-2</v>
      </c>
      <c r="T1152" s="39">
        <v>0.98860294117647096</v>
      </c>
      <c r="U1152" s="39">
        <v>3.6915133429591802E-2</v>
      </c>
      <c r="V1152" s="39">
        <v>0.97596438763409799</v>
      </c>
      <c r="W1152" s="39">
        <v>4.5874093911343401E-2</v>
      </c>
      <c r="X1152" s="39">
        <v>0.98733724702942904</v>
      </c>
      <c r="Y1152" s="39">
        <v>3.60147905374823E-2</v>
      </c>
      <c r="Z1152" s="39">
        <v>1.0029233707345899</v>
      </c>
      <c r="AA1152" s="39">
        <v>2.77694693293913E-2</v>
      </c>
      <c r="AB1152" s="39">
        <v>1.01221988795518</v>
      </c>
      <c r="AC1152" s="39">
        <v>1.5722809094674699E-2</v>
      </c>
    </row>
    <row r="1153" spans="1:29" x14ac:dyDescent="0.25">
      <c r="A1153" s="39" t="s">
        <v>135</v>
      </c>
      <c r="B1153" s="39" t="s">
        <v>135</v>
      </c>
      <c r="C1153" s="39">
        <v>2604000</v>
      </c>
      <c r="D1153" s="39" t="s">
        <v>62</v>
      </c>
      <c r="E1153" s="39">
        <v>0.90410958904109595</v>
      </c>
      <c r="F1153" s="39">
        <v>0.82191780821917804</v>
      </c>
      <c r="G1153" s="39">
        <v>0.90697674418604601</v>
      </c>
      <c r="H1153" s="39">
        <v>1.03125</v>
      </c>
      <c r="I1153" s="39">
        <v>0.84057971014492705</v>
      </c>
      <c r="J1153" s="39">
        <v>0.88571428571428601</v>
      </c>
      <c r="K1153" s="39">
        <v>1.10909090909091</v>
      </c>
      <c r="L1153" s="39">
        <v>0.94520547945205502</v>
      </c>
      <c r="M1153" s="39">
        <v>0.87012987012986998</v>
      </c>
      <c r="N1153" s="39">
        <v>0.923886043997596</v>
      </c>
      <c r="O1153" s="39">
        <v>9.26307776529018E-2</v>
      </c>
      <c r="P1153" s="39">
        <v>0.93014405090640895</v>
      </c>
      <c r="Q1153" s="39">
        <v>0.107058747598321</v>
      </c>
      <c r="R1153" s="39">
        <v>0.97480875289094504</v>
      </c>
      <c r="S1153" s="39">
        <v>0.122200081358639</v>
      </c>
      <c r="T1153" s="39">
        <v>0.907667674790962</v>
      </c>
      <c r="U1153" s="39">
        <v>5.3086472453428797E-2</v>
      </c>
      <c r="V1153" s="39">
        <v>0.93157151945095495</v>
      </c>
      <c r="W1153" s="39">
        <v>9.3148209293204901E-2</v>
      </c>
      <c r="X1153" s="39">
        <v>0.91823699207014098</v>
      </c>
      <c r="Y1153" s="39">
        <v>8.7003812789536394E-2</v>
      </c>
      <c r="Z1153" s="39">
        <v>0.89269214648429895</v>
      </c>
      <c r="AA1153" s="39">
        <v>6.3901574431683802E-2</v>
      </c>
      <c r="AB1153" s="39">
        <v>0.87370489914521199</v>
      </c>
      <c r="AC1153" s="39">
        <v>2.2610468779340299E-2</v>
      </c>
    </row>
    <row r="1154" spans="1:29" x14ac:dyDescent="0.25">
      <c r="A1154" s="39" t="s">
        <v>135</v>
      </c>
      <c r="B1154" s="39" t="s">
        <v>135</v>
      </c>
      <c r="C1154" s="39">
        <v>2604000</v>
      </c>
      <c r="D1154" s="39" t="s">
        <v>63</v>
      </c>
      <c r="E1154" s="39">
        <v>0.89552238805970197</v>
      </c>
      <c r="F1154" s="39">
        <v>0.96969696969696995</v>
      </c>
      <c r="G1154" s="39">
        <v>0.91666666666666696</v>
      </c>
      <c r="H1154" s="39">
        <v>0.84615384615384603</v>
      </c>
      <c r="I1154" s="39">
        <v>0.95454545454545503</v>
      </c>
      <c r="J1154" s="39">
        <v>0.87931034482758597</v>
      </c>
      <c r="K1154" s="39">
        <v>0.93548387096774199</v>
      </c>
      <c r="L1154" s="39">
        <v>0.83606557377049195</v>
      </c>
      <c r="M1154" s="39">
        <v>1.0579710144927501</v>
      </c>
      <c r="N1154" s="39">
        <v>0.92126845879791197</v>
      </c>
      <c r="O1154" s="39">
        <v>6.8637273417426398E-2</v>
      </c>
      <c r="P1154" s="39">
        <v>0.93267525172080601</v>
      </c>
      <c r="Q1154" s="39">
        <v>8.4211735292142001E-2</v>
      </c>
      <c r="R1154" s="39">
        <v>0.94317348641032905</v>
      </c>
      <c r="S1154" s="39">
        <v>0.111152389964303</v>
      </c>
      <c r="T1154" s="39">
        <v>0.94701829413162297</v>
      </c>
      <c r="U1154" s="39">
        <v>0.15691084191690099</v>
      </c>
      <c r="V1154" s="39">
        <v>0.94353230611136296</v>
      </c>
      <c r="W1154" s="39">
        <v>9.3718697541947199E-2</v>
      </c>
      <c r="X1154" s="39">
        <v>0.97354024974885001</v>
      </c>
      <c r="Y1154" s="39">
        <v>0.108196173842071</v>
      </c>
      <c r="Z1154" s="39">
        <v>1.014202464986</v>
      </c>
      <c r="AA1154" s="39">
        <v>0.10477635735327399</v>
      </c>
      <c r="AB1154" s="39">
        <v>1.0474040887440701</v>
      </c>
      <c r="AC1154" s="39">
        <v>6.6831106463412102E-2</v>
      </c>
    </row>
    <row r="1155" spans="1:29" x14ac:dyDescent="0.25">
      <c r="A1155" s="39" t="s">
        <v>135</v>
      </c>
      <c r="B1155" s="39" t="s">
        <v>135</v>
      </c>
      <c r="C1155" s="39">
        <v>2604000</v>
      </c>
      <c r="D1155" s="39" t="s">
        <v>52</v>
      </c>
      <c r="E1155" s="39">
        <v>6.4212328767123295E-2</v>
      </c>
      <c r="F1155" s="39">
        <v>4.8387096774193498E-2</v>
      </c>
      <c r="G1155" s="39">
        <v>6.3138347260909902E-2</v>
      </c>
      <c r="H1155" s="39">
        <v>5.95744680851064E-2</v>
      </c>
      <c r="I1155" s="39">
        <v>5.3539019963702403E-2</v>
      </c>
      <c r="J1155" s="39">
        <v>6.3604240282685506E-2</v>
      </c>
      <c r="K1155" s="39">
        <v>6.2558356676003707E-2</v>
      </c>
      <c r="L1155" s="39">
        <v>4.0566037735849103E-2</v>
      </c>
      <c r="M1155" s="39">
        <v>5.0621669626998197E-2</v>
      </c>
      <c r="N1155" s="39">
        <v>5.6244618352507998E-2</v>
      </c>
      <c r="O1155" s="39">
        <v>8.3861454483428292E-3</v>
      </c>
      <c r="P1155" s="39">
        <v>5.41778648570478E-2</v>
      </c>
      <c r="Q1155" s="39">
        <v>9.4528525017853297E-3</v>
      </c>
      <c r="R1155" s="39">
        <v>5.1248688012950301E-2</v>
      </c>
      <c r="S1155" s="39">
        <v>1.10095588982308E-2</v>
      </c>
      <c r="T1155" s="39">
        <v>4.5593853681423602E-2</v>
      </c>
      <c r="U1155" s="39">
        <v>7.1104054993472903E-3</v>
      </c>
      <c r="V1155" s="39">
        <v>5.2827952637173298E-2</v>
      </c>
      <c r="W1155" s="39">
        <v>8.8875043561907306E-3</v>
      </c>
      <c r="X1155" s="39">
        <v>5.0315396744009297E-2</v>
      </c>
      <c r="Y1155" s="39">
        <v>8.1220335006696193E-3</v>
      </c>
      <c r="Z1155" s="39">
        <v>4.9324822517670501E-2</v>
      </c>
      <c r="AA1155" s="39">
        <v>5.7006300765113102E-3</v>
      </c>
      <c r="AB1155" s="39">
        <v>5.0142830013134E-2</v>
      </c>
      <c r="AC1155" s="39">
        <v>3.0284476274531199E-3</v>
      </c>
    </row>
    <row r="1156" spans="1:29" x14ac:dyDescent="0.25">
      <c r="A1156" s="39" t="s">
        <v>135</v>
      </c>
      <c r="B1156" s="39" t="s">
        <v>135</v>
      </c>
      <c r="C1156" s="39">
        <v>2604000</v>
      </c>
      <c r="D1156" s="39" t="s">
        <v>53</v>
      </c>
      <c r="E1156" s="39">
        <v>0.90277777777777801</v>
      </c>
      <c r="F1156" s="39">
        <v>0.97333333333333305</v>
      </c>
      <c r="G1156" s="39">
        <v>0.929824561403509</v>
      </c>
      <c r="H1156" s="39">
        <v>0.98529411764705899</v>
      </c>
      <c r="I1156" s="39">
        <v>0.88571428571428601</v>
      </c>
      <c r="J1156" s="39">
        <v>1.0338983050847499</v>
      </c>
      <c r="K1156" s="39">
        <v>0.79166666666666696</v>
      </c>
      <c r="L1156" s="39">
        <v>0.82089552238805996</v>
      </c>
      <c r="M1156" s="39">
        <v>0.97674418604651203</v>
      </c>
      <c r="N1156" s="39">
        <v>0.92223875067354999</v>
      </c>
      <c r="O1156" s="39">
        <v>7.9933694264458205E-2</v>
      </c>
      <c r="P1156" s="39">
        <v>0.90178379318005397</v>
      </c>
      <c r="Q1156" s="39">
        <v>0.102469785458916</v>
      </c>
      <c r="R1156" s="39">
        <v>0.86310212503374595</v>
      </c>
      <c r="S1156" s="39">
        <v>9.9496080451027605E-2</v>
      </c>
      <c r="T1156" s="39">
        <v>0.89881985421728605</v>
      </c>
      <c r="U1156" s="39">
        <v>0.11020164691175301</v>
      </c>
      <c r="V1156" s="39">
        <v>0.91074077052991198</v>
      </c>
      <c r="W1156" s="39">
        <v>9.1217806148655295E-2</v>
      </c>
      <c r="X1156" s="39">
        <v>0.91541811225720904</v>
      </c>
      <c r="Y1156" s="39">
        <v>9.3444250139776794E-2</v>
      </c>
      <c r="Z1156" s="39">
        <v>0.94211599729847195</v>
      </c>
      <c r="AA1156" s="39">
        <v>8.1332824416632296E-2</v>
      </c>
      <c r="AB1156" s="39">
        <v>0.96932282111039503</v>
      </c>
      <c r="AC1156" s="39">
        <v>4.69368330908779E-2</v>
      </c>
    </row>
    <row r="1157" spans="1:29" x14ac:dyDescent="0.25">
      <c r="A1157" s="39" t="s">
        <v>135</v>
      </c>
      <c r="B1157" s="39" t="s">
        <v>135</v>
      </c>
      <c r="C1157" s="39">
        <v>2604000</v>
      </c>
      <c r="D1157" s="39" t="s">
        <v>54</v>
      </c>
      <c r="E1157" s="39">
        <v>1.0270270270270301</v>
      </c>
      <c r="F1157" s="39">
        <v>1</v>
      </c>
      <c r="G1157" s="39">
        <v>1.04109589041096</v>
      </c>
      <c r="H1157" s="39">
        <v>1.0377358490566</v>
      </c>
      <c r="I1157" s="39">
        <v>1</v>
      </c>
      <c r="J1157" s="39">
        <v>0.967741935483871</v>
      </c>
      <c r="K1157" s="39">
        <v>1.0163934426229499</v>
      </c>
      <c r="L1157" s="39">
        <v>0.98245614035087703</v>
      </c>
      <c r="M1157" s="39">
        <v>1.1454545454545499</v>
      </c>
      <c r="N1157" s="39">
        <v>1.0242116478229799</v>
      </c>
      <c r="O1157" s="39">
        <v>5.1649819919834299E-2</v>
      </c>
      <c r="P1157" s="39">
        <v>1.02240921278245</v>
      </c>
      <c r="Q1157" s="39">
        <v>7.1174566040984599E-2</v>
      </c>
      <c r="R1157" s="39">
        <v>1.04810137614279</v>
      </c>
      <c r="S1157" s="39">
        <v>8.6000958149655804E-2</v>
      </c>
      <c r="T1157" s="39">
        <v>1.06395534290271</v>
      </c>
      <c r="U1157" s="39">
        <v>0.11525727757139601</v>
      </c>
      <c r="V1157" s="39">
        <v>1.0459813189541001</v>
      </c>
      <c r="W1157" s="39">
        <v>7.5662409165450403E-2</v>
      </c>
      <c r="X1157" s="39">
        <v>1.0741886858323699</v>
      </c>
      <c r="Y1157" s="39">
        <v>8.7242618990811899E-2</v>
      </c>
      <c r="Z1157" s="39">
        <v>1.11177020377157</v>
      </c>
      <c r="AA1157" s="39">
        <v>7.9220329397561504E-2</v>
      </c>
      <c r="AB1157" s="39">
        <v>1.1376927166400801</v>
      </c>
      <c r="AC1157" s="39">
        <v>4.9090115724038701E-2</v>
      </c>
    </row>
    <row r="1158" spans="1:29" x14ac:dyDescent="0.25">
      <c r="A1158" s="39" t="s">
        <v>135</v>
      </c>
      <c r="B1158" s="39" t="s">
        <v>135</v>
      </c>
      <c r="C1158" s="39">
        <v>2604000</v>
      </c>
      <c r="D1158" s="39" t="s">
        <v>55</v>
      </c>
      <c r="E1158" s="39">
        <v>0.987179487179487</v>
      </c>
      <c r="F1158" s="39">
        <v>0.97368421052631604</v>
      </c>
      <c r="G1158" s="39">
        <v>1.18461538461538</v>
      </c>
      <c r="H1158" s="39">
        <v>0.85526315789473695</v>
      </c>
      <c r="I1158" s="39">
        <v>1.0363636363636399</v>
      </c>
      <c r="J1158" s="39">
        <v>1.0597014925373101</v>
      </c>
      <c r="K1158" s="39">
        <v>0.95</v>
      </c>
      <c r="L1158" s="39">
        <v>0.91935483870967705</v>
      </c>
      <c r="M1158" s="39">
        <v>0.875</v>
      </c>
      <c r="N1158" s="39">
        <v>0.98235135642517202</v>
      </c>
      <c r="O1158" s="39">
        <v>0.10161227333836501</v>
      </c>
      <c r="P1158" s="39">
        <v>0.96808399352212504</v>
      </c>
      <c r="Q1158" s="39">
        <v>7.8137806074961499E-2</v>
      </c>
      <c r="R1158" s="39">
        <v>0.91478494623655904</v>
      </c>
      <c r="S1158" s="39">
        <v>3.7708260870953698E-2</v>
      </c>
      <c r="T1158" s="39">
        <v>0.89717741935483897</v>
      </c>
      <c r="U1158" s="39">
        <v>3.1363607230048503E-2</v>
      </c>
      <c r="V1158" s="39">
        <v>0.94117958692876302</v>
      </c>
      <c r="W1158" s="39">
        <v>8.2979056165933499E-2</v>
      </c>
      <c r="X1158" s="39">
        <v>0.91027809381772395</v>
      </c>
      <c r="Y1158" s="39">
        <v>5.6868115932317602E-2</v>
      </c>
      <c r="Z1158" s="39">
        <v>0.88573176075436699</v>
      </c>
      <c r="AA1158" s="39">
        <v>2.6011523955735E-2</v>
      </c>
      <c r="AB1158" s="39">
        <v>0.87711213517665099</v>
      </c>
      <c r="AC1158" s="39">
        <v>1.33583157687604E-2</v>
      </c>
    </row>
    <row r="1159" spans="1:29" x14ac:dyDescent="0.25">
      <c r="A1159" s="39" t="s">
        <v>135</v>
      </c>
      <c r="B1159" s="39" t="s">
        <v>135</v>
      </c>
      <c r="C1159" s="39">
        <v>2604000</v>
      </c>
      <c r="D1159" s="39" t="s">
        <v>56</v>
      </c>
      <c r="E1159" s="39">
        <v>0.87931034482758597</v>
      </c>
      <c r="F1159" s="39">
        <v>1.03896103896104</v>
      </c>
      <c r="G1159" s="39">
        <v>1.06756756756757</v>
      </c>
      <c r="H1159" s="39">
        <v>0.92207792207792205</v>
      </c>
      <c r="I1159" s="39">
        <v>1.12307692307692</v>
      </c>
      <c r="J1159" s="39">
        <v>1.0877192982456101</v>
      </c>
      <c r="K1159" s="39">
        <v>0.98591549295774605</v>
      </c>
      <c r="L1159" s="39">
        <v>1.1052631578947401</v>
      </c>
      <c r="M1159" s="39">
        <v>1.0877192982456101</v>
      </c>
      <c r="N1159" s="39">
        <v>1.03306789376164</v>
      </c>
      <c r="O1159" s="39">
        <v>8.5656141613471806E-2</v>
      </c>
      <c r="P1159" s="39">
        <v>1.07793883408413</v>
      </c>
      <c r="Q1159" s="39">
        <v>5.3487559348223898E-2</v>
      </c>
      <c r="R1159" s="39">
        <v>1.05963264969937</v>
      </c>
      <c r="S1159" s="39">
        <v>6.4440756912053601E-2</v>
      </c>
      <c r="T1159" s="39">
        <v>1.09649122807018</v>
      </c>
      <c r="U1159" s="39">
        <v>1.2405382126079801E-2</v>
      </c>
      <c r="V1159" s="39">
        <v>1.0651621120827901</v>
      </c>
      <c r="W1159" s="39">
        <v>6.1593613747943303E-2</v>
      </c>
      <c r="X1159" s="39">
        <v>1.08086255402735</v>
      </c>
      <c r="Y1159" s="39">
        <v>4.0566247780714201E-2</v>
      </c>
      <c r="Z1159" s="39">
        <v>1.08680279560905</v>
      </c>
      <c r="AA1159" s="39">
        <v>2.6269982491310399E-2</v>
      </c>
      <c r="AB1159" s="39">
        <v>1.0885547201336701</v>
      </c>
      <c r="AC1159" s="39">
        <v>5.2836719468143502E-3</v>
      </c>
    </row>
    <row r="1160" spans="1:29" x14ac:dyDescent="0.25">
      <c r="A1160" s="39" t="s">
        <v>135</v>
      </c>
      <c r="B1160" s="39" t="s">
        <v>135</v>
      </c>
      <c r="C1160" s="39">
        <v>2604000</v>
      </c>
      <c r="D1160" s="39" t="s">
        <v>57</v>
      </c>
      <c r="E1160" s="39">
        <v>1.0327868852458999</v>
      </c>
      <c r="F1160" s="39">
        <v>1.1960784313725501</v>
      </c>
      <c r="G1160" s="39">
        <v>1.0249999999999999</v>
      </c>
      <c r="H1160" s="39">
        <v>0.949367088607595</v>
      </c>
      <c r="I1160" s="39">
        <v>1.0845070422535199</v>
      </c>
      <c r="J1160" s="39">
        <v>1</v>
      </c>
      <c r="K1160" s="39">
        <v>1.0806451612903201</v>
      </c>
      <c r="L1160" s="39">
        <v>1.1142857142857101</v>
      </c>
      <c r="M1160" s="39">
        <v>1.0476190476190499</v>
      </c>
      <c r="N1160" s="39">
        <v>1.0589210411860699</v>
      </c>
      <c r="O1160" s="39">
        <v>7.1097733240574001E-2</v>
      </c>
      <c r="P1160" s="39">
        <v>1.06541139308972</v>
      </c>
      <c r="Q1160" s="39">
        <v>4.3533402940246699E-2</v>
      </c>
      <c r="R1160" s="39">
        <v>1.0808499743983599</v>
      </c>
      <c r="S1160" s="39">
        <v>3.3333805249596497E-2</v>
      </c>
      <c r="T1160" s="39">
        <v>1.08095238095238</v>
      </c>
      <c r="U1160" s="39">
        <v>4.7140452079103203E-2</v>
      </c>
      <c r="V1160" s="39">
        <v>1.0627502747511</v>
      </c>
      <c r="W1160" s="39">
        <v>5.06787861295235E-2</v>
      </c>
      <c r="X1160" s="39">
        <v>1.06690346521171</v>
      </c>
      <c r="Y1160" s="39">
        <v>3.6411475691786897E-2</v>
      </c>
      <c r="Z1160" s="39">
        <v>1.0606202545557699</v>
      </c>
      <c r="AA1160" s="39">
        <v>3.1323285347705003E-2</v>
      </c>
      <c r="AB1160" s="39">
        <v>1.0507936507936499</v>
      </c>
      <c r="AC1160" s="39">
        <v>2.0077953397894501E-2</v>
      </c>
    </row>
    <row r="1161" spans="1:29" x14ac:dyDescent="0.25">
      <c r="A1161" s="39" t="s">
        <v>135</v>
      </c>
      <c r="B1161" s="39" t="s">
        <v>135</v>
      </c>
      <c r="C1161" s="39">
        <v>2604000</v>
      </c>
      <c r="D1161" s="39" t="s">
        <v>58</v>
      </c>
      <c r="E1161" s="39">
        <v>0.90789473684210498</v>
      </c>
      <c r="F1161" s="39">
        <v>1</v>
      </c>
      <c r="G1161" s="39">
        <v>0.96721311475409799</v>
      </c>
      <c r="H1161" s="39">
        <v>1</v>
      </c>
      <c r="I1161" s="39">
        <v>1.06666666666667</v>
      </c>
      <c r="J1161" s="39">
        <v>0.831168831168831</v>
      </c>
      <c r="K1161" s="39">
        <v>1.06849315068493</v>
      </c>
      <c r="L1161" s="39">
        <v>0.89552238805970197</v>
      </c>
      <c r="M1161" s="39">
        <v>0.96153846153846201</v>
      </c>
      <c r="N1161" s="39">
        <v>0.96649970552386599</v>
      </c>
      <c r="O1161" s="39">
        <v>7.8654714430614101E-2</v>
      </c>
      <c r="P1161" s="39">
        <v>0.96467789962371797</v>
      </c>
      <c r="Q1161" s="39">
        <v>0.104637860221226</v>
      </c>
      <c r="R1161" s="39">
        <v>0.97518466676103099</v>
      </c>
      <c r="S1161" s="39">
        <v>8.72890907761147E-2</v>
      </c>
      <c r="T1161" s="39">
        <v>0.92853042479908199</v>
      </c>
      <c r="U1161" s="39">
        <v>4.6680413224140599E-2</v>
      </c>
      <c r="V1161" s="39">
        <v>0.95924916354283896</v>
      </c>
      <c r="W1161" s="39">
        <v>7.8352316814074299E-2</v>
      </c>
      <c r="X1161" s="39">
        <v>0.95299205608742399</v>
      </c>
      <c r="Y1161" s="39">
        <v>6.7907963641386099E-2</v>
      </c>
      <c r="Z1161" s="39">
        <v>0.95414692723609995</v>
      </c>
      <c r="AA1161" s="39">
        <v>4.1706302488449101E-2</v>
      </c>
      <c r="AB1161" s="39">
        <v>0.95839483899185396</v>
      </c>
      <c r="AC1161" s="39">
        <v>1.9882014702277798E-2</v>
      </c>
    </row>
    <row r="1162" spans="1:29" x14ac:dyDescent="0.25">
      <c r="A1162" s="39" t="s">
        <v>135</v>
      </c>
      <c r="B1162" s="39" t="s">
        <v>135</v>
      </c>
      <c r="C1162" s="39">
        <v>2604000</v>
      </c>
      <c r="D1162" s="39" t="s">
        <v>59</v>
      </c>
      <c r="E1162" s="39">
        <v>0.949367088607595</v>
      </c>
      <c r="F1162" s="39">
        <v>1.0434782608695701</v>
      </c>
      <c r="G1162" s="39">
        <v>0.98412698412698396</v>
      </c>
      <c r="H1162" s="39">
        <v>0.98305084745762705</v>
      </c>
      <c r="I1162" s="39">
        <v>1.0365853658536599</v>
      </c>
      <c r="J1162" s="39">
        <v>0.91249999999999998</v>
      </c>
      <c r="K1162" s="39">
        <v>1.015625</v>
      </c>
      <c r="L1162" s="39">
        <v>0.89743589743589702</v>
      </c>
      <c r="M1162" s="39">
        <v>1.1000000000000001</v>
      </c>
      <c r="N1162" s="39">
        <v>0.99135216048348096</v>
      </c>
      <c r="O1162" s="39">
        <v>6.52672255891283E-2</v>
      </c>
      <c r="P1162" s="39">
        <v>0.99242925265791104</v>
      </c>
      <c r="Q1162" s="39">
        <v>8.5836608853444796E-2</v>
      </c>
      <c r="R1162" s="39">
        <v>1.00435363247863</v>
      </c>
      <c r="S1162" s="39">
        <v>0.101751347441945</v>
      </c>
      <c r="T1162" s="39">
        <v>0.99871794871794894</v>
      </c>
      <c r="U1162" s="39">
        <v>0.14323445054804401</v>
      </c>
      <c r="V1162" s="39">
        <v>1.0041834057316199</v>
      </c>
      <c r="W1162" s="39">
        <v>8.6203040945738996E-2</v>
      </c>
      <c r="X1162" s="39">
        <v>1.0256836075890701</v>
      </c>
      <c r="Y1162" s="39">
        <v>9.9546315636679303E-2</v>
      </c>
      <c r="Z1162" s="39">
        <v>1.06112343275732</v>
      </c>
      <c r="AA1162" s="39">
        <v>9.4647621214201297E-2</v>
      </c>
      <c r="AB1162" s="39">
        <v>1.09035409035409</v>
      </c>
      <c r="AC1162" s="39">
        <v>6.1006089170525503E-2</v>
      </c>
    </row>
    <row r="1163" spans="1:29" x14ac:dyDescent="0.25">
      <c r="A1163" s="39" t="s">
        <v>135</v>
      </c>
      <c r="B1163" s="39" t="s">
        <v>135</v>
      </c>
      <c r="C1163" s="39">
        <v>2604000</v>
      </c>
      <c r="D1163" s="39" t="s">
        <v>60</v>
      </c>
      <c r="E1163" s="39">
        <v>1.1388888888888899</v>
      </c>
      <c r="F1163" s="39">
        <v>1.0133333333333301</v>
      </c>
      <c r="G1163" s="39">
        <v>0.94444444444444398</v>
      </c>
      <c r="H1163" s="39">
        <v>1.12903225806452</v>
      </c>
      <c r="I1163" s="39">
        <v>1.0344827586206899</v>
      </c>
      <c r="J1163" s="39">
        <v>0.90588235294117603</v>
      </c>
      <c r="K1163" s="39">
        <v>1.0958904109589001</v>
      </c>
      <c r="L1163" s="39">
        <v>1.04615384615385</v>
      </c>
      <c r="M1163" s="39">
        <v>1.05714285714286</v>
      </c>
      <c r="N1163" s="39">
        <v>1.0405834611720699</v>
      </c>
      <c r="O1163" s="39">
        <v>7.8276860728145006E-2</v>
      </c>
      <c r="P1163" s="39">
        <v>1.0279104451634899</v>
      </c>
      <c r="Q1163" s="39">
        <v>7.2011599647156102E-2</v>
      </c>
      <c r="R1163" s="39">
        <v>1.06639570475187</v>
      </c>
      <c r="S1163" s="39">
        <v>2.6127435031181801E-2</v>
      </c>
      <c r="T1163" s="39">
        <v>1.0516483516483499</v>
      </c>
      <c r="U1163" s="39">
        <v>7.7704041888631298E-3</v>
      </c>
      <c r="V1163" s="39">
        <v>1.0430891613084801</v>
      </c>
      <c r="W1163" s="39">
        <v>6.1365819911841597E-2</v>
      </c>
      <c r="X1163" s="39">
        <v>1.04976843030321</v>
      </c>
      <c r="Y1163" s="39">
        <v>4.2978090938949297E-2</v>
      </c>
      <c r="Z1163" s="39">
        <v>1.0567346935967701</v>
      </c>
      <c r="AA1163" s="39">
        <v>1.0952855179880001E-2</v>
      </c>
      <c r="AB1163" s="39">
        <v>1.0566195709052899</v>
      </c>
      <c r="AC1163" s="39">
        <v>3.3095527578946801E-3</v>
      </c>
    </row>
    <row r="1164" spans="1:29" x14ac:dyDescent="0.25">
      <c r="A1164" s="39" t="s">
        <v>135</v>
      </c>
      <c r="B1164" s="39" t="s">
        <v>135</v>
      </c>
      <c r="C1164" s="39">
        <v>2605000</v>
      </c>
      <c r="D1164" s="39" t="s">
        <v>50</v>
      </c>
      <c r="E1164" s="39">
        <v>0.275891341256367</v>
      </c>
      <c r="F1164" s="39">
        <v>0.32033426183843999</v>
      </c>
      <c r="G1164" s="39">
        <v>0.25276595744680902</v>
      </c>
      <c r="H1164" s="39">
        <v>0.27949183303085301</v>
      </c>
      <c r="I1164" s="39">
        <v>0.26590106007067099</v>
      </c>
      <c r="J1164" s="39">
        <v>0.30999066293183902</v>
      </c>
      <c r="K1164" s="39">
        <v>0.28301886792452802</v>
      </c>
      <c r="L1164" s="39">
        <v>0.25754884547069301</v>
      </c>
      <c r="M1164" s="39">
        <v>0.252925292529253</v>
      </c>
      <c r="N1164" s="39">
        <v>0.27754090249993901</v>
      </c>
      <c r="O1164" s="39">
        <v>2.41756289360818E-2</v>
      </c>
      <c r="P1164" s="39">
        <v>0.27387694578539701</v>
      </c>
      <c r="Q1164" s="39">
        <v>2.3221588519728199E-2</v>
      </c>
      <c r="R1164" s="39">
        <v>0.26449766864149099</v>
      </c>
      <c r="S1164" s="39">
        <v>1.6205567796657099E-2</v>
      </c>
      <c r="T1164" s="39">
        <v>0.255237068999973</v>
      </c>
      <c r="U1164" s="39">
        <v>3.26934563806708E-3</v>
      </c>
      <c r="V1164" s="39">
        <v>0.26877030478235697</v>
      </c>
      <c r="W1164" s="39">
        <v>2.1144632360188501E-2</v>
      </c>
      <c r="X1164" s="39">
        <v>0.26134666378953098</v>
      </c>
      <c r="Y1164" s="39">
        <v>1.71141240907095E-2</v>
      </c>
      <c r="Z1164" s="39">
        <v>0.25491847962727399</v>
      </c>
      <c r="AA1164" s="39">
        <v>7.2801672063179902E-3</v>
      </c>
      <c r="AB1164" s="39">
        <v>0.25314546171694102</v>
      </c>
      <c r="AC1164" s="39">
        <v>1.39247220736389E-3</v>
      </c>
    </row>
    <row r="1165" spans="1:29" x14ac:dyDescent="0.25">
      <c r="A1165" s="39" t="s">
        <v>135</v>
      </c>
      <c r="B1165" s="39" t="s">
        <v>135</v>
      </c>
      <c r="C1165" s="39">
        <v>2605000</v>
      </c>
      <c r="D1165" s="39" t="s">
        <v>51</v>
      </c>
      <c r="E1165" s="39">
        <v>1.0962732919254701</v>
      </c>
      <c r="F1165" s="39">
        <v>1.0523076923076899</v>
      </c>
      <c r="G1165" s="39">
        <v>1.03188405797101</v>
      </c>
      <c r="H1165" s="39">
        <v>1.0841750841750799</v>
      </c>
      <c r="I1165" s="39">
        <v>1.0714285714285701</v>
      </c>
      <c r="J1165" s="39">
        <v>1.0299003322259099</v>
      </c>
      <c r="K1165" s="39">
        <v>1.05421686746988</v>
      </c>
      <c r="L1165" s="39">
        <v>0.956666666666667</v>
      </c>
      <c r="M1165" s="39">
        <v>0.99310344827586206</v>
      </c>
      <c r="N1165" s="39">
        <v>1.0411062236051301</v>
      </c>
      <c r="O1165" s="39">
        <v>4.4384772719488701E-2</v>
      </c>
      <c r="P1165" s="39">
        <v>1.02106317721338</v>
      </c>
      <c r="Q1165" s="39">
        <v>4.64827721678783E-2</v>
      </c>
      <c r="R1165" s="39">
        <v>1.0013289941374699</v>
      </c>
      <c r="S1165" s="39">
        <v>4.9292546320187598E-2</v>
      </c>
      <c r="T1165" s="39">
        <v>0.97488505747126397</v>
      </c>
      <c r="U1165" s="39">
        <v>2.57646953604753E-2</v>
      </c>
      <c r="V1165" s="39">
        <v>1.01279912874256</v>
      </c>
      <c r="W1165" s="39">
        <v>4.4791510341498898E-2</v>
      </c>
      <c r="X1165" s="39">
        <v>0.99539397031521704</v>
      </c>
      <c r="Y1165" s="39">
        <v>3.5838006401711898E-2</v>
      </c>
      <c r="Z1165" s="39">
        <v>0.98910547880424604</v>
      </c>
      <c r="AA1165" s="39">
        <v>2.33581160610771E-2</v>
      </c>
      <c r="AB1165" s="39">
        <v>0.99136836343732904</v>
      </c>
      <c r="AC1165" s="39">
        <v>1.09736400467803E-2</v>
      </c>
    </row>
    <row r="1166" spans="1:29" x14ac:dyDescent="0.25">
      <c r="A1166" s="39" t="s">
        <v>135</v>
      </c>
      <c r="B1166" s="39" t="s">
        <v>135</v>
      </c>
      <c r="C1166" s="39">
        <v>2605000</v>
      </c>
      <c r="D1166" s="39" t="s">
        <v>61</v>
      </c>
      <c r="E1166" s="39">
        <v>0.95879120879120905</v>
      </c>
      <c r="F1166" s="39">
        <v>1.01515151515152</v>
      </c>
      <c r="G1166" s="39">
        <v>0.99435028248587598</v>
      </c>
      <c r="H1166" s="39">
        <v>0.90835579514824805</v>
      </c>
      <c r="I1166" s="39">
        <v>0.96317280453257803</v>
      </c>
      <c r="J1166" s="39">
        <v>0.97971014492753605</v>
      </c>
      <c r="K1166" s="39">
        <v>0.95894428152492694</v>
      </c>
      <c r="L1166" s="39">
        <v>0.98360655737704905</v>
      </c>
      <c r="M1166" s="39">
        <v>0.96319018404907997</v>
      </c>
      <c r="N1166" s="39">
        <v>0.969474752665335</v>
      </c>
      <c r="O1166" s="39">
        <v>2.9684583598494199E-2</v>
      </c>
      <c r="P1166" s="39">
        <v>0.96972479448223403</v>
      </c>
      <c r="Q1166" s="39">
        <v>1.11159764530553E-2</v>
      </c>
      <c r="R1166" s="39">
        <v>0.96858034098368495</v>
      </c>
      <c r="S1166" s="39">
        <v>1.3185116851446599E-2</v>
      </c>
      <c r="T1166" s="39">
        <v>0.97339837071306401</v>
      </c>
      <c r="U1166" s="39">
        <v>1.4436556027443301E-2</v>
      </c>
      <c r="V1166" s="39">
        <v>0.96830774095363903</v>
      </c>
      <c r="W1166" s="39">
        <v>1.9688459226786199E-2</v>
      </c>
      <c r="X1166" s="39">
        <v>0.96883250956731004</v>
      </c>
      <c r="Y1166" s="39">
        <v>1.07433945840453E-2</v>
      </c>
      <c r="Z1166" s="39">
        <v>0.96660799301729305</v>
      </c>
      <c r="AA1166" s="39">
        <v>9.6598722180572891E-3</v>
      </c>
      <c r="AB1166" s="39">
        <v>0.96416239230279299</v>
      </c>
      <c r="AC1166" s="39">
        <v>6.14878488349478E-3</v>
      </c>
    </row>
    <row r="1167" spans="1:29" x14ac:dyDescent="0.25">
      <c r="A1167" s="39" t="s">
        <v>135</v>
      </c>
      <c r="B1167" s="39" t="s">
        <v>135</v>
      </c>
      <c r="C1167" s="39">
        <v>2605000</v>
      </c>
      <c r="D1167" s="39" t="s">
        <v>62</v>
      </c>
      <c r="E1167" s="39">
        <v>0.970822281167109</v>
      </c>
      <c r="F1167" s="39">
        <v>1.03151862464183</v>
      </c>
      <c r="G1167" s="39">
        <v>0.94925373134328395</v>
      </c>
      <c r="H1167" s="39">
        <v>0.96306818181818199</v>
      </c>
      <c r="I1167" s="39">
        <v>0.99406528189911003</v>
      </c>
      <c r="J1167" s="39">
        <v>0.98529411764705899</v>
      </c>
      <c r="K1167" s="39">
        <v>0.96153846153846201</v>
      </c>
      <c r="L1167" s="39">
        <v>0.95412844036697297</v>
      </c>
      <c r="M1167" s="39">
        <v>0.93611111111111101</v>
      </c>
      <c r="N1167" s="39">
        <v>0.971755581281458</v>
      </c>
      <c r="O1167" s="39">
        <v>2.8550273982553099E-2</v>
      </c>
      <c r="P1167" s="39">
        <v>0.96622748251254298</v>
      </c>
      <c r="Q1167" s="39">
        <v>2.35257795565001E-2</v>
      </c>
      <c r="R1167" s="39">
        <v>0.95059267100551503</v>
      </c>
      <c r="S1167" s="39">
        <v>1.3077223947454799E-2</v>
      </c>
      <c r="T1167" s="39">
        <v>0.94511977573904205</v>
      </c>
      <c r="U1167" s="39">
        <v>1.2740175695690401E-2</v>
      </c>
      <c r="V1167" s="39">
        <v>0.95796862185078002</v>
      </c>
      <c r="W1167" s="39">
        <v>2.29048496014016E-2</v>
      </c>
      <c r="X1167" s="39">
        <v>0.94815279038060796</v>
      </c>
      <c r="Y1167" s="39">
        <v>1.7488809154337499E-2</v>
      </c>
      <c r="Z1167" s="39">
        <v>0.94027265047289899</v>
      </c>
      <c r="AA1167" s="39">
        <v>9.8786442225230094E-3</v>
      </c>
      <c r="AB1167" s="39">
        <v>0.93696907917091399</v>
      </c>
      <c r="AC1167" s="39">
        <v>5.42626645730559E-3</v>
      </c>
    </row>
    <row r="1168" spans="1:29" x14ac:dyDescent="0.25">
      <c r="A1168" s="39" t="s">
        <v>135</v>
      </c>
      <c r="B1168" s="39" t="s">
        <v>135</v>
      </c>
      <c r="C1168" s="39">
        <v>2605000</v>
      </c>
      <c r="D1168" s="39" t="s">
        <v>63</v>
      </c>
      <c r="E1168" s="39">
        <v>0.96969696969696995</v>
      </c>
      <c r="F1168" s="39">
        <v>0.93989071038251404</v>
      </c>
      <c r="G1168" s="39">
        <v>0.91944444444444395</v>
      </c>
      <c r="H1168" s="39">
        <v>0.98742138364779897</v>
      </c>
      <c r="I1168" s="39">
        <v>0.97935103244837796</v>
      </c>
      <c r="J1168" s="39">
        <v>0.96417910447761201</v>
      </c>
      <c r="K1168" s="39">
        <v>0.96119402985074598</v>
      </c>
      <c r="L1168" s="39">
        <v>0.96307692307692305</v>
      </c>
      <c r="M1168" s="39">
        <v>0.95833333333333304</v>
      </c>
      <c r="N1168" s="39">
        <v>0.96028754792874604</v>
      </c>
      <c r="O1168" s="39">
        <v>2.0309955302874199E-2</v>
      </c>
      <c r="P1168" s="39">
        <v>0.96522688463739903</v>
      </c>
      <c r="Q1168" s="39">
        <v>8.2005593814256407E-3</v>
      </c>
      <c r="R1168" s="39">
        <v>0.96086809542033402</v>
      </c>
      <c r="S1168" s="39">
        <v>2.3885321546021402E-3</v>
      </c>
      <c r="T1168" s="39">
        <v>0.96070512820512799</v>
      </c>
      <c r="U1168" s="39">
        <v>3.3542244748592199E-3</v>
      </c>
      <c r="V1168" s="39">
        <v>0.96182779676186203</v>
      </c>
      <c r="W1168" s="39">
        <v>1.22545719824392E-2</v>
      </c>
      <c r="X1168" s="39">
        <v>0.96079081097532004</v>
      </c>
      <c r="Y1168" s="39">
        <v>4.2674651878995403E-3</v>
      </c>
      <c r="Z1168" s="39">
        <v>0.959278470985237</v>
      </c>
      <c r="AA1168" s="39">
        <v>2.2511990796677699E-3</v>
      </c>
      <c r="AB1168" s="39">
        <v>0.958559218559219</v>
      </c>
      <c r="AC1168" s="39">
        <v>1.42862360715786E-3</v>
      </c>
    </row>
    <row r="1169" spans="1:29" x14ac:dyDescent="0.25">
      <c r="A1169" s="39" t="s">
        <v>135</v>
      </c>
      <c r="B1169" s="39" t="s">
        <v>135</v>
      </c>
      <c r="C1169" s="39">
        <v>2605000</v>
      </c>
      <c r="D1169" s="39" t="s">
        <v>52</v>
      </c>
      <c r="E1169" s="39">
        <v>0.30222602739726001</v>
      </c>
      <c r="F1169" s="39">
        <v>0.29032258064516098</v>
      </c>
      <c r="G1169" s="39">
        <v>0.33054781801299898</v>
      </c>
      <c r="H1169" s="39">
        <v>0.27404255319148901</v>
      </c>
      <c r="I1169" s="39">
        <v>0.29945553539019998</v>
      </c>
      <c r="J1169" s="39">
        <v>0.27385159010600701</v>
      </c>
      <c r="K1169" s="39">
        <v>0.32679738562091498</v>
      </c>
      <c r="L1169" s="39">
        <v>0.27075471698113202</v>
      </c>
      <c r="M1169" s="39">
        <v>0.25577264653641202</v>
      </c>
      <c r="N1169" s="39">
        <v>0.29153009487573101</v>
      </c>
      <c r="O1169" s="39">
        <v>2.56743872109104E-2</v>
      </c>
      <c r="P1169" s="39">
        <v>0.28532637492693302</v>
      </c>
      <c r="Q1169" s="39">
        <v>2.8004038401334901E-2</v>
      </c>
      <c r="R1169" s="39">
        <v>0.28444158304615302</v>
      </c>
      <c r="S1169" s="39">
        <v>3.7438297470862601E-2</v>
      </c>
      <c r="T1169" s="39">
        <v>0.26326368175877202</v>
      </c>
      <c r="U1169" s="39">
        <v>1.05939236076761E-2</v>
      </c>
      <c r="V1169" s="39">
        <v>0.28006012799173402</v>
      </c>
      <c r="W1169" s="39">
        <v>2.7553751148022401E-2</v>
      </c>
      <c r="X1169" s="39">
        <v>0.27038324094389798</v>
      </c>
      <c r="Y1169" s="39">
        <v>2.5568527258804898E-2</v>
      </c>
      <c r="Z1169" s="39">
        <v>0.261191375269822</v>
      </c>
      <c r="AA1169" s="39">
        <v>1.76672004951825E-2</v>
      </c>
      <c r="AB1169" s="39">
        <v>0.256486078462351</v>
      </c>
      <c r="AC1169" s="39">
        <v>4.5121396828958996E-3</v>
      </c>
    </row>
    <row r="1170" spans="1:29" x14ac:dyDescent="0.25">
      <c r="A1170" s="39" t="s">
        <v>135</v>
      </c>
      <c r="B1170" s="39" t="s">
        <v>135</v>
      </c>
      <c r="C1170" s="39">
        <v>2605000</v>
      </c>
      <c r="D1170" s="39" t="s">
        <v>53</v>
      </c>
      <c r="E1170" s="39">
        <v>0.95151515151515198</v>
      </c>
      <c r="F1170" s="39">
        <v>0.96600566572238</v>
      </c>
      <c r="G1170" s="39">
        <v>0.95321637426900596</v>
      </c>
      <c r="H1170" s="39">
        <v>0.98595505617977497</v>
      </c>
      <c r="I1170" s="39">
        <v>1.0186335403726701</v>
      </c>
      <c r="J1170" s="39">
        <v>0.90606060606060601</v>
      </c>
      <c r="K1170" s="39">
        <v>0.97741935483871001</v>
      </c>
      <c r="L1170" s="39">
        <v>0.95142857142857096</v>
      </c>
      <c r="M1170" s="39">
        <v>0.98606271777003496</v>
      </c>
      <c r="N1170" s="39">
        <v>0.966255226461878</v>
      </c>
      <c r="O1170" s="39">
        <v>3.1382939861141199E-2</v>
      </c>
      <c r="P1170" s="39">
        <v>0.96792095809411804</v>
      </c>
      <c r="Q1170" s="39">
        <v>4.2100507591510399E-2</v>
      </c>
      <c r="R1170" s="39">
        <v>0.97163688134577197</v>
      </c>
      <c r="S1170" s="39">
        <v>1.8026612909054E-2</v>
      </c>
      <c r="T1170" s="39">
        <v>0.96874564459930301</v>
      </c>
      <c r="U1170" s="39">
        <v>2.44900397386561E-2</v>
      </c>
      <c r="V1170" s="39">
        <v>0.96881864402943996</v>
      </c>
      <c r="W1170" s="39">
        <v>2.9933939468928202E-2</v>
      </c>
      <c r="X1170" s="39">
        <v>0.97248932197206495</v>
      </c>
      <c r="Y1170" s="39">
        <v>2.5618193345679701E-2</v>
      </c>
      <c r="Z1170" s="39">
        <v>0.97964268395957599</v>
      </c>
      <c r="AA1170" s="39">
        <v>1.6077136068800301E-2</v>
      </c>
      <c r="AB1170" s="39">
        <v>0.98441347270615598</v>
      </c>
      <c r="AC1170" s="39">
        <v>1.0430741643296401E-2</v>
      </c>
    </row>
    <row r="1171" spans="1:29" x14ac:dyDescent="0.25">
      <c r="A1171" s="39" t="s">
        <v>135</v>
      </c>
      <c r="B1171" s="39" t="s">
        <v>135</v>
      </c>
      <c r="C1171" s="39">
        <v>2605000</v>
      </c>
      <c r="D1171" s="39" t="s">
        <v>54</v>
      </c>
      <c r="E1171" s="39">
        <v>1.0089820359281401</v>
      </c>
      <c r="F1171" s="39">
        <v>0.984076433121019</v>
      </c>
      <c r="G1171" s="39">
        <v>0.98533724340175999</v>
      </c>
      <c r="H1171" s="39">
        <v>1.03680981595092</v>
      </c>
      <c r="I1171" s="39">
        <v>1.02564102564103</v>
      </c>
      <c r="J1171" s="39">
        <v>1.0152439024390201</v>
      </c>
      <c r="K1171" s="39">
        <v>1.0167224080267601</v>
      </c>
      <c r="L1171" s="39">
        <v>1.00660066006601</v>
      </c>
      <c r="M1171" s="39">
        <v>0.99699699699699695</v>
      </c>
      <c r="N1171" s="39">
        <v>1.0084900579524101</v>
      </c>
      <c r="O1171" s="39">
        <v>1.7598048914216999E-2</v>
      </c>
      <c r="P1171" s="39">
        <v>1.01224099863396</v>
      </c>
      <c r="Q1171" s="39">
        <v>1.08726053716125E-2</v>
      </c>
      <c r="R1171" s="39">
        <v>1.00677335502992</v>
      </c>
      <c r="S1171" s="39">
        <v>9.8638394013768407E-3</v>
      </c>
      <c r="T1171" s="39">
        <v>1.0017988285315</v>
      </c>
      <c r="U1171" s="39">
        <v>6.7908152803275897E-3</v>
      </c>
      <c r="V1171" s="39">
        <v>1.00761271786509</v>
      </c>
      <c r="W1171" s="39">
        <v>1.30524714609392E-2</v>
      </c>
      <c r="X1171" s="39">
        <v>1.0036450408034101</v>
      </c>
      <c r="Y1171" s="39">
        <v>9.1841129182727195E-3</v>
      </c>
      <c r="Z1171" s="39">
        <v>0.99945750121427601</v>
      </c>
      <c r="AA1171" s="39">
        <v>6.1742169829079397E-3</v>
      </c>
      <c r="AB1171" s="39">
        <v>0.99745431428599696</v>
      </c>
      <c r="AC1171" s="39">
        <v>2.8923284932298602E-3</v>
      </c>
    </row>
    <row r="1172" spans="1:29" x14ac:dyDescent="0.25">
      <c r="A1172" s="39" t="s">
        <v>135</v>
      </c>
      <c r="B1172" s="39" t="s">
        <v>135</v>
      </c>
      <c r="C1172" s="39">
        <v>2605000</v>
      </c>
      <c r="D1172" s="39" t="s">
        <v>55</v>
      </c>
      <c r="E1172" s="39">
        <v>1.0336391437308901</v>
      </c>
      <c r="F1172" s="39">
        <v>1.0178041543026699</v>
      </c>
      <c r="G1172" s="39">
        <v>1.06148867313916</v>
      </c>
      <c r="H1172" s="39">
        <v>1.0119047619047601</v>
      </c>
      <c r="I1172" s="39">
        <v>0.99112426035502998</v>
      </c>
      <c r="J1172" s="39">
        <v>1.0305555555555601</v>
      </c>
      <c r="K1172" s="39">
        <v>1</v>
      </c>
      <c r="L1172" s="39">
        <v>0.91118421052631604</v>
      </c>
      <c r="M1172" s="39">
        <v>0.97704918032786903</v>
      </c>
      <c r="N1172" s="39">
        <v>1.0038611044269199</v>
      </c>
      <c r="O1172" s="39">
        <v>4.2814122010521198E-2</v>
      </c>
      <c r="P1172" s="39">
        <v>0.98198264135295399</v>
      </c>
      <c r="Q1172" s="39">
        <v>4.41709159117427E-2</v>
      </c>
      <c r="R1172" s="39">
        <v>0.96274446361806199</v>
      </c>
      <c r="S1172" s="39">
        <v>4.6103468471139199E-2</v>
      </c>
      <c r="T1172" s="39">
        <v>0.94411669542709198</v>
      </c>
      <c r="U1172" s="39">
        <v>4.6573566789325303E-2</v>
      </c>
      <c r="V1172" s="39">
        <v>0.97905052002425397</v>
      </c>
      <c r="W1172" s="39">
        <v>4.4397575731082002E-2</v>
      </c>
      <c r="X1172" s="39">
        <v>0.966439018717832</v>
      </c>
      <c r="Y1172" s="39">
        <v>3.9168549619907199E-2</v>
      </c>
      <c r="Z1172" s="39">
        <v>0.96638630225466005</v>
      </c>
      <c r="AA1172" s="39">
        <v>3.16694888409884E-2</v>
      </c>
      <c r="AB1172" s="39">
        <v>0.97391275319446102</v>
      </c>
      <c r="AC1172" s="39">
        <v>1.9836506913439599E-2</v>
      </c>
    </row>
    <row r="1173" spans="1:29" x14ac:dyDescent="0.25">
      <c r="A1173" s="39" t="s">
        <v>135</v>
      </c>
      <c r="B1173" s="39" t="s">
        <v>135</v>
      </c>
      <c r="C1173" s="39">
        <v>2605000</v>
      </c>
      <c r="D1173" s="39" t="s">
        <v>56</v>
      </c>
      <c r="E1173" s="39">
        <v>1.0273556231003</v>
      </c>
      <c r="F1173" s="39">
        <v>0.976331360946746</v>
      </c>
      <c r="G1173" s="39">
        <v>1.0058309037900901</v>
      </c>
      <c r="H1173" s="39">
        <v>1.0030487804878001</v>
      </c>
      <c r="I1173" s="39">
        <v>1.02352941176471</v>
      </c>
      <c r="J1173" s="39">
        <v>1.0626865671641801</v>
      </c>
      <c r="K1173" s="39">
        <v>0.99730458221024298</v>
      </c>
      <c r="L1173" s="39">
        <v>0.99399399399399402</v>
      </c>
      <c r="M1173" s="39">
        <v>1.04693140794224</v>
      </c>
      <c r="N1173" s="39">
        <v>1.01522362571114</v>
      </c>
      <c r="O1173" s="39">
        <v>2.7375019248035499E-2</v>
      </c>
      <c r="P1173" s="39">
        <v>1.0248891926150701</v>
      </c>
      <c r="Q1173" s="39">
        <v>3.01321000442956E-2</v>
      </c>
      <c r="R1173" s="39">
        <v>1.0127433280488201</v>
      </c>
      <c r="S1173" s="39">
        <v>2.9653981245073999E-2</v>
      </c>
      <c r="T1173" s="39">
        <v>1.02046270096812</v>
      </c>
      <c r="U1173" s="39">
        <v>3.7432404381282799E-2</v>
      </c>
      <c r="V1173" s="39">
        <v>1.02196467253446</v>
      </c>
      <c r="W1173" s="39">
        <v>2.8448864044654298E-2</v>
      </c>
      <c r="X1173" s="39">
        <v>1.02769300803974</v>
      </c>
      <c r="Y1173" s="39">
        <v>2.8974243567324E-2</v>
      </c>
      <c r="Z1173" s="39">
        <v>1.0356889217007801</v>
      </c>
      <c r="AA1173" s="39">
        <v>2.63335727301055E-2</v>
      </c>
      <c r="AB1173" s="39">
        <v>1.04441057870661</v>
      </c>
      <c r="AC1173" s="39">
        <v>1.5943123953868502E-2</v>
      </c>
    </row>
    <row r="1174" spans="1:29" x14ac:dyDescent="0.25">
      <c r="A1174" s="39" t="s">
        <v>135</v>
      </c>
      <c r="B1174" s="39" t="s">
        <v>135</v>
      </c>
      <c r="C1174" s="39">
        <v>2605000</v>
      </c>
      <c r="D1174" s="39" t="s">
        <v>57</v>
      </c>
      <c r="E1174" s="39">
        <v>1.0668789808917201</v>
      </c>
      <c r="F1174" s="39">
        <v>1.0414201183431999</v>
      </c>
      <c r="G1174" s="39">
        <v>1.02424242424242</v>
      </c>
      <c r="H1174" s="39">
        <v>1.06666666666667</v>
      </c>
      <c r="I1174" s="39">
        <v>1.02431610942249</v>
      </c>
      <c r="J1174" s="39">
        <v>1.0201149425287399</v>
      </c>
      <c r="K1174" s="39">
        <v>0.99719101123595499</v>
      </c>
      <c r="L1174" s="39">
        <v>1.0486486486486499</v>
      </c>
      <c r="M1174" s="39">
        <v>1.01510574018127</v>
      </c>
      <c r="N1174" s="39">
        <v>1.0338427380179001</v>
      </c>
      <c r="O1174" s="39">
        <v>2.3746669575332599E-2</v>
      </c>
      <c r="P1174" s="39">
        <v>1.0210752904034199</v>
      </c>
      <c r="Q1174" s="39">
        <v>1.8559428749820701E-2</v>
      </c>
      <c r="R1174" s="39">
        <v>1.02031513335529</v>
      </c>
      <c r="S1174" s="39">
        <v>2.6121359936940799E-2</v>
      </c>
      <c r="T1174" s="39">
        <v>1.0318771944149601</v>
      </c>
      <c r="U1174" s="39">
        <v>2.37184180380039E-2</v>
      </c>
      <c r="V1174" s="39">
        <v>1.0253529105707999</v>
      </c>
      <c r="W1174" s="39">
        <v>2.1156049827700901E-2</v>
      </c>
      <c r="X1174" s="39">
        <v>1.02204110456722</v>
      </c>
      <c r="Y1174" s="39">
        <v>1.8762098871715999E-2</v>
      </c>
      <c r="Z1174" s="39">
        <v>1.02029155256388</v>
      </c>
      <c r="AA1174" s="39">
        <v>1.6579132579911199E-2</v>
      </c>
      <c r="AB1174" s="39">
        <v>1.01670302153686</v>
      </c>
      <c r="AC1174" s="39">
        <v>1.01020942955684E-2</v>
      </c>
    </row>
    <row r="1175" spans="1:29" x14ac:dyDescent="0.25">
      <c r="A1175" s="39" t="s">
        <v>135</v>
      </c>
      <c r="B1175" s="39" t="s">
        <v>135</v>
      </c>
      <c r="C1175" s="39">
        <v>2605000</v>
      </c>
      <c r="D1175" s="39" t="s">
        <v>58</v>
      </c>
      <c r="E1175" s="39">
        <v>1.0240240240240199</v>
      </c>
      <c r="F1175" s="39">
        <v>1.01791044776119</v>
      </c>
      <c r="G1175" s="39">
        <v>0.96022727272727304</v>
      </c>
      <c r="H1175" s="39">
        <v>0.96449704142011805</v>
      </c>
      <c r="I1175" s="39">
        <v>0.997282608695652</v>
      </c>
      <c r="J1175" s="39">
        <v>0.98219584569732898</v>
      </c>
      <c r="K1175" s="39">
        <v>1.0281690140845099</v>
      </c>
      <c r="L1175" s="39">
        <v>1.0084507042253501</v>
      </c>
      <c r="M1175" s="39">
        <v>0.97422680412371099</v>
      </c>
      <c r="N1175" s="39">
        <v>0.99522041808435102</v>
      </c>
      <c r="O1175" s="39">
        <v>2.5952373808484801E-2</v>
      </c>
      <c r="P1175" s="39">
        <v>0.99806499536531001</v>
      </c>
      <c r="Q1175" s="39">
        <v>2.1417377835113102E-2</v>
      </c>
      <c r="R1175" s="39">
        <v>1.0036155074778601</v>
      </c>
      <c r="S1175" s="39">
        <v>2.7294227403498399E-2</v>
      </c>
      <c r="T1175" s="39">
        <v>0.99133875417453199</v>
      </c>
      <c r="U1175" s="39">
        <v>2.4199951840521199E-2</v>
      </c>
      <c r="V1175" s="39">
        <v>0.99346604963829499</v>
      </c>
      <c r="W1175" s="39">
        <v>2.3164637600967399E-2</v>
      </c>
      <c r="X1175" s="39">
        <v>0.99055360539819004</v>
      </c>
      <c r="Y1175" s="39">
        <v>2.24085772363013E-2</v>
      </c>
      <c r="Z1175" s="39">
        <v>0.98235317972453795</v>
      </c>
      <c r="AA1175" s="39">
        <v>1.9512905294167299E-2</v>
      </c>
      <c r="AB1175" s="39">
        <v>0.97585651365236104</v>
      </c>
      <c r="AC1175" s="39">
        <v>1.0307188070024099E-2</v>
      </c>
    </row>
    <row r="1176" spans="1:29" x14ac:dyDescent="0.25">
      <c r="A1176" s="39" t="s">
        <v>135</v>
      </c>
      <c r="B1176" s="39" t="s">
        <v>135</v>
      </c>
      <c r="C1176" s="39">
        <v>2605000</v>
      </c>
      <c r="D1176" s="39" t="s">
        <v>59</v>
      </c>
      <c r="E1176" s="39">
        <v>1.03834808259587</v>
      </c>
      <c r="F1176" s="39">
        <v>1.0175953079178901</v>
      </c>
      <c r="G1176" s="39">
        <v>1.0029325513196501</v>
      </c>
      <c r="H1176" s="39">
        <v>1.0236686390532499</v>
      </c>
      <c r="I1176" s="39">
        <v>1.0613496932515301</v>
      </c>
      <c r="J1176" s="39">
        <v>1.04632152588556</v>
      </c>
      <c r="K1176" s="39">
        <v>0.99395770392749205</v>
      </c>
      <c r="L1176" s="39">
        <v>0.97260273972602695</v>
      </c>
      <c r="M1176" s="39">
        <v>0.91899441340782095</v>
      </c>
      <c r="N1176" s="39">
        <v>1.0084189618983399</v>
      </c>
      <c r="O1176" s="39">
        <v>4.3257307547804998E-2</v>
      </c>
      <c r="P1176" s="39">
        <v>0.99864521523968697</v>
      </c>
      <c r="Q1176" s="39">
        <v>5.7552835910101997E-2</v>
      </c>
      <c r="R1176" s="39">
        <v>0.96185161902044702</v>
      </c>
      <c r="S1176" s="39">
        <v>3.8620767453581603E-2</v>
      </c>
      <c r="T1176" s="39">
        <v>0.94579857656692401</v>
      </c>
      <c r="U1176" s="39">
        <v>3.79068110676649E-2</v>
      </c>
      <c r="V1176" s="39">
        <v>0.97840033648120095</v>
      </c>
      <c r="W1176" s="39">
        <v>5.1806401834521398E-2</v>
      </c>
      <c r="X1176" s="39">
        <v>0.95284204442994402</v>
      </c>
      <c r="Y1176" s="39">
        <v>4.6623395303978202E-2</v>
      </c>
      <c r="Z1176" s="39">
        <v>0.93134936529291801</v>
      </c>
      <c r="AA1176" s="39">
        <v>2.9305207006614101E-2</v>
      </c>
      <c r="AB1176" s="39">
        <v>0.92154719085154502</v>
      </c>
      <c r="AC1176" s="39">
        <v>1.6145182163341001E-2</v>
      </c>
    </row>
    <row r="1177" spans="1:29" x14ac:dyDescent="0.25">
      <c r="A1177" s="39" t="s">
        <v>135</v>
      </c>
      <c r="B1177" s="39" t="s">
        <v>135</v>
      </c>
      <c r="C1177" s="39">
        <v>2605000</v>
      </c>
      <c r="D1177" s="39" t="s">
        <v>60</v>
      </c>
      <c r="E1177" s="39">
        <v>0.98214285714285698</v>
      </c>
      <c r="F1177" s="39">
        <v>1.0056818181818199</v>
      </c>
      <c r="G1177" s="39">
        <v>1.06916426512968</v>
      </c>
      <c r="H1177" s="39">
        <v>1.0321637426900601</v>
      </c>
      <c r="I1177" s="39">
        <v>0.99710982658959502</v>
      </c>
      <c r="J1177" s="39">
        <v>0.98554913294797697</v>
      </c>
      <c r="K1177" s="39">
        <v>0.953125</v>
      </c>
      <c r="L1177" s="39">
        <v>0.99088145896656499</v>
      </c>
      <c r="M1177" s="39">
        <v>0.98309859154929602</v>
      </c>
      <c r="N1177" s="39">
        <v>0.99987963257753898</v>
      </c>
      <c r="O1177" s="39">
        <v>3.3452361300958501E-2</v>
      </c>
      <c r="P1177" s="39">
        <v>0.98195280201068702</v>
      </c>
      <c r="Q1177" s="39">
        <v>1.6990768874348E-2</v>
      </c>
      <c r="R1177" s="39">
        <v>0.97570168350528697</v>
      </c>
      <c r="S1177" s="39">
        <v>1.9935476790940401E-2</v>
      </c>
      <c r="T1177" s="39">
        <v>0.986990025257931</v>
      </c>
      <c r="U1177" s="39">
        <v>5.5033183278271102E-3</v>
      </c>
      <c r="V1177" s="39">
        <v>0.98741596200510096</v>
      </c>
      <c r="W1177" s="39">
        <v>2.4468360836710699E-2</v>
      </c>
      <c r="X1177" s="39">
        <v>0.981985149863981</v>
      </c>
      <c r="Y1177" s="39">
        <v>1.2665269278344399E-2</v>
      </c>
      <c r="Z1177" s="39">
        <v>0.98328830668229505</v>
      </c>
      <c r="AA1177" s="39">
        <v>8.2948187623276704E-3</v>
      </c>
      <c r="AB1177" s="39">
        <v>0.98346920428345197</v>
      </c>
      <c r="AC1177" s="39">
        <v>2.34396073958893E-3</v>
      </c>
    </row>
    <row r="1178" spans="1:29" x14ac:dyDescent="0.25">
      <c r="A1178" s="39" t="s">
        <v>135</v>
      </c>
      <c r="B1178" s="39" t="s">
        <v>135</v>
      </c>
      <c r="C1178" s="39">
        <v>2606000</v>
      </c>
      <c r="D1178" s="39" t="s">
        <v>50</v>
      </c>
      <c r="E1178" s="39">
        <v>0.214770797962649</v>
      </c>
      <c r="F1178" s="39">
        <v>0.220984215413185</v>
      </c>
      <c r="G1178" s="39">
        <v>0.20255319148936199</v>
      </c>
      <c r="H1178" s="39">
        <v>0.24591651542649701</v>
      </c>
      <c r="I1178" s="39">
        <v>0.21201413427561799</v>
      </c>
      <c r="J1178" s="39">
        <v>0.23436041083099901</v>
      </c>
      <c r="K1178" s="39">
        <v>0.22735849056603799</v>
      </c>
      <c r="L1178" s="39">
        <v>0.198934280639432</v>
      </c>
      <c r="M1178" s="39">
        <v>0.20792079207920799</v>
      </c>
      <c r="N1178" s="39">
        <v>0.218312536520332</v>
      </c>
      <c r="O1178" s="39">
        <v>1.5380819899367199E-2</v>
      </c>
      <c r="P1178" s="39">
        <v>0.21611762167825899</v>
      </c>
      <c r="Q1178" s="39">
        <v>1.44780033414463E-2</v>
      </c>
      <c r="R1178" s="39">
        <v>0.211404521094892</v>
      </c>
      <c r="S1178" s="39">
        <v>1.4528805986005399E-2</v>
      </c>
      <c r="T1178" s="39">
        <v>0.20342753635932001</v>
      </c>
      <c r="U1178" s="39">
        <v>6.35442317827631E-3</v>
      </c>
      <c r="V1178" s="39">
        <v>0.21409633947708501</v>
      </c>
      <c r="W1178" s="39">
        <v>1.46170898859061E-2</v>
      </c>
      <c r="X1178" s="39">
        <v>0.209592984288097</v>
      </c>
      <c r="Y1178" s="39">
        <v>1.1390383641707301E-2</v>
      </c>
      <c r="Z1178" s="39">
        <v>0.20710612924646901</v>
      </c>
      <c r="AA1178" s="39">
        <v>6.5208569855614096E-3</v>
      </c>
      <c r="AB1178" s="39">
        <v>0.20749286296302799</v>
      </c>
      <c r="AC1178" s="39">
        <v>2.7064613684621101E-3</v>
      </c>
    </row>
    <row r="1179" spans="1:29" x14ac:dyDescent="0.25">
      <c r="A1179" s="39" t="s">
        <v>135</v>
      </c>
      <c r="B1179" s="39" t="s">
        <v>135</v>
      </c>
      <c r="C1179" s="39">
        <v>2606000</v>
      </c>
      <c r="D1179" s="39" t="s">
        <v>51</v>
      </c>
      <c r="E1179" s="39">
        <v>1.0640000000000001</v>
      </c>
      <c r="F1179" s="39">
        <v>1.0434782608695701</v>
      </c>
      <c r="G1179" s="39">
        <v>1.05042016806723</v>
      </c>
      <c r="H1179" s="39">
        <v>0.97478991596638698</v>
      </c>
      <c r="I1179" s="39">
        <v>1.0553505535055301</v>
      </c>
      <c r="J1179" s="39">
        <v>1.0625</v>
      </c>
      <c r="K1179" s="39">
        <v>1.0478087649402399</v>
      </c>
      <c r="L1179" s="39">
        <v>0.95435684647302899</v>
      </c>
      <c r="M1179" s="39">
        <v>1.0223214285714299</v>
      </c>
      <c r="N1179" s="39">
        <v>1.03055843759927</v>
      </c>
      <c r="O1179" s="39">
        <v>3.9681376759779098E-2</v>
      </c>
      <c r="P1179" s="39">
        <v>1.0284675186980501</v>
      </c>
      <c r="Q1179" s="39">
        <v>4.4116769237213103E-2</v>
      </c>
      <c r="R1179" s="39">
        <v>1.0081623466615699</v>
      </c>
      <c r="S1179" s="39">
        <v>4.8308125265820102E-2</v>
      </c>
      <c r="T1179" s="39">
        <v>0.98833913752222902</v>
      </c>
      <c r="U1179" s="39">
        <v>4.8058216882288098E-2</v>
      </c>
      <c r="V1179" s="39">
        <v>1.0174859863380299</v>
      </c>
      <c r="W1179" s="39">
        <v>4.1489824172140102E-2</v>
      </c>
      <c r="X1179" s="39">
        <v>1.0112322704416501</v>
      </c>
      <c r="Y1179" s="39">
        <v>3.9628550823605002E-2</v>
      </c>
      <c r="Z1179" s="39">
        <v>1.01138950219541</v>
      </c>
      <c r="AA1179" s="39">
        <v>3.2794461704219999E-2</v>
      </c>
      <c r="AB1179" s="39">
        <v>1.01908501990008</v>
      </c>
      <c r="AC1179" s="39">
        <v>2.04688456811856E-2</v>
      </c>
    </row>
    <row r="1180" spans="1:29" x14ac:dyDescent="0.25">
      <c r="A1180" s="39" t="s">
        <v>135</v>
      </c>
      <c r="B1180" s="39" t="s">
        <v>135</v>
      </c>
      <c r="C1180" s="39">
        <v>2606000</v>
      </c>
      <c r="D1180" s="39" t="s">
        <v>61</v>
      </c>
      <c r="E1180" s="39">
        <v>0.96750902527075799</v>
      </c>
      <c r="F1180" s="39">
        <v>1.0319148936170199</v>
      </c>
      <c r="G1180" s="39">
        <v>0.96923076923076901</v>
      </c>
      <c r="H1180" s="39">
        <v>1.02158273381295</v>
      </c>
      <c r="I1180" s="39">
        <v>0.97101449275362295</v>
      </c>
      <c r="J1180" s="39">
        <v>0.99346405228758194</v>
      </c>
      <c r="K1180" s="39">
        <v>0.97857142857142898</v>
      </c>
      <c r="L1180" s="39">
        <v>1.00790513833992</v>
      </c>
      <c r="M1180" s="39">
        <v>0.96677740863787398</v>
      </c>
      <c r="N1180" s="39">
        <v>0.98977443805799203</v>
      </c>
      <c r="O1180" s="39">
        <v>2.5134683423585599E-2</v>
      </c>
      <c r="P1180" s="39">
        <v>0.98354650411808597</v>
      </c>
      <c r="Q1180" s="39">
        <v>1.6990483156798901E-2</v>
      </c>
      <c r="R1180" s="39">
        <v>0.98441799184974099</v>
      </c>
      <c r="S1180" s="39">
        <v>2.1178037308415699E-2</v>
      </c>
      <c r="T1180" s="39">
        <v>0.987341273488897</v>
      </c>
      <c r="U1180" s="39">
        <v>2.90816965671249E-2</v>
      </c>
      <c r="V1180" s="39">
        <v>0.98519660487968597</v>
      </c>
      <c r="W1180" s="39">
        <v>2.0780750883499399E-2</v>
      </c>
      <c r="X1180" s="39">
        <v>0.98033898359500304</v>
      </c>
      <c r="Y1180" s="39">
        <v>1.95529610727311E-2</v>
      </c>
      <c r="Z1180" s="39">
        <v>0.97446120943994896</v>
      </c>
      <c r="AA1180" s="39">
        <v>1.9107374045460899E-2</v>
      </c>
      <c r="AB1180" s="39">
        <v>0.96873587195701905</v>
      </c>
      <c r="AC1180" s="39">
        <v>1.23864096047835E-2</v>
      </c>
    </row>
    <row r="1181" spans="1:29" x14ac:dyDescent="0.25">
      <c r="A1181" s="39" t="s">
        <v>135</v>
      </c>
      <c r="B1181" s="39" t="s">
        <v>135</v>
      </c>
      <c r="C1181" s="39">
        <v>2606000</v>
      </c>
      <c r="D1181" s="39" t="s">
        <v>62</v>
      </c>
      <c r="E1181" s="39">
        <v>0.88505747126436796</v>
      </c>
      <c r="F1181" s="39">
        <v>0.86940298507462699</v>
      </c>
      <c r="G1181" s="39">
        <v>0.89347079037800703</v>
      </c>
      <c r="H1181" s="39">
        <v>0.96031746031746001</v>
      </c>
      <c r="I1181" s="39">
        <v>0.90845070422535201</v>
      </c>
      <c r="J1181" s="39">
        <v>0.90298507462686595</v>
      </c>
      <c r="K1181" s="39">
        <v>0.94407894736842102</v>
      </c>
      <c r="L1181" s="39">
        <v>0.94525547445255498</v>
      </c>
      <c r="M1181" s="39">
        <v>0.92549019607843097</v>
      </c>
      <c r="N1181" s="39">
        <v>0.914945455976232</v>
      </c>
      <c r="O1181" s="39">
        <v>3.07226909900092E-2</v>
      </c>
      <c r="P1181" s="39">
        <v>0.92525207935032505</v>
      </c>
      <c r="Q1181" s="39">
        <v>1.9575170369677101E-2</v>
      </c>
      <c r="R1181" s="39">
        <v>0.93827487263313603</v>
      </c>
      <c r="S1181" s="39">
        <v>1.10874713055426E-2</v>
      </c>
      <c r="T1181" s="39">
        <v>0.93537283526549297</v>
      </c>
      <c r="U1181" s="39">
        <v>1.39761623703824E-2</v>
      </c>
      <c r="V1181" s="39">
        <v>0.92779436374623303</v>
      </c>
      <c r="W1181" s="39">
        <v>2.1333127303501301E-2</v>
      </c>
      <c r="X1181" s="39">
        <v>0.93103566152288098</v>
      </c>
      <c r="Y1181" s="39">
        <v>1.35762339287041E-2</v>
      </c>
      <c r="Z1181" s="39">
        <v>0.92969014866805599</v>
      </c>
      <c r="AA1181" s="39">
        <v>9.8373043904509492E-3</v>
      </c>
      <c r="AB1181" s="39">
        <v>0.92643139981053302</v>
      </c>
      <c r="AC1181" s="39">
        <v>5.9526950713809004E-3</v>
      </c>
    </row>
    <row r="1182" spans="1:29" x14ac:dyDescent="0.25">
      <c r="A1182" s="39" t="s">
        <v>135</v>
      </c>
      <c r="B1182" s="39" t="s">
        <v>135</v>
      </c>
      <c r="C1182" s="39">
        <v>2606000</v>
      </c>
      <c r="D1182" s="39" t="s">
        <v>63</v>
      </c>
      <c r="E1182" s="39">
        <v>0.91525423728813604</v>
      </c>
      <c r="F1182" s="39">
        <v>1.02597402597403</v>
      </c>
      <c r="G1182" s="39">
        <v>0.95708154506437804</v>
      </c>
      <c r="H1182" s="39">
        <v>0.95384615384615401</v>
      </c>
      <c r="I1182" s="39">
        <v>0.96694214876033102</v>
      </c>
      <c r="J1182" s="39">
        <v>0.97286821705426396</v>
      </c>
      <c r="K1182" s="39">
        <v>0.99173553719008301</v>
      </c>
      <c r="L1182" s="39">
        <v>0.93379790940766505</v>
      </c>
      <c r="M1182" s="39">
        <v>0.92664092664092701</v>
      </c>
      <c r="N1182" s="39">
        <v>0.96046007791399601</v>
      </c>
      <c r="O1182" s="39">
        <v>3.4313888637649601E-2</v>
      </c>
      <c r="P1182" s="39">
        <v>0.95839694781065399</v>
      </c>
      <c r="Q1182" s="39">
        <v>2.7420144080061899E-2</v>
      </c>
      <c r="R1182" s="39">
        <v>0.95072479107955798</v>
      </c>
      <c r="S1182" s="39">
        <v>3.5696170284601501E-2</v>
      </c>
      <c r="T1182" s="39">
        <v>0.93021941802429597</v>
      </c>
      <c r="U1182" s="39">
        <v>5.0607510471962804E-3</v>
      </c>
      <c r="V1182" s="39">
        <v>0.95051317782817302</v>
      </c>
      <c r="W1182" s="39">
        <v>2.8746690812191798E-2</v>
      </c>
      <c r="X1182" s="39">
        <v>0.94005347929143701</v>
      </c>
      <c r="Y1182" s="39">
        <v>2.5262679167260198E-2</v>
      </c>
      <c r="Z1182" s="39">
        <v>0.93045299841539997</v>
      </c>
      <c r="AA1182" s="39">
        <v>1.5531191447213599E-2</v>
      </c>
      <c r="AB1182" s="39">
        <v>0.926981735344105</v>
      </c>
      <c r="AC1182" s="39">
        <v>2.1554634969017401E-3</v>
      </c>
    </row>
    <row r="1183" spans="1:29" x14ac:dyDescent="0.25">
      <c r="A1183" s="39" t="s">
        <v>135</v>
      </c>
      <c r="B1183" s="39" t="s">
        <v>135</v>
      </c>
      <c r="C1183" s="39">
        <v>2606000</v>
      </c>
      <c r="D1183" s="39" t="s">
        <v>52</v>
      </c>
      <c r="E1183" s="39">
        <v>0.227739726027397</v>
      </c>
      <c r="F1183" s="39">
        <v>0.224108658743633</v>
      </c>
      <c r="G1183" s="39">
        <v>0.23212627669452199</v>
      </c>
      <c r="H1183" s="39">
        <v>0.19744680851063801</v>
      </c>
      <c r="I1183" s="39">
        <v>0.25952813067150599</v>
      </c>
      <c r="J1183" s="39">
        <v>0.22526501766784501</v>
      </c>
      <c r="K1183" s="39">
        <v>0.245564892623716</v>
      </c>
      <c r="L1183" s="39">
        <v>0.21698113207547201</v>
      </c>
      <c r="M1183" s="39">
        <v>0.20337477797513301</v>
      </c>
      <c r="N1183" s="39">
        <v>0.22579282455442901</v>
      </c>
      <c r="O1183" s="39">
        <v>1.9234522845730899E-2</v>
      </c>
      <c r="P1183" s="39">
        <v>0.23014279020273401</v>
      </c>
      <c r="Q1183" s="39">
        <v>2.24437511666776E-2</v>
      </c>
      <c r="R1183" s="39">
        <v>0.22197360089144</v>
      </c>
      <c r="S1183" s="39">
        <v>2.1533578480455999E-2</v>
      </c>
      <c r="T1183" s="39">
        <v>0.21017795502530201</v>
      </c>
      <c r="U1183" s="39">
        <v>9.6211452515747396E-3</v>
      </c>
      <c r="V1183" s="39">
        <v>0.22078879364216999</v>
      </c>
      <c r="W1183" s="39">
        <v>1.9511525909419399E-2</v>
      </c>
      <c r="X1183" s="39">
        <v>0.21470733158993899</v>
      </c>
      <c r="Y1183" s="39">
        <v>1.7542870938284799E-2</v>
      </c>
      <c r="Z1183" s="39">
        <v>0.20741996602764701</v>
      </c>
      <c r="AA1183" s="39">
        <v>1.1359182740856601E-2</v>
      </c>
      <c r="AB1183" s="39">
        <v>0.204022699598959</v>
      </c>
      <c r="AC1183" s="39">
        <v>4.0978161531277004E-3</v>
      </c>
    </row>
    <row r="1184" spans="1:29" x14ac:dyDescent="0.25">
      <c r="A1184" s="39" t="s">
        <v>135</v>
      </c>
      <c r="B1184" s="39" t="s">
        <v>135</v>
      </c>
      <c r="C1184" s="39">
        <v>2606000</v>
      </c>
      <c r="D1184" s="39" t="s">
        <v>53</v>
      </c>
      <c r="E1184" s="39">
        <v>1.0613026819923399</v>
      </c>
      <c r="F1184" s="39">
        <v>0.98496240601503804</v>
      </c>
      <c r="G1184" s="39">
        <v>1.0492424242424201</v>
      </c>
      <c r="H1184" s="39">
        <v>1.04</v>
      </c>
      <c r="I1184" s="39">
        <v>1.06034482758621</v>
      </c>
      <c r="J1184" s="39">
        <v>1.0209790209790199</v>
      </c>
      <c r="K1184" s="39">
        <v>1</v>
      </c>
      <c r="L1184" s="39">
        <v>0.94296577946768101</v>
      </c>
      <c r="M1184" s="39">
        <v>1</v>
      </c>
      <c r="N1184" s="39">
        <v>1.0177552378091901</v>
      </c>
      <c r="O1184" s="39">
        <v>3.95383485049794E-2</v>
      </c>
      <c r="P1184" s="39">
        <v>1.0048579256065799</v>
      </c>
      <c r="Q1184" s="39">
        <v>4.2475059280067701E-2</v>
      </c>
      <c r="R1184" s="39">
        <v>0.98098859315589404</v>
      </c>
      <c r="S1184" s="39">
        <v>3.2928722577355102E-2</v>
      </c>
      <c r="T1184" s="39">
        <v>0.97148288973384</v>
      </c>
      <c r="U1184" s="39">
        <v>4.0329284098092097E-2</v>
      </c>
      <c r="V1184" s="39">
        <v>0.99819650512111102</v>
      </c>
      <c r="W1184" s="39">
        <v>3.76286579635223E-2</v>
      </c>
      <c r="X1184" s="39">
        <v>0.98826576927580401</v>
      </c>
      <c r="Y1184" s="39">
        <v>3.1941365904503798E-2</v>
      </c>
      <c r="Z1184" s="39">
        <v>0.98998651747310995</v>
      </c>
      <c r="AA1184" s="39">
        <v>2.6575590447406299E-2</v>
      </c>
      <c r="AB1184" s="39">
        <v>0.99728408473655605</v>
      </c>
      <c r="AC1184" s="39">
        <v>1.7176956328997201E-2</v>
      </c>
    </row>
    <row r="1185" spans="1:29" x14ac:dyDescent="0.25">
      <c r="A1185" s="39" t="s">
        <v>135</v>
      </c>
      <c r="B1185" s="39" t="s">
        <v>135</v>
      </c>
      <c r="C1185" s="39">
        <v>2606000</v>
      </c>
      <c r="D1185" s="39" t="s">
        <v>54</v>
      </c>
      <c r="E1185" s="39">
        <v>1.02336448598131</v>
      </c>
      <c r="F1185" s="39">
        <v>0.93140794223826695</v>
      </c>
      <c r="G1185" s="39">
        <v>1.0343511450381699</v>
      </c>
      <c r="H1185" s="39">
        <v>0.97111913357400703</v>
      </c>
      <c r="I1185" s="39">
        <v>1</v>
      </c>
      <c r="J1185" s="39">
        <v>1.03252032520325</v>
      </c>
      <c r="K1185" s="39">
        <v>1.0068493150684901</v>
      </c>
      <c r="L1185" s="39">
        <v>1.0156862745098001</v>
      </c>
      <c r="M1185" s="39">
        <v>0.95564516129032295</v>
      </c>
      <c r="N1185" s="39">
        <v>0.99677153143373598</v>
      </c>
      <c r="O1185" s="39">
        <v>3.6209397457272599E-2</v>
      </c>
      <c r="P1185" s="39">
        <v>1.0021402152143699</v>
      </c>
      <c r="Q1185" s="39">
        <v>2.87010147354234E-2</v>
      </c>
      <c r="R1185" s="39">
        <v>0.99272691695620696</v>
      </c>
      <c r="S1185" s="39">
        <v>3.2416283184382499E-2</v>
      </c>
      <c r="T1185" s="39">
        <v>0.98566571790006297</v>
      </c>
      <c r="U1185" s="39">
        <v>4.2455478307484501E-2</v>
      </c>
      <c r="V1185" s="39">
        <v>0.99211315033287595</v>
      </c>
      <c r="W1185" s="39">
        <v>3.2668389741750202E-2</v>
      </c>
      <c r="X1185" s="39">
        <v>0.98274114883925001</v>
      </c>
      <c r="Y1185" s="39">
        <v>3.3413129852396299E-2</v>
      </c>
      <c r="Z1185" s="39">
        <v>0.96819676573959401</v>
      </c>
      <c r="AA1185" s="39">
        <v>2.9452642940308801E-2</v>
      </c>
      <c r="AB1185" s="39">
        <v>0.95850426191982196</v>
      </c>
      <c r="AC1185" s="39">
        <v>1.8082540097676798E-2</v>
      </c>
    </row>
    <row r="1186" spans="1:29" x14ac:dyDescent="0.25">
      <c r="A1186" s="39" t="s">
        <v>135</v>
      </c>
      <c r="B1186" s="39" t="s">
        <v>135</v>
      </c>
      <c r="C1186" s="39">
        <v>2606000</v>
      </c>
      <c r="D1186" s="39" t="s">
        <v>55</v>
      </c>
      <c r="E1186" s="39">
        <v>0.99555555555555597</v>
      </c>
      <c r="F1186" s="39">
        <v>1.02739726027397</v>
      </c>
      <c r="G1186" s="39">
        <v>1.01162790697674</v>
      </c>
      <c r="H1186" s="39">
        <v>1.0590405904058999</v>
      </c>
      <c r="I1186" s="39">
        <v>1.0446096654275101</v>
      </c>
      <c r="J1186" s="39">
        <v>0.984615384615385</v>
      </c>
      <c r="K1186" s="39">
        <v>0.98031496062992096</v>
      </c>
      <c r="L1186" s="39">
        <v>1.00680272108844</v>
      </c>
      <c r="M1186" s="39">
        <v>0.96525096525096499</v>
      </c>
      <c r="N1186" s="39">
        <v>1.00835722335827</v>
      </c>
      <c r="O1186" s="39">
        <v>3.0884372460078201E-2</v>
      </c>
      <c r="P1186" s="39">
        <v>0.99631873940244298</v>
      </c>
      <c r="Q1186" s="39">
        <v>3.0822976200188101E-2</v>
      </c>
      <c r="R1186" s="39">
        <v>0.98412288232310696</v>
      </c>
      <c r="S1186" s="39">
        <v>2.1035976421603601E-2</v>
      </c>
      <c r="T1186" s="39">
        <v>0.98602684316970002</v>
      </c>
      <c r="U1186" s="39">
        <v>2.9381528322882901E-2</v>
      </c>
      <c r="V1186" s="39">
        <v>0.99277717217767503</v>
      </c>
      <c r="W1186" s="39">
        <v>2.9485264845759501E-2</v>
      </c>
      <c r="X1186" s="39">
        <v>0.98092544218760103</v>
      </c>
      <c r="Y1186" s="39">
        <v>2.2746097491227201E-2</v>
      </c>
      <c r="Z1186" s="39">
        <v>0.97313758681297202</v>
      </c>
      <c r="AA1186" s="39">
        <v>1.9358701421782198E-2</v>
      </c>
      <c r="AB1186" s="39">
        <v>0.96722962029084503</v>
      </c>
      <c r="AC1186" s="39">
        <v>1.2514113259581201E-2</v>
      </c>
    </row>
    <row r="1187" spans="1:29" x14ac:dyDescent="0.25">
      <c r="A1187" s="39" t="s">
        <v>135</v>
      </c>
      <c r="B1187" s="39" t="s">
        <v>135</v>
      </c>
      <c r="C1187" s="39">
        <v>2606000</v>
      </c>
      <c r="D1187" s="39" t="s">
        <v>56</v>
      </c>
      <c r="E1187" s="39">
        <v>0.98455598455598503</v>
      </c>
      <c r="F1187" s="39">
        <v>1.12946428571429</v>
      </c>
      <c r="G1187" s="39">
        <v>1.0844444444444401</v>
      </c>
      <c r="H1187" s="39">
        <v>1.1034482758620701</v>
      </c>
      <c r="I1187" s="39">
        <v>1.0452961672473899</v>
      </c>
      <c r="J1187" s="39">
        <v>1.0177935943060501</v>
      </c>
      <c r="K1187" s="39">
        <v>0.98828125</v>
      </c>
      <c r="L1187" s="39">
        <v>1.01204819277108</v>
      </c>
      <c r="M1187" s="39">
        <v>0.97635135135135098</v>
      </c>
      <c r="N1187" s="39">
        <v>1.03796483847252</v>
      </c>
      <c r="O1187" s="39">
        <v>5.5979984840412299E-2</v>
      </c>
      <c r="P1187" s="39">
        <v>1.00795411113517</v>
      </c>
      <c r="Q1187" s="39">
        <v>2.6896849162108799E-2</v>
      </c>
      <c r="R1187" s="39">
        <v>0.99222693137414497</v>
      </c>
      <c r="S1187" s="39">
        <v>1.81725733721479E-2</v>
      </c>
      <c r="T1187" s="39">
        <v>0.99419977206121801</v>
      </c>
      <c r="U1187" s="39">
        <v>2.5241478634833999E-2</v>
      </c>
      <c r="V1187" s="39">
        <v>1.00921432790984</v>
      </c>
      <c r="W1187" s="39">
        <v>4.1150623133852898E-2</v>
      </c>
      <c r="X1187" s="39">
        <v>0.99113194055952702</v>
      </c>
      <c r="Y1187" s="39">
        <v>2.0928348224519899E-2</v>
      </c>
      <c r="Z1187" s="39">
        <v>0.98308698698649599</v>
      </c>
      <c r="AA1187" s="39">
        <v>1.6610577649046401E-2</v>
      </c>
      <c r="AB1187" s="39">
        <v>0.97805120094276699</v>
      </c>
      <c r="AC1187" s="39">
        <v>1.07507927771614E-2</v>
      </c>
    </row>
    <row r="1188" spans="1:29" x14ac:dyDescent="0.25">
      <c r="A1188" s="39" t="s">
        <v>135</v>
      </c>
      <c r="B1188" s="39" t="s">
        <v>135</v>
      </c>
      <c r="C1188" s="39">
        <v>2606000</v>
      </c>
      <c r="D1188" s="39" t="s">
        <v>57</v>
      </c>
      <c r="E1188" s="39">
        <v>0.995867768595041</v>
      </c>
      <c r="F1188" s="39">
        <v>1.07843137254902</v>
      </c>
      <c r="G1188" s="39">
        <v>1.0355731225296401</v>
      </c>
      <c r="H1188" s="39">
        <v>1.02049180327869</v>
      </c>
      <c r="I1188" s="39">
        <v>1.0034722222222201</v>
      </c>
      <c r="J1188" s="39">
        <v>1.01</v>
      </c>
      <c r="K1188" s="39">
        <v>0.98251748251748205</v>
      </c>
      <c r="L1188" s="39">
        <v>1.01581027667984</v>
      </c>
      <c r="M1188" s="39">
        <v>1.0119047619047601</v>
      </c>
      <c r="N1188" s="39">
        <v>1.01711875669741</v>
      </c>
      <c r="O1188" s="39">
        <v>2.74450201676723E-2</v>
      </c>
      <c r="P1188" s="39">
        <v>1.00474094866486</v>
      </c>
      <c r="Q1188" s="39">
        <v>1.3200378575773599E-2</v>
      </c>
      <c r="R1188" s="39">
        <v>1.0034108403673601</v>
      </c>
      <c r="S1188" s="39">
        <v>1.8199246223317499E-2</v>
      </c>
      <c r="T1188" s="39">
        <v>1.0138575192923001</v>
      </c>
      <c r="U1188" s="39">
        <v>2.7616159814832799E-3</v>
      </c>
      <c r="V1188" s="39">
        <v>1.01001011812257</v>
      </c>
      <c r="W1188" s="39">
        <v>1.7380034912002899E-2</v>
      </c>
      <c r="X1188" s="39">
        <v>1.0090177194488099</v>
      </c>
      <c r="Y1188" s="39">
        <v>1.1288515868764599E-2</v>
      </c>
      <c r="Z1188" s="39">
        <v>1.0114367490785099</v>
      </c>
      <c r="AA1188" s="39">
        <v>7.3854379481133299E-3</v>
      </c>
      <c r="AB1188" s="39">
        <v>1.0120907387988101</v>
      </c>
      <c r="AC1188" s="39">
        <v>1.17622115473265E-3</v>
      </c>
    </row>
    <row r="1189" spans="1:29" x14ac:dyDescent="0.25">
      <c r="A1189" s="39" t="s">
        <v>135</v>
      </c>
      <c r="B1189" s="39" t="s">
        <v>135</v>
      </c>
      <c r="C1189" s="39">
        <v>2606000</v>
      </c>
      <c r="D1189" s="39" t="s">
        <v>58</v>
      </c>
      <c r="E1189" s="39">
        <v>0.95199999999999996</v>
      </c>
      <c r="F1189" s="39">
        <v>1.0954356846472999</v>
      </c>
      <c r="G1189" s="39">
        <v>1.02181818181818</v>
      </c>
      <c r="H1189" s="39">
        <v>1.0267175572519101</v>
      </c>
      <c r="I1189" s="39">
        <v>1</v>
      </c>
      <c r="J1189" s="39">
        <v>0.98961937716263004</v>
      </c>
      <c r="K1189" s="39">
        <v>0.98019801980197996</v>
      </c>
      <c r="L1189" s="39">
        <v>0.98220640569395001</v>
      </c>
      <c r="M1189" s="39">
        <v>1.0817120622568099</v>
      </c>
      <c r="N1189" s="39">
        <v>1.0144119209592</v>
      </c>
      <c r="O1189" s="39">
        <v>4.7730818794957101E-2</v>
      </c>
      <c r="P1189" s="39">
        <v>1.0067471729830699</v>
      </c>
      <c r="Q1189" s="39">
        <v>4.2619617403625999E-2</v>
      </c>
      <c r="R1189" s="39">
        <v>1.0147054959175801</v>
      </c>
      <c r="S1189" s="39">
        <v>5.8038076750551698E-2</v>
      </c>
      <c r="T1189" s="39">
        <v>1.03195923397538</v>
      </c>
      <c r="U1189" s="39">
        <v>7.0361124522017399E-2</v>
      </c>
      <c r="V1189" s="39">
        <v>1.02189581778903</v>
      </c>
      <c r="W1189" s="39">
        <v>4.8897559845026702E-2</v>
      </c>
      <c r="X1189" s="39">
        <v>1.0365899889177801</v>
      </c>
      <c r="Y1189" s="39">
        <v>5.4775588639636802E-2</v>
      </c>
      <c r="Z1189" s="39">
        <v>1.0602565836954101</v>
      </c>
      <c r="AA1189" s="39">
        <v>5.02385499837288E-2</v>
      </c>
      <c r="AB1189" s="39">
        <v>1.07697369765858</v>
      </c>
      <c r="AC1189" s="39">
        <v>2.9968049029439701E-2</v>
      </c>
    </row>
    <row r="1190" spans="1:29" x14ac:dyDescent="0.25">
      <c r="A1190" s="39" t="s">
        <v>135</v>
      </c>
      <c r="B1190" s="39" t="s">
        <v>135</v>
      </c>
      <c r="C1190" s="39">
        <v>2606000</v>
      </c>
      <c r="D1190" s="39" t="s">
        <v>59</v>
      </c>
      <c r="E1190" s="39">
        <v>1.0254237288135599</v>
      </c>
      <c r="F1190" s="39">
        <v>1.0882352941176501</v>
      </c>
      <c r="G1190" s="39">
        <v>1.10227272727273</v>
      </c>
      <c r="H1190" s="39">
        <v>1.0284697508896801</v>
      </c>
      <c r="I1190" s="39">
        <v>1.03345724907063</v>
      </c>
      <c r="J1190" s="39">
        <v>1.01204819277108</v>
      </c>
      <c r="K1190" s="39">
        <v>1.01398601398601</v>
      </c>
      <c r="L1190" s="39">
        <v>0.96632996632996604</v>
      </c>
      <c r="M1190" s="39">
        <v>1.0652173913043499</v>
      </c>
      <c r="N1190" s="39">
        <v>1.0372711460617401</v>
      </c>
      <c r="O1190" s="39">
        <v>4.19031024553395E-2</v>
      </c>
      <c r="P1190" s="39">
        <v>1.01820776269241</v>
      </c>
      <c r="Q1190" s="39">
        <v>3.6019165857258298E-2</v>
      </c>
      <c r="R1190" s="39">
        <v>1.01517779054011</v>
      </c>
      <c r="S1190" s="39">
        <v>4.9454483649434201E-2</v>
      </c>
      <c r="T1190" s="39">
        <v>1.0157736788171601</v>
      </c>
      <c r="U1190" s="39">
        <v>6.9923968773461104E-2</v>
      </c>
      <c r="V1190" s="39">
        <v>1.02683311811929</v>
      </c>
      <c r="W1190" s="39">
        <v>4.2766111304505097E-2</v>
      </c>
      <c r="X1190" s="39">
        <v>1.0298939351231</v>
      </c>
      <c r="Y1190" s="39">
        <v>4.6827267776822001E-2</v>
      </c>
      <c r="Z1190" s="39">
        <v>1.04584448174877</v>
      </c>
      <c r="AA1190" s="39">
        <v>4.6549623073147202E-2</v>
      </c>
      <c r="AB1190" s="39">
        <v>1.0605084663055699</v>
      </c>
      <c r="AC1190" s="39">
        <v>2.97818566541013E-2</v>
      </c>
    </row>
    <row r="1191" spans="1:29" x14ac:dyDescent="0.25">
      <c r="A1191" s="39" t="s">
        <v>135</v>
      </c>
      <c r="B1191" s="39" t="s">
        <v>135</v>
      </c>
      <c r="C1191" s="39">
        <v>2606000</v>
      </c>
      <c r="D1191" s="39" t="s">
        <v>60</v>
      </c>
      <c r="E1191" s="39">
        <v>0.96245733788395904</v>
      </c>
      <c r="F1191" s="39">
        <v>1.0743801652892599</v>
      </c>
      <c r="G1191" s="39">
        <v>1.0733590733590701</v>
      </c>
      <c r="H1191" s="39">
        <v>0.94845360824742297</v>
      </c>
      <c r="I1191" s="39">
        <v>1.0588235294117601</v>
      </c>
      <c r="J1191" s="39">
        <v>1.0071942446043201</v>
      </c>
      <c r="K1191" s="39">
        <v>1.00396825396825</v>
      </c>
      <c r="L1191" s="39">
        <v>1.0379310344827599</v>
      </c>
      <c r="M1191" s="39">
        <v>0.99651567944250896</v>
      </c>
      <c r="N1191" s="39">
        <v>1.0181203251877</v>
      </c>
      <c r="O1191" s="39">
        <v>4.6103070158037697E-2</v>
      </c>
      <c r="P1191" s="39">
        <v>1.0208865483819201</v>
      </c>
      <c r="Q1191" s="39">
        <v>2.64451137148628E-2</v>
      </c>
      <c r="R1191" s="39">
        <v>1.0128049892978399</v>
      </c>
      <c r="S1191" s="39">
        <v>2.2076544719257098E-2</v>
      </c>
      <c r="T1191" s="39">
        <v>1.0172233569626301</v>
      </c>
      <c r="U1191" s="39">
        <v>2.9285078394209099E-2</v>
      </c>
      <c r="V1191" s="39">
        <v>1.01401584407998</v>
      </c>
      <c r="W1191" s="39">
        <v>3.10099102419381E-2</v>
      </c>
      <c r="X1191" s="39">
        <v>1.01028032102528</v>
      </c>
      <c r="Y1191" s="39">
        <v>2.1402370481926902E-2</v>
      </c>
      <c r="Z1191" s="39">
        <v>1.0040795395455899</v>
      </c>
      <c r="AA1191" s="39">
        <v>1.9213714854673599E-2</v>
      </c>
      <c r="AB1191" s="39">
        <v>0.99848783920633</v>
      </c>
      <c r="AC1191" s="39">
        <v>1.24730335268309E-2</v>
      </c>
    </row>
    <row r="1192" spans="1:29" x14ac:dyDescent="0.25">
      <c r="A1192" s="39" t="s">
        <v>135</v>
      </c>
      <c r="B1192" s="39" t="s">
        <v>135</v>
      </c>
      <c r="C1192" s="39">
        <v>2607000</v>
      </c>
      <c r="D1192" s="39" t="s">
        <v>50</v>
      </c>
      <c r="E1192" s="39">
        <v>4.7538200339558599E-2</v>
      </c>
      <c r="F1192" s="39">
        <v>4.2711234911791997E-2</v>
      </c>
      <c r="G1192" s="39">
        <v>3.1489361702127697E-2</v>
      </c>
      <c r="H1192" s="39">
        <v>4.4464609800363E-2</v>
      </c>
      <c r="I1192" s="39">
        <v>3.3568904593639599E-2</v>
      </c>
      <c r="J1192" s="39">
        <v>5.22875816993464E-2</v>
      </c>
      <c r="K1192" s="39">
        <v>4.2452830188679201E-2</v>
      </c>
      <c r="L1192" s="39">
        <v>3.9076376554174098E-2</v>
      </c>
      <c r="M1192" s="39">
        <v>5.4005400540053997E-2</v>
      </c>
      <c r="N1192" s="39">
        <v>4.3066055592192697E-2</v>
      </c>
      <c r="O1192" s="39">
        <v>7.6427829077383999E-3</v>
      </c>
      <c r="P1192" s="39">
        <v>4.4278218715178702E-2</v>
      </c>
      <c r="Q1192" s="39">
        <v>8.71562642270793E-3</v>
      </c>
      <c r="R1192" s="39">
        <v>4.5178202427635802E-2</v>
      </c>
      <c r="S1192" s="39">
        <v>7.8287725521566202E-3</v>
      </c>
      <c r="T1192" s="39">
        <v>4.6540888547114002E-2</v>
      </c>
      <c r="U1192" s="39">
        <v>1.0556414096912299E-2</v>
      </c>
      <c r="V1192" s="39">
        <v>4.5643937656919702E-2</v>
      </c>
      <c r="W1192" s="39">
        <v>7.9469668619906193E-3</v>
      </c>
      <c r="X1192" s="39">
        <v>4.8149602774090097E-2</v>
      </c>
      <c r="Y1192" s="39">
        <v>7.9187058661264603E-3</v>
      </c>
      <c r="Z1192" s="39">
        <v>5.09307783163803E-2</v>
      </c>
      <c r="AA1192" s="39">
        <v>7.2370358471454902E-3</v>
      </c>
      <c r="AB1192" s="39">
        <v>5.3294494635964501E-2</v>
      </c>
      <c r="AC1192" s="39">
        <v>4.4961637179681902E-3</v>
      </c>
    </row>
    <row r="1193" spans="1:29" x14ac:dyDescent="0.25">
      <c r="A1193" s="39" t="s">
        <v>135</v>
      </c>
      <c r="B1193" s="39" t="s">
        <v>135</v>
      </c>
      <c r="C1193" s="39">
        <v>2607000</v>
      </c>
      <c r="D1193" s="39" t="s">
        <v>51</v>
      </c>
      <c r="E1193" s="39">
        <v>0.875</v>
      </c>
      <c r="F1193" s="39">
        <v>0.82142857142857095</v>
      </c>
      <c r="G1193" s="39">
        <v>0.84782608695652195</v>
      </c>
      <c r="H1193" s="39">
        <v>1</v>
      </c>
      <c r="I1193" s="39">
        <v>0.81632653061224503</v>
      </c>
      <c r="J1193" s="39">
        <v>1.0263157894736801</v>
      </c>
      <c r="K1193" s="39">
        <v>1.03571428571429</v>
      </c>
      <c r="L1193" s="39">
        <v>1.0888888888888899</v>
      </c>
      <c r="M1193" s="39">
        <v>0.97727272727272696</v>
      </c>
      <c r="N1193" s="39">
        <v>0.94319698670521401</v>
      </c>
      <c r="O1193" s="39">
        <v>0.103532695239751</v>
      </c>
      <c r="P1193" s="39">
        <v>0.988903644392366</v>
      </c>
      <c r="Q1193" s="39">
        <v>0.10429057039266</v>
      </c>
      <c r="R1193" s="39">
        <v>1.03395863395863</v>
      </c>
      <c r="S1193" s="39">
        <v>5.5828788436581803E-2</v>
      </c>
      <c r="T1193" s="39">
        <v>1.03308080808081</v>
      </c>
      <c r="U1193" s="39">
        <v>7.8924544768801397E-2</v>
      </c>
      <c r="V1193" s="39">
        <v>0.99593985451495104</v>
      </c>
      <c r="W1193" s="39">
        <v>8.4924579945576797E-2</v>
      </c>
      <c r="X1193" s="39">
        <v>1.01127867460499</v>
      </c>
      <c r="Y1193" s="39">
        <v>6.3963464819710006E-2</v>
      </c>
      <c r="Z1193" s="39">
        <v>0.99916347914957504</v>
      </c>
      <c r="AA1193" s="39">
        <v>5.2566478517225103E-2</v>
      </c>
      <c r="AB1193" s="39">
        <v>0.98258778258778301</v>
      </c>
      <c r="AC1193" s="39">
        <v>3.3615361370717203E-2</v>
      </c>
    </row>
    <row r="1194" spans="1:29" x14ac:dyDescent="0.25">
      <c r="A1194" s="39" t="s">
        <v>135</v>
      </c>
      <c r="B1194" s="39" t="s">
        <v>135</v>
      </c>
      <c r="C1194" s="39">
        <v>2607000</v>
      </c>
      <c r="D1194" s="39" t="s">
        <v>61</v>
      </c>
      <c r="E1194" s="39">
        <v>0.93442622950819698</v>
      </c>
      <c r="F1194" s="39">
        <v>0.97368421052631604</v>
      </c>
      <c r="G1194" s="39">
        <v>0.88636363636363602</v>
      </c>
      <c r="H1194" s="39">
        <v>0.9</v>
      </c>
      <c r="I1194" s="39">
        <v>0.81395348837209303</v>
      </c>
      <c r="J1194" s="39">
        <v>1</v>
      </c>
      <c r="K1194" s="39">
        <v>1.17948717948718</v>
      </c>
      <c r="L1194" s="39">
        <v>0.98076923076923095</v>
      </c>
      <c r="M1194" s="39">
        <v>1.0434782608695701</v>
      </c>
      <c r="N1194" s="39">
        <v>0.968018026210691</v>
      </c>
      <c r="O1194" s="39">
        <v>0.10475517720387099</v>
      </c>
      <c r="P1194" s="39">
        <v>1.0035376318996101</v>
      </c>
      <c r="Q1194" s="39">
        <v>0.13136453054890701</v>
      </c>
      <c r="R1194" s="39">
        <v>1.0679115570419899</v>
      </c>
      <c r="S1194" s="39">
        <v>0.101587131355573</v>
      </c>
      <c r="T1194" s="39">
        <v>1.0121237458193999</v>
      </c>
      <c r="U1194" s="39">
        <v>4.4341980425577798E-2</v>
      </c>
      <c r="V1194" s="39">
        <v>1.0132436276273</v>
      </c>
      <c r="W1194" s="39">
        <v>0.10047971261748199</v>
      </c>
      <c r="X1194" s="39">
        <v>1.0352101829265701</v>
      </c>
      <c r="Y1194" s="39">
        <v>7.6639017252953995E-2</v>
      </c>
      <c r="Z1194" s="39">
        <v>1.03780797119098</v>
      </c>
      <c r="AA1194" s="39">
        <v>4.55711120444331E-2</v>
      </c>
      <c r="AB1194" s="39">
        <v>1.0404921165790699</v>
      </c>
      <c r="AC1194" s="39">
        <v>1.8886034759725199E-2</v>
      </c>
    </row>
    <row r="1195" spans="1:29" x14ac:dyDescent="0.25">
      <c r="A1195" s="39" t="s">
        <v>135</v>
      </c>
      <c r="B1195" s="39" t="s">
        <v>135</v>
      </c>
      <c r="C1195" s="39">
        <v>2607000</v>
      </c>
      <c r="D1195" s="39" t="s">
        <v>62</v>
      </c>
      <c r="E1195" s="39">
        <v>0.85365853658536595</v>
      </c>
      <c r="F1195" s="39">
        <v>0.859649122807018</v>
      </c>
      <c r="G1195" s="39">
        <v>0.83783783783783805</v>
      </c>
      <c r="H1195" s="39">
        <v>0.89743589743589702</v>
      </c>
      <c r="I1195" s="39">
        <v>1.05555555555556</v>
      </c>
      <c r="J1195" s="39">
        <v>1.1428571428571399</v>
      </c>
      <c r="K1195" s="39">
        <v>1.0681818181818199</v>
      </c>
      <c r="L1195" s="39">
        <v>0.89130434782608703</v>
      </c>
      <c r="M1195" s="39">
        <v>1.1176470588235301</v>
      </c>
      <c r="N1195" s="39">
        <v>0.969347479767806</v>
      </c>
      <c r="O1195" s="39">
        <v>0.124133436393115</v>
      </c>
      <c r="P1195" s="39">
        <v>1.0551091846488301</v>
      </c>
      <c r="Q1195" s="39">
        <v>9.8251981452052703E-2</v>
      </c>
      <c r="R1195" s="39">
        <v>1.0257110749438101</v>
      </c>
      <c r="S1195" s="39">
        <v>0.118998229939817</v>
      </c>
      <c r="T1195" s="39">
        <v>1.00447570332481</v>
      </c>
      <c r="U1195" s="39">
        <v>0.16004846581843901</v>
      </c>
      <c r="V1195" s="39">
        <v>1.0270350826375101</v>
      </c>
      <c r="W1195" s="39">
        <v>0.11466552368725701</v>
      </c>
      <c r="X1195" s="39">
        <v>1.05365309775892</v>
      </c>
      <c r="Y1195" s="39">
        <v>0.108511566653335</v>
      </c>
      <c r="Z1195" s="39">
        <v>1.0759661955256501</v>
      </c>
      <c r="AA1195" s="39">
        <v>0.105024144525642</v>
      </c>
      <c r="AB1195" s="39">
        <v>1.1068688344903199</v>
      </c>
      <c r="AC1195" s="39">
        <v>6.8167476050396206E-2</v>
      </c>
    </row>
    <row r="1196" spans="1:29" x14ac:dyDescent="0.25">
      <c r="A1196" s="39" t="s">
        <v>135</v>
      </c>
      <c r="B1196" s="39" t="s">
        <v>135</v>
      </c>
      <c r="C1196" s="39">
        <v>2607000</v>
      </c>
      <c r="D1196" s="39" t="s">
        <v>63</v>
      </c>
      <c r="E1196" s="39">
        <v>0.95121951219512202</v>
      </c>
      <c r="F1196" s="39">
        <v>0.8</v>
      </c>
      <c r="G1196" s="39">
        <v>1</v>
      </c>
      <c r="H1196" s="39">
        <v>0.74193548387096797</v>
      </c>
      <c r="I1196" s="39">
        <v>0.97142857142857097</v>
      </c>
      <c r="J1196" s="39">
        <v>1.0526315789473699</v>
      </c>
      <c r="K1196" s="39">
        <v>1</v>
      </c>
      <c r="L1196" s="39">
        <v>1.12765957446809</v>
      </c>
      <c r="M1196" s="39">
        <v>1.07317073170732</v>
      </c>
      <c r="N1196" s="39">
        <v>0.96867171695749199</v>
      </c>
      <c r="O1196" s="39">
        <v>0.12519036063877501</v>
      </c>
      <c r="P1196" s="39">
        <v>1.04497809131027</v>
      </c>
      <c r="Q1196" s="39">
        <v>6.1486155099111199E-2</v>
      </c>
      <c r="R1196" s="39">
        <v>1.0669434353917999</v>
      </c>
      <c r="S1196" s="39">
        <v>6.4057209999297302E-2</v>
      </c>
      <c r="T1196" s="39">
        <v>1.1004151530877</v>
      </c>
      <c r="U1196" s="39">
        <v>3.8529430215146501E-2</v>
      </c>
      <c r="V1196" s="39">
        <v>1.03720496053032</v>
      </c>
      <c r="W1196" s="39">
        <v>9.8445334987622299E-2</v>
      </c>
      <c r="X1196" s="39">
        <v>1.0743292641761</v>
      </c>
      <c r="Y1196" s="39">
        <v>4.6186052987009001E-2</v>
      </c>
      <c r="Z1196" s="39">
        <v>1.0798647436052899</v>
      </c>
      <c r="AA1196" s="39">
        <v>3.20932568552093E-2</v>
      </c>
      <c r="AB1196" s="39">
        <v>1.07576543850545</v>
      </c>
      <c r="AC1196" s="39">
        <v>1.6410366684838501E-2</v>
      </c>
    </row>
    <row r="1197" spans="1:29" x14ac:dyDescent="0.25">
      <c r="A1197" s="39" t="s">
        <v>135</v>
      </c>
      <c r="B1197" s="39" t="s">
        <v>135</v>
      </c>
      <c r="C1197" s="39">
        <v>2607000</v>
      </c>
      <c r="D1197" s="39" t="s">
        <v>52</v>
      </c>
      <c r="E1197" s="39">
        <v>4.1952054794520501E-2</v>
      </c>
      <c r="F1197" s="39">
        <v>3.9049235993208802E-2</v>
      </c>
      <c r="G1197" s="39">
        <v>3.6211699164345398E-2</v>
      </c>
      <c r="H1197" s="39">
        <v>3.1489361702127697E-2</v>
      </c>
      <c r="I1197" s="39">
        <v>3.6297640653357499E-2</v>
      </c>
      <c r="J1197" s="39">
        <v>3.4452296819788002E-2</v>
      </c>
      <c r="K1197" s="39">
        <v>5.4154995331465901E-2</v>
      </c>
      <c r="L1197" s="39">
        <v>4.6226415094339598E-2</v>
      </c>
      <c r="M1197" s="39">
        <v>3.8188277087033699E-2</v>
      </c>
      <c r="N1197" s="39">
        <v>3.9780219626687499E-2</v>
      </c>
      <c r="O1197" s="39">
        <v>6.8735078366619603E-3</v>
      </c>
      <c r="P1197" s="39">
        <v>4.1863924997197002E-2</v>
      </c>
      <c r="Q1197" s="39">
        <v>8.2086520057457705E-3</v>
      </c>
      <c r="R1197" s="39">
        <v>4.6189895837613099E-2</v>
      </c>
      <c r="S1197" s="39">
        <v>7.98342176740993E-3</v>
      </c>
      <c r="T1197" s="39">
        <v>4.2207346090686701E-2</v>
      </c>
      <c r="U1197" s="39">
        <v>5.6838218930793001E-3</v>
      </c>
      <c r="V1197" s="39">
        <v>4.1569077866213403E-2</v>
      </c>
      <c r="W1197" s="39">
        <v>7.2152278870160399E-3</v>
      </c>
      <c r="X1197" s="39">
        <v>4.19036691406433E-2</v>
      </c>
      <c r="Y1197" s="39">
        <v>6.55376099762896E-3</v>
      </c>
      <c r="Z1197" s="39">
        <v>4.02263615386034E-2</v>
      </c>
      <c r="AA1197" s="39">
        <v>5.0791476361738402E-3</v>
      </c>
      <c r="AB1197" s="39">
        <v>3.8571045563572097E-2</v>
      </c>
      <c r="AC1197" s="39">
        <v>2.42084040474797E-3</v>
      </c>
    </row>
    <row r="1198" spans="1:29" x14ac:dyDescent="0.25">
      <c r="A1198" s="39" t="s">
        <v>135</v>
      </c>
      <c r="B1198" s="39" t="s">
        <v>135</v>
      </c>
      <c r="C1198" s="39">
        <v>2607000</v>
      </c>
      <c r="D1198" s="39" t="s">
        <v>53</v>
      </c>
      <c r="E1198" s="39">
        <v>1.0930232558139501</v>
      </c>
      <c r="F1198" s="39">
        <v>0.81632653061224503</v>
      </c>
      <c r="G1198" s="39">
        <v>0.89130434782608703</v>
      </c>
      <c r="H1198" s="39">
        <v>1.3076923076923099</v>
      </c>
      <c r="I1198" s="39">
        <v>1.0270270270270301</v>
      </c>
      <c r="J1198" s="39">
        <v>1.175</v>
      </c>
      <c r="K1198" s="39">
        <v>1</v>
      </c>
      <c r="L1198" s="39">
        <v>0.89655172413793105</v>
      </c>
      <c r="M1198" s="39">
        <v>0.95918367346938804</v>
      </c>
      <c r="N1198" s="39">
        <v>1.01845654073099</v>
      </c>
      <c r="O1198" s="39">
        <v>0.15392195827435901</v>
      </c>
      <c r="P1198" s="39">
        <v>1.01155248492687</v>
      </c>
      <c r="Q1198" s="39">
        <v>0.10374931197396001</v>
      </c>
      <c r="R1198" s="39">
        <v>0.95191179920243996</v>
      </c>
      <c r="S1198" s="39">
        <v>5.2106108674745702E-2</v>
      </c>
      <c r="T1198" s="39">
        <v>0.92786769880365905</v>
      </c>
      <c r="U1198" s="39">
        <v>4.4287476091205299E-2</v>
      </c>
      <c r="V1198" s="39">
        <v>0.99291952499222202</v>
      </c>
      <c r="W1198" s="39">
        <v>0.117103515602513</v>
      </c>
      <c r="X1198" s="39">
        <v>0.962272923100426</v>
      </c>
      <c r="Y1198" s="39">
        <v>7.0500240584499996E-2</v>
      </c>
      <c r="Z1198" s="39">
        <v>0.94978979042679401</v>
      </c>
      <c r="AA1198" s="39">
        <v>3.1604037127106403E-2</v>
      </c>
      <c r="AB1198" s="39">
        <v>0.95620119969169903</v>
      </c>
      <c r="AC1198" s="39">
        <v>1.88628203984441E-2</v>
      </c>
    </row>
    <row r="1199" spans="1:29" x14ac:dyDescent="0.25">
      <c r="A1199" s="39" t="s">
        <v>135</v>
      </c>
      <c r="B1199" s="39" t="s">
        <v>135</v>
      </c>
      <c r="C1199" s="39">
        <v>2607000</v>
      </c>
      <c r="D1199" s="39" t="s">
        <v>54</v>
      </c>
      <c r="E1199" s="39">
        <v>1.0222222222222199</v>
      </c>
      <c r="F1199" s="39">
        <v>0.87234042553191504</v>
      </c>
      <c r="G1199" s="39">
        <v>1.0249999999999999</v>
      </c>
      <c r="H1199" s="39">
        <v>1.0487804878048801</v>
      </c>
      <c r="I1199" s="39">
        <v>0.88235294117647101</v>
      </c>
      <c r="J1199" s="39">
        <v>0.97368421052631604</v>
      </c>
      <c r="K1199" s="39">
        <v>1.0638297872340401</v>
      </c>
      <c r="L1199" s="39">
        <v>1.05128205128205</v>
      </c>
      <c r="M1199" s="39">
        <v>0.96153846153846201</v>
      </c>
      <c r="N1199" s="39">
        <v>0.98900339859070596</v>
      </c>
      <c r="O1199" s="39">
        <v>7.1958090762671595E-2</v>
      </c>
      <c r="P1199" s="39">
        <v>0.98653749035146798</v>
      </c>
      <c r="Q1199" s="39">
        <v>7.3841952605095504E-2</v>
      </c>
      <c r="R1199" s="39">
        <v>1.0255501000181899</v>
      </c>
      <c r="S1199" s="39">
        <v>5.5789594146438699E-2</v>
      </c>
      <c r="T1199" s="39">
        <v>1.0064102564102599</v>
      </c>
      <c r="U1199" s="39">
        <v>6.3458300875715801E-2</v>
      </c>
      <c r="V1199" s="39">
        <v>0.99809002832648397</v>
      </c>
      <c r="W1199" s="39">
        <v>6.0818936123456603E-2</v>
      </c>
      <c r="X1199" s="39">
        <v>0.99535481061909103</v>
      </c>
      <c r="Y1199" s="39">
        <v>5.4239112828556403E-2</v>
      </c>
      <c r="Z1199" s="39">
        <v>0.98131053173345295</v>
      </c>
      <c r="AA1199" s="39">
        <v>4.6376790847629197E-2</v>
      </c>
      <c r="AB1199" s="39">
        <v>0.96581196581196604</v>
      </c>
      <c r="AC1199" s="39">
        <v>2.7028014189473301E-2</v>
      </c>
    </row>
    <row r="1200" spans="1:29" x14ac:dyDescent="0.25">
      <c r="A1200" s="39" t="s">
        <v>135</v>
      </c>
      <c r="B1200" s="39" t="s">
        <v>135</v>
      </c>
      <c r="C1200" s="39">
        <v>2607000</v>
      </c>
      <c r="D1200" s="39" t="s">
        <v>55</v>
      </c>
      <c r="E1200" s="39">
        <v>1.20512820512821</v>
      </c>
      <c r="F1200" s="39">
        <v>0.934782608695652</v>
      </c>
      <c r="G1200" s="39">
        <v>1.0243902439024399</v>
      </c>
      <c r="H1200" s="39">
        <v>1.07317073170732</v>
      </c>
      <c r="I1200" s="39">
        <v>1</v>
      </c>
      <c r="J1200" s="39">
        <v>1.17777777777778</v>
      </c>
      <c r="K1200" s="39">
        <v>0.94594594594594605</v>
      </c>
      <c r="L1200" s="39">
        <v>0.92</v>
      </c>
      <c r="M1200" s="39">
        <v>1.0487804878048801</v>
      </c>
      <c r="N1200" s="39">
        <v>1.0366640001069101</v>
      </c>
      <c r="O1200" s="39">
        <v>0.10215662211224701</v>
      </c>
      <c r="P1200" s="39">
        <v>1.01850084230572</v>
      </c>
      <c r="Q1200" s="39">
        <v>0.101974150145588</v>
      </c>
      <c r="R1200" s="39">
        <v>0.97157547791694099</v>
      </c>
      <c r="S1200" s="39">
        <v>6.8108429666266707E-2</v>
      </c>
      <c r="T1200" s="39">
        <v>0.98439024390243901</v>
      </c>
      <c r="U1200" s="39">
        <v>9.1061556211340794E-2</v>
      </c>
      <c r="V1200" s="39">
        <v>1.01467249226242</v>
      </c>
      <c r="W1200" s="39">
        <v>8.7569599543640006E-2</v>
      </c>
      <c r="X1200" s="39">
        <v>1.00953543916356</v>
      </c>
      <c r="Y1200" s="39">
        <v>7.8935555305684399E-2</v>
      </c>
      <c r="Z1200" s="39">
        <v>1.0221333941778401</v>
      </c>
      <c r="AA1200" s="39">
        <v>6.26515451365912E-2</v>
      </c>
      <c r="AB1200" s="39">
        <v>1.04264808362369</v>
      </c>
      <c r="AC1200" s="39">
        <v>3.8784729490566897E-2</v>
      </c>
    </row>
    <row r="1201" spans="1:29" x14ac:dyDescent="0.25">
      <c r="A1201" s="39" t="s">
        <v>135</v>
      </c>
      <c r="B1201" s="39" t="s">
        <v>135</v>
      </c>
      <c r="C1201" s="39">
        <v>2607000</v>
      </c>
      <c r="D1201" s="39" t="s">
        <v>56</v>
      </c>
      <c r="E1201" s="39">
        <v>1</v>
      </c>
      <c r="F1201" s="39">
        <v>0.85106382978723405</v>
      </c>
      <c r="G1201" s="39">
        <v>0.90697674418604601</v>
      </c>
      <c r="H1201" s="39">
        <v>0.952380952380952</v>
      </c>
      <c r="I1201" s="39">
        <v>1.0909090909090899</v>
      </c>
      <c r="J1201" s="39">
        <v>1</v>
      </c>
      <c r="K1201" s="39">
        <v>0.94339622641509402</v>
      </c>
      <c r="L1201" s="39">
        <v>1.1714285714285699</v>
      </c>
      <c r="M1201" s="39">
        <v>0.95652173913043503</v>
      </c>
      <c r="N1201" s="39">
        <v>0.98585301713749196</v>
      </c>
      <c r="O1201" s="39">
        <v>9.6208245984467103E-2</v>
      </c>
      <c r="P1201" s="39">
        <v>1.03245112557664</v>
      </c>
      <c r="Q1201" s="39">
        <v>9.6800292494777201E-2</v>
      </c>
      <c r="R1201" s="39">
        <v>1.0237821789913699</v>
      </c>
      <c r="S1201" s="39">
        <v>0.12803383408615401</v>
      </c>
      <c r="T1201" s="39">
        <v>1.0639751552795</v>
      </c>
      <c r="U1201" s="39">
        <v>0.151962078441333</v>
      </c>
      <c r="V1201" s="39">
        <v>1.0129321074005799</v>
      </c>
      <c r="W1201" s="39">
        <v>0.100619292066417</v>
      </c>
      <c r="X1201" s="39">
        <v>1.0159127185174399</v>
      </c>
      <c r="Y1201" s="39">
        <v>0.105356385074096</v>
      </c>
      <c r="Z1201" s="39">
        <v>0.99373758395220202</v>
      </c>
      <c r="AA1201" s="39">
        <v>0.100477033094967</v>
      </c>
      <c r="AB1201" s="39">
        <v>0.96675539781129805</v>
      </c>
      <c r="AC1201" s="39">
        <v>6.4723340456566705E-2</v>
      </c>
    </row>
    <row r="1202" spans="1:29" x14ac:dyDescent="0.25">
      <c r="A1202" s="39" t="s">
        <v>135</v>
      </c>
      <c r="B1202" s="39" t="s">
        <v>135</v>
      </c>
      <c r="C1202" s="39">
        <v>2607000</v>
      </c>
      <c r="D1202" s="39" t="s">
        <v>57</v>
      </c>
      <c r="E1202" s="39">
        <v>0.92307692307692302</v>
      </c>
      <c r="F1202" s="39">
        <v>0.83673469387755095</v>
      </c>
      <c r="G1202" s="39">
        <v>0.92500000000000004</v>
      </c>
      <c r="H1202" s="39">
        <v>0.97435897435897401</v>
      </c>
      <c r="I1202" s="39">
        <v>0.97499999999999998</v>
      </c>
      <c r="J1202" s="39">
        <v>1.0208333333333299</v>
      </c>
      <c r="K1202" s="39">
        <v>0.95348837209302295</v>
      </c>
      <c r="L1202" s="39">
        <v>1.06</v>
      </c>
      <c r="M1202" s="39">
        <v>0.97560975609756095</v>
      </c>
      <c r="N1202" s="39">
        <v>0.96045578364859596</v>
      </c>
      <c r="O1202" s="39">
        <v>6.3441626739497603E-2</v>
      </c>
      <c r="P1202" s="39">
        <v>0.99698629230478297</v>
      </c>
      <c r="Q1202" s="39">
        <v>4.2929684181211597E-2</v>
      </c>
      <c r="R1202" s="39">
        <v>0.99636604273019502</v>
      </c>
      <c r="S1202" s="39">
        <v>5.62076444616798E-2</v>
      </c>
      <c r="T1202" s="39">
        <v>1.0178048780487801</v>
      </c>
      <c r="U1202" s="39">
        <v>5.9672913729401401E-2</v>
      </c>
      <c r="V1202" s="39">
        <v>0.989800842974071</v>
      </c>
      <c r="W1202" s="39">
        <v>5.0407906299123999E-2</v>
      </c>
      <c r="X1202" s="39">
        <v>0.99704923250876498</v>
      </c>
      <c r="Y1202" s="39">
        <v>4.3794451509249897E-2</v>
      </c>
      <c r="Z1202" s="39">
        <v>0.98955767395691896</v>
      </c>
      <c r="AA1202" s="39">
        <v>4.0156398936811298E-2</v>
      </c>
      <c r="AB1202" s="39">
        <v>0.97962833914053404</v>
      </c>
      <c r="AC1202" s="39">
        <v>2.5415750764651801E-2</v>
      </c>
    </row>
    <row r="1203" spans="1:29" x14ac:dyDescent="0.25">
      <c r="A1203" s="39" t="s">
        <v>135</v>
      </c>
      <c r="B1203" s="39" t="s">
        <v>135</v>
      </c>
      <c r="C1203" s="39">
        <v>2607000</v>
      </c>
      <c r="D1203" s="39" t="s">
        <v>58</v>
      </c>
      <c r="E1203" s="39">
        <v>0.94</v>
      </c>
      <c r="F1203" s="39">
        <v>1.0277777777777799</v>
      </c>
      <c r="G1203" s="39">
        <v>1</v>
      </c>
      <c r="H1203" s="39">
        <v>1.27027027027027</v>
      </c>
      <c r="I1203" s="39">
        <v>1.18421052631579</v>
      </c>
      <c r="J1203" s="39">
        <v>1.02564102564103</v>
      </c>
      <c r="K1203" s="39">
        <v>0.87755102040816302</v>
      </c>
      <c r="L1203" s="39">
        <v>1.1463414634146301</v>
      </c>
      <c r="M1203" s="39">
        <v>1.0566037735849101</v>
      </c>
      <c r="N1203" s="39">
        <v>1.0587106508236199</v>
      </c>
      <c r="O1203" s="39">
        <v>0.122780140470668</v>
      </c>
      <c r="P1203" s="39">
        <v>1.0580695618728999</v>
      </c>
      <c r="Q1203" s="39">
        <v>0.11973321784532</v>
      </c>
      <c r="R1203" s="39">
        <v>1.0268320858025699</v>
      </c>
      <c r="S1203" s="39">
        <v>0.13684604710389101</v>
      </c>
      <c r="T1203" s="39">
        <v>1.1014726184997701</v>
      </c>
      <c r="U1203" s="39">
        <v>6.3454129006615997E-2</v>
      </c>
      <c r="V1203" s="39">
        <v>1.06127733880986</v>
      </c>
      <c r="W1203" s="39">
        <v>0.10905473402795</v>
      </c>
      <c r="X1203" s="39">
        <v>1.0595749984531699</v>
      </c>
      <c r="Y1203" s="39">
        <v>8.9524870233637394E-2</v>
      </c>
      <c r="Z1203" s="39">
        <v>1.06532963765936</v>
      </c>
      <c r="AA1203" s="39">
        <v>6.2405796976465103E-2</v>
      </c>
      <c r="AB1203" s="39">
        <v>1.0608769969101299</v>
      </c>
      <c r="AC1203" s="39">
        <v>2.70262373165399E-2</v>
      </c>
    </row>
    <row r="1204" spans="1:29" x14ac:dyDescent="0.25">
      <c r="A1204" s="39" t="s">
        <v>135</v>
      </c>
      <c r="B1204" s="39" t="s">
        <v>135</v>
      </c>
      <c r="C1204" s="39">
        <v>2607000</v>
      </c>
      <c r="D1204" s="39" t="s">
        <v>59</v>
      </c>
      <c r="E1204" s="39">
        <v>0.97727272727272696</v>
      </c>
      <c r="F1204" s="39">
        <v>0.93617021276595702</v>
      </c>
      <c r="G1204" s="39">
        <v>1</v>
      </c>
      <c r="H1204" s="39">
        <v>1.0487804878048801</v>
      </c>
      <c r="I1204" s="39">
        <v>0.85106382978723405</v>
      </c>
      <c r="J1204" s="39">
        <v>0.97777777777777797</v>
      </c>
      <c r="K1204" s="39">
        <v>0.95</v>
      </c>
      <c r="L1204" s="39">
        <v>1.16279069767442</v>
      </c>
      <c r="M1204" s="39">
        <v>0.95744680851063801</v>
      </c>
      <c r="N1204" s="39">
        <v>0.98458917128818102</v>
      </c>
      <c r="O1204" s="39">
        <v>8.5381686556290998E-2</v>
      </c>
      <c r="P1204" s="39">
        <v>0.979815822750014</v>
      </c>
      <c r="Q1204" s="39">
        <v>0.11341339234973501</v>
      </c>
      <c r="R1204" s="39">
        <v>1.02341250206169</v>
      </c>
      <c r="S1204" s="39">
        <v>0.120762472641316</v>
      </c>
      <c r="T1204" s="39">
        <v>1.06011875309253</v>
      </c>
      <c r="U1204" s="39">
        <v>0.145200056502928</v>
      </c>
      <c r="V1204" s="39">
        <v>1.00224527547352</v>
      </c>
      <c r="W1204" s="39">
        <v>9.9139719487960395E-2</v>
      </c>
      <c r="X1204" s="39">
        <v>1.0072609909427801</v>
      </c>
      <c r="Y1204" s="39">
        <v>0.103798870099908</v>
      </c>
      <c r="Z1204" s="39">
        <v>0.99320662790573599</v>
      </c>
      <c r="AA1204" s="39">
        <v>9.5863225336836E-2</v>
      </c>
      <c r="AB1204" s="39">
        <v>0.96722508894700898</v>
      </c>
      <c r="AC1204" s="39">
        <v>6.1843275557591802E-2</v>
      </c>
    </row>
    <row r="1205" spans="1:29" x14ac:dyDescent="0.25">
      <c r="A1205" s="39" t="s">
        <v>135</v>
      </c>
      <c r="B1205" s="39" t="s">
        <v>135</v>
      </c>
      <c r="C1205" s="39">
        <v>2607000</v>
      </c>
      <c r="D1205" s="39" t="s">
        <v>60</v>
      </c>
      <c r="E1205" s="39">
        <v>0.95</v>
      </c>
      <c r="F1205" s="39">
        <v>1.02325581395349</v>
      </c>
      <c r="G1205" s="39">
        <v>0.90909090909090895</v>
      </c>
      <c r="H1205" s="39">
        <v>1.1621621621621601</v>
      </c>
      <c r="I1205" s="39">
        <v>1.02325581395349</v>
      </c>
      <c r="J1205" s="39">
        <v>0.97499999999999998</v>
      </c>
      <c r="K1205" s="39">
        <v>1.1818181818181801</v>
      </c>
      <c r="L1205" s="39">
        <v>1.2105263157894699</v>
      </c>
      <c r="M1205" s="39">
        <v>1.1000000000000001</v>
      </c>
      <c r="N1205" s="39">
        <v>1.05945657741863</v>
      </c>
      <c r="O1205" s="39">
        <v>0.108588164011335</v>
      </c>
      <c r="P1205" s="39">
        <v>1.09812006231223</v>
      </c>
      <c r="Q1205" s="39">
        <v>0.10050781141461</v>
      </c>
      <c r="R1205" s="39">
        <v>1.1641148325358901</v>
      </c>
      <c r="S1205" s="39">
        <v>5.73504407337629E-2</v>
      </c>
      <c r="T1205" s="39">
        <v>1.1552631578947401</v>
      </c>
      <c r="U1205" s="39">
        <v>7.8153907394302599E-2</v>
      </c>
      <c r="V1205" s="39">
        <v>1.1107320939095899</v>
      </c>
      <c r="W1205" s="39">
        <v>9.2688807175334204E-2</v>
      </c>
      <c r="X1205" s="39">
        <v>1.1288872659193701</v>
      </c>
      <c r="Y1205" s="39">
        <v>7.1967135062265805E-2</v>
      </c>
      <c r="Z1205" s="39">
        <v>1.12261714108513</v>
      </c>
      <c r="AA1205" s="39">
        <v>5.3329754161450499E-2</v>
      </c>
      <c r="AB1205" s="39">
        <v>1.1052631578947401</v>
      </c>
      <c r="AC1205" s="39">
        <v>3.3287133264930303E-2</v>
      </c>
    </row>
    <row r="1206" spans="1:29" x14ac:dyDescent="0.25">
      <c r="A1206" s="39" t="s">
        <v>135</v>
      </c>
      <c r="B1206" s="39" t="s">
        <v>135</v>
      </c>
      <c r="C1206" s="39">
        <v>2703000</v>
      </c>
      <c r="D1206" s="39" t="s">
        <v>50</v>
      </c>
      <c r="E1206" s="39">
        <v>6.5371024734982297E-2</v>
      </c>
      <c r="F1206" s="39">
        <v>7.25663716814159E-2</v>
      </c>
      <c r="G1206" s="39">
        <v>5.0359712230215799E-2</v>
      </c>
      <c r="H1206" s="39">
        <v>8.6303939962476595E-2</v>
      </c>
      <c r="I1206" s="39">
        <v>7.5134168157424006E-2</v>
      </c>
      <c r="J1206" s="39">
        <v>6.0109289617486301E-2</v>
      </c>
      <c r="K1206" s="39">
        <v>6.9892473118279605E-2</v>
      </c>
      <c r="L1206" s="39">
        <v>4.7348484848484799E-2</v>
      </c>
      <c r="M1206" s="39">
        <v>6.5217391304347797E-2</v>
      </c>
      <c r="N1206" s="39">
        <v>6.5811428406123695E-2</v>
      </c>
      <c r="O1206" s="39">
        <v>1.2154411394545501E-2</v>
      </c>
      <c r="P1206" s="39">
        <v>6.3540361409204493E-2</v>
      </c>
      <c r="Q1206" s="39">
        <v>1.06245850218531E-2</v>
      </c>
      <c r="R1206" s="39">
        <v>6.0819449757037403E-2</v>
      </c>
      <c r="S1206" s="39">
        <v>1.18980783812904E-2</v>
      </c>
      <c r="T1206" s="39">
        <v>5.6282938076416301E-2</v>
      </c>
      <c r="U1206" s="39">
        <v>1.2635224927328799E-2</v>
      </c>
      <c r="V1206" s="39">
        <v>6.2853789313864594E-2</v>
      </c>
      <c r="W1206" s="39">
        <v>1.11026660478648E-2</v>
      </c>
      <c r="X1206" s="39">
        <v>6.1195945446312301E-2</v>
      </c>
      <c r="Y1206" s="39">
        <v>9.4952383026448203E-3</v>
      </c>
      <c r="Z1206" s="39">
        <v>6.22636893707222E-2</v>
      </c>
      <c r="AA1206" s="39">
        <v>8.5022990891659295E-3</v>
      </c>
      <c r="AB1206" s="39">
        <v>6.4366490996925804E-2</v>
      </c>
      <c r="AC1206" s="39">
        <v>5.3815660663822902E-3</v>
      </c>
    </row>
    <row r="1207" spans="1:29" x14ac:dyDescent="0.25">
      <c r="A1207" s="39" t="s">
        <v>135</v>
      </c>
      <c r="B1207" s="39" t="s">
        <v>135</v>
      </c>
      <c r="C1207" s="39">
        <v>2703000</v>
      </c>
      <c r="D1207" s="39" t="s">
        <v>51</v>
      </c>
      <c r="E1207" s="39">
        <v>0.89130434782608703</v>
      </c>
      <c r="F1207" s="39">
        <v>1.13513513513514</v>
      </c>
      <c r="G1207" s="39">
        <v>0.92682926829268297</v>
      </c>
      <c r="H1207" s="39">
        <v>1.1071428571428601</v>
      </c>
      <c r="I1207" s="39">
        <v>1.1304347826087</v>
      </c>
      <c r="J1207" s="39">
        <v>0.952380952380952</v>
      </c>
      <c r="K1207" s="39">
        <v>0.96969696969696995</v>
      </c>
      <c r="L1207" s="39">
        <v>0.82051282051282004</v>
      </c>
      <c r="M1207" s="39">
        <v>1</v>
      </c>
      <c r="N1207" s="39">
        <v>0.99260412595513303</v>
      </c>
      <c r="O1207" s="39">
        <v>0.111148680966626</v>
      </c>
      <c r="P1207" s="39">
        <v>0.97460510503988795</v>
      </c>
      <c r="Q1207" s="39">
        <v>0.110894346120481</v>
      </c>
      <c r="R1207" s="39">
        <v>0.93006993006993</v>
      </c>
      <c r="S1207" s="39">
        <v>9.6081416529253894E-2</v>
      </c>
      <c r="T1207" s="39">
        <v>0.91025641025641002</v>
      </c>
      <c r="U1207" s="39">
        <v>0.12691660175143199</v>
      </c>
      <c r="V1207" s="39">
        <v>0.96411334865944398</v>
      </c>
      <c r="W1207" s="39">
        <v>9.9849533155732598E-2</v>
      </c>
      <c r="X1207" s="39">
        <v>0.95132120954333799</v>
      </c>
      <c r="Y1207" s="39">
        <v>9.0516645611030705E-2</v>
      </c>
      <c r="Z1207" s="39">
        <v>0.96729783082892196</v>
      </c>
      <c r="AA1207" s="39">
        <v>8.3271039758763696E-2</v>
      </c>
      <c r="AB1207" s="39">
        <v>0.99145299145299104</v>
      </c>
      <c r="AC1207" s="39">
        <v>5.4056028378946699E-2</v>
      </c>
    </row>
    <row r="1208" spans="1:29" x14ac:dyDescent="0.25">
      <c r="A1208" s="39" t="s">
        <v>135</v>
      </c>
      <c r="B1208" s="39" t="s">
        <v>135</v>
      </c>
      <c r="C1208" s="39">
        <v>2703000</v>
      </c>
      <c r="D1208" s="39" t="s">
        <v>61</v>
      </c>
      <c r="E1208" s="39">
        <v>1</v>
      </c>
      <c r="F1208" s="39">
        <v>1.28571428571429</v>
      </c>
      <c r="G1208" s="39">
        <v>1</v>
      </c>
      <c r="H1208" s="39">
        <v>1.0638297872340401</v>
      </c>
      <c r="I1208" s="39">
        <v>1.1555555555555601</v>
      </c>
      <c r="J1208" s="39">
        <v>1.0208333333333299</v>
      </c>
      <c r="K1208" s="39">
        <v>1</v>
      </c>
      <c r="L1208" s="39">
        <v>1.07692307692308</v>
      </c>
      <c r="M1208" s="39">
        <v>0.94339622641509402</v>
      </c>
      <c r="N1208" s="39">
        <v>1.0606946961306001</v>
      </c>
      <c r="O1208" s="39">
        <v>0.10386589018021999</v>
      </c>
      <c r="P1208" s="39">
        <v>1.0393416384454099</v>
      </c>
      <c r="Q1208" s="39">
        <v>8.0644099305982306E-2</v>
      </c>
      <c r="R1208" s="39">
        <v>1.0067731011127199</v>
      </c>
      <c r="S1208" s="39">
        <v>6.7020602247798905E-2</v>
      </c>
      <c r="T1208" s="39">
        <v>1.0101596516690901</v>
      </c>
      <c r="U1208" s="39">
        <v>9.4417741464676797E-2</v>
      </c>
      <c r="V1208" s="39">
        <v>1.02213792796031</v>
      </c>
      <c r="W1208" s="39">
        <v>8.0644349057246698E-2</v>
      </c>
      <c r="X1208" s="39">
        <v>0.99446691488804295</v>
      </c>
      <c r="Y1208" s="39">
        <v>6.9712210372721795E-2</v>
      </c>
      <c r="Z1208" s="39">
        <v>0.969061683126478</v>
      </c>
      <c r="AA1208" s="39">
        <v>6.2418443196000199E-2</v>
      </c>
      <c r="AB1208" s="39">
        <v>0.94975464786785502</v>
      </c>
      <c r="AC1208" s="39">
        <v>4.0214188228003399E-2</v>
      </c>
    </row>
    <row r="1209" spans="1:29" x14ac:dyDescent="0.25">
      <c r="A1209" s="39" t="s">
        <v>135</v>
      </c>
      <c r="B1209" s="39" t="s">
        <v>135</v>
      </c>
      <c r="C1209" s="39">
        <v>2703000</v>
      </c>
      <c r="D1209" s="39" t="s">
        <v>62</v>
      </c>
      <c r="E1209" s="39">
        <v>1.06</v>
      </c>
      <c r="F1209" s="39">
        <v>1.16279069767442</v>
      </c>
      <c r="G1209" s="39">
        <v>0.907407407407407</v>
      </c>
      <c r="H1209" s="39">
        <v>1</v>
      </c>
      <c r="I1209" s="39">
        <v>1.06</v>
      </c>
      <c r="J1209" s="39">
        <v>0.98076923076923095</v>
      </c>
      <c r="K1209" s="39">
        <v>1.0816326530612199</v>
      </c>
      <c r="L1209" s="39">
        <v>0.96226415094339601</v>
      </c>
      <c r="M1209" s="39">
        <v>0.92857142857142905</v>
      </c>
      <c r="N1209" s="39">
        <v>1.01593728538079</v>
      </c>
      <c r="O1209" s="39">
        <v>8.1813792782707104E-2</v>
      </c>
      <c r="P1209" s="39">
        <v>1.0026474926690601</v>
      </c>
      <c r="Q1209" s="39">
        <v>6.5430691506752306E-2</v>
      </c>
      <c r="R1209" s="39">
        <v>0.99082274419201599</v>
      </c>
      <c r="S1209" s="39">
        <v>8.0427790886198197E-2</v>
      </c>
      <c r="T1209" s="39">
        <v>0.94541778975741197</v>
      </c>
      <c r="U1209" s="39">
        <v>2.3824352465854001E-2</v>
      </c>
      <c r="V1209" s="39">
        <v>0.98493720727596201</v>
      </c>
      <c r="W1209" s="39">
        <v>6.7362389138188206E-2</v>
      </c>
      <c r="X1209" s="39">
        <v>0.96217903800137405</v>
      </c>
      <c r="Y1209" s="39">
        <v>5.7123415408123997E-2</v>
      </c>
      <c r="Z1209" s="39">
        <v>0.94049581764378198</v>
      </c>
      <c r="AA1209" s="39">
        <v>3.8279017744716801E-2</v>
      </c>
      <c r="AB1209" s="39">
        <v>0.93017584392247499</v>
      </c>
      <c r="AC1209" s="39">
        <v>1.0147213644488401E-2</v>
      </c>
    </row>
    <row r="1210" spans="1:29" x14ac:dyDescent="0.25">
      <c r="A1210" s="39" t="s">
        <v>135</v>
      </c>
      <c r="B1210" s="39" t="s">
        <v>135</v>
      </c>
      <c r="C1210" s="39">
        <v>2703000</v>
      </c>
      <c r="D1210" s="39" t="s">
        <v>63</v>
      </c>
      <c r="E1210" s="39">
        <v>1</v>
      </c>
      <c r="F1210" s="39">
        <v>0.83018867924528295</v>
      </c>
      <c r="G1210" s="39">
        <v>1.08</v>
      </c>
      <c r="H1210" s="39">
        <v>0.95918367346938804</v>
      </c>
      <c r="I1210" s="39">
        <v>0.98076923076923095</v>
      </c>
      <c r="J1210" s="39">
        <v>1.0188679245283001</v>
      </c>
      <c r="K1210" s="39">
        <v>1</v>
      </c>
      <c r="L1210" s="39">
        <v>1</v>
      </c>
      <c r="M1210" s="39">
        <v>1.0196078431372499</v>
      </c>
      <c r="N1210" s="39">
        <v>0.98762415012771798</v>
      </c>
      <c r="O1210" s="39">
        <v>6.7669870327450296E-2</v>
      </c>
      <c r="P1210" s="39">
        <v>1.00384899968696</v>
      </c>
      <c r="Q1210" s="39">
        <v>1.60951435280723E-2</v>
      </c>
      <c r="R1210" s="39">
        <v>1.0065359477124201</v>
      </c>
      <c r="S1210" s="39">
        <v>1.1320593513522E-2</v>
      </c>
      <c r="T1210" s="39">
        <v>1.0098039215686301</v>
      </c>
      <c r="U1210" s="39">
        <v>1.3864838846795E-2</v>
      </c>
      <c r="V1210" s="39">
        <v>1.0036483026178999</v>
      </c>
      <c r="W1210" s="39">
        <v>3.6050051916769903E-2</v>
      </c>
      <c r="X1210" s="39">
        <v>1.01114414245646</v>
      </c>
      <c r="Y1210" s="39">
        <v>1.19208831274709E-2</v>
      </c>
      <c r="Z1210" s="39">
        <v>1.01539552330585</v>
      </c>
      <c r="AA1210" s="39">
        <v>9.8628749461833493E-3</v>
      </c>
      <c r="AB1210" s="39">
        <v>1.0186741363212</v>
      </c>
      <c r="AC1210" s="39">
        <v>5.90528041114541E-3</v>
      </c>
    </row>
    <row r="1211" spans="1:29" x14ac:dyDescent="0.25">
      <c r="A1211" s="39" t="s">
        <v>135</v>
      </c>
      <c r="B1211" s="39" t="s">
        <v>135</v>
      </c>
      <c r="C1211" s="39">
        <v>2703000</v>
      </c>
      <c r="D1211" s="39" t="s">
        <v>52</v>
      </c>
      <c r="E1211" s="39">
        <v>6.1377245508981999E-2</v>
      </c>
      <c r="F1211" s="39">
        <v>7.4204946996466403E-2</v>
      </c>
      <c r="G1211" s="39">
        <v>6.7256637168141606E-2</v>
      </c>
      <c r="H1211" s="39">
        <v>5.5755395683453203E-2</v>
      </c>
      <c r="I1211" s="39">
        <v>9.7560975609756101E-2</v>
      </c>
      <c r="J1211" s="39">
        <v>7.1556350626118106E-2</v>
      </c>
      <c r="K1211" s="39">
        <v>5.8287795992713998E-2</v>
      </c>
      <c r="L1211" s="39">
        <v>5.7347670250896099E-2</v>
      </c>
      <c r="M1211" s="39">
        <v>4.7348484848484799E-2</v>
      </c>
      <c r="N1211" s="39">
        <v>6.5632833631667997E-2</v>
      </c>
      <c r="O1211" s="39">
        <v>1.4591079897064299E-2</v>
      </c>
      <c r="P1211" s="39">
        <v>6.6420255465593797E-2</v>
      </c>
      <c r="Q1211" s="39">
        <v>1.9418451654435499E-2</v>
      </c>
      <c r="R1211" s="39">
        <v>5.4327983697365002E-2</v>
      </c>
      <c r="S1211" s="39">
        <v>6.0626736873055E-3</v>
      </c>
      <c r="T1211" s="39">
        <v>5.2348077549690501E-2</v>
      </c>
      <c r="U1211" s="39">
        <v>7.0704918043865E-3</v>
      </c>
      <c r="V1211" s="39">
        <v>5.9381527437974098E-2</v>
      </c>
      <c r="W1211" s="39">
        <v>1.4109942840532E-2</v>
      </c>
      <c r="X1211" s="39">
        <v>5.3959339244264201E-2</v>
      </c>
      <c r="Y1211" s="39">
        <v>1.1055825649395799E-2</v>
      </c>
      <c r="Z1211" s="39">
        <v>4.9533500969684299E-2</v>
      </c>
      <c r="AA1211" s="39">
        <v>5.1202295865269204E-3</v>
      </c>
      <c r="AB1211" s="39">
        <v>4.7824636534314E-2</v>
      </c>
      <c r="AC1211" s="39">
        <v>3.01144767789778E-3</v>
      </c>
    </row>
    <row r="1212" spans="1:29" x14ac:dyDescent="0.25">
      <c r="A1212" s="39" t="s">
        <v>135</v>
      </c>
      <c r="B1212" s="39" t="s">
        <v>135</v>
      </c>
      <c r="C1212" s="39">
        <v>2703000</v>
      </c>
      <c r="D1212" s="39" t="s">
        <v>53</v>
      </c>
      <c r="E1212" s="39">
        <v>0.97727272727272696</v>
      </c>
      <c r="F1212" s="39">
        <v>0.97560975609756095</v>
      </c>
      <c r="G1212" s="39">
        <v>1</v>
      </c>
      <c r="H1212" s="39">
        <v>1.0526315789473699</v>
      </c>
      <c r="I1212" s="39">
        <v>1</v>
      </c>
      <c r="J1212" s="39">
        <v>0.86538461538461497</v>
      </c>
      <c r="K1212" s="39">
        <v>1.125</v>
      </c>
      <c r="L1212" s="39">
        <v>0.96875</v>
      </c>
      <c r="M1212" s="39">
        <v>0.9375</v>
      </c>
      <c r="N1212" s="39">
        <v>0.98912763085580802</v>
      </c>
      <c r="O1212" s="39">
        <v>7.1978064890990498E-2</v>
      </c>
      <c r="P1212" s="39">
        <v>0.97932692307692304</v>
      </c>
      <c r="Q1212" s="39">
        <v>9.5514702700435897E-2</v>
      </c>
      <c r="R1212" s="39">
        <v>1.0104166666666701</v>
      </c>
      <c r="S1212" s="39">
        <v>0.10045469542700999</v>
      </c>
      <c r="T1212" s="39">
        <v>0.953125</v>
      </c>
      <c r="U1212" s="39">
        <v>2.2097086912079601E-2</v>
      </c>
      <c r="V1212" s="39">
        <v>0.97946946135267798</v>
      </c>
      <c r="W1212" s="39">
        <v>7.8770525392091298E-2</v>
      </c>
      <c r="X1212" s="39">
        <v>0.96568421259610104</v>
      </c>
      <c r="Y1212" s="39">
        <v>7.1602252610215494E-2</v>
      </c>
      <c r="Z1212" s="39">
        <v>0.95034753854846998</v>
      </c>
      <c r="AA1212" s="39">
        <v>4.5605594617423799E-2</v>
      </c>
      <c r="AB1212" s="39">
        <v>0.93898809523809501</v>
      </c>
      <c r="AC1212" s="39">
        <v>9.4115406552630308E-3</v>
      </c>
    </row>
    <row r="1213" spans="1:29" x14ac:dyDescent="0.25">
      <c r="A1213" s="39" t="s">
        <v>135</v>
      </c>
      <c r="B1213" s="39" t="s">
        <v>135</v>
      </c>
      <c r="C1213" s="39">
        <v>2703000</v>
      </c>
      <c r="D1213" s="39" t="s">
        <v>54</v>
      </c>
      <c r="E1213" s="39">
        <v>1.0882352941176501</v>
      </c>
      <c r="F1213" s="39">
        <v>1.16279069767442</v>
      </c>
      <c r="G1213" s="39">
        <v>1.05</v>
      </c>
      <c r="H1213" s="39">
        <v>1.0476190476190499</v>
      </c>
      <c r="I1213" s="39">
        <v>1.0249999999999999</v>
      </c>
      <c r="J1213" s="39">
        <v>1.1612903225806499</v>
      </c>
      <c r="K1213" s="39">
        <v>0.97777777777777797</v>
      </c>
      <c r="L1213" s="39">
        <v>0.844444444444444</v>
      </c>
      <c r="M1213" s="39">
        <v>1.0967741935483899</v>
      </c>
      <c r="N1213" s="39">
        <v>1.0504368641958199</v>
      </c>
      <c r="O1213" s="39">
        <v>9.8014748484686207E-2</v>
      </c>
      <c r="P1213" s="39">
        <v>1.02105734767025</v>
      </c>
      <c r="Q1213" s="39">
        <v>0.120912273224507</v>
      </c>
      <c r="R1213" s="39">
        <v>0.97299880525686999</v>
      </c>
      <c r="S1213" s="39">
        <v>0.126232739431898</v>
      </c>
      <c r="T1213" s="39">
        <v>0.970609318996416</v>
      </c>
      <c r="U1213" s="39">
        <v>0.17842407668649801</v>
      </c>
      <c r="V1213" s="39">
        <v>1.0214108240403299</v>
      </c>
      <c r="W1213" s="39">
        <v>0.11501068676508901</v>
      </c>
      <c r="X1213" s="39">
        <v>1.0197341310111701</v>
      </c>
      <c r="Y1213" s="39">
        <v>0.12452920608903199</v>
      </c>
      <c r="Z1213" s="39">
        <v>1.0478010975560399</v>
      </c>
      <c r="AA1213" s="39">
        <v>0.118339263024567</v>
      </c>
      <c r="AB1213" s="39">
        <v>1.0847584912101</v>
      </c>
      <c r="AC1213" s="39">
        <v>7.5993974151170499E-2</v>
      </c>
    </row>
    <row r="1214" spans="1:29" x14ac:dyDescent="0.25">
      <c r="A1214" s="39" t="s">
        <v>135</v>
      </c>
      <c r="B1214" s="39" t="s">
        <v>135</v>
      </c>
      <c r="C1214" s="39">
        <v>2703000</v>
      </c>
      <c r="D1214" s="39" t="s">
        <v>55</v>
      </c>
      <c r="E1214" s="39">
        <v>1</v>
      </c>
      <c r="F1214" s="39">
        <v>1.0540540540540499</v>
      </c>
      <c r="G1214" s="39">
        <v>1.06</v>
      </c>
      <c r="H1214" s="39">
        <v>0.92857142857142905</v>
      </c>
      <c r="I1214" s="39">
        <v>0.90909090909090895</v>
      </c>
      <c r="J1214" s="39">
        <v>1</v>
      </c>
      <c r="K1214" s="39">
        <v>0.91666666666666696</v>
      </c>
      <c r="L1214" s="39">
        <v>0.93181818181818199</v>
      </c>
      <c r="M1214" s="39">
        <v>1</v>
      </c>
      <c r="N1214" s="39">
        <v>0.97780013780013797</v>
      </c>
      <c r="O1214" s="39">
        <v>5.8144264792098797E-2</v>
      </c>
      <c r="P1214" s="39">
        <v>0.95151515151515198</v>
      </c>
      <c r="Q1214" s="39">
        <v>4.5010456901554398E-2</v>
      </c>
      <c r="R1214" s="39">
        <v>0.94949494949494995</v>
      </c>
      <c r="S1214" s="39">
        <v>4.4389888462744803E-2</v>
      </c>
      <c r="T1214" s="39">
        <v>0.96590909090909105</v>
      </c>
      <c r="U1214" s="39">
        <v>4.8211825989991901E-2</v>
      </c>
      <c r="V1214" s="39">
        <v>0.96528305719882102</v>
      </c>
      <c r="W1214" s="39">
        <v>4.6649147027046603E-2</v>
      </c>
      <c r="X1214" s="39">
        <v>0.97007876855833497</v>
      </c>
      <c r="Y1214" s="39">
        <v>4.1124922142836202E-2</v>
      </c>
      <c r="Z1214" s="39">
        <v>0.984757788094905</v>
      </c>
      <c r="AA1214" s="39">
        <v>3.5843108475204798E-2</v>
      </c>
      <c r="AB1214" s="39">
        <v>0.99675324675324695</v>
      </c>
      <c r="AC1214" s="39">
        <v>2.05342705205739E-2</v>
      </c>
    </row>
    <row r="1215" spans="1:29" x14ac:dyDescent="0.25">
      <c r="A1215" s="39" t="s">
        <v>135</v>
      </c>
      <c r="B1215" s="39" t="s">
        <v>135</v>
      </c>
      <c r="C1215" s="39">
        <v>2703000</v>
      </c>
      <c r="D1215" s="39" t="s">
        <v>56</v>
      </c>
      <c r="E1215" s="39">
        <v>1.05714285714286</v>
      </c>
      <c r="F1215" s="39">
        <v>1</v>
      </c>
      <c r="G1215" s="39">
        <v>0.97435897435897401</v>
      </c>
      <c r="H1215" s="39">
        <v>1.0188679245283001</v>
      </c>
      <c r="I1215" s="39">
        <v>1.17948717948718</v>
      </c>
      <c r="J1215" s="39">
        <v>1.1000000000000001</v>
      </c>
      <c r="K1215" s="39">
        <v>1.07317073170732</v>
      </c>
      <c r="L1215" s="39">
        <v>0.78787878787878796</v>
      </c>
      <c r="M1215" s="39">
        <v>0.87804878048780499</v>
      </c>
      <c r="N1215" s="39">
        <v>1.0076616928434701</v>
      </c>
      <c r="O1215" s="39">
        <v>0.11789166913445399</v>
      </c>
      <c r="P1215" s="39">
        <v>1.0037170959122199</v>
      </c>
      <c r="Q1215" s="39">
        <v>0.163835304605744</v>
      </c>
      <c r="R1215" s="39">
        <v>0.91303276669130295</v>
      </c>
      <c r="S1215" s="39">
        <v>0.14582792178242199</v>
      </c>
      <c r="T1215" s="39">
        <v>0.83296378418329597</v>
      </c>
      <c r="U1215" s="39">
        <v>6.3759813233376803E-2</v>
      </c>
      <c r="V1215" s="39">
        <v>0.949048213061219</v>
      </c>
      <c r="W1215" s="39">
        <v>0.136313931822728</v>
      </c>
      <c r="X1215" s="39">
        <v>0.89939200879466297</v>
      </c>
      <c r="Y1215" s="39">
        <v>0.119799841420534</v>
      </c>
      <c r="Z1215" s="39">
        <v>0.86987787110050396</v>
      </c>
      <c r="AA1215" s="39">
        <v>6.5445439893445007E-2</v>
      </c>
      <c r="AB1215" s="39">
        <v>0.87375497131594704</v>
      </c>
      <c r="AC1215" s="39">
        <v>2.7156433642385E-2</v>
      </c>
    </row>
    <row r="1216" spans="1:29" x14ac:dyDescent="0.25">
      <c r="A1216" s="39" t="s">
        <v>135</v>
      </c>
      <c r="B1216" s="39" t="s">
        <v>135</v>
      </c>
      <c r="C1216" s="39">
        <v>2703000</v>
      </c>
      <c r="D1216" s="39" t="s">
        <v>57</v>
      </c>
      <c r="E1216" s="39">
        <v>0.88372093023255804</v>
      </c>
      <c r="F1216" s="39">
        <v>1.0540540540540499</v>
      </c>
      <c r="G1216" s="39">
        <v>0.97674418604651203</v>
      </c>
      <c r="H1216" s="39">
        <v>1.1315789473684199</v>
      </c>
      <c r="I1216" s="39">
        <v>1.05555555555556</v>
      </c>
      <c r="J1216" s="39">
        <v>1.0434782608695701</v>
      </c>
      <c r="K1216" s="39">
        <v>1.02272727272727</v>
      </c>
      <c r="L1216" s="39">
        <v>1.02272727272727</v>
      </c>
      <c r="M1216" s="39">
        <v>1</v>
      </c>
      <c r="N1216" s="39">
        <v>1.0211762755090199</v>
      </c>
      <c r="O1216" s="39">
        <v>6.7333535544651393E-2</v>
      </c>
      <c r="P1216" s="39">
        <v>1.02889767237593</v>
      </c>
      <c r="Q1216" s="39">
        <v>2.1415294936296E-2</v>
      </c>
      <c r="R1216" s="39">
        <v>1.01515151515152</v>
      </c>
      <c r="S1216" s="39">
        <v>1.3121597027036899E-2</v>
      </c>
      <c r="T1216" s="39">
        <v>1.01136363636364</v>
      </c>
      <c r="U1216" s="39">
        <v>1.6070608663330599E-2</v>
      </c>
      <c r="V1216" s="39">
        <v>1.02226274117615</v>
      </c>
      <c r="W1216" s="39">
        <v>3.8055999902653397E-2</v>
      </c>
      <c r="X1216" s="39">
        <v>1.01252774864444</v>
      </c>
      <c r="Y1216" s="39">
        <v>1.6900982998987801E-2</v>
      </c>
      <c r="Z1216" s="39">
        <v>1.0048824616227601</v>
      </c>
      <c r="AA1216" s="39">
        <v>1.1431968687621599E-2</v>
      </c>
      <c r="AB1216" s="39">
        <v>1.0010822510822499</v>
      </c>
      <c r="AC1216" s="39">
        <v>6.8447568401912903E-3</v>
      </c>
    </row>
    <row r="1217" spans="1:29" x14ac:dyDescent="0.25">
      <c r="A1217" s="39" t="s">
        <v>135</v>
      </c>
      <c r="B1217" s="39" t="s">
        <v>135</v>
      </c>
      <c r="C1217" s="39">
        <v>2703000</v>
      </c>
      <c r="D1217" s="39" t="s">
        <v>58</v>
      </c>
      <c r="E1217" s="39">
        <v>1.1764705882352899</v>
      </c>
      <c r="F1217" s="39">
        <v>1.1315789473684199</v>
      </c>
      <c r="G1217" s="39">
        <v>1.05128205128205</v>
      </c>
      <c r="H1217" s="39">
        <v>1.0476190476190499</v>
      </c>
      <c r="I1217" s="39">
        <v>0.97674418604651203</v>
      </c>
      <c r="J1217" s="39">
        <v>1</v>
      </c>
      <c r="K1217" s="39">
        <v>0.91666666666666696</v>
      </c>
      <c r="L1217" s="39">
        <v>0.97777777777777797</v>
      </c>
      <c r="M1217" s="39">
        <v>0.97777777777777797</v>
      </c>
      <c r="N1217" s="39">
        <v>1.02843522697484</v>
      </c>
      <c r="O1217" s="39">
        <v>8.2574347433546594E-2</v>
      </c>
      <c r="P1217" s="39">
        <v>0.96979328165374701</v>
      </c>
      <c r="Q1217" s="39">
        <v>3.1267804855082203E-2</v>
      </c>
      <c r="R1217" s="39">
        <v>0.95740740740740704</v>
      </c>
      <c r="S1217" s="39">
        <v>3.52825164504771E-2</v>
      </c>
      <c r="T1217" s="39">
        <v>0.97777777777777797</v>
      </c>
      <c r="U1217" s="39">
        <v>0</v>
      </c>
      <c r="V1217" s="39">
        <v>0.98351158174696396</v>
      </c>
      <c r="W1217" s="39">
        <v>4.9891895824313401E-2</v>
      </c>
      <c r="X1217" s="39">
        <v>0.97164089453480496</v>
      </c>
      <c r="Y1217" s="39">
        <v>2.3489640673611201E-2</v>
      </c>
      <c r="Z1217" s="39">
        <v>0.97537864206261504</v>
      </c>
      <c r="AA1217" s="39">
        <v>1.45357144860593E-2</v>
      </c>
      <c r="AB1217" s="39">
        <v>0.97777777777777797</v>
      </c>
      <c r="AC1217" s="39">
        <v>1.5700924586837801E-16</v>
      </c>
    </row>
    <row r="1218" spans="1:29" x14ac:dyDescent="0.25">
      <c r="A1218" s="39" t="s">
        <v>135</v>
      </c>
      <c r="B1218" s="39" t="s">
        <v>135</v>
      </c>
      <c r="C1218" s="39">
        <v>2703000</v>
      </c>
      <c r="D1218" s="39" t="s">
        <v>59</v>
      </c>
      <c r="E1218" s="39">
        <v>1</v>
      </c>
      <c r="F1218" s="39">
        <v>1.125</v>
      </c>
      <c r="G1218" s="39">
        <v>0.97674418604651203</v>
      </c>
      <c r="H1218" s="39">
        <v>1.09756097560976</v>
      </c>
      <c r="I1218" s="39">
        <v>1.1590909090909101</v>
      </c>
      <c r="J1218" s="39">
        <v>1.02380952380952</v>
      </c>
      <c r="K1218" s="39">
        <v>1.0526315789473699</v>
      </c>
      <c r="L1218" s="39">
        <v>0.90909090909090895</v>
      </c>
      <c r="M1218" s="39">
        <v>1</v>
      </c>
      <c r="N1218" s="39">
        <v>1.03821423139944</v>
      </c>
      <c r="O1218" s="39">
        <v>7.8622822865989803E-2</v>
      </c>
      <c r="P1218" s="39">
        <v>1.0289245841877399</v>
      </c>
      <c r="Q1218" s="39">
        <v>9.0454683183970305E-2</v>
      </c>
      <c r="R1218" s="39">
        <v>0.98724082934609203</v>
      </c>
      <c r="S1218" s="39">
        <v>7.2615964515675993E-2</v>
      </c>
      <c r="T1218" s="39">
        <v>0.95454545454545503</v>
      </c>
      <c r="U1218" s="39">
        <v>6.4282434653322507E-2</v>
      </c>
      <c r="V1218" s="39">
        <v>1.0088374134261799</v>
      </c>
      <c r="W1218" s="39">
        <v>7.4500064017951007E-2</v>
      </c>
      <c r="X1218" s="39">
        <v>0.98879860972723699</v>
      </c>
      <c r="Y1218" s="39">
        <v>6.1587940497612202E-2</v>
      </c>
      <c r="Z1218" s="39">
        <v>0.98610535701565205</v>
      </c>
      <c r="AA1218" s="39">
        <v>4.5277112045675201E-2</v>
      </c>
      <c r="AB1218" s="39">
        <v>0.99567099567099604</v>
      </c>
      <c r="AC1218" s="39">
        <v>2.7379027360765199E-2</v>
      </c>
    </row>
    <row r="1219" spans="1:29" x14ac:dyDescent="0.25">
      <c r="A1219" s="39" t="s">
        <v>135</v>
      </c>
      <c r="B1219" s="39" t="s">
        <v>135</v>
      </c>
      <c r="C1219" s="39">
        <v>2703000</v>
      </c>
      <c r="D1219" s="39" t="s">
        <v>60</v>
      </c>
      <c r="E1219" s="39">
        <v>0.95454545454545503</v>
      </c>
      <c r="F1219" s="39">
        <v>1</v>
      </c>
      <c r="G1219" s="39">
        <v>1.0444444444444401</v>
      </c>
      <c r="H1219" s="39">
        <v>1.0714285714285701</v>
      </c>
      <c r="I1219" s="39">
        <v>1.06666666666667</v>
      </c>
      <c r="J1219" s="39">
        <v>1.0392156862745101</v>
      </c>
      <c r="K1219" s="39">
        <v>0.90697674418604601</v>
      </c>
      <c r="L1219" s="39">
        <v>0.88333333333333297</v>
      </c>
      <c r="M1219" s="39">
        <v>1.0249999999999999</v>
      </c>
      <c r="N1219" s="39">
        <v>0.99906787787544704</v>
      </c>
      <c r="O1219" s="39">
        <v>6.89269515716186E-2</v>
      </c>
      <c r="P1219" s="39">
        <v>0.98423848609211095</v>
      </c>
      <c r="Q1219" s="39">
        <v>8.3110807246142407E-2</v>
      </c>
      <c r="R1219" s="39">
        <v>0.93843669250646</v>
      </c>
      <c r="S1219" s="39">
        <v>7.5892406552654695E-2</v>
      </c>
      <c r="T1219" s="39">
        <v>0.95416666666666705</v>
      </c>
      <c r="U1219" s="39">
        <v>0.100173460668094</v>
      </c>
      <c r="V1219" s="39">
        <v>0.98119187946430098</v>
      </c>
      <c r="W1219" s="39">
        <v>7.5280956624592305E-2</v>
      </c>
      <c r="X1219" s="39">
        <v>0.97652053787554904</v>
      </c>
      <c r="Y1219" s="39">
        <v>7.5112425413565206E-2</v>
      </c>
      <c r="Z1219" s="39">
        <v>0.995494196059307</v>
      </c>
      <c r="AA1219" s="39">
        <v>6.92803698598769E-2</v>
      </c>
      <c r="AB1219" s="39">
        <v>1.01825396825397</v>
      </c>
      <c r="AC1219" s="39">
        <v>4.2665650970525701E-2</v>
      </c>
    </row>
    <row r="1220" spans="1:29" x14ac:dyDescent="0.25">
      <c r="A1220" s="39" t="s">
        <v>135</v>
      </c>
      <c r="B1220" s="39" t="s">
        <v>135</v>
      </c>
      <c r="C1220" s="39">
        <v>2705000</v>
      </c>
      <c r="D1220" s="39" t="s">
        <v>50</v>
      </c>
      <c r="E1220" s="39">
        <v>1.63592233009709</v>
      </c>
      <c r="F1220" s="39">
        <v>1.5487179487179501</v>
      </c>
      <c r="G1220" s="39">
        <v>1.7027027027027</v>
      </c>
      <c r="H1220" s="39">
        <v>1.7790055248618799</v>
      </c>
      <c r="I1220" s="39">
        <v>1.3452914798206299</v>
      </c>
      <c r="J1220" s="39">
        <v>1.63350785340314</v>
      </c>
      <c r="K1220" s="39">
        <v>1.4040404040404</v>
      </c>
      <c r="L1220" s="39">
        <v>1.5978835978835999</v>
      </c>
      <c r="M1220" s="39">
        <v>1.7936507936507899</v>
      </c>
      <c r="N1220" s="39">
        <v>1.6045247372420199</v>
      </c>
      <c r="O1220" s="39">
        <v>0.153391372480916</v>
      </c>
      <c r="P1220" s="39">
        <v>1.55487482575971</v>
      </c>
      <c r="Q1220" s="39">
        <v>0.18146836640907901</v>
      </c>
      <c r="R1220" s="39">
        <v>1.5985249318582699</v>
      </c>
      <c r="S1220" s="39">
        <v>0.19480598657392501</v>
      </c>
      <c r="T1220" s="39">
        <v>1.6957671957672</v>
      </c>
      <c r="U1220" s="39">
        <v>0.138428311660859</v>
      </c>
      <c r="V1220" s="39">
        <v>1.62908754777769</v>
      </c>
      <c r="W1220" s="39">
        <v>0.16433881378821</v>
      </c>
      <c r="X1220" s="39">
        <v>1.6753906699382399</v>
      </c>
      <c r="Y1220" s="39">
        <v>0.16207637583193801</v>
      </c>
      <c r="Z1220" s="39">
        <v>1.74398444816468</v>
      </c>
      <c r="AA1220" s="39">
        <v>0.123821852049015</v>
      </c>
      <c r="AB1220" s="39">
        <v>1.7843285462333101</v>
      </c>
      <c r="AC1220" s="39">
        <v>5.89590695017536E-2</v>
      </c>
    </row>
    <row r="1221" spans="1:29" x14ac:dyDescent="0.25">
      <c r="A1221" s="39" t="s">
        <v>135</v>
      </c>
      <c r="B1221" s="39" t="s">
        <v>135</v>
      </c>
      <c r="C1221" s="39">
        <v>2705000</v>
      </c>
      <c r="D1221" s="39" t="s">
        <v>51</v>
      </c>
      <c r="E1221" s="39">
        <v>1.02332361516035</v>
      </c>
      <c r="F1221" s="39">
        <v>0.96735905044510395</v>
      </c>
      <c r="G1221" s="39">
        <v>1.04635761589404</v>
      </c>
      <c r="H1221" s="39">
        <v>1.02539682539683</v>
      </c>
      <c r="I1221" s="39">
        <v>1.02484472049689</v>
      </c>
      <c r="J1221" s="39">
        <v>1.06666666666667</v>
      </c>
      <c r="K1221" s="39">
        <v>1.02884615384615</v>
      </c>
      <c r="L1221" s="39">
        <v>1.02158273381295</v>
      </c>
      <c r="M1221" s="39">
        <v>1.04635761589404</v>
      </c>
      <c r="N1221" s="39">
        <v>1.0278594441792199</v>
      </c>
      <c r="O1221" s="39">
        <v>2.7218468814346999E-2</v>
      </c>
      <c r="P1221" s="39">
        <v>1.03765957814334</v>
      </c>
      <c r="Q1221" s="39">
        <v>1.8824379095186701E-2</v>
      </c>
      <c r="R1221" s="39">
        <v>1.03226216785105</v>
      </c>
      <c r="S1221" s="39">
        <v>1.27357983375289E-2</v>
      </c>
      <c r="T1221" s="39">
        <v>1.03397017485349</v>
      </c>
      <c r="U1221" s="39">
        <v>1.75184871226358E-2</v>
      </c>
      <c r="V1221" s="39">
        <v>1.03547541844382</v>
      </c>
      <c r="W1221" s="39">
        <v>1.8946399477171302E-2</v>
      </c>
      <c r="X1221" s="39">
        <v>1.0384971749574801</v>
      </c>
      <c r="Y1221" s="39">
        <v>1.44902883255685E-2</v>
      </c>
      <c r="Z1221" s="39">
        <v>1.04132042140001</v>
      </c>
      <c r="AA1221" s="39">
        <v>1.1901416933475999E-2</v>
      </c>
      <c r="AB1221" s="39">
        <v>1.0451778596044601</v>
      </c>
      <c r="AC1221" s="39">
        <v>7.4614339179368402E-3</v>
      </c>
    </row>
    <row r="1222" spans="1:29" x14ac:dyDescent="0.25">
      <c r="A1222" s="39" t="s">
        <v>135</v>
      </c>
      <c r="B1222" s="39" t="s">
        <v>135</v>
      </c>
      <c r="C1222" s="39">
        <v>2705000</v>
      </c>
      <c r="D1222" s="39" t="s">
        <v>61</v>
      </c>
      <c r="E1222" s="39">
        <v>0.95744680851063801</v>
      </c>
      <c r="F1222" s="39">
        <v>0.93820224719101097</v>
      </c>
      <c r="G1222" s="39">
        <v>0.98480243161094205</v>
      </c>
      <c r="H1222" s="39">
        <v>0.99390243902439002</v>
      </c>
      <c r="I1222" s="39">
        <v>0.98529411764705899</v>
      </c>
      <c r="J1222" s="39">
        <v>0.97945205479452102</v>
      </c>
      <c r="K1222" s="39">
        <v>1.0452961672473899</v>
      </c>
      <c r="L1222" s="39">
        <v>0.98153846153846203</v>
      </c>
      <c r="M1222" s="39">
        <v>0.91495601173020502</v>
      </c>
      <c r="N1222" s="39">
        <v>0.97565452658829099</v>
      </c>
      <c r="O1222" s="39">
        <v>3.6788408756443403E-2</v>
      </c>
      <c r="P1222" s="39">
        <v>0.98130736259152695</v>
      </c>
      <c r="Q1222" s="39">
        <v>4.6142330543725601E-2</v>
      </c>
      <c r="R1222" s="39">
        <v>0.98059688017201796</v>
      </c>
      <c r="S1222" s="39">
        <v>6.5175179068898595E-2</v>
      </c>
      <c r="T1222" s="39">
        <v>0.94824723663433297</v>
      </c>
      <c r="U1222" s="39">
        <v>4.7080901767431002E-2</v>
      </c>
      <c r="V1222" s="39">
        <v>0.96912343916448196</v>
      </c>
      <c r="W1222" s="39">
        <v>4.7013028146256998E-2</v>
      </c>
      <c r="X1222" s="39">
        <v>0.95327034529766497</v>
      </c>
      <c r="Y1222" s="39">
        <v>5.1060780337825802E-2</v>
      </c>
      <c r="Z1222" s="39">
        <v>0.93176284426411404</v>
      </c>
      <c r="AA1222" s="39">
        <v>4.1763920993761798E-2</v>
      </c>
      <c r="AB1222" s="39">
        <v>0.91812660457821704</v>
      </c>
      <c r="AC1222" s="39">
        <v>2.0052589865517299E-2</v>
      </c>
    </row>
    <row r="1223" spans="1:29" x14ac:dyDescent="0.25">
      <c r="A1223" s="39" t="s">
        <v>135</v>
      </c>
      <c r="B1223" s="39" t="s">
        <v>135</v>
      </c>
      <c r="C1223" s="39">
        <v>2705000</v>
      </c>
      <c r="D1223" s="39" t="s">
        <v>62</v>
      </c>
      <c r="E1223" s="39">
        <v>0.94551282051282004</v>
      </c>
      <c r="F1223" s="39">
        <v>0.89523809523809506</v>
      </c>
      <c r="G1223" s="39">
        <v>0.95209580838323304</v>
      </c>
      <c r="H1223" s="39">
        <v>0.98765432098765404</v>
      </c>
      <c r="I1223" s="39">
        <v>0.92638036809815905</v>
      </c>
      <c r="J1223" s="39">
        <v>0.95522388059701502</v>
      </c>
      <c r="K1223" s="39">
        <v>1.0244755244755199</v>
      </c>
      <c r="L1223" s="39">
        <v>0.956666666666667</v>
      </c>
      <c r="M1223" s="39">
        <v>0.92789968652037602</v>
      </c>
      <c r="N1223" s="39">
        <v>0.95234968571994905</v>
      </c>
      <c r="O1223" s="39">
        <v>3.7175596958550397E-2</v>
      </c>
      <c r="P1223" s="39">
        <v>0.95812922527154798</v>
      </c>
      <c r="Q1223" s="39">
        <v>3.97939268869602E-2</v>
      </c>
      <c r="R1223" s="39">
        <v>0.96968062588752202</v>
      </c>
      <c r="S1223" s="39">
        <v>4.9585738576089902E-2</v>
      </c>
      <c r="T1223" s="39">
        <v>0.94228317659352101</v>
      </c>
      <c r="U1223" s="39">
        <v>2.0341326735700799E-2</v>
      </c>
      <c r="V1223" s="39">
        <v>0.95515082745498703</v>
      </c>
      <c r="W1223" s="39">
        <v>3.63496642123542E-2</v>
      </c>
      <c r="X1223" s="39">
        <v>0.94842176431373804</v>
      </c>
      <c r="Y1223" s="39">
        <v>3.4618982624959299E-2</v>
      </c>
      <c r="Z1223" s="39">
        <v>0.93674172805870803</v>
      </c>
      <c r="AA1223" s="39">
        <v>2.5493226137119001E-2</v>
      </c>
      <c r="AB1223" s="39">
        <v>0.92926954271781903</v>
      </c>
      <c r="AC1223" s="39">
        <v>8.6637313016306502E-3</v>
      </c>
    </row>
    <row r="1224" spans="1:29" x14ac:dyDescent="0.25">
      <c r="A1224" s="39" t="s">
        <v>135</v>
      </c>
      <c r="B1224" s="39" t="s">
        <v>135</v>
      </c>
      <c r="C1224" s="39">
        <v>2705000</v>
      </c>
      <c r="D1224" s="39" t="s">
        <v>63</v>
      </c>
      <c r="E1224" s="39">
        <v>0.93127147766323004</v>
      </c>
      <c r="F1224" s="39">
        <v>0.94576271186440697</v>
      </c>
      <c r="G1224" s="39">
        <v>0.92907801418439695</v>
      </c>
      <c r="H1224" s="39">
        <v>0.93396226415094297</v>
      </c>
      <c r="I1224" s="39">
        <v>0.92812499999999998</v>
      </c>
      <c r="J1224" s="39">
        <v>0.95033112582781498</v>
      </c>
      <c r="K1224" s="39">
        <v>0.95937499999999998</v>
      </c>
      <c r="L1224" s="39">
        <v>0.93856655290102398</v>
      </c>
      <c r="M1224" s="39">
        <v>0.909407665505226</v>
      </c>
      <c r="N1224" s="39">
        <v>0.93620886801078296</v>
      </c>
      <c r="O1224" s="39">
        <v>1.4563953592747699E-2</v>
      </c>
      <c r="P1224" s="39">
        <v>0.93716106884681305</v>
      </c>
      <c r="Q1224" s="39">
        <v>1.94986311111391E-2</v>
      </c>
      <c r="R1224" s="39">
        <v>0.93578307280208295</v>
      </c>
      <c r="S1224" s="39">
        <v>2.5099690241595501E-2</v>
      </c>
      <c r="T1224" s="39">
        <v>0.92398710920312499</v>
      </c>
      <c r="U1224" s="39">
        <v>2.06184470094233E-2</v>
      </c>
      <c r="V1224" s="39">
        <v>0.93229738456007705</v>
      </c>
      <c r="W1224" s="39">
        <v>1.9285542110248199E-2</v>
      </c>
      <c r="X1224" s="39">
        <v>0.92572565366954795</v>
      </c>
      <c r="Y1224" s="39">
        <v>2.1132559412747099E-2</v>
      </c>
      <c r="Z1224" s="39">
        <v>0.91648873022410005</v>
      </c>
      <c r="AA1224" s="39">
        <v>1.7196801242149399E-2</v>
      </c>
      <c r="AB1224" s="39">
        <v>0.91079618395264506</v>
      </c>
      <c r="AC1224" s="39">
        <v>8.7817617340091008E-3</v>
      </c>
    </row>
    <row r="1225" spans="1:29" x14ac:dyDescent="0.25">
      <c r="A1225" s="39" t="s">
        <v>135</v>
      </c>
      <c r="B1225" s="39" t="s">
        <v>135</v>
      </c>
      <c r="C1225" s="39">
        <v>2705000</v>
      </c>
      <c r="D1225" s="39" t="s">
        <v>52</v>
      </c>
      <c r="E1225" s="39">
        <v>1.6100917431192701</v>
      </c>
      <c r="F1225" s="39">
        <v>1.5825242718446599</v>
      </c>
      <c r="G1225" s="39">
        <v>1.6205128205128201</v>
      </c>
      <c r="H1225" s="39">
        <v>1.7459459459459501</v>
      </c>
      <c r="I1225" s="39">
        <v>1.8232044198895001</v>
      </c>
      <c r="J1225" s="39">
        <v>1.43497757847534</v>
      </c>
      <c r="K1225" s="39">
        <v>1.68062827225131</v>
      </c>
      <c r="L1225" s="39">
        <v>1.43434343434343</v>
      </c>
      <c r="M1225" s="39">
        <v>1.6719576719576701</v>
      </c>
      <c r="N1225" s="39">
        <v>1.6226873509266599</v>
      </c>
      <c r="O1225" s="39">
        <v>0.12926200694595499</v>
      </c>
      <c r="P1225" s="39">
        <v>1.60902227538345</v>
      </c>
      <c r="Q1225" s="39">
        <v>0.170122402980564</v>
      </c>
      <c r="R1225" s="39">
        <v>1.5956431261841399</v>
      </c>
      <c r="S1225" s="39">
        <v>0.139756888088897</v>
      </c>
      <c r="T1225" s="39">
        <v>1.5531505531505501</v>
      </c>
      <c r="U1225" s="39">
        <v>0.16801863872349901</v>
      </c>
      <c r="V1225" s="39">
        <v>1.6052605755620699</v>
      </c>
      <c r="W1225" s="39">
        <v>0.13539962174799999</v>
      </c>
      <c r="X1225" s="39">
        <v>1.6028958697543101</v>
      </c>
      <c r="Y1225" s="39">
        <v>0.12979512866054299</v>
      </c>
      <c r="Z1225" s="39">
        <v>1.6305802006288901</v>
      </c>
      <c r="AA1225" s="39">
        <v>0.110929811725362</v>
      </c>
      <c r="AB1225" s="39">
        <v>1.6606427082617601</v>
      </c>
      <c r="AC1225" s="39">
        <v>7.1562113842423294E-2</v>
      </c>
    </row>
    <row r="1226" spans="1:29" x14ac:dyDescent="0.25">
      <c r="A1226" s="39" t="s">
        <v>135</v>
      </c>
      <c r="B1226" s="39" t="s">
        <v>135</v>
      </c>
      <c r="C1226" s="39">
        <v>2705000</v>
      </c>
      <c r="D1226" s="39" t="s">
        <v>53</v>
      </c>
      <c r="E1226" s="39">
        <v>0.979228486646884</v>
      </c>
      <c r="F1226" s="39">
        <v>0.95441595441595395</v>
      </c>
      <c r="G1226" s="39">
        <v>1.01840490797546</v>
      </c>
      <c r="H1226" s="39">
        <v>0.987341772151899</v>
      </c>
      <c r="I1226" s="39">
        <v>0.93808049535603699</v>
      </c>
      <c r="J1226" s="39">
        <v>1</v>
      </c>
      <c r="K1226" s="39">
        <v>1.04375</v>
      </c>
      <c r="L1226" s="39">
        <v>0.95327102803738295</v>
      </c>
      <c r="M1226" s="39">
        <v>1.01056338028169</v>
      </c>
      <c r="N1226" s="39">
        <v>0.987228447207257</v>
      </c>
      <c r="O1226" s="39">
        <v>3.4611393862784702E-2</v>
      </c>
      <c r="P1226" s="39">
        <v>0.98913298073502198</v>
      </c>
      <c r="Q1226" s="39">
        <v>4.3164826075420999E-2</v>
      </c>
      <c r="R1226" s="39">
        <v>1.00252813610636</v>
      </c>
      <c r="S1226" s="39">
        <v>4.5771551793345501E-2</v>
      </c>
      <c r="T1226" s="39">
        <v>0.98191720415953698</v>
      </c>
      <c r="U1226" s="39">
        <v>4.0511810782077801E-2</v>
      </c>
      <c r="V1226" s="39">
        <v>0.99382797338449103</v>
      </c>
      <c r="W1226" s="39">
        <v>3.5641817635098397E-2</v>
      </c>
      <c r="X1226" s="39">
        <v>0.99738336811622497</v>
      </c>
      <c r="Y1226" s="39">
        <v>3.4377350104184502E-2</v>
      </c>
      <c r="Z1226" s="39">
        <v>1.0018074373527599</v>
      </c>
      <c r="AA1226" s="39">
        <v>2.8535857372120398E-2</v>
      </c>
      <c r="AB1226" s="39">
        <v>1.0078351730319599</v>
      </c>
      <c r="AC1226" s="39">
        <v>1.7254697676254298E-2</v>
      </c>
    </row>
    <row r="1227" spans="1:29" x14ac:dyDescent="0.25">
      <c r="A1227" s="39" t="s">
        <v>135</v>
      </c>
      <c r="B1227" s="39" t="s">
        <v>135</v>
      </c>
      <c r="C1227" s="39">
        <v>2705000</v>
      </c>
      <c r="D1227" s="39" t="s">
        <v>54</v>
      </c>
      <c r="E1227" s="39">
        <v>0.99388379204892996</v>
      </c>
      <c r="F1227" s="39">
        <v>0.92727272727272703</v>
      </c>
      <c r="G1227" s="39">
        <v>0.991044776119403</v>
      </c>
      <c r="H1227" s="39">
        <v>0.95180722891566305</v>
      </c>
      <c r="I1227" s="39">
        <v>0.99038461538461497</v>
      </c>
      <c r="J1227" s="39">
        <v>1.0396039603960401</v>
      </c>
      <c r="K1227" s="39">
        <v>0.98787878787878802</v>
      </c>
      <c r="L1227" s="39">
        <v>0.95808383233532901</v>
      </c>
      <c r="M1227" s="39">
        <v>0.98039215686274495</v>
      </c>
      <c r="N1227" s="39">
        <v>0.98003909746824902</v>
      </c>
      <c r="O1227" s="39">
        <v>3.18055625175779E-2</v>
      </c>
      <c r="P1227" s="39">
        <v>0.99126867057150403</v>
      </c>
      <c r="Q1227" s="39">
        <v>2.98668090858548E-2</v>
      </c>
      <c r="R1227" s="39">
        <v>0.97545159235895396</v>
      </c>
      <c r="S1227" s="39">
        <v>1.5499733132259301E-2</v>
      </c>
      <c r="T1227" s="39">
        <v>0.96923799459903703</v>
      </c>
      <c r="U1227" s="39">
        <v>1.5774367550245801E-2</v>
      </c>
      <c r="V1227" s="39">
        <v>0.98143741673512497</v>
      </c>
      <c r="W1227" s="39">
        <v>2.6153420330365499E-2</v>
      </c>
      <c r="X1227" s="39">
        <v>0.97925061270540104</v>
      </c>
      <c r="Y1227" s="39">
        <v>2.0474390976478001E-2</v>
      </c>
      <c r="Z1227" s="39">
        <v>0.97676940495211495</v>
      </c>
      <c r="AA1227" s="39">
        <v>1.0708666893753599E-2</v>
      </c>
      <c r="AB1227" s="39">
        <v>0.97932985569477304</v>
      </c>
      <c r="AC1227" s="39">
        <v>6.7185825036983797E-3</v>
      </c>
    </row>
    <row r="1228" spans="1:29" x14ac:dyDescent="0.25">
      <c r="A1228" s="39" t="s">
        <v>135</v>
      </c>
      <c r="B1228" s="39" t="s">
        <v>135</v>
      </c>
      <c r="C1228" s="39">
        <v>2705000</v>
      </c>
      <c r="D1228" s="39" t="s">
        <v>55</v>
      </c>
      <c r="E1228" s="39">
        <v>1.0320512820512799</v>
      </c>
      <c r="F1228" s="39">
        <v>0.99384615384615405</v>
      </c>
      <c r="G1228" s="39">
        <v>1.00326797385621</v>
      </c>
      <c r="H1228" s="39">
        <v>1.0451807228915699</v>
      </c>
      <c r="I1228" s="39">
        <v>0.977848101265823</v>
      </c>
      <c r="J1228" s="39">
        <v>1.02265372168285</v>
      </c>
      <c r="K1228" s="39">
        <v>1.0317460317460301</v>
      </c>
      <c r="L1228" s="39">
        <v>1.00306748466258</v>
      </c>
      <c r="M1228" s="39">
        <v>0.97499999999999998</v>
      </c>
      <c r="N1228" s="39">
        <v>1.0094068302225001</v>
      </c>
      <c r="O1228" s="39">
        <v>2.4916995960637799E-2</v>
      </c>
      <c r="P1228" s="39">
        <v>1.0020630678714599</v>
      </c>
      <c r="Q1228" s="39">
        <v>2.56165789684006E-2</v>
      </c>
      <c r="R1228" s="39">
        <v>1.0032711721362</v>
      </c>
      <c r="S1228" s="39">
        <v>2.8373564213376501E-2</v>
      </c>
      <c r="T1228" s="39">
        <v>0.98903374233128805</v>
      </c>
      <c r="U1228" s="39">
        <v>1.9846708735757401E-2</v>
      </c>
      <c r="V1228" s="39">
        <v>1.00096459083274</v>
      </c>
      <c r="W1228" s="39">
        <v>2.52417345023256E-2</v>
      </c>
      <c r="X1228" s="39">
        <v>0.99181352851228299</v>
      </c>
      <c r="Y1228" s="39">
        <v>2.3372732159567401E-2</v>
      </c>
      <c r="Z1228" s="39">
        <v>0.98215556949734995</v>
      </c>
      <c r="AA1228" s="39">
        <v>1.78966129598611E-2</v>
      </c>
      <c r="AB1228" s="39">
        <v>0.97633654688869398</v>
      </c>
      <c r="AC1228" s="39">
        <v>8.4530647357699898E-3</v>
      </c>
    </row>
    <row r="1229" spans="1:29" x14ac:dyDescent="0.25">
      <c r="A1229" s="39" t="s">
        <v>135</v>
      </c>
      <c r="B1229" s="39" t="s">
        <v>135</v>
      </c>
      <c r="C1229" s="39">
        <v>2705000</v>
      </c>
      <c r="D1229" s="39" t="s">
        <v>56</v>
      </c>
      <c r="E1229" s="39">
        <v>0.98032786885245904</v>
      </c>
      <c r="F1229" s="39">
        <v>0.95962732919254701</v>
      </c>
      <c r="G1229" s="39">
        <v>0.99380804953560398</v>
      </c>
      <c r="H1229" s="39">
        <v>1.00325732899023</v>
      </c>
      <c r="I1229" s="39">
        <v>0.96253602305475505</v>
      </c>
      <c r="J1229" s="39">
        <v>1.0291262135922301</v>
      </c>
      <c r="K1229" s="39">
        <v>0.993670886075949</v>
      </c>
      <c r="L1229" s="39">
        <v>0.99692307692307702</v>
      </c>
      <c r="M1229" s="39">
        <v>1.04281345565749</v>
      </c>
      <c r="N1229" s="39">
        <v>0.99578780354159402</v>
      </c>
      <c r="O1229" s="39">
        <v>2.7478662982563601E-2</v>
      </c>
      <c r="P1229" s="39">
        <v>1.0050139310607</v>
      </c>
      <c r="Q1229" s="39">
        <v>3.1657169359356301E-2</v>
      </c>
      <c r="R1229" s="39">
        <v>1.01113580621884</v>
      </c>
      <c r="S1229" s="39">
        <v>2.7481799282346401E-2</v>
      </c>
      <c r="T1229" s="39">
        <v>1.01986826629028</v>
      </c>
      <c r="U1229" s="39">
        <v>3.24493979943241E-2</v>
      </c>
      <c r="V1229" s="39">
        <v>1.0112325344150801</v>
      </c>
      <c r="W1229" s="39">
        <v>2.8305002813893899E-2</v>
      </c>
      <c r="X1229" s="39">
        <v>1.0222165164295101</v>
      </c>
      <c r="Y1229" s="39">
        <v>2.7148167293566401E-2</v>
      </c>
      <c r="Z1229" s="39">
        <v>1.0328272266754499</v>
      </c>
      <c r="AA1229" s="39">
        <v>2.3392992785563602E-2</v>
      </c>
      <c r="AB1229" s="39">
        <v>1.0406281995272799</v>
      </c>
      <c r="AC1229" s="39">
        <v>1.38207732846198E-2</v>
      </c>
    </row>
    <row r="1230" spans="1:29" x14ac:dyDescent="0.25">
      <c r="A1230" s="39" t="s">
        <v>135</v>
      </c>
      <c r="B1230" s="39" t="s">
        <v>135</v>
      </c>
      <c r="C1230" s="39">
        <v>2705000</v>
      </c>
      <c r="D1230" s="39" t="s">
        <v>57</v>
      </c>
      <c r="E1230" s="39">
        <v>1.0316091954022999</v>
      </c>
      <c r="F1230" s="39">
        <v>1.0434782608695701</v>
      </c>
      <c r="G1230" s="39">
        <v>1.0258899676375399</v>
      </c>
      <c r="H1230" s="39">
        <v>1.02180685358255</v>
      </c>
      <c r="I1230" s="39">
        <v>1.0422077922077899</v>
      </c>
      <c r="J1230" s="39">
        <v>1.03592814371257</v>
      </c>
      <c r="K1230" s="39">
        <v>1.0094339622641499</v>
      </c>
      <c r="L1230" s="39">
        <v>1.00955414012739</v>
      </c>
      <c r="M1230" s="39">
        <v>1.07098765432099</v>
      </c>
      <c r="N1230" s="39">
        <v>1.03232177445832</v>
      </c>
      <c r="O1230" s="39">
        <v>1.9121039752444599E-2</v>
      </c>
      <c r="P1230" s="39">
        <v>1.0336223385265799</v>
      </c>
      <c r="Q1230" s="39">
        <v>2.5688272116276601E-2</v>
      </c>
      <c r="R1230" s="39">
        <v>1.02999191890418</v>
      </c>
      <c r="S1230" s="39">
        <v>3.5503399167595803E-2</v>
      </c>
      <c r="T1230" s="39">
        <v>1.0402708972241901</v>
      </c>
      <c r="U1230" s="39">
        <v>4.3440054478413898E-2</v>
      </c>
      <c r="V1230" s="39">
        <v>1.0368659938136799</v>
      </c>
      <c r="W1230" s="39">
        <v>2.75906782432381E-2</v>
      </c>
      <c r="X1230" s="39">
        <v>1.04509431511005</v>
      </c>
      <c r="Y1230" s="39">
        <v>3.2461365051197302E-2</v>
      </c>
      <c r="Z1230" s="39">
        <v>1.0577852781905299</v>
      </c>
      <c r="AA1230" s="39">
        <v>3.0912522632809799E-2</v>
      </c>
      <c r="AB1230" s="39">
        <v>1.0680622488831999</v>
      </c>
      <c r="AC1230" s="39">
        <v>1.8501888525719601E-2</v>
      </c>
    </row>
    <row r="1231" spans="1:29" x14ac:dyDescent="0.25">
      <c r="A1231" s="39" t="s">
        <v>135</v>
      </c>
      <c r="B1231" s="39" t="s">
        <v>135</v>
      </c>
      <c r="C1231" s="39">
        <v>2705000</v>
      </c>
      <c r="D1231" s="39" t="s">
        <v>58</v>
      </c>
      <c r="E1231" s="39">
        <v>0.934472934472934</v>
      </c>
      <c r="F1231" s="39">
        <v>0.96100278551532003</v>
      </c>
      <c r="G1231" s="39">
        <v>0.97115384615384603</v>
      </c>
      <c r="H1231" s="39">
        <v>0.98422712933753898</v>
      </c>
      <c r="I1231" s="39">
        <v>0.99390243902439002</v>
      </c>
      <c r="J1231" s="39">
        <v>1.01246105919003</v>
      </c>
      <c r="K1231" s="39">
        <v>1.0606936416185</v>
      </c>
      <c r="L1231" s="39">
        <v>1.04984423676012</v>
      </c>
      <c r="M1231" s="39">
        <v>1.0347003154574099</v>
      </c>
      <c r="N1231" s="39">
        <v>1.0002731541700101</v>
      </c>
      <c r="O1231" s="39">
        <v>4.2514009141023802E-2</v>
      </c>
      <c r="P1231" s="39">
        <v>1.0303203384100901</v>
      </c>
      <c r="Q1231" s="39">
        <v>2.7240234963351401E-2</v>
      </c>
      <c r="R1231" s="39">
        <v>1.04841273127868</v>
      </c>
      <c r="S1231" s="39">
        <v>1.30556561377312E-2</v>
      </c>
      <c r="T1231" s="39">
        <v>1.0422722761087699</v>
      </c>
      <c r="U1231" s="39">
        <v>1.0708369446902601E-2</v>
      </c>
      <c r="V1231" s="39">
        <v>1.02871647165906</v>
      </c>
      <c r="W1231" s="39">
        <v>3.0850385828503999E-2</v>
      </c>
      <c r="X1231" s="39">
        <v>1.03933368418707</v>
      </c>
      <c r="Y1231" s="39">
        <v>1.54844939134141E-2</v>
      </c>
      <c r="Z1231" s="39">
        <v>1.03837959077552</v>
      </c>
      <c r="AA1231" s="39">
        <v>8.93753200761121E-3</v>
      </c>
      <c r="AB1231" s="39">
        <v>1.0354214545670699</v>
      </c>
      <c r="AC1231" s="39">
        <v>4.5608841926583002E-3</v>
      </c>
    </row>
    <row r="1232" spans="1:29" x14ac:dyDescent="0.25">
      <c r="A1232" s="39" t="s">
        <v>135</v>
      </c>
      <c r="B1232" s="39" t="s">
        <v>135</v>
      </c>
      <c r="C1232" s="39">
        <v>2705000</v>
      </c>
      <c r="D1232" s="39" t="s">
        <v>59</v>
      </c>
      <c r="E1232" s="39">
        <v>1.05228758169935</v>
      </c>
      <c r="F1232" s="39">
        <v>1.02743902439024</v>
      </c>
      <c r="G1232" s="39">
        <v>1.0057971014492799</v>
      </c>
      <c r="H1232" s="39">
        <v>1.01320132013201</v>
      </c>
      <c r="I1232" s="39">
        <v>0.94551282051282004</v>
      </c>
      <c r="J1232" s="39">
        <v>1.00920245398773</v>
      </c>
      <c r="K1232" s="39">
        <v>1.04615384615385</v>
      </c>
      <c r="L1232" s="39">
        <v>0.99182561307901895</v>
      </c>
      <c r="M1232" s="39">
        <v>0.97329376854599403</v>
      </c>
      <c r="N1232" s="39">
        <v>1.0071903922167</v>
      </c>
      <c r="O1232" s="39">
        <v>3.38991438654647E-2</v>
      </c>
      <c r="P1232" s="39">
        <v>0.99319770045588196</v>
      </c>
      <c r="Q1232" s="39">
        <v>3.7856315216970797E-2</v>
      </c>
      <c r="R1232" s="39">
        <v>1.00375774259295</v>
      </c>
      <c r="S1232" s="39">
        <v>3.7867261761428302E-2</v>
      </c>
      <c r="T1232" s="39">
        <v>0.98255969081250605</v>
      </c>
      <c r="U1232" s="39">
        <v>1.3103992937196799E-2</v>
      </c>
      <c r="V1232" s="39">
        <v>0.99597558458222202</v>
      </c>
      <c r="W1232" s="39">
        <v>3.0933867126830199E-2</v>
      </c>
      <c r="X1232" s="39">
        <v>0.98812088888722105</v>
      </c>
      <c r="Y1232" s="39">
        <v>2.74579724188736E-2</v>
      </c>
      <c r="Z1232" s="39">
        <v>0.979407782939274</v>
      </c>
      <c r="AA1232" s="39">
        <v>1.8627494764412601E-2</v>
      </c>
      <c r="AB1232" s="39">
        <v>0.97417623733328096</v>
      </c>
      <c r="AC1232" s="39">
        <v>5.58122266366653E-3</v>
      </c>
    </row>
    <row r="1233" spans="1:29" x14ac:dyDescent="0.25">
      <c r="A1233" s="39" t="s">
        <v>135</v>
      </c>
      <c r="B1233" s="39" t="s">
        <v>135</v>
      </c>
      <c r="C1233" s="39">
        <v>2705000</v>
      </c>
      <c r="D1233" s="39" t="s">
        <v>60</v>
      </c>
      <c r="E1233" s="39">
        <v>1.0409356725146199</v>
      </c>
      <c r="F1233" s="39">
        <v>1.02173913043478</v>
      </c>
      <c r="G1233" s="39">
        <v>0.97329376854599403</v>
      </c>
      <c r="H1233" s="39">
        <v>0.97982708933717599</v>
      </c>
      <c r="I1233" s="39">
        <v>0.95114006514658</v>
      </c>
      <c r="J1233" s="39">
        <v>0.97288135593220304</v>
      </c>
      <c r="K1233" s="39">
        <v>0.98784194528875402</v>
      </c>
      <c r="L1233" s="39">
        <v>1.00294117647059</v>
      </c>
      <c r="M1233" s="39">
        <v>1.0219780219780199</v>
      </c>
      <c r="N1233" s="39">
        <v>0.99473091396096902</v>
      </c>
      <c r="O1233" s="39">
        <v>2.9113646163794599E-2</v>
      </c>
      <c r="P1233" s="39">
        <v>0.98735651296322902</v>
      </c>
      <c r="Q1233" s="39">
        <v>2.72163899662069E-2</v>
      </c>
      <c r="R1233" s="39">
        <v>1.0042537145791199</v>
      </c>
      <c r="S1233" s="39">
        <v>1.71058469579458E-2</v>
      </c>
      <c r="T1233" s="39">
        <v>1.0124595992243099</v>
      </c>
      <c r="U1233" s="39">
        <v>1.3461082550707E-2</v>
      </c>
      <c r="V1233" s="39">
        <v>0.99877388235086895</v>
      </c>
      <c r="W1233" s="39">
        <v>2.4003534882067801E-2</v>
      </c>
      <c r="X1233" s="39">
        <v>1.0082818424383699</v>
      </c>
      <c r="Y1233" s="39">
        <v>1.99586729903279E-2</v>
      </c>
      <c r="Z1233" s="39">
        <v>1.01729559416107</v>
      </c>
      <c r="AA1233" s="39">
        <v>1.1453068486722701E-2</v>
      </c>
      <c r="AB1233" s="39">
        <v>1.0210715055252899</v>
      </c>
      <c r="AC1233" s="39">
        <v>5.7333134541175503E-3</v>
      </c>
    </row>
    <row r="1234" spans="1:29" x14ac:dyDescent="0.25">
      <c r="A1234" s="39" t="s">
        <v>135</v>
      </c>
      <c r="B1234" s="39" t="s">
        <v>135</v>
      </c>
      <c r="C1234" s="39">
        <v>2803000</v>
      </c>
      <c r="D1234" s="39" t="s">
        <v>50</v>
      </c>
      <c r="E1234" s="39">
        <v>0.109375</v>
      </c>
      <c r="F1234" s="39">
        <v>9.0909090909090898E-2</v>
      </c>
      <c r="G1234" s="39">
        <v>9.9437148217635996E-2</v>
      </c>
      <c r="H1234" s="39">
        <v>8.7248322147651006E-2</v>
      </c>
      <c r="I1234" s="39">
        <v>9.8696461824953494E-2</v>
      </c>
      <c r="J1234" s="39">
        <v>8.5714285714285701E-2</v>
      </c>
      <c r="K1234" s="39">
        <v>0.10573476702509001</v>
      </c>
      <c r="L1234" s="39">
        <v>8.3617747440273005E-2</v>
      </c>
      <c r="M1234" s="39">
        <v>9.6718480138169305E-2</v>
      </c>
      <c r="N1234" s="39">
        <v>9.5272367046349907E-2</v>
      </c>
      <c r="O1234" s="39">
        <v>9.0146941987194994E-3</v>
      </c>
      <c r="P1234" s="39">
        <v>9.4096348428554202E-2</v>
      </c>
      <c r="Q1234" s="39">
        <v>9.2675436255787204E-3</v>
      </c>
      <c r="R1234" s="39">
        <v>9.5356998201177295E-2</v>
      </c>
      <c r="S1234" s="39">
        <v>1.1121189847644699E-2</v>
      </c>
      <c r="T1234" s="39">
        <v>9.0168113789221196E-2</v>
      </c>
      <c r="U1234" s="39">
        <v>9.2636169291947599E-3</v>
      </c>
      <c r="V1234" s="39">
        <v>9.3859199405797206E-2</v>
      </c>
      <c r="W1234" s="39">
        <v>8.4555742475228204E-3</v>
      </c>
      <c r="X1234" s="39">
        <v>9.3887542826821796E-2</v>
      </c>
      <c r="Y1234" s="39">
        <v>8.1113520956944598E-3</v>
      </c>
      <c r="Z1234" s="39">
        <v>9.4772354735268002E-2</v>
      </c>
      <c r="AA1234" s="39">
        <v>6.65623228647233E-3</v>
      </c>
      <c r="AB1234" s="39">
        <v>9.6094635723983704E-2</v>
      </c>
      <c r="AC1234" s="39">
        <v>3.9455385087994897E-3</v>
      </c>
    </row>
    <row r="1235" spans="1:29" x14ac:dyDescent="0.25">
      <c r="A1235" s="39" t="s">
        <v>135</v>
      </c>
      <c r="B1235" s="39" t="s">
        <v>135</v>
      </c>
      <c r="C1235" s="39">
        <v>2803000</v>
      </c>
      <c r="D1235" s="39" t="s">
        <v>51</v>
      </c>
      <c r="E1235" s="39">
        <v>0.98</v>
      </c>
      <c r="F1235" s="39">
        <v>0.96825396825396803</v>
      </c>
      <c r="G1235" s="39">
        <v>1.07692307692308</v>
      </c>
      <c r="H1235" s="39">
        <v>0.90566037735849103</v>
      </c>
      <c r="I1235" s="39">
        <v>0.90384615384615397</v>
      </c>
      <c r="J1235" s="39">
        <v>0.88679245283018904</v>
      </c>
      <c r="K1235" s="39">
        <v>0.97916666666666696</v>
      </c>
      <c r="L1235" s="39">
        <v>0.84745762711864403</v>
      </c>
      <c r="M1235" s="39">
        <v>0.95918367346938804</v>
      </c>
      <c r="N1235" s="39">
        <v>0.94525377738517502</v>
      </c>
      <c r="O1235" s="39">
        <v>6.7713810777083203E-2</v>
      </c>
      <c r="P1235" s="39">
        <v>0.91528931478620801</v>
      </c>
      <c r="Q1235" s="39">
        <v>5.3738221344165102E-2</v>
      </c>
      <c r="R1235" s="39">
        <v>0.92860265575156598</v>
      </c>
      <c r="S1235" s="39">
        <v>7.0980396999164003E-2</v>
      </c>
      <c r="T1235" s="39">
        <v>0.90332065029401598</v>
      </c>
      <c r="U1235" s="39">
        <v>7.9002245009773403E-2</v>
      </c>
      <c r="V1235" s="39">
        <v>0.92768671644106504</v>
      </c>
      <c r="W1235" s="39">
        <v>6.0409636234588698E-2</v>
      </c>
      <c r="X1235" s="39">
        <v>0.92744600989297499</v>
      </c>
      <c r="Y1235" s="39">
        <v>5.7113854567183001E-2</v>
      </c>
      <c r="Z1235" s="39">
        <v>0.94035246604158296</v>
      </c>
      <c r="AA1235" s="39">
        <v>5.2715959430661402E-2</v>
      </c>
      <c r="AB1235" s="39">
        <v>0.95386338554792405</v>
      </c>
      <c r="AC1235" s="39">
        <v>3.3648455279418399E-2</v>
      </c>
    </row>
    <row r="1236" spans="1:29" x14ac:dyDescent="0.25">
      <c r="A1236" s="39" t="s">
        <v>135</v>
      </c>
      <c r="B1236" s="39" t="s">
        <v>135</v>
      </c>
      <c r="C1236" s="39">
        <v>2803000</v>
      </c>
      <c r="D1236" s="39" t="s">
        <v>61</v>
      </c>
      <c r="E1236" s="39">
        <v>0.86363636363636398</v>
      </c>
      <c r="F1236" s="39">
        <v>1.0983606557377099</v>
      </c>
      <c r="G1236" s="39">
        <v>0.98387096774193505</v>
      </c>
      <c r="H1236" s="39">
        <v>1</v>
      </c>
      <c r="I1236" s="39">
        <v>0.94736842105263197</v>
      </c>
      <c r="J1236" s="39">
        <v>0.93333333333333302</v>
      </c>
      <c r="K1236" s="39">
        <v>0.91803278688524603</v>
      </c>
      <c r="L1236" s="39">
        <v>0.85135135135135098</v>
      </c>
      <c r="M1236" s="39">
        <v>0.96363636363636396</v>
      </c>
      <c r="N1236" s="39">
        <v>0.95106558259721397</v>
      </c>
      <c r="O1236" s="39">
        <v>7.4440158104925006E-2</v>
      </c>
      <c r="P1236" s="39">
        <v>0.92274445125178495</v>
      </c>
      <c r="Q1236" s="39">
        <v>4.3329514494897699E-2</v>
      </c>
      <c r="R1236" s="39">
        <v>0.91100683395765403</v>
      </c>
      <c r="S1236" s="39">
        <v>5.6471267091033998E-2</v>
      </c>
      <c r="T1236" s="39">
        <v>0.90749385749385703</v>
      </c>
      <c r="U1236" s="39">
        <v>7.9397493612347006E-2</v>
      </c>
      <c r="V1236" s="39">
        <v>0.93137309163875204</v>
      </c>
      <c r="W1236" s="39">
        <v>5.6779802907607001E-2</v>
      </c>
      <c r="X1236" s="39">
        <v>0.92729547654066002</v>
      </c>
      <c r="Y1236" s="39">
        <v>5.2544968885635097E-2</v>
      </c>
      <c r="Z1236" s="39">
        <v>0.94213218281830502</v>
      </c>
      <c r="AA1236" s="39">
        <v>5.2432606967793498E-2</v>
      </c>
      <c r="AB1236" s="39">
        <v>0.958289458289458</v>
      </c>
      <c r="AC1236" s="39">
        <v>3.3816798659107299E-2</v>
      </c>
    </row>
    <row r="1237" spans="1:29" x14ac:dyDescent="0.25">
      <c r="A1237" s="39" t="s">
        <v>135</v>
      </c>
      <c r="B1237" s="39" t="s">
        <v>135</v>
      </c>
      <c r="C1237" s="39">
        <v>2803000</v>
      </c>
      <c r="D1237" s="39" t="s">
        <v>62</v>
      </c>
      <c r="E1237" s="39">
        <v>0.98275862068965503</v>
      </c>
      <c r="F1237" s="39">
        <v>0.96491228070175405</v>
      </c>
      <c r="G1237" s="39">
        <v>0.83582089552238803</v>
      </c>
      <c r="H1237" s="39">
        <v>1.0327868852458999</v>
      </c>
      <c r="I1237" s="39">
        <v>1.01538461538462</v>
      </c>
      <c r="J1237" s="39">
        <v>0.94444444444444398</v>
      </c>
      <c r="K1237" s="39">
        <v>0.875</v>
      </c>
      <c r="L1237" s="39">
        <v>0.92857142857142905</v>
      </c>
      <c r="M1237" s="39">
        <v>0.952380952380952</v>
      </c>
      <c r="N1237" s="39">
        <v>0.94800668032679303</v>
      </c>
      <c r="O1237" s="39">
        <v>6.2795446130275295E-2</v>
      </c>
      <c r="P1237" s="39">
        <v>0.94315628815628805</v>
      </c>
      <c r="Q1237" s="39">
        <v>5.04025861817523E-2</v>
      </c>
      <c r="R1237" s="39">
        <v>0.91865079365079405</v>
      </c>
      <c r="S1237" s="39">
        <v>3.9632905467139198E-2</v>
      </c>
      <c r="T1237" s="39">
        <v>0.94047619047619002</v>
      </c>
      <c r="U1237" s="39">
        <v>1.68358757425368E-2</v>
      </c>
      <c r="V1237" s="39">
        <v>0.93976975885123903</v>
      </c>
      <c r="W1237" s="39">
        <v>4.7214573139472603E-2</v>
      </c>
      <c r="X1237" s="39">
        <v>0.93820833209329701</v>
      </c>
      <c r="Y1237" s="39">
        <v>3.11746648213117E-2</v>
      </c>
      <c r="Z1237" s="39">
        <v>0.94516285413407797</v>
      </c>
      <c r="AA1237" s="39">
        <v>2.0585239717124299E-2</v>
      </c>
      <c r="AB1237" s="39">
        <v>0.95124716553288002</v>
      </c>
      <c r="AC1237" s="39">
        <v>7.1706976421051401E-3</v>
      </c>
    </row>
    <row r="1238" spans="1:29" x14ac:dyDescent="0.25">
      <c r="A1238" s="39" t="s">
        <v>135</v>
      </c>
      <c r="B1238" s="39" t="s">
        <v>135</v>
      </c>
      <c r="C1238" s="39">
        <v>2803000</v>
      </c>
      <c r="D1238" s="39" t="s">
        <v>63</v>
      </c>
      <c r="E1238" s="39">
        <v>0.95348837209302295</v>
      </c>
      <c r="F1238" s="39">
        <v>1.01754385964912</v>
      </c>
      <c r="G1238" s="39">
        <v>1.0363636363636399</v>
      </c>
      <c r="H1238" s="39">
        <v>0.91071428571428603</v>
      </c>
      <c r="I1238" s="39">
        <v>0.92063492063492103</v>
      </c>
      <c r="J1238" s="39">
        <v>0.90909090909090895</v>
      </c>
      <c r="K1238" s="39">
        <v>1.0392156862745101</v>
      </c>
      <c r="L1238" s="39">
        <v>0.93877551020408201</v>
      </c>
      <c r="M1238" s="39">
        <v>0.86538461538461497</v>
      </c>
      <c r="N1238" s="39">
        <v>0.95457908837878902</v>
      </c>
      <c r="O1238" s="39">
        <v>6.2418674151819002E-2</v>
      </c>
      <c r="P1238" s="39">
        <v>0.93462032831780695</v>
      </c>
      <c r="Q1238" s="39">
        <v>6.4417352596341196E-2</v>
      </c>
      <c r="R1238" s="39">
        <v>0.94779193728773603</v>
      </c>
      <c r="S1238" s="39">
        <v>8.7265584680892502E-2</v>
      </c>
      <c r="T1238" s="39">
        <v>0.90208006279434905</v>
      </c>
      <c r="U1238" s="39">
        <v>5.18951994041933E-2</v>
      </c>
      <c r="V1238" s="39">
        <v>0.92999735646340498</v>
      </c>
      <c r="W1238" s="39">
        <v>6.5718774066328603E-2</v>
      </c>
      <c r="X1238" s="39">
        <v>0.90909343191641301</v>
      </c>
      <c r="Y1238" s="39">
        <v>6.42654995841066E-2</v>
      </c>
      <c r="Z1238" s="39">
        <v>0.88509419652333698</v>
      </c>
      <c r="AA1238" s="39">
        <v>5.1139167557947299E-2</v>
      </c>
      <c r="AB1238" s="39">
        <v>0.86887941989982798</v>
      </c>
      <c r="AC1238" s="39">
        <v>2.21030844902253E-2</v>
      </c>
    </row>
    <row r="1239" spans="1:29" x14ac:dyDescent="0.25">
      <c r="A1239" s="39" t="s">
        <v>135</v>
      </c>
      <c r="B1239" s="39" t="s">
        <v>135</v>
      </c>
      <c r="C1239" s="39">
        <v>2803000</v>
      </c>
      <c r="D1239" s="39" t="s">
        <v>52</v>
      </c>
      <c r="E1239" s="39">
        <v>8.9253187613843293E-2</v>
      </c>
      <c r="F1239" s="39">
        <v>0.105902777777778</v>
      </c>
      <c r="G1239" s="39">
        <v>9.7902097902097904E-2</v>
      </c>
      <c r="H1239" s="39">
        <v>9.0056285178236398E-2</v>
      </c>
      <c r="I1239" s="39">
        <v>7.8859060402684603E-2</v>
      </c>
      <c r="J1239" s="39">
        <v>8.7523277467411606E-2</v>
      </c>
      <c r="K1239" s="39">
        <v>8.3928571428571394E-2</v>
      </c>
      <c r="L1239" s="39">
        <v>8.9605734767025103E-2</v>
      </c>
      <c r="M1239" s="39">
        <v>8.0204778156996601E-2</v>
      </c>
      <c r="N1239" s="39">
        <v>8.9248418966071594E-2</v>
      </c>
      <c r="O1239" s="39">
        <v>8.4708121891446091E-3</v>
      </c>
      <c r="P1239" s="39">
        <v>8.40242844445378E-2</v>
      </c>
      <c r="Q1239" s="39">
        <v>4.6008930801813798E-3</v>
      </c>
      <c r="R1239" s="39">
        <v>8.4579694784197704E-2</v>
      </c>
      <c r="S1239" s="39">
        <v>4.7341807648305098E-3</v>
      </c>
      <c r="T1239" s="39">
        <v>8.4905256462010803E-2</v>
      </c>
      <c r="U1239" s="39">
        <v>6.6474801685916501E-3</v>
      </c>
      <c r="V1239" s="39">
        <v>8.5383908846918793E-2</v>
      </c>
      <c r="W1239" s="39">
        <v>6.1036937365577604E-3</v>
      </c>
      <c r="X1239" s="39">
        <v>8.3435858501155605E-2</v>
      </c>
      <c r="Y1239" s="39">
        <v>4.5966777405275598E-3</v>
      </c>
      <c r="Z1239" s="39">
        <v>8.2001492394841696E-2</v>
      </c>
      <c r="AA1239" s="39">
        <v>4.3873741331694801E-3</v>
      </c>
      <c r="AB1239" s="39">
        <v>8.0652442757474102E-2</v>
      </c>
      <c r="AC1239" s="39">
        <v>2.8312795306767E-3</v>
      </c>
    </row>
    <row r="1240" spans="1:29" x14ac:dyDescent="0.25">
      <c r="A1240" s="39" t="s">
        <v>135</v>
      </c>
      <c r="B1240" s="39" t="s">
        <v>135</v>
      </c>
      <c r="C1240" s="39">
        <v>2803000</v>
      </c>
      <c r="D1240" s="39" t="s">
        <v>53</v>
      </c>
      <c r="E1240" s="39">
        <v>0.94915254237288105</v>
      </c>
      <c r="F1240" s="39">
        <v>1</v>
      </c>
      <c r="G1240" s="39">
        <v>0.90163934426229497</v>
      </c>
      <c r="H1240" s="39">
        <v>1.0535714285714299</v>
      </c>
      <c r="I1240" s="39">
        <v>0.91666666666666696</v>
      </c>
      <c r="J1240" s="39">
        <v>1.1063829787234001</v>
      </c>
      <c r="K1240" s="39">
        <v>0.97872340425531901</v>
      </c>
      <c r="L1240" s="39">
        <v>1</v>
      </c>
      <c r="M1240" s="39">
        <v>1.1200000000000001</v>
      </c>
      <c r="N1240" s="39">
        <v>1.0029040405391101</v>
      </c>
      <c r="O1240" s="39">
        <v>7.7595711522442407E-2</v>
      </c>
      <c r="P1240" s="39">
        <v>1.0243546099290799</v>
      </c>
      <c r="Q1240" s="39">
        <v>8.6816964081053299E-2</v>
      </c>
      <c r="R1240" s="39">
        <v>1.0329078014184401</v>
      </c>
      <c r="S1240" s="39">
        <v>7.6170608977138302E-2</v>
      </c>
      <c r="T1240" s="39">
        <v>1.06</v>
      </c>
      <c r="U1240" s="39">
        <v>8.4852813742385805E-2</v>
      </c>
      <c r="V1240" s="39">
        <v>1.03920160058083</v>
      </c>
      <c r="W1240" s="39">
        <v>7.7931517859905194E-2</v>
      </c>
      <c r="X1240" s="39">
        <v>1.0660422198708699</v>
      </c>
      <c r="Y1240" s="39">
        <v>7.3323660277026498E-2</v>
      </c>
      <c r="Z1240" s="39">
        <v>1.09338531360141</v>
      </c>
      <c r="AA1240" s="39">
        <v>6.2491130887713298E-2</v>
      </c>
      <c r="AB1240" s="39">
        <v>1.1142857142857101</v>
      </c>
      <c r="AC1240" s="39">
        <v>3.6140316116210103E-2</v>
      </c>
    </row>
    <row r="1241" spans="1:29" x14ac:dyDescent="0.25">
      <c r="A1241" s="39" t="s">
        <v>135</v>
      </c>
      <c r="B1241" s="39" t="s">
        <v>135</v>
      </c>
      <c r="C1241" s="39">
        <v>2803000</v>
      </c>
      <c r="D1241" s="39" t="s">
        <v>54</v>
      </c>
      <c r="E1241" s="39">
        <v>1.2553191489361699</v>
      </c>
      <c r="F1241" s="39">
        <v>1</v>
      </c>
      <c r="G1241" s="39">
        <v>1.06122448979592</v>
      </c>
      <c r="H1241" s="39">
        <v>0.96363636363636396</v>
      </c>
      <c r="I1241" s="39">
        <v>1</v>
      </c>
      <c r="J1241" s="39">
        <v>1.02272727272727</v>
      </c>
      <c r="K1241" s="39">
        <v>1</v>
      </c>
      <c r="L1241" s="39">
        <v>0.95652173913043503</v>
      </c>
      <c r="M1241" s="39">
        <v>0.87234042553191504</v>
      </c>
      <c r="N1241" s="39">
        <v>1.0146410488620099</v>
      </c>
      <c r="O1241" s="39">
        <v>0.10430318322986599</v>
      </c>
      <c r="P1241" s="39">
        <v>0.97031788747792402</v>
      </c>
      <c r="Q1241" s="39">
        <v>5.9788619377705597E-2</v>
      </c>
      <c r="R1241" s="39">
        <v>0.94295405488744999</v>
      </c>
      <c r="S1241" s="39">
        <v>6.4902259437797302E-2</v>
      </c>
      <c r="T1241" s="39">
        <v>0.91443108233117498</v>
      </c>
      <c r="U1241" s="39">
        <v>5.9525177694704702E-2</v>
      </c>
      <c r="V1241" s="39">
        <v>0.95584074393948903</v>
      </c>
      <c r="W1241" s="39">
        <v>7.5333403277618199E-2</v>
      </c>
      <c r="X1241" s="39">
        <v>0.92127475507845302</v>
      </c>
      <c r="Y1241" s="39">
        <v>6.23805853886042E-2</v>
      </c>
      <c r="Z1241" s="39">
        <v>0.89213184995905104</v>
      </c>
      <c r="AA1241" s="39">
        <v>4.7311770918102999E-2</v>
      </c>
      <c r="AB1241" s="39">
        <v>0.87634905951279696</v>
      </c>
      <c r="AC1241" s="39">
        <v>2.5352827371069302E-2</v>
      </c>
    </row>
    <row r="1242" spans="1:29" x14ac:dyDescent="0.25">
      <c r="A1242" s="39" t="s">
        <v>135</v>
      </c>
      <c r="B1242" s="39" t="s">
        <v>135</v>
      </c>
      <c r="C1242" s="39">
        <v>2803000</v>
      </c>
      <c r="D1242" s="39" t="s">
        <v>55</v>
      </c>
      <c r="E1242" s="39">
        <v>0.87755102040816302</v>
      </c>
      <c r="F1242" s="39">
        <v>1.0169491525423699</v>
      </c>
      <c r="G1242" s="39">
        <v>1</v>
      </c>
      <c r="H1242" s="39">
        <v>0.98076923076923095</v>
      </c>
      <c r="I1242" s="39">
        <v>1.0377358490566</v>
      </c>
      <c r="J1242" s="39">
        <v>1.0169491525423699</v>
      </c>
      <c r="K1242" s="39">
        <v>0.95555555555555605</v>
      </c>
      <c r="L1242" s="39">
        <v>0.94230769230769196</v>
      </c>
      <c r="M1242" s="39">
        <v>1.0909090909090899</v>
      </c>
      <c r="N1242" s="39">
        <v>0.99096963823234197</v>
      </c>
      <c r="O1242" s="39">
        <v>6.14373297067679E-2</v>
      </c>
      <c r="P1242" s="39">
        <v>1.00869146807426</v>
      </c>
      <c r="Q1242" s="39">
        <v>6.1036328953038899E-2</v>
      </c>
      <c r="R1242" s="39">
        <v>0.99625744625744606</v>
      </c>
      <c r="S1242" s="39">
        <v>8.2237928272813496E-2</v>
      </c>
      <c r="T1242" s="39">
        <v>1.0166083916083899</v>
      </c>
      <c r="U1242" s="39">
        <v>0.10507705664485401</v>
      </c>
      <c r="V1242" s="39">
        <v>1.0117490688040101</v>
      </c>
      <c r="W1242" s="39">
        <v>6.6902145300556506E-2</v>
      </c>
      <c r="X1242" s="39">
        <v>1.03097316380655</v>
      </c>
      <c r="Y1242" s="39">
        <v>7.6204064731826199E-2</v>
      </c>
      <c r="Z1242" s="39">
        <v>1.0595053957335001</v>
      </c>
      <c r="AA1242" s="39">
        <v>7.3587138288432496E-2</v>
      </c>
      <c r="AB1242" s="39">
        <v>1.08383283383283</v>
      </c>
      <c r="AC1242" s="39">
        <v>4.4754179339712298E-2</v>
      </c>
    </row>
    <row r="1243" spans="1:29" x14ac:dyDescent="0.25">
      <c r="A1243" s="39" t="s">
        <v>135</v>
      </c>
      <c r="B1243" s="39" t="s">
        <v>135</v>
      </c>
      <c r="C1243" s="39">
        <v>2803000</v>
      </c>
      <c r="D1243" s="39" t="s">
        <v>56</v>
      </c>
      <c r="E1243" s="39">
        <v>1.15384615384615</v>
      </c>
      <c r="F1243" s="39">
        <v>1.16279069767442</v>
      </c>
      <c r="G1243" s="39">
        <v>1.1000000000000001</v>
      </c>
      <c r="H1243" s="39">
        <v>1.125</v>
      </c>
      <c r="I1243" s="39">
        <v>0.96078431372549</v>
      </c>
      <c r="J1243" s="39">
        <v>1.0363636363636399</v>
      </c>
      <c r="K1243" s="39">
        <v>0.91666666666666696</v>
      </c>
      <c r="L1243" s="39">
        <v>0.95348837209302295</v>
      </c>
      <c r="M1243" s="39">
        <v>1.0816326530612199</v>
      </c>
      <c r="N1243" s="39">
        <v>1.05450805482562</v>
      </c>
      <c r="O1243" s="39">
        <v>9.1982435860809106E-2</v>
      </c>
      <c r="P1243" s="39">
        <v>0.989787128382008</v>
      </c>
      <c r="Q1243" s="39">
        <v>6.7287324933741094E-2</v>
      </c>
      <c r="R1243" s="39">
        <v>0.98392923060697202</v>
      </c>
      <c r="S1243" s="39">
        <v>8.6593467230975496E-2</v>
      </c>
      <c r="T1243" s="39">
        <v>1.0175605125771201</v>
      </c>
      <c r="U1243" s="39">
        <v>9.0611690042889395E-2</v>
      </c>
      <c r="V1243" s="39">
        <v>1.02025591549769</v>
      </c>
      <c r="W1243" s="39">
        <v>7.9826295802515004E-2</v>
      </c>
      <c r="X1243" s="39">
        <v>1.0231555033972699</v>
      </c>
      <c r="Y1243" s="39">
        <v>7.5575124901191296E-2</v>
      </c>
      <c r="Z1243" s="39">
        <v>1.0526580655337401</v>
      </c>
      <c r="AA1243" s="39">
        <v>6.8321342041061398E-2</v>
      </c>
      <c r="AB1243" s="39">
        <v>1.07553054444369</v>
      </c>
      <c r="AC1243" s="39">
        <v>3.8593123522293597E-2</v>
      </c>
    </row>
    <row r="1244" spans="1:29" x14ac:dyDescent="0.25">
      <c r="A1244" s="39" t="s">
        <v>135</v>
      </c>
      <c r="B1244" s="39" t="s">
        <v>135</v>
      </c>
      <c r="C1244" s="39">
        <v>2803000</v>
      </c>
      <c r="D1244" s="39" t="s">
        <v>57</v>
      </c>
      <c r="E1244" s="39">
        <v>1</v>
      </c>
      <c r="F1244" s="39">
        <v>0.93333333333333302</v>
      </c>
      <c r="G1244" s="39">
        <v>0.9</v>
      </c>
      <c r="H1244" s="39">
        <v>1.0454545454545501</v>
      </c>
      <c r="I1244" s="39">
        <v>0.90476190476190499</v>
      </c>
      <c r="J1244" s="39">
        <v>1.06122448979592</v>
      </c>
      <c r="K1244" s="39">
        <v>1.1052631578947401</v>
      </c>
      <c r="L1244" s="39">
        <v>1</v>
      </c>
      <c r="M1244" s="39">
        <v>1.17073170731707</v>
      </c>
      <c r="N1244" s="39">
        <v>1.0134187931730601</v>
      </c>
      <c r="O1244" s="39">
        <v>9.2153652453157195E-2</v>
      </c>
      <c r="P1244" s="39">
        <v>1.04839625195393</v>
      </c>
      <c r="Q1244" s="39">
        <v>0.101657999209096</v>
      </c>
      <c r="R1244" s="39">
        <v>1.0919982884039401</v>
      </c>
      <c r="S1244" s="39">
        <v>8.6135338524943705E-2</v>
      </c>
      <c r="T1244" s="39">
        <v>1.08536585365854</v>
      </c>
      <c r="U1244" s="39">
        <v>0.12072554800745899</v>
      </c>
      <c r="V1244" s="39">
        <v>1.0681504612797701</v>
      </c>
      <c r="W1244" s="39">
        <v>9.53342262985757E-2</v>
      </c>
      <c r="X1244" s="39">
        <v>1.10580903974053</v>
      </c>
      <c r="Y1244" s="39">
        <v>8.9011885591031195E-2</v>
      </c>
      <c r="Z1244" s="39">
        <v>1.13818618550304</v>
      </c>
      <c r="AA1244" s="39">
        <v>7.9625315150523499E-2</v>
      </c>
      <c r="AB1244" s="39">
        <v>1.1626016260162599</v>
      </c>
      <c r="AC1244" s="39">
        <v>5.1419148945827303E-2</v>
      </c>
    </row>
    <row r="1245" spans="1:29" x14ac:dyDescent="0.25">
      <c r="A1245" s="39" t="s">
        <v>135</v>
      </c>
      <c r="B1245" s="39" t="s">
        <v>135</v>
      </c>
      <c r="C1245" s="39">
        <v>2803000</v>
      </c>
      <c r="D1245" s="39" t="s">
        <v>58</v>
      </c>
      <c r="E1245" s="39">
        <v>1.20338983050847</v>
      </c>
      <c r="F1245" s="39">
        <v>0.96296296296296302</v>
      </c>
      <c r="G1245" s="39">
        <v>1.08928571428571</v>
      </c>
      <c r="H1245" s="39">
        <v>1.2</v>
      </c>
      <c r="I1245" s="39">
        <v>0.92753623188405798</v>
      </c>
      <c r="J1245" s="39">
        <v>1.0350877192982499</v>
      </c>
      <c r="K1245" s="39">
        <v>1.0576923076923099</v>
      </c>
      <c r="L1245" s="39">
        <v>0.87301587301587302</v>
      </c>
      <c r="M1245" s="39">
        <v>1.0909090909090899</v>
      </c>
      <c r="N1245" s="39">
        <v>1.04887552561741</v>
      </c>
      <c r="O1245" s="39">
        <v>0.113694618617521</v>
      </c>
      <c r="P1245" s="39">
        <v>0.99684824455991505</v>
      </c>
      <c r="Q1245" s="39">
        <v>9.2399014613313193E-2</v>
      </c>
      <c r="R1245" s="39">
        <v>1.00720575720576</v>
      </c>
      <c r="S1245" s="39">
        <v>0.117392642171427</v>
      </c>
      <c r="T1245" s="39">
        <v>0.98196248196248204</v>
      </c>
      <c r="U1245" s="39">
        <v>0.15407377194685201</v>
      </c>
      <c r="V1245" s="39">
        <v>1.0238540038089901</v>
      </c>
      <c r="W1245" s="39">
        <v>0.104316625985326</v>
      </c>
      <c r="X1245" s="39">
        <v>1.0236739738254199</v>
      </c>
      <c r="Y1245" s="39">
        <v>0.103875141332819</v>
      </c>
      <c r="Z1245" s="39">
        <v>1.0513495942462401</v>
      </c>
      <c r="AA1245" s="39">
        <v>0.101098709738907</v>
      </c>
      <c r="AB1245" s="39">
        <v>1.0805332233903699</v>
      </c>
      <c r="AC1245" s="39">
        <v>6.5622748118659396E-2</v>
      </c>
    </row>
    <row r="1246" spans="1:29" x14ac:dyDescent="0.25">
      <c r="A1246" s="39" t="s">
        <v>135</v>
      </c>
      <c r="B1246" s="39" t="s">
        <v>135</v>
      </c>
      <c r="C1246" s="39">
        <v>2803000</v>
      </c>
      <c r="D1246" s="39" t="s">
        <v>59</v>
      </c>
      <c r="E1246" s="39">
        <v>0.95384615384615401</v>
      </c>
      <c r="F1246" s="39">
        <v>0.91549295774647899</v>
      </c>
      <c r="G1246" s="39">
        <v>1.15384615384615</v>
      </c>
      <c r="H1246" s="39">
        <v>0.88524590163934402</v>
      </c>
      <c r="I1246" s="39">
        <v>0.907407407407407</v>
      </c>
      <c r="J1246" s="39">
        <v>1.09375</v>
      </c>
      <c r="K1246" s="39">
        <v>0.88135593220339004</v>
      </c>
      <c r="L1246" s="39">
        <v>0.763636363636364</v>
      </c>
      <c r="M1246" s="39">
        <v>1.0181818181818201</v>
      </c>
      <c r="N1246" s="39">
        <v>0.95252918761190097</v>
      </c>
      <c r="O1246" s="39">
        <v>0.119092752835637</v>
      </c>
      <c r="P1246" s="39">
        <v>0.93286630428579598</v>
      </c>
      <c r="Q1246" s="39">
        <v>0.127576003947202</v>
      </c>
      <c r="R1246" s="39">
        <v>0.887724704673857</v>
      </c>
      <c r="S1246" s="39">
        <v>0.12739218207772199</v>
      </c>
      <c r="T1246" s="39">
        <v>0.89090909090909098</v>
      </c>
      <c r="U1246" s="39">
        <v>0.179990817029303</v>
      </c>
      <c r="V1246" s="39">
        <v>0.93514257921656696</v>
      </c>
      <c r="W1246" s="39">
        <v>0.12411012466125899</v>
      </c>
      <c r="X1246" s="39">
        <v>0.93800176781104105</v>
      </c>
      <c r="Y1246" s="39">
        <v>0.127623895574274</v>
      </c>
      <c r="Z1246" s="39">
        <v>0.96811975162855801</v>
      </c>
      <c r="AA1246" s="39">
        <v>0.12002824449551899</v>
      </c>
      <c r="AB1246" s="39">
        <v>1.0060606060606101</v>
      </c>
      <c r="AC1246" s="39">
        <v>7.6661276610142506E-2</v>
      </c>
    </row>
    <row r="1247" spans="1:29" x14ac:dyDescent="0.25">
      <c r="A1247" s="39" t="s">
        <v>135</v>
      </c>
      <c r="B1247" s="39" t="s">
        <v>135</v>
      </c>
      <c r="C1247" s="39">
        <v>2803000</v>
      </c>
      <c r="D1247" s="39" t="s">
        <v>60</v>
      </c>
      <c r="E1247" s="39">
        <v>1.1509433962264199</v>
      </c>
      <c r="F1247" s="39">
        <v>1</v>
      </c>
      <c r="G1247" s="39">
        <v>1</v>
      </c>
      <c r="H1247" s="39">
        <v>0.95</v>
      </c>
      <c r="I1247" s="39">
        <v>1.1111111111111101</v>
      </c>
      <c r="J1247" s="39">
        <v>1.24489795918367</v>
      </c>
      <c r="K1247" s="39">
        <v>1.05714285714286</v>
      </c>
      <c r="L1247" s="39">
        <v>1.0576923076923099</v>
      </c>
      <c r="M1247" s="39">
        <v>1.4047619047619</v>
      </c>
      <c r="N1247" s="39">
        <v>1.10850550401314</v>
      </c>
      <c r="O1247" s="39">
        <v>0.14233301914635099</v>
      </c>
      <c r="P1247" s="39">
        <v>1.17512122797837</v>
      </c>
      <c r="Q1247" s="39">
        <v>0.14950700235875999</v>
      </c>
      <c r="R1247" s="39">
        <v>1.1731990231990199</v>
      </c>
      <c r="S1247" s="39">
        <v>0.20053952618437901</v>
      </c>
      <c r="T1247" s="39">
        <v>1.2312271062271101</v>
      </c>
      <c r="U1247" s="39">
        <v>0.24541526563159499</v>
      </c>
      <c r="V1247" s="39">
        <v>1.1862494956687599</v>
      </c>
      <c r="W1247" s="39">
        <v>0.17505422886539199</v>
      </c>
      <c r="X1247" s="39">
        <v>1.25713584859688</v>
      </c>
      <c r="Y1247" s="39">
        <v>0.18484522741340201</v>
      </c>
      <c r="Z1247" s="39">
        <v>1.33017995863389</v>
      </c>
      <c r="AA1247" s="39">
        <v>0.17462885359594801</v>
      </c>
      <c r="AB1247" s="39">
        <v>1.38823478109192</v>
      </c>
      <c r="AC1247" s="39">
        <v>0.104526707936841</v>
      </c>
    </row>
    <row r="1248" spans="1:29" x14ac:dyDescent="0.25">
      <c r="A1248" s="39" t="s">
        <v>135</v>
      </c>
      <c r="B1248" s="39" t="s">
        <v>135</v>
      </c>
      <c r="C1248" s="39">
        <v>2807000</v>
      </c>
      <c r="D1248" s="39" t="s">
        <v>50</v>
      </c>
      <c r="E1248" s="39">
        <v>0.48090277777777801</v>
      </c>
      <c r="F1248" s="39">
        <v>0.49825174825174801</v>
      </c>
      <c r="G1248" s="39">
        <v>0.51219512195121997</v>
      </c>
      <c r="H1248" s="39">
        <v>0.456375838926175</v>
      </c>
      <c r="I1248" s="39">
        <v>0.480446927374302</v>
      </c>
      <c r="J1248" s="39">
        <v>0.503571428571429</v>
      </c>
      <c r="K1248" s="39">
        <v>0.462365591397849</v>
      </c>
      <c r="L1248" s="39">
        <v>0.430034129692833</v>
      </c>
      <c r="M1248" s="39">
        <v>0.41796200345423101</v>
      </c>
      <c r="N1248" s="39">
        <v>0.47134506304417401</v>
      </c>
      <c r="O1248" s="39">
        <v>3.2531681383618498E-2</v>
      </c>
      <c r="P1248" s="39">
        <v>0.458876016098129</v>
      </c>
      <c r="Q1248" s="39">
        <v>3.5288001102557302E-2</v>
      </c>
      <c r="R1248" s="39">
        <v>0.436787241514971</v>
      </c>
      <c r="S1248" s="39">
        <v>2.2959160372896598E-2</v>
      </c>
      <c r="T1248" s="39">
        <v>0.42399806657353201</v>
      </c>
      <c r="U1248" s="39">
        <v>8.5362823266550408E-3</v>
      </c>
      <c r="V1248" s="39">
        <v>0.44900309343922401</v>
      </c>
      <c r="W1248" s="39">
        <v>3.3816946224841903E-2</v>
      </c>
      <c r="X1248" s="39">
        <v>0.43297853502674799</v>
      </c>
      <c r="Y1248" s="39">
        <v>2.67750947052669E-2</v>
      </c>
      <c r="Z1248" s="39">
        <v>0.42182472536818399</v>
      </c>
      <c r="AA1248" s="39">
        <v>1.1493795817173601E-2</v>
      </c>
      <c r="AB1248" s="39">
        <v>0.41853686660845102</v>
      </c>
      <c r="AC1248" s="39">
        <v>3.6357538204820502E-3</v>
      </c>
    </row>
    <row r="1249" spans="1:29" x14ac:dyDescent="0.25">
      <c r="A1249" s="39" t="s">
        <v>135</v>
      </c>
      <c r="B1249" s="39" t="s">
        <v>135</v>
      </c>
      <c r="C1249" s="39">
        <v>2807000</v>
      </c>
      <c r="D1249" s="39" t="s">
        <v>51</v>
      </c>
      <c r="E1249" s="39">
        <v>1.0187265917602999</v>
      </c>
      <c r="F1249" s="39">
        <v>1.0685920577617301</v>
      </c>
      <c r="G1249" s="39">
        <v>0.98596491228070204</v>
      </c>
      <c r="H1249" s="39">
        <v>0.97069597069597102</v>
      </c>
      <c r="I1249" s="39">
        <v>1.0110294117647101</v>
      </c>
      <c r="J1249" s="39">
        <v>1.01162790697674</v>
      </c>
      <c r="K1249" s="39">
        <v>1.0390070921985799</v>
      </c>
      <c r="L1249" s="39">
        <v>0.98837209302325602</v>
      </c>
      <c r="M1249" s="39">
        <v>1.0079365079365099</v>
      </c>
      <c r="N1249" s="39">
        <v>1.01132806048872</v>
      </c>
      <c r="O1249" s="39">
        <v>2.9438381882693199E-2</v>
      </c>
      <c r="P1249" s="39">
        <v>1.01159460237996</v>
      </c>
      <c r="Q1249" s="39">
        <v>1.8058458845255799E-2</v>
      </c>
      <c r="R1249" s="39">
        <v>1.0117718977194501</v>
      </c>
      <c r="S1249" s="39">
        <v>2.5534456063554999E-2</v>
      </c>
      <c r="T1249" s="39">
        <v>0.99815430047988196</v>
      </c>
      <c r="U1249" s="39">
        <v>1.38341304551078E-2</v>
      </c>
      <c r="V1249" s="39">
        <v>1.00794655084508</v>
      </c>
      <c r="W1249" s="39">
        <v>2.1446080828466201E-2</v>
      </c>
      <c r="X1249" s="39">
        <v>1.0069868968448199</v>
      </c>
      <c r="Y1249" s="39">
        <v>1.6370681874619101E-2</v>
      </c>
      <c r="Z1249" s="39">
        <v>1.00572137610737</v>
      </c>
      <c r="AA1249" s="39">
        <v>1.2259376255778101E-2</v>
      </c>
      <c r="AB1249" s="39">
        <v>1.00700486913112</v>
      </c>
      <c r="AC1249" s="39">
        <v>5.8922011632802102E-3</v>
      </c>
    </row>
    <row r="1250" spans="1:29" x14ac:dyDescent="0.25">
      <c r="A1250" s="39" t="s">
        <v>135</v>
      </c>
      <c r="B1250" s="39" t="s">
        <v>135</v>
      </c>
      <c r="C1250" s="39">
        <v>2807000</v>
      </c>
      <c r="D1250" s="39" t="s">
        <v>61</v>
      </c>
      <c r="E1250" s="39">
        <v>1.0317460317460301</v>
      </c>
      <c r="F1250" s="39">
        <v>1.0037037037037</v>
      </c>
      <c r="G1250" s="39">
        <v>1.0138408304498301</v>
      </c>
      <c r="H1250" s="39">
        <v>0.96799999999999997</v>
      </c>
      <c r="I1250" s="39">
        <v>1.0196721311475401</v>
      </c>
      <c r="J1250" s="39">
        <v>1.01476014760148</v>
      </c>
      <c r="K1250" s="39">
        <v>0.99658703071672305</v>
      </c>
      <c r="L1250" s="39">
        <v>1.0033333333333301</v>
      </c>
      <c r="M1250" s="39">
        <v>0.98555956678700396</v>
      </c>
      <c r="N1250" s="39">
        <v>1.0041336417206299</v>
      </c>
      <c r="O1250" s="39">
        <v>1.9103186508856701E-2</v>
      </c>
      <c r="P1250" s="39">
        <v>1.0039824419172201</v>
      </c>
      <c r="Q1250" s="39">
        <v>1.3755372266883101E-2</v>
      </c>
      <c r="R1250" s="39">
        <v>0.99515997694568703</v>
      </c>
      <c r="S1250" s="39">
        <v>8.9724052605714595E-3</v>
      </c>
      <c r="T1250" s="39">
        <v>0.99444645006016896</v>
      </c>
      <c r="U1250" s="39">
        <v>1.2567950852136399E-2</v>
      </c>
      <c r="V1250" s="39">
        <v>0.99800612553470003</v>
      </c>
      <c r="W1250" s="39">
        <v>1.47252439166492E-2</v>
      </c>
      <c r="X1250" s="39">
        <v>0.99401632110469396</v>
      </c>
      <c r="Y1250" s="39">
        <v>1.1396509570904699E-2</v>
      </c>
      <c r="Z1250" s="39">
        <v>0.98911302475052998</v>
      </c>
      <c r="AA1250" s="39">
        <v>8.4507965673145807E-3</v>
      </c>
      <c r="AB1250" s="39">
        <v>0.98640593662254294</v>
      </c>
      <c r="AC1250" s="39">
        <v>5.3529128463339799E-3</v>
      </c>
    </row>
    <row r="1251" spans="1:29" x14ac:dyDescent="0.25">
      <c r="A1251" s="39" t="s">
        <v>135</v>
      </c>
      <c r="B1251" s="39" t="s">
        <v>135</v>
      </c>
      <c r="C1251" s="39">
        <v>2807000</v>
      </c>
      <c r="D1251" s="39" t="s">
        <v>62</v>
      </c>
      <c r="E1251" s="39">
        <v>0.92748091603053395</v>
      </c>
      <c r="F1251" s="39">
        <v>0.94230769230769196</v>
      </c>
      <c r="G1251" s="39">
        <v>0.93357933579335795</v>
      </c>
      <c r="H1251" s="39">
        <v>0.96245733788395904</v>
      </c>
      <c r="I1251" s="39">
        <v>1.0206611570247901</v>
      </c>
      <c r="J1251" s="39">
        <v>0.96141479099678495</v>
      </c>
      <c r="K1251" s="39">
        <v>1.0181818181818201</v>
      </c>
      <c r="L1251" s="39">
        <v>0.91438356164383605</v>
      </c>
      <c r="M1251" s="39">
        <v>0.94019933554817303</v>
      </c>
      <c r="N1251" s="39">
        <v>0.95785177171232805</v>
      </c>
      <c r="O1251" s="39">
        <v>3.8034346238685797E-2</v>
      </c>
      <c r="P1251" s="39">
        <v>0.970968132679081</v>
      </c>
      <c r="Q1251" s="39">
        <v>4.7271364642876998E-2</v>
      </c>
      <c r="R1251" s="39">
        <v>0.95758823845794205</v>
      </c>
      <c r="S1251" s="39">
        <v>5.4039799901417503E-2</v>
      </c>
      <c r="T1251" s="39">
        <v>0.92729144859600399</v>
      </c>
      <c r="U1251" s="39">
        <v>1.82545087893356E-2</v>
      </c>
      <c r="V1251" s="39">
        <v>0.95516080183173802</v>
      </c>
      <c r="W1251" s="39">
        <v>3.96726602678764E-2</v>
      </c>
      <c r="X1251" s="39">
        <v>0.94640608881327204</v>
      </c>
      <c r="Y1251" s="39">
        <v>3.6507503787470801E-2</v>
      </c>
      <c r="Z1251" s="39">
        <v>0.93872834905075997</v>
      </c>
      <c r="AA1251" s="39">
        <v>2.3030002224442001E-2</v>
      </c>
      <c r="AB1251" s="39">
        <v>0.93897001298130001</v>
      </c>
      <c r="AC1251" s="39">
        <v>7.7749185807279401E-3</v>
      </c>
    </row>
    <row r="1252" spans="1:29" x14ac:dyDescent="0.25">
      <c r="A1252" s="39" t="s">
        <v>135</v>
      </c>
      <c r="B1252" s="39" t="s">
        <v>135</v>
      </c>
      <c r="C1252" s="39">
        <v>2807000</v>
      </c>
      <c r="D1252" s="39" t="s">
        <v>63</v>
      </c>
      <c r="E1252" s="39">
        <v>0.91570881226053602</v>
      </c>
      <c r="F1252" s="39">
        <v>0.938271604938272</v>
      </c>
      <c r="G1252" s="39">
        <v>0.95510204081632699</v>
      </c>
      <c r="H1252" s="39">
        <v>0.96442687747035605</v>
      </c>
      <c r="I1252" s="39">
        <v>0.93617021276595702</v>
      </c>
      <c r="J1252" s="39">
        <v>0.92712550607287403</v>
      </c>
      <c r="K1252" s="39">
        <v>0.91638795986622101</v>
      </c>
      <c r="L1252" s="39">
        <v>0.91785714285714304</v>
      </c>
      <c r="M1252" s="39">
        <v>0.92134831460674205</v>
      </c>
      <c r="N1252" s="39">
        <v>0.93248871907271402</v>
      </c>
      <c r="O1252" s="39">
        <v>1.7628665769175701E-2</v>
      </c>
      <c r="P1252" s="39">
        <v>0.92377782723378699</v>
      </c>
      <c r="Q1252" s="39">
        <v>8.06761035856738E-3</v>
      </c>
      <c r="R1252" s="39">
        <v>0.91853113911003503</v>
      </c>
      <c r="S1252" s="39">
        <v>2.5479370085692201E-3</v>
      </c>
      <c r="T1252" s="39">
        <v>0.91960272873194204</v>
      </c>
      <c r="U1252" s="39">
        <v>2.4686312184282102E-3</v>
      </c>
      <c r="V1252" s="39">
        <v>0.92509664639391298</v>
      </c>
      <c r="W1252" s="39">
        <v>1.3005251964196499E-2</v>
      </c>
      <c r="X1252" s="39">
        <v>0.92058809837508704</v>
      </c>
      <c r="Y1252" s="39">
        <v>4.0834927018407697E-3</v>
      </c>
      <c r="Z1252" s="39">
        <v>0.92054063403047104</v>
      </c>
      <c r="AA1252" s="39">
        <v>1.9184006067730799E-3</v>
      </c>
      <c r="AB1252" s="39">
        <v>0.92118206833295102</v>
      </c>
      <c r="AC1252" s="39">
        <v>1.0514337553873499E-3</v>
      </c>
    </row>
    <row r="1253" spans="1:29" x14ac:dyDescent="0.25">
      <c r="A1253" s="39" t="s">
        <v>135</v>
      </c>
      <c r="B1253" s="39" t="s">
        <v>135</v>
      </c>
      <c r="C1253" s="39">
        <v>2807000</v>
      </c>
      <c r="D1253" s="39" t="s">
        <v>52</v>
      </c>
      <c r="E1253" s="39">
        <v>0.49544626593806901</v>
      </c>
      <c r="F1253" s="39">
        <v>0.51388888888888895</v>
      </c>
      <c r="G1253" s="39">
        <v>0.49125874125874103</v>
      </c>
      <c r="H1253" s="39">
        <v>0.49718574108817998</v>
      </c>
      <c r="I1253" s="39">
        <v>0.461409395973154</v>
      </c>
      <c r="J1253" s="39">
        <v>0.486033519553073</v>
      </c>
      <c r="K1253" s="39">
        <v>0.52321428571428596</v>
      </c>
      <c r="L1253" s="39">
        <v>0.456989247311828</v>
      </c>
      <c r="M1253" s="39">
        <v>0.433447098976109</v>
      </c>
      <c r="N1253" s="39">
        <v>0.484319242744703</v>
      </c>
      <c r="O1253" s="39">
        <v>2.8695395735069198E-2</v>
      </c>
      <c r="P1253" s="39">
        <v>0.47221870950569</v>
      </c>
      <c r="Q1253" s="39">
        <v>3.4071297782401803E-2</v>
      </c>
      <c r="R1253" s="39">
        <v>0.47121687733407402</v>
      </c>
      <c r="S1253" s="39">
        <v>4.6544130089186397E-2</v>
      </c>
      <c r="T1253" s="39">
        <v>0.445218173143969</v>
      </c>
      <c r="U1253" s="39">
        <v>1.6646812731886299E-2</v>
      </c>
      <c r="V1253" s="39">
        <v>0.468010023302595</v>
      </c>
      <c r="W1253" s="39">
        <v>3.4195222022945199E-2</v>
      </c>
      <c r="X1253" s="39">
        <v>0.45405129731766503</v>
      </c>
      <c r="Y1253" s="39">
        <v>3.2953484264509503E-2</v>
      </c>
      <c r="Z1253" s="39">
        <v>0.44110452021133101</v>
      </c>
      <c r="AA1253" s="39">
        <v>2.3076672268443999E-2</v>
      </c>
      <c r="AB1253" s="39">
        <v>0.434568153658762</v>
      </c>
      <c r="AC1253" s="39">
        <v>7.0901723575631896E-3</v>
      </c>
    </row>
    <row r="1254" spans="1:29" x14ac:dyDescent="0.25">
      <c r="A1254" s="39" t="s">
        <v>135</v>
      </c>
      <c r="B1254" s="39" t="s">
        <v>135</v>
      </c>
      <c r="C1254" s="39">
        <v>2807000</v>
      </c>
      <c r="D1254" s="39" t="s">
        <v>53</v>
      </c>
      <c r="E1254" s="39">
        <v>1.0222222222222199</v>
      </c>
      <c r="F1254" s="39">
        <v>1.0110294117647101</v>
      </c>
      <c r="G1254" s="39">
        <v>1.0067567567567599</v>
      </c>
      <c r="H1254" s="39">
        <v>0.98576512455515997</v>
      </c>
      <c r="I1254" s="39">
        <v>0.98113207547169801</v>
      </c>
      <c r="J1254" s="39">
        <v>1.0036363636363601</v>
      </c>
      <c r="K1254" s="39">
        <v>1.01532567049808</v>
      </c>
      <c r="L1254" s="39">
        <v>0.95221843003412998</v>
      </c>
      <c r="M1254" s="39">
        <v>0.97647058823529398</v>
      </c>
      <c r="N1254" s="39">
        <v>0.99495073813049095</v>
      </c>
      <c r="O1254" s="39">
        <v>2.25696551132302E-2</v>
      </c>
      <c r="P1254" s="39">
        <v>0.98575662557511401</v>
      </c>
      <c r="Q1254" s="39">
        <v>2.46294588048355E-2</v>
      </c>
      <c r="R1254" s="39">
        <v>0.98133822958916905</v>
      </c>
      <c r="S1254" s="39">
        <v>3.1833966121209499E-2</v>
      </c>
      <c r="T1254" s="39">
        <v>0.96434450913471204</v>
      </c>
      <c r="U1254" s="39">
        <v>1.7148865522452299E-2</v>
      </c>
      <c r="V1254" s="39">
        <v>0.98326469812250195</v>
      </c>
      <c r="W1254" s="39">
        <v>2.3536068475672699E-2</v>
      </c>
      <c r="X1254" s="39">
        <v>0.976646393094321</v>
      </c>
      <c r="Y1254" s="39">
        <v>2.1653606756336301E-2</v>
      </c>
      <c r="Z1254" s="39">
        <v>0.97373803896899203</v>
      </c>
      <c r="AA1254" s="39">
        <v>1.52512406363641E-2</v>
      </c>
      <c r="AB1254" s="39">
        <v>0.97531572355904805</v>
      </c>
      <c r="AC1254" s="39">
        <v>7.3040055324201597E-3</v>
      </c>
    </row>
    <row r="1255" spans="1:29" x14ac:dyDescent="0.25">
      <c r="A1255" s="39" t="s">
        <v>135</v>
      </c>
      <c r="B1255" s="39" t="s">
        <v>135</v>
      </c>
      <c r="C1255" s="39">
        <v>2807000</v>
      </c>
      <c r="D1255" s="39" t="s">
        <v>54</v>
      </c>
      <c r="E1255" s="39">
        <v>0.98293515358361805</v>
      </c>
      <c r="F1255" s="39">
        <v>1.0362318840579701</v>
      </c>
      <c r="G1255" s="39">
        <v>1.0109090909090901</v>
      </c>
      <c r="H1255" s="39">
        <v>1.0134228187919501</v>
      </c>
      <c r="I1255" s="39">
        <v>1.01805054151625</v>
      </c>
      <c r="J1255" s="39">
        <v>1.0115384615384599</v>
      </c>
      <c r="K1255" s="39">
        <v>1.0398550724637701</v>
      </c>
      <c r="L1255" s="39">
        <v>0.97358490566037703</v>
      </c>
      <c r="M1255" s="39">
        <v>1.02150537634409</v>
      </c>
      <c r="N1255" s="39">
        <v>1.0120037005406199</v>
      </c>
      <c r="O1255" s="39">
        <v>2.1834498677088001E-2</v>
      </c>
      <c r="P1255" s="39">
        <v>1.0129068715045899</v>
      </c>
      <c r="Q1255" s="39">
        <v>2.4365378641059102E-2</v>
      </c>
      <c r="R1255" s="39">
        <v>1.01164845148941</v>
      </c>
      <c r="S1255" s="39">
        <v>3.42169983740589E-2</v>
      </c>
      <c r="T1255" s="39">
        <v>0.99754514100223202</v>
      </c>
      <c r="U1255" s="39">
        <v>3.3884889778101501E-2</v>
      </c>
      <c r="V1255" s="39">
        <v>1.0113129022975</v>
      </c>
      <c r="W1255" s="39">
        <v>2.3858196566842901E-2</v>
      </c>
      <c r="X1255" s="39">
        <v>1.0108242770626099</v>
      </c>
      <c r="Y1255" s="39">
        <v>2.5466167915587E-2</v>
      </c>
      <c r="Z1255" s="39">
        <v>1.0138123754841799</v>
      </c>
      <c r="AA1255" s="39">
        <v>2.3147673785062401E-2</v>
      </c>
      <c r="AB1255" s="39">
        <v>1.01922344916867</v>
      </c>
      <c r="AC1255" s="39">
        <v>1.4432174657890101E-2</v>
      </c>
    </row>
    <row r="1256" spans="1:29" x14ac:dyDescent="0.25">
      <c r="A1256" s="39" t="s">
        <v>135</v>
      </c>
      <c r="B1256" s="39" t="s">
        <v>135</v>
      </c>
      <c r="C1256" s="39">
        <v>2807000</v>
      </c>
      <c r="D1256" s="39" t="s">
        <v>55</v>
      </c>
      <c r="E1256" s="39">
        <v>1.0383275261324001</v>
      </c>
      <c r="F1256" s="39">
        <v>1.00694444444444</v>
      </c>
      <c r="G1256" s="39">
        <v>1.0034965034965</v>
      </c>
      <c r="H1256" s="39">
        <v>0.99640287769784197</v>
      </c>
      <c r="I1256" s="39">
        <v>1.0099337748344399</v>
      </c>
      <c r="J1256" s="39">
        <v>0.99645390070922002</v>
      </c>
      <c r="K1256" s="39">
        <v>0.99619771863117901</v>
      </c>
      <c r="L1256" s="39">
        <v>0.97560975609756095</v>
      </c>
      <c r="M1256" s="39">
        <v>1.03488372093023</v>
      </c>
      <c r="N1256" s="39">
        <v>1.0064722469970899</v>
      </c>
      <c r="O1256" s="39">
        <v>1.9694065072742999E-2</v>
      </c>
      <c r="P1256" s="39">
        <v>1.0026157742405299</v>
      </c>
      <c r="Q1256" s="39">
        <v>2.1813176381609799E-2</v>
      </c>
      <c r="R1256" s="39">
        <v>1.0022303985529899</v>
      </c>
      <c r="S1256" s="39">
        <v>3.0093947016393102E-2</v>
      </c>
      <c r="T1256" s="39">
        <v>1.0052467385138999</v>
      </c>
      <c r="U1256" s="39">
        <v>4.1913022480995099E-2</v>
      </c>
      <c r="V1256" s="39">
        <v>1.00634630296356</v>
      </c>
      <c r="W1256" s="39">
        <v>2.4239952485251098E-2</v>
      </c>
      <c r="X1256" s="39">
        <v>1.01221338150313</v>
      </c>
      <c r="Y1256" s="39">
        <v>2.8827451651625601E-2</v>
      </c>
      <c r="Z1256" s="39">
        <v>1.02295824942053</v>
      </c>
      <c r="AA1256" s="39">
        <v>2.8285640750624001E-2</v>
      </c>
      <c r="AB1256" s="39">
        <v>1.0320611511763</v>
      </c>
      <c r="AC1256" s="39">
        <v>1.7851498554282301E-2</v>
      </c>
    </row>
    <row r="1257" spans="1:29" x14ac:dyDescent="0.25">
      <c r="A1257" s="39" t="s">
        <v>135</v>
      </c>
      <c r="B1257" s="39" t="s">
        <v>135</v>
      </c>
      <c r="C1257" s="39">
        <v>2807000</v>
      </c>
      <c r="D1257" s="39" t="s">
        <v>56</v>
      </c>
      <c r="E1257" s="39">
        <v>0.96911196911196895</v>
      </c>
      <c r="F1257" s="39">
        <v>0.95302013422818799</v>
      </c>
      <c r="G1257" s="39">
        <v>0.972413793103448</v>
      </c>
      <c r="H1257" s="39">
        <v>1.0034843205574899</v>
      </c>
      <c r="I1257" s="39">
        <v>0.95667870036101099</v>
      </c>
      <c r="J1257" s="39">
        <v>0.95081967213114704</v>
      </c>
      <c r="K1257" s="39">
        <v>0.96085409252668996</v>
      </c>
      <c r="L1257" s="39">
        <v>1.01526717557252</v>
      </c>
      <c r="M1257" s="39">
        <v>0.95</v>
      </c>
      <c r="N1257" s="39">
        <v>0.97018331751027398</v>
      </c>
      <c r="O1257" s="39">
        <v>2.3701094178581201E-2</v>
      </c>
      <c r="P1257" s="39">
        <v>0.96672392811827401</v>
      </c>
      <c r="Q1257" s="39">
        <v>2.7497470675413201E-2</v>
      </c>
      <c r="R1257" s="39">
        <v>0.97537375603306997</v>
      </c>
      <c r="S1257" s="39">
        <v>3.4972367993279699E-2</v>
      </c>
      <c r="T1257" s="39">
        <v>0.98263358778625998</v>
      </c>
      <c r="U1257" s="39">
        <v>4.6150862436221303E-2</v>
      </c>
      <c r="V1257" s="39">
        <v>0.97055399133527198</v>
      </c>
      <c r="W1257" s="39">
        <v>2.8301036198237799E-2</v>
      </c>
      <c r="X1257" s="39">
        <v>0.96820015517974001</v>
      </c>
      <c r="Y1257" s="39">
        <v>3.1059385860185602E-2</v>
      </c>
      <c r="Z1257" s="39">
        <v>0.961885056503336</v>
      </c>
      <c r="AA1257" s="39">
        <v>3.0280270788694299E-2</v>
      </c>
      <c r="AB1257" s="39">
        <v>0.95310796074154802</v>
      </c>
      <c r="AC1257" s="39">
        <v>1.9656469643358501E-2</v>
      </c>
    </row>
    <row r="1258" spans="1:29" x14ac:dyDescent="0.25">
      <c r="A1258" s="39" t="s">
        <v>135</v>
      </c>
      <c r="B1258" s="39" t="s">
        <v>135</v>
      </c>
      <c r="C1258" s="39">
        <v>2807000</v>
      </c>
      <c r="D1258" s="39" t="s">
        <v>57</v>
      </c>
      <c r="E1258" s="39">
        <v>0.98653198653198604</v>
      </c>
      <c r="F1258" s="39">
        <v>1.08366533864542</v>
      </c>
      <c r="G1258" s="39">
        <v>1.0387323943661999</v>
      </c>
      <c r="H1258" s="39">
        <v>1.0496453900709199</v>
      </c>
      <c r="I1258" s="39">
        <v>0.95833333333333304</v>
      </c>
      <c r="J1258" s="39">
        <v>1.01509433962264</v>
      </c>
      <c r="K1258" s="39">
        <v>1.0172413793103401</v>
      </c>
      <c r="L1258" s="39">
        <v>0.97407407407407398</v>
      </c>
      <c r="M1258" s="39">
        <v>1</v>
      </c>
      <c r="N1258" s="39">
        <v>1.0137020262172101</v>
      </c>
      <c r="O1258" s="39">
        <v>3.9353841456933297E-2</v>
      </c>
      <c r="P1258" s="39">
        <v>0.99294862526807903</v>
      </c>
      <c r="Q1258" s="39">
        <v>2.5907332781206199E-2</v>
      </c>
      <c r="R1258" s="39">
        <v>0.99710515112814002</v>
      </c>
      <c r="S1258" s="39">
        <v>2.1728763720780898E-2</v>
      </c>
      <c r="T1258" s="39">
        <v>0.98703703703703705</v>
      </c>
      <c r="U1258" s="39">
        <v>1.8332398030762299E-2</v>
      </c>
      <c r="V1258" s="39">
        <v>1.0009882728224</v>
      </c>
      <c r="W1258" s="39">
        <v>2.7760156685527299E-2</v>
      </c>
      <c r="X1258" s="39">
        <v>0.99519946314325103</v>
      </c>
      <c r="Y1258" s="39">
        <v>1.7475528854614598E-2</v>
      </c>
      <c r="Z1258" s="39">
        <v>0.99612506440904602</v>
      </c>
      <c r="AA1258" s="39">
        <v>1.31147768053105E-2</v>
      </c>
      <c r="AB1258" s="39">
        <v>0.998765432098765</v>
      </c>
      <c r="AC1258" s="39">
        <v>7.8080929880700702E-3</v>
      </c>
    </row>
    <row r="1259" spans="1:29" x14ac:dyDescent="0.25">
      <c r="A1259" s="39" t="s">
        <v>135</v>
      </c>
      <c r="B1259" s="39" t="s">
        <v>135</v>
      </c>
      <c r="C1259" s="39">
        <v>2807000</v>
      </c>
      <c r="D1259" s="39" t="s">
        <v>58</v>
      </c>
      <c r="E1259" s="39">
        <v>1.0080971659919</v>
      </c>
      <c r="F1259" s="39">
        <v>0.99658703071672305</v>
      </c>
      <c r="G1259" s="39">
        <v>1.0588235294117601</v>
      </c>
      <c r="H1259" s="39">
        <v>0.99661016949152503</v>
      </c>
      <c r="I1259" s="39">
        <v>1.0270270270270301</v>
      </c>
      <c r="J1259" s="39">
        <v>1.01449275362319</v>
      </c>
      <c r="K1259" s="39">
        <v>1.00743494423792</v>
      </c>
      <c r="L1259" s="39">
        <v>1.03728813559322</v>
      </c>
      <c r="M1259" s="39">
        <v>1.03422053231939</v>
      </c>
      <c r="N1259" s="39">
        <v>1.0200645876014101</v>
      </c>
      <c r="O1259" s="39">
        <v>2.0865193267722001E-2</v>
      </c>
      <c r="P1259" s="39">
        <v>1.0240926785601501</v>
      </c>
      <c r="Q1259" s="39">
        <v>1.27959229888919E-2</v>
      </c>
      <c r="R1259" s="39">
        <v>1.0263145373835101</v>
      </c>
      <c r="S1259" s="39">
        <v>1.64219921285059E-2</v>
      </c>
      <c r="T1259" s="39">
        <v>1.03575433395631</v>
      </c>
      <c r="U1259" s="39">
        <v>2.16912307691441E-3</v>
      </c>
      <c r="V1259" s="39">
        <v>1.0258737172164401</v>
      </c>
      <c r="W1259" s="39">
        <v>1.5812371584886901E-2</v>
      </c>
      <c r="X1259" s="39">
        <v>1.03044964477917</v>
      </c>
      <c r="Y1259" s="39">
        <v>1.1091250047279899E-2</v>
      </c>
      <c r="Z1259" s="39">
        <v>1.0337075463174299</v>
      </c>
      <c r="AA1259" s="39">
        <v>6.6583508356060804E-3</v>
      </c>
      <c r="AB1259" s="39">
        <v>1.0343666086657599</v>
      </c>
      <c r="AC1259" s="39">
        <v>9.2386793362745398E-4</v>
      </c>
    </row>
    <row r="1260" spans="1:29" x14ac:dyDescent="0.25">
      <c r="A1260" s="39" t="s">
        <v>135</v>
      </c>
      <c r="B1260" s="39" t="s">
        <v>135</v>
      </c>
      <c r="C1260" s="39">
        <v>2807000</v>
      </c>
      <c r="D1260" s="39" t="s">
        <v>59</v>
      </c>
      <c r="E1260" s="39">
        <v>1.0412371134020599</v>
      </c>
      <c r="F1260" s="39">
        <v>0.97590361445783103</v>
      </c>
      <c r="G1260" s="39">
        <v>1.04794520547945</v>
      </c>
      <c r="H1260" s="39">
        <v>0.99652777777777801</v>
      </c>
      <c r="I1260" s="39">
        <v>1.0102040816326501</v>
      </c>
      <c r="J1260" s="39">
        <v>0.96381578947368396</v>
      </c>
      <c r="K1260" s="39">
        <v>1</v>
      </c>
      <c r="L1260" s="39">
        <v>0.95202952029520305</v>
      </c>
      <c r="M1260" s="39">
        <v>0.96405228758169903</v>
      </c>
      <c r="N1260" s="39">
        <v>0.99463504334448505</v>
      </c>
      <c r="O1260" s="39">
        <v>3.4168177554038601E-2</v>
      </c>
      <c r="P1260" s="39">
        <v>0.97802033579664804</v>
      </c>
      <c r="Q1260" s="39">
        <v>2.5452392481529099E-2</v>
      </c>
      <c r="R1260" s="39">
        <v>0.97202726929230099</v>
      </c>
      <c r="S1260" s="39">
        <v>2.49598073057547E-2</v>
      </c>
      <c r="T1260" s="39">
        <v>0.95804090393845098</v>
      </c>
      <c r="U1260" s="39">
        <v>8.5013802769094097E-3</v>
      </c>
      <c r="V1260" s="39">
        <v>0.97620139264448402</v>
      </c>
      <c r="W1260" s="39">
        <v>2.6603404238991199E-2</v>
      </c>
      <c r="X1260" s="39">
        <v>0.96655497812931601</v>
      </c>
      <c r="Y1260" s="39">
        <v>1.74694436439016E-2</v>
      </c>
      <c r="Z1260" s="39">
        <v>0.96335270991480404</v>
      </c>
      <c r="AA1260" s="39">
        <v>1.06503586150171E-2</v>
      </c>
      <c r="AB1260" s="39">
        <v>0.96347977485377101</v>
      </c>
      <c r="AC1260" s="39">
        <v>3.6208884193800802E-3</v>
      </c>
    </row>
    <row r="1261" spans="1:29" x14ac:dyDescent="0.25">
      <c r="A1261" s="39" t="s">
        <v>135</v>
      </c>
      <c r="B1261" s="39" t="s">
        <v>135</v>
      </c>
      <c r="C1261" s="39">
        <v>2807000</v>
      </c>
      <c r="D1261" s="39" t="s">
        <v>60</v>
      </c>
      <c r="E1261" s="39">
        <v>1.0266159695817501</v>
      </c>
      <c r="F1261" s="39">
        <v>0.95379537953795401</v>
      </c>
      <c r="G1261" s="39">
        <v>1.0288065843621399</v>
      </c>
      <c r="H1261" s="39">
        <v>0.99673202614379097</v>
      </c>
      <c r="I1261" s="39">
        <v>0.94425087108013905</v>
      </c>
      <c r="J1261" s="39">
        <v>0.98653198653198604</v>
      </c>
      <c r="K1261" s="39">
        <v>1.0238907849829399</v>
      </c>
      <c r="L1261" s="39">
        <v>0.98928571428571399</v>
      </c>
      <c r="M1261" s="39">
        <v>1.02325581395349</v>
      </c>
      <c r="N1261" s="39">
        <v>0.99701834782887699</v>
      </c>
      <c r="O1261" s="39">
        <v>3.1858112522039697E-2</v>
      </c>
      <c r="P1261" s="39">
        <v>0.99344303416685298</v>
      </c>
      <c r="Q1261" s="39">
        <v>3.2790174464006699E-2</v>
      </c>
      <c r="R1261" s="39">
        <v>1.01214410440738</v>
      </c>
      <c r="S1261" s="39">
        <v>1.9798492272588099E-2</v>
      </c>
      <c r="T1261" s="39">
        <v>1.0062707641196</v>
      </c>
      <c r="U1261" s="39">
        <v>2.4020487832665902E-2</v>
      </c>
      <c r="V1261" s="39">
        <v>1.0035111114414199</v>
      </c>
      <c r="W1261" s="39">
        <v>2.6194377291648099E-2</v>
      </c>
      <c r="X1261" s="39">
        <v>1.0104307331045099</v>
      </c>
      <c r="Y1261" s="39">
        <v>2.1669645482956201E-2</v>
      </c>
      <c r="Z1261" s="39">
        <v>1.0173166208933899</v>
      </c>
      <c r="AA1261" s="39">
        <v>1.58434656910161E-2</v>
      </c>
      <c r="AB1261" s="39">
        <v>1.02163819015978</v>
      </c>
      <c r="AC1261" s="39">
        <v>1.0230751170771E-2</v>
      </c>
    </row>
    <row r="1262" spans="1:29" x14ac:dyDescent="0.25">
      <c r="A1262" s="39" t="s">
        <v>135</v>
      </c>
      <c r="B1262" s="39" t="s">
        <v>135</v>
      </c>
      <c r="C1262" s="39">
        <v>2808000</v>
      </c>
      <c r="D1262" s="39" t="s">
        <v>50</v>
      </c>
      <c r="E1262" s="39">
        <v>0.38715277777777801</v>
      </c>
      <c r="F1262" s="39">
        <v>0.51048951048951097</v>
      </c>
      <c r="G1262" s="39">
        <v>0.46153846153846201</v>
      </c>
      <c r="H1262" s="39">
        <v>0.461409395973154</v>
      </c>
      <c r="I1262" s="39">
        <v>0.50651769087523302</v>
      </c>
      <c r="J1262" s="39">
        <v>0.45</v>
      </c>
      <c r="K1262" s="39">
        <v>0.44982078853046598</v>
      </c>
      <c r="L1262" s="39">
        <v>0.41296928327644999</v>
      </c>
      <c r="M1262" s="39">
        <v>0.45768566493955098</v>
      </c>
      <c r="N1262" s="39">
        <v>0.455287063711178</v>
      </c>
      <c r="O1262" s="39">
        <v>3.9123382031280601E-2</v>
      </c>
      <c r="P1262" s="39">
        <v>0.45539868552433999</v>
      </c>
      <c r="Q1262" s="39">
        <v>3.3462276888641299E-2</v>
      </c>
      <c r="R1262" s="39">
        <v>0.44015857891548898</v>
      </c>
      <c r="S1262" s="39">
        <v>2.3872733782347399E-2</v>
      </c>
      <c r="T1262" s="39">
        <v>0.43532747410800099</v>
      </c>
      <c r="U1262" s="39">
        <v>3.16192567041041E-2</v>
      </c>
      <c r="V1262" s="39">
        <v>0.44967800548673498</v>
      </c>
      <c r="W1262" s="39">
        <v>2.8381890464543199E-2</v>
      </c>
      <c r="X1262" s="39">
        <v>0.446199539870206</v>
      </c>
      <c r="Y1262" s="39">
        <v>2.38161184917208E-2</v>
      </c>
      <c r="Z1262" s="39">
        <v>0.44952605810527102</v>
      </c>
      <c r="AA1262" s="39">
        <v>2.0745258303296502E-2</v>
      </c>
      <c r="AB1262" s="39">
        <v>0.45555631343178399</v>
      </c>
      <c r="AC1262" s="39">
        <v>1.34672014073129E-2</v>
      </c>
    </row>
    <row r="1263" spans="1:29" x14ac:dyDescent="0.25">
      <c r="A1263" s="39" t="s">
        <v>135</v>
      </c>
      <c r="B1263" s="39" t="s">
        <v>135</v>
      </c>
      <c r="C1263" s="39">
        <v>2808000</v>
      </c>
      <c r="D1263" s="39" t="s">
        <v>51</v>
      </c>
      <c r="E1263" s="39">
        <v>0.97095435684647302</v>
      </c>
      <c r="F1263" s="39">
        <v>1.0896860986547099</v>
      </c>
      <c r="G1263" s="39">
        <v>1.0308219178082201</v>
      </c>
      <c r="H1263" s="39">
        <v>1.0609756097561001</v>
      </c>
      <c r="I1263" s="39">
        <v>1</v>
      </c>
      <c r="J1263" s="39">
        <v>1.04411764705882</v>
      </c>
      <c r="K1263" s="39">
        <v>0.97619047619047605</v>
      </c>
      <c r="L1263" s="39">
        <v>1.0039840637450199</v>
      </c>
      <c r="M1263" s="39">
        <v>1.02479338842975</v>
      </c>
      <c r="N1263" s="39">
        <v>1.02239150649884</v>
      </c>
      <c r="O1263" s="39">
        <v>3.9029940896086503E-2</v>
      </c>
      <c r="P1263" s="39">
        <v>1.0098171150848101</v>
      </c>
      <c r="Q1263" s="39">
        <v>2.5797123564719901E-2</v>
      </c>
      <c r="R1263" s="39">
        <v>1.0016559761217501</v>
      </c>
      <c r="S1263" s="39">
        <v>2.4384949528774999E-2</v>
      </c>
      <c r="T1263" s="39">
        <v>1.0143887260873901</v>
      </c>
      <c r="U1263" s="39">
        <v>1.4714414596486701E-2</v>
      </c>
      <c r="V1263" s="39">
        <v>1.01563110179942</v>
      </c>
      <c r="W1263" s="39">
        <v>2.7448644348804601E-2</v>
      </c>
      <c r="X1263" s="39">
        <v>1.01404709578345</v>
      </c>
      <c r="Y1263" s="39">
        <v>1.99424342766579E-2</v>
      </c>
      <c r="Z1263" s="39">
        <v>1.0192318194427099</v>
      </c>
      <c r="AA1263" s="39">
        <v>1.4378832169790899E-2</v>
      </c>
      <c r="AB1263" s="39">
        <v>1.02380246820667</v>
      </c>
      <c r="AC1263" s="39">
        <v>6.2671297689255801E-3</v>
      </c>
    </row>
    <row r="1264" spans="1:29" x14ac:dyDescent="0.25">
      <c r="A1264" s="39" t="s">
        <v>135</v>
      </c>
      <c r="B1264" s="39" t="s">
        <v>135</v>
      </c>
      <c r="C1264" s="39">
        <v>2808000</v>
      </c>
      <c r="D1264" s="39" t="s">
        <v>61</v>
      </c>
      <c r="E1264" s="39">
        <v>0.98630136986301398</v>
      </c>
      <c r="F1264" s="39">
        <v>0.98630136986301398</v>
      </c>
      <c r="G1264" s="39">
        <v>0.927966101694915</v>
      </c>
      <c r="H1264" s="39">
        <v>1.05652173913043</v>
      </c>
      <c r="I1264" s="39">
        <v>0.99572649572649596</v>
      </c>
      <c r="J1264" s="39">
        <v>1.0323886639676101</v>
      </c>
      <c r="K1264" s="39">
        <v>0.96047430830039504</v>
      </c>
      <c r="L1264" s="39">
        <v>0.92672413793103403</v>
      </c>
      <c r="M1264" s="39">
        <v>1.0123966942148801</v>
      </c>
      <c r="N1264" s="39">
        <v>0.98720009785464302</v>
      </c>
      <c r="O1264" s="39">
        <v>4.3927434005359402E-2</v>
      </c>
      <c r="P1264" s="39">
        <v>0.98554206002808298</v>
      </c>
      <c r="Q1264" s="39">
        <v>4.2152812910184502E-2</v>
      </c>
      <c r="R1264" s="39">
        <v>0.96653171348210198</v>
      </c>
      <c r="S1264" s="39">
        <v>4.3156295522247097E-2</v>
      </c>
      <c r="T1264" s="39">
        <v>0.96956041607295496</v>
      </c>
      <c r="U1264" s="39">
        <v>6.0579645509890603E-2</v>
      </c>
      <c r="V1264" s="39">
        <v>0.98456657843578299</v>
      </c>
      <c r="W1264" s="39">
        <v>4.37357389657754E-2</v>
      </c>
      <c r="X1264" s="39">
        <v>0.98494746558743695</v>
      </c>
      <c r="Y1264" s="39">
        <v>4.2955952458179299E-2</v>
      </c>
      <c r="Z1264" s="39">
        <v>0.99531678752794694</v>
      </c>
      <c r="AA1264" s="39">
        <v>4.0671114967470501E-2</v>
      </c>
      <c r="AB1264" s="39">
        <v>1.0083170486775499</v>
      </c>
      <c r="AC1264" s="39">
        <v>2.5801943888182001E-2</v>
      </c>
    </row>
    <row r="1265" spans="1:29" x14ac:dyDescent="0.25">
      <c r="A1265" s="39" t="s">
        <v>135</v>
      </c>
      <c r="B1265" s="39" t="s">
        <v>135</v>
      </c>
      <c r="C1265" s="39">
        <v>2808000</v>
      </c>
      <c r="D1265" s="39" t="s">
        <v>62</v>
      </c>
      <c r="E1265" s="39">
        <v>0.93137254901960798</v>
      </c>
      <c r="F1265" s="39">
        <v>0.95833333333333304</v>
      </c>
      <c r="G1265" s="39">
        <v>0.93055555555555602</v>
      </c>
      <c r="H1265" s="39">
        <v>1.0136986301369899</v>
      </c>
      <c r="I1265" s="39">
        <v>0.95473251028806605</v>
      </c>
      <c r="J1265" s="39">
        <v>0.96137339055794002</v>
      </c>
      <c r="K1265" s="39">
        <v>0.89411764705882402</v>
      </c>
      <c r="L1265" s="39">
        <v>0.89300411522633705</v>
      </c>
      <c r="M1265" s="39">
        <v>0.93023255813953498</v>
      </c>
      <c r="N1265" s="39">
        <v>0.94082447659068702</v>
      </c>
      <c r="O1265" s="39">
        <v>3.7094788856608898E-2</v>
      </c>
      <c r="P1265" s="39">
        <v>0.92669204425413998</v>
      </c>
      <c r="Q1265" s="39">
        <v>3.2394315358705399E-2</v>
      </c>
      <c r="R1265" s="39">
        <v>0.90578477347489905</v>
      </c>
      <c r="S1265" s="39">
        <v>2.1179721894817399E-2</v>
      </c>
      <c r="T1265" s="39">
        <v>0.91161833668293601</v>
      </c>
      <c r="U1265" s="39">
        <v>2.6324484436938099E-2</v>
      </c>
      <c r="V1265" s="39">
        <v>0.926316991173738</v>
      </c>
      <c r="W1265" s="39">
        <v>3.3590707092495398E-2</v>
      </c>
      <c r="X1265" s="39">
        <v>0.918807293399726</v>
      </c>
      <c r="Y1265" s="39">
        <v>2.3778160741903899E-2</v>
      </c>
      <c r="Z1265" s="39">
        <v>0.92227855029585004</v>
      </c>
      <c r="AA1265" s="39">
        <v>1.8625397907480301E-2</v>
      </c>
      <c r="AB1265" s="39">
        <v>0.92845977514366795</v>
      </c>
      <c r="AC1265" s="39">
        <v>1.1212064128310301E-2</v>
      </c>
    </row>
    <row r="1266" spans="1:29" x14ac:dyDescent="0.25">
      <c r="A1266" s="39" t="s">
        <v>135</v>
      </c>
      <c r="B1266" s="39" t="s">
        <v>135</v>
      </c>
      <c r="C1266" s="39">
        <v>2808000</v>
      </c>
      <c r="D1266" s="39" t="s">
        <v>63</v>
      </c>
      <c r="E1266" s="39">
        <v>0.92822966507176996</v>
      </c>
      <c r="F1266" s="39">
        <v>0.86842105263157898</v>
      </c>
      <c r="G1266" s="39">
        <v>0.91304347826086996</v>
      </c>
      <c r="H1266" s="39">
        <v>0.93532338308457696</v>
      </c>
      <c r="I1266" s="39">
        <v>0.89639639639639601</v>
      </c>
      <c r="J1266" s="39">
        <v>0.88793103448275901</v>
      </c>
      <c r="K1266" s="39">
        <v>0.88392857142857095</v>
      </c>
      <c r="L1266" s="39">
        <v>0.92543859649122795</v>
      </c>
      <c r="M1266" s="39">
        <v>0.88940092165898599</v>
      </c>
      <c r="N1266" s="39">
        <v>0.90312367772297097</v>
      </c>
      <c r="O1266" s="39">
        <v>2.3185665612150901E-2</v>
      </c>
      <c r="P1266" s="39">
        <v>0.89661910409158796</v>
      </c>
      <c r="Q1266" s="39">
        <v>1.67275750732113E-2</v>
      </c>
      <c r="R1266" s="39">
        <v>0.89958936319292804</v>
      </c>
      <c r="S1266" s="39">
        <v>2.2552689437038701E-2</v>
      </c>
      <c r="T1266" s="39">
        <v>0.90741975907510697</v>
      </c>
      <c r="U1266" s="39">
        <v>2.5482484252074E-2</v>
      </c>
      <c r="V1266" s="39">
        <v>0.90015848165268297</v>
      </c>
      <c r="W1266" s="39">
        <v>1.95646139235808E-2</v>
      </c>
      <c r="X1266" s="39">
        <v>0.89804563299979601</v>
      </c>
      <c r="Y1266" s="39">
        <v>1.80931813258524E-2</v>
      </c>
      <c r="Z1266" s="39">
        <v>0.89551320966641901</v>
      </c>
      <c r="AA1266" s="39">
        <v>1.6963068448221898E-2</v>
      </c>
      <c r="AB1266" s="39">
        <v>0.89111700141290295</v>
      </c>
      <c r="AC1266" s="39">
        <v>1.08534413377534E-2</v>
      </c>
    </row>
    <row r="1267" spans="1:29" x14ac:dyDescent="0.25">
      <c r="A1267" s="39" t="s">
        <v>135</v>
      </c>
      <c r="B1267" s="39" t="s">
        <v>135</v>
      </c>
      <c r="C1267" s="39">
        <v>2808000</v>
      </c>
      <c r="D1267" s="39" t="s">
        <v>52</v>
      </c>
      <c r="E1267" s="39">
        <v>0.42622950819672101</v>
      </c>
      <c r="F1267" s="39">
        <v>0.421875</v>
      </c>
      <c r="G1267" s="39">
        <v>0.52622377622377603</v>
      </c>
      <c r="H1267" s="39">
        <v>0.48968105065666001</v>
      </c>
      <c r="I1267" s="39">
        <v>0.461409395973154</v>
      </c>
      <c r="J1267" s="39">
        <v>0.52886405959031701</v>
      </c>
      <c r="K1267" s="39">
        <v>0.439285714285714</v>
      </c>
      <c r="L1267" s="39">
        <v>0.45161290322580599</v>
      </c>
      <c r="M1267" s="39">
        <v>0.42320819112628</v>
      </c>
      <c r="N1267" s="39">
        <v>0.46315439991982499</v>
      </c>
      <c r="O1267" s="39">
        <v>4.23796387177683E-2</v>
      </c>
      <c r="P1267" s="39">
        <v>0.46087605284025401</v>
      </c>
      <c r="Q1267" s="39">
        <v>4.0600092310628798E-2</v>
      </c>
      <c r="R1267" s="39">
        <v>0.43803560287926702</v>
      </c>
      <c r="S1267" s="39">
        <v>1.4243559992524499E-2</v>
      </c>
      <c r="T1267" s="39">
        <v>0.437410547176043</v>
      </c>
      <c r="U1267" s="39">
        <v>2.0085164543226799E-2</v>
      </c>
      <c r="V1267" s="39">
        <v>0.45270876158363399</v>
      </c>
      <c r="W1267" s="39">
        <v>3.6915855488119598E-2</v>
      </c>
      <c r="X1267" s="39">
        <v>0.43946365558288603</v>
      </c>
      <c r="Y1267" s="39">
        <v>2.8495895950477999E-2</v>
      </c>
      <c r="Z1267" s="39">
        <v>0.428826379474676</v>
      </c>
      <c r="AA1267" s="39">
        <v>1.3429722479862899E-2</v>
      </c>
      <c r="AB1267" s="39">
        <v>0.42456079646435302</v>
      </c>
      <c r="AC1267" s="39">
        <v>8.5546272872235492E-3</v>
      </c>
    </row>
    <row r="1268" spans="1:29" x14ac:dyDescent="0.25">
      <c r="A1268" s="39" t="s">
        <v>135</v>
      </c>
      <c r="B1268" s="39" t="s">
        <v>135</v>
      </c>
      <c r="C1268" s="39">
        <v>2808000</v>
      </c>
      <c r="D1268" s="39" t="s">
        <v>53</v>
      </c>
      <c r="E1268" s="39">
        <v>0.963114754098361</v>
      </c>
      <c r="F1268" s="39">
        <v>1.02991452991453</v>
      </c>
      <c r="G1268" s="39">
        <v>0.99176954732510303</v>
      </c>
      <c r="H1268" s="39">
        <v>0.92026578073089704</v>
      </c>
      <c r="I1268" s="39">
        <v>0.90804597701149403</v>
      </c>
      <c r="J1268" s="39">
        <v>0.96</v>
      </c>
      <c r="K1268" s="39">
        <v>0.98591549295774605</v>
      </c>
      <c r="L1268" s="39">
        <v>0.97967479674796698</v>
      </c>
      <c r="M1268" s="39">
        <v>0.932539682539683</v>
      </c>
      <c r="N1268" s="39">
        <v>0.96347117348064204</v>
      </c>
      <c r="O1268" s="39">
        <v>3.8550963085349797E-2</v>
      </c>
      <c r="P1268" s="39">
        <v>0.95323518985137801</v>
      </c>
      <c r="Q1268" s="39">
        <v>3.2723029582749301E-2</v>
      </c>
      <c r="R1268" s="39">
        <v>0.96604332408179905</v>
      </c>
      <c r="S1268" s="39">
        <v>2.9182307477864902E-2</v>
      </c>
      <c r="T1268" s="39">
        <v>0.95610723964382505</v>
      </c>
      <c r="U1268" s="39">
        <v>3.3329558888680597E-2</v>
      </c>
      <c r="V1268" s="39">
        <v>0.95650507199533796</v>
      </c>
      <c r="W1268" s="39">
        <v>3.0812718604184899E-2</v>
      </c>
      <c r="X1268" s="39">
        <v>0.95192345195199102</v>
      </c>
      <c r="Y1268" s="39">
        <v>2.72639286633528E-2</v>
      </c>
      <c r="Z1268" s="39">
        <v>0.94291064043181405</v>
      </c>
      <c r="AA1268" s="39">
        <v>2.4321491688463901E-2</v>
      </c>
      <c r="AB1268" s="39">
        <v>0.934784211787696</v>
      </c>
      <c r="AC1268" s="39">
        <v>1.41956493971757E-2</v>
      </c>
    </row>
    <row r="1269" spans="1:29" x14ac:dyDescent="0.25">
      <c r="A1269" s="39" t="s">
        <v>135</v>
      </c>
      <c r="B1269" s="39" t="s">
        <v>135</v>
      </c>
      <c r="C1269" s="39">
        <v>2808000</v>
      </c>
      <c r="D1269" s="39" t="s">
        <v>54</v>
      </c>
      <c r="E1269" s="39">
        <v>0.96787148594377503</v>
      </c>
      <c r="F1269" s="39">
        <v>1.07234042553191</v>
      </c>
      <c r="G1269" s="39">
        <v>0.99585062240663902</v>
      </c>
      <c r="H1269" s="39">
        <v>0.950207468879668</v>
      </c>
      <c r="I1269" s="39">
        <v>0.91696750902527102</v>
      </c>
      <c r="J1269" s="39">
        <v>1.0168776371307999</v>
      </c>
      <c r="K1269" s="39">
        <v>0.88636363636363602</v>
      </c>
      <c r="L1269" s="39">
        <v>1</v>
      </c>
      <c r="M1269" s="39">
        <v>0.93360995850622397</v>
      </c>
      <c r="N1269" s="39">
        <v>0.97112097153199195</v>
      </c>
      <c r="O1269" s="39">
        <v>5.6740657211898901E-2</v>
      </c>
      <c r="P1269" s="39">
        <v>0.95076374820518705</v>
      </c>
      <c r="Q1269" s="39">
        <v>5.5630628903099201E-2</v>
      </c>
      <c r="R1269" s="39">
        <v>0.93999119828995303</v>
      </c>
      <c r="S1269" s="39">
        <v>5.7086302656653598E-2</v>
      </c>
      <c r="T1269" s="39">
        <v>0.96680497925311204</v>
      </c>
      <c r="U1269" s="39">
        <v>4.6944848543505197E-2</v>
      </c>
      <c r="V1269" s="39">
        <v>0.95547643896928303</v>
      </c>
      <c r="W1269" s="39">
        <v>4.9871906914281998E-2</v>
      </c>
      <c r="X1269" s="39">
        <v>0.94915981655922699</v>
      </c>
      <c r="Y1269" s="39">
        <v>4.4105605273882499E-2</v>
      </c>
      <c r="Z1269" s="39">
        <v>0.943411216238073</v>
      </c>
      <c r="AA1269" s="39">
        <v>3.3883993519511699E-2</v>
      </c>
      <c r="AB1269" s="39">
        <v>0.93677138905354695</v>
      </c>
      <c r="AC1269" s="39">
        <v>1.9994642387944701E-2</v>
      </c>
    </row>
    <row r="1270" spans="1:29" x14ac:dyDescent="0.25">
      <c r="A1270" s="39" t="s">
        <v>135</v>
      </c>
      <c r="B1270" s="39" t="s">
        <v>135</v>
      </c>
      <c r="C1270" s="39">
        <v>2808000</v>
      </c>
      <c r="D1270" s="39" t="s">
        <v>55</v>
      </c>
      <c r="E1270" s="39">
        <v>0.95670995670995695</v>
      </c>
      <c r="F1270" s="39">
        <v>0.95435684647302899</v>
      </c>
      <c r="G1270" s="39">
        <v>0.92460317460317498</v>
      </c>
      <c r="H1270" s="39">
        <v>1.05416666666667</v>
      </c>
      <c r="I1270" s="39">
        <v>1.0262008733624499</v>
      </c>
      <c r="J1270" s="39">
        <v>1</v>
      </c>
      <c r="K1270" s="39">
        <v>0.99170124481327804</v>
      </c>
      <c r="L1270" s="39">
        <v>0.987179487179487</v>
      </c>
      <c r="M1270" s="39">
        <v>0.94642857142857095</v>
      </c>
      <c r="N1270" s="39">
        <v>0.98237186902629003</v>
      </c>
      <c r="O1270" s="39">
        <v>4.1183877254591099E-2</v>
      </c>
      <c r="P1270" s="39">
        <v>0.99030203535675598</v>
      </c>
      <c r="Q1270" s="39">
        <v>2.88069697280912E-2</v>
      </c>
      <c r="R1270" s="39">
        <v>0.97510310114044596</v>
      </c>
      <c r="S1270" s="39">
        <v>2.4935578270265799E-2</v>
      </c>
      <c r="T1270" s="39">
        <v>0.96680402930402898</v>
      </c>
      <c r="U1270" s="39">
        <v>2.88152488670343E-2</v>
      </c>
      <c r="V1270" s="39">
        <v>0.97878723441604698</v>
      </c>
      <c r="W1270" s="39">
        <v>3.34528098616362E-2</v>
      </c>
      <c r="X1270" s="39">
        <v>0.967509442475329</v>
      </c>
      <c r="Y1270" s="39">
        <v>2.65191717763591E-2</v>
      </c>
      <c r="Z1270" s="39">
        <v>0.95536053965123902</v>
      </c>
      <c r="AA1270" s="39">
        <v>2.0937139265698599E-2</v>
      </c>
      <c r="AB1270" s="39">
        <v>0.94836909122623403</v>
      </c>
      <c r="AC1270" s="39">
        <v>1.2272924810526199E-2</v>
      </c>
    </row>
    <row r="1271" spans="1:29" x14ac:dyDescent="0.25">
      <c r="A1271" s="39" t="s">
        <v>135</v>
      </c>
      <c r="B1271" s="39" t="s">
        <v>135</v>
      </c>
      <c r="C1271" s="39">
        <v>2808000</v>
      </c>
      <c r="D1271" s="39" t="s">
        <v>56</v>
      </c>
      <c r="E1271" s="39">
        <v>1.06122448979592</v>
      </c>
      <c r="F1271" s="39">
        <v>1.0633484162895901</v>
      </c>
      <c r="G1271" s="39">
        <v>1.0478260869565199</v>
      </c>
      <c r="H1271" s="39">
        <v>1.00858369098712</v>
      </c>
      <c r="I1271" s="39">
        <v>0.93280632411067199</v>
      </c>
      <c r="J1271" s="39">
        <v>0.96595744680851103</v>
      </c>
      <c r="K1271" s="39">
        <v>0.99606299212598404</v>
      </c>
      <c r="L1271" s="39">
        <v>0.94979079497907903</v>
      </c>
      <c r="M1271" s="39">
        <v>0.98701298701298701</v>
      </c>
      <c r="N1271" s="39">
        <v>1.0014014698962701</v>
      </c>
      <c r="O1271" s="39">
        <v>4.8067413070534602E-2</v>
      </c>
      <c r="P1271" s="39">
        <v>0.96632610900744698</v>
      </c>
      <c r="Q1271" s="39">
        <v>2.6025745141020299E-2</v>
      </c>
      <c r="R1271" s="39">
        <v>0.97762225803934999</v>
      </c>
      <c r="S1271" s="39">
        <v>2.4523833309512001E-2</v>
      </c>
      <c r="T1271" s="39">
        <v>0.96840189099603302</v>
      </c>
      <c r="U1271" s="39">
        <v>2.6320064397803902E-2</v>
      </c>
      <c r="V1271" s="39">
        <v>0.98013085265107702</v>
      </c>
      <c r="W1271" s="39">
        <v>3.19654170659232E-2</v>
      </c>
      <c r="X1271" s="39">
        <v>0.97593741873642903</v>
      </c>
      <c r="Y1271" s="39">
        <v>2.0783544333749699E-2</v>
      </c>
      <c r="Z1271" s="39">
        <v>0.98083318731013402</v>
      </c>
      <c r="AA1271" s="39">
        <v>1.7675229865497299E-2</v>
      </c>
      <c r="AB1271" s="39">
        <v>0.985240501678039</v>
      </c>
      <c r="AC1271" s="39">
        <v>1.12101815553641E-2</v>
      </c>
    </row>
    <row r="1272" spans="1:29" x14ac:dyDescent="0.25">
      <c r="A1272" s="39" t="s">
        <v>135</v>
      </c>
      <c r="B1272" s="39" t="s">
        <v>135</v>
      </c>
      <c r="C1272" s="39">
        <v>2808000</v>
      </c>
      <c r="D1272" s="39" t="s">
        <v>57</v>
      </c>
      <c r="E1272" s="39">
        <v>1.0178571428571399</v>
      </c>
      <c r="F1272" s="39">
        <v>1.0076923076923101</v>
      </c>
      <c r="G1272" s="39">
        <v>1.0085106382978699</v>
      </c>
      <c r="H1272" s="39">
        <v>1.0041493775933601</v>
      </c>
      <c r="I1272" s="39">
        <v>1.0085106382978699</v>
      </c>
      <c r="J1272" s="39">
        <v>1.0169491525423699</v>
      </c>
      <c r="K1272" s="39">
        <v>0.99559471365638796</v>
      </c>
      <c r="L1272" s="39">
        <v>1.01185770750988</v>
      </c>
      <c r="M1272" s="39">
        <v>1.0088105726872201</v>
      </c>
      <c r="N1272" s="39">
        <v>1.0088813612371601</v>
      </c>
      <c r="O1272" s="39">
        <v>6.6627035884167596E-3</v>
      </c>
      <c r="P1272" s="39">
        <v>1.0083445569387499</v>
      </c>
      <c r="Q1272" s="39">
        <v>7.8927902204765504E-3</v>
      </c>
      <c r="R1272" s="39">
        <v>1.0054209979511599</v>
      </c>
      <c r="S1272" s="39">
        <v>8.6451231881446693E-3</v>
      </c>
      <c r="T1272" s="39">
        <v>1.0103341400985499</v>
      </c>
      <c r="U1272" s="39">
        <v>2.1546496962901599E-3</v>
      </c>
      <c r="V1272" s="39">
        <v>1.00817914808385</v>
      </c>
      <c r="W1272" s="39">
        <v>6.5204413153127196E-3</v>
      </c>
      <c r="X1272" s="39">
        <v>1.00844954462437</v>
      </c>
      <c r="Y1272" s="39">
        <v>5.8212238333607298E-3</v>
      </c>
      <c r="Z1272" s="39">
        <v>1.00882672139851</v>
      </c>
      <c r="AA1272" s="39">
        <v>3.5679346668895501E-3</v>
      </c>
      <c r="AB1272" s="39">
        <v>1.00895567434545</v>
      </c>
      <c r="AC1272" s="39">
        <v>9.1770346449601497E-4</v>
      </c>
    </row>
    <row r="1273" spans="1:29" x14ac:dyDescent="0.25">
      <c r="A1273" s="39" t="s">
        <v>135</v>
      </c>
      <c r="B1273" s="39" t="s">
        <v>135</v>
      </c>
      <c r="C1273" s="39">
        <v>2808000</v>
      </c>
      <c r="D1273" s="39" t="s">
        <v>58</v>
      </c>
      <c r="E1273" s="39">
        <v>1.07339449541284</v>
      </c>
      <c r="F1273" s="39">
        <v>1.0350877192982499</v>
      </c>
      <c r="G1273" s="39">
        <v>0.95801526717557295</v>
      </c>
      <c r="H1273" s="39">
        <v>1.0253164556962</v>
      </c>
      <c r="I1273" s="39">
        <v>1.0041322314049601</v>
      </c>
      <c r="J1273" s="39">
        <v>1.0464135021097001</v>
      </c>
      <c r="K1273" s="39">
        <v>1.00416666666667</v>
      </c>
      <c r="L1273" s="39">
        <v>1.01327433628319</v>
      </c>
      <c r="M1273" s="39">
        <v>1.0234375</v>
      </c>
      <c r="N1273" s="39">
        <v>1.02035979711638</v>
      </c>
      <c r="O1273" s="39">
        <v>3.2025424879747702E-2</v>
      </c>
      <c r="P1273" s="39">
        <v>1.0182848472929</v>
      </c>
      <c r="Q1273" s="39">
        <v>1.7624527177827799E-2</v>
      </c>
      <c r="R1273" s="39">
        <v>1.0136261676499501</v>
      </c>
      <c r="S1273" s="39">
        <v>9.6402330533684605E-3</v>
      </c>
      <c r="T1273" s="39">
        <v>1.01835591814159</v>
      </c>
      <c r="U1273" s="39">
        <v>7.1864419824684304E-3</v>
      </c>
      <c r="V1273" s="39">
        <v>1.0181874272192399</v>
      </c>
      <c r="W1273" s="39">
        <v>1.9115926163638899E-2</v>
      </c>
      <c r="X1273" s="39">
        <v>1.0193068775573799</v>
      </c>
      <c r="Y1273" s="39">
        <v>1.0859171281001801E-2</v>
      </c>
      <c r="Z1273" s="39">
        <v>1.0208966104836199</v>
      </c>
      <c r="AA1273" s="39">
        <v>6.2758733642318196E-3</v>
      </c>
      <c r="AB1273" s="39">
        <v>1.0229535398230101</v>
      </c>
      <c r="AC1273" s="39">
        <v>3.0608329122205299E-3</v>
      </c>
    </row>
    <row r="1274" spans="1:29" x14ac:dyDescent="0.25">
      <c r="A1274" s="39" t="s">
        <v>135</v>
      </c>
      <c r="B1274" s="39" t="s">
        <v>135</v>
      </c>
      <c r="C1274" s="39">
        <v>2808000</v>
      </c>
      <c r="D1274" s="39" t="s">
        <v>59</v>
      </c>
      <c r="E1274" s="39">
        <v>0.98666666666666702</v>
      </c>
      <c r="F1274" s="39">
        <v>0.99572649572649596</v>
      </c>
      <c r="G1274" s="39">
        <v>0.96610169491525399</v>
      </c>
      <c r="H1274" s="39">
        <v>1.0278884462151401</v>
      </c>
      <c r="I1274" s="39">
        <v>0.99176954732510303</v>
      </c>
      <c r="J1274" s="39">
        <v>1.0205761316872399</v>
      </c>
      <c r="K1274" s="39">
        <v>0.98387096774193505</v>
      </c>
      <c r="L1274" s="39">
        <v>0.94605809128630702</v>
      </c>
      <c r="M1274" s="39">
        <v>1.01310043668122</v>
      </c>
      <c r="N1274" s="39">
        <v>0.99241760869393003</v>
      </c>
      <c r="O1274" s="39">
        <v>2.60722107811713E-2</v>
      </c>
      <c r="P1274" s="39">
        <v>0.991075034944362</v>
      </c>
      <c r="Q1274" s="39">
        <v>2.9301617612000098E-2</v>
      </c>
      <c r="R1274" s="39">
        <v>0.98100983190315505</v>
      </c>
      <c r="S1274" s="39">
        <v>3.3612625495916801E-2</v>
      </c>
      <c r="T1274" s="39">
        <v>0.97957926398376505</v>
      </c>
      <c r="U1274" s="39">
        <v>4.7406097055395502E-2</v>
      </c>
      <c r="V1274" s="39">
        <v>0.99125250752445704</v>
      </c>
      <c r="W1274" s="39">
        <v>2.9938593250748598E-2</v>
      </c>
      <c r="X1274" s="39">
        <v>0.992306755949799</v>
      </c>
      <c r="Y1274" s="39">
        <v>3.2282535998858199E-2</v>
      </c>
      <c r="Z1274" s="39">
        <v>1.00018232283051</v>
      </c>
      <c r="AA1274" s="39">
        <v>3.1363810906087503E-2</v>
      </c>
      <c r="AB1274" s="39">
        <v>1.00990794404337</v>
      </c>
      <c r="AC1274" s="39">
        <v>2.0191096297869901E-2</v>
      </c>
    </row>
    <row r="1275" spans="1:29" x14ac:dyDescent="0.25">
      <c r="A1275" s="39" t="s">
        <v>135</v>
      </c>
      <c r="B1275" s="39" t="s">
        <v>135</v>
      </c>
      <c r="C1275" s="39">
        <v>2808000</v>
      </c>
      <c r="D1275" s="39" t="s">
        <v>60</v>
      </c>
      <c r="E1275" s="39">
        <v>1</v>
      </c>
      <c r="F1275" s="39">
        <v>1.06306306306306</v>
      </c>
      <c r="G1275" s="39">
        <v>0.98712446351931304</v>
      </c>
      <c r="H1275" s="39">
        <v>1.0263157894736801</v>
      </c>
      <c r="I1275" s="39">
        <v>0.95736434108527102</v>
      </c>
      <c r="J1275" s="39">
        <v>1.04979253112033</v>
      </c>
      <c r="K1275" s="39">
        <v>0.93548387096774199</v>
      </c>
      <c r="L1275" s="39">
        <v>0.99180327868852503</v>
      </c>
      <c r="M1275" s="39">
        <v>1.0877192982456101</v>
      </c>
      <c r="N1275" s="39">
        <v>1.0109629595737299</v>
      </c>
      <c r="O1275" s="39">
        <v>4.9968564857541101E-2</v>
      </c>
      <c r="P1275" s="39">
        <v>1.0044326640215</v>
      </c>
      <c r="Q1275" s="39">
        <v>6.3488277353171502E-2</v>
      </c>
      <c r="R1275" s="39">
        <v>1.00500214930063</v>
      </c>
      <c r="S1275" s="39">
        <v>7.6971189211908E-2</v>
      </c>
      <c r="T1275" s="39">
        <v>1.0397612884670699</v>
      </c>
      <c r="U1275" s="39">
        <v>6.7822867853239502E-2</v>
      </c>
      <c r="V1275" s="39">
        <v>1.0211879349445201</v>
      </c>
      <c r="W1275" s="39">
        <v>6.01642668505349E-2</v>
      </c>
      <c r="X1275" s="39">
        <v>1.0391694322029199</v>
      </c>
      <c r="Y1275" s="39">
        <v>6.4520523347437894E-2</v>
      </c>
      <c r="Z1275" s="39">
        <v>1.0649028015047699</v>
      </c>
      <c r="AA1275" s="39">
        <v>5.4833438235306703E-2</v>
      </c>
      <c r="AB1275" s="39">
        <v>1.0831518687429</v>
      </c>
      <c r="AC1275" s="39">
        <v>2.8886960561681701E-2</v>
      </c>
    </row>
    <row r="1276" spans="1:29" x14ac:dyDescent="0.25">
      <c r="A1276" s="39" t="s">
        <v>135</v>
      </c>
      <c r="B1276" s="39" t="s">
        <v>135</v>
      </c>
      <c r="C1276" s="39">
        <v>2901000</v>
      </c>
      <c r="D1276" s="39" t="s">
        <v>50</v>
      </c>
      <c r="E1276" s="39">
        <v>0.105105105105105</v>
      </c>
      <c r="F1276" s="39">
        <v>9.8214285714285698E-2</v>
      </c>
      <c r="G1276" s="39">
        <v>0.14551083591331301</v>
      </c>
      <c r="H1276" s="39">
        <v>0.116279069767442</v>
      </c>
      <c r="I1276" s="39">
        <v>0.111764705882353</v>
      </c>
      <c r="J1276" s="39">
        <v>0.146757679180887</v>
      </c>
      <c r="K1276" s="39">
        <v>0.12138728323699401</v>
      </c>
      <c r="L1276" s="39">
        <v>0.10784313725490199</v>
      </c>
      <c r="M1276" s="39">
        <v>9.3655589123867095E-2</v>
      </c>
      <c r="N1276" s="39">
        <v>0.11627974346434999</v>
      </c>
      <c r="O1276" s="39">
        <v>1.8921204536133499E-2</v>
      </c>
      <c r="P1276" s="39">
        <v>0.11628167893580101</v>
      </c>
      <c r="Q1276" s="39">
        <v>1.9738324128851601E-2</v>
      </c>
      <c r="R1276" s="39">
        <v>0.107628669871921</v>
      </c>
      <c r="S1276" s="39">
        <v>1.38670909634928E-2</v>
      </c>
      <c r="T1276" s="39">
        <v>0.100749363189385</v>
      </c>
      <c r="U1276" s="39">
        <v>1.00321114918653E-2</v>
      </c>
      <c r="V1276" s="39">
        <v>0.11113954591981599</v>
      </c>
      <c r="W1276" s="39">
        <v>1.8281105820585501E-2</v>
      </c>
      <c r="X1276" s="39">
        <v>0.10414583658755899</v>
      </c>
      <c r="Y1276" s="39">
        <v>1.5969252853408701E-2</v>
      </c>
      <c r="Z1276" s="39">
        <v>9.7235200130352695E-2</v>
      </c>
      <c r="AA1276" s="39">
        <v>8.8925161597892995E-3</v>
      </c>
      <c r="AB1276" s="39">
        <v>9.4331186653916294E-2</v>
      </c>
      <c r="AC1276" s="39">
        <v>4.2728539530795502E-3</v>
      </c>
    </row>
    <row r="1277" spans="1:29" x14ac:dyDescent="0.25">
      <c r="A1277" s="39" t="s">
        <v>135</v>
      </c>
      <c r="B1277" s="39" t="s">
        <v>135</v>
      </c>
      <c r="C1277" s="39">
        <v>2901000</v>
      </c>
      <c r="D1277" s="39" t="s">
        <v>51</v>
      </c>
      <c r="E1277" s="39">
        <v>1.0526315789473699</v>
      </c>
      <c r="F1277" s="39">
        <v>1.1428571428571399</v>
      </c>
      <c r="G1277" s="39">
        <v>0.939393939393939</v>
      </c>
      <c r="H1277" s="39">
        <v>0.89361702127659604</v>
      </c>
      <c r="I1277" s="39">
        <v>1</v>
      </c>
      <c r="J1277" s="39">
        <v>0.81578947368421095</v>
      </c>
      <c r="K1277" s="39">
        <v>1</v>
      </c>
      <c r="L1277" s="39">
        <v>0.85714285714285698</v>
      </c>
      <c r="M1277" s="39">
        <v>0.78787878787878796</v>
      </c>
      <c r="N1277" s="39">
        <v>0.94325675568676703</v>
      </c>
      <c r="O1277" s="39">
        <v>0.116472962011547</v>
      </c>
      <c r="P1277" s="39">
        <v>0.89216222374117105</v>
      </c>
      <c r="Q1277" s="39">
        <v>0.10147925891576599</v>
      </c>
      <c r="R1277" s="39">
        <v>0.88167388167388205</v>
      </c>
      <c r="S1277" s="39">
        <v>0.108167372767158</v>
      </c>
      <c r="T1277" s="39">
        <v>0.82251082251082197</v>
      </c>
      <c r="U1277" s="39">
        <v>4.8977093069198098E-2</v>
      </c>
      <c r="V1277" s="39">
        <v>0.87708131721938898</v>
      </c>
      <c r="W1277" s="39">
        <v>9.9314447268091702E-2</v>
      </c>
      <c r="X1277" s="39">
        <v>0.83848952755351003</v>
      </c>
      <c r="Y1277" s="39">
        <v>8.1811475905512701E-2</v>
      </c>
      <c r="Z1277" s="39">
        <v>0.80836704012385296</v>
      </c>
      <c r="AA1277" s="39">
        <v>5.7301640240643402E-2</v>
      </c>
      <c r="AB1277" s="39">
        <v>0.79117707689136296</v>
      </c>
      <c r="AC1277" s="39">
        <v>2.08602113224878E-2</v>
      </c>
    </row>
    <row r="1278" spans="1:29" x14ac:dyDescent="0.25">
      <c r="A1278" s="39" t="s">
        <v>135</v>
      </c>
      <c r="B1278" s="39" t="s">
        <v>135</v>
      </c>
      <c r="C1278" s="39">
        <v>2901000</v>
      </c>
      <c r="D1278" s="39" t="s">
        <v>61</v>
      </c>
      <c r="E1278" s="39">
        <v>1.06</v>
      </c>
      <c r="F1278" s="39">
        <v>0.95744680851063801</v>
      </c>
      <c r="G1278" s="39">
        <v>1.18518518518519</v>
      </c>
      <c r="H1278" s="39">
        <v>1.02941176470588</v>
      </c>
      <c r="I1278" s="39">
        <v>1</v>
      </c>
      <c r="J1278" s="39">
        <v>1.1499999999999999</v>
      </c>
      <c r="K1278" s="39">
        <v>0.9</v>
      </c>
      <c r="L1278" s="39">
        <v>0.78378378378378399</v>
      </c>
      <c r="M1278" s="39">
        <v>0.90625</v>
      </c>
      <c r="N1278" s="39">
        <v>0.996897504687277</v>
      </c>
      <c r="O1278" s="39">
        <v>0.126748404418697</v>
      </c>
      <c r="P1278" s="39">
        <v>0.94800675675675705</v>
      </c>
      <c r="Q1278" s="39">
        <v>0.13649361518043801</v>
      </c>
      <c r="R1278" s="39">
        <v>0.86334459459459501</v>
      </c>
      <c r="S1278" s="39">
        <v>6.8972513276342406E-2</v>
      </c>
      <c r="T1278" s="39">
        <v>0.845016891891892</v>
      </c>
      <c r="U1278" s="39">
        <v>8.6596691952744401E-2</v>
      </c>
      <c r="V1278" s="39">
        <v>0.92982923073928903</v>
      </c>
      <c r="W1278" s="39">
        <v>0.12337706108507999</v>
      </c>
      <c r="X1278" s="39">
        <v>0.89067550116860705</v>
      </c>
      <c r="Y1278" s="39">
        <v>9.5001034503737203E-2</v>
      </c>
      <c r="Z1278" s="39">
        <v>0.88450327370300197</v>
      </c>
      <c r="AA1278" s="39">
        <v>5.6944758154640403E-2</v>
      </c>
      <c r="AB1278" s="39">
        <v>0.90041827541827502</v>
      </c>
      <c r="AC1278" s="39">
        <v>3.6883064730084902E-2</v>
      </c>
    </row>
    <row r="1279" spans="1:29" x14ac:dyDescent="0.25">
      <c r="A1279" s="39" t="s">
        <v>135</v>
      </c>
      <c r="B1279" s="39" t="s">
        <v>135</v>
      </c>
      <c r="C1279" s="39">
        <v>2901000</v>
      </c>
      <c r="D1279" s="39" t="s">
        <v>62</v>
      </c>
      <c r="E1279" s="39">
        <v>0.97826086956521696</v>
      </c>
      <c r="F1279" s="39">
        <v>0.88679245283018904</v>
      </c>
      <c r="G1279" s="39">
        <v>0.88888888888888895</v>
      </c>
      <c r="H1279" s="39">
        <v>0.84375</v>
      </c>
      <c r="I1279" s="39">
        <v>0.91428571428571404</v>
      </c>
      <c r="J1279" s="39">
        <v>0.97727272727272696</v>
      </c>
      <c r="K1279" s="39">
        <v>0.86956521739130399</v>
      </c>
      <c r="L1279" s="39">
        <v>0.96296296296296302</v>
      </c>
      <c r="M1279" s="39">
        <v>1.0344827586206899</v>
      </c>
      <c r="N1279" s="39">
        <v>0.928473510201966</v>
      </c>
      <c r="O1279" s="39">
        <v>6.2691142042795994E-2</v>
      </c>
      <c r="P1279" s="39">
        <v>0.95171387610668001</v>
      </c>
      <c r="Q1279" s="39">
        <v>6.2808745741890895E-2</v>
      </c>
      <c r="R1279" s="39">
        <v>0.95567031299165195</v>
      </c>
      <c r="S1279" s="39">
        <v>8.2700277562953506E-2</v>
      </c>
      <c r="T1279" s="39">
        <v>0.99872286079182604</v>
      </c>
      <c r="U1279" s="39">
        <v>5.0572132498654797E-2</v>
      </c>
      <c r="V1279" s="39">
        <v>0.95978868997018696</v>
      </c>
      <c r="W1279" s="39">
        <v>6.8791260691038206E-2</v>
      </c>
      <c r="X1279" s="39">
        <v>0.98980360676563295</v>
      </c>
      <c r="Y1279" s="39">
        <v>6.2947674599173095E-2</v>
      </c>
      <c r="Z1279" s="39">
        <v>1.0154516184076801</v>
      </c>
      <c r="AA1279" s="39">
        <v>4.9045122907829503E-2</v>
      </c>
      <c r="AB1279" s="39">
        <v>1.0310770540655601</v>
      </c>
      <c r="AC1279" s="39">
        <v>2.1539566863641599E-2</v>
      </c>
    </row>
    <row r="1280" spans="1:29" x14ac:dyDescent="0.25">
      <c r="A1280" s="39" t="s">
        <v>135</v>
      </c>
      <c r="B1280" s="39" t="s">
        <v>135</v>
      </c>
      <c r="C1280" s="39">
        <v>2901000</v>
      </c>
      <c r="D1280" s="39" t="s">
        <v>63</v>
      </c>
      <c r="E1280" s="39">
        <v>0.95833333333333304</v>
      </c>
      <c r="F1280" s="39">
        <v>0.82222222222222197</v>
      </c>
      <c r="G1280" s="39">
        <v>1</v>
      </c>
      <c r="H1280" s="39">
        <v>1.175</v>
      </c>
      <c r="I1280" s="39">
        <v>0.96296296296296302</v>
      </c>
      <c r="J1280" s="39">
        <v>0.9375</v>
      </c>
      <c r="K1280" s="39">
        <v>0.93023255813953498</v>
      </c>
      <c r="L1280" s="39">
        <v>0.95</v>
      </c>
      <c r="M1280" s="39">
        <v>0.84615384615384603</v>
      </c>
      <c r="N1280" s="39">
        <v>0.95360054697910002</v>
      </c>
      <c r="O1280" s="39">
        <v>0.10056340868232</v>
      </c>
      <c r="P1280" s="39">
        <v>0.92536987345126898</v>
      </c>
      <c r="Q1280" s="39">
        <v>4.6005021916342197E-2</v>
      </c>
      <c r="R1280" s="39">
        <v>0.90879546809779399</v>
      </c>
      <c r="S1280" s="39">
        <v>5.5142248224506099E-2</v>
      </c>
      <c r="T1280" s="39">
        <v>0.89807692307692299</v>
      </c>
      <c r="U1280" s="39">
        <v>7.3430319584756806E-2</v>
      </c>
      <c r="V1280" s="39">
        <v>0.92303916518884899</v>
      </c>
      <c r="W1280" s="39">
        <v>8.1043944154297498E-2</v>
      </c>
      <c r="X1280" s="39">
        <v>0.89118400395507402</v>
      </c>
      <c r="Y1280" s="39">
        <v>5.5040207974739297E-2</v>
      </c>
      <c r="Z1280" s="39">
        <v>0.86768689824490297</v>
      </c>
      <c r="AA1280" s="39">
        <v>5.0604402685715297E-2</v>
      </c>
      <c r="AB1280" s="39">
        <v>0.85109890109890096</v>
      </c>
      <c r="AC1280" s="39">
        <v>3.1275273562104799E-2</v>
      </c>
    </row>
    <row r="1281" spans="1:29" x14ac:dyDescent="0.25">
      <c r="A1281" s="39" t="s">
        <v>135</v>
      </c>
      <c r="B1281" s="39" t="s">
        <v>135</v>
      </c>
      <c r="C1281" s="39">
        <v>2901000</v>
      </c>
      <c r="D1281" s="39" t="s">
        <v>52</v>
      </c>
      <c r="E1281" s="39">
        <v>0.114942528735632</v>
      </c>
      <c r="F1281" s="39">
        <v>0.12012012012011999</v>
      </c>
      <c r="G1281" s="39">
        <v>9.2261904761904795E-2</v>
      </c>
      <c r="H1281" s="39">
        <v>0.13003095975232201</v>
      </c>
      <c r="I1281" s="39">
        <v>0.116279069767442</v>
      </c>
      <c r="J1281" s="39">
        <v>9.1176470588235303E-2</v>
      </c>
      <c r="K1281" s="39">
        <v>0.146757679180887</v>
      </c>
      <c r="L1281" s="39">
        <v>0.10404624277456601</v>
      </c>
      <c r="M1281" s="39">
        <v>8.4967320261437898E-2</v>
      </c>
      <c r="N1281" s="39">
        <v>0.11117581066028299</v>
      </c>
      <c r="O1281" s="39">
        <v>2.0116048480819399E-2</v>
      </c>
      <c r="P1281" s="39">
        <v>0.108645356514514</v>
      </c>
      <c r="Q1281" s="39">
        <v>2.4483596246027601E-2</v>
      </c>
      <c r="R1281" s="39">
        <v>0.111923747405631</v>
      </c>
      <c r="S1281" s="39">
        <v>3.1639428301692203E-2</v>
      </c>
      <c r="T1281" s="39">
        <v>9.4506781518002195E-2</v>
      </c>
      <c r="U1281" s="39">
        <v>1.34908354867659E-2</v>
      </c>
      <c r="V1281" s="39">
        <v>0.105382660930165</v>
      </c>
      <c r="W1281" s="39">
        <v>2.29839700082759E-2</v>
      </c>
      <c r="X1281" s="39">
        <v>9.8497465837216802E-2</v>
      </c>
      <c r="Y1281" s="39">
        <v>2.23456687641626E-2</v>
      </c>
      <c r="Z1281" s="39">
        <v>9.0742803500572705E-2</v>
      </c>
      <c r="AA1281" s="39">
        <v>1.6451897126419101E-2</v>
      </c>
      <c r="AB1281" s="39">
        <v>8.5875840381110694E-2</v>
      </c>
      <c r="AC1281" s="39">
        <v>5.7459857565095298E-3</v>
      </c>
    </row>
    <row r="1282" spans="1:29" x14ac:dyDescent="0.25">
      <c r="A1282" s="39" t="s">
        <v>135</v>
      </c>
      <c r="B1282" s="39" t="s">
        <v>135</v>
      </c>
      <c r="C1282" s="39">
        <v>2901000</v>
      </c>
      <c r="D1282" s="39" t="s">
        <v>53</v>
      </c>
      <c r="E1282" s="39">
        <v>1.15625</v>
      </c>
      <c r="F1282" s="39">
        <v>0.9</v>
      </c>
      <c r="G1282" s="39">
        <v>0.875</v>
      </c>
      <c r="H1282" s="39">
        <v>1.19354838709677</v>
      </c>
      <c r="I1282" s="39">
        <v>1.0952380952381</v>
      </c>
      <c r="J1282" s="39">
        <v>1.2</v>
      </c>
      <c r="K1282" s="39">
        <v>0.967741935483871</v>
      </c>
      <c r="L1282" s="39">
        <v>0.86046511627906996</v>
      </c>
      <c r="M1282" s="39">
        <v>1.0833333333333299</v>
      </c>
      <c r="N1282" s="39">
        <v>1.03684187415902</v>
      </c>
      <c r="O1282" s="39">
        <v>0.13775405309562999</v>
      </c>
      <c r="P1282" s="39">
        <v>1.04135569606687</v>
      </c>
      <c r="Q1282" s="39">
        <v>0.130358963773581</v>
      </c>
      <c r="R1282" s="39">
        <v>0.97051346169875796</v>
      </c>
      <c r="S1282" s="39">
        <v>0.111459954967721</v>
      </c>
      <c r="T1282" s="39">
        <v>0.97189922480620194</v>
      </c>
      <c r="U1282" s="39">
        <v>0.15759162759002501</v>
      </c>
      <c r="V1282" s="39">
        <v>1.0244355561732199</v>
      </c>
      <c r="W1282" s="39">
        <v>0.125634002976869</v>
      </c>
      <c r="X1282" s="39">
        <v>1.0194618731717799</v>
      </c>
      <c r="Y1282" s="39">
        <v>0.117234484511843</v>
      </c>
      <c r="Z1282" s="39">
        <v>1.0396664666626501</v>
      </c>
      <c r="AA1282" s="39">
        <v>0.104916710778077</v>
      </c>
      <c r="AB1282" s="39">
        <v>1.07272056109265</v>
      </c>
      <c r="AC1282" s="39">
        <v>6.7121065138309996E-2</v>
      </c>
    </row>
    <row r="1283" spans="1:29" x14ac:dyDescent="0.25">
      <c r="A1283" s="39" t="s">
        <v>135</v>
      </c>
      <c r="B1283" s="39" t="s">
        <v>135</v>
      </c>
      <c r="C1283" s="39">
        <v>2901000</v>
      </c>
      <c r="D1283" s="39" t="s">
        <v>54</v>
      </c>
      <c r="E1283" s="39">
        <v>1.18518518518519</v>
      </c>
      <c r="F1283" s="39">
        <v>1</v>
      </c>
      <c r="G1283" s="39">
        <v>0.94444444444444398</v>
      </c>
      <c r="H1283" s="39">
        <v>1</v>
      </c>
      <c r="I1283" s="39">
        <v>0.891891891891892</v>
      </c>
      <c r="J1283" s="39">
        <v>0.97826086956521696</v>
      </c>
      <c r="K1283" s="39">
        <v>1.0625</v>
      </c>
      <c r="L1283" s="39">
        <v>1.06666666666667</v>
      </c>
      <c r="M1283" s="39">
        <v>0.97297297297297303</v>
      </c>
      <c r="N1283" s="39">
        <v>1.0113246700807099</v>
      </c>
      <c r="O1283" s="39">
        <v>8.4754680297288498E-2</v>
      </c>
      <c r="P1283" s="39">
        <v>0.99445848021935002</v>
      </c>
      <c r="Q1283" s="39">
        <v>7.2607791003690303E-2</v>
      </c>
      <c r="R1283" s="39">
        <v>1.03404654654655</v>
      </c>
      <c r="S1283" s="39">
        <v>5.2932280505970999E-2</v>
      </c>
      <c r="T1283" s="39">
        <v>1.0198198198198201</v>
      </c>
      <c r="U1283" s="39">
        <v>6.6251446165226005E-2</v>
      </c>
      <c r="V1283" s="39">
        <v>1.00663539064816</v>
      </c>
      <c r="W1283" s="39">
        <v>6.1239496064126701E-2</v>
      </c>
      <c r="X1283" s="39">
        <v>1.0058141636492799</v>
      </c>
      <c r="Y1283" s="39">
        <v>5.3727182867937102E-2</v>
      </c>
      <c r="Z1283" s="39">
        <v>0.99293745354302498</v>
      </c>
      <c r="AA1283" s="39">
        <v>4.67544785244699E-2</v>
      </c>
      <c r="AB1283" s="39">
        <v>0.97743457743457796</v>
      </c>
      <c r="AC1283" s="39">
        <v>2.82176642348787E-2</v>
      </c>
    </row>
    <row r="1284" spans="1:29" x14ac:dyDescent="0.25">
      <c r="A1284" s="39" t="s">
        <v>135</v>
      </c>
      <c r="B1284" s="39" t="s">
        <v>135</v>
      </c>
      <c r="C1284" s="39">
        <v>2901000</v>
      </c>
      <c r="D1284" s="39" t="s">
        <v>55</v>
      </c>
      <c r="E1284" s="39">
        <v>0.93333333333333302</v>
      </c>
      <c r="F1284" s="39">
        <v>1.15625</v>
      </c>
      <c r="G1284" s="39">
        <v>0.94594594594594605</v>
      </c>
      <c r="H1284" s="39">
        <v>1.1176470588235301</v>
      </c>
      <c r="I1284" s="39">
        <v>1.1142857142857101</v>
      </c>
      <c r="J1284" s="39">
        <v>1.0606060606060601</v>
      </c>
      <c r="K1284" s="39">
        <v>1.0222222222222199</v>
      </c>
      <c r="L1284" s="39">
        <v>0.86274509803921595</v>
      </c>
      <c r="M1284" s="39">
        <v>1.09375</v>
      </c>
      <c r="N1284" s="39">
        <v>1.0340872703617801</v>
      </c>
      <c r="O1284" s="39">
        <v>0.100012384853225</v>
      </c>
      <c r="P1284" s="39">
        <v>1.03072181903064</v>
      </c>
      <c r="Q1284" s="39">
        <v>0.100171061217776</v>
      </c>
      <c r="R1284" s="39">
        <v>0.99290577342047903</v>
      </c>
      <c r="S1284" s="39">
        <v>0.118259912101425</v>
      </c>
      <c r="T1284" s="39">
        <v>0.97824754901960798</v>
      </c>
      <c r="U1284" s="39">
        <v>0.16334513266380399</v>
      </c>
      <c r="V1284" s="39">
        <v>1.02443417893445</v>
      </c>
      <c r="W1284" s="39">
        <v>0.10216168046177899</v>
      </c>
      <c r="X1284" s="39">
        <v>1.0248015522879701</v>
      </c>
      <c r="Y1284" s="39">
        <v>0.109324690052563</v>
      </c>
      <c r="Z1284" s="39">
        <v>1.0503844531307001</v>
      </c>
      <c r="AA1284" s="39">
        <v>0.10739594151570001</v>
      </c>
      <c r="AB1284" s="39">
        <v>1.0827497665732999</v>
      </c>
      <c r="AC1284" s="39">
        <v>6.9571584843807099E-2</v>
      </c>
    </row>
    <row r="1285" spans="1:29" x14ac:dyDescent="0.25">
      <c r="A1285" s="39" t="s">
        <v>135</v>
      </c>
      <c r="B1285" s="39" t="s">
        <v>135</v>
      </c>
      <c r="C1285" s="39">
        <v>2901000</v>
      </c>
      <c r="D1285" s="39" t="s">
        <v>56</v>
      </c>
      <c r="E1285" s="39">
        <v>1.0263157894736801</v>
      </c>
      <c r="F1285" s="39">
        <v>1.03571428571429</v>
      </c>
      <c r="G1285" s="39">
        <v>0.86486486486486502</v>
      </c>
      <c r="H1285" s="39">
        <v>1.02857142857143</v>
      </c>
      <c r="I1285" s="39">
        <v>0.94736842105263197</v>
      </c>
      <c r="J1285" s="39">
        <v>0.97435897435897401</v>
      </c>
      <c r="K1285" s="39">
        <v>1.1142857142857101</v>
      </c>
      <c r="L1285" s="39">
        <v>0.82608695652173902</v>
      </c>
      <c r="M1285" s="39">
        <v>0.81818181818181801</v>
      </c>
      <c r="N1285" s="39">
        <v>0.95952758366946</v>
      </c>
      <c r="O1285" s="39">
        <v>0.10374010894138801</v>
      </c>
      <c r="P1285" s="39">
        <v>0.93605637688017596</v>
      </c>
      <c r="Q1285" s="39">
        <v>0.12180766912565801</v>
      </c>
      <c r="R1285" s="39">
        <v>0.91951816299642397</v>
      </c>
      <c r="S1285" s="39">
        <v>0.16871995163424799</v>
      </c>
      <c r="T1285" s="39">
        <v>0.82213438735177902</v>
      </c>
      <c r="U1285" s="39">
        <v>5.58977692637584E-3</v>
      </c>
      <c r="V1285" s="39">
        <v>0.91154585962807899</v>
      </c>
      <c r="W1285" s="39">
        <v>0.118918449098684</v>
      </c>
      <c r="X1285" s="39">
        <v>0.86834987134503505</v>
      </c>
      <c r="Y1285" s="39">
        <v>0.111393698614471</v>
      </c>
      <c r="Z1285" s="39">
        <v>0.83119434096705602</v>
      </c>
      <c r="AA1285" s="39">
        <v>7.0182701189933194E-2</v>
      </c>
      <c r="AB1285" s="39">
        <v>0.81855825334086196</v>
      </c>
      <c r="AC1285" s="39">
        <v>2.3807849878926101E-3</v>
      </c>
    </row>
    <row r="1286" spans="1:29" x14ac:dyDescent="0.25">
      <c r="A1286" s="39" t="s">
        <v>135</v>
      </c>
      <c r="B1286" s="39" t="s">
        <v>135</v>
      </c>
      <c r="C1286" s="39">
        <v>2901000</v>
      </c>
      <c r="D1286" s="39" t="s">
        <v>57</v>
      </c>
      <c r="E1286" s="39">
        <v>0.97777777777777797</v>
      </c>
      <c r="F1286" s="39">
        <v>1.05128205128205</v>
      </c>
      <c r="G1286" s="39">
        <v>1.0344827586206899</v>
      </c>
      <c r="H1286" s="39">
        <v>0.96875</v>
      </c>
      <c r="I1286" s="39">
        <v>0.88888888888888895</v>
      </c>
      <c r="J1286" s="39">
        <v>1.05555555555556</v>
      </c>
      <c r="K1286" s="39">
        <v>0.94736842105263197</v>
      </c>
      <c r="L1286" s="39">
        <v>0.89743589743589702</v>
      </c>
      <c r="M1286" s="39">
        <v>1</v>
      </c>
      <c r="N1286" s="39">
        <v>0.980171261179277</v>
      </c>
      <c r="O1286" s="39">
        <v>6.17173660123332E-2</v>
      </c>
      <c r="P1286" s="39">
        <v>0.95784975258659499</v>
      </c>
      <c r="Q1286" s="39">
        <v>7.0424356968396495E-2</v>
      </c>
      <c r="R1286" s="39">
        <v>0.94826810616284296</v>
      </c>
      <c r="S1286" s="39">
        <v>5.1287969921494099E-2</v>
      </c>
      <c r="T1286" s="39">
        <v>0.94871794871794901</v>
      </c>
      <c r="U1286" s="39">
        <v>7.2523772429389496E-2</v>
      </c>
      <c r="V1286" s="39">
        <v>0.96741465071038701</v>
      </c>
      <c r="W1286" s="39">
        <v>5.88492407237486E-2</v>
      </c>
      <c r="X1286" s="39">
        <v>0.96763354790643796</v>
      </c>
      <c r="Y1286" s="39">
        <v>5.56989019005244E-2</v>
      </c>
      <c r="Z1286" s="39">
        <v>0.97992660722995995</v>
      </c>
      <c r="AA1286" s="39">
        <v>4.8260166428047299E-2</v>
      </c>
      <c r="AB1286" s="39">
        <v>0.99511599511599502</v>
      </c>
      <c r="AC1286" s="39">
        <v>3.0889159073683801E-2</v>
      </c>
    </row>
    <row r="1287" spans="1:29" x14ac:dyDescent="0.25">
      <c r="A1287" s="39" t="s">
        <v>135</v>
      </c>
      <c r="B1287" s="39" t="s">
        <v>135</v>
      </c>
      <c r="C1287" s="39">
        <v>2901000</v>
      </c>
      <c r="D1287" s="39" t="s">
        <v>58</v>
      </c>
      <c r="E1287" s="39">
        <v>0.9375</v>
      </c>
      <c r="F1287" s="39">
        <v>1.02272727272727</v>
      </c>
      <c r="G1287" s="39">
        <v>0.92682926829268297</v>
      </c>
      <c r="H1287" s="39">
        <v>0.93333333333333302</v>
      </c>
      <c r="I1287" s="39">
        <v>1.06451612903226</v>
      </c>
      <c r="J1287" s="39">
        <v>1</v>
      </c>
      <c r="K1287" s="39">
        <v>1.0526315789473699</v>
      </c>
      <c r="L1287" s="39">
        <v>1</v>
      </c>
      <c r="M1287" s="39">
        <v>0.97142857142857097</v>
      </c>
      <c r="N1287" s="39">
        <v>0.98988512819572105</v>
      </c>
      <c r="O1287" s="39">
        <v>5.1294644216657401E-2</v>
      </c>
      <c r="P1287" s="39">
        <v>1.01771525588164</v>
      </c>
      <c r="Q1287" s="39">
        <v>3.9305181222239798E-2</v>
      </c>
      <c r="R1287" s="39">
        <v>1.00802005012531</v>
      </c>
      <c r="S1287" s="39">
        <v>4.1191297752484701E-2</v>
      </c>
      <c r="T1287" s="39">
        <v>0.98571428571428599</v>
      </c>
      <c r="U1287" s="39">
        <v>2.02030508910442E-2</v>
      </c>
      <c r="V1287" s="39">
        <v>0.99718016810685495</v>
      </c>
      <c r="W1287" s="39">
        <v>4.0532814131176799E-2</v>
      </c>
      <c r="X1287" s="39">
        <v>0.99266994097322403</v>
      </c>
      <c r="Y1287" s="39">
        <v>3.2283445219737798E-2</v>
      </c>
      <c r="Z1287" s="39">
        <v>0.97963276446868297</v>
      </c>
      <c r="AA1287" s="39">
        <v>2.24125546956719E-2</v>
      </c>
      <c r="AB1287" s="39">
        <v>0.97278911564625803</v>
      </c>
      <c r="AC1287" s="39">
        <v>8.6048371705261997E-3</v>
      </c>
    </row>
    <row r="1288" spans="1:29" x14ac:dyDescent="0.25">
      <c r="A1288" s="39" t="s">
        <v>135</v>
      </c>
      <c r="B1288" s="39" t="s">
        <v>135</v>
      </c>
      <c r="C1288" s="39">
        <v>2901000</v>
      </c>
      <c r="D1288" s="39" t="s">
        <v>59</v>
      </c>
      <c r="E1288" s="39">
        <v>1.0384615384615401</v>
      </c>
      <c r="F1288" s="39">
        <v>1.1666666666666701</v>
      </c>
      <c r="G1288" s="39">
        <v>1</v>
      </c>
      <c r="H1288" s="39">
        <v>1.07894736842105</v>
      </c>
      <c r="I1288" s="39">
        <v>0.96428571428571397</v>
      </c>
      <c r="J1288" s="39">
        <v>1</v>
      </c>
      <c r="K1288" s="39">
        <v>1.0625</v>
      </c>
      <c r="L1288" s="39">
        <v>1.0249999999999999</v>
      </c>
      <c r="M1288" s="39">
        <v>1.0833333333333299</v>
      </c>
      <c r="N1288" s="39">
        <v>1.04657718012981</v>
      </c>
      <c r="O1288" s="39">
        <v>5.9912494490024101E-2</v>
      </c>
      <c r="P1288" s="39">
        <v>1.02702380952381</v>
      </c>
      <c r="Q1288" s="39">
        <v>4.7696365801364701E-2</v>
      </c>
      <c r="R1288" s="39">
        <v>1.05694444444444</v>
      </c>
      <c r="S1288" s="39">
        <v>2.9560828685823302E-2</v>
      </c>
      <c r="T1288" s="39">
        <v>1.05416666666667</v>
      </c>
      <c r="U1288" s="39">
        <v>4.12478955692153E-2</v>
      </c>
      <c r="V1288" s="39">
        <v>1.04796155886558</v>
      </c>
      <c r="W1288" s="39">
        <v>4.4522295229272903E-2</v>
      </c>
      <c r="X1288" s="39">
        <v>1.05795484311958</v>
      </c>
      <c r="Y1288" s="39">
        <v>3.6333082674179E-2</v>
      </c>
      <c r="Z1288" s="39">
        <v>1.07227387875104</v>
      </c>
      <c r="AA1288" s="39">
        <v>2.7170366556877899E-2</v>
      </c>
      <c r="AB1288" s="39">
        <v>1.0805555555555599</v>
      </c>
      <c r="AC1288" s="39">
        <v>1.7568209223157698E-2</v>
      </c>
    </row>
    <row r="1289" spans="1:29" x14ac:dyDescent="0.25">
      <c r="A1289" s="39" t="s">
        <v>135</v>
      </c>
      <c r="B1289" s="39" t="s">
        <v>135</v>
      </c>
      <c r="C1289" s="39">
        <v>2901000</v>
      </c>
      <c r="D1289" s="39" t="s">
        <v>60</v>
      </c>
      <c r="E1289" s="39">
        <v>1.0444444444444401</v>
      </c>
      <c r="F1289" s="39">
        <v>1</v>
      </c>
      <c r="G1289" s="39">
        <v>0.97142857142857097</v>
      </c>
      <c r="H1289" s="39">
        <v>0.97777777777777797</v>
      </c>
      <c r="I1289" s="39">
        <v>0.97560975609756095</v>
      </c>
      <c r="J1289" s="39">
        <v>1.1111111111111101</v>
      </c>
      <c r="K1289" s="39">
        <v>1.12121212121212</v>
      </c>
      <c r="L1289" s="39">
        <v>0.94117647058823495</v>
      </c>
      <c r="M1289" s="39">
        <v>0.97560975609756095</v>
      </c>
      <c r="N1289" s="39">
        <v>1.0131522231952601</v>
      </c>
      <c r="O1289" s="39">
        <v>6.4630359068962501E-2</v>
      </c>
      <c r="P1289" s="39">
        <v>1.02494384302132</v>
      </c>
      <c r="Q1289" s="39">
        <v>8.4523748771313606E-2</v>
      </c>
      <c r="R1289" s="39">
        <v>1.01266611596597</v>
      </c>
      <c r="S1289" s="39">
        <v>9.5567197452443797E-2</v>
      </c>
      <c r="T1289" s="39">
        <v>0.95839311334289801</v>
      </c>
      <c r="U1289" s="39">
        <v>2.4348009682176701E-2</v>
      </c>
      <c r="V1289" s="39">
        <v>1.0061256934771099</v>
      </c>
      <c r="W1289" s="39">
        <v>7.1920856166444405E-2</v>
      </c>
      <c r="X1289" s="39">
        <v>0.99213198033541905</v>
      </c>
      <c r="Y1289" s="39">
        <v>6.7427906864454601E-2</v>
      </c>
      <c r="Z1289" s="39">
        <v>0.97528045630600502</v>
      </c>
      <c r="AA1289" s="39">
        <v>3.9503289357438201E-2</v>
      </c>
      <c r="AB1289" s="39">
        <v>0.973970075835212</v>
      </c>
      <c r="AC1289" s="39">
        <v>1.0370248526889499E-2</v>
      </c>
    </row>
    <row r="1290" spans="1:29" x14ac:dyDescent="0.25">
      <c r="A1290" s="39" t="s">
        <v>135</v>
      </c>
      <c r="B1290" s="39" t="s">
        <v>135</v>
      </c>
      <c r="C1290" s="39">
        <v>2903000</v>
      </c>
      <c r="D1290" s="39" t="s">
        <v>50</v>
      </c>
      <c r="E1290" s="39">
        <v>0.70570570570570601</v>
      </c>
      <c r="F1290" s="39">
        <v>0.74404761904761896</v>
      </c>
      <c r="G1290" s="39">
        <v>0.87616099071207398</v>
      </c>
      <c r="H1290" s="39">
        <v>0.625</v>
      </c>
      <c r="I1290" s="39">
        <v>0.61176470588235299</v>
      </c>
      <c r="J1290" s="39">
        <v>0.74402730375426596</v>
      </c>
      <c r="K1290" s="39">
        <v>0.62427745664739898</v>
      </c>
      <c r="L1290" s="39">
        <v>0.67647058823529405</v>
      </c>
      <c r="M1290" s="39">
        <v>0.55891238670694898</v>
      </c>
      <c r="N1290" s="39">
        <v>0.68515186185462895</v>
      </c>
      <c r="O1290" s="39">
        <v>9.5238752374607799E-2</v>
      </c>
      <c r="P1290" s="39">
        <v>0.64309048824525195</v>
      </c>
      <c r="Q1290" s="39">
        <v>7.0220473114306903E-2</v>
      </c>
      <c r="R1290" s="39">
        <v>0.61988681052988104</v>
      </c>
      <c r="S1290" s="39">
        <v>5.8901961059388601E-2</v>
      </c>
      <c r="T1290" s="39">
        <v>0.61769148747112101</v>
      </c>
      <c r="U1290" s="39">
        <v>8.3126201484787901E-2</v>
      </c>
      <c r="V1290" s="39">
        <v>0.639218917459354</v>
      </c>
      <c r="W1290" s="39">
        <v>8.1463868798891295E-2</v>
      </c>
      <c r="X1290" s="39">
        <v>0.60881051634087302</v>
      </c>
      <c r="Y1290" s="39">
        <v>6.6950022349227103E-2</v>
      </c>
      <c r="Z1290" s="39">
        <v>0.58211818816956296</v>
      </c>
      <c r="AA1290" s="39">
        <v>5.5528211406171701E-2</v>
      </c>
      <c r="AB1290" s="39">
        <v>0.56451039630353606</v>
      </c>
      <c r="AC1290" s="39">
        <v>3.5404921377396099E-2</v>
      </c>
    </row>
    <row r="1291" spans="1:29" x14ac:dyDescent="0.25">
      <c r="A1291" s="39" t="s">
        <v>135</v>
      </c>
      <c r="B1291" s="39" t="s">
        <v>135</v>
      </c>
      <c r="C1291" s="39">
        <v>2903000</v>
      </c>
      <c r="D1291" s="39" t="s">
        <v>51</v>
      </c>
      <c r="E1291" s="39">
        <v>0.96250000000000002</v>
      </c>
      <c r="F1291" s="39">
        <v>0.927659574468085</v>
      </c>
      <c r="G1291" s="39">
        <v>0.83599999999999997</v>
      </c>
      <c r="H1291" s="39">
        <v>0.77031802120141302</v>
      </c>
      <c r="I1291" s="39">
        <v>0.87441860465116295</v>
      </c>
      <c r="J1291" s="39">
        <v>0.91826923076923095</v>
      </c>
      <c r="K1291" s="39">
        <v>0.91284403669724801</v>
      </c>
      <c r="L1291" s="39">
        <v>0.89351851851851805</v>
      </c>
      <c r="M1291" s="39">
        <v>0.86956521739130399</v>
      </c>
      <c r="N1291" s="39">
        <v>0.88501035596632904</v>
      </c>
      <c r="O1291" s="39">
        <v>5.6661208384543901E-2</v>
      </c>
      <c r="P1291" s="39">
        <v>0.89372312160549305</v>
      </c>
      <c r="Q1291" s="39">
        <v>2.1934171071124099E-2</v>
      </c>
      <c r="R1291" s="39">
        <v>0.89197592420235705</v>
      </c>
      <c r="S1291" s="39">
        <v>2.1680607649402099E-2</v>
      </c>
      <c r="T1291" s="39">
        <v>0.88154186795491096</v>
      </c>
      <c r="U1291" s="39">
        <v>1.6937541658856501E-2</v>
      </c>
      <c r="V1291" s="39">
        <v>0.88377196039781503</v>
      </c>
      <c r="W1291" s="39">
        <v>3.6910454004565003E-2</v>
      </c>
      <c r="X1291" s="39">
        <v>0.88381666801490899</v>
      </c>
      <c r="Y1291" s="39">
        <v>1.95432454520863E-2</v>
      </c>
      <c r="Z1291" s="39">
        <v>0.87546975711202502</v>
      </c>
      <c r="AA1291" s="39">
        <v>1.44605468616097E-2</v>
      </c>
      <c r="AB1291" s="39">
        <v>0.87070585077831497</v>
      </c>
      <c r="AC1291" s="39">
        <v>7.2139989563690899E-3</v>
      </c>
    </row>
    <row r="1292" spans="1:29" x14ac:dyDescent="0.25">
      <c r="A1292" s="39" t="s">
        <v>135</v>
      </c>
      <c r="B1292" s="39" t="s">
        <v>135</v>
      </c>
      <c r="C1292" s="39">
        <v>2903000</v>
      </c>
      <c r="D1292" s="39" t="s">
        <v>61</v>
      </c>
      <c r="E1292" s="39">
        <v>0.90789473684210498</v>
      </c>
      <c r="F1292" s="39">
        <v>0.99069767441860501</v>
      </c>
      <c r="G1292" s="39">
        <v>0.98378378378378395</v>
      </c>
      <c r="H1292" s="39">
        <v>0.884816753926702</v>
      </c>
      <c r="I1292" s="39">
        <v>1.0246913580246899</v>
      </c>
      <c r="J1292" s="39">
        <v>0.97530864197530898</v>
      </c>
      <c r="K1292" s="39">
        <v>1.03592814371257</v>
      </c>
      <c r="L1292" s="39">
        <v>1.0206896551724101</v>
      </c>
      <c r="M1292" s="39">
        <v>0.983240223463687</v>
      </c>
      <c r="N1292" s="39">
        <v>0.97856121903554105</v>
      </c>
      <c r="O1292" s="39">
        <v>5.1456992257273702E-2</v>
      </c>
      <c r="P1292" s="39">
        <v>1.00797160446974</v>
      </c>
      <c r="Q1292" s="39">
        <v>2.69322176232735E-2</v>
      </c>
      <c r="R1292" s="39">
        <v>1.01328600744956</v>
      </c>
      <c r="S1292" s="39">
        <v>2.7112999368225501E-2</v>
      </c>
      <c r="T1292" s="39">
        <v>1.0019649393180501</v>
      </c>
      <c r="U1292" s="39">
        <v>2.6480747112823201E-2</v>
      </c>
      <c r="V1292" s="39">
        <v>0.99587314970933305</v>
      </c>
      <c r="W1292" s="39">
        <v>3.7989069786070903E-2</v>
      </c>
      <c r="X1292" s="39">
        <v>0.99982794066891301</v>
      </c>
      <c r="Y1292" s="39">
        <v>2.4186809721368999E-2</v>
      </c>
      <c r="Z1292" s="39">
        <v>0.99188366312955301</v>
      </c>
      <c r="AA1292" s="39">
        <v>2.0512299508952701E-2</v>
      </c>
      <c r="AB1292" s="39">
        <v>0.98502352973553098</v>
      </c>
      <c r="AC1292" s="39">
        <v>1.12786191693817E-2</v>
      </c>
    </row>
    <row r="1293" spans="1:29" x14ac:dyDescent="0.25">
      <c r="A1293" s="39" t="s">
        <v>135</v>
      </c>
      <c r="B1293" s="39" t="s">
        <v>135</v>
      </c>
      <c r="C1293" s="39">
        <v>2903000</v>
      </c>
      <c r="D1293" s="39" t="s">
        <v>62</v>
      </c>
      <c r="E1293" s="39">
        <v>0.89634146341463405</v>
      </c>
      <c r="F1293" s="39">
        <v>0.92270531400966205</v>
      </c>
      <c r="G1293" s="39">
        <v>0.83568075117370899</v>
      </c>
      <c r="H1293" s="39">
        <v>0.879120879120879</v>
      </c>
      <c r="I1293" s="39">
        <v>0.91124260355029596</v>
      </c>
      <c r="J1293" s="39">
        <v>0.93975903614457801</v>
      </c>
      <c r="K1293" s="39">
        <v>0.981012658227848</v>
      </c>
      <c r="L1293" s="39">
        <v>0.93641618497109802</v>
      </c>
      <c r="M1293" s="39">
        <v>0.94594594594594605</v>
      </c>
      <c r="N1293" s="39">
        <v>0.91646942628429495</v>
      </c>
      <c r="O1293" s="39">
        <v>4.2379296202386597E-2</v>
      </c>
      <c r="P1293" s="39">
        <v>0.94287528576795299</v>
      </c>
      <c r="Q1293" s="39">
        <v>2.5079601826862599E-2</v>
      </c>
      <c r="R1293" s="39">
        <v>0.95445826304829795</v>
      </c>
      <c r="S1293" s="39">
        <v>2.3485229689599402E-2</v>
      </c>
      <c r="T1293" s="39">
        <v>0.94118106545852198</v>
      </c>
      <c r="U1293" s="39">
        <v>6.7385586084017304E-3</v>
      </c>
      <c r="V1293" s="39">
        <v>0.93758519734618395</v>
      </c>
      <c r="W1293" s="39">
        <v>3.2170944166648001E-2</v>
      </c>
      <c r="X1293" s="39">
        <v>0.946456392334459</v>
      </c>
      <c r="Y1293" s="39">
        <v>1.6049594252841699E-2</v>
      </c>
      <c r="Z1293" s="39">
        <v>0.94564947789828802</v>
      </c>
      <c r="AA1293" s="39">
        <v>9.8080563968970195E-3</v>
      </c>
      <c r="AB1293" s="39">
        <v>0.94549214780428603</v>
      </c>
      <c r="AC1293" s="39">
        <v>2.8700714511909801E-3</v>
      </c>
    </row>
    <row r="1294" spans="1:29" x14ac:dyDescent="0.25">
      <c r="A1294" s="39" t="s">
        <v>135</v>
      </c>
      <c r="B1294" s="39" t="s">
        <v>135</v>
      </c>
      <c r="C1294" s="39">
        <v>2903000</v>
      </c>
      <c r="D1294" s="39" t="s">
        <v>63</v>
      </c>
      <c r="E1294" s="39">
        <v>1.0066666666666699</v>
      </c>
      <c r="F1294" s="39">
        <v>0.93877551020408201</v>
      </c>
      <c r="G1294" s="39">
        <v>0.96335078534031404</v>
      </c>
      <c r="H1294" s="39">
        <v>0.94382022471910099</v>
      </c>
      <c r="I1294" s="39">
        <v>0.80625000000000002</v>
      </c>
      <c r="J1294" s="39">
        <v>0.88961038961038996</v>
      </c>
      <c r="K1294" s="39">
        <v>0.94871794871794901</v>
      </c>
      <c r="L1294" s="39">
        <v>0.92258064516129001</v>
      </c>
      <c r="M1294" s="39">
        <v>1.01234567901235</v>
      </c>
      <c r="N1294" s="39">
        <v>0.93690198327023799</v>
      </c>
      <c r="O1294" s="39">
        <v>6.2210255287530103E-2</v>
      </c>
      <c r="P1294" s="39">
        <v>0.91590093250039495</v>
      </c>
      <c r="Q1294" s="39">
        <v>7.6055380953728602E-2</v>
      </c>
      <c r="R1294" s="39">
        <v>0.96121475763052799</v>
      </c>
      <c r="S1294" s="39">
        <v>4.6168907289629697E-2</v>
      </c>
      <c r="T1294" s="39">
        <v>0.96746316208681804</v>
      </c>
      <c r="U1294" s="39">
        <v>6.3473464149521194E-2</v>
      </c>
      <c r="V1294" s="39">
        <v>0.94792414961770499</v>
      </c>
      <c r="W1294" s="39">
        <v>6.1496098824700099E-2</v>
      </c>
      <c r="X1294" s="39">
        <v>0.96917718655245599</v>
      </c>
      <c r="Y1294" s="39">
        <v>5.7975692378351699E-2</v>
      </c>
      <c r="Z1294" s="39">
        <v>0.99408772190568295</v>
      </c>
      <c r="AA1294" s="39">
        <v>4.3132653486877601E-2</v>
      </c>
      <c r="AB1294" s="39">
        <v>1.00807115359087</v>
      </c>
      <c r="AC1294" s="39">
        <v>2.70344724963286E-2</v>
      </c>
    </row>
    <row r="1295" spans="1:29" x14ac:dyDescent="0.25">
      <c r="A1295" s="39" t="s">
        <v>135</v>
      </c>
      <c r="B1295" s="39" t="s">
        <v>135</v>
      </c>
      <c r="C1295" s="39">
        <v>2903000</v>
      </c>
      <c r="D1295" s="39" t="s">
        <v>52</v>
      </c>
      <c r="E1295" s="39">
        <v>0.66379310344827602</v>
      </c>
      <c r="F1295" s="39">
        <v>0.654654654654655</v>
      </c>
      <c r="G1295" s="39">
        <v>0.62202380952380998</v>
      </c>
      <c r="H1295" s="39">
        <v>0.67492260061919496</v>
      </c>
      <c r="I1295" s="39">
        <v>0.54651162790697705</v>
      </c>
      <c r="J1295" s="39">
        <v>0.56176470588235305</v>
      </c>
      <c r="K1295" s="39">
        <v>0.67918088737201399</v>
      </c>
      <c r="L1295" s="39">
        <v>0.55780346820809201</v>
      </c>
      <c r="M1295" s="39">
        <v>0.58823529411764697</v>
      </c>
      <c r="N1295" s="39">
        <v>0.61654335019255802</v>
      </c>
      <c r="O1295" s="39">
        <v>5.3855716806960302E-2</v>
      </c>
      <c r="P1295" s="39">
        <v>0.58669919669741699</v>
      </c>
      <c r="Q1295" s="39">
        <v>5.3914180295488702E-2</v>
      </c>
      <c r="R1295" s="39">
        <v>0.60840654989925103</v>
      </c>
      <c r="S1295" s="39">
        <v>6.3152823694421795E-2</v>
      </c>
      <c r="T1295" s="39">
        <v>0.57301938116286999</v>
      </c>
      <c r="U1295" s="39">
        <v>2.1518550464534499E-2</v>
      </c>
      <c r="V1295" s="39">
        <v>0.59782641094687305</v>
      </c>
      <c r="W1295" s="39">
        <v>4.9609496698372203E-2</v>
      </c>
      <c r="X1295" s="39">
        <v>0.58880791867204296</v>
      </c>
      <c r="Y1295" s="39">
        <v>4.0645103578987402E-2</v>
      </c>
      <c r="Z1295" s="39">
        <v>0.58646278200277002</v>
      </c>
      <c r="AA1295" s="39">
        <v>2.6948961257454399E-2</v>
      </c>
      <c r="AB1295" s="39">
        <v>0.58678615955052504</v>
      </c>
      <c r="AC1295" s="39">
        <v>9.1651317363731308E-3</v>
      </c>
    </row>
    <row r="1296" spans="1:29" x14ac:dyDescent="0.25">
      <c r="A1296" s="39" t="s">
        <v>135</v>
      </c>
      <c r="B1296" s="39" t="s">
        <v>135</v>
      </c>
      <c r="C1296" s="39">
        <v>2903000</v>
      </c>
      <c r="D1296" s="39" t="s">
        <v>53</v>
      </c>
      <c r="E1296" s="39">
        <v>0.88163265306122496</v>
      </c>
      <c r="F1296" s="39">
        <v>0.93073593073593097</v>
      </c>
      <c r="G1296" s="39">
        <v>0.83944954128440397</v>
      </c>
      <c r="H1296" s="39">
        <v>0.90909090909090895</v>
      </c>
      <c r="I1296" s="39">
        <v>0.88532110091743099</v>
      </c>
      <c r="J1296" s="39">
        <v>0.78191489361702105</v>
      </c>
      <c r="K1296" s="39">
        <v>1</v>
      </c>
      <c r="L1296" s="39">
        <v>0.94974874371859297</v>
      </c>
      <c r="M1296" s="39">
        <v>0.89637305699481895</v>
      </c>
      <c r="N1296" s="39">
        <v>0.89714075882448097</v>
      </c>
      <c r="O1296" s="39">
        <v>6.2854133569857903E-2</v>
      </c>
      <c r="P1296" s="39">
        <v>0.90267155904957297</v>
      </c>
      <c r="Q1296" s="39">
        <v>8.1565875993150405E-2</v>
      </c>
      <c r="R1296" s="39">
        <v>0.94870726690447105</v>
      </c>
      <c r="S1296" s="39">
        <v>5.1821321235718601E-2</v>
      </c>
      <c r="T1296" s="39">
        <v>0.92306090035670596</v>
      </c>
      <c r="U1296" s="39">
        <v>3.7742310032869597E-2</v>
      </c>
      <c r="V1296" s="39">
        <v>0.91051319232069095</v>
      </c>
      <c r="W1296" s="39">
        <v>6.3756597647722901E-2</v>
      </c>
      <c r="X1296" s="39">
        <v>0.91567773974559197</v>
      </c>
      <c r="Y1296" s="39">
        <v>5.4797854199035399E-2</v>
      </c>
      <c r="Z1296" s="39">
        <v>0.90981245883101103</v>
      </c>
      <c r="AA1296" s="39">
        <v>3.3342637290204098E-2</v>
      </c>
      <c r="AB1296" s="39">
        <v>0.89891475636261697</v>
      </c>
      <c r="AC1296" s="39">
        <v>1.60751182593083E-2</v>
      </c>
    </row>
    <row r="1297" spans="1:29" x14ac:dyDescent="0.25">
      <c r="A1297" s="39" t="s">
        <v>135</v>
      </c>
      <c r="B1297" s="39" t="s">
        <v>135</v>
      </c>
      <c r="C1297" s="39">
        <v>2903000</v>
      </c>
      <c r="D1297" s="39" t="s">
        <v>54</v>
      </c>
      <c r="E1297" s="39">
        <v>0.93658536585365904</v>
      </c>
      <c r="F1297" s="39">
        <v>0.98611111111111105</v>
      </c>
      <c r="G1297" s="39">
        <v>0.95813953488372094</v>
      </c>
      <c r="H1297" s="39">
        <v>0.92896174863388004</v>
      </c>
      <c r="I1297" s="39">
        <v>1.0157894736842099</v>
      </c>
      <c r="J1297" s="39">
        <v>0.96373056994818695</v>
      </c>
      <c r="K1297" s="39">
        <v>1.0136054421768701</v>
      </c>
      <c r="L1297" s="39">
        <v>1.0157068062827199</v>
      </c>
      <c r="M1297" s="39">
        <v>0.94708994708994698</v>
      </c>
      <c r="N1297" s="39">
        <v>0.97396888885159005</v>
      </c>
      <c r="O1297" s="39">
        <v>3.4839891973291702E-2</v>
      </c>
      <c r="P1297" s="39">
        <v>0.99118444783638704</v>
      </c>
      <c r="Q1297" s="39">
        <v>3.31944828063966E-2</v>
      </c>
      <c r="R1297" s="39">
        <v>0.99213406518318004</v>
      </c>
      <c r="S1297" s="39">
        <v>3.9023497586379699E-2</v>
      </c>
      <c r="T1297" s="39">
        <v>0.98139837668633501</v>
      </c>
      <c r="U1297" s="39">
        <v>4.8519446438934001E-2</v>
      </c>
      <c r="V1297" s="39">
        <v>0.97947005131715703</v>
      </c>
      <c r="W1297" s="39">
        <v>3.5244351829296999E-2</v>
      </c>
      <c r="X1297" s="39">
        <v>0.97544234782759698</v>
      </c>
      <c r="Y1297" s="39">
        <v>3.6665685342172703E-2</v>
      </c>
      <c r="Z1297" s="39">
        <v>0.96174829450383104</v>
      </c>
      <c r="AA1297" s="39">
        <v>3.4324669933991997E-2</v>
      </c>
      <c r="AB1297" s="39">
        <v>0.95035741657531703</v>
      </c>
      <c r="AC1297" s="39">
        <v>2.0665291517736498E-2</v>
      </c>
    </row>
    <row r="1298" spans="1:29" x14ac:dyDescent="0.25">
      <c r="A1298" s="39" t="s">
        <v>135</v>
      </c>
      <c r="B1298" s="39" t="s">
        <v>135</v>
      </c>
      <c r="C1298" s="39">
        <v>2903000</v>
      </c>
      <c r="D1298" s="39" t="s">
        <v>55</v>
      </c>
      <c r="E1298" s="39">
        <v>0.98936170212765995</v>
      </c>
      <c r="F1298" s="39">
        <v>0.92708333333333304</v>
      </c>
      <c r="G1298" s="39">
        <v>0.94835680751173701</v>
      </c>
      <c r="H1298" s="39">
        <v>0.95631067961165095</v>
      </c>
      <c r="I1298" s="39">
        <v>0.95882352941176496</v>
      </c>
      <c r="J1298" s="39">
        <v>0.95854922279792698</v>
      </c>
      <c r="K1298" s="39">
        <v>0.989247311827957</v>
      </c>
      <c r="L1298" s="39">
        <v>1.0268456375838899</v>
      </c>
      <c r="M1298" s="39">
        <v>0.91237113402061898</v>
      </c>
      <c r="N1298" s="39">
        <v>0.962994373136282</v>
      </c>
      <c r="O1298" s="39">
        <v>3.4658760262354101E-2</v>
      </c>
      <c r="P1298" s="39">
        <v>0.96916736712843199</v>
      </c>
      <c r="Q1298" s="39">
        <v>4.2354277012004601E-2</v>
      </c>
      <c r="R1298" s="39">
        <v>0.97615469447748904</v>
      </c>
      <c r="S1298" s="39">
        <v>5.8349511251841998E-2</v>
      </c>
      <c r="T1298" s="39">
        <v>0.96960838580225595</v>
      </c>
      <c r="U1298" s="39">
        <v>8.0945697742554695E-2</v>
      </c>
      <c r="V1298" s="39">
        <v>0.96281725754743896</v>
      </c>
      <c r="W1298" s="39">
        <v>4.6180229442152498E-2</v>
      </c>
      <c r="X1298" s="39">
        <v>0.95476743046628698</v>
      </c>
      <c r="Y1298" s="39">
        <v>5.5244552073069997E-2</v>
      </c>
      <c r="Z1298" s="39">
        <v>0.93548744127351802</v>
      </c>
      <c r="AA1298" s="39">
        <v>5.4750212493430102E-2</v>
      </c>
      <c r="AB1298" s="39">
        <v>0.91782230085696503</v>
      </c>
      <c r="AC1298" s="39">
        <v>3.4476206216857798E-2</v>
      </c>
    </row>
    <row r="1299" spans="1:29" x14ac:dyDescent="0.25">
      <c r="A1299" s="39" t="s">
        <v>135</v>
      </c>
      <c r="B1299" s="39" t="s">
        <v>135</v>
      </c>
      <c r="C1299" s="39">
        <v>2903000</v>
      </c>
      <c r="D1299" s="39" t="s">
        <v>56</v>
      </c>
      <c r="E1299" s="39">
        <v>0.935960591133005</v>
      </c>
      <c r="F1299" s="39">
        <v>0.97311827956989205</v>
      </c>
      <c r="G1299" s="39">
        <v>0.93258426966292096</v>
      </c>
      <c r="H1299" s="39">
        <v>0.975247524752475</v>
      </c>
      <c r="I1299" s="39">
        <v>0.89847715736040601</v>
      </c>
      <c r="J1299" s="39">
        <v>1.0736196319018401</v>
      </c>
      <c r="K1299" s="39">
        <v>0.96216216216216199</v>
      </c>
      <c r="L1299" s="39">
        <v>0.96195652173913004</v>
      </c>
      <c r="M1299" s="39">
        <v>0.986928104575163</v>
      </c>
      <c r="N1299" s="39">
        <v>0.96667269365077702</v>
      </c>
      <c r="O1299" s="39">
        <v>4.8427103480431201E-2</v>
      </c>
      <c r="P1299" s="39">
        <v>0.976628715547741</v>
      </c>
      <c r="Q1299" s="39">
        <v>6.3335487198469001E-2</v>
      </c>
      <c r="R1299" s="39">
        <v>0.97034892949215201</v>
      </c>
      <c r="S1299" s="39">
        <v>1.43583549482786E-2</v>
      </c>
      <c r="T1299" s="39">
        <v>0.97444231315714702</v>
      </c>
      <c r="U1299" s="39">
        <v>1.76575755603205E-2</v>
      </c>
      <c r="V1299" s="39">
        <v>0.97671752195107897</v>
      </c>
      <c r="W1299" s="39">
        <v>4.2939290939402498E-2</v>
      </c>
      <c r="X1299" s="39">
        <v>0.98012424985472402</v>
      </c>
      <c r="Y1299" s="39">
        <v>3.2155496383217401E-2</v>
      </c>
      <c r="Z1299" s="39">
        <v>0.98157157475338797</v>
      </c>
      <c r="AA1299" s="39">
        <v>1.25420499048972E-2</v>
      </c>
      <c r="AB1299" s="39">
        <v>0.98573898158297102</v>
      </c>
      <c r="AC1299" s="39">
        <v>7.5206741468029697E-3</v>
      </c>
    </row>
    <row r="1300" spans="1:29" x14ac:dyDescent="0.25">
      <c r="A1300" s="39" t="s">
        <v>135</v>
      </c>
      <c r="B1300" s="39" t="s">
        <v>135</v>
      </c>
      <c r="C1300" s="39">
        <v>2903000</v>
      </c>
      <c r="D1300" s="39" t="s">
        <v>57</v>
      </c>
      <c r="E1300" s="39">
        <v>0.94047619047619002</v>
      </c>
      <c r="F1300" s="39">
        <v>0.95789473684210502</v>
      </c>
      <c r="G1300" s="39">
        <v>0.96132596685082905</v>
      </c>
      <c r="H1300" s="39">
        <v>0.98795180722891596</v>
      </c>
      <c r="I1300" s="39">
        <v>0.96954314720812196</v>
      </c>
      <c r="J1300" s="39">
        <v>1.0338983050847499</v>
      </c>
      <c r="K1300" s="39">
        <v>0.994285714285714</v>
      </c>
      <c r="L1300" s="39">
        <v>1.0393258426966301</v>
      </c>
      <c r="M1300" s="39">
        <v>0.92090395480225995</v>
      </c>
      <c r="N1300" s="39">
        <v>0.97840062949727902</v>
      </c>
      <c r="O1300" s="39">
        <v>3.9796444439834197E-2</v>
      </c>
      <c r="P1300" s="39">
        <v>0.99159139281549402</v>
      </c>
      <c r="Q1300" s="39">
        <v>4.8883920993092099E-2</v>
      </c>
      <c r="R1300" s="39">
        <v>0.98483850392820105</v>
      </c>
      <c r="S1300" s="39">
        <v>5.9773516048254802E-2</v>
      </c>
      <c r="T1300" s="39">
        <v>0.98011489874944502</v>
      </c>
      <c r="U1300" s="39">
        <v>8.37369199710217E-2</v>
      </c>
      <c r="V1300" s="39">
        <v>0.97977607516177501</v>
      </c>
      <c r="W1300" s="39">
        <v>5.0966672161426703E-2</v>
      </c>
      <c r="X1300" s="39">
        <v>0.96775952172059498</v>
      </c>
      <c r="Y1300" s="39">
        <v>5.9452057201534597E-2</v>
      </c>
      <c r="Z1300" s="39">
        <v>0.94457611732761904</v>
      </c>
      <c r="AA1300" s="39">
        <v>5.6300662700281098E-2</v>
      </c>
      <c r="AB1300" s="39">
        <v>0.92654309232103904</v>
      </c>
      <c r="AC1300" s="39">
        <v>3.5665037196507501E-2</v>
      </c>
    </row>
    <row r="1301" spans="1:29" x14ac:dyDescent="0.25">
      <c r="A1301" s="39" t="s">
        <v>135</v>
      </c>
      <c r="B1301" s="39" t="s">
        <v>135</v>
      </c>
      <c r="C1301" s="39">
        <v>2903000</v>
      </c>
      <c r="D1301" s="39" t="s">
        <v>58</v>
      </c>
      <c r="E1301" s="39">
        <v>1.0220994475138101</v>
      </c>
      <c r="F1301" s="39">
        <v>1.0379746835443</v>
      </c>
      <c r="G1301" s="39">
        <v>0.95054945054945095</v>
      </c>
      <c r="H1301" s="39">
        <v>1.0172413793103401</v>
      </c>
      <c r="I1301" s="39">
        <v>0.93902439024390205</v>
      </c>
      <c r="J1301" s="39">
        <v>0.96335078534031404</v>
      </c>
      <c r="K1301" s="39">
        <v>0.97814207650273199</v>
      </c>
      <c r="L1301" s="39">
        <v>0.96551724137931005</v>
      </c>
      <c r="M1301" s="39">
        <v>0.92432432432432399</v>
      </c>
      <c r="N1301" s="39">
        <v>0.97758041985649902</v>
      </c>
      <c r="O1301" s="39">
        <v>3.96928414183014E-2</v>
      </c>
      <c r="P1301" s="39">
        <v>0.95407176355811696</v>
      </c>
      <c r="Q1301" s="39">
        <v>2.1839257986863699E-2</v>
      </c>
      <c r="R1301" s="39">
        <v>0.95599454740212197</v>
      </c>
      <c r="S1301" s="39">
        <v>2.8144251416968101E-2</v>
      </c>
      <c r="T1301" s="39">
        <v>0.94492078285181702</v>
      </c>
      <c r="U1301" s="39">
        <v>2.91277909864356E-2</v>
      </c>
      <c r="V1301" s="39">
        <v>0.95665971094959501</v>
      </c>
      <c r="W1301" s="39">
        <v>3.1141635753643201E-2</v>
      </c>
      <c r="X1301" s="39">
        <v>0.94396270189896003</v>
      </c>
      <c r="Y1301" s="39">
        <v>2.4748264987509701E-2</v>
      </c>
      <c r="Z1301" s="39">
        <v>0.93366936229255204</v>
      </c>
      <c r="AA1301" s="39">
        <v>2.2055390552418098E-2</v>
      </c>
      <c r="AB1301" s="39">
        <v>0.92628589180313303</v>
      </c>
      <c r="AC1301" s="39">
        <v>1.24060420343001E-2</v>
      </c>
    </row>
    <row r="1302" spans="1:29" x14ac:dyDescent="0.25">
      <c r="A1302" s="39" t="s">
        <v>135</v>
      </c>
      <c r="B1302" s="39" t="s">
        <v>135</v>
      </c>
      <c r="C1302" s="39">
        <v>2903000</v>
      </c>
      <c r="D1302" s="39" t="s">
        <v>59</v>
      </c>
      <c r="E1302" s="39">
        <v>0.98876404494381998</v>
      </c>
      <c r="F1302" s="39">
        <v>0.93513513513513502</v>
      </c>
      <c r="G1302" s="39">
        <v>0.98170731707317105</v>
      </c>
      <c r="H1302" s="39">
        <v>0.93641618497109802</v>
      </c>
      <c r="I1302" s="39">
        <v>0.92655367231638397</v>
      </c>
      <c r="J1302" s="39">
        <v>0.98701298701298701</v>
      </c>
      <c r="K1302" s="39">
        <v>0.99456521739130399</v>
      </c>
      <c r="L1302" s="39">
        <v>1.0502793296089401</v>
      </c>
      <c r="M1302" s="39">
        <v>0.96428571428571397</v>
      </c>
      <c r="N1302" s="39">
        <v>0.97385773363761696</v>
      </c>
      <c r="O1302" s="39">
        <v>3.8659639735356299E-2</v>
      </c>
      <c r="P1302" s="39">
        <v>0.98453938412306596</v>
      </c>
      <c r="Q1302" s="39">
        <v>4.5279494233242699E-2</v>
      </c>
      <c r="R1302" s="39">
        <v>1.00304342042865</v>
      </c>
      <c r="S1302" s="39">
        <v>4.3619209233393297E-2</v>
      </c>
      <c r="T1302" s="39">
        <v>1.00728252194733</v>
      </c>
      <c r="U1302" s="39">
        <v>6.0806668533799298E-2</v>
      </c>
      <c r="V1302" s="39">
        <v>0.98662637996770597</v>
      </c>
      <c r="W1302" s="39">
        <v>4.13793227108969E-2</v>
      </c>
      <c r="X1302" s="39">
        <v>0.99017422842818903</v>
      </c>
      <c r="Y1302" s="39">
        <v>4.1777835039314197E-2</v>
      </c>
      <c r="Z1302" s="39">
        <v>0.98057232027846997</v>
      </c>
      <c r="AA1302" s="39">
        <v>4.0044878612093798E-2</v>
      </c>
      <c r="AB1302" s="39">
        <v>0.96838064834872495</v>
      </c>
      <c r="AC1302" s="39">
        <v>2.5898637014642401E-2</v>
      </c>
    </row>
    <row r="1303" spans="1:29" x14ac:dyDescent="0.25">
      <c r="A1303" s="39" t="s">
        <v>135</v>
      </c>
      <c r="B1303" s="39" t="s">
        <v>135</v>
      </c>
      <c r="C1303" s="39">
        <v>2903000</v>
      </c>
      <c r="D1303" s="39" t="s">
        <v>60</v>
      </c>
      <c r="E1303" s="39">
        <v>1.075</v>
      </c>
      <c r="F1303" s="39">
        <v>1.05113636363636</v>
      </c>
      <c r="G1303" s="39">
        <v>1.1040462427745701</v>
      </c>
      <c r="H1303" s="39">
        <v>1.00621118012422</v>
      </c>
      <c r="I1303" s="39">
        <v>1</v>
      </c>
      <c r="J1303" s="39">
        <v>1.01829268292683</v>
      </c>
      <c r="K1303" s="39">
        <v>0.95394736842105299</v>
      </c>
      <c r="L1303" s="39">
        <v>0.97814207650273199</v>
      </c>
      <c r="M1303" s="39">
        <v>0.95744680851063801</v>
      </c>
      <c r="N1303" s="39">
        <v>1.01602474698849</v>
      </c>
      <c r="O1303" s="39">
        <v>5.1885697071946603E-2</v>
      </c>
      <c r="P1303" s="39">
        <v>0.98156578727225097</v>
      </c>
      <c r="Q1303" s="39">
        <v>2.7590347293441501E-2</v>
      </c>
      <c r="R1303" s="39">
        <v>0.963178751144808</v>
      </c>
      <c r="S1303" s="39">
        <v>1.3076213120031301E-2</v>
      </c>
      <c r="T1303" s="39">
        <v>0.967794442506685</v>
      </c>
      <c r="U1303" s="39">
        <v>1.46337643356825E-2</v>
      </c>
      <c r="V1303" s="39">
        <v>0.98253679631561097</v>
      </c>
      <c r="W1303" s="39">
        <v>3.7817900053536302E-2</v>
      </c>
      <c r="X1303" s="39">
        <v>0.96693005937048504</v>
      </c>
      <c r="Y1303" s="39">
        <v>1.8745645995596898E-2</v>
      </c>
      <c r="Z1303" s="39">
        <v>0.96094288799739702</v>
      </c>
      <c r="AA1303" s="39">
        <v>9.7560499119601005E-3</v>
      </c>
      <c r="AB1303" s="39">
        <v>0.95843229746264302</v>
      </c>
      <c r="AC1303" s="39">
        <v>6.2327793945329696E-3</v>
      </c>
    </row>
    <row r="1304" spans="1:29" x14ac:dyDescent="0.25">
      <c r="A1304" s="39" t="s">
        <v>135</v>
      </c>
      <c r="B1304" s="39" t="s">
        <v>135</v>
      </c>
      <c r="C1304" s="39">
        <v>2906000</v>
      </c>
      <c r="D1304" s="39" t="s">
        <v>50</v>
      </c>
      <c r="E1304" s="39">
        <v>0.10210210210210199</v>
      </c>
      <c r="F1304" s="39">
        <v>0.12797619047618999</v>
      </c>
      <c r="G1304" s="39">
        <v>0.13003095975232201</v>
      </c>
      <c r="H1304" s="39">
        <v>9.8837209302325604E-2</v>
      </c>
      <c r="I1304" s="39">
        <v>0.16470588235294101</v>
      </c>
      <c r="J1304" s="39">
        <v>0.16723549488054601</v>
      </c>
      <c r="K1304" s="39">
        <v>0.130057803468208</v>
      </c>
      <c r="L1304" s="39">
        <v>0.14379084967320299</v>
      </c>
      <c r="M1304" s="39">
        <v>0.16918429003021099</v>
      </c>
      <c r="N1304" s="39">
        <v>0.13710230911533899</v>
      </c>
      <c r="O1304" s="39">
        <v>2.6495527103107399E-2</v>
      </c>
      <c r="P1304" s="39">
        <v>0.154994864081022</v>
      </c>
      <c r="Q1304" s="39">
        <v>1.7268929163913999E-2</v>
      </c>
      <c r="R1304" s="39">
        <v>0.14767764772387401</v>
      </c>
      <c r="S1304" s="39">
        <v>1.98507150245699E-2</v>
      </c>
      <c r="T1304" s="39">
        <v>0.156487569851707</v>
      </c>
      <c r="U1304" s="39">
        <v>1.7955873874097101E-2</v>
      </c>
      <c r="V1304" s="39">
        <v>0.150130206336162</v>
      </c>
      <c r="W1304" s="39">
        <v>2.1934638057696802E-2</v>
      </c>
      <c r="X1304" s="39">
        <v>0.157745688990198</v>
      </c>
      <c r="Y1304" s="39">
        <v>1.6558806359343401E-2</v>
      </c>
      <c r="Z1304" s="39">
        <v>0.16318992016372399</v>
      </c>
      <c r="AA1304" s="39">
        <v>1.43551309162418E-2</v>
      </c>
      <c r="AB1304" s="39">
        <v>0.16797507858464</v>
      </c>
      <c r="AC1304" s="39">
        <v>7.64772468150356E-3</v>
      </c>
    </row>
    <row r="1305" spans="1:29" x14ac:dyDescent="0.25">
      <c r="A1305" s="39" t="s">
        <v>135</v>
      </c>
      <c r="B1305" s="39" t="s">
        <v>135</v>
      </c>
      <c r="C1305" s="39">
        <v>2906000</v>
      </c>
      <c r="D1305" s="39" t="s">
        <v>51</v>
      </c>
      <c r="E1305" s="39">
        <v>1.07843137254902</v>
      </c>
      <c r="F1305" s="39">
        <v>0.94117647058823495</v>
      </c>
      <c r="G1305" s="39">
        <v>1.0697674418604699</v>
      </c>
      <c r="H1305" s="39">
        <v>1.0714285714285701</v>
      </c>
      <c r="I1305" s="39">
        <v>1</v>
      </c>
      <c r="J1305" s="39">
        <v>0.875</v>
      </c>
      <c r="K1305" s="39">
        <v>1.06122448979592</v>
      </c>
      <c r="L1305" s="39">
        <v>0.86666666666666703</v>
      </c>
      <c r="M1305" s="39">
        <v>0.95454545454545503</v>
      </c>
      <c r="N1305" s="39">
        <v>0.99091560749270302</v>
      </c>
      <c r="O1305" s="39">
        <v>8.5187895647245396E-2</v>
      </c>
      <c r="P1305" s="39">
        <v>0.95148732220160803</v>
      </c>
      <c r="Q1305" s="39">
        <v>8.2840105165274E-2</v>
      </c>
      <c r="R1305" s="39">
        <v>0.96081220366934705</v>
      </c>
      <c r="S1305" s="39">
        <v>9.74301839454009E-2</v>
      </c>
      <c r="T1305" s="39">
        <v>0.91060606060606097</v>
      </c>
      <c r="U1305" s="39">
        <v>6.2139686831545103E-2</v>
      </c>
      <c r="V1305" s="39">
        <v>0.95768013663487905</v>
      </c>
      <c r="W1305" s="39">
        <v>7.9723618367358307E-2</v>
      </c>
      <c r="X1305" s="39">
        <v>0.94167473507646005</v>
      </c>
      <c r="Y1305" s="39">
        <v>6.7052464919012095E-2</v>
      </c>
      <c r="Z1305" s="39">
        <v>0.94330466766327503</v>
      </c>
      <c r="AA1305" s="39">
        <v>5.0144184295048397E-2</v>
      </c>
      <c r="AB1305" s="39">
        <v>0.95036075036074996</v>
      </c>
      <c r="AC1305" s="39">
        <v>2.6466393115406401E-2</v>
      </c>
    </row>
    <row r="1306" spans="1:29" x14ac:dyDescent="0.25">
      <c r="A1306" s="39" t="s">
        <v>135</v>
      </c>
      <c r="B1306" s="39" t="s">
        <v>135</v>
      </c>
      <c r="C1306" s="39">
        <v>2906000</v>
      </c>
      <c r="D1306" s="39" t="s">
        <v>61</v>
      </c>
      <c r="E1306" s="39">
        <v>1.0681818181818199</v>
      </c>
      <c r="F1306" s="39">
        <v>1.0392156862745101</v>
      </c>
      <c r="G1306" s="39">
        <v>1.0208333333333299</v>
      </c>
      <c r="H1306" s="39">
        <v>1.3243243243243199</v>
      </c>
      <c r="I1306" s="39">
        <v>1</v>
      </c>
      <c r="J1306" s="39">
        <v>1.06666666666667</v>
      </c>
      <c r="K1306" s="39">
        <v>0.84848484848484895</v>
      </c>
      <c r="L1306" s="39">
        <v>1</v>
      </c>
      <c r="M1306" s="39">
        <v>1</v>
      </c>
      <c r="N1306" s="39">
        <v>1.0408562974739399</v>
      </c>
      <c r="O1306" s="39">
        <v>0.124591872578208</v>
      </c>
      <c r="P1306" s="39">
        <v>0.98303030303030303</v>
      </c>
      <c r="Q1306" s="39">
        <v>8.0562758931914405E-2</v>
      </c>
      <c r="R1306" s="39">
        <v>0.94949494949494995</v>
      </c>
      <c r="S1306" s="39">
        <v>8.7477313513579597E-2</v>
      </c>
      <c r="T1306" s="39">
        <v>1</v>
      </c>
      <c r="U1306" s="39">
        <v>0</v>
      </c>
      <c r="V1306" s="39">
        <v>1.00270546979805</v>
      </c>
      <c r="W1306" s="39">
        <v>0.10244837540209401</v>
      </c>
      <c r="X1306" s="39">
        <v>0.98551427344227005</v>
      </c>
      <c r="Y1306" s="39">
        <v>5.9322478187077601E-2</v>
      </c>
      <c r="Z1306" s="39">
        <v>0.99405172963182897</v>
      </c>
      <c r="AA1306" s="39">
        <v>3.6038961535684103E-2</v>
      </c>
      <c r="AB1306" s="39">
        <v>1</v>
      </c>
      <c r="AC1306" s="39">
        <v>0</v>
      </c>
    </row>
    <row r="1307" spans="1:29" x14ac:dyDescent="0.25">
      <c r="A1307" s="39" t="s">
        <v>135</v>
      </c>
      <c r="B1307" s="39" t="s">
        <v>135</v>
      </c>
      <c r="C1307" s="39">
        <v>2906000</v>
      </c>
      <c r="D1307" s="39" t="s">
        <v>62</v>
      </c>
      <c r="E1307" s="39">
        <v>0.89795918367346905</v>
      </c>
      <c r="F1307" s="39">
        <v>0.93617021276595702</v>
      </c>
      <c r="G1307" s="39">
        <v>0.84905660377358505</v>
      </c>
      <c r="H1307" s="39">
        <v>1.0408163265306101</v>
      </c>
      <c r="I1307" s="39">
        <v>1.0408163265306101</v>
      </c>
      <c r="J1307" s="39">
        <v>0.96363636363636396</v>
      </c>
      <c r="K1307" s="39">
        <v>0.9375</v>
      </c>
      <c r="L1307" s="39">
        <v>0.96428571428571397</v>
      </c>
      <c r="M1307" s="39">
        <v>1.1470588235294099</v>
      </c>
      <c r="N1307" s="39">
        <v>0.97525550608063605</v>
      </c>
      <c r="O1307" s="39">
        <v>8.8897543441729704E-2</v>
      </c>
      <c r="P1307" s="39">
        <v>1.01065944559642</v>
      </c>
      <c r="Q1307" s="39">
        <v>8.5481321703722801E-2</v>
      </c>
      <c r="R1307" s="39">
        <v>1.01628151260504</v>
      </c>
      <c r="S1307" s="39">
        <v>0.11404559356637101</v>
      </c>
      <c r="T1307" s="39">
        <v>1.0556722689075599</v>
      </c>
      <c r="U1307" s="39">
        <v>0.12924010496476801</v>
      </c>
      <c r="V1307" s="39">
        <v>1.02290791353458</v>
      </c>
      <c r="W1307" s="39">
        <v>9.9146078720180303E-2</v>
      </c>
      <c r="X1307" s="39">
        <v>1.0617590303111799</v>
      </c>
      <c r="Y1307" s="39">
        <v>0.10475811626038201</v>
      </c>
      <c r="Z1307" s="39">
        <v>1.1067424158751999</v>
      </c>
      <c r="AA1307" s="39">
        <v>9.4580981683750495E-2</v>
      </c>
      <c r="AB1307" s="39">
        <v>1.13835534213685</v>
      </c>
      <c r="AC1307" s="39">
        <v>5.5045649546748503E-2</v>
      </c>
    </row>
    <row r="1308" spans="1:29" x14ac:dyDescent="0.25">
      <c r="A1308" s="39" t="s">
        <v>135</v>
      </c>
      <c r="B1308" s="39" t="s">
        <v>135</v>
      </c>
      <c r="C1308" s="39">
        <v>2906000</v>
      </c>
      <c r="D1308" s="39" t="s">
        <v>63</v>
      </c>
      <c r="E1308" s="39">
        <v>0.9</v>
      </c>
      <c r="F1308" s="39">
        <v>1.02272727272727</v>
      </c>
      <c r="G1308" s="39">
        <v>0.97727272727272696</v>
      </c>
      <c r="H1308" s="39">
        <v>0.91111111111111098</v>
      </c>
      <c r="I1308" s="39">
        <v>1</v>
      </c>
      <c r="J1308" s="39">
        <v>1.0196078431372499</v>
      </c>
      <c r="K1308" s="39">
        <v>0.98113207547169801</v>
      </c>
      <c r="L1308" s="39">
        <v>0.93333333333333302</v>
      </c>
      <c r="M1308" s="39">
        <v>0.92592592592592604</v>
      </c>
      <c r="N1308" s="39">
        <v>0.96345669877548001</v>
      </c>
      <c r="O1308" s="39">
        <v>4.6887439179571097E-2</v>
      </c>
      <c r="P1308" s="39">
        <v>0.971999835573642</v>
      </c>
      <c r="Q1308" s="39">
        <v>4.1084768903333999E-2</v>
      </c>
      <c r="R1308" s="39">
        <v>0.94679711157698598</v>
      </c>
      <c r="S1308" s="39">
        <v>2.9964724767019401E-2</v>
      </c>
      <c r="T1308" s="39">
        <v>0.92962962962963003</v>
      </c>
      <c r="U1308" s="39">
        <v>5.2378280087892496E-3</v>
      </c>
      <c r="V1308" s="39">
        <v>0.95410587802091096</v>
      </c>
      <c r="W1308" s="39">
        <v>3.87771668880467E-2</v>
      </c>
      <c r="X1308" s="39">
        <v>0.94182936140849205</v>
      </c>
      <c r="Y1308" s="39">
        <v>3.1187988264492501E-2</v>
      </c>
      <c r="Z1308" s="39">
        <v>0.92939375770500499</v>
      </c>
      <c r="AA1308" s="39">
        <v>1.3262167803815301E-2</v>
      </c>
      <c r="AB1308" s="39">
        <v>0.92627865961199296</v>
      </c>
      <c r="AC1308" s="39">
        <v>2.23088371087717E-3</v>
      </c>
    </row>
    <row r="1309" spans="1:29" x14ac:dyDescent="0.25">
      <c r="A1309" s="39" t="s">
        <v>135</v>
      </c>
      <c r="B1309" s="39" t="s">
        <v>135</v>
      </c>
      <c r="C1309" s="39">
        <v>2906000</v>
      </c>
      <c r="D1309" s="39" t="s">
        <v>52</v>
      </c>
      <c r="E1309" s="39">
        <v>0.158045977011494</v>
      </c>
      <c r="F1309" s="39">
        <v>9.6096096096096095E-2</v>
      </c>
      <c r="G1309" s="39">
        <v>0.136904761904762</v>
      </c>
      <c r="H1309" s="39">
        <v>0.13931888544891599</v>
      </c>
      <c r="I1309" s="39">
        <v>9.8837209302325604E-2</v>
      </c>
      <c r="J1309" s="39">
        <v>0.14411764705882399</v>
      </c>
      <c r="K1309" s="39">
        <v>0.17747440273037501</v>
      </c>
      <c r="L1309" s="39">
        <v>0.11271676300578</v>
      </c>
      <c r="M1309" s="39">
        <v>0.13725490196078399</v>
      </c>
      <c r="N1309" s="39">
        <v>0.13341851605770599</v>
      </c>
      <c r="O1309" s="39">
        <v>2.6788483770325899E-2</v>
      </c>
      <c r="P1309" s="39">
        <v>0.13408018481161799</v>
      </c>
      <c r="Q1309" s="39">
        <v>3.03823581216329E-2</v>
      </c>
      <c r="R1309" s="39">
        <v>0.14248202256564699</v>
      </c>
      <c r="S1309" s="39">
        <v>3.2693731326332999E-2</v>
      </c>
      <c r="T1309" s="39">
        <v>0.124985832483282</v>
      </c>
      <c r="U1309" s="39">
        <v>1.73510844527811E-2</v>
      </c>
      <c r="V1309" s="39">
        <v>0.13535071057985701</v>
      </c>
      <c r="W1309" s="39">
        <v>2.4567206679939599E-2</v>
      </c>
      <c r="X1309" s="39">
        <v>0.135200467686448</v>
      </c>
      <c r="Y1309" s="39">
        <v>2.20032819424009E-2</v>
      </c>
      <c r="Z1309" s="39">
        <v>0.13452570827075899</v>
      </c>
      <c r="AA1309" s="39">
        <v>1.5577416431950999E-2</v>
      </c>
      <c r="AB1309" s="39">
        <v>0.136086419153403</v>
      </c>
      <c r="AC1309" s="39">
        <v>7.3901341561444303E-3</v>
      </c>
    </row>
    <row r="1310" spans="1:29" x14ac:dyDescent="0.25">
      <c r="A1310" s="39" t="s">
        <v>135</v>
      </c>
      <c r="B1310" s="39" t="s">
        <v>135</v>
      </c>
      <c r="C1310" s="39">
        <v>2906000</v>
      </c>
      <c r="D1310" s="39" t="s">
        <v>53</v>
      </c>
      <c r="E1310" s="39">
        <v>0.94642857142857095</v>
      </c>
      <c r="F1310" s="39">
        <v>1.10909090909091</v>
      </c>
      <c r="G1310" s="39">
        <v>0.9375</v>
      </c>
      <c r="H1310" s="39">
        <v>1.02173913043478</v>
      </c>
      <c r="I1310" s="39">
        <v>1.0888888888888899</v>
      </c>
      <c r="J1310" s="39">
        <v>1.1470588235294099</v>
      </c>
      <c r="K1310" s="39">
        <v>1</v>
      </c>
      <c r="L1310" s="39">
        <v>0.98076923076923095</v>
      </c>
      <c r="M1310" s="39">
        <v>1.02564102564103</v>
      </c>
      <c r="N1310" s="39">
        <v>1.02856850886476</v>
      </c>
      <c r="O1310" s="39">
        <v>7.2765843408506406E-2</v>
      </c>
      <c r="P1310" s="39">
        <v>1.0484715937657101</v>
      </c>
      <c r="Q1310" s="39">
        <v>6.8569927475435499E-2</v>
      </c>
      <c r="R1310" s="39">
        <v>1.0021367521367499</v>
      </c>
      <c r="S1310" s="39">
        <v>2.2512080668488699E-2</v>
      </c>
      <c r="T1310" s="39">
        <v>1.00320512820513</v>
      </c>
      <c r="U1310" s="39">
        <v>3.17291504378579E-2</v>
      </c>
      <c r="V1310" s="39">
        <v>1.02655658026897</v>
      </c>
      <c r="W1310" s="39">
        <v>5.7307940384133199E-2</v>
      </c>
      <c r="X1310" s="39">
        <v>1.01972847834947</v>
      </c>
      <c r="Y1310" s="39">
        <v>4.3417046333236002E-2</v>
      </c>
      <c r="Z1310" s="39">
        <v>1.0167562664966701</v>
      </c>
      <c r="AA1310" s="39">
        <v>2.12265588972258E-2</v>
      </c>
      <c r="AB1310" s="39">
        <v>1.0235042735042701</v>
      </c>
      <c r="AC1310" s="39">
        <v>1.35140070947366E-2</v>
      </c>
    </row>
    <row r="1311" spans="1:29" x14ac:dyDescent="0.25">
      <c r="A1311" s="39" t="s">
        <v>135</v>
      </c>
      <c r="B1311" s="39" t="s">
        <v>135</v>
      </c>
      <c r="C1311" s="39">
        <v>2906000</v>
      </c>
      <c r="D1311" s="39" t="s">
        <v>54</v>
      </c>
      <c r="E1311" s="39">
        <v>1.03125</v>
      </c>
      <c r="F1311" s="39">
        <v>0.90566037735849103</v>
      </c>
      <c r="G1311" s="39">
        <v>0.96721311475409799</v>
      </c>
      <c r="H1311" s="39">
        <v>0.96666666666666701</v>
      </c>
      <c r="I1311" s="39">
        <v>1.04255319148936</v>
      </c>
      <c r="J1311" s="39">
        <v>1.0408163265306101</v>
      </c>
      <c r="K1311" s="39">
        <v>1</v>
      </c>
      <c r="L1311" s="39">
        <v>1.0204081632653099</v>
      </c>
      <c r="M1311" s="39">
        <v>0.92156862745098</v>
      </c>
      <c r="N1311" s="39">
        <v>0.98845960750172401</v>
      </c>
      <c r="O1311" s="39">
        <v>5.1123272427319497E-2</v>
      </c>
      <c r="P1311" s="39">
        <v>1.0050692617472501</v>
      </c>
      <c r="Q1311" s="39">
        <v>4.9790141774902603E-2</v>
      </c>
      <c r="R1311" s="39">
        <v>0.98065893023876205</v>
      </c>
      <c r="S1311" s="39">
        <v>5.2181138303314598E-2</v>
      </c>
      <c r="T1311" s="39">
        <v>0.97098839535814296</v>
      </c>
      <c r="U1311" s="39">
        <v>6.9890106023640403E-2</v>
      </c>
      <c r="V1311" s="39">
        <v>0.98204787369337598</v>
      </c>
      <c r="W1311" s="39">
        <v>5.17826501930988E-2</v>
      </c>
      <c r="X1311" s="39">
        <v>0.96634435178858302</v>
      </c>
      <c r="Y1311" s="39">
        <v>5.5212805443125103E-2</v>
      </c>
      <c r="Z1311" s="39">
        <v>0.94200096242905995</v>
      </c>
      <c r="AA1311" s="39">
        <v>4.8050025830538301E-2</v>
      </c>
      <c r="AB1311" s="39">
        <v>0.92627527201356696</v>
      </c>
      <c r="AC1311" s="39">
        <v>2.9767433909243302E-2</v>
      </c>
    </row>
    <row r="1312" spans="1:29" x14ac:dyDescent="0.25">
      <c r="A1312" s="39" t="s">
        <v>135</v>
      </c>
      <c r="B1312" s="39" t="s">
        <v>135</v>
      </c>
      <c r="C1312" s="39">
        <v>2906000</v>
      </c>
      <c r="D1312" s="39" t="s">
        <v>55</v>
      </c>
      <c r="E1312" s="39">
        <v>1.125</v>
      </c>
      <c r="F1312" s="39">
        <v>1</v>
      </c>
      <c r="G1312" s="39">
        <v>1.0208333333333299</v>
      </c>
      <c r="H1312" s="39">
        <v>1.0338983050847499</v>
      </c>
      <c r="I1312" s="39">
        <v>1</v>
      </c>
      <c r="J1312" s="39">
        <v>0.97959183673469397</v>
      </c>
      <c r="K1312" s="39">
        <v>0.92156862745098</v>
      </c>
      <c r="L1312" s="39">
        <v>0.97435897435897401</v>
      </c>
      <c r="M1312" s="39">
        <v>1</v>
      </c>
      <c r="N1312" s="39">
        <v>1.0061390085514099</v>
      </c>
      <c r="O1312" s="39">
        <v>5.48798364100576E-2</v>
      </c>
      <c r="P1312" s="39">
        <v>0.97510388770892997</v>
      </c>
      <c r="Q1312" s="39">
        <v>3.2118349458145901E-2</v>
      </c>
      <c r="R1312" s="39">
        <v>0.96530920060331804</v>
      </c>
      <c r="S1312" s="39">
        <v>3.9991172197776398E-2</v>
      </c>
      <c r="T1312" s="39">
        <v>0.987179487179487</v>
      </c>
      <c r="U1312" s="39">
        <v>1.8130943107347398E-2</v>
      </c>
      <c r="V1312" s="39">
        <v>0.984573577970004</v>
      </c>
      <c r="W1312" s="39">
        <v>3.7012248309732002E-2</v>
      </c>
      <c r="X1312" s="39">
        <v>0.98282025268004403</v>
      </c>
      <c r="Y1312" s="39">
        <v>2.8264690595118099E-2</v>
      </c>
      <c r="Z1312" s="39">
        <v>0.99241910746776596</v>
      </c>
      <c r="AA1312" s="39">
        <v>2.1194065140204901E-2</v>
      </c>
      <c r="AB1312" s="39">
        <v>0.99877899877899901</v>
      </c>
      <c r="AC1312" s="39">
        <v>7.7222897684209599E-3</v>
      </c>
    </row>
    <row r="1313" spans="1:29" x14ac:dyDescent="0.25">
      <c r="A1313" s="39" t="s">
        <v>135</v>
      </c>
      <c r="B1313" s="39" t="s">
        <v>135</v>
      </c>
      <c r="C1313" s="39">
        <v>2906000</v>
      </c>
      <c r="D1313" s="39" t="s">
        <v>56</v>
      </c>
      <c r="E1313" s="39">
        <v>1.1621621621621601</v>
      </c>
      <c r="F1313" s="39">
        <v>1.0277777777777799</v>
      </c>
      <c r="G1313" s="39">
        <v>1.0303030303030301</v>
      </c>
      <c r="H1313" s="39">
        <v>1.0408163265306101</v>
      </c>
      <c r="I1313" s="39">
        <v>1.0491803278688501</v>
      </c>
      <c r="J1313" s="39">
        <v>1.0689655172413799</v>
      </c>
      <c r="K1313" s="39">
        <v>1.0208333333333299</v>
      </c>
      <c r="L1313" s="39">
        <v>1.0212765957446801</v>
      </c>
      <c r="M1313" s="39">
        <v>1.07894736842105</v>
      </c>
      <c r="N1313" s="39">
        <v>1.05558471548699</v>
      </c>
      <c r="O1313" s="39">
        <v>4.4916350131360999E-2</v>
      </c>
      <c r="P1313" s="39">
        <v>1.04784062852186</v>
      </c>
      <c r="Q1313" s="39">
        <v>2.6696099039446301E-2</v>
      </c>
      <c r="R1313" s="39">
        <v>1.04035243249969</v>
      </c>
      <c r="S1313" s="39">
        <v>3.3424929760164902E-2</v>
      </c>
      <c r="T1313" s="39">
        <v>1.0501119820828699</v>
      </c>
      <c r="U1313" s="39">
        <v>4.07793944357304E-2</v>
      </c>
      <c r="V1313" s="39">
        <v>1.05060965173402</v>
      </c>
      <c r="W1313" s="39">
        <v>3.1009346359951399E-2</v>
      </c>
      <c r="X1313" s="39">
        <v>1.05583486338153</v>
      </c>
      <c r="Y1313" s="39">
        <v>3.0664334734025901E-2</v>
      </c>
      <c r="Z1313" s="39">
        <v>1.06654065185497</v>
      </c>
      <c r="AA1313" s="39">
        <v>2.9049688641842399E-2</v>
      </c>
      <c r="AB1313" s="39">
        <v>1.0762011411507499</v>
      </c>
      <c r="AC1313" s="39">
        <v>1.73686662932514E-2</v>
      </c>
    </row>
    <row r="1314" spans="1:29" x14ac:dyDescent="0.25">
      <c r="A1314" s="39" t="s">
        <v>135</v>
      </c>
      <c r="B1314" s="39" t="s">
        <v>135</v>
      </c>
      <c r="C1314" s="39">
        <v>2906000</v>
      </c>
      <c r="D1314" s="39" t="s">
        <v>57</v>
      </c>
      <c r="E1314" s="39">
        <v>0.95555555555555605</v>
      </c>
      <c r="F1314" s="39">
        <v>0.88372093023255804</v>
      </c>
      <c r="G1314" s="39">
        <v>0.97297297297297303</v>
      </c>
      <c r="H1314" s="39">
        <v>1.1176470588235301</v>
      </c>
      <c r="I1314" s="39">
        <v>1.1372549019607801</v>
      </c>
      <c r="J1314" s="39">
        <v>1</v>
      </c>
      <c r="K1314" s="39">
        <v>0.967741935483871</v>
      </c>
      <c r="L1314" s="39">
        <v>1</v>
      </c>
      <c r="M1314" s="39">
        <v>0.9375</v>
      </c>
      <c r="N1314" s="39">
        <v>0.99693259500325204</v>
      </c>
      <c r="O1314" s="39">
        <v>8.1982072297521399E-2</v>
      </c>
      <c r="P1314" s="39">
        <v>1.00849936748893</v>
      </c>
      <c r="Q1314" s="39">
        <v>7.6525395458030401E-2</v>
      </c>
      <c r="R1314" s="39">
        <v>0.96841397849462396</v>
      </c>
      <c r="S1314" s="39">
        <v>3.1255419231810397E-2</v>
      </c>
      <c r="T1314" s="39">
        <v>0.96875</v>
      </c>
      <c r="U1314" s="39">
        <v>4.4194173824159202E-2</v>
      </c>
      <c r="V1314" s="39">
        <v>0.98625027079615502</v>
      </c>
      <c r="W1314" s="39">
        <v>6.4164161492446997E-2</v>
      </c>
      <c r="X1314" s="39">
        <v>0.966067445399444</v>
      </c>
      <c r="Y1314" s="39">
        <v>4.4605460299828002E-2</v>
      </c>
      <c r="Z1314" s="39">
        <v>0.94966036351323502</v>
      </c>
      <c r="AA1314" s="39">
        <v>2.9338959894306099E-2</v>
      </c>
      <c r="AB1314" s="39">
        <v>0.94047619047619002</v>
      </c>
      <c r="AC1314" s="39">
        <v>1.88230813105261E-2</v>
      </c>
    </row>
    <row r="1315" spans="1:29" x14ac:dyDescent="0.25">
      <c r="A1315" s="39" t="s">
        <v>135</v>
      </c>
      <c r="B1315" s="39" t="s">
        <v>135</v>
      </c>
      <c r="C1315" s="39">
        <v>2906000</v>
      </c>
      <c r="D1315" s="39" t="s">
        <v>58</v>
      </c>
      <c r="E1315" s="39">
        <v>1.0444444444444401</v>
      </c>
      <c r="F1315" s="39">
        <v>1.0697674418604699</v>
      </c>
      <c r="G1315" s="39">
        <v>1.07894736842105</v>
      </c>
      <c r="H1315" s="39">
        <v>1.0833333333333299</v>
      </c>
      <c r="I1315" s="39">
        <v>1</v>
      </c>
      <c r="J1315" s="39">
        <v>1</v>
      </c>
      <c r="K1315" s="39">
        <v>0.9375</v>
      </c>
      <c r="L1315" s="39">
        <v>1</v>
      </c>
      <c r="M1315" s="39">
        <v>1.06122448979592</v>
      </c>
      <c r="N1315" s="39">
        <v>1.03057967531725</v>
      </c>
      <c r="O1315" s="39">
        <v>4.9064466876472097E-2</v>
      </c>
      <c r="P1315" s="39">
        <v>0.99974489795918398</v>
      </c>
      <c r="Q1315" s="39">
        <v>4.3744607569146103E-2</v>
      </c>
      <c r="R1315" s="39">
        <v>0.999574829931973</v>
      </c>
      <c r="S1315" s="39">
        <v>6.1863340687398599E-2</v>
      </c>
      <c r="T1315" s="39">
        <v>1.03061224489796</v>
      </c>
      <c r="U1315" s="39">
        <v>4.3292251909380498E-2</v>
      </c>
      <c r="V1315" s="39">
        <v>1.01944886041946</v>
      </c>
      <c r="W1315" s="39">
        <v>4.90286976210439E-2</v>
      </c>
      <c r="X1315" s="39">
        <v>1.0255094963921201</v>
      </c>
      <c r="Y1315" s="39">
        <v>4.80182753507448E-2</v>
      </c>
      <c r="Z1315" s="39">
        <v>1.0456180745097801</v>
      </c>
      <c r="AA1315" s="39">
        <v>3.9029078311516002E-2</v>
      </c>
      <c r="AB1315" s="39">
        <v>1.0583090379008699</v>
      </c>
      <c r="AC1315" s="39">
        <v>1.84389367939847E-2</v>
      </c>
    </row>
    <row r="1316" spans="1:29" x14ac:dyDescent="0.25">
      <c r="A1316" s="39" t="s">
        <v>135</v>
      </c>
      <c r="B1316" s="39" t="s">
        <v>135</v>
      </c>
      <c r="C1316" s="39">
        <v>2906000</v>
      </c>
      <c r="D1316" s="39" t="s">
        <v>59</v>
      </c>
      <c r="E1316" s="39">
        <v>1</v>
      </c>
      <c r="F1316" s="39">
        <v>0.89361702127659604</v>
      </c>
      <c r="G1316" s="39">
        <v>0.95652173913043503</v>
      </c>
      <c r="H1316" s="39">
        <v>1.07317073170732</v>
      </c>
      <c r="I1316" s="39">
        <v>1.02564102564103</v>
      </c>
      <c r="J1316" s="39">
        <v>0.94736842105263197</v>
      </c>
      <c r="K1316" s="39">
        <v>1.0172413793103401</v>
      </c>
      <c r="L1316" s="39">
        <v>0.96666666666666701</v>
      </c>
      <c r="M1316" s="39">
        <v>1</v>
      </c>
      <c r="N1316" s="39">
        <v>0.986691887198335</v>
      </c>
      <c r="O1316" s="39">
        <v>5.2205869020955198E-2</v>
      </c>
      <c r="P1316" s="39">
        <v>0.99138349853413399</v>
      </c>
      <c r="Q1316" s="39">
        <v>3.3409209368431399E-2</v>
      </c>
      <c r="R1316" s="39">
        <v>0.99463601532567003</v>
      </c>
      <c r="S1316" s="39">
        <v>2.5710496658709E-2</v>
      </c>
      <c r="T1316" s="39">
        <v>0.98333333333333295</v>
      </c>
      <c r="U1316" s="39">
        <v>2.3570226039551601E-2</v>
      </c>
      <c r="V1316" s="39">
        <v>0.99119166076027199</v>
      </c>
      <c r="W1316" s="39">
        <v>3.5985490252750899E-2</v>
      </c>
      <c r="X1316" s="39">
        <v>0.991259041991992</v>
      </c>
      <c r="Y1316" s="39">
        <v>2.2886484733479401E-2</v>
      </c>
      <c r="Z1316" s="39">
        <v>0.99482454791296104</v>
      </c>
      <c r="AA1316" s="39">
        <v>1.6429959502840701E-2</v>
      </c>
      <c r="AB1316" s="39">
        <v>0.99841269841269797</v>
      </c>
      <c r="AC1316" s="39">
        <v>1.00389766989472E-2</v>
      </c>
    </row>
    <row r="1317" spans="1:29" x14ac:dyDescent="0.25">
      <c r="A1317" s="39" t="s">
        <v>135</v>
      </c>
      <c r="B1317" s="39" t="s">
        <v>135</v>
      </c>
      <c r="C1317" s="39">
        <v>2906000</v>
      </c>
      <c r="D1317" s="39" t="s">
        <v>60</v>
      </c>
      <c r="E1317" s="39">
        <v>1.0408163265306101</v>
      </c>
      <c r="F1317" s="39">
        <v>0.96</v>
      </c>
      <c r="G1317" s="39">
        <v>0.88095238095238104</v>
      </c>
      <c r="H1317" s="39">
        <v>1.25</v>
      </c>
      <c r="I1317" s="39">
        <v>1.02272727272727</v>
      </c>
      <c r="J1317" s="39">
        <v>0.82499999999999996</v>
      </c>
      <c r="K1317" s="39">
        <v>0.94444444444444398</v>
      </c>
      <c r="L1317" s="39">
        <v>0.98305084745762705</v>
      </c>
      <c r="M1317" s="39">
        <v>0.94827586206896597</v>
      </c>
      <c r="N1317" s="39">
        <v>0.98391857046458897</v>
      </c>
      <c r="O1317" s="39">
        <v>0.119792218875309</v>
      </c>
      <c r="P1317" s="39">
        <v>0.94469968533966198</v>
      </c>
      <c r="Q1317" s="39">
        <v>7.3993217404802705E-2</v>
      </c>
      <c r="R1317" s="39">
        <v>0.95859038465701196</v>
      </c>
      <c r="S1317" s="39">
        <v>2.1269828879625901E-2</v>
      </c>
      <c r="T1317" s="39">
        <v>0.96566335476329601</v>
      </c>
      <c r="U1317" s="39">
        <v>2.4589627983985798E-2</v>
      </c>
      <c r="V1317" s="39">
        <v>0.96232034254217103</v>
      </c>
      <c r="W1317" s="39">
        <v>8.8092859274550295E-2</v>
      </c>
      <c r="X1317" s="39">
        <v>0.95166374109005503</v>
      </c>
      <c r="Y1317" s="39">
        <v>4.0561780722101898E-2</v>
      </c>
      <c r="Z1317" s="39">
        <v>0.95423088072679096</v>
      </c>
      <c r="AA1317" s="39">
        <v>1.6313972304252401E-2</v>
      </c>
      <c r="AB1317" s="39">
        <v>0.94993181375414004</v>
      </c>
      <c r="AC1317" s="39">
        <v>1.04731580406901E-2</v>
      </c>
    </row>
    <row r="1318" spans="1:29" x14ac:dyDescent="0.25">
      <c r="A1318" s="39" t="s">
        <v>135</v>
      </c>
      <c r="B1318" s="39" t="s">
        <v>135</v>
      </c>
      <c r="C1318" s="39">
        <v>3001000</v>
      </c>
      <c r="D1318" s="39" t="s">
        <v>50</v>
      </c>
      <c r="E1318" s="39">
        <v>0.20555555555555599</v>
      </c>
      <c r="F1318" s="39">
        <v>0.19189189189189201</v>
      </c>
      <c r="G1318" s="39">
        <v>0.19137466307277601</v>
      </c>
      <c r="H1318" s="39">
        <v>0.24431818181818199</v>
      </c>
      <c r="I1318" s="39">
        <v>0.19047619047618999</v>
      </c>
      <c r="J1318" s="39">
        <v>0.18715083798882701</v>
      </c>
      <c r="K1318" s="39">
        <v>0.23611111111111099</v>
      </c>
      <c r="L1318" s="39">
        <v>0.221238938053097</v>
      </c>
      <c r="M1318" s="39">
        <v>0.176308539944904</v>
      </c>
      <c r="N1318" s="39">
        <v>0.20493621221250399</v>
      </c>
      <c r="O1318" s="39">
        <v>2.3685442785124002E-2</v>
      </c>
      <c r="P1318" s="39">
        <v>0.202257123514826</v>
      </c>
      <c r="Q1318" s="39">
        <v>2.5232523626630299E-2</v>
      </c>
      <c r="R1318" s="39">
        <v>0.21121952970303701</v>
      </c>
      <c r="S1318" s="39">
        <v>3.1134840408877401E-2</v>
      </c>
      <c r="T1318" s="39">
        <v>0.198773738999</v>
      </c>
      <c r="U1318" s="39">
        <v>3.1770589183715003E-2</v>
      </c>
      <c r="V1318" s="39">
        <v>0.20235240706333099</v>
      </c>
      <c r="W1318" s="39">
        <v>2.6024559273834701E-2</v>
      </c>
      <c r="X1318" s="39">
        <v>0.19600029076476599</v>
      </c>
      <c r="Y1318" s="39">
        <v>2.6727799281948801E-2</v>
      </c>
      <c r="Z1318" s="39">
        <v>0.186544721962734</v>
      </c>
      <c r="AA1318" s="39">
        <v>2.4188406345069701E-2</v>
      </c>
      <c r="AB1318" s="39">
        <v>0.17844808271196</v>
      </c>
      <c r="AC1318" s="39">
        <v>1.3531656590477399E-2</v>
      </c>
    </row>
    <row r="1319" spans="1:29" x14ac:dyDescent="0.25">
      <c r="A1319" s="39" t="s">
        <v>135</v>
      </c>
      <c r="B1319" s="39" t="s">
        <v>135</v>
      </c>
      <c r="C1319" s="39">
        <v>3001000</v>
      </c>
      <c r="D1319" s="39" t="s">
        <v>51</v>
      </c>
      <c r="E1319" s="39">
        <v>0.95294117647058796</v>
      </c>
      <c r="F1319" s="39">
        <v>1.0270270270270301</v>
      </c>
      <c r="G1319" s="39">
        <v>1.05633802816901</v>
      </c>
      <c r="H1319" s="39">
        <v>1.0422535211267601</v>
      </c>
      <c r="I1319" s="39">
        <v>0.98837209302325602</v>
      </c>
      <c r="J1319" s="39">
        <v>1.078125</v>
      </c>
      <c r="K1319" s="39">
        <v>0.95522388059701502</v>
      </c>
      <c r="L1319" s="39">
        <v>0.84705882352941197</v>
      </c>
      <c r="M1319" s="39">
        <v>0.92</v>
      </c>
      <c r="N1319" s="39">
        <v>0.98525994999367505</v>
      </c>
      <c r="O1319" s="39">
        <v>7.4148106039897604E-2</v>
      </c>
      <c r="P1319" s="39">
        <v>0.95775595942993597</v>
      </c>
      <c r="Q1319" s="39">
        <v>8.5310950874187205E-2</v>
      </c>
      <c r="R1319" s="39">
        <v>0.90742756804214197</v>
      </c>
      <c r="S1319" s="39">
        <v>5.5167648369408399E-2</v>
      </c>
      <c r="T1319" s="39">
        <v>0.88352941176470601</v>
      </c>
      <c r="U1319" s="39">
        <v>5.1577200510077602E-2</v>
      </c>
      <c r="V1319" s="39">
        <v>0.94453408926292104</v>
      </c>
      <c r="W1319" s="39">
        <v>7.7981418434580702E-2</v>
      </c>
      <c r="X1319" s="39">
        <v>0.91650301566011905</v>
      </c>
      <c r="Y1319" s="39">
        <v>6.1739621616099902E-2</v>
      </c>
      <c r="Z1319" s="39">
        <v>0.908576577252448</v>
      </c>
      <c r="AA1319" s="39">
        <v>3.5755801793876503E-2</v>
      </c>
      <c r="AB1319" s="39">
        <v>0.916526610644258</v>
      </c>
      <c r="AC1319" s="39">
        <v>2.1967643129460999E-2</v>
      </c>
    </row>
    <row r="1320" spans="1:29" x14ac:dyDescent="0.25">
      <c r="A1320" s="39" t="s">
        <v>135</v>
      </c>
      <c r="B1320" s="39" t="s">
        <v>135</v>
      </c>
      <c r="C1320" s="39">
        <v>3001000</v>
      </c>
      <c r="D1320" s="39" t="s">
        <v>61</v>
      </c>
      <c r="E1320" s="39">
        <v>0.96470588235294097</v>
      </c>
      <c r="F1320" s="39">
        <v>0.90666666666666695</v>
      </c>
      <c r="G1320" s="39">
        <v>0.97674418604651203</v>
      </c>
      <c r="H1320" s="39">
        <v>1.01298701298701</v>
      </c>
      <c r="I1320" s="39">
        <v>0.91111111111111098</v>
      </c>
      <c r="J1320" s="39">
        <v>1.0249999999999999</v>
      </c>
      <c r="K1320" s="39">
        <v>1.0361445783132499</v>
      </c>
      <c r="L1320" s="39">
        <v>0.88095238095238104</v>
      </c>
      <c r="M1320" s="39">
        <v>0.92207792207792205</v>
      </c>
      <c r="N1320" s="39">
        <v>0.95959886005642203</v>
      </c>
      <c r="O1320" s="39">
        <v>5.7066696942963298E-2</v>
      </c>
      <c r="P1320" s="39">
        <v>0.95505719849093296</v>
      </c>
      <c r="Q1320" s="39">
        <v>7.0671022881603901E-2</v>
      </c>
      <c r="R1320" s="39">
        <v>0.94639162711451896</v>
      </c>
      <c r="S1320" s="39">
        <v>8.0402249470266293E-2</v>
      </c>
      <c r="T1320" s="39">
        <v>0.90151515151515105</v>
      </c>
      <c r="U1320" s="39">
        <v>2.9080149009836399E-2</v>
      </c>
      <c r="V1320" s="39">
        <v>0.94712820716004797</v>
      </c>
      <c r="W1320" s="39">
        <v>6.1937240303559099E-2</v>
      </c>
      <c r="X1320" s="39">
        <v>0.93092860011683398</v>
      </c>
      <c r="Y1320" s="39">
        <v>5.6260410823086103E-2</v>
      </c>
      <c r="Z1320" s="39">
        <v>0.91933561750541104</v>
      </c>
      <c r="AA1320" s="39">
        <v>3.46458655255358E-2</v>
      </c>
      <c r="AB1320" s="39">
        <v>0.92011956297670605</v>
      </c>
      <c r="AC1320" s="39">
        <v>1.23857504727271E-2</v>
      </c>
    </row>
    <row r="1321" spans="1:29" x14ac:dyDescent="0.25">
      <c r="A1321" s="39" t="s">
        <v>135</v>
      </c>
      <c r="B1321" s="39" t="s">
        <v>135</v>
      </c>
      <c r="C1321" s="39">
        <v>3001000</v>
      </c>
      <c r="D1321" s="39" t="s">
        <v>62</v>
      </c>
      <c r="E1321" s="39">
        <v>0.91752577319587603</v>
      </c>
      <c r="F1321" s="39">
        <v>0.95121951219512202</v>
      </c>
      <c r="G1321" s="39">
        <v>1.01470588235294</v>
      </c>
      <c r="H1321" s="39">
        <v>1.02380952380952</v>
      </c>
      <c r="I1321" s="39">
        <v>0.94871794871794901</v>
      </c>
      <c r="J1321" s="39">
        <v>0.95121951219512202</v>
      </c>
      <c r="K1321" s="39">
        <v>0.87804878048780499</v>
      </c>
      <c r="L1321" s="39">
        <v>0.90697674418604601</v>
      </c>
      <c r="M1321" s="39">
        <v>0.91891891891891897</v>
      </c>
      <c r="N1321" s="39">
        <v>0.94568251067325604</v>
      </c>
      <c r="O1321" s="39">
        <v>4.8114623819816502E-2</v>
      </c>
      <c r="P1321" s="39">
        <v>0.92077638090116798</v>
      </c>
      <c r="Q1321" s="39">
        <v>3.0524758109645701E-2</v>
      </c>
      <c r="R1321" s="39">
        <v>0.90131481453092299</v>
      </c>
      <c r="S1321" s="39">
        <v>2.10151169259007E-2</v>
      </c>
      <c r="T1321" s="39">
        <v>0.91294783155248305</v>
      </c>
      <c r="U1321" s="39">
        <v>8.4443927357287993E-3</v>
      </c>
      <c r="V1321" s="39">
        <v>0.92479427269414605</v>
      </c>
      <c r="W1321" s="39">
        <v>3.8422550786868903E-2</v>
      </c>
      <c r="X1321" s="39">
        <v>0.91358442773013604</v>
      </c>
      <c r="Y1321" s="39">
        <v>1.9142155649113798E-2</v>
      </c>
      <c r="Z1321" s="39">
        <v>0.91521773078136204</v>
      </c>
      <c r="AA1321" s="39">
        <v>1.07412617231932E-2</v>
      </c>
      <c r="AB1321" s="39">
        <v>0.918350243931639</v>
      </c>
      <c r="AC1321" s="39">
        <v>3.5966164163419101E-3</v>
      </c>
    </row>
    <row r="1322" spans="1:29" x14ac:dyDescent="0.25">
      <c r="A1322" s="39" t="s">
        <v>135</v>
      </c>
      <c r="B1322" s="39" t="s">
        <v>135</v>
      </c>
      <c r="C1322" s="39">
        <v>3001000</v>
      </c>
      <c r="D1322" s="39" t="s">
        <v>63</v>
      </c>
      <c r="E1322" s="39">
        <v>0.93333333333333302</v>
      </c>
      <c r="F1322" s="39">
        <v>0.92134831460674205</v>
      </c>
      <c r="G1322" s="39">
        <v>0.94871794871794901</v>
      </c>
      <c r="H1322" s="39">
        <v>0.95652173913043503</v>
      </c>
      <c r="I1322" s="39">
        <v>0.90697674418604601</v>
      </c>
      <c r="J1322" s="39">
        <v>0.83783783783783805</v>
      </c>
      <c r="K1322" s="39">
        <v>0.97435897435897401</v>
      </c>
      <c r="L1322" s="39">
        <v>0.93055555555555602</v>
      </c>
      <c r="M1322" s="39">
        <v>0.97435897435897401</v>
      </c>
      <c r="N1322" s="39">
        <v>0.93155660245398297</v>
      </c>
      <c r="O1322" s="39">
        <v>4.1948778614792397E-2</v>
      </c>
      <c r="P1322" s="39">
        <v>0.92481761725947798</v>
      </c>
      <c r="Q1322" s="39">
        <v>5.6624629894306402E-2</v>
      </c>
      <c r="R1322" s="39">
        <v>0.95975783475783505</v>
      </c>
      <c r="S1322" s="39">
        <v>2.52899156375797E-2</v>
      </c>
      <c r="T1322" s="39">
        <v>0.95245726495726502</v>
      </c>
      <c r="U1322" s="39">
        <v>3.0973694475051699E-2</v>
      </c>
      <c r="V1322" s="39">
        <v>0.94170790256780301</v>
      </c>
      <c r="W1322" s="39">
        <v>4.47632676107311E-2</v>
      </c>
      <c r="X1322" s="39">
        <v>0.95356342540644401</v>
      </c>
      <c r="Y1322" s="39">
        <v>3.9432722550184901E-2</v>
      </c>
      <c r="Z1322" s="39">
        <v>0.96666842007924103</v>
      </c>
      <c r="AA1322" s="39">
        <v>2.0410583461138301E-2</v>
      </c>
      <c r="AB1322" s="39">
        <v>0.97227309727309696</v>
      </c>
      <c r="AC1322" s="39">
        <v>1.3192245021052399E-2</v>
      </c>
    </row>
    <row r="1323" spans="1:29" x14ac:dyDescent="0.25">
      <c r="A1323" s="39" t="s">
        <v>135</v>
      </c>
      <c r="B1323" s="39" t="s">
        <v>135</v>
      </c>
      <c r="C1323" s="39">
        <v>3001000</v>
      </c>
      <c r="D1323" s="39" t="s">
        <v>52</v>
      </c>
      <c r="E1323" s="39">
        <v>0.18</v>
      </c>
      <c r="F1323" s="39">
        <v>0.211111111111111</v>
      </c>
      <c r="G1323" s="39">
        <v>0.20270270270270299</v>
      </c>
      <c r="H1323" s="39">
        <v>0.199460916442049</v>
      </c>
      <c r="I1323" s="39">
        <v>0.24147727272727301</v>
      </c>
      <c r="J1323" s="39">
        <v>0.20535714285714299</v>
      </c>
      <c r="K1323" s="39">
        <v>0.17877094972067001</v>
      </c>
      <c r="L1323" s="39">
        <v>0.2</v>
      </c>
      <c r="M1323" s="39">
        <v>0.20353982300885001</v>
      </c>
      <c r="N1323" s="39">
        <v>0.202491102063311</v>
      </c>
      <c r="O1323" s="39">
        <v>1.8328487911163399E-2</v>
      </c>
      <c r="P1323" s="39">
        <v>0.20582903766278701</v>
      </c>
      <c r="Q1323" s="39">
        <v>2.2596336289372899E-2</v>
      </c>
      <c r="R1323" s="39">
        <v>0.19410359090984</v>
      </c>
      <c r="S1323" s="39">
        <v>1.3395894935029899E-2</v>
      </c>
      <c r="T1323" s="39">
        <v>0.201769911504425</v>
      </c>
      <c r="U1323" s="39">
        <v>2.5030328537576901E-3</v>
      </c>
      <c r="V1323" s="39">
        <v>0.201464847076187</v>
      </c>
      <c r="W1323" s="39">
        <v>1.52944607436991E-2</v>
      </c>
      <c r="X1323" s="39">
        <v>0.20077376319385701</v>
      </c>
      <c r="Y1323" s="39">
        <v>1.1653991879819499E-2</v>
      </c>
      <c r="Z1323" s="39">
        <v>0.20194594634644</v>
      </c>
      <c r="AA1323" s="39">
        <v>5.9679812973241599E-3</v>
      </c>
      <c r="AB1323" s="39">
        <v>0.20337126000842801</v>
      </c>
      <c r="AC1323" s="39">
        <v>1.0660860211271399E-3</v>
      </c>
    </row>
    <row r="1324" spans="1:29" x14ac:dyDescent="0.25">
      <c r="A1324" s="39" t="s">
        <v>135</v>
      </c>
      <c r="B1324" s="39" t="s">
        <v>135</v>
      </c>
      <c r="C1324" s="39">
        <v>3001000</v>
      </c>
      <c r="D1324" s="39" t="s">
        <v>53</v>
      </c>
      <c r="E1324" s="39">
        <v>0.92957746478873204</v>
      </c>
      <c r="F1324" s="39">
        <v>0.97530864197530898</v>
      </c>
      <c r="G1324" s="39">
        <v>0.89473684210526305</v>
      </c>
      <c r="H1324" s="39">
        <v>0.93333333333333302</v>
      </c>
      <c r="I1324" s="39">
        <v>0.90540540540540504</v>
      </c>
      <c r="J1324" s="39">
        <v>1.0588235294117601</v>
      </c>
      <c r="K1324" s="39">
        <v>0.92753623188405798</v>
      </c>
      <c r="L1324" s="39">
        <v>0.921875</v>
      </c>
      <c r="M1324" s="39">
        <v>1.125</v>
      </c>
      <c r="N1324" s="39">
        <v>0.96351071654487397</v>
      </c>
      <c r="O1324" s="39">
        <v>7.7860790413900802E-2</v>
      </c>
      <c r="P1324" s="39">
        <v>0.98772803334024595</v>
      </c>
      <c r="Q1324" s="39">
        <v>9.8278752058930399E-2</v>
      </c>
      <c r="R1324" s="39">
        <v>0.99147041062801899</v>
      </c>
      <c r="S1324" s="39">
        <v>0.11567465502433399</v>
      </c>
      <c r="T1324" s="39">
        <v>1.0234375</v>
      </c>
      <c r="U1324" s="39">
        <v>0.14363106492851699</v>
      </c>
      <c r="V1324" s="39">
        <v>1.0026812134567</v>
      </c>
      <c r="W1324" s="39">
        <v>0.100138364502818</v>
      </c>
      <c r="X1324" s="39">
        <v>1.0395978270534001</v>
      </c>
      <c r="Y1324" s="39">
        <v>0.108967278086021</v>
      </c>
      <c r="Z1324" s="39">
        <v>1.0815852511964901</v>
      </c>
      <c r="AA1324" s="39">
        <v>0.101660418031382</v>
      </c>
      <c r="AB1324" s="39">
        <v>1.11532738095238</v>
      </c>
      <c r="AC1324" s="39">
        <v>6.1175014259209702E-2</v>
      </c>
    </row>
    <row r="1325" spans="1:29" x14ac:dyDescent="0.25">
      <c r="A1325" s="39" t="s">
        <v>135</v>
      </c>
      <c r="B1325" s="39" t="s">
        <v>135</v>
      </c>
      <c r="C1325" s="39">
        <v>3001000</v>
      </c>
      <c r="D1325" s="39" t="s">
        <v>54</v>
      </c>
      <c r="E1325" s="39">
        <v>1.01470588235294</v>
      </c>
      <c r="F1325" s="39">
        <v>1.0909090909090899</v>
      </c>
      <c r="G1325" s="39">
        <v>0.924050632911392</v>
      </c>
      <c r="H1325" s="39">
        <v>1.0588235294117601</v>
      </c>
      <c r="I1325" s="39">
        <v>1.02857142857143</v>
      </c>
      <c r="J1325" s="39">
        <v>1.07462686567164</v>
      </c>
      <c r="K1325" s="39">
        <v>0.91111111111111098</v>
      </c>
      <c r="L1325" s="39">
        <v>0.90625</v>
      </c>
      <c r="M1325" s="39">
        <v>1.13559322033898</v>
      </c>
      <c r="N1325" s="39">
        <v>1.0160713068087099</v>
      </c>
      <c r="O1325" s="39">
        <v>8.4295589828916495E-2</v>
      </c>
      <c r="P1325" s="39">
        <v>1.01123052513863</v>
      </c>
      <c r="Q1325" s="39">
        <v>0.101033027528051</v>
      </c>
      <c r="R1325" s="39">
        <v>0.98431811048336504</v>
      </c>
      <c r="S1325" s="39">
        <v>0.131030632856141</v>
      </c>
      <c r="T1325" s="39">
        <v>1.02092161016949</v>
      </c>
      <c r="U1325" s="39">
        <v>0.162170146320855</v>
      </c>
      <c r="V1325" s="39">
        <v>1.0220304502472199</v>
      </c>
      <c r="W1325" s="39">
        <v>0.10519995628513</v>
      </c>
      <c r="X1325" s="39">
        <v>1.0435720670631501</v>
      </c>
      <c r="Y1325" s="39">
        <v>0.120236187195828</v>
      </c>
      <c r="Z1325" s="39">
        <v>1.0865146439231801</v>
      </c>
      <c r="AA1325" s="39">
        <v>0.114919266397652</v>
      </c>
      <c r="AB1325" s="39">
        <v>1.1246721146085601</v>
      </c>
      <c r="AC1325" s="39">
        <v>6.90711373513372E-2</v>
      </c>
    </row>
    <row r="1326" spans="1:29" x14ac:dyDescent="0.25">
      <c r="A1326" s="39" t="s">
        <v>135</v>
      </c>
      <c r="B1326" s="39" t="s">
        <v>135</v>
      </c>
      <c r="C1326" s="39">
        <v>3001000</v>
      </c>
      <c r="D1326" s="39" t="s">
        <v>55</v>
      </c>
      <c r="E1326" s="39">
        <v>0.94520547945205502</v>
      </c>
      <c r="F1326" s="39">
        <v>0.95652173913043503</v>
      </c>
      <c r="G1326" s="39">
        <v>1.0416666666666701</v>
      </c>
      <c r="H1326" s="39">
        <v>1</v>
      </c>
      <c r="I1326" s="39">
        <v>1.0416666666666701</v>
      </c>
      <c r="J1326" s="39">
        <v>1.05555555555556</v>
      </c>
      <c r="K1326" s="39">
        <v>1</v>
      </c>
      <c r="L1326" s="39">
        <v>1</v>
      </c>
      <c r="M1326" s="39">
        <v>1.05172413793103</v>
      </c>
      <c r="N1326" s="39">
        <v>1.01026002726693</v>
      </c>
      <c r="O1326" s="39">
        <v>4.0588504583616798E-2</v>
      </c>
      <c r="P1326" s="39">
        <v>1.0297892720306501</v>
      </c>
      <c r="Q1326" s="39">
        <v>2.7662762282197498E-2</v>
      </c>
      <c r="R1326" s="39">
        <v>1.0172413793103401</v>
      </c>
      <c r="S1326" s="39">
        <v>2.9862944958084101E-2</v>
      </c>
      <c r="T1326" s="39">
        <v>1.02586206896552</v>
      </c>
      <c r="U1326" s="39">
        <v>3.6574488682062797E-2</v>
      </c>
      <c r="V1326" s="39">
        <v>1.0251044504433999</v>
      </c>
      <c r="W1326" s="39">
        <v>3.0699987196483501E-2</v>
      </c>
      <c r="X1326" s="39">
        <v>1.0322218342937499</v>
      </c>
      <c r="Y1326" s="39">
        <v>2.8045473549167699E-2</v>
      </c>
      <c r="Z1326" s="39">
        <v>1.0406123287206199</v>
      </c>
      <c r="AA1326" s="39">
        <v>2.6017583909759601E-2</v>
      </c>
      <c r="AB1326" s="39">
        <v>1.0492610837438401</v>
      </c>
      <c r="AC1326" s="39">
        <v>1.55777224638836E-2</v>
      </c>
    </row>
    <row r="1327" spans="1:29" x14ac:dyDescent="0.25">
      <c r="A1327" s="39" t="s">
        <v>135</v>
      </c>
      <c r="B1327" s="39" t="s">
        <v>135</v>
      </c>
      <c r="C1327" s="39">
        <v>3001000</v>
      </c>
      <c r="D1327" s="39" t="s">
        <v>56</v>
      </c>
      <c r="E1327" s="39">
        <v>0.94805194805194803</v>
      </c>
      <c r="F1327" s="39">
        <v>1</v>
      </c>
      <c r="G1327" s="39">
        <v>1.0909090909090899</v>
      </c>
      <c r="H1327" s="39">
        <v>1.04</v>
      </c>
      <c r="I1327" s="39">
        <v>1.0547945205479501</v>
      </c>
      <c r="J1327" s="39">
        <v>1.13333333333333</v>
      </c>
      <c r="K1327" s="39">
        <v>0.98684210526315796</v>
      </c>
      <c r="L1327" s="39">
        <v>0.98611111111111105</v>
      </c>
      <c r="M1327" s="39">
        <v>1.0609756097561001</v>
      </c>
      <c r="N1327" s="39">
        <v>1.0334464132191901</v>
      </c>
      <c r="O1327" s="39">
        <v>5.8480096581567699E-2</v>
      </c>
      <c r="P1327" s="39">
        <v>1.0444113360023299</v>
      </c>
      <c r="Q1327" s="39">
        <v>6.12422236816638E-2</v>
      </c>
      <c r="R1327" s="39">
        <v>1.0113096087101201</v>
      </c>
      <c r="S1327" s="39">
        <v>4.30135714982691E-2</v>
      </c>
      <c r="T1327" s="39">
        <v>1.0235433604335999</v>
      </c>
      <c r="U1327" s="39">
        <v>5.2937194662001003E-2</v>
      </c>
      <c r="V1327" s="39">
        <v>1.03686772264288</v>
      </c>
      <c r="W1327" s="39">
        <v>5.2023956386147402E-2</v>
      </c>
      <c r="X1327" s="39">
        <v>1.03687681210594</v>
      </c>
      <c r="Y1327" s="39">
        <v>4.7611935229743198E-2</v>
      </c>
      <c r="Z1327" s="39">
        <v>1.0449212937239201</v>
      </c>
      <c r="AA1327" s="39">
        <v>3.7590486617250701E-2</v>
      </c>
      <c r="AB1327" s="39">
        <v>1.0574106336301501</v>
      </c>
      <c r="AC1327" s="39">
        <v>2.25468887242616E-2</v>
      </c>
    </row>
    <row r="1328" spans="1:29" x14ac:dyDescent="0.25">
      <c r="A1328" s="39" t="s">
        <v>135</v>
      </c>
      <c r="B1328" s="39" t="s">
        <v>135</v>
      </c>
      <c r="C1328" s="39">
        <v>3001000</v>
      </c>
      <c r="D1328" s="39" t="s">
        <v>57</v>
      </c>
      <c r="E1328" s="39">
        <v>0.95</v>
      </c>
      <c r="F1328" s="39">
        <v>0.90410958904109595</v>
      </c>
      <c r="G1328" s="39">
        <v>1.0724637681159399</v>
      </c>
      <c r="H1328" s="39">
        <v>0.97222222222222199</v>
      </c>
      <c r="I1328" s="39">
        <v>1.02564102564103</v>
      </c>
      <c r="J1328" s="39">
        <v>0.92207792207792205</v>
      </c>
      <c r="K1328" s="39">
        <v>0.95294117647058796</v>
      </c>
      <c r="L1328" s="39">
        <v>0.96</v>
      </c>
      <c r="M1328" s="39">
        <v>1.07042253521127</v>
      </c>
      <c r="N1328" s="39">
        <v>0.98109758208667397</v>
      </c>
      <c r="O1328" s="39">
        <v>6.1242386951504503E-2</v>
      </c>
      <c r="P1328" s="39">
        <v>0.98621653188016101</v>
      </c>
      <c r="Q1328" s="39">
        <v>6.03184440990472E-2</v>
      </c>
      <c r="R1328" s="39">
        <v>0.99445457056061803</v>
      </c>
      <c r="S1328" s="39">
        <v>6.58847894986129E-2</v>
      </c>
      <c r="T1328" s="39">
        <v>1.01521126760563</v>
      </c>
      <c r="U1328" s="39">
        <v>7.8080523443697605E-2</v>
      </c>
      <c r="V1328" s="39">
        <v>0.99837541060628199</v>
      </c>
      <c r="W1328" s="39">
        <v>6.2363105783420102E-2</v>
      </c>
      <c r="X1328" s="39">
        <v>1.0183714254909999</v>
      </c>
      <c r="Y1328" s="39">
        <v>6.5001967620938197E-2</v>
      </c>
      <c r="Z1328" s="39">
        <v>1.0464235290116599</v>
      </c>
      <c r="AA1328" s="39">
        <v>5.6213457122999098E-2</v>
      </c>
      <c r="AB1328" s="39">
        <v>1.06516431924883</v>
      </c>
      <c r="AC1328" s="39">
        <v>3.3255877740737898E-2</v>
      </c>
    </row>
    <row r="1329" spans="1:29" x14ac:dyDescent="0.25">
      <c r="A1329" s="39" t="s">
        <v>135</v>
      </c>
      <c r="B1329" s="39" t="s">
        <v>135</v>
      </c>
      <c r="C1329" s="39">
        <v>3001000</v>
      </c>
      <c r="D1329" s="39" t="s">
        <v>58</v>
      </c>
      <c r="E1329" s="39">
        <v>1.0540540540540499</v>
      </c>
      <c r="F1329" s="39">
        <v>1.06578947368421</v>
      </c>
      <c r="G1329" s="39">
        <v>1.0909090909090899</v>
      </c>
      <c r="H1329" s="39">
        <v>1.06756756756757</v>
      </c>
      <c r="I1329" s="39">
        <v>1.1142857142857101</v>
      </c>
      <c r="J1329" s="39">
        <v>1.0125</v>
      </c>
      <c r="K1329" s="39">
        <v>1.0845070422535199</v>
      </c>
      <c r="L1329" s="39">
        <v>0.95061728395061695</v>
      </c>
      <c r="M1329" s="39">
        <v>0.98611111111111105</v>
      </c>
      <c r="N1329" s="39">
        <v>1.0473712597573199</v>
      </c>
      <c r="O1329" s="39">
        <v>5.3472045155033301E-2</v>
      </c>
      <c r="P1329" s="39">
        <v>1.02960423032019</v>
      </c>
      <c r="Q1329" s="39">
        <v>6.8206334557284906E-2</v>
      </c>
      <c r="R1329" s="39">
        <v>1.00707847910508</v>
      </c>
      <c r="S1329" s="39">
        <v>6.9363821514161803E-2</v>
      </c>
      <c r="T1329" s="39">
        <v>0.968364197530864</v>
      </c>
      <c r="U1329" s="39">
        <v>2.5097925875448499E-2</v>
      </c>
      <c r="V1329" s="39">
        <v>1.0159215250598801</v>
      </c>
      <c r="W1329" s="39">
        <v>5.8707376351674202E-2</v>
      </c>
      <c r="X1329" s="39">
        <v>0.99389477662506798</v>
      </c>
      <c r="Y1329" s="39">
        <v>4.8901791313223399E-2</v>
      </c>
      <c r="Z1329" s="39">
        <v>0.98374235453768599</v>
      </c>
      <c r="AA1329" s="39">
        <v>2.9891452717937399E-2</v>
      </c>
      <c r="AB1329" s="39">
        <v>0.98442092886537302</v>
      </c>
      <c r="AC1329" s="39">
        <v>1.0689651114619799E-2</v>
      </c>
    </row>
    <row r="1330" spans="1:29" x14ac:dyDescent="0.25">
      <c r="A1330" s="39" t="s">
        <v>135</v>
      </c>
      <c r="B1330" s="39" t="s">
        <v>135</v>
      </c>
      <c r="C1330" s="39">
        <v>3001000</v>
      </c>
      <c r="D1330" s="39" t="s">
        <v>59</v>
      </c>
      <c r="E1330" s="39">
        <v>0.95744680851063801</v>
      </c>
      <c r="F1330" s="39">
        <v>0.96153846153846201</v>
      </c>
      <c r="G1330" s="39">
        <v>1.0246913580246899</v>
      </c>
      <c r="H1330" s="39">
        <v>1.1527777777777799</v>
      </c>
      <c r="I1330" s="39">
        <v>0.987341772151899</v>
      </c>
      <c r="J1330" s="39">
        <v>1.02564102564103</v>
      </c>
      <c r="K1330" s="39">
        <v>0.97530864197530898</v>
      </c>
      <c r="L1330" s="39">
        <v>0.97402597402597402</v>
      </c>
      <c r="M1330" s="39">
        <v>0.97402597402597402</v>
      </c>
      <c r="N1330" s="39">
        <v>1.0036441992968601</v>
      </c>
      <c r="O1330" s="39">
        <v>6.1132960661395098E-2</v>
      </c>
      <c r="P1330" s="39">
        <v>0.98726867756403602</v>
      </c>
      <c r="Q1330" s="39">
        <v>2.21710581898905E-2</v>
      </c>
      <c r="R1330" s="39">
        <v>0.97445353000908597</v>
      </c>
      <c r="S1330" s="39">
        <v>7.4054868582925195E-4</v>
      </c>
      <c r="T1330" s="39">
        <v>0.97402597402597402</v>
      </c>
      <c r="U1330" s="39">
        <v>0</v>
      </c>
      <c r="V1330" s="39">
        <v>0.99067597998935197</v>
      </c>
      <c r="W1330" s="39">
        <v>4.3747637326017497E-2</v>
      </c>
      <c r="X1330" s="39">
        <v>0.97748682028420397</v>
      </c>
      <c r="Y1330" s="39">
        <v>1.34672514930586E-2</v>
      </c>
      <c r="Z1330" s="39">
        <v>0.97407632975395897</v>
      </c>
      <c r="AA1330" s="39">
        <v>3.0509173786822698E-4</v>
      </c>
      <c r="AB1330" s="39">
        <v>0.97402597402597402</v>
      </c>
      <c r="AC1330" s="39">
        <v>0</v>
      </c>
    </row>
    <row r="1331" spans="1:29" x14ac:dyDescent="0.25">
      <c r="A1331" s="39" t="s">
        <v>135</v>
      </c>
      <c r="B1331" s="39" t="s">
        <v>135</v>
      </c>
      <c r="C1331" s="39">
        <v>3001000</v>
      </c>
      <c r="D1331" s="39" t="s">
        <v>60</v>
      </c>
      <c r="E1331" s="39">
        <v>0.98684210526315796</v>
      </c>
      <c r="F1331" s="39">
        <v>0.95555555555555605</v>
      </c>
      <c r="G1331" s="39">
        <v>1.0266666666666699</v>
      </c>
      <c r="H1331" s="39">
        <v>1.0843373493975901</v>
      </c>
      <c r="I1331" s="39">
        <v>0.96385542168674698</v>
      </c>
      <c r="J1331" s="39">
        <v>1.0641025641025601</v>
      </c>
      <c r="K1331" s="39">
        <v>1.05</v>
      </c>
      <c r="L1331" s="39">
        <v>0.974683544303797</v>
      </c>
      <c r="M1331" s="39">
        <v>1.06666666666667</v>
      </c>
      <c r="N1331" s="39">
        <v>1.01918998596031</v>
      </c>
      <c r="O1331" s="39">
        <v>4.9571885983162797E-2</v>
      </c>
      <c r="P1331" s="39">
        <v>1.02386163935196</v>
      </c>
      <c r="Q1331" s="39">
        <v>5.0383646842538599E-2</v>
      </c>
      <c r="R1331" s="39">
        <v>1.03045007032349</v>
      </c>
      <c r="S1331" s="39">
        <v>4.9008912584070502E-2</v>
      </c>
      <c r="T1331" s="39">
        <v>1.0206751054852301</v>
      </c>
      <c r="U1331" s="39">
        <v>6.5041889577496806E-2</v>
      </c>
      <c r="V1331" s="39">
        <v>1.0315578492783699</v>
      </c>
      <c r="W1331" s="39">
        <v>4.6484715768491502E-2</v>
      </c>
      <c r="X1331" s="39">
        <v>1.03824955319274</v>
      </c>
      <c r="Y1331" s="39">
        <v>4.5713562349484801E-2</v>
      </c>
      <c r="Z1331" s="39">
        <v>1.0498629052469399</v>
      </c>
      <c r="AA1331" s="39">
        <v>4.2673453476274298E-2</v>
      </c>
      <c r="AB1331" s="39">
        <v>1.0622865179827199</v>
      </c>
      <c r="AC1331" s="39">
        <v>2.7702492662917699E-2</v>
      </c>
    </row>
    <row r="1332" spans="1:29" x14ac:dyDescent="0.25">
      <c r="A1332" s="39" t="s">
        <v>135</v>
      </c>
      <c r="B1332" s="39" t="s">
        <v>135</v>
      </c>
      <c r="C1332" s="39">
        <v>3002000</v>
      </c>
      <c r="D1332" s="39" t="s">
        <v>50</v>
      </c>
      <c r="E1332" s="39">
        <v>0.21666666666666701</v>
      </c>
      <c r="F1332" s="39">
        <v>0.2</v>
      </c>
      <c r="G1332" s="39">
        <v>0.210242587601078</v>
      </c>
      <c r="H1332" s="39">
        <v>0.20738636363636401</v>
      </c>
      <c r="I1332" s="39">
        <v>0.22023809523809501</v>
      </c>
      <c r="J1332" s="39">
        <v>0.19553072625698301</v>
      </c>
      <c r="K1332" s="39">
        <v>0.15277777777777801</v>
      </c>
      <c r="L1332" s="39">
        <v>0.185840707964602</v>
      </c>
      <c r="M1332" s="39">
        <v>0.173553719008264</v>
      </c>
      <c r="N1332" s="39">
        <v>0.195804071572203</v>
      </c>
      <c r="O1332" s="39">
        <v>2.19037066368632E-2</v>
      </c>
      <c r="P1332" s="39">
        <v>0.18558820524914399</v>
      </c>
      <c r="Q1332" s="39">
        <v>2.5104209645967601E-2</v>
      </c>
      <c r="R1332" s="39">
        <v>0.17072406825021499</v>
      </c>
      <c r="S1332" s="39">
        <v>1.6712107308598099E-2</v>
      </c>
      <c r="T1332" s="39">
        <v>0.179697213486433</v>
      </c>
      <c r="U1332" s="39">
        <v>8.6882132113903308E-3</v>
      </c>
      <c r="V1332" s="39">
        <v>0.183054021528127</v>
      </c>
      <c r="W1332" s="39">
        <v>2.0326736735912301E-2</v>
      </c>
      <c r="X1332" s="39">
        <v>0.176697264396181</v>
      </c>
      <c r="Y1332" s="39">
        <v>1.44557742262699E-2</v>
      </c>
      <c r="Z1332" s="39">
        <v>0.174895308261722</v>
      </c>
      <c r="AA1332" s="39">
        <v>7.9042534784937706E-3</v>
      </c>
      <c r="AB1332" s="39">
        <v>0.17413881372047099</v>
      </c>
      <c r="AC1332" s="39">
        <v>3.7004638749867699E-3</v>
      </c>
    </row>
    <row r="1333" spans="1:29" x14ac:dyDescent="0.25">
      <c r="A1333" s="39" t="s">
        <v>135</v>
      </c>
      <c r="B1333" s="39" t="s">
        <v>135</v>
      </c>
      <c r="C1333" s="39">
        <v>3002000</v>
      </c>
      <c r="D1333" s="39" t="s">
        <v>51</v>
      </c>
      <c r="E1333" s="39">
        <v>1.02564102564103</v>
      </c>
      <c r="F1333" s="39">
        <v>0.97435897435897401</v>
      </c>
      <c r="G1333" s="39">
        <v>0.91891891891891897</v>
      </c>
      <c r="H1333" s="39">
        <v>1.0128205128205101</v>
      </c>
      <c r="I1333" s="39">
        <v>1.1232876712328801</v>
      </c>
      <c r="J1333" s="39">
        <v>0.98648648648648696</v>
      </c>
      <c r="K1333" s="39">
        <v>1</v>
      </c>
      <c r="L1333" s="39">
        <v>1.05454545454545</v>
      </c>
      <c r="M1333" s="39">
        <v>1.0476190476190499</v>
      </c>
      <c r="N1333" s="39">
        <v>1.0159642324025899</v>
      </c>
      <c r="O1333" s="39">
        <v>5.7429267840417901E-2</v>
      </c>
      <c r="P1333" s="39">
        <v>1.04238773197677</v>
      </c>
      <c r="Q1333" s="39">
        <v>5.3948230097352202E-2</v>
      </c>
      <c r="R1333" s="39">
        <v>1.0340548340548299</v>
      </c>
      <c r="S1333" s="39">
        <v>2.9694992340532099E-2</v>
      </c>
      <c r="T1333" s="39">
        <v>1.05108225108225</v>
      </c>
      <c r="U1333" s="39">
        <v>4.8977093069197102E-3</v>
      </c>
      <c r="V1333" s="39">
        <v>1.0327078838861501</v>
      </c>
      <c r="W1333" s="39">
        <v>4.3773060418892902E-2</v>
      </c>
      <c r="X1333" s="39">
        <v>1.0421913846495701</v>
      </c>
      <c r="Y1333" s="39">
        <v>2.7938510394730699E-2</v>
      </c>
      <c r="Z1333" s="39">
        <v>1.04696565859058</v>
      </c>
      <c r="AA1333" s="39">
        <v>1.2063444387098899E-2</v>
      </c>
      <c r="AB1333" s="39">
        <v>1.04794887652031</v>
      </c>
      <c r="AC1333" s="39">
        <v>2.0860211322487302E-3</v>
      </c>
    </row>
    <row r="1334" spans="1:29" x14ac:dyDescent="0.25">
      <c r="A1334" s="39" t="s">
        <v>135</v>
      </c>
      <c r="B1334" s="39" t="s">
        <v>135</v>
      </c>
      <c r="C1334" s="39">
        <v>3002000</v>
      </c>
      <c r="D1334" s="39" t="s">
        <v>61</v>
      </c>
      <c r="E1334" s="39">
        <v>0.89024390243902396</v>
      </c>
      <c r="F1334" s="39">
        <v>0.98750000000000004</v>
      </c>
      <c r="G1334" s="39">
        <v>0.98837209302325602</v>
      </c>
      <c r="H1334" s="39">
        <v>1.02564102564103</v>
      </c>
      <c r="I1334" s="39">
        <v>1.03896103896104</v>
      </c>
      <c r="J1334" s="39">
        <v>0.89156626506024095</v>
      </c>
      <c r="K1334" s="39">
        <v>0.93617021276595702</v>
      </c>
      <c r="L1334" s="39">
        <v>0.88659793814432997</v>
      </c>
      <c r="M1334" s="39">
        <v>0.76666666666666705</v>
      </c>
      <c r="N1334" s="39">
        <v>0.93463546030017097</v>
      </c>
      <c r="O1334" s="39">
        <v>8.60211930011128E-2</v>
      </c>
      <c r="P1334" s="39">
        <v>0.90399242431964699</v>
      </c>
      <c r="Q1334" s="39">
        <v>9.8192767434420195E-2</v>
      </c>
      <c r="R1334" s="39">
        <v>0.86314493919231805</v>
      </c>
      <c r="S1334" s="39">
        <v>8.7151565705619397E-2</v>
      </c>
      <c r="T1334" s="39">
        <v>0.82663230240549801</v>
      </c>
      <c r="U1334" s="39">
        <v>8.4804215338180403E-2</v>
      </c>
      <c r="V1334" s="39">
        <v>0.87975831201562704</v>
      </c>
      <c r="W1334" s="39">
        <v>9.6157284607638296E-2</v>
      </c>
      <c r="X1334" s="39">
        <v>0.83222892752911304</v>
      </c>
      <c r="Y1334" s="39">
        <v>8.4663532727532007E-2</v>
      </c>
      <c r="Z1334" s="39">
        <v>0.79437743653105397</v>
      </c>
      <c r="AA1334" s="39">
        <v>6.5788049166021295E-2</v>
      </c>
      <c r="AB1334" s="39">
        <v>0.77237767959417403</v>
      </c>
      <c r="AC1334" s="39">
        <v>3.6119617195181301E-2</v>
      </c>
    </row>
    <row r="1335" spans="1:29" x14ac:dyDescent="0.25">
      <c r="A1335" s="39" t="s">
        <v>135</v>
      </c>
      <c r="B1335" s="39" t="s">
        <v>135</v>
      </c>
      <c r="C1335" s="39">
        <v>3002000</v>
      </c>
      <c r="D1335" s="39" t="s">
        <v>62</v>
      </c>
      <c r="E1335" s="39">
        <v>1.0344827586206899</v>
      </c>
      <c r="F1335" s="39">
        <v>0.98630136986301398</v>
      </c>
      <c r="G1335" s="39">
        <v>0.987341772151899</v>
      </c>
      <c r="H1335" s="39">
        <v>1.03529411764706</v>
      </c>
      <c r="I1335" s="39">
        <v>0.98750000000000004</v>
      </c>
      <c r="J1335" s="39">
        <v>0.875</v>
      </c>
      <c r="K1335" s="39">
        <v>0.97297297297297303</v>
      </c>
      <c r="L1335" s="39">
        <v>1.0340909090909101</v>
      </c>
      <c r="M1335" s="39">
        <v>0.84883720930232598</v>
      </c>
      <c r="N1335" s="39">
        <v>0.97353567884987402</v>
      </c>
      <c r="O1335" s="39">
        <v>6.8010537327959197E-2</v>
      </c>
      <c r="P1335" s="39">
        <v>0.943680218273242</v>
      </c>
      <c r="Q1335" s="39">
        <v>7.8524678438253795E-2</v>
      </c>
      <c r="R1335" s="39">
        <v>0.95196703045540298</v>
      </c>
      <c r="S1335" s="39">
        <v>9.4396348113305106E-2</v>
      </c>
      <c r="T1335" s="39">
        <v>0.94146405919661702</v>
      </c>
      <c r="U1335" s="39">
        <v>0.13099414736040399</v>
      </c>
      <c r="V1335" s="39">
        <v>0.94205913253636397</v>
      </c>
      <c r="W1335" s="39">
        <v>8.3180370885535995E-2</v>
      </c>
      <c r="X1335" s="39">
        <v>0.91635539850913705</v>
      </c>
      <c r="Y1335" s="39">
        <v>9.0976350215423094E-2</v>
      </c>
      <c r="Z1335" s="39">
        <v>0.886235545153501</v>
      </c>
      <c r="AA1335" s="39">
        <v>8.8586337147677399E-2</v>
      </c>
      <c r="AB1335" s="39">
        <v>0.857658814054163</v>
      </c>
      <c r="AC1335" s="39">
        <v>5.5792727267140699E-2</v>
      </c>
    </row>
    <row r="1336" spans="1:29" x14ac:dyDescent="0.25">
      <c r="A1336" s="39" t="s">
        <v>135</v>
      </c>
      <c r="B1336" s="39" t="s">
        <v>135</v>
      </c>
      <c r="C1336" s="39">
        <v>3002000</v>
      </c>
      <c r="D1336" s="39" t="s">
        <v>63</v>
      </c>
      <c r="E1336" s="39">
        <v>0.98630136986301398</v>
      </c>
      <c r="F1336" s="39">
        <v>0.92222222222222205</v>
      </c>
      <c r="G1336" s="39">
        <v>1.0416666666666701</v>
      </c>
      <c r="H1336" s="39">
        <v>1.0384615384615401</v>
      </c>
      <c r="I1336" s="39">
        <v>1.02272727272727</v>
      </c>
      <c r="J1336" s="39">
        <v>0.936708860759494</v>
      </c>
      <c r="K1336" s="39">
        <v>1.02857142857143</v>
      </c>
      <c r="L1336" s="39">
        <v>0.90277777777777801</v>
      </c>
      <c r="M1336" s="39">
        <v>0.83516483516483497</v>
      </c>
      <c r="N1336" s="39">
        <v>0.96828910802380497</v>
      </c>
      <c r="O1336" s="39">
        <v>7.27698650103034E-2</v>
      </c>
      <c r="P1336" s="39">
        <v>0.94519003500016197</v>
      </c>
      <c r="Q1336" s="39">
        <v>8.2068194975640205E-2</v>
      </c>
      <c r="R1336" s="39">
        <v>0.92217134717134697</v>
      </c>
      <c r="S1336" s="39">
        <v>9.81509576807746E-2</v>
      </c>
      <c r="T1336" s="39">
        <v>0.86897130647130605</v>
      </c>
      <c r="U1336" s="39">
        <v>4.7809570217588603E-2</v>
      </c>
      <c r="V1336" s="39">
        <v>0.92570024886904301</v>
      </c>
      <c r="W1336" s="39">
        <v>8.3735829597400599E-2</v>
      </c>
      <c r="X1336" s="39">
        <v>0.88663527725427604</v>
      </c>
      <c r="Y1336" s="39">
        <v>7.5597744931869895E-2</v>
      </c>
      <c r="Z1336" s="39">
        <v>0.85462849011568498</v>
      </c>
      <c r="AA1336" s="39">
        <v>5.3277047248171797E-2</v>
      </c>
      <c r="AB1336" s="39">
        <v>0.83838449909878499</v>
      </c>
      <c r="AC1336" s="39">
        <v>2.03629426631576E-2</v>
      </c>
    </row>
    <row r="1337" spans="1:29" x14ac:dyDescent="0.25">
      <c r="A1337" s="39" t="s">
        <v>135</v>
      </c>
      <c r="B1337" s="39" t="s">
        <v>135</v>
      </c>
      <c r="C1337" s="39">
        <v>3002000</v>
      </c>
      <c r="D1337" s="39" t="s">
        <v>52</v>
      </c>
      <c r="E1337" s="39">
        <v>0.17777777777777801</v>
      </c>
      <c r="F1337" s="39">
        <v>0.211111111111111</v>
      </c>
      <c r="G1337" s="39">
        <v>0.18378378378378399</v>
      </c>
      <c r="H1337" s="39">
        <v>0.21293800539083599</v>
      </c>
      <c r="I1337" s="39">
        <v>0.232954545454545</v>
      </c>
      <c r="J1337" s="39">
        <v>0.21726190476190499</v>
      </c>
      <c r="K1337" s="39">
        <v>0.19553072625698301</v>
      </c>
      <c r="L1337" s="39">
        <v>0.16111111111111101</v>
      </c>
      <c r="M1337" s="39">
        <v>0.19469026548672599</v>
      </c>
      <c r="N1337" s="39">
        <v>0.19857324790386399</v>
      </c>
      <c r="O1337" s="39">
        <v>2.2287355714944598E-2</v>
      </c>
      <c r="P1337" s="39">
        <v>0.20030971061425401</v>
      </c>
      <c r="Q1337" s="39">
        <v>2.71293622584723E-2</v>
      </c>
      <c r="R1337" s="39">
        <v>0.18377736761827301</v>
      </c>
      <c r="S1337" s="39">
        <v>1.9634051584248701E-2</v>
      </c>
      <c r="T1337" s="39">
        <v>0.177900688298918</v>
      </c>
      <c r="U1337" s="39">
        <v>2.3744047765506999E-2</v>
      </c>
      <c r="V1337" s="39">
        <v>0.193138708818232</v>
      </c>
      <c r="W1337" s="39">
        <v>2.2238337955982498E-2</v>
      </c>
      <c r="X1337" s="39">
        <v>0.188540441411511</v>
      </c>
      <c r="Y1337" s="39">
        <v>1.9960590456169401E-2</v>
      </c>
      <c r="Z1337" s="39">
        <v>0.18882777782117499</v>
      </c>
      <c r="AA1337" s="39">
        <v>1.56664116304263E-2</v>
      </c>
      <c r="AB1337" s="39">
        <v>0.19309125813550601</v>
      </c>
      <c r="AC1337" s="39">
        <v>1.0113010450414401E-2</v>
      </c>
    </row>
    <row r="1338" spans="1:29" x14ac:dyDescent="0.25">
      <c r="A1338" s="39" t="s">
        <v>135</v>
      </c>
      <c r="B1338" s="39" t="s">
        <v>135</v>
      </c>
      <c r="C1338" s="39">
        <v>3002000</v>
      </c>
      <c r="D1338" s="39" t="s">
        <v>53</v>
      </c>
      <c r="E1338" s="39">
        <v>0.88732394366197198</v>
      </c>
      <c r="F1338" s="39">
        <v>1.0625</v>
      </c>
      <c r="G1338" s="39">
        <v>1.06578947368421</v>
      </c>
      <c r="H1338" s="39">
        <v>1.02941176470588</v>
      </c>
      <c r="I1338" s="39">
        <v>0.924050632911392</v>
      </c>
      <c r="J1338" s="39">
        <v>1</v>
      </c>
      <c r="K1338" s="39">
        <v>1.0547945205479501</v>
      </c>
      <c r="L1338" s="39">
        <v>0.98571428571428599</v>
      </c>
      <c r="M1338" s="39">
        <v>1</v>
      </c>
      <c r="N1338" s="39">
        <v>1.0010649579139701</v>
      </c>
      <c r="O1338" s="39">
        <v>6.2008135232721501E-2</v>
      </c>
      <c r="P1338" s="39">
        <v>0.99291188783472495</v>
      </c>
      <c r="Q1338" s="39">
        <v>4.6700162755483797E-2</v>
      </c>
      <c r="R1338" s="39">
        <v>1.0135029354207401</v>
      </c>
      <c r="S1338" s="39">
        <v>3.6465965774965602E-2</v>
      </c>
      <c r="T1338" s="39">
        <v>0.99285714285714299</v>
      </c>
      <c r="U1338" s="39">
        <v>1.01015254455221E-2</v>
      </c>
      <c r="V1338" s="39">
        <v>1.0030709096720001</v>
      </c>
      <c r="W1338" s="39">
        <v>3.9696119410657801E-2</v>
      </c>
      <c r="X1338" s="39">
        <v>1.00091763751045</v>
      </c>
      <c r="Y1338" s="39">
        <v>2.6679587966005901E-2</v>
      </c>
      <c r="Z1338" s="39">
        <v>0.99964301635449404</v>
      </c>
      <c r="AA1338" s="39">
        <v>1.5177679817972399E-2</v>
      </c>
      <c r="AB1338" s="39">
        <v>0.99931972789115697</v>
      </c>
      <c r="AC1338" s="39">
        <v>4.3024185852630903E-3</v>
      </c>
    </row>
    <row r="1339" spans="1:29" x14ac:dyDescent="0.25">
      <c r="A1339" s="39" t="s">
        <v>135</v>
      </c>
      <c r="B1339" s="39" t="s">
        <v>135</v>
      </c>
      <c r="C1339" s="39">
        <v>3002000</v>
      </c>
      <c r="D1339" s="39" t="s">
        <v>54</v>
      </c>
      <c r="E1339" s="39">
        <v>1.14754098360656</v>
      </c>
      <c r="F1339" s="39">
        <v>0.96825396825396803</v>
      </c>
      <c r="G1339" s="39">
        <v>1.0705882352941201</v>
      </c>
      <c r="H1339" s="39">
        <v>0.97530864197530898</v>
      </c>
      <c r="I1339" s="39">
        <v>0.98571428571428599</v>
      </c>
      <c r="J1339" s="39">
        <v>1.0958904109589001</v>
      </c>
      <c r="K1339" s="39">
        <v>1.0243902439024399</v>
      </c>
      <c r="L1339" s="39">
        <v>0.87012987012986998</v>
      </c>
      <c r="M1339" s="39">
        <v>0.97101449275362295</v>
      </c>
      <c r="N1339" s="39">
        <v>1.01209234806545</v>
      </c>
      <c r="O1339" s="39">
        <v>8.2729104136318302E-2</v>
      </c>
      <c r="P1339" s="39">
        <v>0.98942786069182398</v>
      </c>
      <c r="Q1339" s="39">
        <v>8.2373381864528694E-2</v>
      </c>
      <c r="R1339" s="39">
        <v>0.95517820226197703</v>
      </c>
      <c r="S1339" s="39">
        <v>7.8340007668591699E-2</v>
      </c>
      <c r="T1339" s="39">
        <v>0.92057218144174702</v>
      </c>
      <c r="U1339" s="39">
        <v>7.1336200774701597E-2</v>
      </c>
      <c r="V1339" s="39">
        <v>0.97734589028489904</v>
      </c>
      <c r="W1339" s="39">
        <v>7.6187431300074104E-2</v>
      </c>
      <c r="X1339" s="39">
        <v>0.95922795356657997</v>
      </c>
      <c r="Y1339" s="39">
        <v>6.8002139443708406E-2</v>
      </c>
      <c r="Z1339" s="39">
        <v>0.955397663536937</v>
      </c>
      <c r="AA1339" s="39">
        <v>4.9822562056238501E-2</v>
      </c>
      <c r="AB1339" s="39">
        <v>0.96621046310487302</v>
      </c>
      <c r="AC1339" s="39">
        <v>3.03833512740583E-2</v>
      </c>
    </row>
    <row r="1340" spans="1:29" x14ac:dyDescent="0.25">
      <c r="A1340" s="39" t="s">
        <v>135</v>
      </c>
      <c r="B1340" s="39" t="s">
        <v>135</v>
      </c>
      <c r="C1340" s="39">
        <v>3002000</v>
      </c>
      <c r="D1340" s="39" t="s">
        <v>55</v>
      </c>
      <c r="E1340" s="39">
        <v>1.0263157894736801</v>
      </c>
      <c r="F1340" s="39">
        <v>1.0857142857142901</v>
      </c>
      <c r="G1340" s="39">
        <v>1.0491803278688501</v>
      </c>
      <c r="H1340" s="39">
        <v>0.96703296703296704</v>
      </c>
      <c r="I1340" s="39">
        <v>1.07594936708861</v>
      </c>
      <c r="J1340" s="39">
        <v>1</v>
      </c>
      <c r="K1340" s="39">
        <v>1.0125</v>
      </c>
      <c r="L1340" s="39">
        <v>0.94047619047619002</v>
      </c>
      <c r="M1340" s="39">
        <v>0.94029850746268695</v>
      </c>
      <c r="N1340" s="39">
        <v>1.0108297150130301</v>
      </c>
      <c r="O1340" s="39">
        <v>5.4223326841716997E-2</v>
      </c>
      <c r="P1340" s="39">
        <v>0.99384481300549699</v>
      </c>
      <c r="Q1340" s="39">
        <v>5.6662326191842902E-2</v>
      </c>
      <c r="R1340" s="39">
        <v>0.96442489931295905</v>
      </c>
      <c r="S1340" s="39">
        <v>4.16343532718495E-2</v>
      </c>
      <c r="T1340" s="39">
        <v>0.94038734896943899</v>
      </c>
      <c r="U1340" s="39">
        <v>1.2564086375023201E-4</v>
      </c>
      <c r="V1340" s="39">
        <v>0.97733781914414197</v>
      </c>
      <c r="W1340" s="39">
        <v>4.9628657393252097E-2</v>
      </c>
      <c r="X1340" s="39">
        <v>0.95613035051873196</v>
      </c>
      <c r="Y1340" s="39">
        <v>3.6723775523961402E-2</v>
      </c>
      <c r="Z1340" s="39">
        <v>0.94316423161159801</v>
      </c>
      <c r="AA1340" s="39">
        <v>1.7166115540929901E-2</v>
      </c>
      <c r="AB1340" s="39">
        <v>0.94030696855856799</v>
      </c>
      <c r="AC1340" s="39">
        <v>5.3512668970915899E-5</v>
      </c>
    </row>
    <row r="1341" spans="1:29" x14ac:dyDescent="0.25">
      <c r="A1341" s="39" t="s">
        <v>135</v>
      </c>
      <c r="B1341" s="39" t="s">
        <v>135</v>
      </c>
      <c r="C1341" s="39">
        <v>3002000</v>
      </c>
      <c r="D1341" s="39" t="s">
        <v>56</v>
      </c>
      <c r="E1341" s="39">
        <v>1.01470588235294</v>
      </c>
      <c r="F1341" s="39">
        <v>1.0128205128205101</v>
      </c>
      <c r="G1341" s="39">
        <v>1</v>
      </c>
      <c r="H1341" s="39">
        <v>1.140625</v>
      </c>
      <c r="I1341" s="39">
        <v>0.94318181818181801</v>
      </c>
      <c r="J1341" s="39">
        <v>1.01176470588235</v>
      </c>
      <c r="K1341" s="39">
        <v>1.01449275362319</v>
      </c>
      <c r="L1341" s="39">
        <v>0.97530864197530898</v>
      </c>
      <c r="M1341" s="39">
        <v>0.987341772151899</v>
      </c>
      <c r="N1341" s="39">
        <v>1.0111378985542201</v>
      </c>
      <c r="O1341" s="39">
        <v>5.4067309881392599E-2</v>
      </c>
      <c r="P1341" s="39">
        <v>0.98641793836291303</v>
      </c>
      <c r="Q1341" s="39">
        <v>2.9258699129466201E-2</v>
      </c>
      <c r="R1341" s="39">
        <v>0.99238105591679904</v>
      </c>
      <c r="S1341" s="39">
        <v>2.0072230495282901E-2</v>
      </c>
      <c r="T1341" s="39">
        <v>0.98132520706360404</v>
      </c>
      <c r="U1341" s="39">
        <v>8.5087079467673597E-3</v>
      </c>
      <c r="V1341" s="39">
        <v>0.99729164253723601</v>
      </c>
      <c r="W1341" s="39">
        <v>4.0405889381836403E-2</v>
      </c>
      <c r="X1341" s="39">
        <v>0.98774963048207498</v>
      </c>
      <c r="Y1341" s="39">
        <v>1.6297567232473699E-2</v>
      </c>
      <c r="Z1341" s="39">
        <v>0.98629502787062895</v>
      </c>
      <c r="AA1341" s="39">
        <v>8.9386775639147004E-3</v>
      </c>
      <c r="AB1341" s="39">
        <v>0.98676876595301399</v>
      </c>
      <c r="AC1341" s="39">
        <v>3.6240094037456199E-3</v>
      </c>
    </row>
    <row r="1342" spans="1:29" x14ac:dyDescent="0.25">
      <c r="A1342" s="39" t="s">
        <v>135</v>
      </c>
      <c r="B1342" s="39" t="s">
        <v>135</v>
      </c>
      <c r="C1342" s="39">
        <v>3002000</v>
      </c>
      <c r="D1342" s="39" t="s">
        <v>57</v>
      </c>
      <c r="E1342" s="39">
        <v>0.98666666666666702</v>
      </c>
      <c r="F1342" s="39">
        <v>1.0579710144927501</v>
      </c>
      <c r="G1342" s="39">
        <v>1.06329113924051</v>
      </c>
      <c r="H1342" s="39">
        <v>1.07894736842105</v>
      </c>
      <c r="I1342" s="39">
        <v>1.04109589041096</v>
      </c>
      <c r="J1342" s="39">
        <v>1.12048192771084</v>
      </c>
      <c r="K1342" s="39">
        <v>1.0581395348837199</v>
      </c>
      <c r="L1342" s="39">
        <v>0.92857142857142905</v>
      </c>
      <c r="M1342" s="39">
        <v>0.987341772151899</v>
      </c>
      <c r="N1342" s="39">
        <v>1.0358340825055401</v>
      </c>
      <c r="O1342" s="39">
        <v>5.81671970955406E-2</v>
      </c>
      <c r="P1342" s="39">
        <v>1.0271261107457701</v>
      </c>
      <c r="Q1342" s="39">
        <v>7.2746331106296802E-2</v>
      </c>
      <c r="R1342" s="39">
        <v>0.99135091186901603</v>
      </c>
      <c r="S1342" s="39">
        <v>6.4877025550589995E-2</v>
      </c>
      <c r="T1342" s="39">
        <v>0.95795660036166397</v>
      </c>
      <c r="U1342" s="39">
        <v>4.1556908478413701E-2</v>
      </c>
      <c r="V1342" s="39">
        <v>1.0117944236904199</v>
      </c>
      <c r="W1342" s="39">
        <v>6.4886911686409796E-2</v>
      </c>
      <c r="X1342" s="39">
        <v>0.98993631189459597</v>
      </c>
      <c r="Y1342" s="39">
        <v>5.66801485045429E-2</v>
      </c>
      <c r="Z1342" s="39">
        <v>0.97980289892111305</v>
      </c>
      <c r="AA1342" s="39">
        <v>3.3459342627996998E-2</v>
      </c>
      <c r="AB1342" s="39">
        <v>0.984543184362352</v>
      </c>
      <c r="AC1342" s="39">
        <v>1.7699823293803901E-2</v>
      </c>
    </row>
    <row r="1343" spans="1:29" x14ac:dyDescent="0.25">
      <c r="A1343" s="39" t="s">
        <v>135</v>
      </c>
      <c r="B1343" s="39" t="s">
        <v>135</v>
      </c>
      <c r="C1343" s="39">
        <v>3002000</v>
      </c>
      <c r="D1343" s="39" t="s">
        <v>58</v>
      </c>
      <c r="E1343" s="39">
        <v>1.1470588235294099</v>
      </c>
      <c r="F1343" s="39">
        <v>1.06756756756757</v>
      </c>
      <c r="G1343" s="39">
        <v>0.98630136986301398</v>
      </c>
      <c r="H1343" s="39">
        <v>1</v>
      </c>
      <c r="I1343" s="39">
        <v>1.0487804878048801</v>
      </c>
      <c r="J1343" s="39">
        <v>1.06578947368421</v>
      </c>
      <c r="K1343" s="39">
        <v>1.0322580645161299</v>
      </c>
      <c r="L1343" s="39">
        <v>1.0219780219780199</v>
      </c>
      <c r="M1343" s="39">
        <v>1.07692307692308</v>
      </c>
      <c r="N1343" s="39">
        <v>1.04962854287403</v>
      </c>
      <c r="O1343" s="39">
        <v>4.7907414092337598E-2</v>
      </c>
      <c r="P1343" s="39">
        <v>1.04914582498126</v>
      </c>
      <c r="Q1343" s="39">
        <v>2.27596474730456E-2</v>
      </c>
      <c r="R1343" s="39">
        <v>1.0437197211390801</v>
      </c>
      <c r="S1343" s="39">
        <v>2.92107333892105E-2</v>
      </c>
      <c r="T1343" s="39">
        <v>1.0494505494505499</v>
      </c>
      <c r="U1343" s="39">
        <v>3.88520209443158E-2</v>
      </c>
      <c r="V1343" s="39">
        <v>1.0486518977258199</v>
      </c>
      <c r="W1343" s="39">
        <v>3.1899684530166499E-2</v>
      </c>
      <c r="X1343" s="39">
        <v>1.05610816988014</v>
      </c>
      <c r="Y1343" s="39">
        <v>2.75403517490308E-2</v>
      </c>
      <c r="Z1343" s="39">
        <v>1.0655229034672999</v>
      </c>
      <c r="AA1343" s="39">
        <v>2.6787869457490902E-2</v>
      </c>
      <c r="AB1343" s="39">
        <v>1.0743066457352199</v>
      </c>
      <c r="AC1343" s="39">
        <v>1.6547763789473501E-2</v>
      </c>
    </row>
    <row r="1344" spans="1:29" x14ac:dyDescent="0.25">
      <c r="A1344" s="39" t="s">
        <v>135</v>
      </c>
      <c r="B1344" s="39" t="s">
        <v>135</v>
      </c>
      <c r="C1344" s="39">
        <v>3002000</v>
      </c>
      <c r="D1344" s="39" t="s">
        <v>59</v>
      </c>
      <c r="E1344" s="39">
        <v>0.93181818181818199</v>
      </c>
      <c r="F1344" s="39">
        <v>1.0128205128205101</v>
      </c>
      <c r="G1344" s="39">
        <v>0.987341772151899</v>
      </c>
      <c r="H1344" s="39">
        <v>1.06944444444444</v>
      </c>
      <c r="I1344" s="39">
        <v>1.0476190476190499</v>
      </c>
      <c r="J1344" s="39">
        <v>0.98837209302325602</v>
      </c>
      <c r="K1344" s="39">
        <v>0.98765432098765404</v>
      </c>
      <c r="L1344" s="39">
        <v>0.96875</v>
      </c>
      <c r="M1344" s="39">
        <v>0.92473118279569899</v>
      </c>
      <c r="N1344" s="39">
        <v>0.99095017285118803</v>
      </c>
      <c r="O1344" s="39">
        <v>4.7770215856242998E-2</v>
      </c>
      <c r="P1344" s="39">
        <v>0.98342532888513101</v>
      </c>
      <c r="Q1344" s="39">
        <v>4.4225435095612699E-2</v>
      </c>
      <c r="R1344" s="39">
        <v>0.96037850126111801</v>
      </c>
      <c r="S1344" s="39">
        <v>3.2286093342681003E-2</v>
      </c>
      <c r="T1344" s="39">
        <v>0.94674059139784905</v>
      </c>
      <c r="U1344" s="39">
        <v>3.1126004144972401E-2</v>
      </c>
      <c r="V1344" s="39">
        <v>0.97125478566786605</v>
      </c>
      <c r="W1344" s="39">
        <v>4.4363395080389598E-2</v>
      </c>
      <c r="X1344" s="39">
        <v>0.95051591196845997</v>
      </c>
      <c r="Y1344" s="39">
        <v>3.4399979006758903E-2</v>
      </c>
      <c r="Z1344" s="39">
        <v>0.93492982784717005</v>
      </c>
      <c r="AA1344" s="39">
        <v>2.42369172354822E-2</v>
      </c>
      <c r="AB1344" s="39">
        <v>0.92682731694828502</v>
      </c>
      <c r="AC1344" s="39">
        <v>1.32571164068759E-2</v>
      </c>
    </row>
    <row r="1345" spans="1:29" x14ac:dyDescent="0.25">
      <c r="A1345" s="39" t="s">
        <v>135</v>
      </c>
      <c r="B1345" s="39" t="s">
        <v>135</v>
      </c>
      <c r="C1345" s="39">
        <v>3002000</v>
      </c>
      <c r="D1345" s="39" t="s">
        <v>60</v>
      </c>
      <c r="E1345" s="39">
        <v>1.03896103896104</v>
      </c>
      <c r="F1345" s="39">
        <v>1.0487804878048801</v>
      </c>
      <c r="G1345" s="39">
        <v>0.987341772151899</v>
      </c>
      <c r="H1345" s="39">
        <v>0.987179487179487</v>
      </c>
      <c r="I1345" s="39">
        <v>1.0779220779220799</v>
      </c>
      <c r="J1345" s="39">
        <v>1.0681818181818199</v>
      </c>
      <c r="K1345" s="39">
        <v>1.1411764705882399</v>
      </c>
      <c r="L1345" s="39">
        <v>1.125</v>
      </c>
      <c r="M1345" s="39">
        <v>1.10752688172043</v>
      </c>
      <c r="N1345" s="39">
        <v>1.0646744482788699</v>
      </c>
      <c r="O1345" s="39">
        <v>5.52443132657034E-2</v>
      </c>
      <c r="P1345" s="39">
        <v>1.1039614496825101</v>
      </c>
      <c r="Q1345" s="39">
        <v>3.08160737201198E-2</v>
      </c>
      <c r="R1345" s="39">
        <v>1.12456778410289</v>
      </c>
      <c r="S1345" s="39">
        <v>1.6828957652789099E-2</v>
      </c>
      <c r="T1345" s="39">
        <v>1.1162634408602199</v>
      </c>
      <c r="U1345" s="39">
        <v>1.23553604239586E-2</v>
      </c>
      <c r="V1345" s="39">
        <v>1.09769373889622</v>
      </c>
      <c r="W1345" s="39">
        <v>4.4272148898461199E-2</v>
      </c>
      <c r="X1345" s="39">
        <v>1.11300482658794</v>
      </c>
      <c r="Y1345" s="39">
        <v>1.9256970694032299E-2</v>
      </c>
      <c r="Z1345" s="39">
        <v>1.1119156675517099</v>
      </c>
      <c r="AA1345" s="39">
        <v>1.08715698268767E-2</v>
      </c>
      <c r="AB1345" s="39">
        <v>1.1083589349718399</v>
      </c>
      <c r="AC1345" s="39">
        <v>5.2623668179965603E-3</v>
      </c>
    </row>
    <row r="1346" spans="1:29" x14ac:dyDescent="0.25">
      <c r="A1346" s="39" t="s">
        <v>135</v>
      </c>
      <c r="B1346" s="39" t="s">
        <v>135</v>
      </c>
      <c r="C1346" s="39">
        <v>3003000</v>
      </c>
      <c r="D1346" s="39" t="s">
        <v>50</v>
      </c>
      <c r="E1346" s="39">
        <v>0.133333333333333</v>
      </c>
      <c r="F1346" s="39">
        <v>0.16756756756756799</v>
      </c>
      <c r="G1346" s="39">
        <v>0.1455525606469</v>
      </c>
      <c r="H1346" s="39">
        <v>0.139204545454545</v>
      </c>
      <c r="I1346" s="39">
        <v>0.19047619047618999</v>
      </c>
      <c r="J1346" s="39">
        <v>0.17039106145251401</v>
      </c>
      <c r="K1346" s="39">
        <v>0.12777777777777799</v>
      </c>
      <c r="L1346" s="39">
        <v>0.182890855457227</v>
      </c>
      <c r="M1346" s="39">
        <v>0.12672176308539901</v>
      </c>
      <c r="N1346" s="39">
        <v>0.15376840613905099</v>
      </c>
      <c r="O1346" s="39">
        <v>2.44093732761647E-2</v>
      </c>
      <c r="P1346" s="39">
        <v>0.15965152964982199</v>
      </c>
      <c r="Q1346" s="39">
        <v>3.0437924973511301E-2</v>
      </c>
      <c r="R1346" s="39">
        <v>0.14579679877346799</v>
      </c>
      <c r="S1346" s="39">
        <v>3.2128734377517502E-2</v>
      </c>
      <c r="T1346" s="39">
        <v>0.154806309271313</v>
      </c>
      <c r="U1346" s="39">
        <v>3.9717546109212902E-2</v>
      </c>
      <c r="V1346" s="39">
        <v>0.15091420475818401</v>
      </c>
      <c r="W1346" s="39">
        <v>2.7476296554726502E-2</v>
      </c>
      <c r="X1346" s="39">
        <v>0.14540320585543101</v>
      </c>
      <c r="Y1346" s="39">
        <v>2.9051474714932999E-2</v>
      </c>
      <c r="Z1346" s="39">
        <v>0.136624812939317</v>
      </c>
      <c r="AA1346" s="39">
        <v>2.61502409364592E-2</v>
      </c>
      <c r="AB1346" s="39">
        <v>0.129396481769772</v>
      </c>
      <c r="AC1346" s="39">
        <v>1.6916406285653801E-2</v>
      </c>
    </row>
    <row r="1347" spans="1:29" x14ac:dyDescent="0.25">
      <c r="A1347" s="39" t="s">
        <v>135</v>
      </c>
      <c r="B1347" s="39" t="s">
        <v>135</v>
      </c>
      <c r="C1347" s="39">
        <v>3003000</v>
      </c>
      <c r="D1347" s="39" t="s">
        <v>51</v>
      </c>
      <c r="E1347" s="39">
        <v>1.1875</v>
      </c>
      <c r="F1347" s="39">
        <v>1.0416666666666701</v>
      </c>
      <c r="G1347" s="39">
        <v>0.87096774193548399</v>
      </c>
      <c r="H1347" s="39">
        <v>1.1111111111111101</v>
      </c>
      <c r="I1347" s="39">
        <v>0.93877551020408201</v>
      </c>
      <c r="J1347" s="39">
        <v>0.96875</v>
      </c>
      <c r="K1347" s="39">
        <v>0.91803278688524603</v>
      </c>
      <c r="L1347" s="39">
        <v>0.91304347826086996</v>
      </c>
      <c r="M1347" s="39">
        <v>0.87096774193548399</v>
      </c>
      <c r="N1347" s="39">
        <v>0.98009055966654901</v>
      </c>
      <c r="O1347" s="39">
        <v>0.11066519122217799</v>
      </c>
      <c r="P1347" s="39">
        <v>0.92191390345713597</v>
      </c>
      <c r="Q1347" s="39">
        <v>3.5941593607749699E-2</v>
      </c>
      <c r="R1347" s="39">
        <v>0.90068133569386599</v>
      </c>
      <c r="S1347" s="39">
        <v>2.58533661380092E-2</v>
      </c>
      <c r="T1347" s="39">
        <v>0.89200561009817703</v>
      </c>
      <c r="U1347" s="39">
        <v>2.9752038479097302E-2</v>
      </c>
      <c r="V1347" s="39">
        <v>0.92379339870995203</v>
      </c>
      <c r="W1347" s="39">
        <v>7.07895684611278E-2</v>
      </c>
      <c r="X1347" s="39">
        <v>0.89480410063642002</v>
      </c>
      <c r="Y1347" s="39">
        <v>3.2038426500068502E-2</v>
      </c>
      <c r="Z1347" s="39">
        <v>0.88020267451511403</v>
      </c>
      <c r="AA1347" s="39">
        <v>2.1650683215335299E-2</v>
      </c>
      <c r="AB1347" s="39">
        <v>0.87297134842716895</v>
      </c>
      <c r="AC1347" s="39">
        <v>1.26719200968478E-2</v>
      </c>
    </row>
    <row r="1348" spans="1:29" x14ac:dyDescent="0.25">
      <c r="A1348" s="39" t="s">
        <v>135</v>
      </c>
      <c r="B1348" s="39" t="s">
        <v>135</v>
      </c>
      <c r="C1348" s="39">
        <v>3003000</v>
      </c>
      <c r="D1348" s="39" t="s">
        <v>61</v>
      </c>
      <c r="E1348" s="39">
        <v>0.95</v>
      </c>
      <c r="F1348" s="39">
        <v>1.1153846153846201</v>
      </c>
      <c r="G1348" s="39">
        <v>0.96551724137931005</v>
      </c>
      <c r="H1348" s="39">
        <v>1.0204081632653099</v>
      </c>
      <c r="I1348" s="39">
        <v>0.94366197183098599</v>
      </c>
      <c r="J1348" s="39">
        <v>1.07547169811321</v>
      </c>
      <c r="K1348" s="39">
        <v>1</v>
      </c>
      <c r="L1348" s="39">
        <v>0.91071428571428603</v>
      </c>
      <c r="M1348" s="39">
        <v>0.92753623188405798</v>
      </c>
      <c r="N1348" s="39">
        <v>0.98985491195241904</v>
      </c>
      <c r="O1348" s="39">
        <v>6.9449392575734806E-2</v>
      </c>
      <c r="P1348" s="39">
        <v>0.971476837508507</v>
      </c>
      <c r="Q1348" s="39">
        <v>6.7128669558085496E-2</v>
      </c>
      <c r="R1348" s="39">
        <v>0.946083505866115</v>
      </c>
      <c r="S1348" s="39">
        <v>4.7444554197522602E-2</v>
      </c>
      <c r="T1348" s="39">
        <v>0.91912525879917195</v>
      </c>
      <c r="U1348" s="39">
        <v>1.1894912209401099E-2</v>
      </c>
      <c r="V1348" s="39">
        <v>0.96230453563339902</v>
      </c>
      <c r="W1348" s="39">
        <v>6.0878785891260903E-2</v>
      </c>
      <c r="X1348" s="39">
        <v>0.940870183732195</v>
      </c>
      <c r="Y1348" s="39">
        <v>4.7232558110635099E-2</v>
      </c>
      <c r="Z1348" s="39">
        <v>0.92742763234659298</v>
      </c>
      <c r="AA1348" s="39">
        <v>1.95889237900508E-2</v>
      </c>
      <c r="AB1348" s="39">
        <v>0.92673518682835498</v>
      </c>
      <c r="AC1348" s="39">
        <v>5.0662537688786601E-3</v>
      </c>
    </row>
    <row r="1349" spans="1:29" x14ac:dyDescent="0.25">
      <c r="A1349" s="39" t="s">
        <v>135</v>
      </c>
      <c r="B1349" s="39" t="s">
        <v>135</v>
      </c>
      <c r="C1349" s="39">
        <v>3003000</v>
      </c>
      <c r="D1349" s="39" t="s">
        <v>62</v>
      </c>
      <c r="E1349" s="39">
        <v>0.89583333333333304</v>
      </c>
      <c r="F1349" s="39">
        <v>1.01754385964912</v>
      </c>
      <c r="G1349" s="39">
        <v>1.0344827586206899</v>
      </c>
      <c r="H1349" s="39">
        <v>0.96428571428571397</v>
      </c>
      <c r="I1349" s="39">
        <v>0.98</v>
      </c>
      <c r="J1349" s="39">
        <v>0.95522388059701502</v>
      </c>
      <c r="K1349" s="39">
        <v>0.929824561403509</v>
      </c>
      <c r="L1349" s="39">
        <v>1.0370370370370401</v>
      </c>
      <c r="M1349" s="39">
        <v>1</v>
      </c>
      <c r="N1349" s="39">
        <v>0.97935901610293596</v>
      </c>
      <c r="O1349" s="39">
        <v>4.8075247684411702E-2</v>
      </c>
      <c r="P1349" s="39">
        <v>0.98041709580751202</v>
      </c>
      <c r="Q1349" s="39">
        <v>4.1181866399006103E-2</v>
      </c>
      <c r="R1349" s="39">
        <v>0.98895386614684899</v>
      </c>
      <c r="S1349" s="39">
        <v>5.4453113204790897E-2</v>
      </c>
      <c r="T1349" s="39">
        <v>1.0185185185185199</v>
      </c>
      <c r="U1349" s="39">
        <v>2.61891400439462E-2</v>
      </c>
      <c r="V1349" s="39">
        <v>0.98947913129361598</v>
      </c>
      <c r="W1349" s="39">
        <v>4.0726261117895103E-2</v>
      </c>
      <c r="X1349" s="39">
        <v>0.99788768022448504</v>
      </c>
      <c r="Y1349" s="39">
        <v>3.6495069395532501E-2</v>
      </c>
      <c r="Z1349" s="39">
        <v>1.0037475940993801</v>
      </c>
      <c r="AA1349" s="39">
        <v>2.51035190142277E-2</v>
      </c>
      <c r="AB1349" s="39">
        <v>1.0017636684303399</v>
      </c>
      <c r="AC1349" s="39">
        <v>1.11544185543858E-2</v>
      </c>
    </row>
    <row r="1350" spans="1:29" x14ac:dyDescent="0.25">
      <c r="A1350" s="39" t="s">
        <v>135</v>
      </c>
      <c r="B1350" s="39" t="s">
        <v>135</v>
      </c>
      <c r="C1350" s="39">
        <v>3003000</v>
      </c>
      <c r="D1350" s="39" t="s">
        <v>63</v>
      </c>
      <c r="E1350" s="39">
        <v>0.95</v>
      </c>
      <c r="F1350" s="39">
        <v>1.0697674418604699</v>
      </c>
      <c r="G1350" s="39">
        <v>0.89655172413793105</v>
      </c>
      <c r="H1350" s="39">
        <v>0.98333333333333295</v>
      </c>
      <c r="I1350" s="39">
        <v>0.96296296296296302</v>
      </c>
      <c r="J1350" s="39">
        <v>0.91836734693877597</v>
      </c>
      <c r="K1350" s="39">
        <v>0.9375</v>
      </c>
      <c r="L1350" s="39">
        <v>0.86792452830188704</v>
      </c>
      <c r="M1350" s="39">
        <v>0.92857142857142905</v>
      </c>
      <c r="N1350" s="39">
        <v>0.94610875178964204</v>
      </c>
      <c r="O1350" s="39">
        <v>5.77670678200774E-2</v>
      </c>
      <c r="P1350" s="39">
        <v>0.923065253355011</v>
      </c>
      <c r="Q1350" s="39">
        <v>3.4975266232937098E-2</v>
      </c>
      <c r="R1350" s="39">
        <v>0.91133198562443896</v>
      </c>
      <c r="S1350" s="39">
        <v>3.78561139097192E-2</v>
      </c>
      <c r="T1350" s="39">
        <v>0.89824797843665805</v>
      </c>
      <c r="U1350" s="39">
        <v>4.2883834438537299E-2</v>
      </c>
      <c r="V1350" s="39">
        <v>0.92315746056199699</v>
      </c>
      <c r="W1350" s="39">
        <v>4.1866434919738099E-2</v>
      </c>
      <c r="X1350" s="39">
        <v>0.91451202584529501</v>
      </c>
      <c r="Y1350" s="39">
        <v>3.1401355231408599E-2</v>
      </c>
      <c r="Z1350" s="39">
        <v>0.91827419192470605</v>
      </c>
      <c r="AA1350" s="39">
        <v>2.85355097127203E-2</v>
      </c>
      <c r="AB1350" s="39">
        <v>0.925683480939546</v>
      </c>
      <c r="AC1350" s="39">
        <v>1.82649845600792E-2</v>
      </c>
    </row>
    <row r="1351" spans="1:29" x14ac:dyDescent="0.25">
      <c r="A1351" s="39" t="s">
        <v>135</v>
      </c>
      <c r="B1351" s="39" t="s">
        <v>135</v>
      </c>
      <c r="C1351" s="39">
        <v>3003000</v>
      </c>
      <c r="D1351" s="39" t="s">
        <v>52</v>
      </c>
      <c r="E1351" s="39">
        <v>8.4444444444444405E-2</v>
      </c>
      <c r="F1351" s="39">
        <v>0.13888888888888901</v>
      </c>
      <c r="G1351" s="39">
        <v>0.14594594594594601</v>
      </c>
      <c r="H1351" s="39">
        <v>0.16172506738544501</v>
      </c>
      <c r="I1351" s="39">
        <v>0.13068181818181801</v>
      </c>
      <c r="J1351" s="39">
        <v>0.18452380952381001</v>
      </c>
      <c r="K1351" s="39">
        <v>0.15642458100558701</v>
      </c>
      <c r="L1351" s="39">
        <v>0.116666666666667</v>
      </c>
      <c r="M1351" s="39">
        <v>0.15929203539823</v>
      </c>
      <c r="N1351" s="39">
        <v>0.14206591749342601</v>
      </c>
      <c r="O1351" s="39">
        <v>2.9180830766198901E-2</v>
      </c>
      <c r="P1351" s="39">
        <v>0.14951778215522199</v>
      </c>
      <c r="Q1351" s="39">
        <v>2.6470035779150001E-2</v>
      </c>
      <c r="R1351" s="39">
        <v>0.14412776102349401</v>
      </c>
      <c r="S1351" s="39">
        <v>2.3825183128979799E-2</v>
      </c>
      <c r="T1351" s="39">
        <v>0.13797935103244799</v>
      </c>
      <c r="U1351" s="39">
        <v>3.0140687280665501E-2</v>
      </c>
      <c r="V1351" s="39">
        <v>0.147930868152086</v>
      </c>
      <c r="W1351" s="39">
        <v>2.3936066811585999E-2</v>
      </c>
      <c r="X1351" s="39">
        <v>0.14873167759038899</v>
      </c>
      <c r="Y1351" s="39">
        <v>2.2687340654547999E-2</v>
      </c>
      <c r="Z1351" s="39">
        <v>0.15169573884759799</v>
      </c>
      <c r="AA1351" s="39">
        <v>1.9809678857082E-2</v>
      </c>
      <c r="AB1351" s="39">
        <v>0.15726225593482199</v>
      </c>
      <c r="AC1351" s="39">
        <v>1.2837452504406001E-2</v>
      </c>
    </row>
    <row r="1352" spans="1:29" x14ac:dyDescent="0.25">
      <c r="A1352" s="39" t="s">
        <v>135</v>
      </c>
      <c r="B1352" s="39" t="s">
        <v>135</v>
      </c>
      <c r="C1352" s="39">
        <v>3003000</v>
      </c>
      <c r="D1352" s="39" t="s">
        <v>53</v>
      </c>
      <c r="E1352" s="39">
        <v>0.97777777777777797</v>
      </c>
      <c r="F1352" s="39">
        <v>1.07894736842105</v>
      </c>
      <c r="G1352" s="39">
        <v>1</v>
      </c>
      <c r="H1352" s="39">
        <v>1.0185185185185199</v>
      </c>
      <c r="I1352" s="39">
        <v>0.96666666666666701</v>
      </c>
      <c r="J1352" s="39">
        <v>1.10869565217391</v>
      </c>
      <c r="K1352" s="39">
        <v>1</v>
      </c>
      <c r="L1352" s="39">
        <v>1</v>
      </c>
      <c r="M1352" s="39">
        <v>0.92857142857142905</v>
      </c>
      <c r="N1352" s="39">
        <v>1.0087974902365999</v>
      </c>
      <c r="O1352" s="39">
        <v>5.5227692202380503E-2</v>
      </c>
      <c r="P1352" s="39">
        <v>1.0007867494824001</v>
      </c>
      <c r="Q1352" s="39">
        <v>6.7128238944593299E-2</v>
      </c>
      <c r="R1352" s="39">
        <v>0.97619047619047605</v>
      </c>
      <c r="S1352" s="39">
        <v>4.1239304942116098E-2</v>
      </c>
      <c r="T1352" s="39">
        <v>0.96428571428571397</v>
      </c>
      <c r="U1352" s="39">
        <v>5.0507627227610499E-2</v>
      </c>
      <c r="V1352" s="39">
        <v>0.98833563705162397</v>
      </c>
      <c r="W1352" s="39">
        <v>5.81815938440517E-2</v>
      </c>
      <c r="X1352" s="39">
        <v>0.96674139815582705</v>
      </c>
      <c r="Y1352" s="39">
        <v>5.42320074443789E-2</v>
      </c>
      <c r="Z1352" s="39">
        <v>0.94391630795724302</v>
      </c>
      <c r="AA1352" s="39">
        <v>3.5929044446810901E-2</v>
      </c>
      <c r="AB1352" s="39">
        <v>0.93197278911564596</v>
      </c>
      <c r="AC1352" s="39">
        <v>2.15120929263155E-2</v>
      </c>
    </row>
    <row r="1353" spans="1:29" x14ac:dyDescent="0.25">
      <c r="A1353" s="39" t="s">
        <v>135</v>
      </c>
      <c r="B1353" s="39" t="s">
        <v>135</v>
      </c>
      <c r="C1353" s="39">
        <v>3003000</v>
      </c>
      <c r="D1353" s="39" t="s">
        <v>54</v>
      </c>
      <c r="E1353" s="39">
        <v>1.1162790697674401</v>
      </c>
      <c r="F1353" s="39">
        <v>1.11363636363636</v>
      </c>
      <c r="G1353" s="39">
        <v>1.09756097560976</v>
      </c>
      <c r="H1353" s="39">
        <v>1.04</v>
      </c>
      <c r="I1353" s="39">
        <v>1.0909090909090899</v>
      </c>
      <c r="J1353" s="39">
        <v>1</v>
      </c>
      <c r="K1353" s="39">
        <v>0.94117647058823495</v>
      </c>
      <c r="L1353" s="39">
        <v>1</v>
      </c>
      <c r="M1353" s="39">
        <v>1.0178571428571399</v>
      </c>
      <c r="N1353" s="39">
        <v>1.0463799014853401</v>
      </c>
      <c r="O1353" s="39">
        <v>6.1477515997409103E-2</v>
      </c>
      <c r="P1353" s="39">
        <v>1.00998854087089</v>
      </c>
      <c r="Q1353" s="39">
        <v>5.3723117067392197E-2</v>
      </c>
      <c r="R1353" s="39">
        <v>0.98634453781512599</v>
      </c>
      <c r="S1353" s="39">
        <v>4.0122750535261098E-2</v>
      </c>
      <c r="T1353" s="39">
        <v>1.0089285714285701</v>
      </c>
      <c r="U1353" s="39">
        <v>1.2626906806902601E-2</v>
      </c>
      <c r="V1353" s="39">
        <v>1.0132336404215001</v>
      </c>
      <c r="W1353" s="39">
        <v>4.7226816279023497E-2</v>
      </c>
      <c r="X1353" s="39">
        <v>1.0049936199165701</v>
      </c>
      <c r="Y1353" s="39">
        <v>3.1385721984065001E-2</v>
      </c>
      <c r="Z1353" s="39">
        <v>1.0117115945148101</v>
      </c>
      <c r="AA1353" s="39">
        <v>1.9328283620522801E-2</v>
      </c>
      <c r="AB1353" s="39">
        <v>1.0170068027210899</v>
      </c>
      <c r="AC1353" s="39">
        <v>5.3780232315788603E-3</v>
      </c>
    </row>
    <row r="1354" spans="1:29" x14ac:dyDescent="0.25">
      <c r="A1354" s="39" t="s">
        <v>135</v>
      </c>
      <c r="B1354" s="39" t="s">
        <v>135</v>
      </c>
      <c r="C1354" s="39">
        <v>3003000</v>
      </c>
      <c r="D1354" s="39" t="s">
        <v>55</v>
      </c>
      <c r="E1354" s="39">
        <v>1.0638297872340401</v>
      </c>
      <c r="F1354" s="39">
        <v>0.9375</v>
      </c>
      <c r="G1354" s="39">
        <v>1.1020408163265301</v>
      </c>
      <c r="H1354" s="39">
        <v>1</v>
      </c>
      <c r="I1354" s="39">
        <v>0.94230769230769196</v>
      </c>
      <c r="J1354" s="39">
        <v>1.05</v>
      </c>
      <c r="K1354" s="39">
        <v>1.0344827586206899</v>
      </c>
      <c r="L1354" s="39">
        <v>1.1666666666666701</v>
      </c>
      <c r="M1354" s="39">
        <v>0.967741935483871</v>
      </c>
      <c r="N1354" s="39">
        <v>1.0293966285155001</v>
      </c>
      <c r="O1354" s="39">
        <v>7.6199727308636694E-2</v>
      </c>
      <c r="P1354" s="39">
        <v>1.03223981061578</v>
      </c>
      <c r="Q1354" s="39">
        <v>8.7519707166947694E-2</v>
      </c>
      <c r="R1354" s="39">
        <v>1.0562971202570799</v>
      </c>
      <c r="S1354" s="39">
        <v>0.10124061412910899</v>
      </c>
      <c r="T1354" s="39">
        <v>1.0672043010752701</v>
      </c>
      <c r="U1354" s="39">
        <v>0.140661026365066</v>
      </c>
      <c r="V1354" s="39">
        <v>1.0360508793061101</v>
      </c>
      <c r="W1354" s="39">
        <v>8.4952772940842303E-2</v>
      </c>
      <c r="X1354" s="39">
        <v>1.03059394546681</v>
      </c>
      <c r="Y1354" s="39">
        <v>9.41647631934939E-2</v>
      </c>
      <c r="Z1354" s="39">
        <v>1.00528724646555</v>
      </c>
      <c r="AA1354" s="39">
        <v>9.2569153764343007E-2</v>
      </c>
      <c r="AB1354" s="39">
        <v>0.97721454173067102</v>
      </c>
      <c r="AC1354" s="39">
        <v>5.99100222356529E-2</v>
      </c>
    </row>
    <row r="1355" spans="1:29" x14ac:dyDescent="0.25">
      <c r="A1355" s="39" t="s">
        <v>135</v>
      </c>
      <c r="B1355" s="39" t="s">
        <v>135</v>
      </c>
      <c r="C1355" s="39">
        <v>3003000</v>
      </c>
      <c r="D1355" s="39" t="s">
        <v>56</v>
      </c>
      <c r="E1355" s="39">
        <v>1.0487804878048801</v>
      </c>
      <c r="F1355" s="39">
        <v>1.02</v>
      </c>
      <c r="G1355" s="39">
        <v>1.0222222222222199</v>
      </c>
      <c r="H1355" s="39">
        <v>1.0185185185185199</v>
      </c>
      <c r="I1355" s="39">
        <v>1.06666666666667</v>
      </c>
      <c r="J1355" s="39">
        <v>1.18367346938776</v>
      </c>
      <c r="K1355" s="39">
        <v>1.01587301587302</v>
      </c>
      <c r="L1355" s="39">
        <v>0.95</v>
      </c>
      <c r="M1355" s="39">
        <v>0.92857142857142905</v>
      </c>
      <c r="N1355" s="39">
        <v>1.0282562010049401</v>
      </c>
      <c r="O1355" s="39">
        <v>7.2856849259885503E-2</v>
      </c>
      <c r="P1355" s="39">
        <v>1.02895691609977</v>
      </c>
      <c r="Q1355" s="39">
        <v>0.102276422381412</v>
      </c>
      <c r="R1355" s="39">
        <v>0.96481481481481501</v>
      </c>
      <c r="S1355" s="39">
        <v>4.5497261893899799E-2</v>
      </c>
      <c r="T1355" s="39">
        <v>0.93928571428571395</v>
      </c>
      <c r="U1355" s="39">
        <v>1.5152288168283101E-2</v>
      </c>
      <c r="V1355" s="39">
        <v>0.99528310508583195</v>
      </c>
      <c r="W1355" s="39">
        <v>8.3344045471527697E-2</v>
      </c>
      <c r="X1355" s="39">
        <v>0.96287236130351095</v>
      </c>
      <c r="Y1355" s="39">
        <v>7.1507198937990707E-2</v>
      </c>
      <c r="Z1355" s="39">
        <v>0.93576097374247802</v>
      </c>
      <c r="AA1355" s="39">
        <v>2.2185844462608399E-2</v>
      </c>
      <c r="AB1355" s="39">
        <v>0.92959183673469403</v>
      </c>
      <c r="AC1355" s="39">
        <v>6.4536278778946302E-3</v>
      </c>
    </row>
    <row r="1356" spans="1:29" x14ac:dyDescent="0.25">
      <c r="A1356" s="39" t="s">
        <v>135</v>
      </c>
      <c r="B1356" s="39" t="s">
        <v>135</v>
      </c>
      <c r="C1356" s="39">
        <v>3003000</v>
      </c>
      <c r="D1356" s="39" t="s">
        <v>57</v>
      </c>
      <c r="E1356" s="39">
        <v>1.0185185185185199</v>
      </c>
      <c r="F1356" s="39">
        <v>1.0465116279069799</v>
      </c>
      <c r="G1356" s="39">
        <v>1.0980392156862699</v>
      </c>
      <c r="H1356" s="39">
        <v>1.1304347826087</v>
      </c>
      <c r="I1356" s="39">
        <v>1.0363636363636399</v>
      </c>
      <c r="J1356" s="39">
        <v>0.97916666666666696</v>
      </c>
      <c r="K1356" s="39">
        <v>1.1206896551724099</v>
      </c>
      <c r="L1356" s="39">
        <v>1</v>
      </c>
      <c r="M1356" s="39">
        <v>1.0350877192982499</v>
      </c>
      <c r="N1356" s="39">
        <v>1.0516457580245999</v>
      </c>
      <c r="O1356" s="39">
        <v>5.3243674772649997E-2</v>
      </c>
      <c r="P1356" s="39">
        <v>1.0342615355001901</v>
      </c>
      <c r="Q1356" s="39">
        <v>5.4046782199309598E-2</v>
      </c>
      <c r="R1356" s="39">
        <v>1.05192579149022</v>
      </c>
      <c r="S1356" s="39">
        <v>6.2081710050268697E-2</v>
      </c>
      <c r="T1356" s="39">
        <v>1.01754385964912</v>
      </c>
      <c r="U1356" s="39">
        <v>2.4810764252159601E-2</v>
      </c>
      <c r="V1356" s="39">
        <v>1.0414830176210099</v>
      </c>
      <c r="W1356" s="39">
        <v>5.0623940100425202E-2</v>
      </c>
      <c r="X1356" s="39">
        <v>1.0333061122340901</v>
      </c>
      <c r="Y1356" s="39">
        <v>4.1447715356137102E-2</v>
      </c>
      <c r="Z1356" s="39">
        <v>1.03228798882788</v>
      </c>
      <c r="AA1356" s="39">
        <v>2.7276050704230701E-2</v>
      </c>
      <c r="AB1356" s="39">
        <v>1.03341687552214</v>
      </c>
      <c r="AC1356" s="39">
        <v>1.05673438936287E-2</v>
      </c>
    </row>
    <row r="1357" spans="1:29" x14ac:dyDescent="0.25">
      <c r="A1357" s="39" t="s">
        <v>135</v>
      </c>
      <c r="B1357" s="39" t="s">
        <v>135</v>
      </c>
      <c r="C1357" s="39">
        <v>3003000</v>
      </c>
      <c r="D1357" s="39" t="s">
        <v>58</v>
      </c>
      <c r="E1357" s="39">
        <v>0.88333333333333297</v>
      </c>
      <c r="F1357" s="39">
        <v>1</v>
      </c>
      <c r="G1357" s="39">
        <v>1.0444444444444401</v>
      </c>
      <c r="H1357" s="39">
        <v>0.98214285714285698</v>
      </c>
      <c r="I1357" s="39">
        <v>0.96153846153846201</v>
      </c>
      <c r="J1357" s="39">
        <v>1.14035087719298</v>
      </c>
      <c r="K1357" s="39">
        <v>1</v>
      </c>
      <c r="L1357" s="39">
        <v>1.03076923076923</v>
      </c>
      <c r="M1357" s="39">
        <v>0.90625</v>
      </c>
      <c r="N1357" s="39">
        <v>0.99431435604681195</v>
      </c>
      <c r="O1357" s="39">
        <v>7.6262560532219303E-2</v>
      </c>
      <c r="P1357" s="39">
        <v>1.0077817139001299</v>
      </c>
      <c r="Q1357" s="39">
        <v>8.7479556719956594E-2</v>
      </c>
      <c r="R1357" s="39">
        <v>0.97900641025641</v>
      </c>
      <c r="S1357" s="39">
        <v>6.4859909154899795E-2</v>
      </c>
      <c r="T1357" s="39">
        <v>0.968509615384615</v>
      </c>
      <c r="U1357" s="39">
        <v>8.8048392465055594E-2</v>
      </c>
      <c r="V1357" s="39">
        <v>0.98724475500798703</v>
      </c>
      <c r="W1357" s="39">
        <v>7.7749497280227897E-2</v>
      </c>
      <c r="X1357" s="39">
        <v>0.96421424224860797</v>
      </c>
      <c r="Y1357" s="39">
        <v>7.8028030678529994E-2</v>
      </c>
      <c r="Z1357" s="39">
        <v>0.93179229963915799</v>
      </c>
      <c r="AA1357" s="39">
        <v>6.0185370095196103E-2</v>
      </c>
      <c r="AB1357" s="39">
        <v>0.91217948717948705</v>
      </c>
      <c r="AC1357" s="39">
        <v>3.75013696878942E-2</v>
      </c>
    </row>
    <row r="1358" spans="1:29" x14ac:dyDescent="0.25">
      <c r="A1358" s="39" t="s">
        <v>135</v>
      </c>
      <c r="B1358" s="39" t="s">
        <v>135</v>
      </c>
      <c r="C1358" s="39">
        <v>3003000</v>
      </c>
      <c r="D1358" s="39" t="s">
        <v>59</v>
      </c>
      <c r="E1358" s="39">
        <v>1.0434782608695701</v>
      </c>
      <c r="F1358" s="39">
        <v>1.0188679245283001</v>
      </c>
      <c r="G1358" s="39">
        <v>1.0181818181818201</v>
      </c>
      <c r="H1358" s="39">
        <v>1.08510638297872</v>
      </c>
      <c r="I1358" s="39">
        <v>1.0363636363636399</v>
      </c>
      <c r="J1358" s="39">
        <v>1.1000000000000001</v>
      </c>
      <c r="K1358" s="39">
        <v>0.95384615384615401</v>
      </c>
      <c r="L1358" s="39">
        <v>1.0212765957446801</v>
      </c>
      <c r="M1358" s="39">
        <v>0.86567164179104505</v>
      </c>
      <c r="N1358" s="39">
        <v>1.0158658238115501</v>
      </c>
      <c r="O1358" s="39">
        <v>7.0270732086133894E-2</v>
      </c>
      <c r="P1358" s="39">
        <v>0.99543160554910304</v>
      </c>
      <c r="Q1358" s="39">
        <v>8.9225755489489605E-2</v>
      </c>
      <c r="R1358" s="39">
        <v>0.94693146379395998</v>
      </c>
      <c r="S1358" s="39">
        <v>7.8032590163448601E-2</v>
      </c>
      <c r="T1358" s="39">
        <v>0.94347411876786302</v>
      </c>
      <c r="U1358" s="39">
        <v>0.110029318126837</v>
      </c>
      <c r="V1358" s="39">
        <v>0.97337259046186397</v>
      </c>
      <c r="W1358" s="39">
        <v>8.9449063313982793E-2</v>
      </c>
      <c r="X1358" s="39">
        <v>0.934027251449143</v>
      </c>
      <c r="Y1358" s="39">
        <v>8.9224479166364196E-2</v>
      </c>
      <c r="Z1358" s="39">
        <v>0.89645276759817705</v>
      </c>
      <c r="AA1358" s="39">
        <v>7.3574455147551995E-2</v>
      </c>
      <c r="AB1358" s="39">
        <v>0.87308140150312297</v>
      </c>
      <c r="AC1358" s="39">
        <v>4.6863435209439301E-2</v>
      </c>
    </row>
    <row r="1359" spans="1:29" x14ac:dyDescent="0.25">
      <c r="A1359" s="39" t="s">
        <v>135</v>
      </c>
      <c r="B1359" s="39" t="s">
        <v>135</v>
      </c>
      <c r="C1359" s="39">
        <v>3003000</v>
      </c>
      <c r="D1359" s="39" t="s">
        <v>60</v>
      </c>
      <c r="E1359" s="39">
        <v>0.94545454545454499</v>
      </c>
      <c r="F1359" s="39">
        <v>1.2083333333333299</v>
      </c>
      <c r="G1359" s="39">
        <v>0.907407407407407</v>
      </c>
      <c r="H1359" s="39">
        <v>1.2678571428571399</v>
      </c>
      <c r="I1359" s="39">
        <v>1.0392156862745101</v>
      </c>
      <c r="J1359" s="39">
        <v>0.94736842105263197</v>
      </c>
      <c r="K1359" s="39">
        <v>1.0181818181818201</v>
      </c>
      <c r="L1359" s="39">
        <v>1.11290322580645</v>
      </c>
      <c r="M1359" s="39">
        <v>0.91666666666666696</v>
      </c>
      <c r="N1359" s="39">
        <v>1.04037647189272</v>
      </c>
      <c r="O1359" s="39">
        <v>0.130554873873135</v>
      </c>
      <c r="P1359" s="39">
        <v>1.0068671635964199</v>
      </c>
      <c r="Q1359" s="39">
        <v>7.7611733693298393E-2</v>
      </c>
      <c r="R1359" s="39">
        <v>1.01591723688498</v>
      </c>
      <c r="S1359" s="39">
        <v>9.8137877662465595E-2</v>
      </c>
      <c r="T1359" s="39">
        <v>1.0147849462365599</v>
      </c>
      <c r="U1359" s="39">
        <v>0.13876020168445699</v>
      </c>
      <c r="V1359" s="39">
        <v>1.01241290341362</v>
      </c>
      <c r="W1359" s="39">
        <v>0.107705090448294</v>
      </c>
      <c r="X1359" s="39">
        <v>0.98408205964544004</v>
      </c>
      <c r="Y1359" s="39">
        <v>9.3473191638310804E-2</v>
      </c>
      <c r="Z1359" s="39">
        <v>0.955105206923335</v>
      </c>
      <c r="AA1359" s="39">
        <v>9.2369056328273205E-2</v>
      </c>
      <c r="AB1359" s="39">
        <v>0.92601126472094197</v>
      </c>
      <c r="AC1359" s="39">
        <v>5.9100427340576502E-2</v>
      </c>
    </row>
    <row r="1360" spans="1:29" x14ac:dyDescent="0.25">
      <c r="A1360" s="39" t="s">
        <v>135</v>
      </c>
      <c r="B1360" s="39" t="s">
        <v>135</v>
      </c>
      <c r="C1360" s="39">
        <v>3004000</v>
      </c>
      <c r="D1360" s="39" t="s">
        <v>50</v>
      </c>
      <c r="E1360" s="39">
        <v>0.47291666666666698</v>
      </c>
      <c r="F1360" s="39">
        <v>0.41865509761388298</v>
      </c>
      <c r="G1360" s="39">
        <v>0.40217391304347799</v>
      </c>
      <c r="H1360" s="39">
        <v>0.40268456375838901</v>
      </c>
      <c r="I1360" s="39">
        <v>0.38329238329238302</v>
      </c>
      <c r="J1360" s="39">
        <v>0.40816326530612201</v>
      </c>
      <c r="K1360" s="39">
        <v>0.35116279069767398</v>
      </c>
      <c r="L1360" s="39">
        <v>0.37046004842614999</v>
      </c>
      <c r="M1360" s="39">
        <v>0.31221719457013603</v>
      </c>
      <c r="N1360" s="39">
        <v>0.39130288037498701</v>
      </c>
      <c r="O1360" s="39">
        <v>4.5146030770126098E-2</v>
      </c>
      <c r="P1360" s="39">
        <v>0.36505913645849303</v>
      </c>
      <c r="Q1360" s="39">
        <v>3.6072726234434201E-2</v>
      </c>
      <c r="R1360" s="39">
        <v>0.34461334456465298</v>
      </c>
      <c r="S1360" s="39">
        <v>2.96686524771562E-2</v>
      </c>
      <c r="T1360" s="39">
        <v>0.34133862149814298</v>
      </c>
      <c r="U1360" s="39">
        <v>4.1183916917244802E-2</v>
      </c>
      <c r="V1360" s="39">
        <v>0.35904071946296801</v>
      </c>
      <c r="W1360" s="39">
        <v>4.1020443952408399E-2</v>
      </c>
      <c r="X1360" s="39">
        <v>0.33918419016978502</v>
      </c>
      <c r="Y1360" s="39">
        <v>3.50681079525045E-2</v>
      </c>
      <c r="Z1360" s="39">
        <v>0.32397182549342302</v>
      </c>
      <c r="AA1360" s="39">
        <v>2.78463834398727E-2</v>
      </c>
      <c r="AB1360" s="39">
        <v>0.31499066380137503</v>
      </c>
      <c r="AC1360" s="39">
        <v>1.7540959582221499E-2</v>
      </c>
    </row>
    <row r="1361" spans="1:29" x14ac:dyDescent="0.25">
      <c r="A1361" s="39" t="s">
        <v>135</v>
      </c>
      <c r="B1361" s="39" t="s">
        <v>135</v>
      </c>
      <c r="C1361" s="39">
        <v>3004000</v>
      </c>
      <c r="D1361" s="39" t="s">
        <v>51</v>
      </c>
      <c r="E1361" s="39">
        <v>1.01</v>
      </c>
      <c r="F1361" s="39">
        <v>0.95594713656387698</v>
      </c>
      <c r="G1361" s="39">
        <v>1.0569948186528499</v>
      </c>
      <c r="H1361" s="39">
        <v>0.97297297297297303</v>
      </c>
      <c r="I1361" s="39">
        <v>0.88333333333333297</v>
      </c>
      <c r="J1361" s="39">
        <v>0.94230769230769196</v>
      </c>
      <c r="K1361" s="39">
        <v>0.92777777777777803</v>
      </c>
      <c r="L1361" s="39">
        <v>0.84768211920529801</v>
      </c>
      <c r="M1361" s="39">
        <v>0.934640522875817</v>
      </c>
      <c r="N1361" s="39">
        <v>0.94796181929884604</v>
      </c>
      <c r="O1361" s="39">
        <v>6.25259296056105E-2</v>
      </c>
      <c r="P1361" s="39">
        <v>0.90714828909998402</v>
      </c>
      <c r="Q1361" s="39">
        <v>4.0376230120968699E-2</v>
      </c>
      <c r="R1361" s="39">
        <v>0.90336680661963098</v>
      </c>
      <c r="S1361" s="39">
        <v>4.8346278314821099E-2</v>
      </c>
      <c r="T1361" s="39">
        <v>0.89116132104055801</v>
      </c>
      <c r="U1361" s="39">
        <v>6.1488876916581101E-2</v>
      </c>
      <c r="V1361" s="39">
        <v>0.91915512727143101</v>
      </c>
      <c r="W1361" s="39">
        <v>5.1237845797279503E-2</v>
      </c>
      <c r="X1361" s="39">
        <v>0.91066419816271205</v>
      </c>
      <c r="Y1361" s="39">
        <v>4.2363885519169399E-2</v>
      </c>
      <c r="Z1361" s="39">
        <v>0.91910383802765605</v>
      </c>
      <c r="AA1361" s="39">
        <v>4.0399453552075797E-2</v>
      </c>
      <c r="AB1361" s="39">
        <v>0.93049964651055395</v>
      </c>
      <c r="AC1361" s="39">
        <v>2.6189201646779601E-2</v>
      </c>
    </row>
    <row r="1362" spans="1:29" x14ac:dyDescent="0.25">
      <c r="A1362" s="39" t="s">
        <v>135</v>
      </c>
      <c r="B1362" s="39" t="s">
        <v>135</v>
      </c>
      <c r="C1362" s="39">
        <v>3004000</v>
      </c>
      <c r="D1362" s="39" t="s">
        <v>61</v>
      </c>
      <c r="E1362" s="39">
        <v>0.957317073170732</v>
      </c>
      <c r="F1362" s="39">
        <v>0.96052631578947401</v>
      </c>
      <c r="G1362" s="39">
        <v>0.90967741935483903</v>
      </c>
      <c r="H1362" s="39">
        <v>1.03731343283582</v>
      </c>
      <c r="I1362" s="39">
        <v>1</v>
      </c>
      <c r="J1362" s="39">
        <v>0.94927536231884102</v>
      </c>
      <c r="K1362" s="39">
        <v>0.955696202531646</v>
      </c>
      <c r="L1362" s="39">
        <v>1.016</v>
      </c>
      <c r="M1362" s="39">
        <v>0.97590361445783103</v>
      </c>
      <c r="N1362" s="39">
        <v>0.97352326893990904</v>
      </c>
      <c r="O1362" s="39">
        <v>3.8719763005801197E-2</v>
      </c>
      <c r="P1362" s="39">
        <v>0.97937503586166297</v>
      </c>
      <c r="Q1362" s="39">
        <v>2.8484668708185699E-2</v>
      </c>
      <c r="R1362" s="39">
        <v>0.98253327232982601</v>
      </c>
      <c r="S1362" s="39">
        <v>3.0693668237942E-2</v>
      </c>
      <c r="T1362" s="39">
        <v>0.99595180722891596</v>
      </c>
      <c r="U1362" s="39">
        <v>2.8352426117937701E-2</v>
      </c>
      <c r="V1362" s="39">
        <v>0.98080057075628402</v>
      </c>
      <c r="W1362" s="39">
        <v>3.1129820233210901E-2</v>
      </c>
      <c r="X1362" s="39">
        <v>0.98283106171088097</v>
      </c>
      <c r="Y1362" s="39">
        <v>2.4184459486653799E-2</v>
      </c>
      <c r="Z1362" s="39">
        <v>0.98215001153279802</v>
      </c>
      <c r="AA1362" s="39">
        <v>1.9721067634049901E-2</v>
      </c>
      <c r="AB1362" s="39">
        <v>0.97781296615031599</v>
      </c>
      <c r="AC1362" s="39">
        <v>1.2075800405095099E-2</v>
      </c>
    </row>
    <row r="1363" spans="1:29" x14ac:dyDescent="0.25">
      <c r="A1363" s="39" t="s">
        <v>135</v>
      </c>
      <c r="B1363" s="39" t="s">
        <v>135</v>
      </c>
      <c r="C1363" s="39">
        <v>3004000</v>
      </c>
      <c r="D1363" s="39" t="s">
        <v>62</v>
      </c>
      <c r="E1363" s="39">
        <v>0.84523809523809501</v>
      </c>
      <c r="F1363" s="39">
        <v>0.89808917197452198</v>
      </c>
      <c r="G1363" s="39">
        <v>1.0342465753424701</v>
      </c>
      <c r="H1363" s="39">
        <v>1</v>
      </c>
      <c r="I1363" s="39">
        <v>1</v>
      </c>
      <c r="J1363" s="39">
        <v>1</v>
      </c>
      <c r="K1363" s="39">
        <v>1.0381679389313001</v>
      </c>
      <c r="L1363" s="39">
        <v>0.96688741721854299</v>
      </c>
      <c r="M1363" s="39">
        <v>0.99212598425196896</v>
      </c>
      <c r="N1363" s="39">
        <v>0.97497279810632098</v>
      </c>
      <c r="O1363" s="39">
        <v>6.37258574580781E-2</v>
      </c>
      <c r="P1363" s="39">
        <v>0.99943626808036201</v>
      </c>
      <c r="Q1363" s="39">
        <v>2.5561914327453299E-2</v>
      </c>
      <c r="R1363" s="39">
        <v>0.99906044680060302</v>
      </c>
      <c r="S1363" s="39">
        <v>3.6142679369955799E-2</v>
      </c>
      <c r="T1363" s="39">
        <v>0.97950670073525603</v>
      </c>
      <c r="U1363" s="39">
        <v>1.7846361896766399E-2</v>
      </c>
      <c r="V1363" s="39">
        <v>0.99219718267117796</v>
      </c>
      <c r="W1363" s="39">
        <v>3.5140290602940702E-2</v>
      </c>
      <c r="X1363" s="39">
        <v>0.99190300207943405</v>
      </c>
      <c r="Y1363" s="39">
        <v>2.3013692087665901E-2</v>
      </c>
      <c r="Z1363" s="39">
        <v>0.98950239789385597</v>
      </c>
      <c r="AA1363" s="39">
        <v>1.68006646778588E-2</v>
      </c>
      <c r="AB1363" s="39">
        <v>0.99092414772656701</v>
      </c>
      <c r="AC1363" s="39">
        <v>7.6010815909012697E-3</v>
      </c>
    </row>
    <row r="1364" spans="1:29" x14ac:dyDescent="0.25">
      <c r="A1364" s="39" t="s">
        <v>135</v>
      </c>
      <c r="B1364" s="39" t="s">
        <v>135</v>
      </c>
      <c r="C1364" s="39">
        <v>3004000</v>
      </c>
      <c r="D1364" s="39" t="s">
        <v>63</v>
      </c>
      <c r="E1364" s="39">
        <v>1.01840490797546</v>
      </c>
      <c r="F1364" s="39">
        <v>0.94366197183098599</v>
      </c>
      <c r="G1364" s="39">
        <v>0.92198581560283699</v>
      </c>
      <c r="H1364" s="39">
        <v>0.814569536423841</v>
      </c>
      <c r="I1364" s="39">
        <v>0.92198581560283699</v>
      </c>
      <c r="J1364" s="39">
        <v>0.88489208633093497</v>
      </c>
      <c r="K1364" s="39">
        <v>0.99180327868852503</v>
      </c>
      <c r="L1364" s="39">
        <v>1.0661764705882399</v>
      </c>
      <c r="M1364" s="39">
        <v>0.95890410958904104</v>
      </c>
      <c r="N1364" s="39">
        <v>0.946931554736966</v>
      </c>
      <c r="O1364" s="39">
        <v>7.4253344508769206E-2</v>
      </c>
      <c r="P1364" s="39">
        <v>0.96475235215991495</v>
      </c>
      <c r="Q1364" s="39">
        <v>6.9389201381679602E-2</v>
      </c>
      <c r="R1364" s="39">
        <v>1.0056279529552701</v>
      </c>
      <c r="S1364" s="39">
        <v>5.4956174107387699E-2</v>
      </c>
      <c r="T1364" s="39">
        <v>1.01254029008864</v>
      </c>
      <c r="U1364" s="39">
        <v>7.5853013896421601E-2</v>
      </c>
      <c r="V1364" s="39">
        <v>0.96950449383237103</v>
      </c>
      <c r="W1364" s="39">
        <v>7.0619940667779699E-2</v>
      </c>
      <c r="X1364" s="39">
        <v>0.98504077257768796</v>
      </c>
      <c r="Y1364" s="39">
        <v>5.8468734675992E-2</v>
      </c>
      <c r="Z1364" s="39">
        <v>0.97902946352902198</v>
      </c>
      <c r="AA1364" s="39">
        <v>4.9866910183695101E-2</v>
      </c>
      <c r="AB1364" s="39">
        <v>0.96401231725566905</v>
      </c>
      <c r="AC1364" s="39">
        <v>3.2307141975358999E-2</v>
      </c>
    </row>
    <row r="1365" spans="1:29" x14ac:dyDescent="0.25">
      <c r="A1365" s="39" t="s">
        <v>135</v>
      </c>
      <c r="B1365" s="39" t="s">
        <v>135</v>
      </c>
      <c r="C1365" s="39">
        <v>3004000</v>
      </c>
      <c r="D1365" s="39" t="s">
        <v>52</v>
      </c>
      <c r="E1365" s="39">
        <v>0.36007130124777198</v>
      </c>
      <c r="F1365" s="39">
        <v>0.452083333333333</v>
      </c>
      <c r="G1365" s="39">
        <v>0.44251626898047702</v>
      </c>
      <c r="H1365" s="39">
        <v>0.39130434782608697</v>
      </c>
      <c r="I1365" s="39">
        <v>0.355704697986577</v>
      </c>
      <c r="J1365" s="39">
        <v>0.361179361179361</v>
      </c>
      <c r="K1365" s="39">
        <v>0.37868480725623599</v>
      </c>
      <c r="L1365" s="39">
        <v>0.29767441860465099</v>
      </c>
      <c r="M1365" s="39">
        <v>0.34624697336561699</v>
      </c>
      <c r="N1365" s="39">
        <v>0.37616283442001203</v>
      </c>
      <c r="O1365" s="39">
        <v>4.79057585588323E-2</v>
      </c>
      <c r="P1365" s="39">
        <v>0.34789805167848897</v>
      </c>
      <c r="Q1365" s="39">
        <v>3.0456118459072399E-2</v>
      </c>
      <c r="R1365" s="39">
        <v>0.34086873307550097</v>
      </c>
      <c r="S1365" s="39">
        <v>4.0772108957397198E-2</v>
      </c>
      <c r="T1365" s="39">
        <v>0.32196069598513399</v>
      </c>
      <c r="U1365" s="39">
        <v>3.4345982851034199E-2</v>
      </c>
      <c r="V1365" s="39">
        <v>0.35090560091669998</v>
      </c>
      <c r="W1365" s="39">
        <v>3.9379553769907497E-2</v>
      </c>
      <c r="X1365" s="39">
        <v>0.33887016728292302</v>
      </c>
      <c r="Y1365" s="39">
        <v>2.9370090635022199E-2</v>
      </c>
      <c r="Z1365" s="39">
        <v>0.33899256662844601</v>
      </c>
      <c r="AA1365" s="39">
        <v>2.45836048915106E-2</v>
      </c>
      <c r="AB1365" s="39">
        <v>0.34393399456747598</v>
      </c>
      <c r="AC1365" s="39">
        <v>1.46285623636104E-2</v>
      </c>
    </row>
    <row r="1366" spans="1:29" x14ac:dyDescent="0.25">
      <c r="A1366" s="39" t="s">
        <v>135</v>
      </c>
      <c r="B1366" s="39" t="s">
        <v>135</v>
      </c>
      <c r="C1366" s="39">
        <v>3004000</v>
      </c>
      <c r="D1366" s="39" t="s">
        <v>53</v>
      </c>
      <c r="E1366" s="39">
        <v>0.84236453201970396</v>
      </c>
      <c r="F1366" s="39">
        <v>0.91089108910891103</v>
      </c>
      <c r="G1366" s="39">
        <v>0.82949308755760398</v>
      </c>
      <c r="H1366" s="39">
        <v>0.92647058823529405</v>
      </c>
      <c r="I1366" s="39">
        <v>0.80555555555555602</v>
      </c>
      <c r="J1366" s="39">
        <v>0.96226415094339601</v>
      </c>
      <c r="K1366" s="39">
        <v>0.91156462585034004</v>
      </c>
      <c r="L1366" s="39">
        <v>0.88622754491017997</v>
      </c>
      <c r="M1366" s="39">
        <v>0.984375</v>
      </c>
      <c r="N1366" s="39">
        <v>0.89546735268677602</v>
      </c>
      <c r="O1366" s="39">
        <v>6.0380682966859001E-2</v>
      </c>
      <c r="P1366" s="39">
        <v>0.90999737545189396</v>
      </c>
      <c r="Q1366" s="39">
        <v>7.0248490579425504E-2</v>
      </c>
      <c r="R1366" s="39">
        <v>0.92738905692017304</v>
      </c>
      <c r="S1366" s="39">
        <v>5.0951351298714399E-2</v>
      </c>
      <c r="T1366" s="39">
        <v>0.93530127245508998</v>
      </c>
      <c r="U1366" s="39">
        <v>6.9400731050214104E-2</v>
      </c>
      <c r="V1366" s="39">
        <v>0.92394493016423396</v>
      </c>
      <c r="W1366" s="39">
        <v>5.9116073577032101E-2</v>
      </c>
      <c r="X1366" s="39">
        <v>0.94443855560444601</v>
      </c>
      <c r="Y1366" s="39">
        <v>5.4720547092562202E-2</v>
      </c>
      <c r="Z1366" s="39">
        <v>0.96428484588600605</v>
      </c>
      <c r="AA1366" s="39">
        <v>4.73670594049777E-2</v>
      </c>
      <c r="AB1366" s="39">
        <v>0.97970131166238905</v>
      </c>
      <c r="AC1366" s="39">
        <v>2.9559000441230301E-2</v>
      </c>
    </row>
    <row r="1367" spans="1:29" x14ac:dyDescent="0.25">
      <c r="A1367" s="39" t="s">
        <v>135</v>
      </c>
      <c r="B1367" s="39" t="s">
        <v>135</v>
      </c>
      <c r="C1367" s="39">
        <v>3004000</v>
      </c>
      <c r="D1367" s="39" t="s">
        <v>54</v>
      </c>
      <c r="E1367" s="39">
        <v>0.820809248554913</v>
      </c>
      <c r="F1367" s="39">
        <v>0.97076023391812905</v>
      </c>
      <c r="G1367" s="39">
        <v>0.92934782608695699</v>
      </c>
      <c r="H1367" s="39">
        <v>1.01111111111111</v>
      </c>
      <c r="I1367" s="39">
        <v>0.93121693121693105</v>
      </c>
      <c r="J1367" s="39">
        <v>1.0344827586206899</v>
      </c>
      <c r="K1367" s="39">
        <v>0.947712418300654</v>
      </c>
      <c r="L1367" s="39">
        <v>0.93283582089552197</v>
      </c>
      <c r="M1367" s="39">
        <v>0.95270270270270296</v>
      </c>
      <c r="N1367" s="39">
        <v>0.94788656126751203</v>
      </c>
      <c r="O1367" s="39">
        <v>6.0248864101013502E-2</v>
      </c>
      <c r="P1367" s="39">
        <v>0.95979012634729999</v>
      </c>
      <c r="Q1367" s="39">
        <v>4.2772812579522097E-2</v>
      </c>
      <c r="R1367" s="39">
        <v>0.94441698063295998</v>
      </c>
      <c r="S1367" s="39">
        <v>1.03352881068386E-2</v>
      </c>
      <c r="T1367" s="39">
        <v>0.94276926179911302</v>
      </c>
      <c r="U1367" s="39">
        <v>1.4048006846888899E-2</v>
      </c>
      <c r="V1367" s="39">
        <v>0.95496595500443104</v>
      </c>
      <c r="W1367" s="39">
        <v>3.8252648450021298E-2</v>
      </c>
      <c r="X1367" s="39">
        <v>0.95111680106720797</v>
      </c>
      <c r="Y1367" s="39">
        <v>2.4887595960297201E-2</v>
      </c>
      <c r="Z1367" s="39">
        <v>0.94901876818651398</v>
      </c>
      <c r="AA1367" s="39">
        <v>9.2224526209426592E-3</v>
      </c>
      <c r="AB1367" s="39">
        <v>0.95175666071188503</v>
      </c>
      <c r="AC1367" s="39">
        <v>5.9832949062906598E-3</v>
      </c>
    </row>
    <row r="1368" spans="1:29" x14ac:dyDescent="0.25">
      <c r="A1368" s="39" t="s">
        <v>135</v>
      </c>
      <c r="B1368" s="39" t="s">
        <v>135</v>
      </c>
      <c r="C1368" s="39">
        <v>3004000</v>
      </c>
      <c r="D1368" s="39" t="s">
        <v>55</v>
      </c>
      <c r="E1368" s="39">
        <v>1.0060606060606101</v>
      </c>
      <c r="F1368" s="39">
        <v>0.95070422535211296</v>
      </c>
      <c r="G1368" s="39">
        <v>0.99397590361445798</v>
      </c>
      <c r="H1368" s="39">
        <v>1.0584795321637399</v>
      </c>
      <c r="I1368" s="39">
        <v>0.95054945054945095</v>
      </c>
      <c r="J1368" s="39">
        <v>0.875</v>
      </c>
      <c r="K1368" s="39">
        <v>0.98</v>
      </c>
      <c r="L1368" s="39">
        <v>0.99310344827586206</v>
      </c>
      <c r="M1368" s="39">
        <v>1</v>
      </c>
      <c r="N1368" s="39">
        <v>0.97865257400180405</v>
      </c>
      <c r="O1368" s="39">
        <v>5.0422534222332498E-2</v>
      </c>
      <c r="P1368" s="39">
        <v>0.95973057976506204</v>
      </c>
      <c r="Q1368" s="39">
        <v>5.1014184881155798E-2</v>
      </c>
      <c r="R1368" s="39">
        <v>0.99103448275862105</v>
      </c>
      <c r="S1368" s="39">
        <v>1.0159255077694E-2</v>
      </c>
      <c r="T1368" s="39">
        <v>0.99655172413793103</v>
      </c>
      <c r="U1368" s="39">
        <v>4.8765984909417198E-3</v>
      </c>
      <c r="V1368" s="39">
        <v>0.98032355256964199</v>
      </c>
      <c r="W1368" s="39">
        <v>4.4167618317508497E-2</v>
      </c>
      <c r="X1368" s="39">
        <v>0.98735406763535805</v>
      </c>
      <c r="Y1368" s="39">
        <v>3.2758712841063402E-2</v>
      </c>
      <c r="Z1368" s="39">
        <v>0.99800400260815003</v>
      </c>
      <c r="AA1368" s="39">
        <v>5.4867955504678797E-3</v>
      </c>
      <c r="AB1368" s="39">
        <v>0.99967159277504103</v>
      </c>
      <c r="AC1368" s="39">
        <v>2.07702966185116E-3</v>
      </c>
    </row>
    <row r="1369" spans="1:29" x14ac:dyDescent="0.25">
      <c r="A1369" s="39" t="s">
        <v>135</v>
      </c>
      <c r="B1369" s="39" t="s">
        <v>135</v>
      </c>
      <c r="C1369" s="39">
        <v>3004000</v>
      </c>
      <c r="D1369" s="39" t="s">
        <v>56</v>
      </c>
      <c r="E1369" s="39">
        <v>0.94478527607361995</v>
      </c>
      <c r="F1369" s="39">
        <v>0.99397590361445798</v>
      </c>
      <c r="G1369" s="39">
        <v>0.98518518518518505</v>
      </c>
      <c r="H1369" s="39">
        <v>1.04242424242424</v>
      </c>
      <c r="I1369" s="39">
        <v>0.95580110497237603</v>
      </c>
      <c r="J1369" s="39">
        <v>0.959537572254335</v>
      </c>
      <c r="K1369" s="39">
        <v>0.97402597402597402</v>
      </c>
      <c r="L1369" s="39">
        <v>1.00680272108844</v>
      </c>
      <c r="M1369" s="39">
        <v>0.95138888888888895</v>
      </c>
      <c r="N1369" s="39">
        <v>0.97932520761416797</v>
      </c>
      <c r="O1369" s="39">
        <v>3.1487983304589698E-2</v>
      </c>
      <c r="P1369" s="39">
        <v>0.96951125224600199</v>
      </c>
      <c r="Q1369" s="39">
        <v>2.25105466707534E-2</v>
      </c>
      <c r="R1369" s="39">
        <v>0.97740586133443297</v>
      </c>
      <c r="S1369" s="39">
        <v>2.7861100631943601E-2</v>
      </c>
      <c r="T1369" s="39">
        <v>0.979095804988662</v>
      </c>
      <c r="U1369" s="39">
        <v>3.91834965198328E-2</v>
      </c>
      <c r="V1369" s="39">
        <v>0.97493210511846196</v>
      </c>
      <c r="W1369" s="39">
        <v>2.82649076029786E-2</v>
      </c>
      <c r="X1369" s="39">
        <v>0.96885318079734595</v>
      </c>
      <c r="Y1369" s="39">
        <v>2.6103799880031399E-2</v>
      </c>
      <c r="Z1369" s="39">
        <v>0.96200658019670804</v>
      </c>
      <c r="AA1369" s="39">
        <v>2.5879612729131699E-2</v>
      </c>
      <c r="AB1369" s="39">
        <v>0.954027642803153</v>
      </c>
      <c r="AC1369" s="39">
        <v>1.6688945107518598E-2</v>
      </c>
    </row>
    <row r="1370" spans="1:29" x14ac:dyDescent="0.25">
      <c r="A1370" s="39" t="s">
        <v>135</v>
      </c>
      <c r="B1370" s="39" t="s">
        <v>135</v>
      </c>
      <c r="C1370" s="39">
        <v>3004000</v>
      </c>
      <c r="D1370" s="39" t="s">
        <v>57</v>
      </c>
      <c r="E1370" s="39">
        <v>0.98750000000000004</v>
      </c>
      <c r="F1370" s="39">
        <v>0.92207792207792205</v>
      </c>
      <c r="G1370" s="39">
        <v>0.95151515151515198</v>
      </c>
      <c r="H1370" s="39">
        <v>1.0375939849624101</v>
      </c>
      <c r="I1370" s="39">
        <v>1</v>
      </c>
      <c r="J1370" s="39">
        <v>0.97687861271676302</v>
      </c>
      <c r="K1370" s="39">
        <v>1.00602409638554</v>
      </c>
      <c r="L1370" s="39">
        <v>0.97333333333333305</v>
      </c>
      <c r="M1370" s="39">
        <v>1.0067567567567599</v>
      </c>
      <c r="N1370" s="39">
        <v>0.984631095305319</v>
      </c>
      <c r="O1370" s="39">
        <v>3.3900613088416201E-2</v>
      </c>
      <c r="P1370" s="39">
        <v>0.992598559838479</v>
      </c>
      <c r="Q1370" s="39">
        <v>1.6230731482452899E-2</v>
      </c>
      <c r="R1370" s="39">
        <v>0.99537139549187703</v>
      </c>
      <c r="S1370" s="39">
        <v>1.9089037052265799E-2</v>
      </c>
      <c r="T1370" s="39">
        <v>0.99004504504504498</v>
      </c>
      <c r="U1370" s="39">
        <v>2.3633929353172E-2</v>
      </c>
      <c r="V1370" s="39">
        <v>0.99292019237633899</v>
      </c>
      <c r="W1370" s="39">
        <v>2.3253134650696099E-2</v>
      </c>
      <c r="X1370" s="39">
        <v>0.99624725394832303</v>
      </c>
      <c r="Y1370" s="39">
        <v>1.6845307548489698E-2</v>
      </c>
      <c r="Z1370" s="39">
        <v>1.00085985222281</v>
      </c>
      <c r="AA1370" s="39">
        <v>1.55586453198053E-2</v>
      </c>
      <c r="AB1370" s="39">
        <v>1.0051651651651701</v>
      </c>
      <c r="AC1370" s="39">
        <v>1.00661090684038E-2</v>
      </c>
    </row>
    <row r="1371" spans="1:29" x14ac:dyDescent="0.25">
      <c r="A1371" s="39" t="s">
        <v>135</v>
      </c>
      <c r="B1371" s="39" t="s">
        <v>135</v>
      </c>
      <c r="C1371" s="39">
        <v>3004000</v>
      </c>
      <c r="D1371" s="39" t="s">
        <v>58</v>
      </c>
      <c r="E1371" s="39">
        <v>1.0413793103448299</v>
      </c>
      <c r="F1371" s="39">
        <v>0.949367088607595</v>
      </c>
      <c r="G1371" s="39">
        <v>0.971830985915493</v>
      </c>
      <c r="H1371" s="39">
        <v>1.05095541401274</v>
      </c>
      <c r="I1371" s="39">
        <v>0.96376811594202905</v>
      </c>
      <c r="J1371" s="39">
        <v>0.92441860465116299</v>
      </c>
      <c r="K1371" s="39">
        <v>0.98816568047337305</v>
      </c>
      <c r="L1371" s="39">
        <v>0.97005988023952106</v>
      </c>
      <c r="M1371" s="39">
        <v>1.0342465753424701</v>
      </c>
      <c r="N1371" s="39">
        <v>0.988243517281023</v>
      </c>
      <c r="O1371" s="39">
        <v>4.4238754498993602E-2</v>
      </c>
      <c r="P1371" s="39">
        <v>0.97613177132970996</v>
      </c>
      <c r="Q1371" s="39">
        <v>3.9956616656689599E-2</v>
      </c>
      <c r="R1371" s="39">
        <v>0.99749071201845296</v>
      </c>
      <c r="S1371" s="39">
        <v>3.3093807835411701E-2</v>
      </c>
      <c r="T1371" s="39">
        <v>1.0021532277909899</v>
      </c>
      <c r="U1371" s="39">
        <v>4.53868473692456E-2</v>
      </c>
      <c r="V1371" s="39">
        <v>0.99308667179117305</v>
      </c>
      <c r="W1371" s="39">
        <v>4.0975903089197498E-2</v>
      </c>
      <c r="X1371" s="39">
        <v>1.0041243483606199</v>
      </c>
      <c r="Y1371" s="39">
        <v>3.9107269623782401E-2</v>
      </c>
      <c r="Z1371" s="39">
        <v>1.0211682641062201</v>
      </c>
      <c r="AA1371" s="39">
        <v>3.0878552708657501E-2</v>
      </c>
      <c r="AB1371" s="39">
        <v>1.03119006605185</v>
      </c>
      <c r="AC1371" s="39">
        <v>1.9331062095626801E-2</v>
      </c>
    </row>
    <row r="1372" spans="1:29" x14ac:dyDescent="0.25">
      <c r="A1372" s="39" t="s">
        <v>135</v>
      </c>
      <c r="B1372" s="39" t="s">
        <v>135</v>
      </c>
      <c r="C1372" s="39">
        <v>3004000</v>
      </c>
      <c r="D1372" s="39" t="s">
        <v>59</v>
      </c>
      <c r="E1372" s="39">
        <v>1.0186335403726701</v>
      </c>
      <c r="F1372" s="39">
        <v>0.90728476821192094</v>
      </c>
      <c r="G1372" s="39">
        <v>0.90666666666666695</v>
      </c>
      <c r="H1372" s="39">
        <v>1.0652173913043499</v>
      </c>
      <c r="I1372" s="39">
        <v>0.89696969696969697</v>
      </c>
      <c r="J1372" s="39">
        <v>0.96240601503759404</v>
      </c>
      <c r="K1372" s="39">
        <v>1.0566037735849101</v>
      </c>
      <c r="L1372" s="39">
        <v>0.97604790419161702</v>
      </c>
      <c r="M1372" s="39">
        <v>0.93209876543209902</v>
      </c>
      <c r="N1372" s="39">
        <v>0.96910316908572403</v>
      </c>
      <c r="O1372" s="39">
        <v>6.4935577313658302E-2</v>
      </c>
      <c r="P1372" s="39">
        <v>0.96482523104318196</v>
      </c>
      <c r="Q1372" s="39">
        <v>5.9645823251826602E-2</v>
      </c>
      <c r="R1372" s="39">
        <v>0.98825014773620701</v>
      </c>
      <c r="S1372" s="39">
        <v>6.3143054443254104E-2</v>
      </c>
      <c r="T1372" s="39">
        <v>0.95407333481185796</v>
      </c>
      <c r="U1372" s="39">
        <v>3.1076734044163699E-2</v>
      </c>
      <c r="V1372" s="39">
        <v>0.96813250097485903</v>
      </c>
      <c r="W1372" s="39">
        <v>5.5390804600013999E-2</v>
      </c>
      <c r="X1372" s="39">
        <v>0.95913158083076</v>
      </c>
      <c r="Y1372" s="39">
        <v>4.6361323592785997E-2</v>
      </c>
      <c r="Z1372" s="39">
        <v>0.94470279409925495</v>
      </c>
      <c r="AA1372" s="39">
        <v>3.4398174184050598E-2</v>
      </c>
      <c r="AB1372" s="39">
        <v>0.93419158156350401</v>
      </c>
      <c r="AC1372" s="39">
        <v>1.3236131398368E-2</v>
      </c>
    </row>
    <row r="1373" spans="1:29" x14ac:dyDescent="0.25">
      <c r="A1373" s="39" t="s">
        <v>135</v>
      </c>
      <c r="B1373" s="39" t="s">
        <v>135</v>
      </c>
      <c r="C1373" s="39">
        <v>3004000</v>
      </c>
      <c r="D1373" s="39" t="s">
        <v>60</v>
      </c>
      <c r="E1373" s="39">
        <v>1</v>
      </c>
      <c r="F1373" s="39">
        <v>0.94512195121951204</v>
      </c>
      <c r="G1373" s="39">
        <v>0.97810218978102204</v>
      </c>
      <c r="H1373" s="39">
        <v>0.89705882352941202</v>
      </c>
      <c r="I1373" s="39">
        <v>0.93877551020408201</v>
      </c>
      <c r="J1373" s="39">
        <v>1.06756756756757</v>
      </c>
      <c r="K1373" s="39">
        <v>0.9765625</v>
      </c>
      <c r="L1373" s="39">
        <v>0.98809523809523803</v>
      </c>
      <c r="M1373" s="39">
        <v>0.97546012269938698</v>
      </c>
      <c r="N1373" s="39">
        <v>0.97408265589957999</v>
      </c>
      <c r="O1373" s="39">
        <v>4.6970311493630103E-2</v>
      </c>
      <c r="P1373" s="39">
        <v>0.989292187713255</v>
      </c>
      <c r="Q1373" s="39">
        <v>4.7523082439262301E-2</v>
      </c>
      <c r="R1373" s="39">
        <v>0.98003928693154196</v>
      </c>
      <c r="S1373" s="39">
        <v>6.99839773034694E-3</v>
      </c>
      <c r="T1373" s="39">
        <v>0.98177768039731195</v>
      </c>
      <c r="U1373" s="39">
        <v>8.9343757774812196E-3</v>
      </c>
      <c r="V1373" s="39">
        <v>0.98134812744526501</v>
      </c>
      <c r="W1373" s="39">
        <v>3.8653145719441701E-2</v>
      </c>
      <c r="X1373" s="39">
        <v>0.98308678818946704</v>
      </c>
      <c r="Y1373" s="39">
        <v>2.5084339092345202E-2</v>
      </c>
      <c r="Z1373" s="39">
        <v>0.97772174423201896</v>
      </c>
      <c r="AA1373" s="39">
        <v>5.8687910862540099E-3</v>
      </c>
      <c r="AB1373" s="39">
        <v>0.97606179486109401</v>
      </c>
      <c r="AC1373" s="39">
        <v>3.8053088714239099E-3</v>
      </c>
    </row>
    <row r="1374" spans="1:29" x14ac:dyDescent="0.25">
      <c r="A1374" s="39" t="s">
        <v>135</v>
      </c>
      <c r="B1374" s="39" t="s">
        <v>135</v>
      </c>
      <c r="C1374" s="39">
        <v>3005000</v>
      </c>
      <c r="D1374" s="39" t="s">
        <v>50</v>
      </c>
      <c r="E1374" s="39">
        <v>0.122222222222222</v>
      </c>
      <c r="F1374" s="39">
        <v>0.1</v>
      </c>
      <c r="G1374" s="39">
        <v>9.1644204851751995E-2</v>
      </c>
      <c r="H1374" s="39">
        <v>9.375E-2</v>
      </c>
      <c r="I1374" s="39">
        <v>9.2261904761904795E-2</v>
      </c>
      <c r="J1374" s="39">
        <v>8.1005586592178797E-2</v>
      </c>
      <c r="K1374" s="39">
        <v>8.6111111111111097E-2</v>
      </c>
      <c r="L1374" s="39">
        <v>0.103244837758112</v>
      </c>
      <c r="M1374" s="39">
        <v>0.11019283746556501</v>
      </c>
      <c r="N1374" s="39">
        <v>9.7825856084760604E-2</v>
      </c>
      <c r="O1374" s="39">
        <v>1.26893501510154E-2</v>
      </c>
      <c r="P1374" s="39">
        <v>9.4563255537774296E-2</v>
      </c>
      <c r="Q1374" s="39">
        <v>1.2043660667827799E-2</v>
      </c>
      <c r="R1374" s="39">
        <v>9.9849595444929301E-2</v>
      </c>
      <c r="S1374" s="39">
        <v>1.2394681876781499E-2</v>
      </c>
      <c r="T1374" s="39">
        <v>0.10671883761183799</v>
      </c>
      <c r="U1374" s="39">
        <v>4.9129777088219202E-3</v>
      </c>
      <c r="V1374" s="39">
        <v>9.9099579620743103E-2</v>
      </c>
      <c r="W1374" s="39">
        <v>1.1582100420811E-2</v>
      </c>
      <c r="X1374" s="39">
        <v>0.103361520124858</v>
      </c>
      <c r="Y1374" s="39">
        <v>1.0780793619912601E-2</v>
      </c>
      <c r="Z1374" s="39">
        <v>0.108027564566625</v>
      </c>
      <c r="AA1374" s="39">
        <v>6.31122596669236E-3</v>
      </c>
      <c r="AB1374" s="39">
        <v>0.10986198033663799</v>
      </c>
      <c r="AC1374" s="39">
        <v>2.09252421502228E-3</v>
      </c>
    </row>
    <row r="1375" spans="1:29" x14ac:dyDescent="0.25">
      <c r="A1375" s="39" t="s">
        <v>135</v>
      </c>
      <c r="B1375" s="39" t="s">
        <v>135</v>
      </c>
      <c r="C1375" s="39">
        <v>3005000</v>
      </c>
      <c r="D1375" s="39" t="s">
        <v>51</v>
      </c>
      <c r="E1375" s="39">
        <v>1.0243902439024399</v>
      </c>
      <c r="F1375" s="39">
        <v>1</v>
      </c>
      <c r="G1375" s="39">
        <v>0.91891891891891897</v>
      </c>
      <c r="H1375" s="39">
        <v>0.94117647058823495</v>
      </c>
      <c r="I1375" s="39">
        <v>1.0303030303030301</v>
      </c>
      <c r="J1375" s="39">
        <v>0.93548387096774199</v>
      </c>
      <c r="K1375" s="39">
        <v>1.0689655172413799</v>
      </c>
      <c r="L1375" s="39">
        <v>0.90322580645161299</v>
      </c>
      <c r="M1375" s="39">
        <v>1.02857142857143</v>
      </c>
      <c r="N1375" s="39">
        <v>0.98344836521608703</v>
      </c>
      <c r="O1375" s="39">
        <v>5.9352803198281102E-2</v>
      </c>
      <c r="P1375" s="39">
        <v>0.99330993070703899</v>
      </c>
      <c r="Q1375" s="39">
        <v>7.0346700439775603E-2</v>
      </c>
      <c r="R1375" s="39">
        <v>1.00025425075481</v>
      </c>
      <c r="S1375" s="39">
        <v>8.6422276368957496E-2</v>
      </c>
      <c r="T1375" s="39">
        <v>0.96589861751152095</v>
      </c>
      <c r="U1375" s="39">
        <v>8.8632739392968105E-2</v>
      </c>
      <c r="V1375" s="39">
        <v>0.98836630109540902</v>
      </c>
      <c r="W1375" s="39">
        <v>6.5813504413650997E-2</v>
      </c>
      <c r="X1375" s="39">
        <v>0.99617986932962099</v>
      </c>
      <c r="Y1375" s="39">
        <v>6.7580332532898094E-2</v>
      </c>
      <c r="Z1375" s="39">
        <v>1.0081503466593</v>
      </c>
      <c r="AA1375" s="39">
        <v>6.00687744169121E-2</v>
      </c>
      <c r="AB1375" s="39">
        <v>1.0226025894228701</v>
      </c>
      <c r="AC1375" s="39">
        <v>3.7750253393276201E-2</v>
      </c>
    </row>
    <row r="1376" spans="1:29" x14ac:dyDescent="0.25">
      <c r="A1376" s="39" t="s">
        <v>135</v>
      </c>
      <c r="B1376" s="39" t="s">
        <v>135</v>
      </c>
      <c r="C1376" s="39">
        <v>3005000</v>
      </c>
      <c r="D1376" s="39" t="s">
        <v>61</v>
      </c>
      <c r="E1376" s="39">
        <v>1.0263157894736801</v>
      </c>
      <c r="F1376" s="39">
        <v>1.0487804878048801</v>
      </c>
      <c r="G1376" s="39">
        <v>0.89130434782608703</v>
      </c>
      <c r="H1376" s="39">
        <v>0.82352941176470595</v>
      </c>
      <c r="I1376" s="39">
        <v>1.05128205128205</v>
      </c>
      <c r="J1376" s="39">
        <v>0.92500000000000004</v>
      </c>
      <c r="K1376" s="39">
        <v>0.89361702127659604</v>
      </c>
      <c r="L1376" s="39">
        <v>0.84782608695652195</v>
      </c>
      <c r="M1376" s="39">
        <v>0.94230769230769196</v>
      </c>
      <c r="N1376" s="39">
        <v>0.93888476541024601</v>
      </c>
      <c r="O1376" s="39">
        <v>8.5491602009108006E-2</v>
      </c>
      <c r="P1376" s="39">
        <v>0.93200657036457202</v>
      </c>
      <c r="Q1376" s="39">
        <v>7.5733012543487105E-2</v>
      </c>
      <c r="R1376" s="39">
        <v>0.89458360018027006</v>
      </c>
      <c r="S1376" s="39">
        <v>4.7248218416320799E-2</v>
      </c>
      <c r="T1376" s="39">
        <v>0.89506688963210701</v>
      </c>
      <c r="U1376" s="39">
        <v>6.6808583841203903E-2</v>
      </c>
      <c r="V1376" s="39">
        <v>0.91611650785683296</v>
      </c>
      <c r="W1376" s="39">
        <v>6.47277137723309E-2</v>
      </c>
      <c r="X1376" s="39">
        <v>0.91426207499338596</v>
      </c>
      <c r="Y1376" s="39">
        <v>5.1433631930468002E-2</v>
      </c>
      <c r="Z1376" s="39">
        <v>0.92380805583273595</v>
      </c>
      <c r="AA1376" s="39">
        <v>4.4465293271487301E-2</v>
      </c>
      <c r="AB1376" s="39">
        <v>0.93780856824335102</v>
      </c>
      <c r="AC1376" s="39">
        <v>2.8454959037985901E-2</v>
      </c>
    </row>
    <row r="1377" spans="1:29" x14ac:dyDescent="0.25">
      <c r="A1377" s="39" t="s">
        <v>135</v>
      </c>
      <c r="B1377" s="39" t="s">
        <v>135</v>
      </c>
      <c r="C1377" s="39">
        <v>3005000</v>
      </c>
      <c r="D1377" s="39" t="s">
        <v>62</v>
      </c>
      <c r="E1377" s="39">
        <v>1.1111111111111101</v>
      </c>
      <c r="F1377" s="39">
        <v>1.05128205128205</v>
      </c>
      <c r="G1377" s="39">
        <v>0.88372093023255804</v>
      </c>
      <c r="H1377" s="39">
        <v>1</v>
      </c>
      <c r="I1377" s="39">
        <v>0.89285714285714302</v>
      </c>
      <c r="J1377" s="39">
        <v>0.80487804878048796</v>
      </c>
      <c r="K1377" s="39">
        <v>1.08108108108108</v>
      </c>
      <c r="L1377" s="39">
        <v>0.92857142857142905</v>
      </c>
      <c r="M1377" s="39">
        <v>1.02564102564103</v>
      </c>
      <c r="N1377" s="39">
        <v>0.97546031328409899</v>
      </c>
      <c r="O1377" s="39">
        <v>0.10305483749621</v>
      </c>
      <c r="P1377" s="39">
        <v>0.94660574538623299</v>
      </c>
      <c r="Q1377" s="39">
        <v>0.109122729388946</v>
      </c>
      <c r="R1377" s="39">
        <v>1.01176451176451</v>
      </c>
      <c r="S1377" s="39">
        <v>7.7195963334733705E-2</v>
      </c>
      <c r="T1377" s="39">
        <v>0.97710622710622697</v>
      </c>
      <c r="U1377" s="39">
        <v>6.8638570334957794E-2</v>
      </c>
      <c r="V1377" s="39">
        <v>0.97556112260267103</v>
      </c>
      <c r="W1377" s="39">
        <v>9.0713815424612002E-2</v>
      </c>
      <c r="X1377" s="39">
        <v>0.99136495541528202</v>
      </c>
      <c r="Y1377" s="39">
        <v>7.7941781374911007E-2</v>
      </c>
      <c r="Z1377" s="39">
        <v>1.0107750410835801</v>
      </c>
      <c r="AA1377" s="39">
        <v>4.8280036288482202E-2</v>
      </c>
      <c r="AB1377" s="39">
        <v>1.0210186638758101</v>
      </c>
      <c r="AC1377" s="39">
        <v>2.92343826947364E-2</v>
      </c>
    </row>
    <row r="1378" spans="1:29" x14ac:dyDescent="0.25">
      <c r="A1378" s="39" t="s">
        <v>135</v>
      </c>
      <c r="B1378" s="39" t="s">
        <v>135</v>
      </c>
      <c r="C1378" s="39">
        <v>3005000</v>
      </c>
      <c r="D1378" s="39" t="s">
        <v>63</v>
      </c>
      <c r="E1378" s="39">
        <v>0.88636363636363602</v>
      </c>
      <c r="F1378" s="39">
        <v>0.93333333333333302</v>
      </c>
      <c r="G1378" s="39">
        <v>0.95121951219512202</v>
      </c>
      <c r="H1378" s="39">
        <v>0.94736842105263197</v>
      </c>
      <c r="I1378" s="39">
        <v>0.90243902439024404</v>
      </c>
      <c r="J1378" s="39">
        <v>0.72</v>
      </c>
      <c r="K1378" s="39">
        <v>1.12121212121212</v>
      </c>
      <c r="L1378" s="39">
        <v>0.95</v>
      </c>
      <c r="M1378" s="39">
        <v>1</v>
      </c>
      <c r="N1378" s="39">
        <v>0.93465956094967695</v>
      </c>
      <c r="O1378" s="39">
        <v>0.105589684741801</v>
      </c>
      <c r="P1378" s="39">
        <v>0.93873022912047299</v>
      </c>
      <c r="Q1378" s="39">
        <v>0.146918853599973</v>
      </c>
      <c r="R1378" s="39">
        <v>1.0237373737373701</v>
      </c>
      <c r="S1378" s="39">
        <v>8.80397341911556E-2</v>
      </c>
      <c r="T1378" s="39">
        <v>0.97499999999999998</v>
      </c>
      <c r="U1378" s="39">
        <v>3.5355339059327397E-2</v>
      </c>
      <c r="V1378" s="39">
        <v>0.96321914467817005</v>
      </c>
      <c r="W1378" s="39">
        <v>0.110826653696054</v>
      </c>
      <c r="X1378" s="39">
        <v>0.98325025191182802</v>
      </c>
      <c r="Y1378" s="39">
        <v>9.2628079304860597E-2</v>
      </c>
      <c r="Z1378" s="39">
        <v>0.99598012994596297</v>
      </c>
      <c r="AA1378" s="39">
        <v>3.8721446330284501E-2</v>
      </c>
      <c r="AB1378" s="39">
        <v>0.99761904761904796</v>
      </c>
      <c r="AC1378" s="39">
        <v>1.5058465048420899E-2</v>
      </c>
    </row>
    <row r="1379" spans="1:29" x14ac:dyDescent="0.25">
      <c r="A1379" s="39" t="s">
        <v>135</v>
      </c>
      <c r="B1379" s="39" t="s">
        <v>135</v>
      </c>
      <c r="C1379" s="39">
        <v>3005000</v>
      </c>
      <c r="D1379" s="39" t="s">
        <v>52</v>
      </c>
      <c r="E1379" s="39">
        <v>9.3333333333333296E-2</v>
      </c>
      <c r="F1379" s="39">
        <v>0.122222222222222</v>
      </c>
      <c r="G1379" s="39">
        <v>9.1891891891891897E-2</v>
      </c>
      <c r="H1379" s="39">
        <v>8.6253369272237201E-2</v>
      </c>
      <c r="I1379" s="39">
        <v>9.6590909090909102E-2</v>
      </c>
      <c r="J1379" s="39">
        <v>8.6309523809523794E-2</v>
      </c>
      <c r="K1379" s="39">
        <v>8.6592178770949699E-2</v>
      </c>
      <c r="L1379" s="39">
        <v>7.7777777777777807E-2</v>
      </c>
      <c r="M1379" s="39">
        <v>0.106194690265487</v>
      </c>
      <c r="N1379" s="39">
        <v>9.4129544048259101E-2</v>
      </c>
      <c r="O1379" s="39">
        <v>1.31996432617623E-2</v>
      </c>
      <c r="P1379" s="39">
        <v>9.0693015942929403E-2</v>
      </c>
      <c r="Q1379" s="39">
        <v>1.09307169943802E-2</v>
      </c>
      <c r="R1379" s="39">
        <v>9.0188215604738095E-2</v>
      </c>
      <c r="S1379" s="39">
        <v>1.4545749878091501E-2</v>
      </c>
      <c r="T1379" s="39">
        <v>9.1986234021632293E-2</v>
      </c>
      <c r="U1379" s="39">
        <v>2.0093791520443698E-2</v>
      </c>
      <c r="V1379" s="39">
        <v>9.2777208235226505E-2</v>
      </c>
      <c r="W1379" s="39">
        <v>1.2644571749246301E-2</v>
      </c>
      <c r="X1379" s="39">
        <v>9.51789196886106E-2</v>
      </c>
      <c r="Y1379" s="39">
        <v>1.3976111318761799E-2</v>
      </c>
      <c r="Z1379" s="39">
        <v>0.10043597384609999</v>
      </c>
      <c r="AA1379" s="39">
        <v>1.36216108575448E-2</v>
      </c>
      <c r="AB1379" s="39">
        <v>0.104841503956548</v>
      </c>
      <c r="AC1379" s="39">
        <v>8.5583016696039807E-3</v>
      </c>
    </row>
    <row r="1380" spans="1:29" x14ac:dyDescent="0.25">
      <c r="A1380" s="39" t="s">
        <v>135</v>
      </c>
      <c r="B1380" s="39" t="s">
        <v>135</v>
      </c>
      <c r="C1380" s="39">
        <v>3005000</v>
      </c>
      <c r="D1380" s="39" t="s">
        <v>53</v>
      </c>
      <c r="E1380" s="39">
        <v>1.1052631578947401</v>
      </c>
      <c r="F1380" s="39">
        <v>1.0476190476190499</v>
      </c>
      <c r="G1380" s="39">
        <v>0.97727272727272696</v>
      </c>
      <c r="H1380" s="39">
        <v>0.91176470588235303</v>
      </c>
      <c r="I1380" s="39">
        <v>0.9375</v>
      </c>
      <c r="J1380" s="39">
        <v>1.0588235294117601</v>
      </c>
      <c r="K1380" s="39">
        <v>1.2068965517241399</v>
      </c>
      <c r="L1380" s="39">
        <v>1.0322580645161299</v>
      </c>
      <c r="M1380" s="39">
        <v>0.96428571428571397</v>
      </c>
      <c r="N1380" s="39">
        <v>1.0268537220674001</v>
      </c>
      <c r="O1380" s="39">
        <v>9.1956874619376502E-2</v>
      </c>
      <c r="P1380" s="39">
        <v>1.0399527719875501</v>
      </c>
      <c r="Q1380" s="39">
        <v>0.105484138275333</v>
      </c>
      <c r="R1380" s="39">
        <v>1.0678134435086599</v>
      </c>
      <c r="S1380" s="39">
        <v>0.12515248036743101</v>
      </c>
      <c r="T1380" s="39">
        <v>0.99827188940092204</v>
      </c>
      <c r="U1380" s="39">
        <v>4.8063709781113198E-2</v>
      </c>
      <c r="V1380" s="39">
        <v>1.02659239106122</v>
      </c>
      <c r="W1380" s="39">
        <v>9.3484633046011498E-2</v>
      </c>
      <c r="X1380" s="39">
        <v>1.01560181825408</v>
      </c>
      <c r="Y1380" s="39">
        <v>8.7903352992969003E-2</v>
      </c>
      <c r="Z1380" s="39">
        <v>0.98574415930246995</v>
      </c>
      <c r="AA1380" s="39">
        <v>6.3183904032741697E-2</v>
      </c>
      <c r="AB1380" s="39">
        <v>0.96752249286811498</v>
      </c>
      <c r="AC1380" s="39">
        <v>2.0471185204074399E-2</v>
      </c>
    </row>
    <row r="1381" spans="1:29" x14ac:dyDescent="0.25">
      <c r="A1381" s="39" t="s">
        <v>135</v>
      </c>
      <c r="B1381" s="39" t="s">
        <v>135</v>
      </c>
      <c r="C1381" s="39">
        <v>3005000</v>
      </c>
      <c r="D1381" s="39" t="s">
        <v>54</v>
      </c>
      <c r="E1381" s="39">
        <v>1</v>
      </c>
      <c r="F1381" s="39">
        <v>1.02380952380952</v>
      </c>
      <c r="G1381" s="39">
        <v>1.13636363636364</v>
      </c>
      <c r="H1381" s="39">
        <v>1.0465116279069799</v>
      </c>
      <c r="I1381" s="39">
        <v>1.0322580645161299</v>
      </c>
      <c r="J1381" s="39">
        <v>1</v>
      </c>
      <c r="K1381" s="39">
        <v>1.1111111111111101</v>
      </c>
      <c r="L1381" s="39">
        <v>0.88571428571428601</v>
      </c>
      <c r="M1381" s="39">
        <v>1.1875</v>
      </c>
      <c r="N1381" s="39">
        <v>1.0470298054913001</v>
      </c>
      <c r="O1381" s="39">
        <v>8.8757238482583503E-2</v>
      </c>
      <c r="P1381" s="39">
        <v>1.0433166922683099</v>
      </c>
      <c r="Q1381" s="39">
        <v>0.114260729346453</v>
      </c>
      <c r="R1381" s="39">
        <v>1.0614417989417999</v>
      </c>
      <c r="S1381" s="39">
        <v>0.156904221629834</v>
      </c>
      <c r="T1381" s="39">
        <v>1.03660714285714</v>
      </c>
      <c r="U1381" s="39">
        <v>0.21339472503665499</v>
      </c>
      <c r="V1381" s="39">
        <v>1.0620946660508701</v>
      </c>
      <c r="W1381" s="39">
        <v>0.121592063140643</v>
      </c>
      <c r="X1381" s="39">
        <v>1.0863375735273</v>
      </c>
      <c r="Y1381" s="39">
        <v>0.14308879479223099</v>
      </c>
      <c r="Z1381" s="39">
        <v>1.13151664489501</v>
      </c>
      <c r="AA1381" s="39">
        <v>0.140097611287405</v>
      </c>
      <c r="AB1381" s="39">
        <v>1.1731292517006799</v>
      </c>
      <c r="AC1381" s="39">
        <v>9.0888592613682997E-2</v>
      </c>
    </row>
    <row r="1382" spans="1:29" x14ac:dyDescent="0.25">
      <c r="A1382" s="39" t="s">
        <v>135</v>
      </c>
      <c r="B1382" s="39" t="s">
        <v>135</v>
      </c>
      <c r="C1382" s="39">
        <v>3005000</v>
      </c>
      <c r="D1382" s="39" t="s">
        <v>55</v>
      </c>
      <c r="E1382" s="39">
        <v>1.1000000000000001</v>
      </c>
      <c r="F1382" s="39">
        <v>1.02857142857143</v>
      </c>
      <c r="G1382" s="39">
        <v>1</v>
      </c>
      <c r="H1382" s="39">
        <v>1</v>
      </c>
      <c r="I1382" s="39">
        <v>1.1555555555555601</v>
      </c>
      <c r="J1382" s="39">
        <v>1.15625</v>
      </c>
      <c r="K1382" s="39">
        <v>1.13333333333333</v>
      </c>
      <c r="L1382" s="39">
        <v>0.95</v>
      </c>
      <c r="M1382" s="39">
        <v>1.06451612903226</v>
      </c>
      <c r="N1382" s="39">
        <v>1.06535849405473</v>
      </c>
      <c r="O1382" s="39">
        <v>7.5351205922644507E-2</v>
      </c>
      <c r="P1382" s="39">
        <v>1.09193100358423</v>
      </c>
      <c r="Q1382" s="39">
        <v>8.7742741789939904E-2</v>
      </c>
      <c r="R1382" s="39">
        <v>1.0492831541218599</v>
      </c>
      <c r="S1382" s="39">
        <v>9.2611070727226297E-2</v>
      </c>
      <c r="T1382" s="39">
        <v>1.00725806451613</v>
      </c>
      <c r="U1382" s="39">
        <v>8.09751313939433E-2</v>
      </c>
      <c r="V1382" s="39">
        <v>1.06011663612145</v>
      </c>
      <c r="W1382" s="39">
        <v>7.8708763872838997E-2</v>
      </c>
      <c r="X1382" s="39">
        <v>1.0512824084647201</v>
      </c>
      <c r="Y1382" s="39">
        <v>7.4571406136139703E-2</v>
      </c>
      <c r="Z1382" s="39">
        <v>1.0471122295495201</v>
      </c>
      <c r="AA1382" s="39">
        <v>5.72551777517998E-2</v>
      </c>
      <c r="AB1382" s="39">
        <v>1.0590629800307201</v>
      </c>
      <c r="AC1382" s="39">
        <v>3.4488742530254198E-2</v>
      </c>
    </row>
    <row r="1383" spans="1:29" x14ac:dyDescent="0.25">
      <c r="A1383" s="39" t="s">
        <v>135</v>
      </c>
      <c r="B1383" s="39" t="s">
        <v>135</v>
      </c>
      <c r="C1383" s="39">
        <v>3005000</v>
      </c>
      <c r="D1383" s="39" t="s">
        <v>56</v>
      </c>
      <c r="E1383" s="39">
        <v>0.92682926829268297</v>
      </c>
      <c r="F1383" s="39">
        <v>0.88636363636363602</v>
      </c>
      <c r="G1383" s="39">
        <v>1.05555555555556</v>
      </c>
      <c r="H1383" s="39">
        <v>1</v>
      </c>
      <c r="I1383" s="39">
        <v>1</v>
      </c>
      <c r="J1383" s="39">
        <v>0.98076923076923095</v>
      </c>
      <c r="K1383" s="39">
        <v>1</v>
      </c>
      <c r="L1383" s="39">
        <v>0.94117647058823495</v>
      </c>
      <c r="M1383" s="39">
        <v>1.1052631578947401</v>
      </c>
      <c r="N1383" s="39">
        <v>0.98843970216267496</v>
      </c>
      <c r="O1383" s="39">
        <v>6.6201583256193505E-2</v>
      </c>
      <c r="P1383" s="39">
        <v>1.00544177185044</v>
      </c>
      <c r="Q1383" s="39">
        <v>6.0750098977851302E-2</v>
      </c>
      <c r="R1383" s="39">
        <v>1.01547987616099</v>
      </c>
      <c r="S1383" s="39">
        <v>8.3131402985124198E-2</v>
      </c>
      <c r="T1383" s="39">
        <v>1.0232198142414899</v>
      </c>
      <c r="U1383" s="39">
        <v>0.116026809296864</v>
      </c>
      <c r="V1383" s="39">
        <v>1.0169860368119401</v>
      </c>
      <c r="W1383" s="39">
        <v>7.1937552325193596E-2</v>
      </c>
      <c r="X1383" s="39">
        <v>1.0407154855093399</v>
      </c>
      <c r="Y1383" s="39">
        <v>8.0846770448163199E-2</v>
      </c>
      <c r="Z1383" s="39">
        <v>1.0723220204331101</v>
      </c>
      <c r="AA1383" s="39">
        <v>7.8201627618883204E-2</v>
      </c>
      <c r="AB1383" s="39">
        <v>1.0974495061182401</v>
      </c>
      <c r="AC1383" s="39">
        <v>4.94178729143223E-2</v>
      </c>
    </row>
    <row r="1384" spans="1:29" x14ac:dyDescent="0.25">
      <c r="A1384" s="39" t="s">
        <v>135</v>
      </c>
      <c r="B1384" s="39" t="s">
        <v>135</v>
      </c>
      <c r="C1384" s="39">
        <v>3005000</v>
      </c>
      <c r="D1384" s="39" t="s">
        <v>57</v>
      </c>
      <c r="E1384" s="39">
        <v>1.1142857142857101</v>
      </c>
      <c r="F1384" s="39">
        <v>1.18421052631579</v>
      </c>
      <c r="G1384" s="39">
        <v>0.92307692307692302</v>
      </c>
      <c r="H1384" s="39">
        <v>1.1052631578947401</v>
      </c>
      <c r="I1384" s="39">
        <v>1</v>
      </c>
      <c r="J1384" s="39">
        <v>0.98</v>
      </c>
      <c r="K1384" s="39">
        <v>1.07843137254902</v>
      </c>
      <c r="L1384" s="39">
        <v>0.891891891891892</v>
      </c>
      <c r="M1384" s="39">
        <v>1.0625</v>
      </c>
      <c r="N1384" s="39">
        <v>1.0377399540015599</v>
      </c>
      <c r="O1384" s="39">
        <v>9.5733086466290501E-2</v>
      </c>
      <c r="P1384" s="39">
        <v>1.00256465288818</v>
      </c>
      <c r="Q1384" s="39">
        <v>7.4350867541093907E-2</v>
      </c>
      <c r="R1384" s="39">
        <v>1.01094108814697</v>
      </c>
      <c r="S1384" s="39">
        <v>0.103406892925757</v>
      </c>
      <c r="T1384" s="39">
        <v>0.97719594594594605</v>
      </c>
      <c r="U1384" s="39">
        <v>0.120638150168651</v>
      </c>
      <c r="V1384" s="39">
        <v>1.0148482884240799</v>
      </c>
      <c r="W1384" s="39">
        <v>8.4776804053637897E-2</v>
      </c>
      <c r="X1384" s="39">
        <v>1.01447017835672</v>
      </c>
      <c r="Y1384" s="39">
        <v>8.4029965029143699E-2</v>
      </c>
      <c r="Z1384" s="39">
        <v>1.0331718241746399</v>
      </c>
      <c r="AA1384" s="39">
        <v>7.9938906660365003E-2</v>
      </c>
      <c r="AB1384" s="39">
        <v>1.0543758043758</v>
      </c>
      <c r="AC1384" s="39">
        <v>5.1381924658463099E-2</v>
      </c>
    </row>
    <row r="1385" spans="1:29" x14ac:dyDescent="0.25">
      <c r="A1385" s="39" t="s">
        <v>135</v>
      </c>
      <c r="B1385" s="39" t="s">
        <v>135</v>
      </c>
      <c r="C1385" s="39">
        <v>3005000</v>
      </c>
      <c r="D1385" s="39" t="s">
        <v>58</v>
      </c>
      <c r="E1385" s="39">
        <v>1</v>
      </c>
      <c r="F1385" s="39">
        <v>0.97435897435897401</v>
      </c>
      <c r="G1385" s="39">
        <v>0.93333333333333302</v>
      </c>
      <c r="H1385" s="39">
        <v>1.1111111111111101</v>
      </c>
      <c r="I1385" s="39">
        <v>0.952380952380952</v>
      </c>
      <c r="J1385" s="39">
        <v>1.0697674418604699</v>
      </c>
      <c r="K1385" s="39">
        <v>0.87755102040816302</v>
      </c>
      <c r="L1385" s="39">
        <v>0.90909090909090895</v>
      </c>
      <c r="M1385" s="39">
        <v>1.0909090909090899</v>
      </c>
      <c r="N1385" s="39">
        <v>0.99094475927255499</v>
      </c>
      <c r="O1385" s="39">
        <v>8.31920647161144E-2</v>
      </c>
      <c r="P1385" s="39">
        <v>0.97993988292991596</v>
      </c>
      <c r="Q1385" s="39">
        <v>9.5715341479942401E-2</v>
      </c>
      <c r="R1385" s="39">
        <v>0.95918367346938804</v>
      </c>
      <c r="S1385" s="39">
        <v>0.11516240855538799</v>
      </c>
      <c r="T1385" s="39">
        <v>1</v>
      </c>
      <c r="U1385" s="39">
        <v>0.12856486930664501</v>
      </c>
      <c r="V1385" s="39">
        <v>0.99699251294253999</v>
      </c>
      <c r="W1385" s="39">
        <v>9.6359230422257802E-2</v>
      </c>
      <c r="X1385" s="39">
        <v>1.01378699120551</v>
      </c>
      <c r="Y1385" s="39">
        <v>0.10326520529355999</v>
      </c>
      <c r="Z1385" s="39">
        <v>1.05061118654426</v>
      </c>
      <c r="AA1385" s="39">
        <v>9.4608295074996407E-2</v>
      </c>
      <c r="AB1385" s="39">
        <v>1.08225108225108</v>
      </c>
      <c r="AC1385" s="39">
        <v>5.4758054721530398E-2</v>
      </c>
    </row>
    <row r="1386" spans="1:29" x14ac:dyDescent="0.25">
      <c r="A1386" s="39" t="s">
        <v>135</v>
      </c>
      <c r="B1386" s="39" t="s">
        <v>135</v>
      </c>
      <c r="C1386" s="39">
        <v>3005000</v>
      </c>
      <c r="D1386" s="39" t="s">
        <v>59</v>
      </c>
      <c r="E1386" s="39">
        <v>1.0952380952381</v>
      </c>
      <c r="F1386" s="39">
        <v>1.07407407407407</v>
      </c>
      <c r="G1386" s="39">
        <v>1.07894736842105</v>
      </c>
      <c r="H1386" s="39">
        <v>1</v>
      </c>
      <c r="I1386" s="39">
        <v>1.0249999999999999</v>
      </c>
      <c r="J1386" s="39">
        <v>1.1499999999999999</v>
      </c>
      <c r="K1386" s="39">
        <v>1.0434782608695701</v>
      </c>
      <c r="L1386" s="39">
        <v>0.95348837209302295</v>
      </c>
      <c r="M1386" s="39">
        <v>1.06</v>
      </c>
      <c r="N1386" s="39">
        <v>1.0533584634106501</v>
      </c>
      <c r="O1386" s="39">
        <v>5.6947904215183302E-2</v>
      </c>
      <c r="P1386" s="39">
        <v>1.04639332659252</v>
      </c>
      <c r="Q1386" s="39">
        <v>7.0740700691325806E-2</v>
      </c>
      <c r="R1386" s="39">
        <v>1.0189888776542</v>
      </c>
      <c r="S1386" s="39">
        <v>5.7323460620852799E-2</v>
      </c>
      <c r="T1386" s="39">
        <v>1.0067441860465101</v>
      </c>
      <c r="U1386" s="39">
        <v>7.5315094368241603E-2</v>
      </c>
      <c r="V1386" s="39">
        <v>1.03928075854351</v>
      </c>
      <c r="W1386" s="39">
        <v>6.0861581088948603E-2</v>
      </c>
      <c r="X1386" s="39">
        <v>1.0350059913293601</v>
      </c>
      <c r="Y1386" s="39">
        <v>5.91611837923555E-2</v>
      </c>
      <c r="Z1386" s="39">
        <v>1.0406511624785</v>
      </c>
      <c r="AA1386" s="39">
        <v>4.9418560571094297E-2</v>
      </c>
      <c r="AB1386" s="39">
        <v>1.0549280177187199</v>
      </c>
      <c r="AC1386" s="39">
        <v>3.20780325217523E-2</v>
      </c>
    </row>
    <row r="1387" spans="1:29" x14ac:dyDescent="0.25">
      <c r="A1387" s="39" t="s">
        <v>135</v>
      </c>
      <c r="B1387" s="39" t="s">
        <v>135</v>
      </c>
      <c r="C1387" s="39">
        <v>3005000</v>
      </c>
      <c r="D1387" s="39" t="s">
        <v>60</v>
      </c>
      <c r="E1387" s="39">
        <v>1.1081081081081099</v>
      </c>
      <c r="F1387" s="39">
        <v>1</v>
      </c>
      <c r="G1387" s="39">
        <v>1.17241379310345</v>
      </c>
      <c r="H1387" s="39">
        <v>0.95121951219512202</v>
      </c>
      <c r="I1387" s="39">
        <v>0.952380952380952</v>
      </c>
      <c r="J1387" s="39">
        <v>1.1463414634146301</v>
      </c>
      <c r="K1387" s="39">
        <v>1</v>
      </c>
      <c r="L1387" s="39">
        <v>1.0833333333333299</v>
      </c>
      <c r="M1387" s="39">
        <v>0.97560975609756095</v>
      </c>
      <c r="N1387" s="39">
        <v>1.0432674354036799</v>
      </c>
      <c r="O1387" s="39">
        <v>8.5269794209580502E-2</v>
      </c>
      <c r="P1387" s="39">
        <v>1.0315331010452999</v>
      </c>
      <c r="Q1387" s="39">
        <v>8.1010869247407802E-2</v>
      </c>
      <c r="R1387" s="39">
        <v>1.0196476964769601</v>
      </c>
      <c r="S1387" s="39">
        <v>5.6485540236029003E-2</v>
      </c>
      <c r="T1387" s="39">
        <v>1.0294715447154501</v>
      </c>
      <c r="U1387" s="39">
        <v>7.6172071957087403E-2</v>
      </c>
      <c r="V1387" s="39">
        <v>1.02781413987916</v>
      </c>
      <c r="W1387" s="39">
        <v>7.2747192755983903E-2</v>
      </c>
      <c r="X1387" s="39">
        <v>1.0151755784381999</v>
      </c>
      <c r="Y1387" s="39">
        <v>6.2725284240180895E-2</v>
      </c>
      <c r="Z1387" s="39">
        <v>0.99548028159074697</v>
      </c>
      <c r="AA1387" s="39">
        <v>4.9988385153643802E-2</v>
      </c>
      <c r="AB1387" s="39">
        <v>0.980739450251645</v>
      </c>
      <c r="AC1387" s="39">
        <v>3.2443034453914797E-2</v>
      </c>
    </row>
    <row r="1388" spans="1:29" x14ac:dyDescent="0.25">
      <c r="A1388" s="39" t="s">
        <v>135</v>
      </c>
      <c r="B1388" s="39" t="s">
        <v>135</v>
      </c>
      <c r="C1388" s="39">
        <v>3102000</v>
      </c>
      <c r="D1388" s="39" t="s">
        <v>50</v>
      </c>
      <c r="E1388" s="39">
        <v>0.17125382262996899</v>
      </c>
      <c r="F1388" s="39">
        <v>0.173501577287066</v>
      </c>
      <c r="G1388" s="39">
        <v>0.17464788732394401</v>
      </c>
      <c r="H1388" s="39">
        <v>0.169381107491857</v>
      </c>
      <c r="I1388" s="39">
        <v>0.125382262996942</v>
      </c>
      <c r="J1388" s="39">
        <v>0.18992248062015499</v>
      </c>
      <c r="K1388" s="39">
        <v>0.14093959731543601</v>
      </c>
      <c r="L1388" s="39">
        <v>0.104430379746835</v>
      </c>
      <c r="M1388" s="39">
        <v>0.15517241379310301</v>
      </c>
      <c r="N1388" s="39">
        <v>0.156070169911701</v>
      </c>
      <c r="O1388" s="39">
        <v>2.74791844151809E-2</v>
      </c>
      <c r="P1388" s="39">
        <v>0.143169426894494</v>
      </c>
      <c r="Q1388" s="39">
        <v>3.2217964090477801E-2</v>
      </c>
      <c r="R1388" s="39">
        <v>0.13351413028512499</v>
      </c>
      <c r="S1388" s="39">
        <v>2.6173300809256599E-2</v>
      </c>
      <c r="T1388" s="39">
        <v>0.12980139676996899</v>
      </c>
      <c r="U1388" s="39">
        <v>3.5880036365314803E-2</v>
      </c>
      <c r="V1388" s="39">
        <v>0.14527307413767401</v>
      </c>
      <c r="W1388" s="39">
        <v>2.8696690486240999E-2</v>
      </c>
      <c r="X1388" s="39">
        <v>0.141679315004692</v>
      </c>
      <c r="Y1388" s="39">
        <v>2.72171754521815E-2</v>
      </c>
      <c r="Z1388" s="39">
        <v>0.14570488850225899</v>
      </c>
      <c r="AA1388" s="39">
        <v>2.3570136512109201E-2</v>
      </c>
      <c r="AB1388" s="39">
        <v>0.152756126457567</v>
      </c>
      <c r="AC1388" s="39">
        <v>1.52819429234302E-2</v>
      </c>
    </row>
    <row r="1389" spans="1:29" x14ac:dyDescent="0.25">
      <c r="A1389" s="39" t="s">
        <v>135</v>
      </c>
      <c r="B1389" s="39" t="s">
        <v>135</v>
      </c>
      <c r="C1389" s="39">
        <v>3102000</v>
      </c>
      <c r="D1389" s="39" t="s">
        <v>51</v>
      </c>
      <c r="E1389" s="39">
        <v>0.98</v>
      </c>
      <c r="F1389" s="39">
        <v>1.08928571428571</v>
      </c>
      <c r="G1389" s="39">
        <v>0.74545454545454504</v>
      </c>
      <c r="H1389" s="39">
        <v>0.87096774193548399</v>
      </c>
      <c r="I1389" s="39">
        <v>0.92307692307692302</v>
      </c>
      <c r="J1389" s="39">
        <v>0.97560975609756095</v>
      </c>
      <c r="K1389" s="39">
        <v>0.93877551020408201</v>
      </c>
      <c r="L1389" s="39">
        <v>0.90476190476190499</v>
      </c>
      <c r="M1389" s="39">
        <v>1.0606060606060601</v>
      </c>
      <c r="N1389" s="39">
        <v>0.94317090626914202</v>
      </c>
      <c r="O1389" s="39">
        <v>0.10231850337092301</v>
      </c>
      <c r="P1389" s="39">
        <v>0.96056603094930604</v>
      </c>
      <c r="Q1389" s="39">
        <v>6.1702272452105002E-2</v>
      </c>
      <c r="R1389" s="39">
        <v>0.968047825190682</v>
      </c>
      <c r="S1389" s="39">
        <v>8.1942062130510598E-2</v>
      </c>
      <c r="T1389" s="39">
        <v>0.98268398268398305</v>
      </c>
      <c r="U1389" s="39">
        <v>0.110198459405696</v>
      </c>
      <c r="V1389" s="39">
        <v>0.96757862512876003</v>
      </c>
      <c r="W1389" s="39">
        <v>8.5226930178169999E-2</v>
      </c>
      <c r="X1389" s="39">
        <v>0.997546410633398</v>
      </c>
      <c r="Y1389" s="39">
        <v>7.8572650282772896E-2</v>
      </c>
      <c r="Z1389" s="39">
        <v>1.0284616497653001</v>
      </c>
      <c r="AA1389" s="39">
        <v>7.5633047564701295E-2</v>
      </c>
      <c r="AB1389" s="39">
        <v>1.05318491032777</v>
      </c>
      <c r="AC1389" s="39">
        <v>4.6935475475597399E-2</v>
      </c>
    </row>
    <row r="1390" spans="1:29" x14ac:dyDescent="0.25">
      <c r="A1390" s="39" t="s">
        <v>135</v>
      </c>
      <c r="B1390" s="39" t="s">
        <v>135</v>
      </c>
      <c r="C1390" s="39">
        <v>3102000</v>
      </c>
      <c r="D1390" s="39" t="s">
        <v>61</v>
      </c>
      <c r="E1390" s="39">
        <v>0.97058823529411797</v>
      </c>
      <c r="F1390" s="39">
        <v>0.89361702127659604</v>
      </c>
      <c r="G1390" s="39">
        <v>1.02564102564103</v>
      </c>
      <c r="H1390" s="39">
        <v>0.98039215686274495</v>
      </c>
      <c r="I1390" s="39">
        <v>0.88888888888888895</v>
      </c>
      <c r="J1390" s="39">
        <v>1.0487804878048801</v>
      </c>
      <c r="K1390" s="39">
        <v>1</v>
      </c>
      <c r="L1390" s="39">
        <v>0.83333333333333304</v>
      </c>
      <c r="M1390" s="39">
        <v>1.0454545454545501</v>
      </c>
      <c r="N1390" s="39">
        <v>0.96518841050623705</v>
      </c>
      <c r="O1390" s="39">
        <v>7.6556194547650294E-2</v>
      </c>
      <c r="P1390" s="39">
        <v>0.96329145109632897</v>
      </c>
      <c r="Q1390" s="39">
        <v>9.7251633238237503E-2</v>
      </c>
      <c r="R1390" s="39">
        <v>0.95959595959596</v>
      </c>
      <c r="S1390" s="39">
        <v>0.111683557512606</v>
      </c>
      <c r="T1390" s="39">
        <v>0.939393939393939</v>
      </c>
      <c r="U1390" s="39">
        <v>0.14999234752441901</v>
      </c>
      <c r="V1390" s="39">
        <v>0.97164905244467703</v>
      </c>
      <c r="W1390" s="39">
        <v>9.1906385310914607E-2</v>
      </c>
      <c r="X1390" s="39">
        <v>0.98177592385591295</v>
      </c>
      <c r="Y1390" s="39">
        <v>0.10212827501310399</v>
      </c>
      <c r="Z1390" s="39">
        <v>1.0064280010471101</v>
      </c>
      <c r="AA1390" s="39">
        <v>9.8421592278926495E-2</v>
      </c>
      <c r="AB1390" s="39">
        <v>1.0353535353535399</v>
      </c>
      <c r="AC1390" s="39">
        <v>6.3884397175118707E-2</v>
      </c>
    </row>
    <row r="1391" spans="1:29" x14ac:dyDescent="0.25">
      <c r="A1391" s="39" t="s">
        <v>135</v>
      </c>
      <c r="B1391" s="39" t="s">
        <v>135</v>
      </c>
      <c r="C1391" s="39">
        <v>3102000</v>
      </c>
      <c r="D1391" s="39" t="s">
        <v>62</v>
      </c>
      <c r="E1391" s="39">
        <v>0.934782608695652</v>
      </c>
      <c r="F1391" s="39">
        <v>1.0303030303030301</v>
      </c>
      <c r="G1391" s="39">
        <v>0.92857142857142905</v>
      </c>
      <c r="H1391" s="39">
        <v>1.0249999999999999</v>
      </c>
      <c r="I1391" s="39">
        <v>0.98</v>
      </c>
      <c r="J1391" s="39">
        <v>0.8</v>
      </c>
      <c r="K1391" s="39">
        <v>0.97674418604651203</v>
      </c>
      <c r="L1391" s="39">
        <v>0.85365853658536595</v>
      </c>
      <c r="M1391" s="39">
        <v>0.85</v>
      </c>
      <c r="N1391" s="39">
        <v>0.93100664335577699</v>
      </c>
      <c r="O1391" s="39">
        <v>8.1328446774529703E-2</v>
      </c>
      <c r="P1391" s="39">
        <v>0.89208054452637497</v>
      </c>
      <c r="Q1391" s="39">
        <v>8.1583718425243798E-2</v>
      </c>
      <c r="R1391" s="39">
        <v>0.89346757421062595</v>
      </c>
      <c r="S1391" s="39">
        <v>7.2142856760979507E-2</v>
      </c>
      <c r="T1391" s="39">
        <v>0.85182926829268302</v>
      </c>
      <c r="U1391" s="39">
        <v>2.5869760287312699E-3</v>
      </c>
      <c r="V1391" s="39">
        <v>0.89134716235549405</v>
      </c>
      <c r="W1391" s="39">
        <v>7.3874360374811293E-2</v>
      </c>
      <c r="X1391" s="39">
        <v>0.86689006134846203</v>
      </c>
      <c r="Y1391" s="39">
        <v>5.3108285937234802E-2</v>
      </c>
      <c r="Z1391" s="39">
        <v>0.85561812559831796</v>
      </c>
      <c r="AA1391" s="39">
        <v>3.0035979140525099E-2</v>
      </c>
      <c r="AB1391" s="39">
        <v>0.85017421602787502</v>
      </c>
      <c r="AC1391" s="39">
        <v>1.1018389059820101E-3</v>
      </c>
    </row>
    <row r="1392" spans="1:29" x14ac:dyDescent="0.25">
      <c r="A1392" s="39" t="s">
        <v>135</v>
      </c>
      <c r="B1392" s="39" t="s">
        <v>135</v>
      </c>
      <c r="C1392" s="39">
        <v>3102000</v>
      </c>
      <c r="D1392" s="39" t="s">
        <v>63</v>
      </c>
      <c r="E1392" s="39">
        <v>1.0638297872340401</v>
      </c>
      <c r="F1392" s="39">
        <v>1.1162790697674401</v>
      </c>
      <c r="G1392" s="39">
        <v>0.94117647058823495</v>
      </c>
      <c r="H1392" s="39">
        <v>0.97435897435897401</v>
      </c>
      <c r="I1392" s="39">
        <v>0.95121951219512202</v>
      </c>
      <c r="J1392" s="39">
        <v>0.93877551020408201</v>
      </c>
      <c r="K1392" s="39">
        <v>1.03125</v>
      </c>
      <c r="L1392" s="39">
        <v>0.952380952380952</v>
      </c>
      <c r="M1392" s="39">
        <v>1.02857142857143</v>
      </c>
      <c r="N1392" s="39">
        <v>0.99976018947780898</v>
      </c>
      <c r="O1392" s="39">
        <v>6.3147300911179094E-2</v>
      </c>
      <c r="P1392" s="39">
        <v>0.98043948067031705</v>
      </c>
      <c r="Q1392" s="39">
        <v>4.5484522878049397E-2</v>
      </c>
      <c r="R1392" s="39">
        <v>1.00406746031746</v>
      </c>
      <c r="S1392" s="39">
        <v>4.4781860314501397E-2</v>
      </c>
      <c r="T1392" s="39">
        <v>0.99047619047618995</v>
      </c>
      <c r="U1392" s="39">
        <v>5.38748023761179E-2</v>
      </c>
      <c r="V1392" s="39">
        <v>0.99394170483992805</v>
      </c>
      <c r="W1392" s="39">
        <v>4.7225334403007697E-2</v>
      </c>
      <c r="X1392" s="39">
        <v>1.00222909232769</v>
      </c>
      <c r="Y1392" s="39">
        <v>4.1993885678015097E-2</v>
      </c>
      <c r="Z1392" s="39">
        <v>1.0152998443914201</v>
      </c>
      <c r="AA1392" s="39">
        <v>3.5566704897225798E-2</v>
      </c>
      <c r="AB1392" s="39">
        <v>1.0249433106576</v>
      </c>
      <c r="AC1392" s="39">
        <v>2.2946232454736499E-2</v>
      </c>
    </row>
    <row r="1393" spans="1:29" x14ac:dyDescent="0.25">
      <c r="A1393" s="39" t="s">
        <v>135</v>
      </c>
      <c r="B1393" s="39" t="s">
        <v>135</v>
      </c>
      <c r="C1393" s="39">
        <v>3102000</v>
      </c>
      <c r="D1393" s="39" t="s">
        <v>52</v>
      </c>
      <c r="E1393" s="39">
        <v>0.14202898550724599</v>
      </c>
      <c r="F1393" s="39">
        <v>0.18654434250764501</v>
      </c>
      <c r="G1393" s="39">
        <v>0.12933753943217699</v>
      </c>
      <c r="H1393" s="39">
        <v>0.15211267605633799</v>
      </c>
      <c r="I1393" s="39">
        <v>0.156351791530945</v>
      </c>
      <c r="J1393" s="39">
        <v>0.122324159021407</v>
      </c>
      <c r="K1393" s="39">
        <v>0.178294573643411</v>
      </c>
      <c r="L1393" s="39">
        <v>0.12751677852349</v>
      </c>
      <c r="M1393" s="39">
        <v>0.110759493670886</v>
      </c>
      <c r="N1393" s="39">
        <v>0.145030037765949</v>
      </c>
      <c r="O1393" s="39">
        <v>2.5642530366656101E-2</v>
      </c>
      <c r="P1393" s="39">
        <v>0.139049359278028</v>
      </c>
      <c r="Q1393" s="39">
        <v>2.7625216067054599E-2</v>
      </c>
      <c r="R1393" s="39">
        <v>0.13885694861259601</v>
      </c>
      <c r="S1393" s="39">
        <v>3.5166693759311703E-2</v>
      </c>
      <c r="T1393" s="39">
        <v>0.119138136097188</v>
      </c>
      <c r="U1393" s="39">
        <v>1.1849189753550799E-2</v>
      </c>
      <c r="V1393" s="39">
        <v>0.134311274264372</v>
      </c>
      <c r="W1393" s="39">
        <v>2.6358638077523502E-2</v>
      </c>
      <c r="X1393" s="39">
        <v>0.12508167926994401</v>
      </c>
      <c r="Y1393" s="39">
        <v>2.45186991849979E-2</v>
      </c>
      <c r="Z1393" s="39">
        <v>0.116352897236324</v>
      </c>
      <c r="AA1393" s="39">
        <v>1.7193292361853098E-2</v>
      </c>
      <c r="AB1393" s="39">
        <v>0.11155745961624799</v>
      </c>
      <c r="AC1393" s="39">
        <v>5.0467797651873496E-3</v>
      </c>
    </row>
    <row r="1394" spans="1:29" x14ac:dyDescent="0.25">
      <c r="A1394" s="39" t="s">
        <v>135</v>
      </c>
      <c r="B1394" s="39" t="s">
        <v>135</v>
      </c>
      <c r="C1394" s="39">
        <v>3102000</v>
      </c>
      <c r="D1394" s="39" t="s">
        <v>53</v>
      </c>
      <c r="E1394" s="39">
        <v>0.74418604651162801</v>
      </c>
      <c r="F1394" s="39">
        <v>1.0204081632653099</v>
      </c>
      <c r="G1394" s="39">
        <v>0.91803278688524603</v>
      </c>
      <c r="H1394" s="39">
        <v>1.09756097560976</v>
      </c>
      <c r="I1394" s="39">
        <v>0.92592592592592604</v>
      </c>
      <c r="J1394" s="39">
        <v>0.97916666666666696</v>
      </c>
      <c r="K1394" s="39">
        <v>0.9</v>
      </c>
      <c r="L1394" s="39">
        <v>0.84782608695652195</v>
      </c>
      <c r="M1394" s="39">
        <v>1.1315789473684199</v>
      </c>
      <c r="N1394" s="39">
        <v>0.95163173324327499</v>
      </c>
      <c r="O1394" s="39">
        <v>0.12115566035205901</v>
      </c>
      <c r="P1394" s="39">
        <v>0.95689952538350698</v>
      </c>
      <c r="Q1394" s="39">
        <v>0.108515737186387</v>
      </c>
      <c r="R1394" s="39">
        <v>0.95980167810831396</v>
      </c>
      <c r="S1394" s="39">
        <v>0.15103344654880799</v>
      </c>
      <c r="T1394" s="39">
        <v>0.98970251716247104</v>
      </c>
      <c r="U1394" s="39">
        <v>0.200643571778334</v>
      </c>
      <c r="V1394" s="39">
        <v>0.98425961411026697</v>
      </c>
      <c r="W1394" s="39">
        <v>0.12660013970067099</v>
      </c>
      <c r="X1394" s="39">
        <v>1.0169273604846201</v>
      </c>
      <c r="Y1394" s="39">
        <v>0.14297185562586701</v>
      </c>
      <c r="Z1394" s="39">
        <v>1.07266907348107</v>
      </c>
      <c r="AA1394" s="39">
        <v>0.13840773922000499</v>
      </c>
      <c r="AB1394" s="39">
        <v>1.1180669063964299</v>
      </c>
      <c r="AC1394" s="39">
        <v>8.5457650618040504E-2</v>
      </c>
    </row>
    <row r="1395" spans="1:29" x14ac:dyDescent="0.25">
      <c r="A1395" s="39" t="s">
        <v>135</v>
      </c>
      <c r="B1395" s="39" t="s">
        <v>135</v>
      </c>
      <c r="C1395" s="39">
        <v>3102000</v>
      </c>
      <c r="D1395" s="39" t="s">
        <v>54</v>
      </c>
      <c r="E1395" s="39">
        <v>0.94230769230769196</v>
      </c>
      <c r="F1395" s="39">
        <v>1.15625</v>
      </c>
      <c r="G1395" s="39">
        <v>0.9</v>
      </c>
      <c r="H1395" s="39">
        <v>0.89285714285714302</v>
      </c>
      <c r="I1395" s="39">
        <v>1</v>
      </c>
      <c r="J1395" s="39">
        <v>0.92</v>
      </c>
      <c r="K1395" s="39">
        <v>0.89361702127659604</v>
      </c>
      <c r="L1395" s="39">
        <v>0.97222222222222199</v>
      </c>
      <c r="M1395" s="39">
        <v>1.07692307692308</v>
      </c>
      <c r="N1395" s="39">
        <v>0.97268635062074804</v>
      </c>
      <c r="O1395" s="39">
        <v>9.1456164763189698E-2</v>
      </c>
      <c r="P1395" s="39">
        <v>0.97255246408437901</v>
      </c>
      <c r="Q1395" s="39">
        <v>7.1831863967972004E-2</v>
      </c>
      <c r="R1395" s="39">
        <v>0.980920773473965</v>
      </c>
      <c r="S1395" s="39">
        <v>9.1962090583985204E-2</v>
      </c>
      <c r="T1395" s="39">
        <v>1.0245726495726499</v>
      </c>
      <c r="U1395" s="39">
        <v>7.4034684355001698E-2</v>
      </c>
      <c r="V1395" s="39">
        <v>0.98800921801150399</v>
      </c>
      <c r="W1395" s="39">
        <v>8.1381825182888307E-2</v>
      </c>
      <c r="X1395" s="39">
        <v>1.01702872188419</v>
      </c>
      <c r="Y1395" s="39">
        <v>7.7727763826031401E-2</v>
      </c>
      <c r="Z1395" s="39">
        <v>1.0513444401874501</v>
      </c>
      <c r="AA1395" s="39">
        <v>6.2323846908771498E-2</v>
      </c>
      <c r="AB1395" s="39">
        <v>1.0719373219373201</v>
      </c>
      <c r="AC1395" s="39">
        <v>3.1532683221052203E-2</v>
      </c>
    </row>
    <row r="1396" spans="1:29" x14ac:dyDescent="0.25">
      <c r="A1396" s="39" t="s">
        <v>135</v>
      </c>
      <c r="B1396" s="39" t="s">
        <v>135</v>
      </c>
      <c r="C1396" s="39">
        <v>3102000</v>
      </c>
      <c r="D1396" s="39" t="s">
        <v>55</v>
      </c>
      <c r="E1396" s="39">
        <v>0.93333333333333302</v>
      </c>
      <c r="F1396" s="39">
        <v>1</v>
      </c>
      <c r="G1396" s="39">
        <v>0.94594594594594605</v>
      </c>
      <c r="H1396" s="39">
        <v>1.0888888888888899</v>
      </c>
      <c r="I1396" s="39">
        <v>0.96</v>
      </c>
      <c r="J1396" s="39">
        <v>1.06666666666667</v>
      </c>
      <c r="K1396" s="39">
        <v>0.95652173913043503</v>
      </c>
      <c r="L1396" s="39">
        <v>0.88095238095238104</v>
      </c>
      <c r="M1396" s="39">
        <v>1.1142857142857101</v>
      </c>
      <c r="N1396" s="39">
        <v>0.99406607435592897</v>
      </c>
      <c r="O1396" s="39">
        <v>7.9150947730799004E-2</v>
      </c>
      <c r="P1396" s="39">
        <v>0.99568530020703905</v>
      </c>
      <c r="Q1396" s="39">
        <v>9.36419784763656E-2</v>
      </c>
      <c r="R1396" s="39">
        <v>0.98391994478950995</v>
      </c>
      <c r="S1396" s="39">
        <v>0.119055060228929</v>
      </c>
      <c r="T1396" s="39">
        <v>0.99761904761904796</v>
      </c>
      <c r="U1396" s="39">
        <v>0.164991582276861</v>
      </c>
      <c r="V1396" s="39">
        <v>1.0094501458518601</v>
      </c>
      <c r="W1396" s="39">
        <v>9.9074396019807304E-2</v>
      </c>
      <c r="X1396" s="39">
        <v>1.0287864452976201</v>
      </c>
      <c r="Y1396" s="39">
        <v>0.113832897706722</v>
      </c>
      <c r="Z1396" s="39">
        <v>1.0671258543204001</v>
      </c>
      <c r="AA1396" s="39">
        <v>0.111659320837425</v>
      </c>
      <c r="AB1396" s="39">
        <v>1.1031746031745999</v>
      </c>
      <c r="AC1396" s="39">
        <v>7.0272836892630697E-2</v>
      </c>
    </row>
    <row r="1397" spans="1:29" x14ac:dyDescent="0.25">
      <c r="A1397" s="39" t="s">
        <v>135</v>
      </c>
      <c r="B1397" s="39" t="s">
        <v>135</v>
      </c>
      <c r="C1397" s="39">
        <v>3102000</v>
      </c>
      <c r="D1397" s="39" t="s">
        <v>56</v>
      </c>
      <c r="E1397" s="39">
        <v>1.05</v>
      </c>
      <c r="F1397" s="39">
        <v>1.03571428571429</v>
      </c>
      <c r="G1397" s="39">
        <v>0.89795918367346905</v>
      </c>
      <c r="H1397" s="39">
        <v>1.1142857142857101</v>
      </c>
      <c r="I1397" s="39">
        <v>0.89795918367346905</v>
      </c>
      <c r="J1397" s="39">
        <v>1</v>
      </c>
      <c r="K1397" s="39">
        <v>0.89583333333333304</v>
      </c>
      <c r="L1397" s="39">
        <v>0.90909090909090895</v>
      </c>
      <c r="M1397" s="39">
        <v>1.0540540540540499</v>
      </c>
      <c r="N1397" s="39">
        <v>0.98387740709169302</v>
      </c>
      <c r="O1397" s="39">
        <v>8.4675075348582096E-2</v>
      </c>
      <c r="P1397" s="39">
        <v>0.951387496030353</v>
      </c>
      <c r="Q1397" s="39">
        <v>7.1821738526073195E-2</v>
      </c>
      <c r="R1397" s="39">
        <v>0.95299276549276601</v>
      </c>
      <c r="S1397" s="39">
        <v>8.7772312621879706E-2</v>
      </c>
      <c r="T1397" s="39">
        <v>0.981572481572482</v>
      </c>
      <c r="U1397" s="39">
        <v>0.102504422825568</v>
      </c>
      <c r="V1397" s="39">
        <v>0.97779275095586204</v>
      </c>
      <c r="W1397" s="39">
        <v>8.0632805786920905E-2</v>
      </c>
      <c r="X1397" s="39">
        <v>0.99064438036527003</v>
      </c>
      <c r="Y1397" s="39">
        <v>8.0551951594288101E-2</v>
      </c>
      <c r="Z1397" s="39">
        <v>1.0223913927489701</v>
      </c>
      <c r="AA1397" s="39">
        <v>7.4193105039431995E-2</v>
      </c>
      <c r="AB1397" s="39">
        <v>1.0471510471510499</v>
      </c>
      <c r="AC1397" s="39">
        <v>4.3658449034733697E-2</v>
      </c>
    </row>
    <row r="1398" spans="1:29" x14ac:dyDescent="0.25">
      <c r="A1398" s="39" t="s">
        <v>135</v>
      </c>
      <c r="B1398" s="39" t="s">
        <v>135</v>
      </c>
      <c r="C1398" s="39">
        <v>3102000</v>
      </c>
      <c r="D1398" s="39" t="s">
        <v>57</v>
      </c>
      <c r="E1398" s="39">
        <v>1.05128205128205</v>
      </c>
      <c r="F1398" s="39">
        <v>0.952380952380952</v>
      </c>
      <c r="G1398" s="39">
        <v>1</v>
      </c>
      <c r="H1398" s="39">
        <v>1.11363636363636</v>
      </c>
      <c r="I1398" s="39">
        <v>0.97435897435897401</v>
      </c>
      <c r="J1398" s="39">
        <v>0.97727272727272696</v>
      </c>
      <c r="K1398" s="39">
        <v>0.83333333333333304</v>
      </c>
      <c r="L1398" s="39">
        <v>0.93023255813953498</v>
      </c>
      <c r="M1398" s="39">
        <v>1.0249999999999999</v>
      </c>
      <c r="N1398" s="39">
        <v>0.98416632893377098</v>
      </c>
      <c r="O1398" s="39">
        <v>7.9055806403221199E-2</v>
      </c>
      <c r="P1398" s="39">
        <v>0.94803951862091396</v>
      </c>
      <c r="Q1398" s="39">
        <v>7.2361603626065002E-2</v>
      </c>
      <c r="R1398" s="39">
        <v>0.92952196382428898</v>
      </c>
      <c r="S1398" s="39">
        <v>9.5835309181889802E-2</v>
      </c>
      <c r="T1398" s="39">
        <v>0.977616279069767</v>
      </c>
      <c r="U1398" s="39">
        <v>6.7010700775236701E-2</v>
      </c>
      <c r="V1398" s="39">
        <v>0.96819146923428301</v>
      </c>
      <c r="W1398" s="39">
        <v>7.7666940952001495E-2</v>
      </c>
      <c r="X1398" s="39">
        <v>0.97357544294415899</v>
      </c>
      <c r="Y1398" s="39">
        <v>7.3165303009056895E-2</v>
      </c>
      <c r="Z1398" s="39">
        <v>1.00083714409104</v>
      </c>
      <c r="AA1398" s="39">
        <v>6.0437562779978402E-2</v>
      </c>
      <c r="AB1398" s="39">
        <v>1.0204872646733101</v>
      </c>
      <c r="AC1398" s="39">
        <v>2.85410442196814E-2</v>
      </c>
    </row>
    <row r="1399" spans="1:29" x14ac:dyDescent="0.25">
      <c r="A1399" s="39" t="s">
        <v>135</v>
      </c>
      <c r="B1399" s="39" t="s">
        <v>135</v>
      </c>
      <c r="C1399" s="39">
        <v>3102000</v>
      </c>
      <c r="D1399" s="39" t="s">
        <v>58</v>
      </c>
      <c r="E1399" s="39">
        <v>0.98360655737704905</v>
      </c>
      <c r="F1399" s="39">
        <v>1</v>
      </c>
      <c r="G1399" s="39">
        <v>1.05</v>
      </c>
      <c r="H1399" s="39">
        <v>1.2068965517241399</v>
      </c>
      <c r="I1399" s="39">
        <v>0.95918367346938804</v>
      </c>
      <c r="J1399" s="39">
        <v>1.0526315789473699</v>
      </c>
      <c r="K1399" s="39">
        <v>1.02325581395349</v>
      </c>
      <c r="L1399" s="39">
        <v>1.0249999999999999</v>
      </c>
      <c r="M1399" s="39">
        <v>0.95</v>
      </c>
      <c r="N1399" s="39">
        <v>1.0278415750523799</v>
      </c>
      <c r="O1399" s="39">
        <v>7.6403891311552605E-2</v>
      </c>
      <c r="P1399" s="39">
        <v>1.0020142132740499</v>
      </c>
      <c r="Q1399" s="39">
        <v>4.49488687872652E-2</v>
      </c>
      <c r="R1399" s="39">
        <v>0.99941860465116295</v>
      </c>
      <c r="S1399" s="39">
        <v>4.2806651474883703E-2</v>
      </c>
      <c r="T1399" s="39">
        <v>0.98750000000000004</v>
      </c>
      <c r="U1399" s="39">
        <v>5.3033008588991001E-2</v>
      </c>
      <c r="V1399" s="39">
        <v>1.0072638960715401</v>
      </c>
      <c r="W1399" s="39">
        <v>6.3714109285669202E-2</v>
      </c>
      <c r="X1399" s="39">
        <v>0.98409807688103801</v>
      </c>
      <c r="Y1399" s="39">
        <v>4.3658136397330301E-2</v>
      </c>
      <c r="Z1399" s="39">
        <v>0.96604364907993701</v>
      </c>
      <c r="AA1399" s="39">
        <v>3.7567117265623999E-2</v>
      </c>
      <c r="AB1399" s="39">
        <v>0.95357142857142896</v>
      </c>
      <c r="AC1399" s="39">
        <v>2.25876975726313E-2</v>
      </c>
    </row>
    <row r="1400" spans="1:29" x14ac:dyDescent="0.25">
      <c r="A1400" s="39" t="s">
        <v>135</v>
      </c>
      <c r="B1400" s="39" t="s">
        <v>135</v>
      </c>
      <c r="C1400" s="39">
        <v>3102000</v>
      </c>
      <c r="D1400" s="39" t="s">
        <v>59</v>
      </c>
      <c r="E1400" s="39">
        <v>1.05555555555556</v>
      </c>
      <c r="F1400" s="39">
        <v>0.96666666666666701</v>
      </c>
      <c r="G1400" s="39">
        <v>0.90243902439024404</v>
      </c>
      <c r="H1400" s="39">
        <v>0.952380952380952</v>
      </c>
      <c r="I1400" s="39">
        <v>1.0857142857142901</v>
      </c>
      <c r="J1400" s="39">
        <v>1.0212765957446801</v>
      </c>
      <c r="K1400" s="39">
        <v>1.05</v>
      </c>
      <c r="L1400" s="39">
        <v>0.95454545454545503</v>
      </c>
      <c r="M1400" s="39">
        <v>1.0487804878048801</v>
      </c>
      <c r="N1400" s="39">
        <v>1.00415100253364</v>
      </c>
      <c r="O1400" s="39">
        <v>6.18197532336104E-2</v>
      </c>
      <c r="P1400" s="39">
        <v>1.03206336476186</v>
      </c>
      <c r="Q1400" s="39">
        <v>4.9002518291648998E-2</v>
      </c>
      <c r="R1400" s="39">
        <v>1.01777531411678</v>
      </c>
      <c r="S1400" s="39">
        <v>5.4762059480587801E-2</v>
      </c>
      <c r="T1400" s="39">
        <v>1.0016629711751699</v>
      </c>
      <c r="U1400" s="39">
        <v>6.6634231043078196E-2</v>
      </c>
      <c r="V1400" s="39">
        <v>1.0161629120337901</v>
      </c>
      <c r="W1400" s="39">
        <v>5.2433677739496198E-2</v>
      </c>
      <c r="X1400" s="39">
        <v>1.0242963949581001</v>
      </c>
      <c r="Y1400" s="39">
        <v>4.6741898045632897E-2</v>
      </c>
      <c r="Z1400" s="39">
        <v>1.0322835450668499</v>
      </c>
      <c r="AA1400" s="39">
        <v>4.3937640591441403E-2</v>
      </c>
      <c r="AB1400" s="39">
        <v>1.0442931052687201</v>
      </c>
      <c r="AC1400" s="39">
        <v>2.8380699093476101E-2</v>
      </c>
    </row>
    <row r="1401" spans="1:29" x14ac:dyDescent="0.25">
      <c r="A1401" s="39" t="s">
        <v>135</v>
      </c>
      <c r="B1401" s="39" t="s">
        <v>135</v>
      </c>
      <c r="C1401" s="39">
        <v>3102000</v>
      </c>
      <c r="D1401" s="39" t="s">
        <v>60</v>
      </c>
      <c r="E1401" s="39">
        <v>0.97916666666666696</v>
      </c>
      <c r="F1401" s="39">
        <v>1.0263157894736801</v>
      </c>
      <c r="G1401" s="39">
        <v>0.87931034482758597</v>
      </c>
      <c r="H1401" s="39">
        <v>1.21621621621622</v>
      </c>
      <c r="I1401" s="39">
        <v>1.0249999999999999</v>
      </c>
      <c r="J1401" s="39">
        <v>1.07894736842105</v>
      </c>
      <c r="K1401" s="39">
        <v>1</v>
      </c>
      <c r="L1401" s="39">
        <v>1.0476190476190499</v>
      </c>
      <c r="M1401" s="39">
        <v>0.83333333333333304</v>
      </c>
      <c r="N1401" s="39">
        <v>1.0095454185063999</v>
      </c>
      <c r="O1401" s="39">
        <v>0.11097578390028701</v>
      </c>
      <c r="P1401" s="39">
        <v>0.99697994987468697</v>
      </c>
      <c r="Q1401" s="39">
        <v>9.5991451365128502E-2</v>
      </c>
      <c r="R1401" s="39">
        <v>0.96031746031746001</v>
      </c>
      <c r="S1401" s="39">
        <v>0.112519419672681</v>
      </c>
      <c r="T1401" s="39">
        <v>0.94047619047619002</v>
      </c>
      <c r="U1401" s="39">
        <v>0.15152288168283201</v>
      </c>
      <c r="V1401" s="39">
        <v>0.97370137937934798</v>
      </c>
      <c r="W1401" s="39">
        <v>0.11784978312241599</v>
      </c>
      <c r="X1401" s="39">
        <v>0.92735651036410904</v>
      </c>
      <c r="Y1401" s="39">
        <v>0.11549660686275399</v>
      </c>
      <c r="Z1401" s="39">
        <v>0.87749851508935195</v>
      </c>
      <c r="AA1401" s="39">
        <v>0.103936241316736</v>
      </c>
      <c r="AB1401" s="39">
        <v>0.843537414965986</v>
      </c>
      <c r="AC1401" s="39">
        <v>6.4536278778946493E-2</v>
      </c>
    </row>
    <row r="1402" spans="1:29" x14ac:dyDescent="0.25">
      <c r="A1402" s="39" t="s">
        <v>135</v>
      </c>
      <c r="B1402" s="39" t="s">
        <v>135</v>
      </c>
      <c r="C1402" s="39">
        <v>3104000</v>
      </c>
      <c r="D1402" s="39" t="s">
        <v>50</v>
      </c>
      <c r="E1402" s="39">
        <v>6.7889908256880696E-2</v>
      </c>
      <c r="F1402" s="39">
        <v>7.6604554865424404E-2</v>
      </c>
      <c r="G1402" s="39">
        <v>7.8846153846153802E-2</v>
      </c>
      <c r="H1402" s="39">
        <v>7.7419354838709695E-2</v>
      </c>
      <c r="I1402" s="39">
        <v>7.1881606765327705E-2</v>
      </c>
      <c r="J1402" s="39">
        <v>6.6225165562913899E-2</v>
      </c>
      <c r="K1402" s="39">
        <v>7.9365079365079402E-2</v>
      </c>
      <c r="L1402" s="39">
        <v>5.2752293577981703E-2</v>
      </c>
      <c r="M1402" s="39">
        <v>6.6239316239316198E-2</v>
      </c>
      <c r="N1402" s="39">
        <v>7.0802603701976399E-2</v>
      </c>
      <c r="O1402" s="39">
        <v>8.6073877543830692E-3</v>
      </c>
      <c r="P1402" s="39">
        <v>6.7292692302123799E-2</v>
      </c>
      <c r="Q1402" s="39">
        <v>9.7528595149586408E-3</v>
      </c>
      <c r="R1402" s="39">
        <v>6.6118896394125798E-2</v>
      </c>
      <c r="S1402" s="39">
        <v>1.33068015519066E-2</v>
      </c>
      <c r="T1402" s="39">
        <v>5.9495804908648899E-2</v>
      </c>
      <c r="U1402" s="39">
        <v>9.5367651818463201E-3</v>
      </c>
      <c r="V1402" s="39">
        <v>6.6911383867526902E-2</v>
      </c>
      <c r="W1402" s="39">
        <v>9.6565256685839998E-3</v>
      </c>
      <c r="X1402" s="39">
        <v>6.4532175553972906E-2</v>
      </c>
      <c r="Y1402" s="39">
        <v>9.0265676289517007E-3</v>
      </c>
      <c r="Z1402" s="39">
        <v>6.4386702232887602E-2</v>
      </c>
      <c r="AA1402" s="39">
        <v>7.2733355969429297E-3</v>
      </c>
      <c r="AB1402" s="39">
        <v>6.5597077064966994E-2</v>
      </c>
      <c r="AC1402" s="39">
        <v>4.0618771870593396E-3</v>
      </c>
    </row>
    <row r="1403" spans="1:29" x14ac:dyDescent="0.25">
      <c r="A1403" s="39" t="s">
        <v>135</v>
      </c>
      <c r="B1403" s="39" t="s">
        <v>135</v>
      </c>
      <c r="C1403" s="39">
        <v>3104000</v>
      </c>
      <c r="D1403" s="39" t="s">
        <v>51</v>
      </c>
      <c r="E1403" s="39">
        <v>0.88636363636363602</v>
      </c>
      <c r="F1403" s="39">
        <v>1</v>
      </c>
      <c r="G1403" s="39">
        <v>0.86486486486486502</v>
      </c>
      <c r="H1403" s="39">
        <v>0.82926829268292701</v>
      </c>
      <c r="I1403" s="39">
        <v>1.3888888888888899</v>
      </c>
      <c r="J1403" s="39">
        <v>1.1176470588235301</v>
      </c>
      <c r="K1403" s="39">
        <v>1.1000000000000001</v>
      </c>
      <c r="L1403" s="39">
        <v>0.77142857142857102</v>
      </c>
      <c r="M1403" s="39">
        <v>1.34782608695652</v>
      </c>
      <c r="N1403" s="39">
        <v>1.03403193333433</v>
      </c>
      <c r="O1403" s="39">
        <v>0.22310417254933099</v>
      </c>
      <c r="P1403" s="39">
        <v>1.1451581212194999</v>
      </c>
      <c r="Q1403" s="39">
        <v>0.24644922514478099</v>
      </c>
      <c r="R1403" s="39">
        <v>1.0730848861283599</v>
      </c>
      <c r="S1403" s="39">
        <v>0.28913983034639301</v>
      </c>
      <c r="T1403" s="39">
        <v>1.05962732919255</v>
      </c>
      <c r="U1403" s="39">
        <v>0.407574591888892</v>
      </c>
      <c r="V1403" s="39">
        <v>1.1025144508140301</v>
      </c>
      <c r="W1403" s="39">
        <v>0.25201097127251099</v>
      </c>
      <c r="X1403" s="39">
        <v>1.1587214015985301</v>
      </c>
      <c r="Y1403" s="39">
        <v>0.27281762817817701</v>
      </c>
      <c r="Z1403" s="39">
        <v>1.2368988311695199</v>
      </c>
      <c r="AA1403" s="39">
        <v>0.26954564024601302</v>
      </c>
      <c r="AB1403" s="39">
        <v>1.3203785862171</v>
      </c>
      <c r="AC1403" s="39">
        <v>0.173593236831485</v>
      </c>
    </row>
    <row r="1404" spans="1:29" x14ac:dyDescent="0.25">
      <c r="A1404" s="39" t="s">
        <v>135</v>
      </c>
      <c r="B1404" s="39" t="s">
        <v>135</v>
      </c>
      <c r="C1404" s="39">
        <v>3104000</v>
      </c>
      <c r="D1404" s="39" t="s">
        <v>61</v>
      </c>
      <c r="E1404" s="39">
        <v>0.91176470588235303</v>
      </c>
      <c r="F1404" s="39">
        <v>0.89655172413793105</v>
      </c>
      <c r="G1404" s="39">
        <v>1.17241379310345</v>
      </c>
      <c r="H1404" s="39">
        <v>1.03125</v>
      </c>
      <c r="I1404" s="39">
        <v>1.1599999999999999</v>
      </c>
      <c r="J1404" s="39">
        <v>0.94594594594594605</v>
      </c>
      <c r="K1404" s="39">
        <v>0.80952380952380998</v>
      </c>
      <c r="L1404" s="39">
        <v>0.84848484848484895</v>
      </c>
      <c r="M1404" s="39">
        <v>0.92592592592592604</v>
      </c>
      <c r="N1404" s="39">
        <v>0.96687341700047302</v>
      </c>
      <c r="O1404" s="39">
        <v>0.12872479677336399</v>
      </c>
      <c r="P1404" s="39">
        <v>0.93797610597610603</v>
      </c>
      <c r="Q1404" s="39">
        <v>0.13602574419678301</v>
      </c>
      <c r="R1404" s="39">
        <v>0.86131152797819499</v>
      </c>
      <c r="S1404" s="39">
        <v>5.9251632516258403E-2</v>
      </c>
      <c r="T1404" s="39">
        <v>0.887205387205387</v>
      </c>
      <c r="U1404" s="39">
        <v>5.4759111000978397E-2</v>
      </c>
      <c r="V1404" s="39">
        <v>0.92268113685695197</v>
      </c>
      <c r="W1404" s="39">
        <v>0.106353736401106</v>
      </c>
      <c r="X1404" s="39">
        <v>0.89956431393395098</v>
      </c>
      <c r="Y1404" s="39">
        <v>7.0478850052141398E-2</v>
      </c>
      <c r="Z1404" s="39">
        <v>0.90775983478862399</v>
      </c>
      <c r="AA1404" s="39">
        <v>4.33849905524787E-2</v>
      </c>
      <c r="AB1404" s="39">
        <v>0.92223825557158901</v>
      </c>
      <c r="AC1404" s="39">
        <v>2.3322875159170298E-2</v>
      </c>
    </row>
    <row r="1405" spans="1:29" x14ac:dyDescent="0.25">
      <c r="A1405" s="39" t="s">
        <v>135</v>
      </c>
      <c r="B1405" s="39" t="s">
        <v>135</v>
      </c>
      <c r="C1405" s="39">
        <v>3104000</v>
      </c>
      <c r="D1405" s="39" t="s">
        <v>62</v>
      </c>
      <c r="E1405" s="39">
        <v>0.85714285714285698</v>
      </c>
      <c r="F1405" s="39">
        <v>1.06451612903226</v>
      </c>
      <c r="G1405" s="39">
        <v>1.07692307692308</v>
      </c>
      <c r="H1405" s="39">
        <v>0.82352941176470595</v>
      </c>
      <c r="I1405" s="39">
        <v>0.87878787878787901</v>
      </c>
      <c r="J1405" s="39">
        <v>0.86206896551724099</v>
      </c>
      <c r="K1405" s="39">
        <v>0.97142857142857097</v>
      </c>
      <c r="L1405" s="39">
        <v>1.1764705882352899</v>
      </c>
      <c r="M1405" s="39">
        <v>0.85714285714285698</v>
      </c>
      <c r="N1405" s="39">
        <v>0.95200114844163797</v>
      </c>
      <c r="O1405" s="39">
        <v>0.12598522810135199</v>
      </c>
      <c r="P1405" s="39">
        <v>0.94917977222236805</v>
      </c>
      <c r="Q1405" s="39">
        <v>0.13524998073327299</v>
      </c>
      <c r="R1405" s="39">
        <v>1.00168067226891</v>
      </c>
      <c r="S1405" s="39">
        <v>0.16179907961759701</v>
      </c>
      <c r="T1405" s="39">
        <v>1.01680672268908</v>
      </c>
      <c r="U1405" s="39">
        <v>0.22579880407637701</v>
      </c>
      <c r="V1405" s="39">
        <v>0.95845891346369905</v>
      </c>
      <c r="W1405" s="39">
        <v>0.13898517785564601</v>
      </c>
      <c r="X1405" s="39">
        <v>0.95332984052908998</v>
      </c>
      <c r="Y1405" s="39">
        <v>0.15154171607612499</v>
      </c>
      <c r="Z1405" s="39">
        <v>0.91769383506859703</v>
      </c>
      <c r="AA1405" s="39">
        <v>0.14874083704170599</v>
      </c>
      <c r="AB1405" s="39">
        <v>0.87234893957583004</v>
      </c>
      <c r="AC1405" s="39">
        <v>9.6171709552939896E-2</v>
      </c>
    </row>
    <row r="1406" spans="1:29" x14ac:dyDescent="0.25">
      <c r="A1406" s="39" t="s">
        <v>135</v>
      </c>
      <c r="B1406" s="39" t="s">
        <v>135</v>
      </c>
      <c r="C1406" s="39">
        <v>3104000</v>
      </c>
      <c r="D1406" s="39" t="s">
        <v>63</v>
      </c>
      <c r="E1406" s="39">
        <v>0.88888888888888895</v>
      </c>
      <c r="F1406" s="39">
        <v>0.93333333333333302</v>
      </c>
      <c r="G1406" s="39">
        <v>0.84848484848484895</v>
      </c>
      <c r="H1406" s="39">
        <v>0.92857142857142905</v>
      </c>
      <c r="I1406" s="39">
        <v>0.96428571428571397</v>
      </c>
      <c r="J1406" s="39">
        <v>0.89655172413793105</v>
      </c>
      <c r="K1406" s="39">
        <v>1.08</v>
      </c>
      <c r="L1406" s="39">
        <v>1</v>
      </c>
      <c r="M1406" s="39">
        <v>0.9</v>
      </c>
      <c r="N1406" s="39">
        <v>0.93779065974468301</v>
      </c>
      <c r="O1406" s="39">
        <v>6.9278462796596996E-2</v>
      </c>
      <c r="P1406" s="39">
        <v>0.96816748768472904</v>
      </c>
      <c r="Q1406" s="39">
        <v>7.6338901913452703E-2</v>
      </c>
      <c r="R1406" s="39">
        <v>0.99333333333333296</v>
      </c>
      <c r="S1406" s="39">
        <v>9.0184995056457898E-2</v>
      </c>
      <c r="T1406" s="39">
        <v>0.95</v>
      </c>
      <c r="U1406" s="39">
        <v>7.0710678118654696E-2</v>
      </c>
      <c r="V1406" s="39">
        <v>0.95432609546328195</v>
      </c>
      <c r="W1406" s="39">
        <v>7.2626087014829893E-2</v>
      </c>
      <c r="X1406" s="39">
        <v>0.94879886634282196</v>
      </c>
      <c r="Y1406" s="39">
        <v>7.2416929630800903E-2</v>
      </c>
      <c r="Z1406" s="39">
        <v>0.92462351789453501</v>
      </c>
      <c r="AA1406" s="39">
        <v>6.0266380823913702E-2</v>
      </c>
      <c r="AB1406" s="39">
        <v>0.90476190476190499</v>
      </c>
      <c r="AC1406" s="39">
        <v>3.0116930096841701E-2</v>
      </c>
    </row>
    <row r="1407" spans="1:29" x14ac:dyDescent="0.25">
      <c r="A1407" s="39" t="s">
        <v>135</v>
      </c>
      <c r="B1407" s="39" t="s">
        <v>135</v>
      </c>
      <c r="C1407" s="39">
        <v>3104000</v>
      </c>
      <c r="D1407" s="39" t="s">
        <v>52</v>
      </c>
      <c r="E1407" s="39">
        <v>6.9767441860465101E-2</v>
      </c>
      <c r="F1407" s="39">
        <v>6.7889908256880696E-2</v>
      </c>
      <c r="G1407" s="39">
        <v>6.6252587991718404E-2</v>
      </c>
      <c r="H1407" s="39">
        <v>6.5384615384615402E-2</v>
      </c>
      <c r="I1407" s="39">
        <v>0.10752688172043</v>
      </c>
      <c r="J1407" s="39">
        <v>8.0338266384778007E-2</v>
      </c>
      <c r="K1407" s="39">
        <v>7.2847682119205295E-2</v>
      </c>
      <c r="L1407" s="39">
        <v>6.1224489795918401E-2</v>
      </c>
      <c r="M1407" s="39">
        <v>7.1100917431192706E-2</v>
      </c>
      <c r="N1407" s="39">
        <v>7.35925323272449E-2</v>
      </c>
      <c r="O1407" s="39">
        <v>1.38074814011542E-2</v>
      </c>
      <c r="P1407" s="39">
        <v>7.8607647490304897E-2</v>
      </c>
      <c r="Q1407" s="39">
        <v>1.7542943872817601E-2</v>
      </c>
      <c r="R1407" s="39">
        <v>6.83910297821054E-2</v>
      </c>
      <c r="S1407" s="39">
        <v>6.2675568006229998E-3</v>
      </c>
      <c r="T1407" s="39">
        <v>6.6162703613555501E-2</v>
      </c>
      <c r="U1407" s="39">
        <v>6.98368895480067E-3</v>
      </c>
      <c r="V1407" s="39">
        <v>7.22302886084948E-2</v>
      </c>
      <c r="W1407" s="39">
        <v>1.2024988665444001E-2</v>
      </c>
      <c r="X1407" s="39">
        <v>7.0300979469109404E-2</v>
      </c>
      <c r="Y1407" s="39">
        <v>9.0360740124622897E-3</v>
      </c>
      <c r="Z1407" s="39">
        <v>6.9435491236797597E-2</v>
      </c>
      <c r="AA1407" s="39">
        <v>4.65916567822597E-3</v>
      </c>
      <c r="AB1407" s="39">
        <v>7.0630611353322506E-2</v>
      </c>
      <c r="AC1407" s="39">
        <v>2.9744768069807199E-3</v>
      </c>
    </row>
    <row r="1408" spans="1:29" x14ac:dyDescent="0.25">
      <c r="A1408" s="39" t="s">
        <v>135</v>
      </c>
      <c r="B1408" s="39" t="s">
        <v>135</v>
      </c>
      <c r="C1408" s="39">
        <v>3104000</v>
      </c>
      <c r="D1408" s="39" t="s">
        <v>53</v>
      </c>
      <c r="E1408" s="39">
        <v>0.86486486486486502</v>
      </c>
      <c r="F1408" s="39">
        <v>0.94871794871794901</v>
      </c>
      <c r="G1408" s="39">
        <v>0.97297297297297303</v>
      </c>
      <c r="H1408" s="39">
        <v>0.96875</v>
      </c>
      <c r="I1408" s="39">
        <v>0.82352941176470595</v>
      </c>
      <c r="J1408" s="39">
        <v>0.78</v>
      </c>
      <c r="K1408" s="39">
        <v>0.97368421052631604</v>
      </c>
      <c r="L1408" s="39">
        <v>0.96969696969696995</v>
      </c>
      <c r="M1408" s="39">
        <v>0.66666666666666696</v>
      </c>
      <c r="N1408" s="39">
        <v>0.88543144946782704</v>
      </c>
      <c r="O1408" s="39">
        <v>0.10995941031047</v>
      </c>
      <c r="P1408" s="39">
        <v>0.84271545173093199</v>
      </c>
      <c r="Q1408" s="39">
        <v>0.13093092494075501</v>
      </c>
      <c r="R1408" s="39">
        <v>0.87001594896331702</v>
      </c>
      <c r="S1408" s="39">
        <v>0.17611692843188001</v>
      </c>
      <c r="T1408" s="39">
        <v>0.81818181818181801</v>
      </c>
      <c r="U1408" s="39">
        <v>0.21427478217774201</v>
      </c>
      <c r="V1408" s="39">
        <v>0.839638113986098</v>
      </c>
      <c r="W1408" s="39">
        <v>0.143518360133711</v>
      </c>
      <c r="X1408" s="39">
        <v>0.79179906502207398</v>
      </c>
      <c r="Y1408" s="39">
        <v>0.16032125928922999</v>
      </c>
      <c r="Z1408" s="39">
        <v>0.73192268840086405</v>
      </c>
      <c r="AA1408" s="39">
        <v>0.15279526585040201</v>
      </c>
      <c r="AB1408" s="39">
        <v>0.68109668109668098</v>
      </c>
      <c r="AC1408" s="39">
        <v>9.1263424535884E-2</v>
      </c>
    </row>
    <row r="1409" spans="1:29" x14ac:dyDescent="0.25">
      <c r="A1409" s="39" t="s">
        <v>135</v>
      </c>
      <c r="B1409" s="39" t="s">
        <v>135</v>
      </c>
      <c r="C1409" s="39">
        <v>3104000</v>
      </c>
      <c r="D1409" s="39" t="s">
        <v>54</v>
      </c>
      <c r="E1409" s="39">
        <v>0.97058823529411797</v>
      </c>
      <c r="F1409" s="39">
        <v>1.03125</v>
      </c>
      <c r="G1409" s="39">
        <v>0.97297297297297303</v>
      </c>
      <c r="H1409" s="39">
        <v>0.97222222222222199</v>
      </c>
      <c r="I1409" s="39">
        <v>1</v>
      </c>
      <c r="J1409" s="39">
        <v>1</v>
      </c>
      <c r="K1409" s="39">
        <v>1.02564102564103</v>
      </c>
      <c r="L1409" s="39">
        <v>0.91891891891891897</v>
      </c>
      <c r="M1409" s="39">
        <v>1.03125</v>
      </c>
      <c r="N1409" s="39">
        <v>0.99142704167214002</v>
      </c>
      <c r="O1409" s="39">
        <v>3.6895774497367799E-2</v>
      </c>
      <c r="P1409" s="39">
        <v>0.99516198891198904</v>
      </c>
      <c r="Q1409" s="39">
        <v>4.4975367282441302E-2</v>
      </c>
      <c r="R1409" s="39">
        <v>0.99193664818664795</v>
      </c>
      <c r="S1409" s="39">
        <v>6.3297367551119005E-2</v>
      </c>
      <c r="T1409" s="39">
        <v>0.97508445945945899</v>
      </c>
      <c r="U1409" s="39">
        <v>7.94300691704483E-2</v>
      </c>
      <c r="V1409" s="39">
        <v>0.99394848337281605</v>
      </c>
      <c r="W1409" s="39">
        <v>4.67467733023951E-2</v>
      </c>
      <c r="X1409" s="39">
        <v>0.999267164662337</v>
      </c>
      <c r="Y1409" s="39">
        <v>5.3437517319549897E-2</v>
      </c>
      <c r="Z1409" s="39">
        <v>1.0113078623707501</v>
      </c>
      <c r="AA1409" s="39">
        <v>5.2234080481745798E-2</v>
      </c>
      <c r="AB1409" s="39">
        <v>1.0259009009008999</v>
      </c>
      <c r="AC1409" s="39">
        <v>3.3830673166215797E-2</v>
      </c>
    </row>
    <row r="1410" spans="1:29" x14ac:dyDescent="0.25">
      <c r="A1410" s="39" t="s">
        <v>135</v>
      </c>
      <c r="B1410" s="39" t="s">
        <v>135</v>
      </c>
      <c r="C1410" s="39">
        <v>3104000</v>
      </c>
      <c r="D1410" s="39" t="s">
        <v>55</v>
      </c>
      <c r="E1410" s="39">
        <v>0.952380952380952</v>
      </c>
      <c r="F1410" s="39">
        <v>0.96969696969696995</v>
      </c>
      <c r="G1410" s="39">
        <v>1.0909090909090899</v>
      </c>
      <c r="H1410" s="39">
        <v>1.05555555555556</v>
      </c>
      <c r="I1410" s="39">
        <v>1</v>
      </c>
      <c r="J1410" s="39">
        <v>1.06451612903226</v>
      </c>
      <c r="K1410" s="39">
        <v>1.03571428571429</v>
      </c>
      <c r="L1410" s="39">
        <v>0.82499999999999996</v>
      </c>
      <c r="M1410" s="39">
        <v>0.85294117647058798</v>
      </c>
      <c r="N1410" s="39">
        <v>0.98296823997329996</v>
      </c>
      <c r="O1410" s="39">
        <v>9.3283935477574798E-2</v>
      </c>
      <c r="P1410" s="39">
        <v>0.95563431824342604</v>
      </c>
      <c r="Q1410" s="39">
        <v>0.109370437160386</v>
      </c>
      <c r="R1410" s="39">
        <v>0.90455182072829099</v>
      </c>
      <c r="S1410" s="39">
        <v>0.114445932656175</v>
      </c>
      <c r="T1410" s="39">
        <v>0.83897058823529402</v>
      </c>
      <c r="U1410" s="39">
        <v>1.9757395356683E-2</v>
      </c>
      <c r="V1410" s="39">
        <v>0.93014407615736905</v>
      </c>
      <c r="W1410" s="39">
        <v>0.106356638057443</v>
      </c>
      <c r="X1410" s="39">
        <v>0.88392085223779904</v>
      </c>
      <c r="Y1410" s="39">
        <v>8.9524523087919999E-2</v>
      </c>
      <c r="Z1410" s="39">
        <v>0.85521096528715002</v>
      </c>
      <c r="AA1410" s="39">
        <v>4.6530467886114701E-2</v>
      </c>
      <c r="AB1410" s="39">
        <v>0.85161064425770305</v>
      </c>
      <c r="AC1410" s="39">
        <v>8.4150245858822508E-3</v>
      </c>
    </row>
    <row r="1411" spans="1:29" x14ac:dyDescent="0.25">
      <c r="A1411" s="39" t="s">
        <v>135</v>
      </c>
      <c r="B1411" s="39" t="s">
        <v>135</v>
      </c>
      <c r="C1411" s="39">
        <v>3104000</v>
      </c>
      <c r="D1411" s="39" t="s">
        <v>56</v>
      </c>
      <c r="E1411" s="39">
        <v>0.94871794871794901</v>
      </c>
      <c r="F1411" s="39">
        <v>0.75</v>
      </c>
      <c r="G1411" s="39">
        <v>0.96875</v>
      </c>
      <c r="H1411" s="39">
        <v>0.88888888888888895</v>
      </c>
      <c r="I1411" s="39">
        <v>0.81578947368421095</v>
      </c>
      <c r="J1411" s="39">
        <v>0.8</v>
      </c>
      <c r="K1411" s="39">
        <v>0.96969696969696995</v>
      </c>
      <c r="L1411" s="39">
        <v>0.931034482758621</v>
      </c>
      <c r="M1411" s="39">
        <v>1.15151515151515</v>
      </c>
      <c r="N1411" s="39">
        <v>0.91382143502908797</v>
      </c>
      <c r="O1411" s="39">
        <v>0.11946561226465199</v>
      </c>
      <c r="P1411" s="39">
        <v>0.93360721553099002</v>
      </c>
      <c r="Q1411" s="39">
        <v>0.14188451836826199</v>
      </c>
      <c r="R1411" s="39">
        <v>1.01741553465691</v>
      </c>
      <c r="S1411" s="39">
        <v>0.11773159051507399</v>
      </c>
      <c r="T1411" s="39">
        <v>1.04127481713689</v>
      </c>
      <c r="U1411" s="39">
        <v>0.15590337599828799</v>
      </c>
      <c r="V1411" s="39">
        <v>0.98136997453781005</v>
      </c>
      <c r="W1411" s="39">
        <v>0.13869397083926699</v>
      </c>
      <c r="X1411" s="39">
        <v>1.0441468559120901</v>
      </c>
      <c r="Y1411" s="39">
        <v>0.13679340255716499</v>
      </c>
      <c r="Z1411" s="39">
        <v>1.1056674962572699</v>
      </c>
      <c r="AA1411" s="39">
        <v>0.107683872671578</v>
      </c>
      <c r="AB1411" s="39">
        <v>1.14101607205055</v>
      </c>
      <c r="AC1411" s="39">
        <v>6.6402008886453506E-2</v>
      </c>
    </row>
    <row r="1412" spans="1:29" x14ac:dyDescent="0.25">
      <c r="A1412" s="39" t="s">
        <v>135</v>
      </c>
      <c r="B1412" s="39" t="s">
        <v>135</v>
      </c>
      <c r="C1412" s="39">
        <v>3104000</v>
      </c>
      <c r="D1412" s="39" t="s">
        <v>57</v>
      </c>
      <c r="E1412" s="39">
        <v>0.9</v>
      </c>
      <c r="F1412" s="39">
        <v>0.94594594594594605</v>
      </c>
      <c r="G1412" s="39">
        <v>1</v>
      </c>
      <c r="H1412" s="39">
        <v>0.93548387096774199</v>
      </c>
      <c r="I1412" s="39">
        <v>0.90625</v>
      </c>
      <c r="J1412" s="39">
        <v>1.06451612903226</v>
      </c>
      <c r="K1412" s="39">
        <v>1.1428571428571399</v>
      </c>
      <c r="L1412" s="39">
        <v>0.8125</v>
      </c>
      <c r="M1412" s="39">
        <v>0.85185185185185197</v>
      </c>
      <c r="N1412" s="39">
        <v>0.95104499340610504</v>
      </c>
      <c r="O1412" s="39">
        <v>0.10366925659269099</v>
      </c>
      <c r="P1412" s="39">
        <v>0.95559502474825098</v>
      </c>
      <c r="Q1412" s="39">
        <v>0.14195480912494299</v>
      </c>
      <c r="R1412" s="39">
        <v>0.93573633156966496</v>
      </c>
      <c r="S1412" s="39">
        <v>0.18044781769899501</v>
      </c>
      <c r="T1412" s="39">
        <v>0.83217592592592604</v>
      </c>
      <c r="U1412" s="39">
        <v>2.7825961296692799E-2</v>
      </c>
      <c r="V1412" s="39">
        <v>0.92613159110957699</v>
      </c>
      <c r="W1412" s="39">
        <v>0.125925513455723</v>
      </c>
      <c r="X1412" s="39">
        <v>0.89054544134350899</v>
      </c>
      <c r="Y1412" s="39">
        <v>0.121363376927385</v>
      </c>
      <c r="Z1412" s="39">
        <v>0.85636731375288799</v>
      </c>
      <c r="AA1412" s="39">
        <v>7.3240044255548503E-2</v>
      </c>
      <c r="AB1412" s="39">
        <v>0.84997795414462096</v>
      </c>
      <c r="AC1412" s="39">
        <v>1.18515697140349E-2</v>
      </c>
    </row>
    <row r="1413" spans="1:29" x14ac:dyDescent="0.25">
      <c r="A1413" s="39" t="s">
        <v>135</v>
      </c>
      <c r="B1413" s="39" t="s">
        <v>135</v>
      </c>
      <c r="C1413" s="39">
        <v>3104000</v>
      </c>
      <c r="D1413" s="39" t="s">
        <v>58</v>
      </c>
      <c r="E1413" s="39">
        <v>0.94117647058823495</v>
      </c>
      <c r="F1413" s="39">
        <v>1.1111111111111101</v>
      </c>
      <c r="G1413" s="39">
        <v>1</v>
      </c>
      <c r="H1413" s="39">
        <v>1.3333333333333299</v>
      </c>
      <c r="I1413" s="39">
        <v>0.931034482758621</v>
      </c>
      <c r="J1413" s="39">
        <v>1.13793103448276</v>
      </c>
      <c r="K1413" s="39">
        <v>0.96969696969696995</v>
      </c>
      <c r="L1413" s="39">
        <v>0.90625</v>
      </c>
      <c r="M1413" s="39">
        <v>1.0384615384615401</v>
      </c>
      <c r="N1413" s="39">
        <v>1.04099943782584</v>
      </c>
      <c r="O1413" s="39">
        <v>0.135441985526012</v>
      </c>
      <c r="P1413" s="39">
        <v>0.99667480507997797</v>
      </c>
      <c r="Q1413" s="39">
        <v>9.3424507386912395E-2</v>
      </c>
      <c r="R1413" s="39">
        <v>0.97146950271950305</v>
      </c>
      <c r="S1413" s="39">
        <v>6.6123589819206699E-2</v>
      </c>
      <c r="T1413" s="39">
        <v>0.97235576923076905</v>
      </c>
      <c r="U1413" s="39">
        <v>9.3487675397259995E-2</v>
      </c>
      <c r="V1413" s="39">
        <v>1.0147135571586099</v>
      </c>
      <c r="W1413" s="39">
        <v>0.109074179422363</v>
      </c>
      <c r="X1413" s="39">
        <v>0.99918480959709799</v>
      </c>
      <c r="Y1413" s="39">
        <v>7.3884808428618096E-2</v>
      </c>
      <c r="Z1413" s="39">
        <v>1.0125495951227399</v>
      </c>
      <c r="AA1413" s="39">
        <v>6.2247261023191898E-2</v>
      </c>
      <c r="AB1413" s="39">
        <v>1.03216575091575</v>
      </c>
      <c r="AC1413" s="39">
        <v>3.9818056618420597E-2</v>
      </c>
    </row>
    <row r="1414" spans="1:29" x14ac:dyDescent="0.25">
      <c r="A1414" s="39" t="s">
        <v>135</v>
      </c>
      <c r="B1414" s="39" t="s">
        <v>135</v>
      </c>
      <c r="C1414" s="39">
        <v>3104000</v>
      </c>
      <c r="D1414" s="39" t="s">
        <v>59</v>
      </c>
      <c r="E1414" s="39">
        <v>0.85714285714285698</v>
      </c>
      <c r="F1414" s="39">
        <v>1.0625</v>
      </c>
      <c r="G1414" s="39">
        <v>0.9</v>
      </c>
      <c r="H1414" s="39">
        <v>1.0857142857142901</v>
      </c>
      <c r="I1414" s="39">
        <v>0.9</v>
      </c>
      <c r="J1414" s="39">
        <v>1.07407407407407</v>
      </c>
      <c r="K1414" s="39">
        <v>0.90909090909090895</v>
      </c>
      <c r="L1414" s="39">
        <v>1</v>
      </c>
      <c r="M1414" s="39">
        <v>0.96551724137931005</v>
      </c>
      <c r="N1414" s="39">
        <v>0.97267104082238198</v>
      </c>
      <c r="O1414" s="39">
        <v>8.6515891499170994E-2</v>
      </c>
      <c r="P1414" s="39">
        <v>0.96973644490885902</v>
      </c>
      <c r="Q1414" s="39">
        <v>7.1346124751399106E-2</v>
      </c>
      <c r="R1414" s="39">
        <v>0.95820271682340696</v>
      </c>
      <c r="S1414" s="39">
        <v>4.5893816626954603E-2</v>
      </c>
      <c r="T1414" s="39">
        <v>0.98275862068965503</v>
      </c>
      <c r="U1414" s="39">
        <v>2.4382992454708499E-2</v>
      </c>
      <c r="V1414" s="39">
        <v>0.97550162782525895</v>
      </c>
      <c r="W1414" s="39">
        <v>6.2555261134132706E-2</v>
      </c>
      <c r="X1414" s="39">
        <v>0.97193723341383098</v>
      </c>
      <c r="Y1414" s="39">
        <v>4.2357822824968402E-2</v>
      </c>
      <c r="Z1414" s="39">
        <v>0.96935615196535296</v>
      </c>
      <c r="AA1414" s="39">
        <v>2.1875412252756E-2</v>
      </c>
      <c r="AB1414" s="39">
        <v>0.96715927750410502</v>
      </c>
      <c r="AC1414" s="39">
        <v>1.0385148309255699E-2</v>
      </c>
    </row>
    <row r="1415" spans="1:29" x14ac:dyDescent="0.25">
      <c r="A1415" s="39" t="s">
        <v>135</v>
      </c>
      <c r="B1415" s="39" t="s">
        <v>135</v>
      </c>
      <c r="C1415" s="39">
        <v>3104000</v>
      </c>
      <c r="D1415" s="39" t="s">
        <v>60</v>
      </c>
      <c r="E1415" s="39">
        <v>0.85294117647058798</v>
      </c>
      <c r="F1415" s="39">
        <v>0.96666666666666701</v>
      </c>
      <c r="G1415" s="39">
        <v>0.94117647058823495</v>
      </c>
      <c r="H1415" s="39">
        <v>0.92592592592592604</v>
      </c>
      <c r="I1415" s="39">
        <v>0.97368421052631604</v>
      </c>
      <c r="J1415" s="39">
        <v>1.1666666666666701</v>
      </c>
      <c r="K1415" s="39">
        <v>1.13793103448276</v>
      </c>
      <c r="L1415" s="39">
        <v>0.9</v>
      </c>
      <c r="M1415" s="39">
        <v>1.09375</v>
      </c>
      <c r="N1415" s="39">
        <v>0.99541579459190599</v>
      </c>
      <c r="O1415" s="39">
        <v>0.110555292515344</v>
      </c>
      <c r="P1415" s="39">
        <v>1.0544063823351499</v>
      </c>
      <c r="Q1415" s="39">
        <v>0.11345049485667</v>
      </c>
      <c r="R1415" s="39">
        <v>1.04389367816092</v>
      </c>
      <c r="S1415" s="39">
        <v>0.12655842094858999</v>
      </c>
      <c r="T1415" s="39">
        <v>0.99687499999999996</v>
      </c>
      <c r="U1415" s="39">
        <v>0.13700193885489401</v>
      </c>
      <c r="V1415" s="39">
        <v>1.03594755897086</v>
      </c>
      <c r="W1415" s="39">
        <v>0.10829151190217499</v>
      </c>
      <c r="X1415" s="39">
        <v>1.0505407391230701</v>
      </c>
      <c r="Y1415" s="39">
        <v>0.103953180747677</v>
      </c>
      <c r="Z1415" s="39">
        <v>1.0614678502717201</v>
      </c>
      <c r="AA1415" s="39">
        <v>9.1857637941302403E-2</v>
      </c>
      <c r="AB1415" s="39">
        <v>1.0845238095238099</v>
      </c>
      <c r="AC1415" s="39">
        <v>5.8351552062630797E-2</v>
      </c>
    </row>
    <row r="1416" spans="1:29" x14ac:dyDescent="0.25">
      <c r="A1416" s="39" t="s">
        <v>135</v>
      </c>
      <c r="B1416" s="39" t="s">
        <v>135</v>
      </c>
      <c r="C1416" s="39">
        <v>3105000</v>
      </c>
      <c r="D1416" s="39" t="s">
        <v>50</v>
      </c>
      <c r="E1416" s="39">
        <v>1.00497512437811</v>
      </c>
      <c r="F1416" s="39">
        <v>0.70526315789473704</v>
      </c>
      <c r="G1416" s="39">
        <v>0.68695652173913002</v>
      </c>
      <c r="H1416" s="39">
        <v>0.801104972375691</v>
      </c>
      <c r="I1416" s="39">
        <v>0.78743961352656999</v>
      </c>
      <c r="J1416" s="39">
        <v>0.86875000000000002</v>
      </c>
      <c r="K1416" s="39">
        <v>0.92592592592592604</v>
      </c>
      <c r="L1416" s="39">
        <v>0.70618556701030899</v>
      </c>
      <c r="M1416" s="39">
        <v>0.95</v>
      </c>
      <c r="N1416" s="39">
        <v>0.82628898698338604</v>
      </c>
      <c r="O1416" s="39">
        <v>0.11704311958819499</v>
      </c>
      <c r="P1416" s="39">
        <v>0.84766022129256102</v>
      </c>
      <c r="Q1416" s="39">
        <v>0.10085302300571</v>
      </c>
      <c r="R1416" s="39">
        <v>0.86070383097874503</v>
      </c>
      <c r="S1416" s="39">
        <v>0.13435702693009899</v>
      </c>
      <c r="T1416" s="39">
        <v>0.82809278350515503</v>
      </c>
      <c r="U1416" s="39">
        <v>0.17240283891816299</v>
      </c>
      <c r="V1416" s="39">
        <v>0.85051208040967896</v>
      </c>
      <c r="W1416" s="39">
        <v>0.11096940806007299</v>
      </c>
      <c r="X1416" s="39">
        <v>0.87582122774029902</v>
      </c>
      <c r="Y1416" s="39">
        <v>0.116373004396993</v>
      </c>
      <c r="Z1416" s="39">
        <v>0.90624845249868502</v>
      </c>
      <c r="AA1416" s="39">
        <v>0.11321692320158599</v>
      </c>
      <c r="AB1416" s="39">
        <v>0.93838978890525304</v>
      </c>
      <c r="AC1416" s="39">
        <v>7.3429422349516105E-2</v>
      </c>
    </row>
    <row r="1417" spans="1:29" x14ac:dyDescent="0.25">
      <c r="A1417" s="39" t="s">
        <v>135</v>
      </c>
      <c r="B1417" s="39" t="s">
        <v>135</v>
      </c>
      <c r="C1417" s="39">
        <v>3105000</v>
      </c>
      <c r="D1417" s="39" t="s">
        <v>51</v>
      </c>
      <c r="E1417" s="39">
        <v>0.75107296137339097</v>
      </c>
      <c r="F1417" s="39">
        <v>0.94059405940594099</v>
      </c>
      <c r="G1417" s="39">
        <v>1.0671641791044799</v>
      </c>
      <c r="H1417" s="39">
        <v>1.0379746835443</v>
      </c>
      <c r="I1417" s="39">
        <v>0.944827586206897</v>
      </c>
      <c r="J1417" s="39">
        <v>0.93251533742331305</v>
      </c>
      <c r="K1417" s="39">
        <v>0.89208633093525203</v>
      </c>
      <c r="L1417" s="39">
        <v>0.89714285714285702</v>
      </c>
      <c r="M1417" s="39">
        <v>0.98540145985401495</v>
      </c>
      <c r="N1417" s="39">
        <v>0.93875327277671605</v>
      </c>
      <c r="O1417" s="39">
        <v>9.2007220933514294E-2</v>
      </c>
      <c r="P1417" s="39">
        <v>0.93039471431246701</v>
      </c>
      <c r="Q1417" s="39">
        <v>3.8117466897656202E-2</v>
      </c>
      <c r="R1417" s="39">
        <v>0.924876882644041</v>
      </c>
      <c r="S1417" s="39">
        <v>5.2476761039116901E-2</v>
      </c>
      <c r="T1417" s="39">
        <v>0.94127215849843604</v>
      </c>
      <c r="U1417" s="39">
        <v>6.2408256475108899E-2</v>
      </c>
      <c r="V1417" s="39">
        <v>0.94356686811028001</v>
      </c>
      <c r="W1417" s="39">
        <v>5.8375907741174703E-2</v>
      </c>
      <c r="X1417" s="39">
        <v>0.947489260563675</v>
      </c>
      <c r="Y1417" s="39">
        <v>4.7522169465498698E-2</v>
      </c>
      <c r="Z1417" s="39">
        <v>0.96624250120588595</v>
      </c>
      <c r="AA1417" s="39">
        <v>4.4873177987058997E-2</v>
      </c>
      <c r="AB1417" s="39">
        <v>0.98119866924872101</v>
      </c>
      <c r="AC1417" s="39">
        <v>2.6580781682968499E-2</v>
      </c>
    </row>
    <row r="1418" spans="1:29" x14ac:dyDescent="0.25">
      <c r="A1418" s="39" t="s">
        <v>135</v>
      </c>
      <c r="B1418" s="39" t="s">
        <v>135</v>
      </c>
      <c r="C1418" s="39">
        <v>3105000</v>
      </c>
      <c r="D1418" s="39" t="s">
        <v>61</v>
      </c>
      <c r="E1418" s="39">
        <v>0.984375</v>
      </c>
      <c r="F1418" s="39">
        <v>1</v>
      </c>
      <c r="G1418" s="39">
        <v>0.94039735099337796</v>
      </c>
      <c r="H1418" s="39">
        <v>0.94776119402985104</v>
      </c>
      <c r="I1418" s="39">
        <v>0.95348837209302295</v>
      </c>
      <c r="J1418" s="39">
        <v>1.0264900662251699</v>
      </c>
      <c r="K1418" s="39">
        <v>1.00694444444444</v>
      </c>
      <c r="L1418" s="39">
        <v>0.96753246753246802</v>
      </c>
      <c r="M1418" s="39">
        <v>0.98013245033112595</v>
      </c>
      <c r="N1418" s="39">
        <v>0.97856903840549503</v>
      </c>
      <c r="O1418" s="39">
        <v>2.9056141457520099E-2</v>
      </c>
      <c r="P1418" s="39">
        <v>0.98691756012524501</v>
      </c>
      <c r="Q1418" s="39">
        <v>2.9607387071494799E-2</v>
      </c>
      <c r="R1418" s="39">
        <v>0.98486978743601306</v>
      </c>
      <c r="S1418" s="39">
        <v>2.01285308247162E-2</v>
      </c>
      <c r="T1418" s="39">
        <v>0.97383245893179704</v>
      </c>
      <c r="U1418" s="39">
        <v>8.9095332797651094E-3</v>
      </c>
      <c r="V1418" s="39">
        <v>0.98194653070611704</v>
      </c>
      <c r="W1418" s="39">
        <v>2.4534589852978999E-2</v>
      </c>
      <c r="X1418" s="39">
        <v>0.98207968531607204</v>
      </c>
      <c r="Y1418" s="39">
        <v>1.8213013843305901E-2</v>
      </c>
      <c r="Z1418" s="39">
        <v>0.97897287572595304</v>
      </c>
      <c r="AA1418" s="39">
        <v>9.0623747340784298E-3</v>
      </c>
      <c r="AB1418" s="39">
        <v>0.97953245115023702</v>
      </c>
      <c r="AC1418" s="39">
        <v>3.7947280116859901E-3</v>
      </c>
    </row>
    <row r="1419" spans="1:29" x14ac:dyDescent="0.25">
      <c r="A1419" s="39" t="s">
        <v>135</v>
      </c>
      <c r="B1419" s="39" t="s">
        <v>135</v>
      </c>
      <c r="C1419" s="39">
        <v>3105000</v>
      </c>
      <c r="D1419" s="39" t="s">
        <v>62</v>
      </c>
      <c r="E1419" s="39">
        <v>0.98611111111111105</v>
      </c>
      <c r="F1419" s="39">
        <v>0.96031746031746001</v>
      </c>
      <c r="G1419" s="39">
        <v>0.987179487179487</v>
      </c>
      <c r="H1419" s="39">
        <v>0.99295774647887303</v>
      </c>
      <c r="I1419" s="39">
        <v>1.0157480314960601</v>
      </c>
      <c r="J1419" s="39">
        <v>1</v>
      </c>
      <c r="K1419" s="39">
        <v>0.98709677419354802</v>
      </c>
      <c r="L1419" s="39">
        <v>1.0137931034482801</v>
      </c>
      <c r="M1419" s="39">
        <v>1.0268456375838899</v>
      </c>
      <c r="N1419" s="39">
        <v>0.996672150200968</v>
      </c>
      <c r="O1419" s="39">
        <v>2.0022876003244899E-2</v>
      </c>
      <c r="P1419" s="39">
        <v>1.00869670934436</v>
      </c>
      <c r="Q1419" s="39">
        <v>1.5388858998743E-2</v>
      </c>
      <c r="R1419" s="39">
        <v>1.00924517174191</v>
      </c>
      <c r="S1419" s="39">
        <v>2.0260942656017199E-2</v>
      </c>
      <c r="T1419" s="39">
        <v>1.02031937051608</v>
      </c>
      <c r="U1419" s="39">
        <v>9.2295353989634496E-3</v>
      </c>
      <c r="V1419" s="39">
        <v>1.0089703847060101</v>
      </c>
      <c r="W1419" s="39">
        <v>1.79567066212237E-2</v>
      </c>
      <c r="X1419" s="39">
        <v>1.0168825706851701</v>
      </c>
      <c r="Y1419" s="39">
        <v>1.4976625262144201E-2</v>
      </c>
      <c r="Z1419" s="39">
        <v>1.0229935236200101</v>
      </c>
      <c r="AA1419" s="39">
        <v>1.07540874507219E-2</v>
      </c>
      <c r="AB1419" s="39">
        <v>1.0262240883393401</v>
      </c>
      <c r="AC1419" s="39">
        <v>3.9310225814900802E-3</v>
      </c>
    </row>
    <row r="1420" spans="1:29" x14ac:dyDescent="0.25">
      <c r="A1420" s="39" t="s">
        <v>135</v>
      </c>
      <c r="B1420" s="39" t="s">
        <v>135</v>
      </c>
      <c r="C1420" s="39">
        <v>3105000</v>
      </c>
      <c r="D1420" s="39" t="s">
        <v>63</v>
      </c>
      <c r="E1420" s="39">
        <v>0.89436619718309895</v>
      </c>
      <c r="F1420" s="39">
        <v>0.94366197183098599</v>
      </c>
      <c r="G1420" s="39">
        <v>0.93388429752066104</v>
      </c>
      <c r="H1420" s="39">
        <v>0.88961038961038996</v>
      </c>
      <c r="I1420" s="39">
        <v>0.94326241134751798</v>
      </c>
      <c r="J1420" s="39">
        <v>0.97674418604651203</v>
      </c>
      <c r="K1420" s="39">
        <v>0.94308943089430897</v>
      </c>
      <c r="L1420" s="39">
        <v>0.96078431372549</v>
      </c>
      <c r="M1420" s="39">
        <v>0.97278911564625803</v>
      </c>
      <c r="N1420" s="39">
        <v>0.93979914597835801</v>
      </c>
      <c r="O1420" s="39">
        <v>3.0719380058418101E-2</v>
      </c>
      <c r="P1420" s="39">
        <v>0.95933389153201698</v>
      </c>
      <c r="Q1420" s="39">
        <v>1.58779730469291E-2</v>
      </c>
      <c r="R1420" s="39">
        <v>0.958887620088686</v>
      </c>
      <c r="S1420" s="39">
        <v>1.4940411763241899E-2</v>
      </c>
      <c r="T1420" s="39">
        <v>0.96678671468587396</v>
      </c>
      <c r="U1420" s="39">
        <v>8.4886768449765199E-3</v>
      </c>
      <c r="V1420" s="39">
        <v>0.95643527324194599</v>
      </c>
      <c r="W1420" s="39">
        <v>2.3226766049905801E-2</v>
      </c>
      <c r="X1420" s="39">
        <v>0.96556753978167698</v>
      </c>
      <c r="Y1420" s="39">
        <v>1.2018546546452799E-2</v>
      </c>
      <c r="Z1420" s="39">
        <v>0.96951546826930601</v>
      </c>
      <c r="AA1420" s="39">
        <v>8.59194805392351E-3</v>
      </c>
      <c r="AB1420" s="39">
        <v>0.97221745841193596</v>
      </c>
      <c r="AC1420" s="39">
        <v>3.61547780274208E-3</v>
      </c>
    </row>
    <row r="1421" spans="1:29" x14ac:dyDescent="0.25">
      <c r="A1421" s="39" t="s">
        <v>135</v>
      </c>
      <c r="B1421" s="39" t="s">
        <v>135</v>
      </c>
      <c r="C1421" s="39">
        <v>3105000</v>
      </c>
      <c r="D1421" s="39" t="s">
        <v>52</v>
      </c>
      <c r="E1421" s="39">
        <v>0.75757575757575801</v>
      </c>
      <c r="F1421" s="39">
        <v>0.94527363184079605</v>
      </c>
      <c r="G1421" s="39">
        <v>0.75263157894736799</v>
      </c>
      <c r="H1421" s="39">
        <v>0.71304347826087</v>
      </c>
      <c r="I1421" s="39">
        <v>0.75690607734806603</v>
      </c>
      <c r="J1421" s="39">
        <v>0.73429951690821305</v>
      </c>
      <c r="K1421" s="39">
        <v>0.77500000000000002</v>
      </c>
      <c r="L1421" s="39">
        <v>0.83068783068783103</v>
      </c>
      <c r="M1421" s="39">
        <v>0.69587628865979401</v>
      </c>
      <c r="N1421" s="39">
        <v>0.77347712891429898</v>
      </c>
      <c r="O1421" s="39">
        <v>7.4967004481491503E-2</v>
      </c>
      <c r="P1421" s="39">
        <v>0.75855394272078103</v>
      </c>
      <c r="Q1421" s="39">
        <v>4.99831260118027E-2</v>
      </c>
      <c r="R1421" s="39">
        <v>0.76718803978254202</v>
      </c>
      <c r="S1421" s="39">
        <v>6.7744431563218993E-2</v>
      </c>
      <c r="T1421" s="39">
        <v>0.76328205967381202</v>
      </c>
      <c r="U1421" s="39">
        <v>9.5326155550240196E-2</v>
      </c>
      <c r="V1421" s="39">
        <v>0.75607964952520801</v>
      </c>
      <c r="W1421" s="39">
        <v>6.2296580664211301E-2</v>
      </c>
      <c r="X1421" s="39">
        <v>0.74368677837292896</v>
      </c>
      <c r="Y1421" s="39">
        <v>6.4174053113332005E-2</v>
      </c>
      <c r="Z1421" s="39">
        <v>0.722651399188319</v>
      </c>
      <c r="AA1421" s="39">
        <v>6.38714152827322E-2</v>
      </c>
      <c r="AB1421" s="39">
        <v>0.70229588589922398</v>
      </c>
      <c r="AC1421" s="39">
        <v>4.0601097875058299E-2</v>
      </c>
    </row>
    <row r="1422" spans="1:29" x14ac:dyDescent="0.25">
      <c r="A1422" s="39" t="s">
        <v>135</v>
      </c>
      <c r="B1422" s="39" t="s">
        <v>135</v>
      </c>
      <c r="C1422" s="39">
        <v>3105000</v>
      </c>
      <c r="D1422" s="39" t="s">
        <v>53</v>
      </c>
      <c r="E1422" s="39">
        <v>0.89473684210526305</v>
      </c>
      <c r="F1422" s="39">
        <v>0.91428571428571404</v>
      </c>
      <c r="G1422" s="39">
        <v>0.9</v>
      </c>
      <c r="H1422" s="39">
        <v>0.98601398601398604</v>
      </c>
      <c r="I1422" s="39">
        <v>0.95121951219512202</v>
      </c>
      <c r="J1422" s="39">
        <v>1.01459854014599</v>
      </c>
      <c r="K1422" s="39">
        <v>0.98026315789473695</v>
      </c>
      <c r="L1422" s="39">
        <v>0.87096774193548399</v>
      </c>
      <c r="M1422" s="39">
        <v>0.94267515923566902</v>
      </c>
      <c r="N1422" s="39">
        <v>0.93941785042355097</v>
      </c>
      <c r="O1422" s="39">
        <v>4.8099851140645702E-2</v>
      </c>
      <c r="P1422" s="39">
        <v>0.95194482228139898</v>
      </c>
      <c r="Q1422" s="39">
        <v>5.3317813072218799E-2</v>
      </c>
      <c r="R1422" s="39">
        <v>0.93130201968863002</v>
      </c>
      <c r="S1422" s="39">
        <v>5.5528219985822101E-2</v>
      </c>
      <c r="T1422" s="39">
        <v>0.90682145058557595</v>
      </c>
      <c r="U1422" s="39">
        <v>5.07048010343343E-2</v>
      </c>
      <c r="V1422" s="39">
        <v>0.93991043389328099</v>
      </c>
      <c r="W1422" s="39">
        <v>4.8760613762104103E-2</v>
      </c>
      <c r="X1422" s="39">
        <v>0.93324254725965194</v>
      </c>
      <c r="Y1422" s="39">
        <v>4.5983870506377797E-2</v>
      </c>
      <c r="Z1422" s="39">
        <v>0.93156115917735505</v>
      </c>
      <c r="AA1422" s="39">
        <v>3.5384683132519697E-2</v>
      </c>
      <c r="AB1422" s="39">
        <v>0.939260520316612</v>
      </c>
      <c r="AC1422" s="39">
        <v>2.1596072742547299E-2</v>
      </c>
    </row>
    <row r="1423" spans="1:29" x14ac:dyDescent="0.25">
      <c r="A1423" s="39" t="s">
        <v>135</v>
      </c>
      <c r="B1423" s="39" t="s">
        <v>135</v>
      </c>
      <c r="C1423" s="39">
        <v>3105000</v>
      </c>
      <c r="D1423" s="39" t="s">
        <v>54</v>
      </c>
      <c r="E1423" s="39">
        <v>1.0534351145038201</v>
      </c>
      <c r="F1423" s="39">
        <v>0.973856209150327</v>
      </c>
      <c r="G1423" s="39">
        <v>0.99375000000000002</v>
      </c>
      <c r="H1423" s="39">
        <v>1.0409356725146199</v>
      </c>
      <c r="I1423" s="39">
        <v>0.98581560283687897</v>
      </c>
      <c r="J1423" s="39">
        <v>0.93589743589743601</v>
      </c>
      <c r="K1423" s="39">
        <v>0.96402877697841705</v>
      </c>
      <c r="L1423" s="39">
        <v>0.90604026845637597</v>
      </c>
      <c r="M1423" s="39">
        <v>1.0833333333333299</v>
      </c>
      <c r="N1423" s="39">
        <v>0.99301026818568905</v>
      </c>
      <c r="O1423" s="39">
        <v>5.7217823073316798E-2</v>
      </c>
      <c r="P1423" s="39">
        <v>0.97502308350048805</v>
      </c>
      <c r="Q1423" s="39">
        <v>6.7560914255487603E-2</v>
      </c>
      <c r="R1423" s="39">
        <v>0.98446745958937498</v>
      </c>
      <c r="S1423" s="39">
        <v>9.0396418753841495E-2</v>
      </c>
      <c r="T1423" s="39">
        <v>0.99468680089485495</v>
      </c>
      <c r="U1423" s="39">
        <v>0.125365128431843</v>
      </c>
      <c r="V1423" s="39">
        <v>0.99485687065825501</v>
      </c>
      <c r="W1423" s="39">
        <v>7.4813670083446193E-2</v>
      </c>
      <c r="X1423" s="39">
        <v>1.01261833650174</v>
      </c>
      <c r="Y1423" s="39">
        <v>8.8318745105042798E-2</v>
      </c>
      <c r="Z1423" s="39">
        <v>1.0475223103404101</v>
      </c>
      <c r="AA1423" s="39">
        <v>8.48087341083133E-2</v>
      </c>
      <c r="AB1423" s="39">
        <v>1.07489080643443</v>
      </c>
      <c r="AC1423" s="39">
        <v>5.33952284155415E-2</v>
      </c>
    </row>
    <row r="1424" spans="1:29" x14ac:dyDescent="0.25">
      <c r="A1424" s="39" t="s">
        <v>135</v>
      </c>
      <c r="B1424" s="39" t="s">
        <v>135</v>
      </c>
      <c r="C1424" s="39">
        <v>3105000</v>
      </c>
      <c r="D1424" s="39" t="s">
        <v>55</v>
      </c>
      <c r="E1424" s="39">
        <v>0.99346405228758194</v>
      </c>
      <c r="F1424" s="39">
        <v>0.99275362318840599</v>
      </c>
      <c r="G1424" s="39">
        <v>1.0134228187919501</v>
      </c>
      <c r="H1424" s="39">
        <v>1.0251572327044001</v>
      </c>
      <c r="I1424" s="39">
        <v>1.00561797752809</v>
      </c>
      <c r="J1424" s="39">
        <v>1.02877697841727</v>
      </c>
      <c r="K1424" s="39">
        <v>0.99315068493150704</v>
      </c>
      <c r="L1424" s="39">
        <v>0.962686567164179</v>
      </c>
      <c r="M1424" s="39">
        <v>1.01481481481481</v>
      </c>
      <c r="N1424" s="39">
        <v>1.00331608331424</v>
      </c>
      <c r="O1424" s="39">
        <v>2.0395096277564199E-2</v>
      </c>
      <c r="P1424" s="39">
        <v>1.0010094045711699</v>
      </c>
      <c r="Q1424" s="39">
        <v>2.50662412184719E-2</v>
      </c>
      <c r="R1424" s="39">
        <v>0.990217355636834</v>
      </c>
      <c r="S1424" s="39">
        <v>2.6187628116054001E-2</v>
      </c>
      <c r="T1424" s="39">
        <v>0.98875069098949697</v>
      </c>
      <c r="U1424" s="39">
        <v>3.6860237405136199E-2</v>
      </c>
      <c r="V1424" s="39">
        <v>1.00031206661178</v>
      </c>
      <c r="W1424" s="39">
        <v>2.41102805251894E-2</v>
      </c>
      <c r="X1424" s="39">
        <v>0.99943987179073002</v>
      </c>
      <c r="Y1424" s="39">
        <v>2.5676449716630401E-2</v>
      </c>
      <c r="Z1424" s="39">
        <v>1.0048121695351699</v>
      </c>
      <c r="AA1424" s="39">
        <v>2.4355419272447901E-2</v>
      </c>
      <c r="AB1424" s="39">
        <v>1.0123325173076401</v>
      </c>
      <c r="AC1424" s="39">
        <v>1.5699427905650501E-2</v>
      </c>
    </row>
    <row r="1425" spans="1:29" x14ac:dyDescent="0.25">
      <c r="A1425" s="39" t="s">
        <v>135</v>
      </c>
      <c r="B1425" s="39" t="s">
        <v>135</v>
      </c>
      <c r="C1425" s="39">
        <v>3105000</v>
      </c>
      <c r="D1425" s="39" t="s">
        <v>56</v>
      </c>
      <c r="E1425" s="39">
        <v>0.98124999999999996</v>
      </c>
      <c r="F1425" s="39">
        <v>0.96052631578947401</v>
      </c>
      <c r="G1425" s="39">
        <v>1.0291970802919701</v>
      </c>
      <c r="H1425" s="39">
        <v>1.0529801324503301</v>
      </c>
      <c r="I1425" s="39">
        <v>1.03067484662577</v>
      </c>
      <c r="J1425" s="39">
        <v>1.0279329608938499</v>
      </c>
      <c r="K1425" s="39">
        <v>0.97902097902097895</v>
      </c>
      <c r="L1425" s="39">
        <v>0.958620689655172</v>
      </c>
      <c r="M1425" s="39">
        <v>1.0465116279069799</v>
      </c>
      <c r="N1425" s="39">
        <v>1.0074127369593899</v>
      </c>
      <c r="O1425" s="39">
        <v>3.7268376088752102E-2</v>
      </c>
      <c r="P1425" s="39">
        <v>1.00855222082055</v>
      </c>
      <c r="Q1425" s="39">
        <v>3.76536594881677E-2</v>
      </c>
      <c r="R1425" s="39">
        <v>0.99471776552770896</v>
      </c>
      <c r="S1425" s="39">
        <v>4.5999957463828497E-2</v>
      </c>
      <c r="T1425" s="39">
        <v>1.0025661587810699</v>
      </c>
      <c r="U1425" s="39">
        <v>6.2148278442698997E-2</v>
      </c>
      <c r="V1425" s="39">
        <v>1.0101906823143201</v>
      </c>
      <c r="W1425" s="39">
        <v>3.9761563996622701E-2</v>
      </c>
      <c r="X1425" s="39">
        <v>1.0144372039413601</v>
      </c>
      <c r="Y1425" s="39">
        <v>4.3585404401211003E-2</v>
      </c>
      <c r="Z1425" s="39">
        <v>1.0284310525373199</v>
      </c>
      <c r="AA1425" s="39">
        <v>4.2570397800967198E-2</v>
      </c>
      <c r="AB1425" s="39">
        <v>1.04232634513308</v>
      </c>
      <c r="AC1425" s="39">
        <v>2.6470052434754199E-2</v>
      </c>
    </row>
    <row r="1426" spans="1:29" x14ac:dyDescent="0.25">
      <c r="A1426" s="39" t="s">
        <v>135</v>
      </c>
      <c r="B1426" s="39" t="s">
        <v>135</v>
      </c>
      <c r="C1426" s="39">
        <v>3105000</v>
      </c>
      <c r="D1426" s="39" t="s">
        <v>57</v>
      </c>
      <c r="E1426" s="39">
        <v>0.95620437956204396</v>
      </c>
      <c r="F1426" s="39">
        <v>1.0063694267515899</v>
      </c>
      <c r="G1426" s="39">
        <v>1.0136986301369899</v>
      </c>
      <c r="H1426" s="39">
        <v>1.0496453900709199</v>
      </c>
      <c r="I1426" s="39">
        <v>1.0062893081761</v>
      </c>
      <c r="J1426" s="39">
        <v>0.99404761904761896</v>
      </c>
      <c r="K1426" s="39">
        <v>0.91847826086956497</v>
      </c>
      <c r="L1426" s="39">
        <v>0.95714285714285696</v>
      </c>
      <c r="M1426" s="39">
        <v>1.0071942446043201</v>
      </c>
      <c r="N1426" s="39">
        <v>0.98989667959577798</v>
      </c>
      <c r="O1426" s="39">
        <v>3.9213392924789203E-2</v>
      </c>
      <c r="P1426" s="39">
        <v>0.976630457968092</v>
      </c>
      <c r="Q1426" s="39">
        <v>3.8335996669532198E-2</v>
      </c>
      <c r="R1426" s="39">
        <v>0.96093845420557999</v>
      </c>
      <c r="S1426" s="39">
        <v>4.4479617357876103E-2</v>
      </c>
      <c r="T1426" s="39">
        <v>0.98216855087358701</v>
      </c>
      <c r="U1426" s="39">
        <v>3.53916754817932E-2</v>
      </c>
      <c r="V1426" s="39">
        <v>0.982532954143432</v>
      </c>
      <c r="W1426" s="39">
        <v>3.8305635169227199E-2</v>
      </c>
      <c r="X1426" s="39">
        <v>0.98293103720046404</v>
      </c>
      <c r="Y1426" s="39">
        <v>3.5547679124027898E-2</v>
      </c>
      <c r="Z1426" s="39">
        <v>0.99492387223543</v>
      </c>
      <c r="AA1426" s="39">
        <v>2.99562343683514E-2</v>
      </c>
      <c r="AB1426" s="39">
        <v>1.00481084520139</v>
      </c>
      <c r="AC1426" s="39">
        <v>1.50739413742671E-2</v>
      </c>
    </row>
    <row r="1427" spans="1:29" x14ac:dyDescent="0.25">
      <c r="A1427" s="39" t="s">
        <v>135</v>
      </c>
      <c r="B1427" s="39" t="s">
        <v>135</v>
      </c>
      <c r="C1427" s="39">
        <v>3105000</v>
      </c>
      <c r="D1427" s="39" t="s">
        <v>58</v>
      </c>
      <c r="E1427" s="39">
        <v>1.01587301587302</v>
      </c>
      <c r="F1427" s="39">
        <v>1.04580152671756</v>
      </c>
      <c r="G1427" s="39">
        <v>0.981012658227848</v>
      </c>
      <c r="H1427" s="39">
        <v>1</v>
      </c>
      <c r="I1427" s="39">
        <v>1.0067567567567599</v>
      </c>
      <c r="J1427" s="39">
        <v>0.96250000000000002</v>
      </c>
      <c r="K1427" s="39">
        <v>1</v>
      </c>
      <c r="L1427" s="39">
        <v>1.02958579881657</v>
      </c>
      <c r="M1427" s="39">
        <v>1.01492537313433</v>
      </c>
      <c r="N1427" s="39">
        <v>1.00627279216956</v>
      </c>
      <c r="O1427" s="39">
        <v>2.4764163503935201E-2</v>
      </c>
      <c r="P1427" s="39">
        <v>1.00275358574153</v>
      </c>
      <c r="Q1427" s="39">
        <v>2.5060321448973601E-2</v>
      </c>
      <c r="R1427" s="39">
        <v>1.01483705731697</v>
      </c>
      <c r="S1427" s="39">
        <v>1.47930971289418E-2</v>
      </c>
      <c r="T1427" s="39">
        <v>1.0222555859754501</v>
      </c>
      <c r="U1427" s="39">
        <v>1.0366486414992999E-2</v>
      </c>
      <c r="V1427" s="39">
        <v>1.0086376204223899</v>
      </c>
      <c r="W1427" s="39">
        <v>2.14533422748612E-2</v>
      </c>
      <c r="X1427" s="39">
        <v>1.0136530224233999</v>
      </c>
      <c r="Y1427" s="39">
        <v>1.72787991770189E-2</v>
      </c>
      <c r="Z1427" s="39">
        <v>1.0169133510473001</v>
      </c>
      <c r="AA1427" s="39">
        <v>7.9870191057879805E-3</v>
      </c>
      <c r="AB1427" s="39">
        <v>1.01562348864301</v>
      </c>
      <c r="AC1427" s="39">
        <v>4.4152701546195201E-3</v>
      </c>
    </row>
    <row r="1428" spans="1:29" x14ac:dyDescent="0.25">
      <c r="A1428" s="39" t="s">
        <v>135</v>
      </c>
      <c r="B1428" s="39" t="s">
        <v>135</v>
      </c>
      <c r="C1428" s="39">
        <v>3105000</v>
      </c>
      <c r="D1428" s="39" t="s">
        <v>59</v>
      </c>
      <c r="E1428" s="39">
        <v>1.0063694267515899</v>
      </c>
      <c r="F1428" s="39">
        <v>1.0546875</v>
      </c>
      <c r="G1428" s="39">
        <v>1.02189781021898</v>
      </c>
      <c r="H1428" s="39">
        <v>0.98064516129032298</v>
      </c>
      <c r="I1428" s="39">
        <v>0.98648648648648696</v>
      </c>
      <c r="J1428" s="39">
        <v>1</v>
      </c>
      <c r="K1428" s="39">
        <v>0.993506493506494</v>
      </c>
      <c r="L1428" s="39">
        <v>1.0239520958083801</v>
      </c>
      <c r="M1428" s="39">
        <v>1.0057471264367801</v>
      </c>
      <c r="N1428" s="39">
        <v>1.0081435667221199</v>
      </c>
      <c r="O1428" s="39">
        <v>2.26938043488621E-2</v>
      </c>
      <c r="P1428" s="39">
        <v>1.0019384404476299</v>
      </c>
      <c r="Q1428" s="39">
        <v>1.4254168452687999E-2</v>
      </c>
      <c r="R1428" s="39">
        <v>1.00773523858389</v>
      </c>
      <c r="S1428" s="39">
        <v>1.5319860224992401E-2</v>
      </c>
      <c r="T1428" s="39">
        <v>1.01484961112258</v>
      </c>
      <c r="U1428" s="39">
        <v>1.28728572939529E-2</v>
      </c>
      <c r="V1428" s="39">
        <v>1.0063916133425601</v>
      </c>
      <c r="W1428" s="39">
        <v>1.58435982164889E-2</v>
      </c>
      <c r="X1428" s="39">
        <v>1.0080690997385999</v>
      </c>
      <c r="Y1428" s="39">
        <v>1.1683779167241899E-2</v>
      </c>
      <c r="Z1428" s="39">
        <v>1.0084628180175099</v>
      </c>
      <c r="AA1428" s="39">
        <v>9.2218273471505099E-3</v>
      </c>
      <c r="AB1428" s="39">
        <v>1.00661402974019</v>
      </c>
      <c r="AC1428" s="39">
        <v>5.4827778997966802E-3</v>
      </c>
    </row>
    <row r="1429" spans="1:29" x14ac:dyDescent="0.25">
      <c r="A1429" s="39" t="s">
        <v>135</v>
      </c>
      <c r="B1429" s="39" t="s">
        <v>135</v>
      </c>
      <c r="C1429" s="39">
        <v>3105000</v>
      </c>
      <c r="D1429" s="39" t="s">
        <v>60</v>
      </c>
      <c r="E1429" s="39">
        <v>1.0263157894736801</v>
      </c>
      <c r="F1429" s="39">
        <v>0.955696202531646</v>
      </c>
      <c r="G1429" s="39">
        <v>0.99259259259259303</v>
      </c>
      <c r="H1429" s="39">
        <v>0.92142857142857104</v>
      </c>
      <c r="I1429" s="39">
        <v>0.99342105263157898</v>
      </c>
      <c r="J1429" s="39">
        <v>0.98630136986301398</v>
      </c>
      <c r="K1429" s="39">
        <v>1.0335570469798701</v>
      </c>
      <c r="L1429" s="39">
        <v>0.986928104575163</v>
      </c>
      <c r="M1429" s="39">
        <v>1</v>
      </c>
      <c r="N1429" s="39">
        <v>0.98847119223067903</v>
      </c>
      <c r="O1429" s="39">
        <v>3.3939929487386902E-2</v>
      </c>
      <c r="P1429" s="39">
        <v>1.00004151480992</v>
      </c>
      <c r="Q1429" s="39">
        <v>1.9544028824144601E-2</v>
      </c>
      <c r="R1429" s="39">
        <v>1.0068283838516801</v>
      </c>
      <c r="S1429" s="39">
        <v>2.4052748012745599E-2</v>
      </c>
      <c r="T1429" s="39">
        <v>0.99346405228758194</v>
      </c>
      <c r="U1429" s="39">
        <v>9.2432258978633296E-3</v>
      </c>
      <c r="V1429" s="39">
        <v>0.99553078941121198</v>
      </c>
      <c r="W1429" s="39">
        <v>2.5531723150471301E-2</v>
      </c>
      <c r="X1429" s="39">
        <v>0.99975427522753202</v>
      </c>
      <c r="Y1429" s="39">
        <v>1.54672692881597E-2</v>
      </c>
      <c r="Z1429" s="39">
        <v>0.99902237305134001</v>
      </c>
      <c r="AA1429" s="39">
        <v>1.04823245746838E-2</v>
      </c>
      <c r="AB1429" s="39">
        <v>0.99937752878929398</v>
      </c>
      <c r="AC1429" s="39">
        <v>3.9368536074302803E-3</v>
      </c>
    </row>
    <row r="1430" spans="1:29" x14ac:dyDescent="0.25">
      <c r="A1430" s="39" t="s">
        <v>135</v>
      </c>
      <c r="B1430" s="39" t="s">
        <v>135</v>
      </c>
      <c r="C1430" s="39">
        <v>3201000</v>
      </c>
      <c r="D1430" s="39" t="s">
        <v>50</v>
      </c>
      <c r="E1430" s="39">
        <v>0.50980392156862697</v>
      </c>
      <c r="F1430" s="39">
        <v>0.54308617234468903</v>
      </c>
      <c r="G1430" s="39">
        <v>0.51082251082251096</v>
      </c>
      <c r="H1430" s="39">
        <v>0.49791666666666701</v>
      </c>
      <c r="I1430" s="39">
        <v>0.55863539445628996</v>
      </c>
      <c r="J1430" s="39">
        <v>0.46304347826087</v>
      </c>
      <c r="K1430" s="39">
        <v>0.582938388625592</v>
      </c>
      <c r="L1430" s="39">
        <v>0.442885771543086</v>
      </c>
      <c r="M1430" s="39">
        <v>0.56344086021505402</v>
      </c>
      <c r="N1430" s="39">
        <v>0.51917479605593198</v>
      </c>
      <c r="O1430" s="39">
        <v>4.7082899014140298E-2</v>
      </c>
      <c r="P1430" s="39">
        <v>0.52218877862017798</v>
      </c>
      <c r="Q1430" s="39">
        <v>6.4241222442617499E-2</v>
      </c>
      <c r="R1430" s="39">
        <v>0.52975500679457699</v>
      </c>
      <c r="S1430" s="39">
        <v>7.5859979095793006E-2</v>
      </c>
      <c r="T1430" s="39">
        <v>0.50316331587907004</v>
      </c>
      <c r="U1430" s="39">
        <v>8.5245320706493793E-2</v>
      </c>
      <c r="V1430" s="39">
        <v>0.52229522866058398</v>
      </c>
      <c r="W1430" s="39">
        <v>5.8329590495791298E-2</v>
      </c>
      <c r="X1430" s="39">
        <v>0.52915584733669097</v>
      </c>
      <c r="Y1430" s="39">
        <v>6.2818017928541997E-2</v>
      </c>
      <c r="Z1430" s="39">
        <v>0.54304048157717499</v>
      </c>
      <c r="AA1430" s="39">
        <v>5.67943214639927E-2</v>
      </c>
      <c r="AB1430" s="39">
        <v>0.55770014170686499</v>
      </c>
      <c r="AC1430" s="39">
        <v>3.6307491783522002E-2</v>
      </c>
    </row>
    <row r="1431" spans="1:29" x14ac:dyDescent="0.25">
      <c r="A1431" s="39" t="s">
        <v>135</v>
      </c>
      <c r="B1431" s="39" t="s">
        <v>135</v>
      </c>
      <c r="C1431" s="39">
        <v>3201000</v>
      </c>
      <c r="D1431" s="39" t="s">
        <v>51</v>
      </c>
      <c r="E1431" s="39">
        <v>0.95876288659793796</v>
      </c>
      <c r="F1431" s="39">
        <v>0.94615384615384601</v>
      </c>
      <c r="G1431" s="39">
        <v>0.93726937269372701</v>
      </c>
      <c r="H1431" s="39">
        <v>0.98305084745762705</v>
      </c>
      <c r="I1431" s="39">
        <v>0.92887029288702905</v>
      </c>
      <c r="J1431" s="39">
        <v>0.93129770992366401</v>
      </c>
      <c r="K1431" s="39">
        <v>1.0422535211267601</v>
      </c>
      <c r="L1431" s="39">
        <v>0.97560975609756095</v>
      </c>
      <c r="M1431" s="39">
        <v>0.99547511312217196</v>
      </c>
      <c r="N1431" s="39">
        <v>0.96652703845114696</v>
      </c>
      <c r="O1431" s="39">
        <v>3.6943401522531297E-2</v>
      </c>
      <c r="P1431" s="39">
        <v>0.97470127863143696</v>
      </c>
      <c r="Q1431" s="39">
        <v>4.7381515456389599E-2</v>
      </c>
      <c r="R1431" s="39">
        <v>1.0044461301155001</v>
      </c>
      <c r="S1431" s="39">
        <v>3.4215598982594103E-2</v>
      </c>
      <c r="T1431" s="39">
        <v>0.98554243460986601</v>
      </c>
      <c r="U1431" s="39">
        <v>1.4046928662794301E-2</v>
      </c>
      <c r="V1431" s="39">
        <v>0.98228123411547597</v>
      </c>
      <c r="W1431" s="39">
        <v>3.6819619334605903E-2</v>
      </c>
      <c r="X1431" s="39">
        <v>0.99058909618112101</v>
      </c>
      <c r="Y1431" s="39">
        <v>2.9494217456050201E-2</v>
      </c>
      <c r="Z1431" s="39">
        <v>0.99382381189331603</v>
      </c>
      <c r="AA1431" s="39">
        <v>1.5122753068909299E-2</v>
      </c>
      <c r="AB1431" s="39">
        <v>0.99452914374004797</v>
      </c>
      <c r="AC1431" s="39">
        <v>5.9828356885901299E-3</v>
      </c>
    </row>
    <row r="1432" spans="1:29" x14ac:dyDescent="0.25">
      <c r="A1432" s="39" t="s">
        <v>135</v>
      </c>
      <c r="B1432" s="39" t="s">
        <v>135</v>
      </c>
      <c r="C1432" s="39">
        <v>3201000</v>
      </c>
      <c r="D1432" s="39" t="s">
        <v>61</v>
      </c>
      <c r="E1432" s="39">
        <v>0.99047619047619095</v>
      </c>
      <c r="F1432" s="39">
        <v>1.03301886792453</v>
      </c>
      <c r="G1432" s="39">
        <v>0.93506493506493504</v>
      </c>
      <c r="H1432" s="39">
        <v>0.99126637554585195</v>
      </c>
      <c r="I1432" s="39">
        <v>1.0341880341880301</v>
      </c>
      <c r="J1432" s="39">
        <v>1.0322580645161299</v>
      </c>
      <c r="K1432" s="39">
        <v>0.975103734439834</v>
      </c>
      <c r="L1432" s="39">
        <v>0.96862745098039205</v>
      </c>
      <c r="M1432" s="39">
        <v>1.0560344827586201</v>
      </c>
      <c r="N1432" s="39">
        <v>1.0017820150993899</v>
      </c>
      <c r="O1432" s="39">
        <v>3.93677148460281E-2</v>
      </c>
      <c r="P1432" s="39">
        <v>1.0132423533766</v>
      </c>
      <c r="Q1432" s="39">
        <v>3.8976046881613997E-2</v>
      </c>
      <c r="R1432" s="39">
        <v>0.99992188939294901</v>
      </c>
      <c r="S1432" s="39">
        <v>4.8702699232462301E-2</v>
      </c>
      <c r="T1432" s="39">
        <v>1.01233096686951</v>
      </c>
      <c r="U1432" s="39">
        <v>6.18061048937735E-2</v>
      </c>
      <c r="V1432" s="39">
        <v>1.01117186316411</v>
      </c>
      <c r="W1432" s="39">
        <v>4.2075873971720898E-2</v>
      </c>
      <c r="X1432" s="39">
        <v>1.02200210492348</v>
      </c>
      <c r="Y1432" s="39">
        <v>4.5113197596039899E-2</v>
      </c>
      <c r="Z1432" s="39">
        <v>1.03751122743808</v>
      </c>
      <c r="AA1432" s="39">
        <v>4.33942707956309E-2</v>
      </c>
      <c r="AB1432" s="39">
        <v>1.0518722431501299</v>
      </c>
      <c r="AC1432" s="39">
        <v>2.6324314660373299E-2</v>
      </c>
    </row>
    <row r="1433" spans="1:29" x14ac:dyDescent="0.25">
      <c r="A1433" s="39" t="s">
        <v>135</v>
      </c>
      <c r="B1433" s="39" t="s">
        <v>135</v>
      </c>
      <c r="C1433" s="39">
        <v>3201000</v>
      </c>
      <c r="D1433" s="39" t="s">
        <v>62</v>
      </c>
      <c r="E1433" s="39">
        <v>0.99</v>
      </c>
      <c r="F1433" s="39">
        <v>0.96634615384615397</v>
      </c>
      <c r="G1433" s="39">
        <v>0.99086757990867602</v>
      </c>
      <c r="H1433" s="39">
        <v>0.96296296296296302</v>
      </c>
      <c r="I1433" s="39">
        <v>1.0220264317180601</v>
      </c>
      <c r="J1433" s="39">
        <v>0.97107438016528902</v>
      </c>
      <c r="K1433" s="39">
        <v>0.96428571428571397</v>
      </c>
      <c r="L1433" s="39">
        <v>0.95319148936170195</v>
      </c>
      <c r="M1433" s="39">
        <v>0.97570850202429105</v>
      </c>
      <c r="N1433" s="39">
        <v>0.97738480158587204</v>
      </c>
      <c r="O1433" s="39">
        <v>2.0806185076722199E-2</v>
      </c>
      <c r="P1433" s="39">
        <v>0.97725730351101203</v>
      </c>
      <c r="Q1433" s="39">
        <v>2.64212400601418E-2</v>
      </c>
      <c r="R1433" s="39">
        <v>0.96439523522390302</v>
      </c>
      <c r="S1433" s="39">
        <v>1.1258905849980599E-2</v>
      </c>
      <c r="T1433" s="39">
        <v>0.96444999569299705</v>
      </c>
      <c r="U1433" s="39">
        <v>1.59219323457803E-2</v>
      </c>
      <c r="V1433" s="39">
        <v>0.97171096799027101</v>
      </c>
      <c r="W1433" s="39">
        <v>1.8232534064328398E-2</v>
      </c>
      <c r="X1433" s="39">
        <v>0.96956669084629299</v>
      </c>
      <c r="Y1433" s="39">
        <v>1.4431326689216701E-2</v>
      </c>
      <c r="Z1433" s="39">
        <v>0.97130675378204701</v>
      </c>
      <c r="AA1433" s="39">
        <v>1.0589880425406799E-2</v>
      </c>
      <c r="AB1433" s="39">
        <v>0.974636263326073</v>
      </c>
      <c r="AC1433" s="39">
        <v>6.7814329634890199E-3</v>
      </c>
    </row>
    <row r="1434" spans="1:29" x14ac:dyDescent="0.25">
      <c r="A1434" s="39" t="s">
        <v>135</v>
      </c>
      <c r="B1434" s="39" t="s">
        <v>135</v>
      </c>
      <c r="C1434" s="39">
        <v>3201000</v>
      </c>
      <c r="D1434" s="39" t="s">
        <v>63</v>
      </c>
      <c r="E1434" s="39">
        <v>0.97014925373134298</v>
      </c>
      <c r="F1434" s="39">
        <v>0.939393939393939</v>
      </c>
      <c r="G1434" s="39">
        <v>0.92537313432835799</v>
      </c>
      <c r="H1434" s="39">
        <v>0.89861751152073699</v>
      </c>
      <c r="I1434" s="39">
        <v>0.95192307692307698</v>
      </c>
      <c r="J1434" s="39">
        <v>0.89224137931034497</v>
      </c>
      <c r="K1434" s="39">
        <v>0.94042553191489398</v>
      </c>
      <c r="L1434" s="39">
        <v>1.00925925925926</v>
      </c>
      <c r="M1434" s="39">
        <v>1.02678571428571</v>
      </c>
      <c r="N1434" s="39">
        <v>0.95046320007418506</v>
      </c>
      <c r="O1434" s="39">
        <v>4.5555358148248203E-2</v>
      </c>
      <c r="P1434" s="39">
        <v>0.96412699233865795</v>
      </c>
      <c r="Q1434" s="39">
        <v>5.4408806942390302E-2</v>
      </c>
      <c r="R1434" s="39">
        <v>0.99215683515328901</v>
      </c>
      <c r="S1434" s="39">
        <v>4.56496435638407E-2</v>
      </c>
      <c r="T1434" s="39">
        <v>1.0180224867724901</v>
      </c>
      <c r="U1434" s="39">
        <v>1.23930751993673E-2</v>
      </c>
      <c r="V1434" s="39">
        <v>0.97729668990133101</v>
      </c>
      <c r="W1434" s="39">
        <v>5.2709808140488798E-2</v>
      </c>
      <c r="X1434" s="39">
        <v>1.0021838497004401</v>
      </c>
      <c r="Y1434" s="39">
        <v>4.4133690221879102E-2</v>
      </c>
      <c r="Z1434" s="39">
        <v>1.02031822085095</v>
      </c>
      <c r="AA1434" s="39">
        <v>2.13856079470225E-2</v>
      </c>
      <c r="AB1434" s="39">
        <v>1.02595112118922</v>
      </c>
      <c r="AC1434" s="39">
        <v>5.2784302087718199E-3</v>
      </c>
    </row>
    <row r="1435" spans="1:29" x14ac:dyDescent="0.25">
      <c r="A1435" s="39" t="s">
        <v>135</v>
      </c>
      <c r="B1435" s="39" t="s">
        <v>135</v>
      </c>
      <c r="C1435" s="39">
        <v>3201000</v>
      </c>
      <c r="D1435" s="39" t="s">
        <v>52</v>
      </c>
      <c r="E1435" s="39">
        <v>0.56707317073170704</v>
      </c>
      <c r="F1435" s="39">
        <v>0.48235294117647098</v>
      </c>
      <c r="G1435" s="39">
        <v>0.50901803607214402</v>
      </c>
      <c r="H1435" s="39">
        <v>0.50216450216450204</v>
      </c>
      <c r="I1435" s="39">
        <v>0.46250000000000002</v>
      </c>
      <c r="J1435" s="39">
        <v>0.52025586353944597</v>
      </c>
      <c r="K1435" s="39">
        <v>0.48260869565217401</v>
      </c>
      <c r="L1435" s="39">
        <v>0.56872037914691898</v>
      </c>
      <c r="M1435" s="39">
        <v>0.44088176352705399</v>
      </c>
      <c r="N1435" s="39">
        <v>0.50395281689004601</v>
      </c>
      <c r="O1435" s="39">
        <v>4.3433972845952101E-2</v>
      </c>
      <c r="P1435" s="39">
        <v>0.49499334037311898</v>
      </c>
      <c r="Q1435" s="39">
        <v>5.0525069681588902E-2</v>
      </c>
      <c r="R1435" s="39">
        <v>0.49740361277538198</v>
      </c>
      <c r="S1435" s="39">
        <v>6.5190835938902306E-2</v>
      </c>
      <c r="T1435" s="39">
        <v>0.50480107133698704</v>
      </c>
      <c r="U1435" s="39">
        <v>9.0395552002307297E-2</v>
      </c>
      <c r="V1435" s="39">
        <v>0.49400689093023598</v>
      </c>
      <c r="W1435" s="39">
        <v>5.2169535921773799E-2</v>
      </c>
      <c r="X1435" s="39">
        <v>0.48367122769040199</v>
      </c>
      <c r="Y1435" s="39">
        <v>6.0454877419484999E-2</v>
      </c>
      <c r="Z1435" s="39">
        <v>0.46496449465568102</v>
      </c>
      <c r="AA1435" s="39">
        <v>5.9468420836977801E-2</v>
      </c>
      <c r="AB1435" s="39">
        <v>0.44696931665181</v>
      </c>
      <c r="AC1435" s="39">
        <v>3.8501066503004999E-2</v>
      </c>
    </row>
    <row r="1436" spans="1:29" x14ac:dyDescent="0.25">
      <c r="A1436" s="39" t="s">
        <v>135</v>
      </c>
      <c r="B1436" s="39" t="s">
        <v>135</v>
      </c>
      <c r="C1436" s="39">
        <v>3201000</v>
      </c>
      <c r="D1436" s="39" t="s">
        <v>53</v>
      </c>
      <c r="E1436" s="39">
        <v>1.04245283018868</v>
      </c>
      <c r="F1436" s="39">
        <v>0.94623655913978499</v>
      </c>
      <c r="G1436" s="39">
        <v>0.99186991869918695</v>
      </c>
      <c r="H1436" s="39">
        <v>0.976377952755906</v>
      </c>
      <c r="I1436" s="39">
        <v>0.98706896551724099</v>
      </c>
      <c r="J1436" s="39">
        <v>0.97747747747747704</v>
      </c>
      <c r="K1436" s="39">
        <v>1.0409836065573801</v>
      </c>
      <c r="L1436" s="39">
        <v>0.95495495495495497</v>
      </c>
      <c r="M1436" s="39">
        <v>1.05416666666667</v>
      </c>
      <c r="N1436" s="39">
        <v>0.99684321466191905</v>
      </c>
      <c r="O1436" s="39">
        <v>3.9598575731949998E-2</v>
      </c>
      <c r="P1436" s="39">
        <v>1.00293033423474</v>
      </c>
      <c r="Q1436" s="39">
        <v>4.2644698519490903E-2</v>
      </c>
      <c r="R1436" s="39">
        <v>1.0167017427263301</v>
      </c>
      <c r="S1436" s="39">
        <v>5.3879009071473999E-2</v>
      </c>
      <c r="T1436" s="39">
        <v>1.0045608108108099</v>
      </c>
      <c r="U1436" s="39">
        <v>7.0153274124476195E-2</v>
      </c>
      <c r="V1436" s="39">
        <v>1.00843518314666</v>
      </c>
      <c r="W1436" s="39">
        <v>4.4733522741747703E-2</v>
      </c>
      <c r="X1436" s="39">
        <v>1.02105715598959</v>
      </c>
      <c r="Y1436" s="39">
        <v>4.8668855223344402E-2</v>
      </c>
      <c r="Z1436" s="39">
        <v>1.0362305452507199</v>
      </c>
      <c r="AA1436" s="39">
        <v>4.6042016818969203E-2</v>
      </c>
      <c r="AB1436" s="39">
        <v>1.0494422994423001</v>
      </c>
      <c r="AC1436" s="39">
        <v>2.9879521864096301E-2</v>
      </c>
    </row>
    <row r="1437" spans="1:29" x14ac:dyDescent="0.25">
      <c r="A1437" s="39" t="s">
        <v>135</v>
      </c>
      <c r="B1437" s="39" t="s">
        <v>135</v>
      </c>
      <c r="C1437" s="39">
        <v>3201000</v>
      </c>
      <c r="D1437" s="39" t="s">
        <v>54</v>
      </c>
      <c r="E1437" s="39">
        <v>1.0314960629921299</v>
      </c>
      <c r="F1437" s="39">
        <v>1.0090497737556601</v>
      </c>
      <c r="G1437" s="39">
        <v>0.95075757575757602</v>
      </c>
      <c r="H1437" s="39">
        <v>1.02049180327869</v>
      </c>
      <c r="I1437" s="39">
        <v>1.05241935483871</v>
      </c>
      <c r="J1437" s="39">
        <v>1.03493449781659</v>
      </c>
      <c r="K1437" s="39">
        <v>1.04608294930876</v>
      </c>
      <c r="L1437" s="39">
        <v>0.96850393700787396</v>
      </c>
      <c r="M1437" s="39">
        <v>1.03301886792453</v>
      </c>
      <c r="N1437" s="39">
        <v>1.0163060914089499</v>
      </c>
      <c r="O1437" s="39">
        <v>3.4820480543070603E-2</v>
      </c>
      <c r="P1437" s="39">
        <v>1.02699192137929</v>
      </c>
      <c r="Q1437" s="39">
        <v>3.36573715576894E-2</v>
      </c>
      <c r="R1437" s="39">
        <v>1.0158685847470501</v>
      </c>
      <c r="S1437" s="39">
        <v>4.1535827272317499E-2</v>
      </c>
      <c r="T1437" s="39">
        <v>1.0007614024661999</v>
      </c>
      <c r="U1437" s="39">
        <v>4.5618945138947903E-2</v>
      </c>
      <c r="V1437" s="39">
        <v>1.0182466097351199</v>
      </c>
      <c r="W1437" s="39">
        <v>3.3776655615133398E-2</v>
      </c>
      <c r="X1437" s="39">
        <v>1.0187584088494399</v>
      </c>
      <c r="Y1437" s="39">
        <v>3.3358235573207801E-2</v>
      </c>
      <c r="Z1437" s="39">
        <v>1.0222048764599301</v>
      </c>
      <c r="AA1437" s="39">
        <v>3.0508441909601801E-2</v>
      </c>
      <c r="AB1437" s="39">
        <v>1.02994672835707</v>
      </c>
      <c r="AC1437" s="39">
        <v>1.9429916646194499E-2</v>
      </c>
    </row>
    <row r="1438" spans="1:29" x14ac:dyDescent="0.25">
      <c r="A1438" s="39" t="s">
        <v>135</v>
      </c>
      <c r="B1438" s="39" t="s">
        <v>135</v>
      </c>
      <c r="C1438" s="39">
        <v>3201000</v>
      </c>
      <c r="D1438" s="39" t="s">
        <v>55</v>
      </c>
      <c r="E1438" s="39">
        <v>1</v>
      </c>
      <c r="F1438" s="39">
        <v>0.91603053435114501</v>
      </c>
      <c r="G1438" s="39">
        <v>0.98654708520179402</v>
      </c>
      <c r="H1438" s="39">
        <v>1.0199203187251</v>
      </c>
      <c r="I1438" s="39">
        <v>0.98393574297188802</v>
      </c>
      <c r="J1438" s="39">
        <v>0.98850574712643702</v>
      </c>
      <c r="K1438" s="39">
        <v>1.0801687763713099</v>
      </c>
      <c r="L1438" s="39">
        <v>0.986784140969163</v>
      </c>
      <c r="M1438" s="39">
        <v>1.0162601626016301</v>
      </c>
      <c r="N1438" s="39">
        <v>0.99757250092427296</v>
      </c>
      <c r="O1438" s="39">
        <v>4.3057953875825103E-2</v>
      </c>
      <c r="P1438" s="39">
        <v>1.01113091400808</v>
      </c>
      <c r="Q1438" s="39">
        <v>4.0733206638861902E-2</v>
      </c>
      <c r="R1438" s="39">
        <v>1.0277376933140301</v>
      </c>
      <c r="S1438" s="39">
        <v>4.7738588329972201E-2</v>
      </c>
      <c r="T1438" s="39">
        <v>1.0015221517853901</v>
      </c>
      <c r="U1438" s="39">
        <v>2.0842694778716E-2</v>
      </c>
      <c r="V1438" s="39">
        <v>1.0107672204654401</v>
      </c>
      <c r="W1438" s="39">
        <v>3.6983783870778102E-2</v>
      </c>
      <c r="X1438" s="39">
        <v>1.01399323175309</v>
      </c>
      <c r="Y1438" s="39">
        <v>3.1263592278111901E-2</v>
      </c>
      <c r="Z1438" s="39">
        <v>1.0135940272408901</v>
      </c>
      <c r="AA1438" s="39">
        <v>2.1416486416446601E-2</v>
      </c>
      <c r="AB1438" s="39">
        <v>1.01485654252389</v>
      </c>
      <c r="AC1438" s="39">
        <v>8.8772728303788493E-3</v>
      </c>
    </row>
    <row r="1439" spans="1:29" x14ac:dyDescent="0.25">
      <c r="A1439" s="39" t="s">
        <v>135</v>
      </c>
      <c r="B1439" s="39" t="s">
        <v>135</v>
      </c>
      <c r="C1439" s="39">
        <v>3201000</v>
      </c>
      <c r="D1439" s="39" t="s">
        <v>56</v>
      </c>
      <c r="E1439" s="39">
        <v>1.03571428571429</v>
      </c>
      <c r="F1439" s="39">
        <v>0.97609561752988006</v>
      </c>
      <c r="G1439" s="39">
        <v>1.05416666666667</v>
      </c>
      <c r="H1439" s="39">
        <v>1.0090909090909099</v>
      </c>
      <c r="I1439" s="39">
        <v>0.984375</v>
      </c>
      <c r="J1439" s="39">
        <v>0.99591836734693895</v>
      </c>
      <c r="K1439" s="39">
        <v>1.0930232558139501</v>
      </c>
      <c r="L1439" s="39">
        <v>0.94921875</v>
      </c>
      <c r="M1439" s="39">
        <v>1.0803571428571399</v>
      </c>
      <c r="N1439" s="39">
        <v>1.0197733327799801</v>
      </c>
      <c r="O1439" s="39">
        <v>4.9110681297778902E-2</v>
      </c>
      <c r="P1439" s="39">
        <v>1.0205785032036101</v>
      </c>
      <c r="Q1439" s="39">
        <v>6.2914144398466099E-2</v>
      </c>
      <c r="R1439" s="39">
        <v>1.0408663828903699</v>
      </c>
      <c r="S1439" s="39">
        <v>7.9621442244938403E-2</v>
      </c>
      <c r="T1439" s="39">
        <v>1.0147879464285701</v>
      </c>
      <c r="U1439" s="39">
        <v>9.2728846863191203E-2</v>
      </c>
      <c r="V1439" s="39">
        <v>1.0296866720726401</v>
      </c>
      <c r="W1439" s="39">
        <v>6.0583418929773099E-2</v>
      </c>
      <c r="X1439" s="39">
        <v>1.04099523310395</v>
      </c>
      <c r="Y1439" s="39">
        <v>6.6296599057411296E-2</v>
      </c>
      <c r="Z1439" s="39">
        <v>1.05783046469265</v>
      </c>
      <c r="AA1439" s="39">
        <v>6.1459358026123602E-2</v>
      </c>
      <c r="AB1439" s="39">
        <v>1.0741124574829899</v>
      </c>
      <c r="AC1439" s="39">
        <v>3.94948581069074E-2</v>
      </c>
    </row>
    <row r="1440" spans="1:29" x14ac:dyDescent="0.25">
      <c r="A1440" s="39" t="s">
        <v>135</v>
      </c>
      <c r="B1440" s="39" t="s">
        <v>135</v>
      </c>
      <c r="C1440" s="39">
        <v>3201000</v>
      </c>
      <c r="D1440" s="39" t="s">
        <v>57</v>
      </c>
      <c r="E1440" s="39">
        <v>1.08675799086758</v>
      </c>
      <c r="F1440" s="39">
        <v>1</v>
      </c>
      <c r="G1440" s="39">
        <v>0.94285714285714295</v>
      </c>
      <c r="H1440" s="39">
        <v>1.00790513833992</v>
      </c>
      <c r="I1440" s="39">
        <v>1.0405405405405399</v>
      </c>
      <c r="J1440" s="39">
        <v>0.99603174603174605</v>
      </c>
      <c r="K1440" s="39">
        <v>0.98770491803278704</v>
      </c>
      <c r="L1440" s="39">
        <v>0.92553191489361697</v>
      </c>
      <c r="M1440" s="39">
        <v>1.01234567901235</v>
      </c>
      <c r="N1440" s="39">
        <v>0.99996389673063102</v>
      </c>
      <c r="O1440" s="39">
        <v>4.7910199305745998E-2</v>
      </c>
      <c r="P1440" s="39">
        <v>0.99243095970220696</v>
      </c>
      <c r="Q1440" s="39">
        <v>4.2490914152309101E-2</v>
      </c>
      <c r="R1440" s="39">
        <v>0.97519417064625002</v>
      </c>
      <c r="S1440" s="39">
        <v>4.4738646718948498E-2</v>
      </c>
      <c r="T1440" s="39">
        <v>0.96893879695298102</v>
      </c>
      <c r="U1440" s="39">
        <v>6.1386601308682502E-2</v>
      </c>
      <c r="V1440" s="39">
        <v>0.98790540918573599</v>
      </c>
      <c r="W1440" s="39">
        <v>4.1307270872095098E-2</v>
      </c>
      <c r="X1440" s="39">
        <v>0.987037176315541</v>
      </c>
      <c r="Y1440" s="39">
        <v>4.1736303921698699E-2</v>
      </c>
      <c r="Z1440" s="39">
        <v>0.99613644875332097</v>
      </c>
      <c r="AA1440" s="39">
        <v>4.0329295498327297E-2</v>
      </c>
      <c r="AB1440" s="39">
        <v>1.00821169024479</v>
      </c>
      <c r="AC1440" s="39">
        <v>2.6145640654074601E-2</v>
      </c>
    </row>
    <row r="1441" spans="1:29" x14ac:dyDescent="0.25">
      <c r="A1441" s="39" t="s">
        <v>135</v>
      </c>
      <c r="B1441" s="39" t="s">
        <v>135</v>
      </c>
      <c r="C1441" s="39">
        <v>3201000</v>
      </c>
      <c r="D1441" s="39" t="s">
        <v>58</v>
      </c>
      <c r="E1441" s="39">
        <v>1.0088495575221199</v>
      </c>
      <c r="F1441" s="39">
        <v>0.98739495798319299</v>
      </c>
      <c r="G1441" s="39">
        <v>0.91379310344827602</v>
      </c>
      <c r="H1441" s="39">
        <v>0.99134199134199097</v>
      </c>
      <c r="I1441" s="39">
        <v>1</v>
      </c>
      <c r="J1441" s="39">
        <v>0.99567099567099604</v>
      </c>
      <c r="K1441" s="39">
        <v>1.0557768924302799</v>
      </c>
      <c r="L1441" s="39">
        <v>0.94605809128630702</v>
      </c>
      <c r="M1441" s="39">
        <v>1.0689655172413799</v>
      </c>
      <c r="N1441" s="39">
        <v>0.99642790076939403</v>
      </c>
      <c r="O1441" s="39">
        <v>4.7990528928987398E-2</v>
      </c>
      <c r="P1441" s="39">
        <v>1.0132942993257901</v>
      </c>
      <c r="Q1441" s="39">
        <v>4.97797200647212E-2</v>
      </c>
      <c r="R1441" s="39">
        <v>1.02360016698599</v>
      </c>
      <c r="S1441" s="39">
        <v>6.7476403905093602E-2</v>
      </c>
      <c r="T1441" s="39">
        <v>1.00751180426384</v>
      </c>
      <c r="U1441" s="39">
        <v>8.6908674351015E-2</v>
      </c>
      <c r="V1441" s="39">
        <v>1.0148532251865201</v>
      </c>
      <c r="W1441" s="39">
        <v>5.5172938206517898E-2</v>
      </c>
      <c r="X1441" s="39">
        <v>1.02994918377565</v>
      </c>
      <c r="Y1441" s="39">
        <v>5.9059487273430099E-2</v>
      </c>
      <c r="Z1441" s="39">
        <v>1.0468689272830201</v>
      </c>
      <c r="AA1441" s="39">
        <v>5.7062688689562199E-2</v>
      </c>
      <c r="AB1441" s="39">
        <v>1.0631127826720901</v>
      </c>
      <c r="AC1441" s="39">
        <v>3.7015943558716603E-2</v>
      </c>
    </row>
    <row r="1442" spans="1:29" x14ac:dyDescent="0.25">
      <c r="A1442" s="39" t="s">
        <v>135</v>
      </c>
      <c r="B1442" s="39" t="s">
        <v>135</v>
      </c>
      <c r="C1442" s="39">
        <v>3201000</v>
      </c>
      <c r="D1442" s="39" t="s">
        <v>59</v>
      </c>
      <c r="E1442" s="39">
        <v>1.05963302752294</v>
      </c>
      <c r="F1442" s="39">
        <v>1.0263157894736801</v>
      </c>
      <c r="G1442" s="39">
        <v>0.96595744680851103</v>
      </c>
      <c r="H1442" s="39">
        <v>1.0188679245283001</v>
      </c>
      <c r="I1442" s="39">
        <v>1.0611353711790401</v>
      </c>
      <c r="J1442" s="39">
        <v>1.03529411764706</v>
      </c>
      <c r="K1442" s="39">
        <v>1.0304347826086999</v>
      </c>
      <c r="L1442" s="39">
        <v>0.98490566037735805</v>
      </c>
      <c r="M1442" s="39">
        <v>1.06578947368421</v>
      </c>
      <c r="N1442" s="39">
        <v>1.02759262153664</v>
      </c>
      <c r="O1442" s="39">
        <v>3.4236158078861503E-2</v>
      </c>
      <c r="P1442" s="39">
        <v>1.0355118810992701</v>
      </c>
      <c r="Q1442" s="39">
        <v>3.2249456516221402E-2</v>
      </c>
      <c r="R1442" s="39">
        <v>1.0270433055567501</v>
      </c>
      <c r="S1442" s="39">
        <v>4.0548420452710697E-2</v>
      </c>
      <c r="T1442" s="39">
        <v>1.0253475670307799</v>
      </c>
      <c r="U1442" s="39">
        <v>5.7193492877501799E-2</v>
      </c>
      <c r="V1442" s="39">
        <v>1.0320700612474301</v>
      </c>
      <c r="W1442" s="39">
        <v>3.51207105756874E-2</v>
      </c>
      <c r="X1442" s="39">
        <v>1.03900513880124</v>
      </c>
      <c r="Y1442" s="39">
        <v>3.8036089484937301E-2</v>
      </c>
      <c r="Z1442" s="39">
        <v>1.05020074954093</v>
      </c>
      <c r="AA1442" s="39">
        <v>3.7841918102427201E-2</v>
      </c>
      <c r="AB1442" s="39">
        <v>1.06193786352674</v>
      </c>
      <c r="AC1442" s="39">
        <v>2.43597215132846E-2</v>
      </c>
    </row>
    <row r="1443" spans="1:29" x14ac:dyDescent="0.25">
      <c r="A1443" s="39" t="s">
        <v>135</v>
      </c>
      <c r="B1443" s="39" t="s">
        <v>135</v>
      </c>
      <c r="C1443" s="39">
        <v>3201000</v>
      </c>
      <c r="D1443" s="39" t="s">
        <v>60</v>
      </c>
      <c r="E1443" s="39">
        <v>0.98148148148148195</v>
      </c>
      <c r="F1443" s="39">
        <v>1</v>
      </c>
      <c r="G1443" s="39">
        <v>0.97863247863247904</v>
      </c>
      <c r="H1443" s="39">
        <v>1.0308370044052899</v>
      </c>
      <c r="I1443" s="39">
        <v>1.00462962962963</v>
      </c>
      <c r="J1443" s="39">
        <v>0.99176954732510303</v>
      </c>
      <c r="K1443" s="39">
        <v>0.96590909090909105</v>
      </c>
      <c r="L1443" s="39">
        <v>0.97890295358649804</v>
      </c>
      <c r="M1443" s="39">
        <v>0.99233716475095801</v>
      </c>
      <c r="N1443" s="39">
        <v>0.99161103896894698</v>
      </c>
      <c r="O1443" s="39">
        <v>1.8948033042351899E-2</v>
      </c>
      <c r="P1443" s="39">
        <v>0.98670967724025604</v>
      </c>
      <c r="Q1443" s="39">
        <v>1.4764864717653601E-2</v>
      </c>
      <c r="R1443" s="39">
        <v>0.97904973641551596</v>
      </c>
      <c r="S1443" s="39">
        <v>1.32146483361066E-2</v>
      </c>
      <c r="T1443" s="39">
        <v>0.98562005916872797</v>
      </c>
      <c r="U1443" s="39">
        <v>9.4994218142816708E-3</v>
      </c>
      <c r="V1443" s="39">
        <v>0.98758678978594805</v>
      </c>
      <c r="W1443" s="39">
        <v>1.5689424506884101E-2</v>
      </c>
      <c r="X1443" s="39">
        <v>0.98601633271434097</v>
      </c>
      <c r="Y1443" s="39">
        <v>1.0870800012303301E-2</v>
      </c>
      <c r="Z1443" s="39">
        <v>0.98894099519649503</v>
      </c>
      <c r="AA1443" s="39">
        <v>8.4474017579984403E-3</v>
      </c>
      <c r="AB1443" s="39">
        <v>0.99169744040979302</v>
      </c>
      <c r="AC1443" s="39">
        <v>4.0459719854625204E-3</v>
      </c>
    </row>
    <row r="1444" spans="1:29" x14ac:dyDescent="0.25">
      <c r="A1444" s="39" t="s">
        <v>135</v>
      </c>
      <c r="B1444" s="39" t="s">
        <v>135</v>
      </c>
      <c r="C1444" s="39">
        <v>3209000</v>
      </c>
      <c r="D1444" s="39" t="s">
        <v>50</v>
      </c>
      <c r="E1444" s="39">
        <v>0.24509803921568599</v>
      </c>
      <c r="F1444" s="39">
        <v>0.26853707414829697</v>
      </c>
      <c r="G1444" s="39">
        <v>0.26623376623376599</v>
      </c>
      <c r="H1444" s="39">
        <v>0.25624999999999998</v>
      </c>
      <c r="I1444" s="39">
        <v>0.30277185501066101</v>
      </c>
      <c r="J1444" s="39">
        <v>0.323913043478261</v>
      </c>
      <c r="K1444" s="39">
        <v>0.327014218009479</v>
      </c>
      <c r="L1444" s="39">
        <v>0.29659318637274601</v>
      </c>
      <c r="M1444" s="39">
        <v>0.32903225806451603</v>
      </c>
      <c r="N1444" s="39">
        <v>0.29060482672593502</v>
      </c>
      <c r="O1444" s="39">
        <v>3.2457090340349999E-2</v>
      </c>
      <c r="P1444" s="39">
        <v>0.31586491218713197</v>
      </c>
      <c r="Q1444" s="39">
        <v>1.5043985485447E-2</v>
      </c>
      <c r="R1444" s="39">
        <v>0.31754655414891297</v>
      </c>
      <c r="S1444" s="39">
        <v>1.8174180512156499E-2</v>
      </c>
      <c r="T1444" s="39">
        <v>0.31281272221863099</v>
      </c>
      <c r="U1444" s="39">
        <v>2.2937887568647598E-2</v>
      </c>
      <c r="V1444" s="39">
        <v>0.310522049189216</v>
      </c>
      <c r="W1444" s="39">
        <v>2.4717322095782E-2</v>
      </c>
      <c r="X1444" s="39">
        <v>0.31950579856585398</v>
      </c>
      <c r="Y1444" s="39">
        <v>1.57520141630524E-2</v>
      </c>
      <c r="Z1444" s="39">
        <v>0.32325771370849998</v>
      </c>
      <c r="AA1444" s="39">
        <v>1.5078065735924399E-2</v>
      </c>
      <c r="AB1444" s="39">
        <v>0.32748754036490801</v>
      </c>
      <c r="AC1444" s="39">
        <v>9.7696525454749293E-3</v>
      </c>
    </row>
    <row r="1445" spans="1:29" x14ac:dyDescent="0.25">
      <c r="A1445" s="39" t="s">
        <v>135</v>
      </c>
      <c r="B1445" s="39" t="s">
        <v>135</v>
      </c>
      <c r="C1445" s="39">
        <v>3209000</v>
      </c>
      <c r="D1445" s="39" t="s">
        <v>51</v>
      </c>
      <c r="E1445" s="39">
        <v>0.66836734693877597</v>
      </c>
      <c r="F1445" s="39">
        <v>1.008</v>
      </c>
      <c r="G1445" s="39">
        <v>1.1044776119402999</v>
      </c>
      <c r="H1445" s="39">
        <v>1.10569105691057</v>
      </c>
      <c r="I1445" s="39">
        <v>1.0162601626016301</v>
      </c>
      <c r="J1445" s="39">
        <v>1.1760563380281699</v>
      </c>
      <c r="K1445" s="39">
        <v>1.0469798657718099</v>
      </c>
      <c r="L1445" s="39">
        <v>1.02173913043478</v>
      </c>
      <c r="M1445" s="39">
        <v>0.99324324324324298</v>
      </c>
      <c r="N1445" s="39">
        <v>1.01564608398548</v>
      </c>
      <c r="O1445" s="39">
        <v>0.143140126439492</v>
      </c>
      <c r="P1445" s="39">
        <v>1.05085574801593</v>
      </c>
      <c r="Q1445" s="39">
        <v>7.2550056613160302E-2</v>
      </c>
      <c r="R1445" s="39">
        <v>1.0206540798166099</v>
      </c>
      <c r="S1445" s="39">
        <v>2.68847382603489E-2</v>
      </c>
      <c r="T1445" s="39">
        <v>1.00749118683901</v>
      </c>
      <c r="U1445" s="39">
        <v>2.01496350690645E-2</v>
      </c>
      <c r="V1445" s="39">
        <v>1.0331846639536899</v>
      </c>
      <c r="W1445" s="39">
        <v>7.7542687012127104E-2</v>
      </c>
      <c r="X1445" s="39">
        <v>1.01806311091062</v>
      </c>
      <c r="Y1445" s="39">
        <v>4.82450453750057E-2</v>
      </c>
      <c r="Z1445" s="39">
        <v>1.00035588210979</v>
      </c>
      <c r="AA1445" s="39">
        <v>1.75502041621684E-2</v>
      </c>
      <c r="AB1445" s="39">
        <v>0.99460019025236401</v>
      </c>
      <c r="AC1445" s="39">
        <v>8.5820864259508207E-3</v>
      </c>
    </row>
    <row r="1446" spans="1:29" x14ac:dyDescent="0.25">
      <c r="A1446" s="39" t="s">
        <v>135</v>
      </c>
      <c r="B1446" s="39" t="s">
        <v>135</v>
      </c>
      <c r="C1446" s="39">
        <v>3209000</v>
      </c>
      <c r="D1446" s="39" t="s">
        <v>61</v>
      </c>
      <c r="E1446" s="39">
        <v>0.97794117647058798</v>
      </c>
      <c r="F1446" s="39">
        <v>1.01398601398601</v>
      </c>
      <c r="G1446" s="39">
        <v>1.1171171171171199</v>
      </c>
      <c r="H1446" s="39">
        <v>1.05223880597015</v>
      </c>
      <c r="I1446" s="39">
        <v>1.05194805194805</v>
      </c>
      <c r="J1446" s="39">
        <v>0.981012658227848</v>
      </c>
      <c r="K1446" s="39">
        <v>1.0068493150684901</v>
      </c>
      <c r="L1446" s="39">
        <v>0.90340909090909105</v>
      </c>
      <c r="M1446" s="39">
        <v>1.0192307692307701</v>
      </c>
      <c r="N1446" s="39">
        <v>1.0137481109920099</v>
      </c>
      <c r="O1446" s="39">
        <v>5.9405466731800499E-2</v>
      </c>
      <c r="P1446" s="39">
        <v>0.99248997707685105</v>
      </c>
      <c r="Q1446" s="39">
        <v>5.59545716370917E-2</v>
      </c>
      <c r="R1446" s="39">
        <v>0.97649639173611802</v>
      </c>
      <c r="S1446" s="39">
        <v>6.3597486258722302E-2</v>
      </c>
      <c r="T1446" s="39">
        <v>0.96131993006993</v>
      </c>
      <c r="U1446" s="39">
        <v>8.1898294149665596E-2</v>
      </c>
      <c r="V1446" s="39">
        <v>0.99411944791628004</v>
      </c>
      <c r="W1446" s="39">
        <v>5.8267968253956602E-2</v>
      </c>
      <c r="X1446" s="39">
        <v>0.98686817341837996</v>
      </c>
      <c r="Y1446" s="39">
        <v>5.5993452153844901E-2</v>
      </c>
      <c r="Z1446" s="39">
        <v>0.998409910426859</v>
      </c>
      <c r="AA1446" s="39">
        <v>5.3773393902736298E-2</v>
      </c>
      <c r="AB1446" s="39">
        <v>1.01371545121545</v>
      </c>
      <c r="AC1446" s="39">
        <v>3.4881933897128702E-2</v>
      </c>
    </row>
    <row r="1447" spans="1:29" x14ac:dyDescent="0.25">
      <c r="A1447" s="39" t="s">
        <v>135</v>
      </c>
      <c r="B1447" s="39" t="s">
        <v>135</v>
      </c>
      <c r="C1447" s="39">
        <v>3209000</v>
      </c>
      <c r="D1447" s="39" t="s">
        <v>62</v>
      </c>
      <c r="E1447" s="39">
        <v>0.91176470588235303</v>
      </c>
      <c r="F1447" s="39">
        <v>0.96240601503759404</v>
      </c>
      <c r="G1447" s="39">
        <v>0.931034482758621</v>
      </c>
      <c r="H1447" s="39">
        <v>0.80645161290322598</v>
      </c>
      <c r="I1447" s="39">
        <v>0.97163120567375905</v>
      </c>
      <c r="J1447" s="39">
        <v>0.92592592592592604</v>
      </c>
      <c r="K1447" s="39">
        <v>0.90967741935483903</v>
      </c>
      <c r="L1447" s="39">
        <v>0.95918367346938804</v>
      </c>
      <c r="M1447" s="39">
        <v>0.76100628930817604</v>
      </c>
      <c r="N1447" s="39">
        <v>0.90434237003487605</v>
      </c>
      <c r="O1447" s="39">
        <v>7.2712144611622107E-2</v>
      </c>
      <c r="P1447" s="39">
        <v>0.90548490274641702</v>
      </c>
      <c r="Q1447" s="39">
        <v>8.4510907185533696E-2</v>
      </c>
      <c r="R1447" s="39">
        <v>0.87662246071080097</v>
      </c>
      <c r="S1447" s="39">
        <v>0.10314088237195</v>
      </c>
      <c r="T1447" s="39">
        <v>0.86009498138878204</v>
      </c>
      <c r="U1447" s="39">
        <v>0.14013257221820399</v>
      </c>
      <c r="V1447" s="39">
        <v>0.87565952961170102</v>
      </c>
      <c r="W1447" s="39">
        <v>9.1573524044547105E-2</v>
      </c>
      <c r="X1447" s="39">
        <v>0.84464969537230505</v>
      </c>
      <c r="Y1447" s="39">
        <v>0.102768706083569</v>
      </c>
      <c r="Z1447" s="39">
        <v>0.80163685664851103</v>
      </c>
      <c r="AA1447" s="39">
        <v>9.5751768527102904E-2</v>
      </c>
      <c r="AB1447" s="39">
        <v>0.77044330760156698</v>
      </c>
      <c r="AC1447" s="39">
        <v>5.9684944255581497E-2</v>
      </c>
    </row>
    <row r="1448" spans="1:29" x14ac:dyDescent="0.25">
      <c r="A1448" s="39" t="s">
        <v>135</v>
      </c>
      <c r="B1448" s="39" t="s">
        <v>135</v>
      </c>
      <c r="C1448" s="39">
        <v>3209000</v>
      </c>
      <c r="D1448" s="39" t="s">
        <v>63</v>
      </c>
      <c r="E1448" s="39">
        <v>0.99038461538461497</v>
      </c>
      <c r="F1448" s="39">
        <v>0.95967741935483897</v>
      </c>
      <c r="G1448" s="39">
        <v>0.9296875</v>
      </c>
      <c r="H1448" s="39">
        <v>0.86666666666666703</v>
      </c>
      <c r="I1448" s="39">
        <v>0.95</v>
      </c>
      <c r="J1448" s="39">
        <v>0.83211678832116798</v>
      </c>
      <c r="K1448" s="39">
        <v>0.96666666666666701</v>
      </c>
      <c r="L1448" s="39">
        <v>0.94326241134751798</v>
      </c>
      <c r="M1448" s="39">
        <v>0.95035460992907805</v>
      </c>
      <c r="N1448" s="39">
        <v>0.93209074196339503</v>
      </c>
      <c r="O1448" s="39">
        <v>5.0515700798833003E-2</v>
      </c>
      <c r="P1448" s="39">
        <v>0.928480095252886</v>
      </c>
      <c r="Q1448" s="39">
        <v>5.4553227954268903E-2</v>
      </c>
      <c r="R1448" s="39">
        <v>0.95342789598108701</v>
      </c>
      <c r="S1448" s="39">
        <v>1.20009835900681E-2</v>
      </c>
      <c r="T1448" s="39">
        <v>0.94680851063829796</v>
      </c>
      <c r="U1448" s="39">
        <v>5.0149417105428999E-3</v>
      </c>
      <c r="V1448" s="39">
        <v>0.93480735544562399</v>
      </c>
      <c r="W1448" s="39">
        <v>4.3364781242345697E-2</v>
      </c>
      <c r="X1448" s="39">
        <v>0.94375382835292398</v>
      </c>
      <c r="Y1448" s="39">
        <v>3.1612534503528897E-2</v>
      </c>
      <c r="Z1448" s="39">
        <v>0.94974982281714404</v>
      </c>
      <c r="AA1448" s="39">
        <v>5.32606512007583E-3</v>
      </c>
      <c r="AB1448" s="39">
        <v>0.95001688618709901</v>
      </c>
      <c r="AC1448" s="39">
        <v>2.1359524891377099E-3</v>
      </c>
    </row>
    <row r="1449" spans="1:29" x14ac:dyDescent="0.25">
      <c r="A1449" s="39" t="s">
        <v>135</v>
      </c>
      <c r="B1449" s="39" t="s">
        <v>135</v>
      </c>
      <c r="C1449" s="39">
        <v>3209000</v>
      </c>
      <c r="D1449" s="39" t="s">
        <v>52</v>
      </c>
      <c r="E1449" s="39">
        <v>0.26626016260162599</v>
      </c>
      <c r="F1449" s="39">
        <v>0.247058823529412</v>
      </c>
      <c r="G1449" s="39">
        <v>0.29659318637274601</v>
      </c>
      <c r="H1449" s="39">
        <v>0.29437229437229401</v>
      </c>
      <c r="I1449" s="39">
        <v>0.26041666666666702</v>
      </c>
      <c r="J1449" s="39">
        <v>0.356076759061834</v>
      </c>
      <c r="K1449" s="39">
        <v>0.33913043478260901</v>
      </c>
      <c r="L1449" s="39">
        <v>0.33412322274881501</v>
      </c>
      <c r="M1449" s="39">
        <v>0.294589178356713</v>
      </c>
      <c r="N1449" s="39">
        <v>0.29873563649919099</v>
      </c>
      <c r="O1449" s="39">
        <v>3.77596678687648E-2</v>
      </c>
      <c r="P1449" s="39">
        <v>0.31686725232332802</v>
      </c>
      <c r="Q1449" s="39">
        <v>3.8774296988660702E-2</v>
      </c>
      <c r="R1449" s="39">
        <v>0.32261427862937903</v>
      </c>
      <c r="S1449" s="39">
        <v>2.4399236198241199E-2</v>
      </c>
      <c r="T1449" s="39">
        <v>0.31435620055276398</v>
      </c>
      <c r="U1449" s="39">
        <v>2.7954790877385099E-2</v>
      </c>
      <c r="V1449" s="39">
        <v>0.31267319561097001</v>
      </c>
      <c r="W1449" s="39">
        <v>3.1329076955225403E-2</v>
      </c>
      <c r="X1449" s="39">
        <v>0.312647083351625</v>
      </c>
      <c r="Y1449" s="39">
        <v>2.6452582609241701E-2</v>
      </c>
      <c r="Z1449" s="39">
        <v>0.30327878641272399</v>
      </c>
      <c r="AA1449" s="39">
        <v>2.0375787359164999E-2</v>
      </c>
      <c r="AB1449" s="39">
        <v>0.296471751899195</v>
      </c>
      <c r="AC1449" s="39">
        <v>1.19064405140236E-2</v>
      </c>
    </row>
    <row r="1450" spans="1:29" x14ac:dyDescent="0.25">
      <c r="A1450" s="39" t="s">
        <v>135</v>
      </c>
      <c r="B1450" s="39" t="s">
        <v>135</v>
      </c>
      <c r="C1450" s="39">
        <v>3209000</v>
      </c>
      <c r="D1450" s="39" t="s">
        <v>53</v>
      </c>
      <c r="E1450" s="39">
        <v>1.04</v>
      </c>
      <c r="F1450" s="39">
        <v>0.954198473282443</v>
      </c>
      <c r="G1450" s="39">
        <v>1.03968253968254</v>
      </c>
      <c r="H1450" s="39">
        <v>1.0540540540540499</v>
      </c>
      <c r="I1450" s="39">
        <v>1.11029411764706</v>
      </c>
      <c r="J1450" s="39">
        <v>1.1120000000000001</v>
      </c>
      <c r="K1450" s="39">
        <v>0.95209580838323304</v>
      </c>
      <c r="L1450" s="39">
        <v>1.02564102564103</v>
      </c>
      <c r="M1450" s="39">
        <v>1.0212765957446801</v>
      </c>
      <c r="N1450" s="39">
        <v>1.03436029049278</v>
      </c>
      <c r="O1450" s="39">
        <v>5.66595294110624E-2</v>
      </c>
      <c r="P1450" s="39">
        <v>1.0442615094832</v>
      </c>
      <c r="Q1450" s="39">
        <v>6.7672656176162693E-2</v>
      </c>
      <c r="R1450" s="39">
        <v>0.99967114325631301</v>
      </c>
      <c r="S1450" s="39">
        <v>4.1259198105322997E-2</v>
      </c>
      <c r="T1450" s="39">
        <v>1.0234588106928499</v>
      </c>
      <c r="U1450" s="39">
        <v>3.0861179757186901E-3</v>
      </c>
      <c r="V1450" s="39">
        <v>1.0286316861739</v>
      </c>
      <c r="W1450" s="39">
        <v>5.0840706231439298E-2</v>
      </c>
      <c r="X1450" s="39">
        <v>1.02162116988716</v>
      </c>
      <c r="Y1450" s="39">
        <v>3.9785414521974601E-2</v>
      </c>
      <c r="Z1450" s="39">
        <v>1.0193269177284101</v>
      </c>
      <c r="AA1450" s="39">
        <v>1.6767553663438899E-2</v>
      </c>
      <c r="AB1450" s="39">
        <v>1.02148442573974</v>
      </c>
      <c r="AC1450" s="39">
        <v>1.3144323010078199E-3</v>
      </c>
    </row>
    <row r="1451" spans="1:29" x14ac:dyDescent="0.25">
      <c r="A1451" s="39" t="s">
        <v>135</v>
      </c>
      <c r="B1451" s="39" t="s">
        <v>135</v>
      </c>
      <c r="C1451" s="39">
        <v>3209000</v>
      </c>
      <c r="D1451" s="39" t="s">
        <v>54</v>
      </c>
      <c r="E1451" s="39">
        <v>1.06779661016949</v>
      </c>
      <c r="F1451" s="39">
        <v>1.04615384615385</v>
      </c>
      <c r="G1451" s="39">
        <v>1.056</v>
      </c>
      <c r="H1451" s="39">
        <v>1.03053435114504</v>
      </c>
      <c r="I1451" s="39">
        <v>1.02564102564103</v>
      </c>
      <c r="J1451" s="39">
        <v>1.0066225165562901</v>
      </c>
      <c r="K1451" s="39">
        <v>0.97841726618705005</v>
      </c>
      <c r="L1451" s="39">
        <v>0.99371069182389904</v>
      </c>
      <c r="M1451" s="39">
        <v>1.1000000000000001</v>
      </c>
      <c r="N1451" s="39">
        <v>1.0338751452974</v>
      </c>
      <c r="O1451" s="39">
        <v>3.8199909951578397E-2</v>
      </c>
      <c r="P1451" s="39">
        <v>1.0208783000416499</v>
      </c>
      <c r="Q1451" s="39">
        <v>4.7505717167753099E-2</v>
      </c>
      <c r="R1451" s="39">
        <v>1.0240426526703199</v>
      </c>
      <c r="S1451" s="39">
        <v>6.6223947156214505E-2</v>
      </c>
      <c r="T1451" s="39">
        <v>1.0468553459119501</v>
      </c>
      <c r="U1451" s="39">
        <v>7.5157890578947603E-2</v>
      </c>
      <c r="V1451" s="39">
        <v>1.03581357617782</v>
      </c>
      <c r="W1451" s="39">
        <v>5.1552113682694703E-2</v>
      </c>
      <c r="X1451" s="39">
        <v>1.0508484353818399</v>
      </c>
      <c r="Y1451" s="39">
        <v>6.0207597784189298E-2</v>
      </c>
      <c r="Z1451" s="39">
        <v>1.0765656491629201</v>
      </c>
      <c r="AA1451" s="39">
        <v>5.4972495829223901E-2</v>
      </c>
      <c r="AB1451" s="39">
        <v>1.09493860437257</v>
      </c>
      <c r="AC1451" s="39">
        <v>3.2011076643812898E-2</v>
      </c>
    </row>
    <row r="1452" spans="1:29" x14ac:dyDescent="0.25">
      <c r="A1452" s="39" t="s">
        <v>135</v>
      </c>
      <c r="B1452" s="39" t="s">
        <v>135</v>
      </c>
      <c r="C1452" s="39">
        <v>3209000</v>
      </c>
      <c r="D1452" s="39" t="s">
        <v>55</v>
      </c>
      <c r="E1452" s="39">
        <v>1.07894736842105</v>
      </c>
      <c r="F1452" s="39">
        <v>1.07936507936508</v>
      </c>
      <c r="G1452" s="39">
        <v>1.0588235294117601</v>
      </c>
      <c r="H1452" s="39">
        <v>1.0606060606060601</v>
      </c>
      <c r="I1452" s="39">
        <v>1.05185185185185</v>
      </c>
      <c r="J1452" s="39">
        <v>1.1000000000000001</v>
      </c>
      <c r="K1452" s="39">
        <v>0.98026315789473695</v>
      </c>
      <c r="L1452" s="39">
        <v>0.97058823529411797</v>
      </c>
      <c r="M1452" s="39">
        <v>0.981012658227848</v>
      </c>
      <c r="N1452" s="39">
        <v>1.0401619934524999</v>
      </c>
      <c r="O1452" s="39">
        <v>4.9309814011271297E-2</v>
      </c>
      <c r="P1452" s="39">
        <v>1.0167431806537099</v>
      </c>
      <c r="Q1452" s="39">
        <v>5.6793613275233697E-2</v>
      </c>
      <c r="R1452" s="39">
        <v>0.97728801713890101</v>
      </c>
      <c r="S1452" s="39">
        <v>5.8142708281519401E-3</v>
      </c>
      <c r="T1452" s="39">
        <v>0.97580044676098299</v>
      </c>
      <c r="U1452" s="39">
        <v>7.3711801463973801E-3</v>
      </c>
      <c r="V1452" s="39">
        <v>1.00673556909769</v>
      </c>
      <c r="W1452" s="39">
        <v>4.8830921912840802E-2</v>
      </c>
      <c r="X1452" s="39">
        <v>0.98696571565295999</v>
      </c>
      <c r="Y1452" s="39">
        <v>3.4206573510634802E-2</v>
      </c>
      <c r="Z1452" s="39">
        <v>0.97915302081743005</v>
      </c>
      <c r="AA1452" s="39">
        <v>4.8439731934214296E-3</v>
      </c>
      <c r="AB1452" s="39">
        <v>0.98051625713576596</v>
      </c>
      <c r="AC1452" s="39">
        <v>3.1395161679507399E-3</v>
      </c>
    </row>
    <row r="1453" spans="1:29" x14ac:dyDescent="0.25">
      <c r="A1453" s="39" t="s">
        <v>135</v>
      </c>
      <c r="B1453" s="39" t="s">
        <v>135</v>
      </c>
      <c r="C1453" s="39">
        <v>3209000</v>
      </c>
      <c r="D1453" s="39" t="s">
        <v>56</v>
      </c>
      <c r="E1453" s="39">
        <v>1.0427350427350399</v>
      </c>
      <c r="F1453" s="39">
        <v>1.0162601626016301</v>
      </c>
      <c r="G1453" s="39">
        <v>1.0220588235294099</v>
      </c>
      <c r="H1453" s="39">
        <v>1.05555555555556</v>
      </c>
      <c r="I1453" s="39">
        <v>0.98571428571428599</v>
      </c>
      <c r="J1453" s="39">
        <v>1.07746478873239</v>
      </c>
      <c r="K1453" s="39">
        <v>0.99431818181818199</v>
      </c>
      <c r="L1453" s="39">
        <v>1.0335570469798701</v>
      </c>
      <c r="M1453" s="39">
        <v>1.02272727272727</v>
      </c>
      <c r="N1453" s="39">
        <v>1.0278212400437401</v>
      </c>
      <c r="O1453" s="39">
        <v>2.8673284925457201E-2</v>
      </c>
      <c r="P1453" s="39">
        <v>1.0227563151943999</v>
      </c>
      <c r="Q1453" s="39">
        <v>3.6367956724818601E-2</v>
      </c>
      <c r="R1453" s="39">
        <v>1.01686750050844</v>
      </c>
      <c r="S1453" s="39">
        <v>2.0265113684276699E-2</v>
      </c>
      <c r="T1453" s="39">
        <v>1.02814215985357</v>
      </c>
      <c r="U1453" s="39">
        <v>7.6578068127280702E-3</v>
      </c>
      <c r="V1453" s="39">
        <v>1.0256525061541799</v>
      </c>
      <c r="W1453" s="39">
        <v>2.6331062186748001E-2</v>
      </c>
      <c r="X1453" s="39">
        <v>1.0241880949912301</v>
      </c>
      <c r="Y1453" s="39">
        <v>2.04103911238094E-2</v>
      </c>
      <c r="Z1453" s="39">
        <v>1.02351335254193</v>
      </c>
      <c r="AA1453" s="39">
        <v>8.8026938215056104E-3</v>
      </c>
      <c r="AB1453" s="39">
        <v>1.0232429762631099</v>
      </c>
      <c r="AC1453" s="39">
        <v>3.2615955412992302E-3</v>
      </c>
    </row>
    <row r="1454" spans="1:29" x14ac:dyDescent="0.25">
      <c r="A1454" s="39" t="s">
        <v>135</v>
      </c>
      <c r="B1454" s="39" t="s">
        <v>135</v>
      </c>
      <c r="C1454" s="39">
        <v>3209000</v>
      </c>
      <c r="D1454" s="39" t="s">
        <v>57</v>
      </c>
      <c r="E1454" s="39">
        <v>1.032</v>
      </c>
      <c r="F1454" s="39">
        <v>0.98360655737704905</v>
      </c>
      <c r="G1454" s="39">
        <v>0.97599999999999998</v>
      </c>
      <c r="H1454" s="39">
        <v>1.0071942446043201</v>
      </c>
      <c r="I1454" s="39">
        <v>1.0065789473684199</v>
      </c>
      <c r="J1454" s="39">
        <v>1.1304347826087</v>
      </c>
      <c r="K1454" s="39">
        <v>1.0457516339869299</v>
      </c>
      <c r="L1454" s="39">
        <v>1.01714285714286</v>
      </c>
      <c r="M1454" s="39">
        <v>0.94805194805194803</v>
      </c>
      <c r="N1454" s="39">
        <v>1.01630677457114</v>
      </c>
      <c r="O1454" s="39">
        <v>5.2045063132323398E-2</v>
      </c>
      <c r="P1454" s="39">
        <v>1.0295920338317699</v>
      </c>
      <c r="Q1454" s="39">
        <v>6.6640382644164803E-2</v>
      </c>
      <c r="R1454" s="39">
        <v>1.0036488130605801</v>
      </c>
      <c r="S1454" s="39">
        <v>5.0228219928834E-2</v>
      </c>
      <c r="T1454" s="39">
        <v>0.98259740259740302</v>
      </c>
      <c r="U1454" s="39">
        <v>4.8854650336525099E-2</v>
      </c>
      <c r="V1454" s="39">
        <v>1.0078719870605899</v>
      </c>
      <c r="W1454" s="39">
        <v>5.8425452689708501E-2</v>
      </c>
      <c r="X1454" s="39">
        <v>0.98947715285159799</v>
      </c>
      <c r="Y1454" s="39">
        <v>5.7514744389479698E-2</v>
      </c>
      <c r="Z1454" s="39">
        <v>0.96401777146630596</v>
      </c>
      <c r="AA1454" s="39">
        <v>3.79061242408614E-2</v>
      </c>
      <c r="AB1454" s="39">
        <v>0.95134199134199104</v>
      </c>
      <c r="AC1454" s="39">
        <v>2.0808060794181502E-2</v>
      </c>
    </row>
    <row r="1455" spans="1:29" x14ac:dyDescent="0.25">
      <c r="A1455" s="39" t="s">
        <v>135</v>
      </c>
      <c r="B1455" s="39" t="s">
        <v>135</v>
      </c>
      <c r="C1455" s="39">
        <v>3209000</v>
      </c>
      <c r="D1455" s="39" t="s">
        <v>58</v>
      </c>
      <c r="E1455" s="39">
        <v>1.06666666666667</v>
      </c>
      <c r="F1455" s="39">
        <v>1.03875968992248</v>
      </c>
      <c r="G1455" s="39">
        <v>1.0833333333333299</v>
      </c>
      <c r="H1455" s="39">
        <v>1.08196721311475</v>
      </c>
      <c r="I1455" s="39">
        <v>1.1000000000000001</v>
      </c>
      <c r="J1455" s="39">
        <v>1.0653594771241801</v>
      </c>
      <c r="K1455" s="39">
        <v>0.98076923076923095</v>
      </c>
      <c r="L1455" s="39">
        <v>1.0125</v>
      </c>
      <c r="M1455" s="39">
        <v>0.97752808988763995</v>
      </c>
      <c r="N1455" s="39">
        <v>1.0452093000909199</v>
      </c>
      <c r="O1455" s="39">
        <v>4.54392721448479E-2</v>
      </c>
      <c r="P1455" s="39">
        <v>1.0272313595562099</v>
      </c>
      <c r="Q1455" s="39">
        <v>5.3840472144227901E-2</v>
      </c>
      <c r="R1455" s="39">
        <v>0.99026577355228995</v>
      </c>
      <c r="S1455" s="39">
        <v>1.9323479703448901E-2</v>
      </c>
      <c r="T1455" s="39">
        <v>0.99501404494381995</v>
      </c>
      <c r="U1455" s="39">
        <v>2.4728874791495801E-2</v>
      </c>
      <c r="V1455" s="39">
        <v>1.0155944600551201</v>
      </c>
      <c r="W1455" s="39">
        <v>4.57806582031395E-2</v>
      </c>
      <c r="X1455" s="39">
        <v>0.99516782133658099</v>
      </c>
      <c r="Y1455" s="39">
        <v>3.25507456715943E-2</v>
      </c>
      <c r="Z1455" s="39">
        <v>0.98379534120068801</v>
      </c>
      <c r="AA1455" s="39">
        <v>1.6241696565324901E-2</v>
      </c>
      <c r="AB1455" s="39">
        <v>0.97919341894060996</v>
      </c>
      <c r="AC1455" s="39">
        <v>1.05324657220696E-2</v>
      </c>
    </row>
    <row r="1456" spans="1:29" x14ac:dyDescent="0.25">
      <c r="A1456" s="39" t="s">
        <v>135</v>
      </c>
      <c r="B1456" s="39" t="s">
        <v>135</v>
      </c>
      <c r="C1456" s="39">
        <v>3209000</v>
      </c>
      <c r="D1456" s="39" t="s">
        <v>59</v>
      </c>
      <c r="E1456" s="39">
        <v>1.0833333333333299</v>
      </c>
      <c r="F1456" s="39">
        <v>0.9296875</v>
      </c>
      <c r="G1456" s="39">
        <v>1.0820895522388101</v>
      </c>
      <c r="H1456" s="39">
        <v>1.12307692307692</v>
      </c>
      <c r="I1456" s="39">
        <v>1.09848484848485</v>
      </c>
      <c r="J1456" s="39">
        <v>1.02597402597403</v>
      </c>
      <c r="K1456" s="39">
        <v>0.96932515337423297</v>
      </c>
      <c r="L1456" s="39">
        <v>1.05228758169935</v>
      </c>
      <c r="M1456" s="39">
        <v>0.98765432098765404</v>
      </c>
      <c r="N1456" s="39">
        <v>1.0391014710188</v>
      </c>
      <c r="O1456" s="39">
        <v>6.53986419690612E-2</v>
      </c>
      <c r="P1456" s="39">
        <v>1.02674518610402</v>
      </c>
      <c r="Q1456" s="39">
        <v>5.1538198730274799E-2</v>
      </c>
      <c r="R1456" s="39">
        <v>1.00308901868708</v>
      </c>
      <c r="S1456" s="39">
        <v>4.3581688221136401E-2</v>
      </c>
      <c r="T1456" s="39">
        <v>1.0199709513435</v>
      </c>
      <c r="U1456" s="39">
        <v>4.57026169394356E-2</v>
      </c>
      <c r="V1456" s="39">
        <v>1.0214237254372101</v>
      </c>
      <c r="W1456" s="39">
        <v>5.1169256453626903E-2</v>
      </c>
      <c r="X1456" s="39">
        <v>1.00712182484702</v>
      </c>
      <c r="Y1456" s="39">
        <v>3.7806974387620602E-2</v>
      </c>
      <c r="Z1456" s="39">
        <v>0.99828238774980005</v>
      </c>
      <c r="AA1456" s="39">
        <v>3.0830228912809801E-2</v>
      </c>
      <c r="AB1456" s="39">
        <v>0.99073209530725903</v>
      </c>
      <c r="AC1456" s="39">
        <v>1.9465553947849799E-2</v>
      </c>
    </row>
    <row r="1457" spans="1:29" x14ac:dyDescent="0.25">
      <c r="A1457" s="39" t="s">
        <v>135</v>
      </c>
      <c r="B1457" s="39" t="s">
        <v>135</v>
      </c>
      <c r="C1457" s="39">
        <v>3209000</v>
      </c>
      <c r="D1457" s="39" t="s">
        <v>60</v>
      </c>
      <c r="E1457" s="39">
        <v>1.13492063492063</v>
      </c>
      <c r="F1457" s="39">
        <v>1.0673076923076901</v>
      </c>
      <c r="G1457" s="39">
        <v>1.1260504201680701</v>
      </c>
      <c r="H1457" s="39">
        <v>1.0620689655172399</v>
      </c>
      <c r="I1457" s="39">
        <v>1.0821917808219199</v>
      </c>
      <c r="J1457" s="39">
        <v>1.0068965517241399</v>
      </c>
      <c r="K1457" s="39">
        <v>1.11392405063291</v>
      </c>
      <c r="L1457" s="39">
        <v>0.987341772151899</v>
      </c>
      <c r="M1457" s="39">
        <v>1.1242236024844701</v>
      </c>
      <c r="N1457" s="39">
        <v>1.07832505230322</v>
      </c>
      <c r="O1457" s="39">
        <v>5.3192243831724703E-2</v>
      </c>
      <c r="P1457" s="39">
        <v>1.0629155515630699</v>
      </c>
      <c r="Q1457" s="39">
        <v>6.2413222911939001E-2</v>
      </c>
      <c r="R1457" s="39">
        <v>1.07516314175643</v>
      </c>
      <c r="S1457" s="39">
        <v>7.6229685238082698E-2</v>
      </c>
      <c r="T1457" s="39">
        <v>1.0557826873181899</v>
      </c>
      <c r="U1457" s="39">
        <v>9.6790070449389004E-2</v>
      </c>
      <c r="V1457" s="39">
        <v>1.07262576707485</v>
      </c>
      <c r="W1457" s="39">
        <v>6.1550447945417301E-2</v>
      </c>
      <c r="X1457" s="39">
        <v>1.0802017695657899</v>
      </c>
      <c r="Y1457" s="39">
        <v>6.7932682757448001E-2</v>
      </c>
      <c r="Z1457" s="39">
        <v>1.0997869510796701</v>
      </c>
      <c r="AA1457" s="39">
        <v>6.3599535654728895E-2</v>
      </c>
      <c r="AB1457" s="39">
        <v>1.1177054200876799</v>
      </c>
      <c r="AC1457" s="39">
        <v>4.1224605156538599E-2</v>
      </c>
    </row>
    <row r="1458" spans="1:29" x14ac:dyDescent="0.25">
      <c r="A1458" s="39" t="s">
        <v>135</v>
      </c>
      <c r="B1458" s="39" t="s">
        <v>135</v>
      </c>
      <c r="C1458" s="39">
        <v>3211000</v>
      </c>
      <c r="D1458" s="39" t="s">
        <v>50</v>
      </c>
      <c r="E1458" s="39">
        <v>8.6274509803921595E-2</v>
      </c>
      <c r="F1458" s="39">
        <v>6.2124248496994001E-2</v>
      </c>
      <c r="G1458" s="39">
        <v>9.5238095238095205E-2</v>
      </c>
      <c r="H1458" s="39">
        <v>0.102083333333333</v>
      </c>
      <c r="I1458" s="39">
        <v>5.5437100213219598E-2</v>
      </c>
      <c r="J1458" s="39">
        <v>7.6086956521739094E-2</v>
      </c>
      <c r="K1458" s="39">
        <v>7.8199052132701397E-2</v>
      </c>
      <c r="L1458" s="39">
        <v>7.4148296593186405E-2</v>
      </c>
      <c r="M1458" s="39">
        <v>6.4516129032258104E-2</v>
      </c>
      <c r="N1458" s="39">
        <v>7.7123080151716497E-2</v>
      </c>
      <c r="O1458" s="39">
        <v>1.5411761635509001E-2</v>
      </c>
      <c r="P1458" s="39">
        <v>6.96775068986209E-2</v>
      </c>
      <c r="Q1458" s="39">
        <v>9.5277849233938606E-3</v>
      </c>
      <c r="R1458" s="39">
        <v>7.2287825919381904E-2</v>
      </c>
      <c r="S1458" s="39">
        <v>7.0286278525204596E-3</v>
      </c>
      <c r="T1458" s="39">
        <v>6.9332212812722199E-2</v>
      </c>
      <c r="U1458" s="39">
        <v>6.8109709998575001E-3</v>
      </c>
      <c r="V1458" s="39">
        <v>7.2526825089911498E-2</v>
      </c>
      <c r="W1458" s="39">
        <v>1.1394784825291399E-2</v>
      </c>
      <c r="X1458" s="39">
        <v>6.9042537293542705E-2</v>
      </c>
      <c r="Y1458" s="39">
        <v>6.6772408240005103E-3</v>
      </c>
      <c r="Z1458" s="39">
        <v>6.6744418252860704E-2</v>
      </c>
      <c r="AA1458" s="39">
        <v>5.2925327860990903E-3</v>
      </c>
      <c r="AB1458" s="39">
        <v>6.4974803678016599E-2</v>
      </c>
      <c r="AC1458" s="39">
        <v>2.9009131711354402E-3</v>
      </c>
    </row>
    <row r="1459" spans="1:29" x14ac:dyDescent="0.25">
      <c r="A1459" s="39" t="s">
        <v>135</v>
      </c>
      <c r="B1459" s="39" t="s">
        <v>135</v>
      </c>
      <c r="C1459" s="39">
        <v>3211000</v>
      </c>
      <c r="D1459" s="39" t="s">
        <v>51</v>
      </c>
      <c r="E1459" s="39">
        <v>0.91111111111111098</v>
      </c>
      <c r="F1459" s="39">
        <v>1.0909090909090899</v>
      </c>
      <c r="G1459" s="39">
        <v>1.1612903225806499</v>
      </c>
      <c r="H1459" s="39">
        <v>1.0454545454545501</v>
      </c>
      <c r="I1459" s="39">
        <v>0.87755102040816302</v>
      </c>
      <c r="J1459" s="39">
        <v>1.07692307692308</v>
      </c>
      <c r="K1459" s="39">
        <v>0.91428571428571404</v>
      </c>
      <c r="L1459" s="39">
        <v>0.78787878787878796</v>
      </c>
      <c r="M1459" s="39">
        <v>1</v>
      </c>
      <c r="N1459" s="39">
        <v>0.98504485217234805</v>
      </c>
      <c r="O1459" s="39">
        <v>0.120149247289164</v>
      </c>
      <c r="P1459" s="39">
        <v>0.93132771989914798</v>
      </c>
      <c r="Q1459" s="39">
        <v>0.11143815493630201</v>
      </c>
      <c r="R1459" s="39">
        <v>0.90072150072150103</v>
      </c>
      <c r="S1459" s="39">
        <v>0.106709151787252</v>
      </c>
      <c r="T1459" s="39">
        <v>0.89393939393939403</v>
      </c>
      <c r="U1459" s="39">
        <v>0.14999234752441901</v>
      </c>
      <c r="V1459" s="39">
        <v>0.94741869755881603</v>
      </c>
      <c r="W1459" s="39">
        <v>0.113192838395726</v>
      </c>
      <c r="X1459" s="39">
        <v>0.93658346020017302</v>
      </c>
      <c r="Y1459" s="39">
        <v>0.106625370292418</v>
      </c>
      <c r="Z1459" s="39">
        <v>0.959392915180455</v>
      </c>
      <c r="AA1459" s="39">
        <v>9.9040345469372196E-2</v>
      </c>
      <c r="AB1459" s="39">
        <v>0.98989898989898994</v>
      </c>
      <c r="AC1459" s="39">
        <v>6.3884397175118804E-2</v>
      </c>
    </row>
    <row r="1460" spans="1:29" x14ac:dyDescent="0.25">
      <c r="A1460" s="39" t="s">
        <v>135</v>
      </c>
      <c r="B1460" s="39" t="s">
        <v>135</v>
      </c>
      <c r="C1460" s="39">
        <v>3211000</v>
      </c>
      <c r="D1460" s="39" t="s">
        <v>61</v>
      </c>
      <c r="E1460" s="39">
        <v>0.92</v>
      </c>
      <c r="F1460" s="39">
        <v>1</v>
      </c>
      <c r="G1460" s="39">
        <v>0.91666666666666696</v>
      </c>
      <c r="H1460" s="39">
        <v>0.81578947368421095</v>
      </c>
      <c r="I1460" s="39">
        <v>0.96491228070175405</v>
      </c>
      <c r="J1460" s="39">
        <v>0.96</v>
      </c>
      <c r="K1460" s="39">
        <v>1</v>
      </c>
      <c r="L1460" s="39">
        <v>0.82499999999999996</v>
      </c>
      <c r="M1460" s="39">
        <v>1.1052631578947401</v>
      </c>
      <c r="N1460" s="39">
        <v>0.94529239766081896</v>
      </c>
      <c r="O1460" s="39">
        <v>9.0054252483011202E-2</v>
      </c>
      <c r="P1460" s="39">
        <v>0.97103508771929803</v>
      </c>
      <c r="Q1460" s="39">
        <v>0.100426154136237</v>
      </c>
      <c r="R1460" s="39">
        <v>0.97675438596491204</v>
      </c>
      <c r="S1460" s="39">
        <v>0.141570224083964</v>
      </c>
      <c r="T1460" s="39">
        <v>0.96513157894736801</v>
      </c>
      <c r="U1460" s="39">
        <v>0.19817597946412499</v>
      </c>
      <c r="V1460" s="39">
        <v>0.975071838103993</v>
      </c>
      <c r="W1460" s="39">
        <v>0.116483674820059</v>
      </c>
      <c r="X1460" s="39">
        <v>1.0089227754391199</v>
      </c>
      <c r="Y1460" s="39">
        <v>0.131556706706211</v>
      </c>
      <c r="Z1460" s="39">
        <v>1.05192494921142</v>
      </c>
      <c r="AA1460" s="39">
        <v>0.130655573052574</v>
      </c>
      <c r="AB1460" s="39">
        <v>1.0919172932330801</v>
      </c>
      <c r="AC1460" s="39">
        <v>8.4406659350359098E-2</v>
      </c>
    </row>
    <row r="1461" spans="1:29" x14ac:dyDescent="0.25">
      <c r="A1461" s="39" t="s">
        <v>135</v>
      </c>
      <c r="B1461" s="39" t="s">
        <v>135</v>
      </c>
      <c r="C1461" s="39">
        <v>3211000</v>
      </c>
      <c r="D1461" s="39" t="s">
        <v>62</v>
      </c>
      <c r="E1461" s="39">
        <v>0.86842105263157898</v>
      </c>
      <c r="F1461" s="39">
        <v>0.76086956521739102</v>
      </c>
      <c r="G1461" s="39">
        <v>0.81818181818181801</v>
      </c>
      <c r="H1461" s="39">
        <v>1.2121212121212099</v>
      </c>
      <c r="I1461" s="39">
        <v>1</v>
      </c>
      <c r="J1461" s="39">
        <v>0.94545454545454499</v>
      </c>
      <c r="K1461" s="39">
        <v>0.8125</v>
      </c>
      <c r="L1461" s="39">
        <v>1</v>
      </c>
      <c r="M1461" s="39">
        <v>1</v>
      </c>
      <c r="N1461" s="39">
        <v>0.93528313262295004</v>
      </c>
      <c r="O1461" s="39">
        <v>0.138287130820724</v>
      </c>
      <c r="P1461" s="39">
        <v>0.95159090909090904</v>
      </c>
      <c r="Q1461" s="39">
        <v>8.1262316294742495E-2</v>
      </c>
      <c r="R1461" s="39">
        <v>0.9375</v>
      </c>
      <c r="S1461" s="39">
        <v>0.108253175473055</v>
      </c>
      <c r="T1461" s="39">
        <v>1</v>
      </c>
      <c r="U1461" s="39">
        <v>0</v>
      </c>
      <c r="V1461" s="39">
        <v>0.96216277968466701</v>
      </c>
      <c r="W1461" s="39">
        <v>0.10202337655827701</v>
      </c>
      <c r="X1461" s="39">
        <v>0.97425041845280502</v>
      </c>
      <c r="Y1461" s="39">
        <v>6.8474519838639794E-2</v>
      </c>
      <c r="Z1461" s="39">
        <v>0.99263901541938804</v>
      </c>
      <c r="AA1461" s="39">
        <v>4.4598214900409099E-2</v>
      </c>
      <c r="AB1461" s="39">
        <v>1</v>
      </c>
      <c r="AC1461" s="39">
        <v>0</v>
      </c>
    </row>
    <row r="1462" spans="1:29" x14ac:dyDescent="0.25">
      <c r="A1462" s="39" t="s">
        <v>135</v>
      </c>
      <c r="B1462" s="39" t="s">
        <v>135</v>
      </c>
      <c r="C1462" s="39">
        <v>3211000</v>
      </c>
      <c r="D1462" s="39" t="s">
        <v>63</v>
      </c>
      <c r="E1462" s="39">
        <v>0.96969696969696995</v>
      </c>
      <c r="F1462" s="39">
        <v>1.0606060606060601</v>
      </c>
      <c r="G1462" s="39">
        <v>1.0857142857142901</v>
      </c>
      <c r="H1462" s="39">
        <v>1</v>
      </c>
      <c r="I1462" s="39">
        <v>0.95</v>
      </c>
      <c r="J1462" s="39">
        <v>0.967741935483871</v>
      </c>
      <c r="K1462" s="39">
        <v>0.92307692307692302</v>
      </c>
      <c r="L1462" s="39">
        <v>0.87179487179487203</v>
      </c>
      <c r="M1462" s="39">
        <v>0.88888888888888895</v>
      </c>
      <c r="N1462" s="39">
        <v>0.96861332614020801</v>
      </c>
      <c r="O1462" s="39">
        <v>7.1861128000029306E-2</v>
      </c>
      <c r="P1462" s="39">
        <v>0.92030052384891103</v>
      </c>
      <c r="Q1462" s="39">
        <v>4.0249049387188401E-2</v>
      </c>
      <c r="R1462" s="39">
        <v>0.894586894586895</v>
      </c>
      <c r="S1462" s="39">
        <v>2.6111542421400801E-2</v>
      </c>
      <c r="T1462" s="39">
        <v>0.88034188034187999</v>
      </c>
      <c r="U1462" s="39">
        <v>1.20872954048982E-2</v>
      </c>
      <c r="V1462" s="39">
        <v>0.920633875074505</v>
      </c>
      <c r="W1462" s="39">
        <v>5.7101800147575002E-2</v>
      </c>
      <c r="X1462" s="39">
        <v>0.89480324923145604</v>
      </c>
      <c r="Y1462" s="39">
        <v>2.820668646107E-2</v>
      </c>
      <c r="Z1462" s="39">
        <v>0.88722987080151094</v>
      </c>
      <c r="AA1462" s="39">
        <v>1.1901871882550701E-2</v>
      </c>
      <c r="AB1462" s="39">
        <v>0.88807488807488799</v>
      </c>
      <c r="AC1462" s="39">
        <v>5.1481931789472803E-3</v>
      </c>
    </row>
    <row r="1463" spans="1:29" x14ac:dyDescent="0.25">
      <c r="A1463" s="39" t="s">
        <v>135</v>
      </c>
      <c r="B1463" s="39" t="s">
        <v>135</v>
      </c>
      <c r="C1463" s="39">
        <v>3211000</v>
      </c>
      <c r="D1463" s="39" t="s">
        <v>52</v>
      </c>
      <c r="E1463" s="39">
        <v>8.3333333333333301E-2</v>
      </c>
      <c r="F1463" s="39">
        <v>9.41176470588235E-2</v>
      </c>
      <c r="G1463" s="39">
        <v>7.2144288577154297E-2</v>
      </c>
      <c r="H1463" s="39">
        <v>9.9567099567099596E-2</v>
      </c>
      <c r="I1463" s="39">
        <v>8.9583333333333307E-2</v>
      </c>
      <c r="J1463" s="39">
        <v>5.9701492537313397E-2</v>
      </c>
      <c r="K1463" s="39">
        <v>6.9565217391304293E-2</v>
      </c>
      <c r="L1463" s="39">
        <v>6.1611374407582901E-2</v>
      </c>
      <c r="M1463" s="39">
        <v>7.4148296593186405E-2</v>
      </c>
      <c r="N1463" s="39">
        <v>7.8196898088792294E-2</v>
      </c>
      <c r="O1463" s="39">
        <v>1.41901392854215E-2</v>
      </c>
      <c r="P1463" s="39">
        <v>7.0921942852544106E-2</v>
      </c>
      <c r="Q1463" s="39">
        <v>1.19695733754204E-2</v>
      </c>
      <c r="R1463" s="39">
        <v>6.84416294640246E-2</v>
      </c>
      <c r="S1463" s="39">
        <v>6.3435354373342703E-3</v>
      </c>
      <c r="T1463" s="39">
        <v>6.7879835500384594E-2</v>
      </c>
      <c r="U1463" s="39">
        <v>8.8649426926482693E-3</v>
      </c>
      <c r="V1463" s="39">
        <v>7.2069458580288195E-2</v>
      </c>
      <c r="W1463" s="39">
        <v>1.1426284212733199E-2</v>
      </c>
      <c r="X1463" s="39">
        <v>6.9986271675800696E-2</v>
      </c>
      <c r="Y1463" s="39">
        <v>7.3896725533785998E-3</v>
      </c>
      <c r="Z1463" s="39">
        <v>7.1767267386201206E-2</v>
      </c>
      <c r="AA1463" s="39">
        <v>5.8417096386081399E-3</v>
      </c>
      <c r="AB1463" s="39">
        <v>7.3551300298633798E-2</v>
      </c>
      <c r="AC1463" s="39">
        <v>3.77573609093363E-3</v>
      </c>
    </row>
    <row r="1464" spans="1:29" x14ac:dyDescent="0.25">
      <c r="A1464" s="39" t="s">
        <v>135</v>
      </c>
      <c r="B1464" s="39" t="s">
        <v>135</v>
      </c>
      <c r="C1464" s="39">
        <v>3211000</v>
      </c>
      <c r="D1464" s="39" t="s">
        <v>53</v>
      </c>
      <c r="E1464" s="39">
        <v>0.83333333333333304</v>
      </c>
      <c r="F1464" s="39">
        <v>1.1463414634146301</v>
      </c>
      <c r="G1464" s="39">
        <v>0.97916666666666696</v>
      </c>
      <c r="H1464" s="39">
        <v>0.91666666666666696</v>
      </c>
      <c r="I1464" s="39">
        <v>1.02173913043478</v>
      </c>
      <c r="J1464" s="39">
        <v>0.88372093023255804</v>
      </c>
      <c r="K1464" s="39">
        <v>1.03571428571429</v>
      </c>
      <c r="L1464" s="39">
        <v>0.65625</v>
      </c>
      <c r="M1464" s="39">
        <v>0.96153846153846201</v>
      </c>
      <c r="N1464" s="39">
        <v>0.93716343755570997</v>
      </c>
      <c r="O1464" s="39">
        <v>0.13961932450369799</v>
      </c>
      <c r="P1464" s="39">
        <v>0.911792561584018</v>
      </c>
      <c r="Q1464" s="39">
        <v>0.15492700986545699</v>
      </c>
      <c r="R1464" s="39">
        <v>0.88450091575091605</v>
      </c>
      <c r="S1464" s="39">
        <v>0.201120296412096</v>
      </c>
      <c r="T1464" s="39">
        <v>0.80889423076923095</v>
      </c>
      <c r="U1464" s="39">
        <v>0.21587154137185499</v>
      </c>
      <c r="V1464" s="39">
        <v>0.90179127658129898</v>
      </c>
      <c r="W1464" s="39">
        <v>0.15030630019695501</v>
      </c>
      <c r="X1464" s="39">
        <v>0.88973579819725201</v>
      </c>
      <c r="Y1464" s="39">
        <v>0.157108159318573</v>
      </c>
      <c r="Z1464" s="39">
        <v>0.91085108755467803</v>
      </c>
      <c r="AA1464" s="39">
        <v>0.14496590067971399</v>
      </c>
      <c r="AB1464" s="39">
        <v>0.94700091575091605</v>
      </c>
      <c r="AC1464" s="39">
        <v>9.1943512555261994E-2</v>
      </c>
    </row>
    <row r="1465" spans="1:29" x14ac:dyDescent="0.25">
      <c r="A1465" s="39" t="s">
        <v>135</v>
      </c>
      <c r="B1465" s="39" t="s">
        <v>135</v>
      </c>
      <c r="C1465" s="39">
        <v>3211000</v>
      </c>
      <c r="D1465" s="39" t="s">
        <v>54</v>
      </c>
      <c r="E1465" s="39">
        <v>1</v>
      </c>
      <c r="F1465" s="39">
        <v>0.97142857142857097</v>
      </c>
      <c r="G1465" s="39">
        <v>0.97872340425531901</v>
      </c>
      <c r="H1465" s="39">
        <v>0.97872340425531901</v>
      </c>
      <c r="I1465" s="39">
        <v>1.1818181818181801</v>
      </c>
      <c r="J1465" s="39">
        <v>0.93617021276595702</v>
      </c>
      <c r="K1465" s="39">
        <v>0.86842105263157898</v>
      </c>
      <c r="L1465" s="39">
        <v>0.86206896551724099</v>
      </c>
      <c r="M1465" s="39">
        <v>0.952380952380952</v>
      </c>
      <c r="N1465" s="39">
        <v>0.96997052722812505</v>
      </c>
      <c r="O1465" s="39">
        <v>9.3101723136033807E-2</v>
      </c>
      <c r="P1465" s="39">
        <v>0.96017187302278195</v>
      </c>
      <c r="Q1465" s="39">
        <v>0.13019817380214699</v>
      </c>
      <c r="R1465" s="39">
        <v>0.89429032350992399</v>
      </c>
      <c r="S1465" s="39">
        <v>5.0408115662566498E-2</v>
      </c>
      <c r="T1465" s="39">
        <v>0.90722495894909705</v>
      </c>
      <c r="U1465" s="39">
        <v>6.3860218333760405E-2</v>
      </c>
      <c r="V1465" s="39">
        <v>0.93776952499617705</v>
      </c>
      <c r="W1465" s="39">
        <v>8.6283055443305001E-2</v>
      </c>
      <c r="X1465" s="39">
        <v>0.92445647852855894</v>
      </c>
      <c r="Y1465" s="39">
        <v>6.6984840804229603E-2</v>
      </c>
      <c r="Z1465" s="39">
        <v>0.93322875469199995</v>
      </c>
      <c r="AA1465" s="39">
        <v>4.4865280642403499E-2</v>
      </c>
      <c r="AB1465" s="39">
        <v>0.94808038157791796</v>
      </c>
      <c r="AC1465" s="39">
        <v>2.7199197952812702E-2</v>
      </c>
    </row>
    <row r="1466" spans="1:29" x14ac:dyDescent="0.25">
      <c r="A1466" s="39" t="s">
        <v>135</v>
      </c>
      <c r="B1466" s="39" t="s">
        <v>135</v>
      </c>
      <c r="C1466" s="39">
        <v>3211000</v>
      </c>
      <c r="D1466" s="39" t="s">
        <v>55</v>
      </c>
      <c r="E1466" s="39">
        <v>0.95121951219512202</v>
      </c>
      <c r="F1466" s="39">
        <v>0.93333333333333302</v>
      </c>
      <c r="G1466" s="39">
        <v>1.0588235294117601</v>
      </c>
      <c r="H1466" s="39">
        <v>1.0434782608695701</v>
      </c>
      <c r="I1466" s="39">
        <v>0.95652173913043503</v>
      </c>
      <c r="J1466" s="39">
        <v>0.92307692307692302</v>
      </c>
      <c r="K1466" s="39">
        <v>0.93181818181818199</v>
      </c>
      <c r="L1466" s="39">
        <v>1.0606060606060601</v>
      </c>
      <c r="M1466" s="39">
        <v>1.1200000000000001</v>
      </c>
      <c r="N1466" s="39">
        <v>0.99765306004904297</v>
      </c>
      <c r="O1466" s="39">
        <v>7.3019130982695205E-2</v>
      </c>
      <c r="P1466" s="39">
        <v>0.99840458092632001</v>
      </c>
      <c r="Q1466" s="39">
        <v>8.7345072892259207E-2</v>
      </c>
      <c r="R1466" s="39">
        <v>1.0374747474747501</v>
      </c>
      <c r="S1466" s="39">
        <v>9.6199752644889294E-2</v>
      </c>
      <c r="T1466" s="39">
        <v>1.0903030303030301</v>
      </c>
      <c r="U1466" s="39">
        <v>4.1997857306837499E-2</v>
      </c>
      <c r="V1466" s="39">
        <v>1.03244957679442</v>
      </c>
      <c r="W1466" s="39">
        <v>8.3835793696321007E-2</v>
      </c>
      <c r="X1466" s="39">
        <v>1.0664638816226899</v>
      </c>
      <c r="Y1466" s="39">
        <v>8.0969204043655402E-2</v>
      </c>
      <c r="Z1466" s="39">
        <v>1.10218447047958</v>
      </c>
      <c r="AA1466" s="39">
        <v>5.0381458963026898E-2</v>
      </c>
      <c r="AB1466" s="39">
        <v>1.1171717171717199</v>
      </c>
      <c r="AC1466" s="39">
        <v>1.7887631209033299E-2</v>
      </c>
    </row>
    <row r="1467" spans="1:29" x14ac:dyDescent="0.25">
      <c r="A1467" s="39" t="s">
        <v>135</v>
      </c>
      <c r="B1467" s="39" t="s">
        <v>135</v>
      </c>
      <c r="C1467" s="39">
        <v>3211000</v>
      </c>
      <c r="D1467" s="39" t="s">
        <v>56</v>
      </c>
      <c r="E1467" s="39">
        <v>0.85106382978723405</v>
      </c>
      <c r="F1467" s="39">
        <v>1</v>
      </c>
      <c r="G1467" s="39">
        <v>0.92857142857142905</v>
      </c>
      <c r="H1467" s="39">
        <v>1</v>
      </c>
      <c r="I1467" s="39">
        <v>0.875</v>
      </c>
      <c r="J1467" s="39">
        <v>0.93181818181818199</v>
      </c>
      <c r="K1467" s="39">
        <v>1.0833333333333299</v>
      </c>
      <c r="L1467" s="39">
        <v>0.87804878048780499</v>
      </c>
      <c r="M1467" s="39">
        <v>1.1142857142857101</v>
      </c>
      <c r="N1467" s="39">
        <v>0.96245791869818897</v>
      </c>
      <c r="O1467" s="39">
        <v>9.3374837351301906E-2</v>
      </c>
      <c r="P1467" s="39">
        <v>0.976497201985007</v>
      </c>
      <c r="Q1467" s="39">
        <v>0.114443896334255</v>
      </c>
      <c r="R1467" s="39">
        <v>1.02522260936895</v>
      </c>
      <c r="S1467" s="39">
        <v>0.12839242346146401</v>
      </c>
      <c r="T1467" s="39">
        <v>0.99616724738675999</v>
      </c>
      <c r="U1467" s="39">
        <v>0.16704473785521901</v>
      </c>
      <c r="V1467" s="39">
        <v>1.00152351173567</v>
      </c>
      <c r="W1467" s="39">
        <v>0.109946796402837</v>
      </c>
      <c r="X1467" s="39">
        <v>1.0333617330323901</v>
      </c>
      <c r="Y1467" s="39">
        <v>0.11864369500777799</v>
      </c>
      <c r="Z1467" s="39">
        <v>1.07159451365731</v>
      </c>
      <c r="AA1467" s="39">
        <v>0.109635182901618</v>
      </c>
      <c r="AB1467" s="39">
        <v>1.10303633648581</v>
      </c>
      <c r="AC1467" s="39">
        <v>7.1147312214838596E-2</v>
      </c>
    </row>
    <row r="1468" spans="1:29" x14ac:dyDescent="0.25">
      <c r="A1468" s="39" t="s">
        <v>135</v>
      </c>
      <c r="B1468" s="39" t="s">
        <v>135</v>
      </c>
      <c r="C1468" s="39">
        <v>3211000</v>
      </c>
      <c r="D1468" s="39" t="s">
        <v>57</v>
      </c>
      <c r="E1468" s="39">
        <v>0.94</v>
      </c>
      <c r="F1468" s="39">
        <v>1.1000000000000001</v>
      </c>
      <c r="G1468" s="39">
        <v>1.05128205128205</v>
      </c>
      <c r="H1468" s="39">
        <v>1.07692307692308</v>
      </c>
      <c r="I1468" s="39">
        <v>0.94444444444444398</v>
      </c>
      <c r="J1468" s="39">
        <v>1.02380952380952</v>
      </c>
      <c r="K1468" s="39">
        <v>1.0487804878048801</v>
      </c>
      <c r="L1468" s="39">
        <v>0.94871794871794901</v>
      </c>
      <c r="M1468" s="39">
        <v>1.30555555555556</v>
      </c>
      <c r="N1468" s="39">
        <v>1.0488347876152799</v>
      </c>
      <c r="O1468" s="39">
        <v>0.11330841523046201</v>
      </c>
      <c r="P1468" s="39">
        <v>1.05426159206647</v>
      </c>
      <c r="Q1468" s="39">
        <v>0.14773734600146299</v>
      </c>
      <c r="R1468" s="39">
        <v>1.10101799735946</v>
      </c>
      <c r="S1468" s="39">
        <v>0.18406476432697899</v>
      </c>
      <c r="T1468" s="39">
        <v>1.1271367521367499</v>
      </c>
      <c r="U1468" s="39">
        <v>0.252322291577251</v>
      </c>
      <c r="V1468" s="39">
        <v>1.10033876466981</v>
      </c>
      <c r="W1468" s="39">
        <v>0.15747038966688001</v>
      </c>
      <c r="X1468" s="39">
        <v>1.15762383687062</v>
      </c>
      <c r="Y1468" s="39">
        <v>0.18246870479687799</v>
      </c>
      <c r="Z1468" s="39">
        <v>1.23282504867313</v>
      </c>
      <c r="AA1468" s="39">
        <v>0.171702768124882</v>
      </c>
      <c r="AB1468" s="39">
        <v>1.2885632885632901</v>
      </c>
      <c r="AC1468" s="39">
        <v>0.107468532610525</v>
      </c>
    </row>
    <row r="1469" spans="1:29" x14ac:dyDescent="0.25">
      <c r="A1469" s="39" t="s">
        <v>135</v>
      </c>
      <c r="B1469" s="39" t="s">
        <v>135</v>
      </c>
      <c r="C1469" s="39">
        <v>3211000</v>
      </c>
      <c r="D1469" s="39" t="s">
        <v>58</v>
      </c>
      <c r="E1469" s="39">
        <v>1.06666666666667</v>
      </c>
      <c r="F1469" s="39">
        <v>0.91489361702127703</v>
      </c>
      <c r="G1469" s="39">
        <v>0.93181818181818199</v>
      </c>
      <c r="H1469" s="39">
        <v>0.97560975609756095</v>
      </c>
      <c r="I1469" s="39">
        <v>0.90476190476190499</v>
      </c>
      <c r="J1469" s="39">
        <v>1.1176470588235301</v>
      </c>
      <c r="K1469" s="39">
        <v>0.93023255813953498</v>
      </c>
      <c r="L1469" s="39">
        <v>0.837209302325581</v>
      </c>
      <c r="M1469" s="39">
        <v>1</v>
      </c>
      <c r="N1469" s="39">
        <v>0.96431544951713699</v>
      </c>
      <c r="O1469" s="39">
        <v>8.6422026514782105E-2</v>
      </c>
      <c r="P1469" s="39">
        <v>0.95797016481010999</v>
      </c>
      <c r="Q1469" s="39">
        <v>0.106591389423628</v>
      </c>
      <c r="R1469" s="39">
        <v>0.92248062015503896</v>
      </c>
      <c r="S1469" s="39">
        <v>8.1671734518238295E-2</v>
      </c>
      <c r="T1469" s="39">
        <v>0.918604651162791</v>
      </c>
      <c r="U1469" s="39">
        <v>0.11511040623967</v>
      </c>
      <c r="V1469" s="39">
        <v>0.95413586797553795</v>
      </c>
      <c r="W1469" s="39">
        <v>8.9236347692481094E-2</v>
      </c>
      <c r="X1469" s="39">
        <v>0.95416207205103498</v>
      </c>
      <c r="Y1469" s="39">
        <v>8.8650649873312698E-2</v>
      </c>
      <c r="Z1469" s="39">
        <v>0.968679910649067</v>
      </c>
      <c r="AA1469" s="39">
        <v>7.6120462417337303E-2</v>
      </c>
      <c r="AB1469" s="39">
        <v>0.99224806201550397</v>
      </c>
      <c r="AC1469" s="39">
        <v>4.9027560622765601E-2</v>
      </c>
    </row>
    <row r="1470" spans="1:29" x14ac:dyDescent="0.25">
      <c r="A1470" s="39" t="s">
        <v>135</v>
      </c>
      <c r="B1470" s="39" t="s">
        <v>135</v>
      </c>
      <c r="C1470" s="39">
        <v>3211000</v>
      </c>
      <c r="D1470" s="39" t="s">
        <v>59</v>
      </c>
      <c r="E1470" s="39">
        <v>0.97297297297297303</v>
      </c>
      <c r="F1470" s="39">
        <v>1.0625</v>
      </c>
      <c r="G1470" s="39">
        <v>1.18604651162791</v>
      </c>
      <c r="H1470" s="39">
        <v>1.1219512195121999</v>
      </c>
      <c r="I1470" s="39">
        <v>0.92500000000000004</v>
      </c>
      <c r="J1470" s="39">
        <v>1.0263157894736801</v>
      </c>
      <c r="K1470" s="39">
        <v>1.1052631578947401</v>
      </c>
      <c r="L1470" s="39">
        <v>0.97499999999999998</v>
      </c>
      <c r="M1470" s="39">
        <v>1.2222222222222201</v>
      </c>
      <c r="N1470" s="39">
        <v>1.06636354152264</v>
      </c>
      <c r="O1470" s="39">
        <v>0.101174729468062</v>
      </c>
      <c r="P1470" s="39">
        <v>1.0507602339181299</v>
      </c>
      <c r="Q1470" s="39">
        <v>0.116750334579673</v>
      </c>
      <c r="R1470" s="39">
        <v>1.1008284600389899</v>
      </c>
      <c r="S1470" s="39">
        <v>0.12367075927205801</v>
      </c>
      <c r="T1470" s="39">
        <v>1.0986111111111101</v>
      </c>
      <c r="U1470" s="39">
        <v>0.17481250979334101</v>
      </c>
      <c r="V1470" s="39">
        <v>1.09322610339747</v>
      </c>
      <c r="W1470" s="39">
        <v>0.114351176615079</v>
      </c>
      <c r="X1470" s="39">
        <v>1.12577945857316</v>
      </c>
      <c r="Y1470" s="39">
        <v>0.125147782590114</v>
      </c>
      <c r="Z1470" s="39">
        <v>1.17422583686364</v>
      </c>
      <c r="AA1470" s="39">
        <v>0.115956872771922</v>
      </c>
      <c r="AB1470" s="39">
        <v>1.2104497354497401</v>
      </c>
      <c r="AC1470" s="39">
        <v>7.4455743850525405E-2</v>
      </c>
    </row>
    <row r="1471" spans="1:29" x14ac:dyDescent="0.25">
      <c r="A1471" s="39" t="s">
        <v>135</v>
      </c>
      <c r="B1471" s="39" t="s">
        <v>135</v>
      </c>
      <c r="C1471" s="39">
        <v>3211000</v>
      </c>
      <c r="D1471" s="39" t="s">
        <v>60</v>
      </c>
      <c r="E1471" s="39">
        <v>1.03125</v>
      </c>
      <c r="F1471" s="39">
        <v>1</v>
      </c>
      <c r="G1471" s="39">
        <v>1.1176470588235301</v>
      </c>
      <c r="H1471" s="39">
        <v>1.1176470588235301</v>
      </c>
      <c r="I1471" s="39">
        <v>1.0869565217391299</v>
      </c>
      <c r="J1471" s="39">
        <v>0.97297297297297303</v>
      </c>
      <c r="K1471" s="39">
        <v>1.02564102564103</v>
      </c>
      <c r="L1471" s="39">
        <v>0.90476190476190499</v>
      </c>
      <c r="M1471" s="39">
        <v>1.07692307692308</v>
      </c>
      <c r="N1471" s="39">
        <v>1.0370888466316901</v>
      </c>
      <c r="O1471" s="39">
        <v>7.09002768913327E-2</v>
      </c>
      <c r="P1471" s="39">
        <v>1.0134511004076201</v>
      </c>
      <c r="Q1471" s="39">
        <v>7.5881738738358004E-2</v>
      </c>
      <c r="R1471" s="39">
        <v>1.002442002442</v>
      </c>
      <c r="S1471" s="39">
        <v>8.8394079598233297E-2</v>
      </c>
      <c r="T1471" s="39">
        <v>0.99084249084249099</v>
      </c>
      <c r="U1471" s="39">
        <v>0.121736332292189</v>
      </c>
      <c r="V1471" s="39">
        <v>1.02144727701699</v>
      </c>
      <c r="W1471" s="39">
        <v>7.7750404297055195E-2</v>
      </c>
      <c r="X1471" s="39">
        <v>1.0211159835600701</v>
      </c>
      <c r="Y1471" s="39">
        <v>8.2079181268148296E-2</v>
      </c>
      <c r="Z1471" s="39">
        <v>1.0446835261916501</v>
      </c>
      <c r="AA1471" s="39">
        <v>8.0009209071419701E-2</v>
      </c>
      <c r="AB1471" s="39">
        <v>1.06872492586778</v>
      </c>
      <c r="AC1471" s="39">
        <v>5.18496598736835E-2</v>
      </c>
    </row>
    <row r="1472" spans="1:29" x14ac:dyDescent="0.25">
      <c r="A1472" s="39" t="s">
        <v>135</v>
      </c>
      <c r="B1472" s="39" t="s">
        <v>135</v>
      </c>
      <c r="C1472" s="39">
        <v>3212000</v>
      </c>
      <c r="D1472" s="39" t="s">
        <v>50</v>
      </c>
      <c r="E1472" s="39">
        <v>0.12745098039215699</v>
      </c>
      <c r="F1472" s="39">
        <v>0.12625250501002</v>
      </c>
      <c r="G1472" s="39">
        <v>0.138528138528139</v>
      </c>
      <c r="H1472" s="39">
        <v>0.1</v>
      </c>
      <c r="I1472" s="39">
        <v>0.119402985074627</v>
      </c>
      <c r="J1472" s="39">
        <v>0.11304347826087</v>
      </c>
      <c r="K1472" s="39">
        <v>0.10189573459715601</v>
      </c>
      <c r="L1472" s="39">
        <v>9.4188376753506997E-2</v>
      </c>
      <c r="M1472" s="39">
        <v>8.8172043010752696E-2</v>
      </c>
      <c r="N1472" s="39">
        <v>0.11210380462524799</v>
      </c>
      <c r="O1472" s="39">
        <v>1.70752983886415E-2</v>
      </c>
      <c r="P1472" s="39">
        <v>0.103340523539383</v>
      </c>
      <c r="Q1472" s="39">
        <v>1.29236412083016E-2</v>
      </c>
      <c r="R1472" s="39">
        <v>9.47520514538054E-2</v>
      </c>
      <c r="S1472" s="39">
        <v>6.8791877838520598E-3</v>
      </c>
      <c r="T1472" s="39">
        <v>9.1180209882129895E-2</v>
      </c>
      <c r="U1472" s="39">
        <v>4.2541903873830299E-3</v>
      </c>
      <c r="V1472" s="39">
        <v>0.100325841689814</v>
      </c>
      <c r="W1472" s="39">
        <v>1.41311514984364E-2</v>
      </c>
      <c r="X1472" s="39">
        <v>9.3627695827143698E-2</v>
      </c>
      <c r="Y1472" s="39">
        <v>8.9342764076844605E-3</v>
      </c>
      <c r="Z1472" s="39">
        <v>8.9767101788172501E-2</v>
      </c>
      <c r="AA1472" s="39">
        <v>4.09964159532244E-3</v>
      </c>
      <c r="AB1472" s="39">
        <v>8.8458535093741006E-2</v>
      </c>
      <c r="AC1472" s="39">
        <v>1.8119350276980201E-3</v>
      </c>
    </row>
    <row r="1473" spans="1:29" x14ac:dyDescent="0.25">
      <c r="A1473" s="39" t="s">
        <v>135</v>
      </c>
      <c r="B1473" s="39" t="s">
        <v>135</v>
      </c>
      <c r="C1473" s="39">
        <v>3212000</v>
      </c>
      <c r="D1473" s="39" t="s">
        <v>51</v>
      </c>
      <c r="E1473" s="39">
        <v>0.85135135135135098</v>
      </c>
      <c r="F1473" s="39">
        <v>1</v>
      </c>
      <c r="G1473" s="39">
        <v>1.1111111111111101</v>
      </c>
      <c r="H1473" s="39">
        <v>0.953125</v>
      </c>
      <c r="I1473" s="39">
        <v>0.97916666666666696</v>
      </c>
      <c r="J1473" s="39">
        <v>0.875</v>
      </c>
      <c r="K1473" s="39">
        <v>1.07692307692308</v>
      </c>
      <c r="L1473" s="39">
        <v>0.95348837209302295</v>
      </c>
      <c r="M1473" s="39">
        <v>0.89361702127659604</v>
      </c>
      <c r="N1473" s="39">
        <v>0.96597584438020301</v>
      </c>
      <c r="O1473" s="39">
        <v>8.7804779287182194E-2</v>
      </c>
      <c r="P1473" s="39">
        <v>0.95563902739187201</v>
      </c>
      <c r="Q1473" s="39">
        <v>8.0027148174881102E-2</v>
      </c>
      <c r="R1473" s="39">
        <v>0.97467615676423203</v>
      </c>
      <c r="S1473" s="39">
        <v>9.3471756020858193E-2</v>
      </c>
      <c r="T1473" s="39">
        <v>0.92355269668480999</v>
      </c>
      <c r="U1473" s="39">
        <v>4.2335438161094703E-2</v>
      </c>
      <c r="V1473" s="39">
        <v>0.95141904886474604</v>
      </c>
      <c r="W1473" s="39">
        <v>7.6857282698549398E-2</v>
      </c>
      <c r="X1473" s="39">
        <v>0.93227823305271396</v>
      </c>
      <c r="Y1473" s="39">
        <v>6.7954658793990194E-2</v>
      </c>
      <c r="Z1473" s="39">
        <v>0.91132495425496396</v>
      </c>
      <c r="AA1473" s="39">
        <v>4.9521277541889702E-2</v>
      </c>
      <c r="AB1473" s="39">
        <v>0.89646803798214003</v>
      </c>
      <c r="AC1473" s="39">
        <v>1.80314128734184E-2</v>
      </c>
    </row>
    <row r="1474" spans="1:29" x14ac:dyDescent="0.25">
      <c r="A1474" s="39" t="s">
        <v>135</v>
      </c>
      <c r="B1474" s="39" t="s">
        <v>135</v>
      </c>
      <c r="C1474" s="39">
        <v>3212000</v>
      </c>
      <c r="D1474" s="39" t="s">
        <v>61</v>
      </c>
      <c r="E1474" s="39">
        <v>0.98591549295774605</v>
      </c>
      <c r="F1474" s="39">
        <v>1.06153846153846</v>
      </c>
      <c r="G1474" s="39">
        <v>1.02352941176471</v>
      </c>
      <c r="H1474" s="39">
        <v>0.82857142857142896</v>
      </c>
      <c r="I1474" s="39">
        <v>0.86153846153846203</v>
      </c>
      <c r="J1474" s="39">
        <v>0.96296296296296302</v>
      </c>
      <c r="K1474" s="39">
        <v>0.98305084745762705</v>
      </c>
      <c r="L1474" s="39">
        <v>0.98</v>
      </c>
      <c r="M1474" s="39">
        <v>0.67857142857142905</v>
      </c>
      <c r="N1474" s="39">
        <v>0.92951983281809103</v>
      </c>
      <c r="O1474" s="39">
        <v>0.119251099712647</v>
      </c>
      <c r="P1474" s="39">
        <v>0.89322474010609598</v>
      </c>
      <c r="Q1474" s="39">
        <v>0.12994437215697499</v>
      </c>
      <c r="R1474" s="39">
        <v>0.88054075867635195</v>
      </c>
      <c r="S1474" s="39">
        <v>0.17491722226477899</v>
      </c>
      <c r="T1474" s="39">
        <v>0.82928571428571396</v>
      </c>
      <c r="U1474" s="39">
        <v>0.21314218690051601</v>
      </c>
      <c r="V1474" s="39">
        <v>0.86857518899592501</v>
      </c>
      <c r="W1474" s="39">
        <v>0.14767021130049299</v>
      </c>
      <c r="X1474" s="39">
        <v>0.81345834546255602</v>
      </c>
      <c r="Y1474" s="39">
        <v>0.16475261109753001</v>
      </c>
      <c r="Z1474" s="39">
        <v>0.74344659153206505</v>
      </c>
      <c r="AA1474" s="39">
        <v>0.151902480317538</v>
      </c>
      <c r="AB1474" s="39">
        <v>0.69292517006802701</v>
      </c>
      <c r="AC1474" s="39">
        <v>9.0781032149051394E-2</v>
      </c>
    </row>
    <row r="1475" spans="1:29" x14ac:dyDescent="0.25">
      <c r="A1475" s="39" t="s">
        <v>135</v>
      </c>
      <c r="B1475" s="39" t="s">
        <v>135</v>
      </c>
      <c r="C1475" s="39">
        <v>3212000</v>
      </c>
      <c r="D1475" s="39" t="s">
        <v>62</v>
      </c>
      <c r="E1475" s="39">
        <v>1.04411764705882</v>
      </c>
      <c r="F1475" s="39">
        <v>0.98571428571428599</v>
      </c>
      <c r="G1475" s="39">
        <v>1.01449275362319</v>
      </c>
      <c r="H1475" s="39">
        <v>0.95402298850574696</v>
      </c>
      <c r="I1475" s="39">
        <v>0.94827586206896597</v>
      </c>
      <c r="J1475" s="39">
        <v>1.03571428571429</v>
      </c>
      <c r="K1475" s="39">
        <v>0.94230769230769196</v>
      </c>
      <c r="L1475" s="39">
        <v>1.0172413793103401</v>
      </c>
      <c r="M1475" s="39">
        <v>0.97959183673469397</v>
      </c>
      <c r="N1475" s="39">
        <v>0.99127541455978097</v>
      </c>
      <c r="O1475" s="39">
        <v>3.8377020618289202E-2</v>
      </c>
      <c r="P1475" s="39">
        <v>0.98462621122719696</v>
      </c>
      <c r="Q1475" s="39">
        <v>4.1265271106242903E-2</v>
      </c>
      <c r="R1475" s="39">
        <v>0.979713636117577</v>
      </c>
      <c r="S1475" s="39">
        <v>3.7466991983212697E-2</v>
      </c>
      <c r="T1475" s="39">
        <v>0.99841660802251897</v>
      </c>
      <c r="U1475" s="39">
        <v>2.6622246863814401E-2</v>
      </c>
      <c r="V1475" s="39">
        <v>0.98701102546929498</v>
      </c>
      <c r="W1475" s="39">
        <v>3.38333117408341E-2</v>
      </c>
      <c r="X1475" s="39">
        <v>0.98706117000168003</v>
      </c>
      <c r="Y1475" s="39">
        <v>2.9158939760480399E-2</v>
      </c>
      <c r="Z1475" s="39">
        <v>0.98473823391341697</v>
      </c>
      <c r="AA1475" s="39">
        <v>2.03822068292463E-2</v>
      </c>
      <c r="AB1475" s="39">
        <v>0.981384672095439</v>
      </c>
      <c r="AC1475" s="39">
        <v>1.1338886419289399E-2</v>
      </c>
    </row>
    <row r="1476" spans="1:29" x14ac:dyDescent="0.25">
      <c r="A1476" s="39" t="s">
        <v>135</v>
      </c>
      <c r="B1476" s="39" t="s">
        <v>135</v>
      </c>
      <c r="C1476" s="39">
        <v>3212000</v>
      </c>
      <c r="D1476" s="39" t="s">
        <v>63</v>
      </c>
      <c r="E1476" s="39">
        <v>0.98648648648648696</v>
      </c>
      <c r="F1476" s="39">
        <v>0.98591549295774605</v>
      </c>
      <c r="G1476" s="39">
        <v>0.94202898550724601</v>
      </c>
      <c r="H1476" s="39">
        <v>0.81428571428571395</v>
      </c>
      <c r="I1476" s="39">
        <v>0.93975903614457801</v>
      </c>
      <c r="J1476" s="39">
        <v>0.90909090909090895</v>
      </c>
      <c r="K1476" s="39">
        <v>0.96551724137931005</v>
      </c>
      <c r="L1476" s="39">
        <v>0.97959183673469397</v>
      </c>
      <c r="M1476" s="39">
        <v>0.76271186440677996</v>
      </c>
      <c r="N1476" s="39">
        <v>0.92059861855482905</v>
      </c>
      <c r="O1476" s="39">
        <v>8.00740735558228E-2</v>
      </c>
      <c r="P1476" s="39">
        <v>0.91133417755125401</v>
      </c>
      <c r="Q1476" s="39">
        <v>8.7316248841277699E-2</v>
      </c>
      <c r="R1476" s="39">
        <v>0.90260698084026103</v>
      </c>
      <c r="S1476" s="39">
        <v>0.121356937420394</v>
      </c>
      <c r="T1476" s="39">
        <v>0.87115185057073696</v>
      </c>
      <c r="U1476" s="39">
        <v>0.153357299136619</v>
      </c>
      <c r="V1476" s="39">
        <v>0.88774287655154904</v>
      </c>
      <c r="W1476" s="39">
        <v>9.98123171363961E-2</v>
      </c>
      <c r="X1476" s="39">
        <v>0.855700503021945</v>
      </c>
      <c r="Y1476" s="39">
        <v>0.11399774493095401</v>
      </c>
      <c r="Z1476" s="39">
        <v>0.80875127394869295</v>
      </c>
      <c r="AA1476" s="39">
        <v>0.107842515672778</v>
      </c>
      <c r="AB1476" s="39">
        <v>0.77303948213667995</v>
      </c>
      <c r="AC1476" s="39">
        <v>6.5317589660047595E-2</v>
      </c>
    </row>
    <row r="1477" spans="1:29" x14ac:dyDescent="0.25">
      <c r="A1477" s="39" t="s">
        <v>135</v>
      </c>
      <c r="B1477" s="39" t="s">
        <v>135</v>
      </c>
      <c r="C1477" s="39">
        <v>3212000</v>
      </c>
      <c r="D1477" s="39" t="s">
        <v>52</v>
      </c>
      <c r="E1477" s="39">
        <v>0.12804878048780499</v>
      </c>
      <c r="F1477" s="39">
        <v>0.12745098039215699</v>
      </c>
      <c r="G1477" s="39">
        <v>0.14028056112224399</v>
      </c>
      <c r="H1477" s="39">
        <v>0.132034632034632</v>
      </c>
      <c r="I1477" s="39">
        <v>9.7916666666666693E-2</v>
      </c>
      <c r="J1477" s="39">
        <v>0.104477611940299</v>
      </c>
      <c r="K1477" s="39">
        <v>0.121739130434783</v>
      </c>
      <c r="L1477" s="39">
        <v>9.7156398104265407E-2</v>
      </c>
      <c r="M1477" s="39">
        <v>8.4168336673346694E-2</v>
      </c>
      <c r="N1477" s="39">
        <v>0.114808121984022</v>
      </c>
      <c r="O1477" s="39">
        <v>1.9271786661379499E-2</v>
      </c>
      <c r="P1477" s="39">
        <v>0.101091628763872</v>
      </c>
      <c r="Q1477" s="39">
        <v>1.36907673923482E-2</v>
      </c>
      <c r="R1477" s="39">
        <v>0.10102128840413201</v>
      </c>
      <c r="S1477" s="39">
        <v>1.90812517602643E-2</v>
      </c>
      <c r="T1477" s="39">
        <v>9.0662367388806106E-2</v>
      </c>
      <c r="U1477" s="39">
        <v>9.1839463122700797E-3</v>
      </c>
      <c r="V1477" s="39">
        <v>0.101962216369859</v>
      </c>
      <c r="W1477" s="39">
        <v>1.8084614617926702E-2</v>
      </c>
      <c r="X1477" s="39">
        <v>9.3550413478973901E-2</v>
      </c>
      <c r="Y1477" s="39">
        <v>1.38790207654635E-2</v>
      </c>
      <c r="Z1477" s="39">
        <v>8.7923623251644697E-2</v>
      </c>
      <c r="AA1477" s="39">
        <v>1.0314843194613999E-2</v>
      </c>
      <c r="AB1477" s="39">
        <v>8.47868157891047E-2</v>
      </c>
      <c r="AC1477" s="39">
        <v>3.9116053820846498E-3</v>
      </c>
    </row>
    <row r="1478" spans="1:29" x14ac:dyDescent="0.25">
      <c r="A1478" s="39" t="s">
        <v>135</v>
      </c>
      <c r="B1478" s="39" t="s">
        <v>135</v>
      </c>
      <c r="C1478" s="39">
        <v>3212000</v>
      </c>
      <c r="D1478" s="39" t="s">
        <v>53</v>
      </c>
      <c r="E1478" s="39">
        <v>0.92452830188679203</v>
      </c>
      <c r="F1478" s="39">
        <v>1.1269841269841301</v>
      </c>
      <c r="G1478" s="39">
        <v>0.92307692307692302</v>
      </c>
      <c r="H1478" s="39">
        <v>0.91428571428571404</v>
      </c>
      <c r="I1478" s="39">
        <v>0.90163934426229497</v>
      </c>
      <c r="J1478" s="39">
        <v>1.04255319148936</v>
      </c>
      <c r="K1478" s="39">
        <v>0.91836734693877597</v>
      </c>
      <c r="L1478" s="39">
        <v>0.92857142857142905</v>
      </c>
      <c r="M1478" s="39">
        <v>0.87804878048780499</v>
      </c>
      <c r="N1478" s="39">
        <v>0.95089501755369099</v>
      </c>
      <c r="O1478" s="39">
        <v>8.0239465085065298E-2</v>
      </c>
      <c r="P1478" s="39">
        <v>0.93383601834993302</v>
      </c>
      <c r="Q1478" s="39">
        <v>6.3708832132566298E-2</v>
      </c>
      <c r="R1478" s="39">
        <v>0.90832918533267004</v>
      </c>
      <c r="S1478" s="39">
        <v>2.6715314122580401E-2</v>
      </c>
      <c r="T1478" s="39">
        <v>0.90331010452961702</v>
      </c>
      <c r="U1478" s="39">
        <v>3.5724907063431899E-2</v>
      </c>
      <c r="V1478" s="39">
        <v>0.92441186968572797</v>
      </c>
      <c r="W1478" s="39">
        <v>5.9817908831631197E-2</v>
      </c>
      <c r="X1478" s="39">
        <v>0.90584250324737303</v>
      </c>
      <c r="Y1478" s="39">
        <v>4.5212143918998797E-2</v>
      </c>
      <c r="Z1478" s="39">
        <v>0.88850187786283197</v>
      </c>
      <c r="AA1478" s="39">
        <v>2.4577409941818999E-2</v>
      </c>
      <c r="AB1478" s="39">
        <v>0.88045462087273896</v>
      </c>
      <c r="AC1478" s="39">
        <v>1.52158706064183E-2</v>
      </c>
    </row>
    <row r="1479" spans="1:29" x14ac:dyDescent="0.25">
      <c r="A1479" s="39" t="s">
        <v>135</v>
      </c>
      <c r="B1479" s="39" t="s">
        <v>135</v>
      </c>
      <c r="C1479" s="39">
        <v>3212000</v>
      </c>
      <c r="D1479" s="39" t="s">
        <v>54</v>
      </c>
      <c r="E1479" s="39">
        <v>0.88461538461538503</v>
      </c>
      <c r="F1479" s="39">
        <v>1</v>
      </c>
      <c r="G1479" s="39">
        <v>0.95774647887323905</v>
      </c>
      <c r="H1479" s="39">
        <v>0.9</v>
      </c>
      <c r="I1479" s="39">
        <v>0.984375</v>
      </c>
      <c r="J1479" s="39">
        <v>0.87272727272727302</v>
      </c>
      <c r="K1479" s="39">
        <v>0.95918367346938804</v>
      </c>
      <c r="L1479" s="39">
        <v>0.93333333333333302</v>
      </c>
      <c r="M1479" s="39">
        <v>0.94230769230769196</v>
      </c>
      <c r="N1479" s="39">
        <v>0.93714320392514505</v>
      </c>
      <c r="O1479" s="39">
        <v>4.39054171701833E-2</v>
      </c>
      <c r="P1479" s="39">
        <v>0.93838539436753698</v>
      </c>
      <c r="Q1479" s="39">
        <v>4.1531641308105001E-2</v>
      </c>
      <c r="R1479" s="39">
        <v>0.94494156637013804</v>
      </c>
      <c r="S1479" s="39">
        <v>1.31248996460942E-2</v>
      </c>
      <c r="T1479" s="39">
        <v>0.93782051282051304</v>
      </c>
      <c r="U1479" s="39">
        <v>6.3458300875715596E-3</v>
      </c>
      <c r="V1479" s="39">
        <v>0.93746445848031501</v>
      </c>
      <c r="W1479" s="39">
        <v>3.1900011131086703E-2</v>
      </c>
      <c r="X1479" s="39">
        <v>0.93921733977734201</v>
      </c>
      <c r="Y1479" s="39">
        <v>2.1492648640152899E-2</v>
      </c>
      <c r="Z1479" s="39">
        <v>0.94139459368409395</v>
      </c>
      <c r="AA1479" s="39">
        <v>6.0606036114668202E-3</v>
      </c>
      <c r="AB1479" s="39">
        <v>0.94188034188034198</v>
      </c>
      <c r="AC1479" s="39">
        <v>2.7028014189473199E-3</v>
      </c>
    </row>
    <row r="1480" spans="1:29" x14ac:dyDescent="0.25">
      <c r="A1480" s="39" t="s">
        <v>135</v>
      </c>
      <c r="B1480" s="39" t="s">
        <v>135</v>
      </c>
      <c r="C1480" s="39">
        <v>3212000</v>
      </c>
      <c r="D1480" s="39" t="s">
        <v>55</v>
      </c>
      <c r="E1480" s="39">
        <v>1.0877192982456101</v>
      </c>
      <c r="F1480" s="39">
        <v>1.1956521739130399</v>
      </c>
      <c r="G1480" s="39">
        <v>0.91836734693877597</v>
      </c>
      <c r="H1480" s="39">
        <v>0.98529411764705899</v>
      </c>
      <c r="I1480" s="39">
        <v>0.92592592592592604</v>
      </c>
      <c r="J1480" s="39">
        <v>1</v>
      </c>
      <c r="K1480" s="39">
        <v>1</v>
      </c>
      <c r="L1480" s="39">
        <v>1.0212765957446801</v>
      </c>
      <c r="M1480" s="39">
        <v>1.0714285714285701</v>
      </c>
      <c r="N1480" s="39">
        <v>1.0228515588715199</v>
      </c>
      <c r="O1480" s="39">
        <v>8.6020753724180998E-2</v>
      </c>
      <c r="P1480" s="39">
        <v>1.0037262186198399</v>
      </c>
      <c r="Q1480" s="39">
        <v>5.23743240212379E-2</v>
      </c>
      <c r="R1480" s="39">
        <v>1.0309017223910799</v>
      </c>
      <c r="S1480" s="39">
        <v>3.6674139407777598E-2</v>
      </c>
      <c r="T1480" s="39">
        <v>1.0463525835866301</v>
      </c>
      <c r="U1480" s="39">
        <v>3.5462802095981898E-2</v>
      </c>
      <c r="V1480" s="39">
        <v>1.0249764712367899</v>
      </c>
      <c r="W1480" s="39">
        <v>5.5999603502374401E-2</v>
      </c>
      <c r="X1480" s="39">
        <v>1.0419961829861299</v>
      </c>
      <c r="Y1480" s="39">
        <v>3.9600738067365797E-2</v>
      </c>
      <c r="Z1480" s="39">
        <v>1.05981921814853</v>
      </c>
      <c r="AA1480" s="39">
        <v>2.7580384932010801E-2</v>
      </c>
      <c r="AB1480" s="39">
        <v>1.0690403821102901</v>
      </c>
      <c r="AC1480" s="39">
        <v>1.5104235458902399E-2</v>
      </c>
    </row>
    <row r="1481" spans="1:29" x14ac:dyDescent="0.25">
      <c r="A1481" s="39" t="s">
        <v>135</v>
      </c>
      <c r="B1481" s="39" t="s">
        <v>135</v>
      </c>
      <c r="C1481" s="39">
        <v>3212000</v>
      </c>
      <c r="D1481" s="39" t="s">
        <v>56</v>
      </c>
      <c r="E1481" s="39">
        <v>0.92727272727272703</v>
      </c>
      <c r="F1481" s="39">
        <v>0.967741935483871</v>
      </c>
      <c r="G1481" s="39">
        <v>1.1272727272727301</v>
      </c>
      <c r="H1481" s="39">
        <v>1.1555555555555601</v>
      </c>
      <c r="I1481" s="39">
        <v>1.0597014925373101</v>
      </c>
      <c r="J1481" s="39">
        <v>1.1200000000000001</v>
      </c>
      <c r="K1481" s="39">
        <v>0.93650793650793696</v>
      </c>
      <c r="L1481" s="39">
        <v>0.95833333333333304</v>
      </c>
      <c r="M1481" s="39">
        <v>0.85416666666666696</v>
      </c>
      <c r="N1481" s="39">
        <v>1.0118391527366799</v>
      </c>
      <c r="O1481" s="39">
        <v>0.106338615762627</v>
      </c>
      <c r="P1481" s="39">
        <v>0.98574188580904998</v>
      </c>
      <c r="Q1481" s="39">
        <v>0.104860041791994</v>
      </c>
      <c r="R1481" s="39">
        <v>0.91633597883597895</v>
      </c>
      <c r="S1481" s="39">
        <v>5.4935002669978597E-2</v>
      </c>
      <c r="T1481" s="39">
        <v>0.90625</v>
      </c>
      <c r="U1481" s="39">
        <v>7.36569563735988E-2</v>
      </c>
      <c r="V1481" s="39">
        <v>0.96094335418105803</v>
      </c>
      <c r="W1481" s="39">
        <v>0.106048007556842</v>
      </c>
      <c r="X1481" s="39">
        <v>0.91142495079005303</v>
      </c>
      <c r="Y1481" s="39">
        <v>8.2800589927450305E-2</v>
      </c>
      <c r="Z1481" s="39">
        <v>0.87568778158699301</v>
      </c>
      <c r="AA1481" s="39">
        <v>5.0617263883490103E-2</v>
      </c>
      <c r="AB1481" s="39">
        <v>0.85912698412698396</v>
      </c>
      <c r="AC1481" s="39">
        <v>3.1371802184210103E-2</v>
      </c>
    </row>
    <row r="1482" spans="1:29" x14ac:dyDescent="0.25">
      <c r="A1482" s="39" t="s">
        <v>135</v>
      </c>
      <c r="B1482" s="39" t="s">
        <v>135</v>
      </c>
      <c r="C1482" s="39">
        <v>3212000</v>
      </c>
      <c r="D1482" s="39" t="s">
        <v>57</v>
      </c>
      <c r="E1482" s="39">
        <v>0.98387096774193505</v>
      </c>
      <c r="F1482" s="39">
        <v>1.0196078431372499</v>
      </c>
      <c r="G1482" s="39">
        <v>1.13333333333333</v>
      </c>
      <c r="H1482" s="39">
        <v>0.90322580645161299</v>
      </c>
      <c r="I1482" s="39">
        <v>1.0576923076923099</v>
      </c>
      <c r="J1482" s="39">
        <v>1.0985915492957701</v>
      </c>
      <c r="K1482" s="39">
        <v>1</v>
      </c>
      <c r="L1482" s="39">
        <v>1</v>
      </c>
      <c r="M1482" s="39">
        <v>1.0869565217391299</v>
      </c>
      <c r="N1482" s="39">
        <v>1.03147536993237</v>
      </c>
      <c r="O1482" s="39">
        <v>7.0250870038874993E-2</v>
      </c>
      <c r="P1482" s="39">
        <v>1.0486480757454399</v>
      </c>
      <c r="Q1482" s="39">
        <v>4.6842705578620698E-2</v>
      </c>
      <c r="R1482" s="39">
        <v>1.02898550724638</v>
      </c>
      <c r="S1482" s="39">
        <v>5.0204371233880503E-2</v>
      </c>
      <c r="T1482" s="39">
        <v>1.0434782608695701</v>
      </c>
      <c r="U1482" s="39">
        <v>6.1487546190134502E-2</v>
      </c>
      <c r="V1482" s="39">
        <v>1.04261765226523</v>
      </c>
      <c r="W1482" s="39">
        <v>5.7899199417672201E-2</v>
      </c>
      <c r="X1482" s="39">
        <v>1.05413299153717</v>
      </c>
      <c r="Y1482" s="39">
        <v>4.7391262251332597E-2</v>
      </c>
      <c r="Z1482" s="39">
        <v>1.0682757990085701</v>
      </c>
      <c r="AA1482" s="39">
        <v>4.3739706283074102E-2</v>
      </c>
      <c r="AB1482" s="39">
        <v>1.0828157349896499</v>
      </c>
      <c r="AC1482" s="39">
        <v>2.61886348668189E-2</v>
      </c>
    </row>
    <row r="1483" spans="1:29" x14ac:dyDescent="0.25">
      <c r="A1483" s="39" t="s">
        <v>135</v>
      </c>
      <c r="B1483" s="39" t="s">
        <v>135</v>
      </c>
      <c r="C1483" s="39">
        <v>3212000</v>
      </c>
      <c r="D1483" s="39" t="s">
        <v>58</v>
      </c>
      <c r="E1483" s="39">
        <v>0.93650793650793696</v>
      </c>
      <c r="F1483" s="39">
        <v>1.0655737704918</v>
      </c>
      <c r="G1483" s="39">
        <v>1.1346153846153799</v>
      </c>
      <c r="H1483" s="39">
        <v>0.91176470588235303</v>
      </c>
      <c r="I1483" s="39">
        <v>0.96428571428571397</v>
      </c>
      <c r="J1483" s="39">
        <v>1.1272727272727301</v>
      </c>
      <c r="K1483" s="39">
        <v>1.0128205128205101</v>
      </c>
      <c r="L1483" s="39">
        <v>1.0714285714285701</v>
      </c>
      <c r="M1483" s="39">
        <v>0.94915254237288105</v>
      </c>
      <c r="N1483" s="39">
        <v>1.0192690961864299</v>
      </c>
      <c r="O1483" s="39">
        <v>8.3831658264911096E-2</v>
      </c>
      <c r="P1483" s="39">
        <v>1.0249920136360799</v>
      </c>
      <c r="Q1483" s="39">
        <v>7.4502892386870301E-2</v>
      </c>
      <c r="R1483" s="39">
        <v>1.01113387554066</v>
      </c>
      <c r="S1483" s="39">
        <v>6.1155460748753603E-2</v>
      </c>
      <c r="T1483" s="39">
        <v>1.0102905569007301</v>
      </c>
      <c r="U1483" s="39">
        <v>8.6462209321841704E-2</v>
      </c>
      <c r="V1483" s="39">
        <v>1.01293623265858</v>
      </c>
      <c r="W1483" s="39">
        <v>7.3472061134891395E-2</v>
      </c>
      <c r="X1483" s="39">
        <v>0.998632728928881</v>
      </c>
      <c r="Y1483" s="39">
        <v>6.7782255738039698E-2</v>
      </c>
      <c r="Z1483" s="39">
        <v>0.973120025802646</v>
      </c>
      <c r="AA1483" s="39">
        <v>5.7572346906818297E-2</v>
      </c>
      <c r="AB1483" s="39">
        <v>0.95497521042315203</v>
      </c>
      <c r="AC1483" s="39">
        <v>3.6825786195896E-2</v>
      </c>
    </row>
    <row r="1484" spans="1:29" x14ac:dyDescent="0.25">
      <c r="A1484" s="39" t="s">
        <v>135</v>
      </c>
      <c r="B1484" s="39" t="s">
        <v>135</v>
      </c>
      <c r="C1484" s="39">
        <v>3212000</v>
      </c>
      <c r="D1484" s="39" t="s">
        <v>59</v>
      </c>
      <c r="E1484" s="39">
        <v>0.9375</v>
      </c>
      <c r="F1484" s="39">
        <v>1.0508474576271201</v>
      </c>
      <c r="G1484" s="39">
        <v>0.95384615384615401</v>
      </c>
      <c r="H1484" s="39">
        <v>1.0169491525423699</v>
      </c>
      <c r="I1484" s="39">
        <v>0.967741935483871</v>
      </c>
      <c r="J1484" s="39">
        <v>1.0370370370370401</v>
      </c>
      <c r="K1484" s="39">
        <v>0.85483870967741904</v>
      </c>
      <c r="L1484" s="39">
        <v>0.987341772151899</v>
      </c>
      <c r="M1484" s="39">
        <v>1.0333333333333301</v>
      </c>
      <c r="N1484" s="39">
        <v>0.98215950574435595</v>
      </c>
      <c r="O1484" s="39">
        <v>6.2048451840638098E-2</v>
      </c>
      <c r="P1484" s="39">
        <v>0.976058557536712</v>
      </c>
      <c r="Q1484" s="39">
        <v>7.3975508707573301E-2</v>
      </c>
      <c r="R1484" s="39">
        <v>0.95850460505421697</v>
      </c>
      <c r="S1484" s="39">
        <v>9.2675613422201306E-2</v>
      </c>
      <c r="T1484" s="39">
        <v>1.0103375527426199</v>
      </c>
      <c r="U1484" s="39">
        <v>3.2520944788748403E-2</v>
      </c>
      <c r="V1484" s="39">
        <v>0.98677502810731199</v>
      </c>
      <c r="W1484" s="39">
        <v>6.60163098075192E-2</v>
      </c>
      <c r="X1484" s="39">
        <v>0.99848390272633702</v>
      </c>
      <c r="Y1484" s="39">
        <v>6.4116708379828802E-2</v>
      </c>
      <c r="Z1484" s="39">
        <v>1.01825116124063</v>
      </c>
      <c r="AA1484" s="39">
        <v>4.5738749668779298E-2</v>
      </c>
      <c r="AB1484" s="39">
        <v>1.0311432589913601</v>
      </c>
      <c r="AC1484" s="39">
        <v>1.38512463314589E-2</v>
      </c>
    </row>
    <row r="1485" spans="1:29" x14ac:dyDescent="0.25">
      <c r="A1485" s="39" t="s">
        <v>135</v>
      </c>
      <c r="B1485" s="39" t="s">
        <v>135</v>
      </c>
      <c r="C1485" s="39">
        <v>3212000</v>
      </c>
      <c r="D1485" s="39" t="s">
        <v>60</v>
      </c>
      <c r="E1485" s="39">
        <v>0.98484848484848497</v>
      </c>
      <c r="F1485" s="39">
        <v>1.13333333333333</v>
      </c>
      <c r="G1485" s="39">
        <v>1.12903225806452</v>
      </c>
      <c r="H1485" s="39">
        <v>1.04838709677419</v>
      </c>
      <c r="I1485" s="39">
        <v>0.9</v>
      </c>
      <c r="J1485" s="39">
        <v>0.98333333333333295</v>
      </c>
      <c r="K1485" s="39">
        <v>0.89285714285714302</v>
      </c>
      <c r="L1485" s="39">
        <v>1.0566037735849101</v>
      </c>
      <c r="M1485" s="39">
        <v>0.84615384615384603</v>
      </c>
      <c r="N1485" s="39">
        <v>0.99717214099441698</v>
      </c>
      <c r="O1485" s="39">
        <v>0.103414219112658</v>
      </c>
      <c r="P1485" s="39">
        <v>0.93578961918584602</v>
      </c>
      <c r="Q1485" s="39">
        <v>8.3688605601844795E-2</v>
      </c>
      <c r="R1485" s="39">
        <v>0.93187158753196497</v>
      </c>
      <c r="S1485" s="39">
        <v>0.110516461031369</v>
      </c>
      <c r="T1485" s="39">
        <v>0.95137880986937595</v>
      </c>
      <c r="U1485" s="39">
        <v>0.148810570786719</v>
      </c>
      <c r="V1485" s="39">
        <v>0.94716309765305995</v>
      </c>
      <c r="W1485" s="39">
        <v>0.10169654983391201</v>
      </c>
      <c r="X1485" s="39">
        <v>0.91480467351674399</v>
      </c>
      <c r="Y1485" s="39">
        <v>0.10006224937437699</v>
      </c>
      <c r="Z1485" s="39">
        <v>0.88493598777086602</v>
      </c>
      <c r="AA1485" s="39">
        <v>9.7653064947874194E-2</v>
      </c>
      <c r="AB1485" s="39">
        <v>0.85617527126961102</v>
      </c>
      <c r="AC1485" s="39">
        <v>6.3381057533266297E-2</v>
      </c>
    </row>
    <row r="1486" spans="1:29" x14ac:dyDescent="0.25">
      <c r="A1486" s="39" t="s">
        <v>135</v>
      </c>
      <c r="B1486" s="39" t="s">
        <v>135</v>
      </c>
      <c r="C1486" s="39">
        <v>3301000</v>
      </c>
      <c r="D1486" s="39" t="s">
        <v>50</v>
      </c>
      <c r="E1486" s="39">
        <v>0.278195488721804</v>
      </c>
      <c r="F1486" s="39">
        <v>0.25892857142857101</v>
      </c>
      <c r="G1486" s="39">
        <v>0.365671641791045</v>
      </c>
      <c r="H1486" s="39">
        <v>0.30357142857142899</v>
      </c>
      <c r="I1486" s="39">
        <v>0.32520325203251998</v>
      </c>
      <c r="J1486" s="39">
        <v>0.238938053097345</v>
      </c>
      <c r="K1486" s="39">
        <v>0.27192982456140402</v>
      </c>
      <c r="L1486" s="39">
        <v>0.266666666666667</v>
      </c>
      <c r="M1486" s="39">
        <v>0.29203539823008901</v>
      </c>
      <c r="N1486" s="39">
        <v>0.28901559167787499</v>
      </c>
      <c r="O1486" s="39">
        <v>3.8288623592788298E-2</v>
      </c>
      <c r="P1486" s="39">
        <v>0.27895463891760502</v>
      </c>
      <c r="Q1486" s="39">
        <v>3.2061308062575199E-2</v>
      </c>
      <c r="R1486" s="39">
        <v>0.27687729648605303</v>
      </c>
      <c r="S1486" s="39">
        <v>1.3388474301358399E-2</v>
      </c>
      <c r="T1486" s="39">
        <v>0.279351032448378</v>
      </c>
      <c r="U1486" s="39">
        <v>1.7938402118596802E-2</v>
      </c>
      <c r="V1486" s="39">
        <v>0.28222118008159103</v>
      </c>
      <c r="W1486" s="39">
        <v>2.81769929201105E-2</v>
      </c>
      <c r="X1486" s="39">
        <v>0.280995726029243</v>
      </c>
      <c r="Y1486" s="39">
        <v>1.8770796862666798E-2</v>
      </c>
      <c r="Z1486" s="39">
        <v>0.286792100594502</v>
      </c>
      <c r="AA1486" s="39">
        <v>1.2331018418410101E-2</v>
      </c>
      <c r="AB1486" s="39">
        <v>0.29082736339373499</v>
      </c>
      <c r="AC1486" s="39">
        <v>7.6402831514111799E-3</v>
      </c>
    </row>
    <row r="1487" spans="1:29" x14ac:dyDescent="0.25">
      <c r="A1487" s="39" t="s">
        <v>135</v>
      </c>
      <c r="B1487" s="39" t="s">
        <v>135</v>
      </c>
      <c r="C1487" s="39">
        <v>3301000</v>
      </c>
      <c r="D1487" s="39" t="s">
        <v>51</v>
      </c>
      <c r="E1487" s="39">
        <v>0.88</v>
      </c>
      <c r="F1487" s="39">
        <v>0.83783783783783805</v>
      </c>
      <c r="G1487" s="39">
        <v>0.96551724137931005</v>
      </c>
      <c r="H1487" s="39">
        <v>0.85714285714285698</v>
      </c>
      <c r="I1487" s="39">
        <v>1.02941176470588</v>
      </c>
      <c r="J1487" s="39">
        <v>0.77500000000000002</v>
      </c>
      <c r="K1487" s="39">
        <v>0.92592592592592604</v>
      </c>
      <c r="L1487" s="39">
        <v>0.87096774193548399</v>
      </c>
      <c r="M1487" s="39">
        <v>0.71428571428571397</v>
      </c>
      <c r="N1487" s="39">
        <v>0.87289878702366797</v>
      </c>
      <c r="O1487" s="39">
        <v>9.4973892938737398E-2</v>
      </c>
      <c r="P1487" s="39">
        <v>0.86311822937060101</v>
      </c>
      <c r="Q1487" s="39">
        <v>0.12407246006094701</v>
      </c>
      <c r="R1487" s="39">
        <v>0.83705979404904096</v>
      </c>
      <c r="S1487" s="39">
        <v>0.109818971462952</v>
      </c>
      <c r="T1487" s="39">
        <v>0.79262672811059898</v>
      </c>
      <c r="U1487" s="39">
        <v>0.11079092424121</v>
      </c>
      <c r="V1487" s="39">
        <v>0.83197186201103601</v>
      </c>
      <c r="W1487" s="39">
        <v>0.106113975618325</v>
      </c>
      <c r="X1487" s="39">
        <v>0.79180944890962801</v>
      </c>
      <c r="Y1487" s="39">
        <v>0.103416933303262</v>
      </c>
      <c r="Z1487" s="39">
        <v>0.75010303021896696</v>
      </c>
      <c r="AA1487" s="39">
        <v>8.4726150270005601E-2</v>
      </c>
      <c r="AB1487" s="39">
        <v>0.72174676322141795</v>
      </c>
      <c r="AC1487" s="39">
        <v>4.71878167415953E-2</v>
      </c>
    </row>
    <row r="1488" spans="1:29" x14ac:dyDescent="0.25">
      <c r="A1488" s="39" t="s">
        <v>135</v>
      </c>
      <c r="B1488" s="39" t="s">
        <v>135</v>
      </c>
      <c r="C1488" s="39">
        <v>3301000</v>
      </c>
      <c r="D1488" s="39" t="s">
        <v>61</v>
      </c>
      <c r="E1488" s="39">
        <v>0.97222222222222199</v>
      </c>
      <c r="F1488" s="39">
        <v>0.86046511627906996</v>
      </c>
      <c r="G1488" s="39">
        <v>1.0370370370370401</v>
      </c>
      <c r="H1488" s="39">
        <v>0.90625</v>
      </c>
      <c r="I1488" s="39">
        <v>0.97142857142857097</v>
      </c>
      <c r="J1488" s="39">
        <v>0.85714285714285698</v>
      </c>
      <c r="K1488" s="39">
        <v>1.0689655172413799</v>
      </c>
      <c r="L1488" s="39">
        <v>0.96296296296296302</v>
      </c>
      <c r="M1488" s="39">
        <v>1</v>
      </c>
      <c r="N1488" s="39">
        <v>0.959608253812678</v>
      </c>
      <c r="O1488" s="39">
        <v>7.3375259251663494E-2</v>
      </c>
      <c r="P1488" s="39">
        <v>0.972099981755154</v>
      </c>
      <c r="Q1488" s="39">
        <v>7.6583972517848903E-2</v>
      </c>
      <c r="R1488" s="39">
        <v>1.01064282673478</v>
      </c>
      <c r="S1488" s="39">
        <v>5.3796725728124703E-2</v>
      </c>
      <c r="T1488" s="39">
        <v>0.98148148148148096</v>
      </c>
      <c r="U1488" s="39">
        <v>2.61891400439462E-2</v>
      </c>
      <c r="V1488" s="39">
        <v>0.97809078274929095</v>
      </c>
      <c r="W1488" s="39">
        <v>6.4628012715467406E-2</v>
      </c>
      <c r="X1488" s="39">
        <v>0.98994368744671701</v>
      </c>
      <c r="Y1488" s="39">
        <v>5.0129130950126499E-2</v>
      </c>
      <c r="Z1488" s="39">
        <v>0.99620490610094903</v>
      </c>
      <c r="AA1488" s="39">
        <v>2.48944873687197E-2</v>
      </c>
      <c r="AB1488" s="39">
        <v>0.99823633156966496</v>
      </c>
      <c r="AC1488" s="39">
        <v>1.11544185543858E-2</v>
      </c>
    </row>
    <row r="1489" spans="1:29" x14ac:dyDescent="0.25">
      <c r="A1489" s="39" t="s">
        <v>135</v>
      </c>
      <c r="B1489" s="39" t="s">
        <v>135</v>
      </c>
      <c r="C1489" s="39">
        <v>3301000</v>
      </c>
      <c r="D1489" s="39" t="s">
        <v>62</v>
      </c>
      <c r="E1489" s="39">
        <v>1.2105263157894699</v>
      </c>
      <c r="F1489" s="39">
        <v>0.88571428571428601</v>
      </c>
      <c r="G1489" s="39">
        <v>1.0270270270270301</v>
      </c>
      <c r="H1489" s="39">
        <v>1.03571428571429</v>
      </c>
      <c r="I1489" s="39">
        <v>0.86206896551724099</v>
      </c>
      <c r="J1489" s="39">
        <v>0.94117647058823495</v>
      </c>
      <c r="K1489" s="39">
        <v>1.0833333333333299</v>
      </c>
      <c r="L1489" s="39">
        <v>1.06451612903226</v>
      </c>
      <c r="M1489" s="39">
        <v>1.07692307692308</v>
      </c>
      <c r="N1489" s="39">
        <v>1.0207777655154699</v>
      </c>
      <c r="O1489" s="39">
        <v>0.108979469204267</v>
      </c>
      <c r="P1489" s="39">
        <v>1.00560359507883</v>
      </c>
      <c r="Q1489" s="39">
        <v>9.9186833312149295E-2</v>
      </c>
      <c r="R1489" s="39">
        <v>1.0749241797628899</v>
      </c>
      <c r="S1489" s="39">
        <v>9.5665295076038694E-3</v>
      </c>
      <c r="T1489" s="39">
        <v>1.07071960297767</v>
      </c>
      <c r="U1489" s="39">
        <v>8.7730369874261492E-3</v>
      </c>
      <c r="V1489" s="39">
        <v>1.03923302961258</v>
      </c>
      <c r="W1489" s="39">
        <v>7.65974471239739E-2</v>
      </c>
      <c r="X1489" s="39">
        <v>1.0609801801837899</v>
      </c>
      <c r="Y1489" s="39">
        <v>5.1090226640551899E-2</v>
      </c>
      <c r="Z1489" s="39">
        <v>1.0749964500618401</v>
      </c>
      <c r="AA1489" s="39">
        <v>6.1147968496908902E-3</v>
      </c>
      <c r="AB1489" s="39">
        <v>1.0763322698806601</v>
      </c>
      <c r="AC1489" s="39">
        <v>3.73659182342949E-3</v>
      </c>
    </row>
    <row r="1490" spans="1:29" x14ac:dyDescent="0.25">
      <c r="A1490" s="39" t="s">
        <v>135</v>
      </c>
      <c r="B1490" s="39" t="s">
        <v>135</v>
      </c>
      <c r="C1490" s="39">
        <v>3301000</v>
      </c>
      <c r="D1490" s="39" t="s">
        <v>63</v>
      </c>
      <c r="E1490" s="39">
        <v>1</v>
      </c>
      <c r="F1490" s="39">
        <v>1.0434782608695701</v>
      </c>
      <c r="G1490" s="39">
        <v>1</v>
      </c>
      <c r="H1490" s="39">
        <v>1.0526315789473699</v>
      </c>
      <c r="I1490" s="39">
        <v>0.96551724137931005</v>
      </c>
      <c r="J1490" s="39">
        <v>0.84</v>
      </c>
      <c r="K1490" s="39">
        <v>1.09375</v>
      </c>
      <c r="L1490" s="39">
        <v>1</v>
      </c>
      <c r="M1490" s="39">
        <v>0.81818181818181801</v>
      </c>
      <c r="N1490" s="39">
        <v>0.979284322153118</v>
      </c>
      <c r="O1490" s="39">
        <v>9.3162601720456401E-2</v>
      </c>
      <c r="P1490" s="39">
        <v>0.94348981191222603</v>
      </c>
      <c r="Q1490" s="39">
        <v>0.114748603034181</v>
      </c>
      <c r="R1490" s="39">
        <v>0.970643939393939</v>
      </c>
      <c r="S1490" s="39">
        <v>0.14010991909345499</v>
      </c>
      <c r="T1490" s="39">
        <v>0.90909090909090895</v>
      </c>
      <c r="U1490" s="39">
        <v>0.12856486930664501</v>
      </c>
      <c r="V1490" s="39">
        <v>0.93984493244032696</v>
      </c>
      <c r="W1490" s="39">
        <v>0.113146653462743</v>
      </c>
      <c r="X1490" s="39">
        <v>0.90309054349691797</v>
      </c>
      <c r="Y1490" s="39">
        <v>0.117318330318525</v>
      </c>
      <c r="Z1490" s="39">
        <v>0.860922003454198</v>
      </c>
      <c r="AA1490" s="39">
        <v>0.102164910132939</v>
      </c>
      <c r="AB1490" s="39">
        <v>0.82683982683982704</v>
      </c>
      <c r="AC1490" s="39">
        <v>5.4758054721530398E-2</v>
      </c>
    </row>
    <row r="1491" spans="1:29" x14ac:dyDescent="0.25">
      <c r="A1491" s="39" t="s">
        <v>135</v>
      </c>
      <c r="B1491" s="39" t="s">
        <v>135</v>
      </c>
      <c r="C1491" s="39">
        <v>3301000</v>
      </c>
      <c r="D1491" s="39" t="s">
        <v>52</v>
      </c>
      <c r="E1491" s="39">
        <v>0.17599999999999999</v>
      </c>
      <c r="F1491" s="39">
        <v>0.233082706766917</v>
      </c>
      <c r="G1491" s="39">
        <v>0.25</v>
      </c>
      <c r="H1491" s="39">
        <v>0.31343283582089598</v>
      </c>
      <c r="I1491" s="39">
        <v>0.3125</v>
      </c>
      <c r="J1491" s="39">
        <v>0.25203252032520301</v>
      </c>
      <c r="K1491" s="39">
        <v>0.221238938053097</v>
      </c>
      <c r="L1491" s="39">
        <v>0.23684210526315799</v>
      </c>
      <c r="M1491" s="39">
        <v>0.19047619047618999</v>
      </c>
      <c r="N1491" s="39">
        <v>0.242845032967274</v>
      </c>
      <c r="O1491" s="39">
        <v>4.7142034598618397E-2</v>
      </c>
      <c r="P1491" s="39">
        <v>0.24261795082352999</v>
      </c>
      <c r="Q1491" s="39">
        <v>4.5225326607718899E-2</v>
      </c>
      <c r="R1491" s="39">
        <v>0.21618574459748199</v>
      </c>
      <c r="S1491" s="39">
        <v>2.3592384080100701E-2</v>
      </c>
      <c r="T1491" s="39">
        <v>0.21365914786967399</v>
      </c>
      <c r="U1491" s="39">
        <v>3.2785652761782302E-2</v>
      </c>
      <c r="V1491" s="39">
        <v>0.22971476360880999</v>
      </c>
      <c r="W1491" s="39">
        <v>4.0776935309322603E-2</v>
      </c>
      <c r="X1491" s="39">
        <v>0.21283527561128199</v>
      </c>
      <c r="Y1491" s="39">
        <v>3.1253411233494899E-2</v>
      </c>
      <c r="Z1491" s="39">
        <v>0.19982434339916599</v>
      </c>
      <c r="AA1491" s="39">
        <v>2.2154132472036701E-2</v>
      </c>
      <c r="AB1491" s="39">
        <v>0.192684091180332</v>
      </c>
      <c r="AC1491" s="39">
        <v>1.39639901451522E-2</v>
      </c>
    </row>
    <row r="1492" spans="1:29" x14ac:dyDescent="0.25">
      <c r="A1492" s="39" t="s">
        <v>135</v>
      </c>
      <c r="B1492" s="39" t="s">
        <v>135</v>
      </c>
      <c r="C1492" s="39">
        <v>3301000</v>
      </c>
      <c r="D1492" s="39" t="s">
        <v>53</v>
      </c>
      <c r="E1492" s="39">
        <v>0.86486486486486502</v>
      </c>
      <c r="F1492" s="39">
        <v>0.95454545454545503</v>
      </c>
      <c r="G1492" s="39">
        <v>0.93548387096774199</v>
      </c>
      <c r="H1492" s="39">
        <v>1.1071428571428601</v>
      </c>
      <c r="I1492" s="39">
        <v>1.0476190476190499</v>
      </c>
      <c r="J1492" s="39">
        <v>0.91428571428571404</v>
      </c>
      <c r="K1492" s="39">
        <v>0.967741935483871</v>
      </c>
      <c r="L1492" s="39">
        <v>1</v>
      </c>
      <c r="M1492" s="39">
        <v>1.0370370370370401</v>
      </c>
      <c r="N1492" s="39">
        <v>0.98096897577184305</v>
      </c>
      <c r="O1492" s="39">
        <v>7.47803128791453E-2</v>
      </c>
      <c r="P1492" s="39">
        <v>0.99333674688513396</v>
      </c>
      <c r="Q1492" s="39">
        <v>5.4325046249637597E-2</v>
      </c>
      <c r="R1492" s="39">
        <v>1.0015929908403001</v>
      </c>
      <c r="S1492" s="39">
        <v>3.4675005258526799E-2</v>
      </c>
      <c r="T1492" s="39">
        <v>1.0185185185185199</v>
      </c>
      <c r="U1492" s="39">
        <v>2.61891400439462E-2</v>
      </c>
      <c r="V1492" s="39">
        <v>1.00134250869374</v>
      </c>
      <c r="W1492" s="39">
        <v>5.4032517870141898E-2</v>
      </c>
      <c r="X1492" s="39">
        <v>1.0124940614576601</v>
      </c>
      <c r="Y1492" s="39">
        <v>3.8580168883635899E-2</v>
      </c>
      <c r="Z1492" s="39">
        <v>1.02781402696171</v>
      </c>
      <c r="AA1492" s="39">
        <v>2.2725033985824501E-2</v>
      </c>
      <c r="AB1492" s="39">
        <v>1.0352733686066999</v>
      </c>
      <c r="AC1492" s="39">
        <v>1.11544185543858E-2</v>
      </c>
    </row>
    <row r="1493" spans="1:29" x14ac:dyDescent="0.25">
      <c r="A1493" s="39" t="s">
        <v>135</v>
      </c>
      <c r="B1493" s="39" t="s">
        <v>135</v>
      </c>
      <c r="C1493" s="39">
        <v>3301000</v>
      </c>
      <c r="D1493" s="39" t="s">
        <v>54</v>
      </c>
      <c r="E1493" s="39">
        <v>1</v>
      </c>
      <c r="F1493" s="39">
        <v>1.03125</v>
      </c>
      <c r="G1493" s="39">
        <v>1</v>
      </c>
      <c r="H1493" s="39">
        <v>1</v>
      </c>
      <c r="I1493" s="39">
        <v>0.80645161290322598</v>
      </c>
      <c r="J1493" s="39">
        <v>0.90909090909090895</v>
      </c>
      <c r="K1493" s="39">
        <v>0.875</v>
      </c>
      <c r="L1493" s="39">
        <v>0.83333333333333304</v>
      </c>
      <c r="M1493" s="39">
        <v>0.96</v>
      </c>
      <c r="N1493" s="39">
        <v>0.93501398392527402</v>
      </c>
      <c r="O1493" s="39">
        <v>8.1926903905308504E-2</v>
      </c>
      <c r="P1493" s="39">
        <v>0.87677517106549396</v>
      </c>
      <c r="Q1493" s="39">
        <v>6.0840830052206897E-2</v>
      </c>
      <c r="R1493" s="39">
        <v>0.88944444444444404</v>
      </c>
      <c r="S1493" s="39">
        <v>6.4556894229761297E-2</v>
      </c>
      <c r="T1493" s="39">
        <v>0.89666666666666694</v>
      </c>
      <c r="U1493" s="39">
        <v>8.9566858950295994E-2</v>
      </c>
      <c r="V1493" s="39">
        <v>0.90804329984050103</v>
      </c>
      <c r="W1493" s="39">
        <v>6.8999418856366804E-2</v>
      </c>
      <c r="X1493" s="39">
        <v>0.910349198021424</v>
      </c>
      <c r="Y1493" s="39">
        <v>6.4105285367346998E-2</v>
      </c>
      <c r="Z1493" s="39">
        <v>0.93442418824040197</v>
      </c>
      <c r="AA1493" s="39">
        <v>6.05777168915764E-2</v>
      </c>
      <c r="AB1493" s="39">
        <v>0.95396825396825402</v>
      </c>
      <c r="AC1493" s="39">
        <v>3.81481114559995E-2</v>
      </c>
    </row>
    <row r="1494" spans="1:29" x14ac:dyDescent="0.25">
      <c r="A1494" s="39" t="s">
        <v>135</v>
      </c>
      <c r="B1494" s="39" t="s">
        <v>135</v>
      </c>
      <c r="C1494" s="39">
        <v>3301000</v>
      </c>
      <c r="D1494" s="39" t="s">
        <v>55</v>
      </c>
      <c r="E1494" s="39">
        <v>1</v>
      </c>
      <c r="F1494" s="39">
        <v>1.0344827586206899</v>
      </c>
      <c r="G1494" s="39">
        <v>1.0909090909090899</v>
      </c>
      <c r="H1494" s="39">
        <v>1.2380952380952399</v>
      </c>
      <c r="I1494" s="39">
        <v>1.0689655172413799</v>
      </c>
      <c r="J1494" s="39">
        <v>0.92</v>
      </c>
      <c r="K1494" s="39">
        <v>0.92500000000000004</v>
      </c>
      <c r="L1494" s="39">
        <v>1.1071428571428601</v>
      </c>
      <c r="M1494" s="39">
        <v>0.92</v>
      </c>
      <c r="N1494" s="39">
        <v>1.03384394022325</v>
      </c>
      <c r="O1494" s="39">
        <v>0.106357292681455</v>
      </c>
      <c r="P1494" s="39">
        <v>0.98822167487684698</v>
      </c>
      <c r="Q1494" s="39">
        <v>9.2150949115530303E-2</v>
      </c>
      <c r="R1494" s="39">
        <v>0.98404761904761895</v>
      </c>
      <c r="S1494" s="39">
        <v>0.106632913452144</v>
      </c>
      <c r="T1494" s="39">
        <v>1.0135714285714299</v>
      </c>
      <c r="U1494" s="39">
        <v>0.13232998333634</v>
      </c>
      <c r="V1494" s="39">
        <v>0.99881929426502003</v>
      </c>
      <c r="W1494" s="39">
        <v>0.104085366618088</v>
      </c>
      <c r="X1494" s="39">
        <v>0.97240251131048905</v>
      </c>
      <c r="Y1494" s="39">
        <v>9.2176906007893994E-2</v>
      </c>
      <c r="Z1494" s="39">
        <v>0.95305291325538299</v>
      </c>
      <c r="AA1494" s="39">
        <v>8.7097946547225594E-2</v>
      </c>
      <c r="AB1494" s="39">
        <v>0.92891156462585001</v>
      </c>
      <c r="AC1494" s="39">
        <v>5.6361683466946602E-2</v>
      </c>
    </row>
    <row r="1495" spans="1:29" x14ac:dyDescent="0.25">
      <c r="A1495" s="39" t="s">
        <v>135</v>
      </c>
      <c r="B1495" s="39" t="s">
        <v>135</v>
      </c>
      <c r="C1495" s="39">
        <v>3301000</v>
      </c>
      <c r="D1495" s="39" t="s">
        <v>56</v>
      </c>
      <c r="E1495" s="39">
        <v>0.81081081081081097</v>
      </c>
      <c r="F1495" s="39">
        <v>1</v>
      </c>
      <c r="G1495" s="39">
        <v>0.93333333333333302</v>
      </c>
      <c r="H1495" s="39">
        <v>0.94444444444444398</v>
      </c>
      <c r="I1495" s="39">
        <v>1.1153846153846201</v>
      </c>
      <c r="J1495" s="39">
        <v>1</v>
      </c>
      <c r="K1495" s="39">
        <v>0.78260869565217395</v>
      </c>
      <c r="L1495" s="39">
        <v>0.97297297297297303</v>
      </c>
      <c r="M1495" s="39">
        <v>0.967741935483871</v>
      </c>
      <c r="N1495" s="39">
        <v>0.94747742312024696</v>
      </c>
      <c r="O1495" s="39">
        <v>0.100523290432204</v>
      </c>
      <c r="P1495" s="39">
        <v>0.96774164389872697</v>
      </c>
      <c r="Q1495" s="39">
        <v>0.119520525327209</v>
      </c>
      <c r="R1495" s="39">
        <v>0.90777453470300595</v>
      </c>
      <c r="S1495" s="39">
        <v>0.10842834678845401</v>
      </c>
      <c r="T1495" s="39">
        <v>0.97035745422842201</v>
      </c>
      <c r="U1495" s="39">
        <v>3.6989020811850999E-3</v>
      </c>
      <c r="V1495" s="39">
        <v>0.95054480382315198</v>
      </c>
      <c r="W1495" s="39">
        <v>8.95566193037486E-2</v>
      </c>
      <c r="X1495" s="39">
        <v>0.95255447555424899</v>
      </c>
      <c r="Y1495" s="39">
        <v>7.5514105918949803E-2</v>
      </c>
      <c r="Z1495" s="39">
        <v>0.96139227838089103</v>
      </c>
      <c r="AA1495" s="39">
        <v>4.4329119928303101E-2</v>
      </c>
      <c r="AB1495" s="39">
        <v>0.96799103250716101</v>
      </c>
      <c r="AC1495" s="39">
        <v>1.5754279039324401E-3</v>
      </c>
    </row>
    <row r="1496" spans="1:29" x14ac:dyDescent="0.25">
      <c r="A1496" s="39" t="s">
        <v>135</v>
      </c>
      <c r="B1496" s="39" t="s">
        <v>135</v>
      </c>
      <c r="C1496" s="39">
        <v>3301000</v>
      </c>
      <c r="D1496" s="39" t="s">
        <v>57</v>
      </c>
      <c r="E1496" s="39">
        <v>1.1470588235294099</v>
      </c>
      <c r="F1496" s="39">
        <v>1.06666666666667</v>
      </c>
      <c r="G1496" s="39">
        <v>1</v>
      </c>
      <c r="H1496" s="39">
        <v>1.0714285714285701</v>
      </c>
      <c r="I1496" s="39">
        <v>0.82352941176470595</v>
      </c>
      <c r="J1496" s="39">
        <v>0.82758620689655205</v>
      </c>
      <c r="K1496" s="39">
        <v>0.967741935483871</v>
      </c>
      <c r="L1496" s="39">
        <v>0.94444444444444398</v>
      </c>
      <c r="M1496" s="39">
        <v>0.94444444444444398</v>
      </c>
      <c r="N1496" s="39">
        <v>0.976988944962074</v>
      </c>
      <c r="O1496" s="39">
        <v>0.108679006568615</v>
      </c>
      <c r="P1496" s="39">
        <v>0.90154928860680394</v>
      </c>
      <c r="Q1496" s="39">
        <v>7.0034087999695904E-2</v>
      </c>
      <c r="R1496" s="39">
        <v>0.95221027479092002</v>
      </c>
      <c r="S1496" s="39">
        <v>1.34508127230558E-2</v>
      </c>
      <c r="T1496" s="39">
        <v>0.94444444444444398</v>
      </c>
      <c r="U1496" s="39">
        <v>0</v>
      </c>
      <c r="V1496" s="39">
        <v>0.94133844150083601</v>
      </c>
      <c r="W1496" s="39">
        <v>7.1072800627755603E-2</v>
      </c>
      <c r="X1496" s="39">
        <v>0.93732187474919104</v>
      </c>
      <c r="Y1496" s="39">
        <v>3.8552543982115203E-2</v>
      </c>
      <c r="Z1496" s="39">
        <v>0.94535907096342098</v>
      </c>
      <c r="AA1496" s="39">
        <v>5.54147473075574E-3</v>
      </c>
      <c r="AB1496" s="39">
        <v>0.94444444444444398</v>
      </c>
      <c r="AC1496" s="39">
        <v>0</v>
      </c>
    </row>
    <row r="1497" spans="1:29" x14ac:dyDescent="0.25">
      <c r="A1497" s="39" t="s">
        <v>135</v>
      </c>
      <c r="B1497" s="39" t="s">
        <v>135</v>
      </c>
      <c r="C1497" s="39">
        <v>3301000</v>
      </c>
      <c r="D1497" s="39" t="s">
        <v>58</v>
      </c>
      <c r="E1497" s="39">
        <v>1.06666666666667</v>
      </c>
      <c r="F1497" s="39">
        <v>1</v>
      </c>
      <c r="G1497" s="39">
        <v>1</v>
      </c>
      <c r="H1497" s="39">
        <v>1.1612903225806499</v>
      </c>
      <c r="I1497" s="39">
        <v>0.86666666666666703</v>
      </c>
      <c r="J1497" s="39">
        <v>1</v>
      </c>
      <c r="K1497" s="39">
        <v>1</v>
      </c>
      <c r="L1497" s="39">
        <v>1.0333333333333301</v>
      </c>
      <c r="M1497" s="39">
        <v>1.3529411764705901</v>
      </c>
      <c r="N1497" s="39">
        <v>1.0534331295242101</v>
      </c>
      <c r="O1497" s="39">
        <v>0.13611552150801201</v>
      </c>
      <c r="P1497" s="39">
        <v>1.05058823529412</v>
      </c>
      <c r="Q1497" s="39">
        <v>0.18073496838358799</v>
      </c>
      <c r="R1497" s="39">
        <v>1.1287581699346401</v>
      </c>
      <c r="S1497" s="39">
        <v>0.194862241320376</v>
      </c>
      <c r="T1497" s="39">
        <v>1.1931372549019601</v>
      </c>
      <c r="U1497" s="39">
        <v>0.22599687320275899</v>
      </c>
      <c r="V1497" s="39">
        <v>1.12103529976128</v>
      </c>
      <c r="W1497" s="39">
        <v>0.17919361235485601</v>
      </c>
      <c r="X1497" s="39">
        <v>1.19546160840027</v>
      </c>
      <c r="Y1497" s="39">
        <v>0.193040118817453</v>
      </c>
      <c r="Z1497" s="39">
        <v>1.2829717437377699</v>
      </c>
      <c r="AA1497" s="39">
        <v>0.163992028755196</v>
      </c>
      <c r="AB1497" s="39">
        <v>1.3377217553688101</v>
      </c>
      <c r="AC1497" s="39">
        <v>9.6256070701670596E-2</v>
      </c>
    </row>
    <row r="1498" spans="1:29" x14ac:dyDescent="0.25">
      <c r="A1498" s="39" t="s">
        <v>135</v>
      </c>
      <c r="B1498" s="39" t="s">
        <v>135</v>
      </c>
      <c r="C1498" s="39">
        <v>3301000</v>
      </c>
      <c r="D1498" s="39" t="s">
        <v>59</v>
      </c>
      <c r="E1498" s="39">
        <v>1</v>
      </c>
      <c r="F1498" s="39">
        <v>0.96875</v>
      </c>
      <c r="G1498" s="39">
        <v>0.92307692307692302</v>
      </c>
      <c r="H1498" s="39">
        <v>1.09375</v>
      </c>
      <c r="I1498" s="39">
        <v>0.91666666666666696</v>
      </c>
      <c r="J1498" s="39">
        <v>0.96153846153846201</v>
      </c>
      <c r="K1498" s="39">
        <v>1.03571428571429</v>
      </c>
      <c r="L1498" s="39">
        <v>1.0416666666666701</v>
      </c>
      <c r="M1498" s="39">
        <v>1.2903225806451599</v>
      </c>
      <c r="N1498" s="39">
        <v>1.0257206204786899</v>
      </c>
      <c r="O1498" s="39">
        <v>0.114810380865565</v>
      </c>
      <c r="P1498" s="39">
        <v>1.04918173224625</v>
      </c>
      <c r="Q1498" s="39">
        <v>0.14459282710358001</v>
      </c>
      <c r="R1498" s="39">
        <v>1.1225678443420399</v>
      </c>
      <c r="S1498" s="39">
        <v>0.14531034503382201</v>
      </c>
      <c r="T1498" s="39">
        <v>1.16599462365591</v>
      </c>
      <c r="U1498" s="39">
        <v>0.17582628295633199</v>
      </c>
      <c r="V1498" s="39">
        <v>1.09986426155697</v>
      </c>
      <c r="W1498" s="39">
        <v>0.146941767741153</v>
      </c>
      <c r="X1498" s="39">
        <v>1.16724735199128</v>
      </c>
      <c r="Y1498" s="39">
        <v>0.15167242719184401</v>
      </c>
      <c r="Z1498" s="39">
        <v>1.2366705684750099</v>
      </c>
      <c r="AA1498" s="39">
        <v>0.12562950947966001</v>
      </c>
      <c r="AB1498" s="39">
        <v>1.2784818228366599</v>
      </c>
      <c r="AC1498" s="39">
        <v>7.4887527794566006E-2</v>
      </c>
    </row>
    <row r="1499" spans="1:29" x14ac:dyDescent="0.25">
      <c r="A1499" s="39" t="s">
        <v>135</v>
      </c>
      <c r="B1499" s="39" t="s">
        <v>135</v>
      </c>
      <c r="C1499" s="39">
        <v>3301000</v>
      </c>
      <c r="D1499" s="39" t="s">
        <v>60</v>
      </c>
      <c r="E1499" s="39">
        <v>0.97727272727272696</v>
      </c>
      <c r="F1499" s="39">
        <v>1.0384615384615401</v>
      </c>
      <c r="G1499" s="39">
        <v>1.0322580645161299</v>
      </c>
      <c r="H1499" s="39">
        <v>0.97222222222222199</v>
      </c>
      <c r="I1499" s="39">
        <v>0.8</v>
      </c>
      <c r="J1499" s="39">
        <v>0.87878787878787901</v>
      </c>
      <c r="K1499" s="39">
        <v>1.08</v>
      </c>
      <c r="L1499" s="39">
        <v>1.1034482758620701</v>
      </c>
      <c r="M1499" s="39">
        <v>1.2</v>
      </c>
      <c r="N1499" s="39">
        <v>1.0091611896802899</v>
      </c>
      <c r="O1499" s="39">
        <v>0.119815787811644</v>
      </c>
      <c r="P1499" s="39">
        <v>1.0124472309299899</v>
      </c>
      <c r="Q1499" s="39">
        <v>0.16659776132833701</v>
      </c>
      <c r="R1499" s="39">
        <v>1.1278160919540201</v>
      </c>
      <c r="S1499" s="39">
        <v>6.3603009722956197E-2</v>
      </c>
      <c r="T1499" s="39">
        <v>1.1517241379310299</v>
      </c>
      <c r="U1499" s="39">
        <v>6.8272378873183895E-2</v>
      </c>
      <c r="V1499" s="39">
        <v>1.0729835937688801</v>
      </c>
      <c r="W1499" s="39">
        <v>0.13216600380711299</v>
      </c>
      <c r="X1499" s="39">
        <v>1.13172856694707</v>
      </c>
      <c r="Y1499" s="39">
        <v>0.109923971562071</v>
      </c>
      <c r="Z1499" s="39">
        <v>1.1783374100228901</v>
      </c>
      <c r="AA1499" s="39">
        <v>5.0981734099384599E-2</v>
      </c>
      <c r="AB1499" s="39">
        <v>1.1954022988505699</v>
      </c>
      <c r="AC1499" s="39">
        <v>2.9078415265916101E-2</v>
      </c>
    </row>
    <row r="1500" spans="1:29" x14ac:dyDescent="0.25">
      <c r="A1500" s="39" t="s">
        <v>135</v>
      </c>
      <c r="B1500" s="39" t="s">
        <v>135</v>
      </c>
      <c r="C1500" s="39">
        <v>3302000</v>
      </c>
      <c r="D1500" s="39" t="s">
        <v>50</v>
      </c>
      <c r="E1500" s="39">
        <v>0.49624060150375898</v>
      </c>
      <c r="F1500" s="39">
        <v>0.46428571428571402</v>
      </c>
      <c r="G1500" s="39">
        <v>0.402985074626866</v>
      </c>
      <c r="H1500" s="39">
        <v>0.46428571428571402</v>
      </c>
      <c r="I1500" s="39">
        <v>0.51219512195121997</v>
      </c>
      <c r="J1500" s="39">
        <v>0.67256637168141598</v>
      </c>
      <c r="K1500" s="39">
        <v>0.62280701754386003</v>
      </c>
      <c r="L1500" s="39">
        <v>0.46666666666666701</v>
      </c>
      <c r="M1500" s="39">
        <v>0.48672566371681403</v>
      </c>
      <c r="N1500" s="39">
        <v>0.50986199402911403</v>
      </c>
      <c r="O1500" s="39">
        <v>8.4704246648176398E-2</v>
      </c>
      <c r="P1500" s="39">
        <v>0.55219216831199502</v>
      </c>
      <c r="Q1500" s="39">
        <v>9.0383411284985796E-2</v>
      </c>
      <c r="R1500" s="39">
        <v>0.52539978264244702</v>
      </c>
      <c r="S1500" s="39">
        <v>8.4951267789355106E-2</v>
      </c>
      <c r="T1500" s="39">
        <v>0.47669616519174002</v>
      </c>
      <c r="U1500" s="39">
        <v>1.41838528379602E-2</v>
      </c>
      <c r="V1500" s="39">
        <v>0.52011372008522705</v>
      </c>
      <c r="W1500" s="39">
        <v>8.0533303963074704E-2</v>
      </c>
      <c r="X1500" s="39">
        <v>0.50932948841025905</v>
      </c>
      <c r="Y1500" s="39">
        <v>6.9069540809923696E-2</v>
      </c>
      <c r="Z1500" s="39">
        <v>0.48854627239995602</v>
      </c>
      <c r="AA1500" s="39">
        <v>3.4517907756931102E-2</v>
      </c>
      <c r="AB1500" s="39">
        <v>0.48577047338109303</v>
      </c>
      <c r="AC1500" s="39">
        <v>6.0411541197204497E-3</v>
      </c>
    </row>
    <row r="1501" spans="1:29" x14ac:dyDescent="0.25">
      <c r="A1501" s="39" t="s">
        <v>135</v>
      </c>
      <c r="B1501" s="39" t="s">
        <v>135</v>
      </c>
      <c r="C1501" s="39">
        <v>3302000</v>
      </c>
      <c r="D1501" s="39" t="s">
        <v>51</v>
      </c>
      <c r="E1501" s="39">
        <v>1.0757575757575799</v>
      </c>
      <c r="F1501" s="39">
        <v>1</v>
      </c>
      <c r="G1501" s="39">
        <v>1.0384615384615401</v>
      </c>
      <c r="H1501" s="39">
        <v>0.98148148148148195</v>
      </c>
      <c r="I1501" s="39">
        <v>1.1346153846153799</v>
      </c>
      <c r="J1501" s="39">
        <v>0.82539682539682502</v>
      </c>
      <c r="K1501" s="39">
        <v>1.01315789473684</v>
      </c>
      <c r="L1501" s="39">
        <v>1</v>
      </c>
      <c r="M1501" s="39">
        <v>1.0204081632653099</v>
      </c>
      <c r="N1501" s="39">
        <v>1.0099198737461099</v>
      </c>
      <c r="O1501" s="39">
        <v>8.3571073326682205E-2</v>
      </c>
      <c r="P1501" s="39">
        <v>0.99871565360287196</v>
      </c>
      <c r="Q1501" s="39">
        <v>0.110892905487778</v>
      </c>
      <c r="R1501" s="39">
        <v>1.01118868600072</v>
      </c>
      <c r="S1501" s="39">
        <v>1.03456086940631E-2</v>
      </c>
      <c r="T1501" s="39">
        <v>1.0102040816326501</v>
      </c>
      <c r="U1501" s="39">
        <v>1.44307506364602E-2</v>
      </c>
      <c r="V1501" s="39">
        <v>1.00160507493538</v>
      </c>
      <c r="W1501" s="39">
        <v>7.3762857948236393E-2</v>
      </c>
      <c r="X1501" s="39">
        <v>1.00627307897451</v>
      </c>
      <c r="Y1501" s="39">
        <v>5.5181024517061202E-2</v>
      </c>
      <c r="Z1501" s="39">
        <v>1.01654047233366</v>
      </c>
      <c r="AA1501" s="39">
        <v>9.5048593210291903E-3</v>
      </c>
      <c r="AB1501" s="39">
        <v>1.01943634596696</v>
      </c>
      <c r="AC1501" s="39">
        <v>6.1463122646615801E-3</v>
      </c>
    </row>
    <row r="1502" spans="1:29" x14ac:dyDescent="0.25">
      <c r="A1502" s="39" t="s">
        <v>135</v>
      </c>
      <c r="B1502" s="39" t="s">
        <v>135</v>
      </c>
      <c r="C1502" s="39">
        <v>3302000</v>
      </c>
      <c r="D1502" s="39" t="s">
        <v>61</v>
      </c>
      <c r="E1502" s="39">
        <v>0.94827586206896597</v>
      </c>
      <c r="F1502" s="39">
        <v>0.98648648648648696</v>
      </c>
      <c r="G1502" s="39">
        <v>1.21875</v>
      </c>
      <c r="H1502" s="39">
        <v>0.89473684210526305</v>
      </c>
      <c r="I1502" s="39">
        <v>1.0163934426229499</v>
      </c>
      <c r="J1502" s="39">
        <v>0.94805194805194803</v>
      </c>
      <c r="K1502" s="39">
        <v>1.0270270270270301</v>
      </c>
      <c r="L1502" s="39">
        <v>1.0277777777777799</v>
      </c>
      <c r="M1502" s="39">
        <v>1.11320754716981</v>
      </c>
      <c r="N1502" s="39">
        <v>1.0200785481455801</v>
      </c>
      <c r="O1502" s="39">
        <v>9.7112642372193803E-2</v>
      </c>
      <c r="P1502" s="39">
        <v>1.0264915485299</v>
      </c>
      <c r="Q1502" s="39">
        <v>5.8686344683121901E-2</v>
      </c>
      <c r="R1502" s="39">
        <v>1.05600411732487</v>
      </c>
      <c r="S1502" s="39">
        <v>4.9541045570224998E-2</v>
      </c>
      <c r="T1502" s="39">
        <v>1.07049266247379</v>
      </c>
      <c r="U1502" s="39">
        <v>6.0407969252309901E-2</v>
      </c>
      <c r="V1502" s="39">
        <v>1.04374499826085</v>
      </c>
      <c r="W1502" s="39">
        <v>7.5402752986201999E-2</v>
      </c>
      <c r="X1502" s="39">
        <v>1.0689515673795</v>
      </c>
      <c r="Y1502" s="39">
        <v>5.7133857215836102E-2</v>
      </c>
      <c r="Z1502" s="39">
        <v>1.0948253406561701</v>
      </c>
      <c r="AA1502" s="39">
        <v>4.3041064944196197E-2</v>
      </c>
      <c r="AB1502" s="39">
        <v>1.10913946291305</v>
      </c>
      <c r="AC1502" s="39">
        <v>2.5728823929691801E-2</v>
      </c>
    </row>
    <row r="1503" spans="1:29" x14ac:dyDescent="0.25">
      <c r="A1503" s="39" t="s">
        <v>135</v>
      </c>
      <c r="B1503" s="39" t="s">
        <v>135</v>
      </c>
      <c r="C1503" s="39">
        <v>3302000</v>
      </c>
      <c r="D1503" s="39" t="s">
        <v>62</v>
      </c>
      <c r="E1503" s="39">
        <v>0.98591549295774605</v>
      </c>
      <c r="F1503" s="39">
        <v>0.98181818181818203</v>
      </c>
      <c r="G1503" s="39">
        <v>1.0136986301369899</v>
      </c>
      <c r="H1503" s="39">
        <v>0.88461538461538503</v>
      </c>
      <c r="I1503" s="39">
        <v>1</v>
      </c>
      <c r="J1503" s="39">
        <v>0.91935483870967705</v>
      </c>
      <c r="K1503" s="39">
        <v>0.90410958904109595</v>
      </c>
      <c r="L1503" s="39">
        <v>0.93421052631578905</v>
      </c>
      <c r="M1503" s="39">
        <v>0.93243243243243201</v>
      </c>
      <c r="N1503" s="39">
        <v>0.95068389733636605</v>
      </c>
      <c r="O1503" s="39">
        <v>4.5735319962786597E-2</v>
      </c>
      <c r="P1503" s="39">
        <v>0.93802147729979901</v>
      </c>
      <c r="Q1503" s="39">
        <v>3.66931792284216E-2</v>
      </c>
      <c r="R1503" s="39">
        <v>0.92358418259643904</v>
      </c>
      <c r="S1503" s="39">
        <v>1.6888909084777401E-2</v>
      </c>
      <c r="T1503" s="39">
        <v>0.93332147937411103</v>
      </c>
      <c r="U1503" s="39">
        <v>1.2573022425080801E-3</v>
      </c>
      <c r="V1503" s="39">
        <v>0.93443503442567799</v>
      </c>
      <c r="W1503" s="39">
        <v>3.2010483152215503E-2</v>
      </c>
      <c r="X1503" s="39">
        <v>0.93054454093897698</v>
      </c>
      <c r="Y1503" s="39">
        <v>1.6848220782820601E-2</v>
      </c>
      <c r="Z1503" s="39">
        <v>0.931632697151489</v>
      </c>
      <c r="AA1503" s="39">
        <v>6.8638285456842597E-3</v>
      </c>
      <c r="AB1503" s="39">
        <v>0.93251710356973505</v>
      </c>
      <c r="AC1503" s="39">
        <v>5.3550729190685595E-4</v>
      </c>
    </row>
    <row r="1504" spans="1:29" x14ac:dyDescent="0.25">
      <c r="A1504" s="39" t="s">
        <v>135</v>
      </c>
      <c r="B1504" s="39" t="s">
        <v>135</v>
      </c>
      <c r="C1504" s="39">
        <v>3302000</v>
      </c>
      <c r="D1504" s="39" t="s">
        <v>63</v>
      </c>
      <c r="E1504" s="39">
        <v>0.92857142857142905</v>
      </c>
      <c r="F1504" s="39">
        <v>0.97142857142857097</v>
      </c>
      <c r="G1504" s="39">
        <v>0.96296296296296302</v>
      </c>
      <c r="H1504" s="39">
        <v>0.95945945945945899</v>
      </c>
      <c r="I1504" s="39">
        <v>0.92753623188405798</v>
      </c>
      <c r="J1504" s="39">
        <v>0.84313725490196101</v>
      </c>
      <c r="K1504" s="39">
        <v>0.94736842105263197</v>
      </c>
      <c r="L1504" s="39">
        <v>1.01515151515152</v>
      </c>
      <c r="M1504" s="39">
        <v>0.85915492957746498</v>
      </c>
      <c r="N1504" s="39">
        <v>0.93497453055445001</v>
      </c>
      <c r="O1504" s="39">
        <v>5.4282529029462803E-2</v>
      </c>
      <c r="P1504" s="39">
        <v>0.91846967051352602</v>
      </c>
      <c r="Q1504" s="39">
        <v>6.9745843486542294E-2</v>
      </c>
      <c r="R1504" s="39">
        <v>0.94055828859387003</v>
      </c>
      <c r="S1504" s="39">
        <v>7.8220950555269494E-2</v>
      </c>
      <c r="T1504" s="39">
        <v>0.93715322236448995</v>
      </c>
      <c r="U1504" s="39">
        <v>0.11030624350135899</v>
      </c>
      <c r="V1504" s="39">
        <v>0.92291051256452294</v>
      </c>
      <c r="W1504" s="39">
        <v>6.8303191437284194E-2</v>
      </c>
      <c r="X1504" s="39">
        <v>0.91056191172776402</v>
      </c>
      <c r="Y1504" s="39">
        <v>7.6242527151018202E-2</v>
      </c>
      <c r="Z1504" s="39">
        <v>0.89000634431811998</v>
      </c>
      <c r="AA1504" s="39">
        <v>7.3751238366353403E-2</v>
      </c>
      <c r="AB1504" s="39">
        <v>0.866583338414324</v>
      </c>
      <c r="AC1504" s="39">
        <v>4.6981382630796598E-2</v>
      </c>
    </row>
    <row r="1505" spans="1:29" x14ac:dyDescent="0.25">
      <c r="A1505" s="39" t="s">
        <v>135</v>
      </c>
      <c r="B1505" s="39" t="s">
        <v>135</v>
      </c>
      <c r="C1505" s="39">
        <v>3302000</v>
      </c>
      <c r="D1505" s="39" t="s">
        <v>52</v>
      </c>
      <c r="E1505" s="39">
        <v>0.56799999999999995</v>
      </c>
      <c r="F1505" s="39">
        <v>0.49624060150375898</v>
      </c>
      <c r="G1505" s="39">
        <v>0.48214285714285698</v>
      </c>
      <c r="H1505" s="39">
        <v>0.39552238805970102</v>
      </c>
      <c r="I1505" s="39">
        <v>0.52678571428571397</v>
      </c>
      <c r="J1505" s="39">
        <v>0.422764227642276</v>
      </c>
      <c r="K1505" s="39">
        <v>0.68141592920353999</v>
      </c>
      <c r="L1505" s="39">
        <v>0.62280701754386003</v>
      </c>
      <c r="M1505" s="39">
        <v>0.476190476190476</v>
      </c>
      <c r="N1505" s="39">
        <v>0.51909657906357598</v>
      </c>
      <c r="O1505" s="39">
        <v>9.2082506081344495E-2</v>
      </c>
      <c r="P1505" s="39">
        <v>0.545992672973173</v>
      </c>
      <c r="Q1505" s="39">
        <v>0.10567214100253899</v>
      </c>
      <c r="R1505" s="39">
        <v>0.59347114097929199</v>
      </c>
      <c r="S1505" s="39">
        <v>0.10571100643482199</v>
      </c>
      <c r="T1505" s="39">
        <v>0.54949874686716804</v>
      </c>
      <c r="U1505" s="39">
        <v>0.10367355062509501</v>
      </c>
      <c r="V1505" s="39">
        <v>0.53638141334289102</v>
      </c>
      <c r="W1505" s="39">
        <v>9.8114102738098397E-2</v>
      </c>
      <c r="X1505" s="39">
        <v>0.53671321710668896</v>
      </c>
      <c r="Y1505" s="39">
        <v>9.4483316832832995E-2</v>
      </c>
      <c r="Z1505" s="39">
        <v>0.509988763099676</v>
      </c>
      <c r="AA1505" s="39">
        <v>8.0174193856320894E-2</v>
      </c>
      <c r="AB1505" s="39">
        <v>0.48317221625492301</v>
      </c>
      <c r="AC1505" s="39">
        <v>4.4156401269805502E-2</v>
      </c>
    </row>
    <row r="1506" spans="1:29" x14ac:dyDescent="0.25">
      <c r="A1506" s="39" t="s">
        <v>135</v>
      </c>
      <c r="B1506" s="39" t="s">
        <v>135</v>
      </c>
      <c r="C1506" s="39">
        <v>3302000</v>
      </c>
      <c r="D1506" s="39" t="s">
        <v>53</v>
      </c>
      <c r="E1506" s="39">
        <v>0.86956521739130399</v>
      </c>
      <c r="F1506" s="39">
        <v>1</v>
      </c>
      <c r="G1506" s="39">
        <v>0.90909090909090895</v>
      </c>
      <c r="H1506" s="39">
        <v>1.05555555555556</v>
      </c>
      <c r="I1506" s="39">
        <v>1.0566037735849101</v>
      </c>
      <c r="J1506" s="39">
        <v>0.91525423728813604</v>
      </c>
      <c r="K1506" s="39">
        <v>0.86538461538461497</v>
      </c>
      <c r="L1506" s="39">
        <v>0.92207792207792205</v>
      </c>
      <c r="M1506" s="39">
        <v>0.87323943661971803</v>
      </c>
      <c r="N1506" s="39">
        <v>0.94075240744367405</v>
      </c>
      <c r="O1506" s="39">
        <v>7.6989320669081596E-2</v>
      </c>
      <c r="P1506" s="39">
        <v>0.92651199699105902</v>
      </c>
      <c r="Q1506" s="39">
        <v>7.6884314040292598E-2</v>
      </c>
      <c r="R1506" s="39">
        <v>0.88690065802741902</v>
      </c>
      <c r="S1506" s="39">
        <v>3.0716518092355299E-2</v>
      </c>
      <c r="T1506" s="39">
        <v>0.89765867934882004</v>
      </c>
      <c r="U1506" s="39">
        <v>3.4534024250376501E-2</v>
      </c>
      <c r="V1506" s="39">
        <v>0.913799137821935</v>
      </c>
      <c r="W1506" s="39">
        <v>6.3531518934265493E-2</v>
      </c>
      <c r="X1506" s="39">
        <v>0.89210800681370195</v>
      </c>
      <c r="Y1506" s="39">
        <v>3.9824117888136598E-2</v>
      </c>
      <c r="Z1506" s="39">
        <v>0.88150562701467505</v>
      </c>
      <c r="AA1506" s="39">
        <v>2.3006329018299299E-2</v>
      </c>
      <c r="AB1506" s="39">
        <v>0.87556507878439505</v>
      </c>
      <c r="AC1506" s="39">
        <v>1.47086525258034E-2</v>
      </c>
    </row>
    <row r="1507" spans="1:29" x14ac:dyDescent="0.25">
      <c r="A1507" s="39" t="s">
        <v>135</v>
      </c>
      <c r="B1507" s="39" t="s">
        <v>135</v>
      </c>
      <c r="C1507" s="39">
        <v>3302000</v>
      </c>
      <c r="D1507" s="39" t="s">
        <v>54</v>
      </c>
      <c r="E1507" s="39">
        <v>1.0379746835443</v>
      </c>
      <c r="F1507" s="39">
        <v>0.95</v>
      </c>
      <c r="G1507" s="39">
        <v>1</v>
      </c>
      <c r="H1507" s="39">
        <v>1.1000000000000001</v>
      </c>
      <c r="I1507" s="39">
        <v>1.0701754385964899</v>
      </c>
      <c r="J1507" s="39">
        <v>1.0714285714285701</v>
      </c>
      <c r="K1507" s="39">
        <v>1.0185185185185199</v>
      </c>
      <c r="L1507" s="39">
        <v>1.06666666666667</v>
      </c>
      <c r="M1507" s="39">
        <v>0.94366197183098599</v>
      </c>
      <c r="N1507" s="39">
        <v>1.02871398339839</v>
      </c>
      <c r="O1507" s="39">
        <v>5.5350731020393402E-2</v>
      </c>
      <c r="P1507" s="39">
        <v>1.03409023340825</v>
      </c>
      <c r="Q1507" s="39">
        <v>5.5175325825794902E-2</v>
      </c>
      <c r="R1507" s="39">
        <v>1.00961571900539</v>
      </c>
      <c r="S1507" s="39">
        <v>6.19837367160367E-2</v>
      </c>
      <c r="T1507" s="39">
        <v>1.00516431924883</v>
      </c>
      <c r="U1507" s="39">
        <v>8.6977453836091803E-2</v>
      </c>
      <c r="V1507" s="39">
        <v>1.01643869624254</v>
      </c>
      <c r="W1507" s="39">
        <v>6.0651018282310003E-2</v>
      </c>
      <c r="X1507" s="39">
        <v>0.994811067375729</v>
      </c>
      <c r="Y1507" s="39">
        <v>6.4099048522409899E-2</v>
      </c>
      <c r="Z1507" s="39">
        <v>0.96819663457776195</v>
      </c>
      <c r="AA1507" s="39">
        <v>5.8409328154995097E-2</v>
      </c>
      <c r="AB1507" s="39">
        <v>0.94951933825173296</v>
      </c>
      <c r="AC1507" s="39">
        <v>3.7045237959495401E-2</v>
      </c>
    </row>
    <row r="1508" spans="1:29" x14ac:dyDescent="0.25">
      <c r="A1508" s="39" t="s">
        <v>135</v>
      </c>
      <c r="B1508" s="39" t="s">
        <v>135</v>
      </c>
      <c r="C1508" s="39">
        <v>3302000</v>
      </c>
      <c r="D1508" s="39" t="s">
        <v>55</v>
      </c>
      <c r="E1508" s="39">
        <v>1.01111111111111</v>
      </c>
      <c r="F1508" s="39">
        <v>0.93902439024390205</v>
      </c>
      <c r="G1508" s="39">
        <v>1.1754385964912299</v>
      </c>
      <c r="H1508" s="39">
        <v>1.16901408450704</v>
      </c>
      <c r="I1508" s="39">
        <v>1.0757575757575799</v>
      </c>
      <c r="J1508" s="39">
        <v>1.08196721311475</v>
      </c>
      <c r="K1508" s="39">
        <v>1</v>
      </c>
      <c r="L1508" s="39">
        <v>1</v>
      </c>
      <c r="M1508" s="39">
        <v>1.0416666666666701</v>
      </c>
      <c r="N1508" s="39">
        <v>1.0548866264324801</v>
      </c>
      <c r="O1508" s="39">
        <v>7.9267752938339694E-2</v>
      </c>
      <c r="P1508" s="39">
        <v>1.0398782911077999</v>
      </c>
      <c r="Q1508" s="39">
        <v>3.9504920304892201E-2</v>
      </c>
      <c r="R1508" s="39">
        <v>1.0138888888888899</v>
      </c>
      <c r="S1508" s="39">
        <v>2.4056261216234401E-2</v>
      </c>
      <c r="T1508" s="39">
        <v>1.0208333333333299</v>
      </c>
      <c r="U1508" s="39">
        <v>2.9462782549439501E-2</v>
      </c>
      <c r="V1508" s="39">
        <v>1.0407310438130799</v>
      </c>
      <c r="W1508" s="39">
        <v>5.3950833278429602E-2</v>
      </c>
      <c r="X1508" s="39">
        <v>1.02921989669349</v>
      </c>
      <c r="Y1508" s="39">
        <v>2.7883405626177402E-2</v>
      </c>
      <c r="Z1508" s="39">
        <v>1.03271548702494</v>
      </c>
      <c r="AA1508" s="39">
        <v>2.09586092606397E-2</v>
      </c>
      <c r="AB1508" s="39">
        <v>1.03968253968254</v>
      </c>
      <c r="AC1508" s="39">
        <v>1.25487208736841E-2</v>
      </c>
    </row>
    <row r="1509" spans="1:29" x14ac:dyDescent="0.25">
      <c r="A1509" s="39" t="s">
        <v>135</v>
      </c>
      <c r="B1509" s="39" t="s">
        <v>135</v>
      </c>
      <c r="C1509" s="39">
        <v>3302000</v>
      </c>
      <c r="D1509" s="39" t="s">
        <v>56</v>
      </c>
      <c r="E1509" s="39">
        <v>0.93421052631578905</v>
      </c>
      <c r="F1509" s="39">
        <v>0.93406593406593397</v>
      </c>
      <c r="G1509" s="39">
        <v>1.03896103896104</v>
      </c>
      <c r="H1509" s="39">
        <v>0.98507462686567204</v>
      </c>
      <c r="I1509" s="39">
        <v>0.91566265060241003</v>
      </c>
      <c r="J1509" s="39">
        <v>0.98591549295774605</v>
      </c>
      <c r="K1509" s="39">
        <v>0.939393939393939</v>
      </c>
      <c r="L1509" s="39">
        <v>0.93333333333333302</v>
      </c>
      <c r="M1509" s="39">
        <v>1</v>
      </c>
      <c r="N1509" s="39">
        <v>0.962957504721763</v>
      </c>
      <c r="O1509" s="39">
        <v>4.10726003241303E-2</v>
      </c>
      <c r="P1509" s="39">
        <v>0.95486108325748598</v>
      </c>
      <c r="Q1509" s="39">
        <v>3.61976927621993E-2</v>
      </c>
      <c r="R1509" s="39">
        <v>0.95757575757575797</v>
      </c>
      <c r="S1509" s="39">
        <v>3.6865227456352803E-2</v>
      </c>
      <c r="T1509" s="39">
        <v>0.96666666666666701</v>
      </c>
      <c r="U1509" s="39">
        <v>4.7140452079103203E-2</v>
      </c>
      <c r="V1509" s="39">
        <v>0.96629493754389895</v>
      </c>
      <c r="W1509" s="39">
        <v>3.6511373761929998E-2</v>
      </c>
      <c r="X1509" s="39">
        <v>0.97258267660711595</v>
      </c>
      <c r="Y1509" s="39">
        <v>3.5876887872938502E-2</v>
      </c>
      <c r="Z1509" s="39">
        <v>0.98591604338796701</v>
      </c>
      <c r="AA1509" s="39">
        <v>3.3003467035492E-2</v>
      </c>
      <c r="AB1509" s="39">
        <v>0.99682539682539695</v>
      </c>
      <c r="AC1509" s="39">
        <v>2.0077953397894501E-2</v>
      </c>
    </row>
    <row r="1510" spans="1:29" x14ac:dyDescent="0.25">
      <c r="A1510" s="39" t="s">
        <v>135</v>
      </c>
      <c r="B1510" s="39" t="s">
        <v>135</v>
      </c>
      <c r="C1510" s="39">
        <v>3302000</v>
      </c>
      <c r="D1510" s="39" t="s">
        <v>57</v>
      </c>
      <c r="E1510" s="39">
        <v>1.05172413793103</v>
      </c>
      <c r="F1510" s="39">
        <v>1.0140845070422499</v>
      </c>
      <c r="G1510" s="39">
        <v>1.04705882352941</v>
      </c>
      <c r="H1510" s="39">
        <v>0.96250000000000002</v>
      </c>
      <c r="I1510" s="39">
        <v>1.0757575757575799</v>
      </c>
      <c r="J1510" s="39">
        <v>1</v>
      </c>
      <c r="K1510" s="39">
        <v>0.97142857142857097</v>
      </c>
      <c r="L1510" s="39">
        <v>0.967741935483871</v>
      </c>
      <c r="M1510" s="39">
        <v>1.0178571428571399</v>
      </c>
      <c r="N1510" s="39">
        <v>1.01201696600332</v>
      </c>
      <c r="O1510" s="39">
        <v>4.0481280396938497E-2</v>
      </c>
      <c r="P1510" s="39">
        <v>1.00655704510543</v>
      </c>
      <c r="Q1510" s="39">
        <v>4.3874887150996897E-2</v>
      </c>
      <c r="R1510" s="39">
        <v>0.985675883256528</v>
      </c>
      <c r="S1510" s="39">
        <v>2.79306806801909E-2</v>
      </c>
      <c r="T1510" s="39">
        <v>0.99279953917050701</v>
      </c>
      <c r="U1510" s="39">
        <v>3.5436802974210597E-2</v>
      </c>
      <c r="V1510" s="39">
        <v>1.00062234821541</v>
      </c>
      <c r="W1510" s="39">
        <v>3.4659655826788101E-2</v>
      </c>
      <c r="X1510" s="39">
        <v>1.00000127365126</v>
      </c>
      <c r="Y1510" s="39">
        <v>2.9395995929511299E-2</v>
      </c>
      <c r="Z1510" s="39">
        <v>1.0072357095901101</v>
      </c>
      <c r="AA1510" s="39">
        <v>2.48825475312115E-2</v>
      </c>
      <c r="AB1510" s="39">
        <v>1.0154707044108</v>
      </c>
      <c r="AC1510" s="39">
        <v>1.50931619724955E-2</v>
      </c>
    </row>
    <row r="1511" spans="1:29" x14ac:dyDescent="0.25">
      <c r="A1511" s="39" t="s">
        <v>135</v>
      </c>
      <c r="B1511" s="39" t="s">
        <v>135</v>
      </c>
      <c r="C1511" s="39">
        <v>3302000</v>
      </c>
      <c r="D1511" s="39" t="s">
        <v>58</v>
      </c>
      <c r="E1511" s="39">
        <v>0.98245614035087703</v>
      </c>
      <c r="F1511" s="39">
        <v>0.91803278688524603</v>
      </c>
      <c r="G1511" s="39">
        <v>1.0138888888888899</v>
      </c>
      <c r="H1511" s="39">
        <v>0.94382022471910099</v>
      </c>
      <c r="I1511" s="39">
        <v>1.03896103896104</v>
      </c>
      <c r="J1511" s="39">
        <v>0.94366197183098599</v>
      </c>
      <c r="K1511" s="39">
        <v>0.96052631578947401</v>
      </c>
      <c r="L1511" s="39">
        <v>1</v>
      </c>
      <c r="M1511" s="39">
        <v>1.06666666666667</v>
      </c>
      <c r="N1511" s="39">
        <v>0.98533489267691998</v>
      </c>
      <c r="O1511" s="39">
        <v>4.8906087596131201E-2</v>
      </c>
      <c r="P1511" s="39">
        <v>1.00196319864963</v>
      </c>
      <c r="Q1511" s="39">
        <v>5.1660626737882798E-2</v>
      </c>
      <c r="R1511" s="39">
        <v>1.0090643274853801</v>
      </c>
      <c r="S1511" s="39">
        <v>5.3647600558227003E-2</v>
      </c>
      <c r="T1511" s="39">
        <v>1.0333333333333301</v>
      </c>
      <c r="U1511" s="39">
        <v>4.7140452079103203E-2</v>
      </c>
      <c r="V1511" s="39">
        <v>1.00788806928257</v>
      </c>
      <c r="W1511" s="39">
        <v>5.1787479572410401E-2</v>
      </c>
      <c r="X1511" s="39">
        <v>1.0290631061612101</v>
      </c>
      <c r="Y1511" s="39">
        <v>4.9562379306388897E-2</v>
      </c>
      <c r="Z1511" s="39">
        <v>1.05079509827557</v>
      </c>
      <c r="AA1511" s="39">
        <v>3.8157860740271603E-2</v>
      </c>
      <c r="AB1511" s="39">
        <v>1.0634920634920599</v>
      </c>
      <c r="AC1511" s="39">
        <v>2.0077953397894501E-2</v>
      </c>
    </row>
    <row r="1512" spans="1:29" x14ac:dyDescent="0.25">
      <c r="A1512" s="39" t="s">
        <v>135</v>
      </c>
      <c r="B1512" s="39" t="s">
        <v>135</v>
      </c>
      <c r="C1512" s="39">
        <v>3302000</v>
      </c>
      <c r="D1512" s="39" t="s">
        <v>59</v>
      </c>
      <c r="E1512" s="39">
        <v>1</v>
      </c>
      <c r="F1512" s="39">
        <v>0.94642857142857095</v>
      </c>
      <c r="G1512" s="39">
        <v>1.0714285714285701</v>
      </c>
      <c r="H1512" s="39">
        <v>1.0958904109589001</v>
      </c>
      <c r="I1512" s="39">
        <v>1.05952380952381</v>
      </c>
      <c r="J1512" s="39">
        <v>1</v>
      </c>
      <c r="K1512" s="39">
        <v>0.86567164179104505</v>
      </c>
      <c r="L1512" s="39">
        <v>0.98630136986301398</v>
      </c>
      <c r="M1512" s="39">
        <v>1.0882352941176501</v>
      </c>
      <c r="N1512" s="39">
        <v>1.0126088521235099</v>
      </c>
      <c r="O1512" s="39">
        <v>7.5246571879989399E-2</v>
      </c>
      <c r="P1512" s="39">
        <v>0.99994642305910297</v>
      </c>
      <c r="Q1512" s="39">
        <v>8.5965541007072696E-2</v>
      </c>
      <c r="R1512" s="39">
        <v>0.980069435257235</v>
      </c>
      <c r="S1512" s="39">
        <v>0.11141262312205601</v>
      </c>
      <c r="T1512" s="39">
        <v>1.03726833199033</v>
      </c>
      <c r="U1512" s="39">
        <v>7.2078169073407097E-2</v>
      </c>
      <c r="V1512" s="39">
        <v>1.01520524510919</v>
      </c>
      <c r="W1512" s="39">
        <v>8.2462191201177107E-2</v>
      </c>
      <c r="X1512" s="39">
        <v>1.0295306302610701</v>
      </c>
      <c r="Y1512" s="39">
        <v>8.4062326878187807E-2</v>
      </c>
      <c r="Z1512" s="39">
        <v>1.0616012489312301</v>
      </c>
      <c r="AA1512" s="39">
        <v>6.7744520712099604E-2</v>
      </c>
      <c r="AB1512" s="39">
        <v>1.08338129772457</v>
      </c>
      <c r="AC1512" s="39">
        <v>3.06993687127355E-2</v>
      </c>
    </row>
    <row r="1513" spans="1:29" x14ac:dyDescent="0.25">
      <c r="A1513" s="39" t="s">
        <v>135</v>
      </c>
      <c r="B1513" s="39" t="s">
        <v>135</v>
      </c>
      <c r="C1513" s="39">
        <v>3302000</v>
      </c>
      <c r="D1513" s="39" t="s">
        <v>60</v>
      </c>
      <c r="E1513" s="39">
        <v>1.0136986301369899</v>
      </c>
      <c r="F1513" s="39">
        <v>1</v>
      </c>
      <c r="G1513" s="39">
        <v>1.07547169811321</v>
      </c>
      <c r="H1513" s="39">
        <v>1.0166666666666699</v>
      </c>
      <c r="I1513" s="39">
        <v>0.96250000000000002</v>
      </c>
      <c r="J1513" s="39">
        <v>0.83146067415730296</v>
      </c>
      <c r="K1513" s="39">
        <v>0.9</v>
      </c>
      <c r="L1513" s="39">
        <v>0.91379310344827602</v>
      </c>
      <c r="M1513" s="39">
        <v>1.05555555555556</v>
      </c>
      <c r="N1513" s="39">
        <v>0.974349592008666</v>
      </c>
      <c r="O1513" s="39">
        <v>7.9506068724405105E-2</v>
      </c>
      <c r="P1513" s="39">
        <v>0.93266186663222705</v>
      </c>
      <c r="Q1513" s="39">
        <v>8.3152994676074093E-2</v>
      </c>
      <c r="R1513" s="39">
        <v>0.95644955300127699</v>
      </c>
      <c r="S1513" s="39">
        <v>8.6104948942556103E-2</v>
      </c>
      <c r="T1513" s="39">
        <v>0.98467432950191602</v>
      </c>
      <c r="U1513" s="39">
        <v>0.100241191202691</v>
      </c>
      <c r="V1513" s="39">
        <v>0.96669145536743295</v>
      </c>
      <c r="W1513" s="39">
        <v>8.4671225033438102E-2</v>
      </c>
      <c r="X1513" s="39">
        <v>0.98527939967485001</v>
      </c>
      <c r="Y1513" s="39">
        <v>8.8131457607981495E-2</v>
      </c>
      <c r="Z1513" s="39">
        <v>1.0245594696329501</v>
      </c>
      <c r="AA1513" s="39">
        <v>7.2638386356823001E-2</v>
      </c>
      <c r="AB1513" s="39">
        <v>1.04880496259807</v>
      </c>
      <c r="AC1513" s="39">
        <v>4.2694498604718099E-2</v>
      </c>
    </row>
    <row r="1514" spans="1:29" x14ac:dyDescent="0.25">
      <c r="A1514" s="39" t="s">
        <v>135</v>
      </c>
      <c r="B1514" s="39" t="s">
        <v>135</v>
      </c>
      <c r="C1514" s="39">
        <v>3306000</v>
      </c>
      <c r="D1514" s="39" t="s">
        <v>50</v>
      </c>
      <c r="E1514" s="39">
        <v>0.27067669172932302</v>
      </c>
      <c r="F1514" s="39">
        <v>0.34821428571428598</v>
      </c>
      <c r="G1514" s="39">
        <v>0.30597014925373101</v>
      </c>
      <c r="H1514" s="39">
        <v>0.29464285714285698</v>
      </c>
      <c r="I1514" s="39">
        <v>0.23577235772357699</v>
      </c>
      <c r="J1514" s="39">
        <v>0.37168141592920401</v>
      </c>
      <c r="K1514" s="39">
        <v>0.37719298245614002</v>
      </c>
      <c r="L1514" s="39">
        <v>0.39047619047618998</v>
      </c>
      <c r="M1514" s="39">
        <v>0.38938053097345099</v>
      </c>
      <c r="N1514" s="39">
        <v>0.33155638459986198</v>
      </c>
      <c r="O1514" s="39">
        <v>5.6660787871890897E-2</v>
      </c>
      <c r="P1514" s="39">
        <v>0.35290069551171299</v>
      </c>
      <c r="Q1514" s="39">
        <v>6.5963198820522206E-2</v>
      </c>
      <c r="R1514" s="39">
        <v>0.385683234635261</v>
      </c>
      <c r="S1514" s="39">
        <v>7.3731542765141699E-3</v>
      </c>
      <c r="T1514" s="39">
        <v>0.38992836072482101</v>
      </c>
      <c r="U1514" s="39">
        <v>7.7474826425833702E-4</v>
      </c>
      <c r="V1514" s="39">
        <v>0.364335205580814</v>
      </c>
      <c r="W1514" s="39">
        <v>4.8459719241004798E-2</v>
      </c>
      <c r="X1514" s="39">
        <v>0.38303192821675103</v>
      </c>
      <c r="Y1514" s="39">
        <v>2.8124044024754401E-2</v>
      </c>
      <c r="Z1514" s="39">
        <v>0.38909442971073999</v>
      </c>
      <c r="AA1514" s="39">
        <v>2.9900431300718898E-3</v>
      </c>
      <c r="AB1514" s="39">
        <v>0.38943270523548701</v>
      </c>
      <c r="AC1514" s="39">
        <v>3.2997900653935499E-4</v>
      </c>
    </row>
    <row r="1515" spans="1:29" x14ac:dyDescent="0.25">
      <c r="A1515" s="39" t="s">
        <v>135</v>
      </c>
      <c r="B1515" s="39" t="s">
        <v>135</v>
      </c>
      <c r="C1515" s="39">
        <v>3306000</v>
      </c>
      <c r="D1515" s="39" t="s">
        <v>51</v>
      </c>
      <c r="E1515" s="39">
        <v>0.95348837209302295</v>
      </c>
      <c r="F1515" s="39">
        <v>0.77777777777777801</v>
      </c>
      <c r="G1515" s="39">
        <v>1.02564102564103</v>
      </c>
      <c r="H1515" s="39">
        <v>0.95121951219512202</v>
      </c>
      <c r="I1515" s="39">
        <v>1.0303030303030301</v>
      </c>
      <c r="J1515" s="39">
        <v>0.931034482758621</v>
      </c>
      <c r="K1515" s="39">
        <v>0.88095238095238104</v>
      </c>
      <c r="L1515" s="39">
        <v>1.02325581395349</v>
      </c>
      <c r="M1515" s="39">
        <v>1.1951219512195099</v>
      </c>
      <c r="N1515" s="39">
        <v>0.97431048298821998</v>
      </c>
      <c r="O1515" s="39">
        <v>0.115706387438654</v>
      </c>
      <c r="P1515" s="39">
        <v>1.0121335318374101</v>
      </c>
      <c r="Q1515" s="39">
        <v>0.120129250779032</v>
      </c>
      <c r="R1515" s="39">
        <v>1.0331100487084599</v>
      </c>
      <c r="S1515" s="39">
        <v>0.157316430093659</v>
      </c>
      <c r="T1515" s="39">
        <v>1.1091888825864999</v>
      </c>
      <c r="U1515" s="39">
        <v>0.121527711117143</v>
      </c>
      <c r="V1515" s="39">
        <v>1.0374887134587301</v>
      </c>
      <c r="W1515" s="39">
        <v>0.13034387245902901</v>
      </c>
      <c r="X1515" s="39">
        <v>1.0937915151095801</v>
      </c>
      <c r="Y1515" s="39">
        <v>0.13183151314022701</v>
      </c>
      <c r="Z1515" s="39">
        <v>1.15261360782443</v>
      </c>
      <c r="AA1515" s="39">
        <v>0.104311565200767</v>
      </c>
      <c r="AB1515" s="39">
        <v>1.1869378494449401</v>
      </c>
      <c r="AC1515" s="39">
        <v>5.1760804420550401E-2</v>
      </c>
    </row>
    <row r="1516" spans="1:29" x14ac:dyDescent="0.25">
      <c r="A1516" s="39" t="s">
        <v>135</v>
      </c>
      <c r="B1516" s="39" t="s">
        <v>135</v>
      </c>
      <c r="C1516" s="39">
        <v>3306000</v>
      </c>
      <c r="D1516" s="39" t="s">
        <v>61</v>
      </c>
      <c r="E1516" s="39">
        <v>0.83783783783783805</v>
      </c>
      <c r="F1516" s="39">
        <v>0.82499999999999996</v>
      </c>
      <c r="G1516" s="39">
        <v>0.85365853658536595</v>
      </c>
      <c r="H1516" s="39">
        <v>0.97826086956521696</v>
      </c>
      <c r="I1516" s="39">
        <v>1.0689655172413799</v>
      </c>
      <c r="J1516" s="39">
        <v>1.08108108108108</v>
      </c>
      <c r="K1516" s="39">
        <v>0.90909090909090895</v>
      </c>
      <c r="L1516" s="39">
        <v>1.0638297872340401</v>
      </c>
      <c r="M1516" s="39">
        <v>1.0222222222222199</v>
      </c>
      <c r="N1516" s="39">
        <v>0.95999408453978397</v>
      </c>
      <c r="O1516" s="39">
        <v>0.10521919803653799</v>
      </c>
      <c r="P1516" s="39">
        <v>1.0290379033739301</v>
      </c>
      <c r="Q1516" s="39">
        <v>7.0616777087025503E-2</v>
      </c>
      <c r="R1516" s="39">
        <v>0.99838097284905802</v>
      </c>
      <c r="S1516" s="39">
        <v>8.0077050276617504E-2</v>
      </c>
      <c r="T1516" s="39">
        <v>1.0430260047281299</v>
      </c>
      <c r="U1516" s="39">
        <v>2.94209913685183E-2</v>
      </c>
      <c r="V1516" s="39">
        <v>1.0081721880268</v>
      </c>
      <c r="W1516" s="39">
        <v>7.64879896797626E-2</v>
      </c>
      <c r="X1516" s="39">
        <v>1.02380886516764</v>
      </c>
      <c r="Y1516" s="39">
        <v>5.2930576714892E-2</v>
      </c>
      <c r="Z1516" s="39">
        <v>1.0250858758430601</v>
      </c>
      <c r="AA1516" s="39">
        <v>3.4602078534572901E-2</v>
      </c>
      <c r="AB1516" s="39">
        <v>1.0242035348418299</v>
      </c>
      <c r="AC1516" s="39">
        <v>1.2530921269607901E-2</v>
      </c>
    </row>
    <row r="1517" spans="1:29" x14ac:dyDescent="0.25">
      <c r="A1517" s="39" t="s">
        <v>135</v>
      </c>
      <c r="B1517" s="39" t="s">
        <v>135</v>
      </c>
      <c r="C1517" s="39">
        <v>3306000</v>
      </c>
      <c r="D1517" s="39" t="s">
        <v>62</v>
      </c>
      <c r="E1517" s="39">
        <v>0.85365853658536595</v>
      </c>
      <c r="F1517" s="39">
        <v>1.06451612903226</v>
      </c>
      <c r="G1517" s="39">
        <v>1.0606060606060601</v>
      </c>
      <c r="H1517" s="39">
        <v>1.2</v>
      </c>
      <c r="I1517" s="39">
        <v>0.91111111111111098</v>
      </c>
      <c r="J1517" s="39">
        <v>1.2258064516128999</v>
      </c>
      <c r="K1517" s="39">
        <v>1.125</v>
      </c>
      <c r="L1517" s="39">
        <v>1.125</v>
      </c>
      <c r="M1517" s="39">
        <v>0.94</v>
      </c>
      <c r="N1517" s="39">
        <v>1.05618869877197</v>
      </c>
      <c r="O1517" s="39">
        <v>0.12969989819413899</v>
      </c>
      <c r="P1517" s="39">
        <v>1.0653835125447999</v>
      </c>
      <c r="Q1517" s="39">
        <v>0.134503503294923</v>
      </c>
      <c r="R1517" s="39">
        <v>1.0633333333333299</v>
      </c>
      <c r="S1517" s="39">
        <v>0.106809799800081</v>
      </c>
      <c r="T1517" s="39">
        <v>1.0325</v>
      </c>
      <c r="U1517" s="39">
        <v>0.130814754519511</v>
      </c>
      <c r="V1517" s="39">
        <v>1.05600836516425</v>
      </c>
      <c r="W1517" s="39">
        <v>0.118048093886597</v>
      </c>
      <c r="X1517" s="39">
        <v>1.02510042730075</v>
      </c>
      <c r="Y1517" s="39">
        <v>0.11353982898149401</v>
      </c>
      <c r="Z1517" s="39">
        <v>0.97974323760925996</v>
      </c>
      <c r="AA1517" s="39">
        <v>9.3056225117240293E-2</v>
      </c>
      <c r="AB1517" s="39">
        <v>0.94880952380952399</v>
      </c>
      <c r="AC1517" s="39">
        <v>5.5716320679157202E-2</v>
      </c>
    </row>
    <row r="1518" spans="1:29" x14ac:dyDescent="0.25">
      <c r="A1518" s="39" t="s">
        <v>135</v>
      </c>
      <c r="B1518" s="39" t="s">
        <v>135</v>
      </c>
      <c r="C1518" s="39">
        <v>3306000</v>
      </c>
      <c r="D1518" s="39" t="s">
        <v>63</v>
      </c>
      <c r="E1518" s="39">
        <v>0.83333333333333304</v>
      </c>
      <c r="F1518" s="39">
        <v>0.94285714285714295</v>
      </c>
      <c r="G1518" s="39">
        <v>0.87878787878787901</v>
      </c>
      <c r="H1518" s="39">
        <v>0.94285714285714295</v>
      </c>
      <c r="I1518" s="39">
        <v>0.78571428571428603</v>
      </c>
      <c r="J1518" s="39">
        <v>0.97560975609756095</v>
      </c>
      <c r="K1518" s="39">
        <v>0.89473684210526305</v>
      </c>
      <c r="L1518" s="39">
        <v>0.95555555555555605</v>
      </c>
      <c r="M1518" s="39">
        <v>1.1555555555555601</v>
      </c>
      <c r="N1518" s="39">
        <v>0.92944527698485802</v>
      </c>
      <c r="O1518" s="39">
        <v>0.10486030657166601</v>
      </c>
      <c r="P1518" s="39">
        <v>0.95343439900564397</v>
      </c>
      <c r="Q1518" s="39">
        <v>0.135022819627718</v>
      </c>
      <c r="R1518" s="39">
        <v>1.0019493177387899</v>
      </c>
      <c r="S1518" s="39">
        <v>0.13645836800505301</v>
      </c>
      <c r="T1518" s="39">
        <v>1.05555555555556</v>
      </c>
      <c r="U1518" s="39">
        <v>0.141421356237309</v>
      </c>
      <c r="V1518" s="39">
        <v>0.99523826609367805</v>
      </c>
      <c r="W1518" s="39">
        <v>0.12777927993755001</v>
      </c>
      <c r="X1518" s="39">
        <v>1.05275213298639</v>
      </c>
      <c r="Y1518" s="39">
        <v>0.12940629416831601</v>
      </c>
      <c r="Z1518" s="39">
        <v>1.1102022366783699</v>
      </c>
      <c r="AA1518" s="39">
        <v>0.10702676602627299</v>
      </c>
      <c r="AB1518" s="39">
        <v>1.14603174603175</v>
      </c>
      <c r="AC1518" s="39">
        <v>6.0233860193683403E-2</v>
      </c>
    </row>
    <row r="1519" spans="1:29" x14ac:dyDescent="0.25">
      <c r="A1519" s="39" t="s">
        <v>135</v>
      </c>
      <c r="B1519" s="39" t="s">
        <v>135</v>
      </c>
      <c r="C1519" s="39">
        <v>3306000</v>
      </c>
      <c r="D1519" s="39" t="s">
        <v>52</v>
      </c>
      <c r="E1519" s="39">
        <v>0.32800000000000001</v>
      </c>
      <c r="F1519" s="39">
        <v>0.21052631578947401</v>
      </c>
      <c r="G1519" s="39">
        <v>0.35714285714285698</v>
      </c>
      <c r="H1519" s="39">
        <v>0.29104477611940299</v>
      </c>
      <c r="I1519" s="39">
        <v>0.30357142857142899</v>
      </c>
      <c r="J1519" s="39">
        <v>0.219512195121951</v>
      </c>
      <c r="K1519" s="39">
        <v>0.32743362831858402</v>
      </c>
      <c r="L1519" s="39">
        <v>0.38596491228070201</v>
      </c>
      <c r="M1519" s="39">
        <v>0.46666666666666701</v>
      </c>
      <c r="N1519" s="39">
        <v>0.32109586444567401</v>
      </c>
      <c r="O1519" s="39">
        <v>7.9483577370634995E-2</v>
      </c>
      <c r="P1519" s="39">
        <v>0.34062976619186602</v>
      </c>
      <c r="Q1519" s="39">
        <v>9.2408739056470901E-2</v>
      </c>
      <c r="R1519" s="39">
        <v>0.39335506908865098</v>
      </c>
      <c r="S1519" s="39">
        <v>6.9910089079790294E-2</v>
      </c>
      <c r="T1519" s="39">
        <v>0.42631578947368398</v>
      </c>
      <c r="U1519" s="39">
        <v>5.7064757779967001E-2</v>
      </c>
      <c r="V1519" s="39">
        <v>0.368878487625454</v>
      </c>
      <c r="W1519" s="39">
        <v>8.8733321981982402E-2</v>
      </c>
      <c r="X1519" s="39">
        <v>0.41074273881046303</v>
      </c>
      <c r="Y1519" s="39">
        <v>7.9693112284802803E-2</v>
      </c>
      <c r="Z1519" s="39">
        <v>0.44703178969157997</v>
      </c>
      <c r="AA1519" s="39">
        <v>4.77332903914299E-2</v>
      </c>
      <c r="AB1519" s="39">
        <v>0.46282372598162103</v>
      </c>
      <c r="AC1519" s="39">
        <v>2.4304890955345999E-2</v>
      </c>
    </row>
    <row r="1520" spans="1:29" x14ac:dyDescent="0.25">
      <c r="A1520" s="39" t="s">
        <v>135</v>
      </c>
      <c r="B1520" s="39" t="s">
        <v>135</v>
      </c>
      <c r="C1520" s="39">
        <v>3306000</v>
      </c>
      <c r="D1520" s="39" t="s">
        <v>53</v>
      </c>
      <c r="E1520" s="39">
        <v>0.93333333333333302</v>
      </c>
      <c r="F1520" s="39">
        <v>0.92682926829268297</v>
      </c>
      <c r="G1520" s="39">
        <v>1.3928571428571399</v>
      </c>
      <c r="H1520" s="39">
        <v>0.92500000000000004</v>
      </c>
      <c r="I1520" s="39">
        <v>0.89743589743589702</v>
      </c>
      <c r="J1520" s="39">
        <v>1.1176470588235301</v>
      </c>
      <c r="K1520" s="39">
        <v>1.1111111111111101</v>
      </c>
      <c r="L1520" s="39">
        <v>0.91891891891891897</v>
      </c>
      <c r="M1520" s="39">
        <v>1.0454545454545501</v>
      </c>
      <c r="N1520" s="39">
        <v>1.02984303069191</v>
      </c>
      <c r="O1520" s="39">
        <v>0.16089237039000301</v>
      </c>
      <c r="P1520" s="39">
        <v>1.0181135063488</v>
      </c>
      <c r="Q1520" s="39">
        <v>0.104529501155736</v>
      </c>
      <c r="R1520" s="39">
        <v>1.02516152516153</v>
      </c>
      <c r="S1520" s="39">
        <v>9.7689890415384506E-2</v>
      </c>
      <c r="T1520" s="39">
        <v>0.98218673218673203</v>
      </c>
      <c r="U1520" s="39">
        <v>8.9474199585029904E-2</v>
      </c>
      <c r="V1520" s="39">
        <v>1.0255262950572299</v>
      </c>
      <c r="W1520" s="39">
        <v>0.112950670786789</v>
      </c>
      <c r="X1520" s="39">
        <v>1.0212018214477101</v>
      </c>
      <c r="Y1520" s="39">
        <v>7.8333134258434703E-2</v>
      </c>
      <c r="Z1520" s="39">
        <v>1.0258163038777299</v>
      </c>
      <c r="AA1520" s="39">
        <v>6.2385913745040197E-2</v>
      </c>
      <c r="AB1520" s="39">
        <v>1.03942903942904</v>
      </c>
      <c r="AC1520" s="39">
        <v>3.8108646191335298E-2</v>
      </c>
    </row>
    <row r="1521" spans="1:29" x14ac:dyDescent="0.25">
      <c r="A1521" s="39" t="s">
        <v>135</v>
      </c>
      <c r="B1521" s="39" t="s">
        <v>135</v>
      </c>
      <c r="C1521" s="39">
        <v>3306000</v>
      </c>
      <c r="D1521" s="39" t="s">
        <v>54</v>
      </c>
      <c r="E1521" s="39">
        <v>1.075</v>
      </c>
      <c r="F1521" s="39">
        <v>0.97619047619047605</v>
      </c>
      <c r="G1521" s="39">
        <v>0.94736842105263197</v>
      </c>
      <c r="H1521" s="39">
        <v>1</v>
      </c>
      <c r="I1521" s="39">
        <v>0.891891891891892</v>
      </c>
      <c r="J1521" s="39">
        <v>1.02857142857143</v>
      </c>
      <c r="K1521" s="39">
        <v>1.1052631578947401</v>
      </c>
      <c r="L1521" s="39">
        <v>1.1000000000000001</v>
      </c>
      <c r="M1521" s="39">
        <v>1.02941176470588</v>
      </c>
      <c r="N1521" s="39">
        <v>1.0170774600341199</v>
      </c>
      <c r="O1521" s="39">
        <v>7.1402287811728193E-2</v>
      </c>
      <c r="P1521" s="39">
        <v>1.0310276486127901</v>
      </c>
      <c r="Q1521" s="39">
        <v>8.6074820636205696E-2</v>
      </c>
      <c r="R1521" s="39">
        <v>1.0782249742002099</v>
      </c>
      <c r="S1521" s="39">
        <v>4.23553098632133E-2</v>
      </c>
      <c r="T1521" s="39">
        <v>1.0647058823529401</v>
      </c>
      <c r="U1521" s="39">
        <v>4.9913419848462301E-2</v>
      </c>
      <c r="V1521" s="39">
        <v>1.0418965153800399</v>
      </c>
      <c r="W1521" s="39">
        <v>6.3408474635894801E-2</v>
      </c>
      <c r="X1521" s="39">
        <v>1.05282975923391</v>
      </c>
      <c r="Y1521" s="39">
        <v>4.9102136333960399E-2</v>
      </c>
      <c r="Z1521" s="39">
        <v>1.0447827402275001</v>
      </c>
      <c r="AA1521" s="39">
        <v>3.6008663048350098E-2</v>
      </c>
      <c r="AB1521" s="39">
        <v>1.0327731092437</v>
      </c>
      <c r="AC1521" s="39">
        <v>2.1259009480123599E-2</v>
      </c>
    </row>
    <row r="1522" spans="1:29" x14ac:dyDescent="0.25">
      <c r="A1522" s="39" t="s">
        <v>135</v>
      </c>
      <c r="B1522" s="39" t="s">
        <v>135</v>
      </c>
      <c r="C1522" s="39">
        <v>3306000</v>
      </c>
      <c r="D1522" s="39" t="s">
        <v>55</v>
      </c>
      <c r="E1522" s="39">
        <v>0.931034482758621</v>
      </c>
      <c r="F1522" s="39">
        <v>0.95348837209302295</v>
      </c>
      <c r="G1522" s="39">
        <v>0.95121951219512202</v>
      </c>
      <c r="H1522" s="39">
        <v>1.1666666666666701</v>
      </c>
      <c r="I1522" s="39">
        <v>0.94871794871794901</v>
      </c>
      <c r="J1522" s="39">
        <v>1.1818181818181801</v>
      </c>
      <c r="K1522" s="39">
        <v>1</v>
      </c>
      <c r="L1522" s="39">
        <v>0.90476190476190499</v>
      </c>
      <c r="M1522" s="39">
        <v>1.12121212121212</v>
      </c>
      <c r="N1522" s="39">
        <v>1.01765768780262</v>
      </c>
      <c r="O1522" s="39">
        <v>0.108236497747445</v>
      </c>
      <c r="P1522" s="39">
        <v>1.03130203130203</v>
      </c>
      <c r="Q1522" s="39">
        <v>0.116781085067874</v>
      </c>
      <c r="R1522" s="39">
        <v>1.0086580086580099</v>
      </c>
      <c r="S1522" s="39">
        <v>0.108484537542352</v>
      </c>
      <c r="T1522" s="39">
        <v>1.01298701298701</v>
      </c>
      <c r="U1522" s="39">
        <v>0.15305341584124399</v>
      </c>
      <c r="V1522" s="39">
        <v>1.03785054675814</v>
      </c>
      <c r="W1522" s="39">
        <v>0.109178194615274</v>
      </c>
      <c r="X1522" s="39">
        <v>1.0501225017611899</v>
      </c>
      <c r="Y1522" s="39">
        <v>0.110078800643247</v>
      </c>
      <c r="Z1522" s="39">
        <v>1.0784513995125</v>
      </c>
      <c r="AA1522" s="39">
        <v>0.102278198522341</v>
      </c>
      <c r="AB1522" s="39">
        <v>1.11090496804783</v>
      </c>
      <c r="AC1522" s="39">
        <v>6.5188160382774196E-2</v>
      </c>
    </row>
    <row r="1523" spans="1:29" x14ac:dyDescent="0.25">
      <c r="A1523" s="39" t="s">
        <v>135</v>
      </c>
      <c r="B1523" s="39" t="s">
        <v>135</v>
      </c>
      <c r="C1523" s="39">
        <v>3306000</v>
      </c>
      <c r="D1523" s="39" t="s">
        <v>56</v>
      </c>
      <c r="E1523" s="39">
        <v>1.0833333333333299</v>
      </c>
      <c r="F1523" s="39">
        <v>1.18518518518519</v>
      </c>
      <c r="G1523" s="39">
        <v>1.0487804878048801</v>
      </c>
      <c r="H1523" s="39">
        <v>0.92307692307692302</v>
      </c>
      <c r="I1523" s="39">
        <v>0.90476190476190499</v>
      </c>
      <c r="J1523" s="39">
        <v>1.13513513513514</v>
      </c>
      <c r="K1523" s="39">
        <v>0.97435897435897401</v>
      </c>
      <c r="L1523" s="39">
        <v>1.1111111111111101</v>
      </c>
      <c r="M1523" s="39">
        <v>1.15789473684211</v>
      </c>
      <c r="N1523" s="39">
        <v>1.0581819768455101</v>
      </c>
      <c r="O1523" s="39">
        <v>0.10267308545009</v>
      </c>
      <c r="P1523" s="39">
        <v>1.05665237244185</v>
      </c>
      <c r="Q1523" s="39">
        <v>0.11092591237717001</v>
      </c>
      <c r="R1523" s="39">
        <v>1.0811216074373999</v>
      </c>
      <c r="S1523" s="39">
        <v>9.5372279911475594E-2</v>
      </c>
      <c r="T1523" s="39">
        <v>1.13450292397661</v>
      </c>
      <c r="U1523" s="39">
        <v>3.3081019002879401E-2</v>
      </c>
      <c r="V1523" s="39">
        <v>1.0827373001210201</v>
      </c>
      <c r="W1523" s="39">
        <v>9.4493040394518807E-2</v>
      </c>
      <c r="X1523" s="39">
        <v>1.1156611717289899</v>
      </c>
      <c r="Y1523" s="39">
        <v>7.5837223491292793E-2</v>
      </c>
      <c r="Z1523" s="39">
        <v>1.1424755942184199</v>
      </c>
      <c r="AA1523" s="39">
        <v>4.6940830174752202E-2</v>
      </c>
      <c r="AB1523" s="39">
        <v>1.1556669451406301</v>
      </c>
      <c r="AC1523" s="39">
        <v>1.4089791858171601E-2</v>
      </c>
    </row>
    <row r="1524" spans="1:29" x14ac:dyDescent="0.25">
      <c r="A1524" s="39" t="s">
        <v>135</v>
      </c>
      <c r="B1524" s="39" t="s">
        <v>135</v>
      </c>
      <c r="C1524" s="39">
        <v>3306000</v>
      </c>
      <c r="D1524" s="39" t="s">
        <v>57</v>
      </c>
      <c r="E1524" s="39">
        <v>0.97142857142857097</v>
      </c>
      <c r="F1524" s="39">
        <v>0.97435897435897401</v>
      </c>
      <c r="G1524" s="39">
        <v>1.0625</v>
      </c>
      <c r="H1524" s="39">
        <v>1.0930232558139501</v>
      </c>
      <c r="I1524" s="39">
        <v>0.88888888888888895</v>
      </c>
      <c r="J1524" s="39">
        <v>1.18421052631579</v>
      </c>
      <c r="K1524" s="39">
        <v>1.0476190476190499</v>
      </c>
      <c r="L1524" s="39">
        <v>1.1315789473684199</v>
      </c>
      <c r="M1524" s="39">
        <v>1.0249999999999999</v>
      </c>
      <c r="N1524" s="39">
        <v>1.0420675790881799</v>
      </c>
      <c r="O1524" s="39">
        <v>8.9854760628132704E-2</v>
      </c>
      <c r="P1524" s="39">
        <v>1.05545948203843</v>
      </c>
      <c r="Q1524" s="39">
        <v>0.113033202384032</v>
      </c>
      <c r="R1524" s="39">
        <v>1.06806599832916</v>
      </c>
      <c r="S1524" s="39">
        <v>5.6154486468548301E-2</v>
      </c>
      <c r="T1524" s="39">
        <v>1.0782894736842099</v>
      </c>
      <c r="U1524" s="39">
        <v>7.5362696415934696E-2</v>
      </c>
      <c r="V1524" s="39">
        <v>1.0616761634481799</v>
      </c>
      <c r="W1524" s="39">
        <v>7.9732179969688594E-2</v>
      </c>
      <c r="X1524" s="39">
        <v>1.06035483891856</v>
      </c>
      <c r="Y1524" s="39">
        <v>6.7628779220606602E-2</v>
      </c>
      <c r="Z1524" s="39">
        <v>1.0446000284810599</v>
      </c>
      <c r="AA1524" s="39">
        <v>4.9450484108658203E-2</v>
      </c>
      <c r="AB1524" s="39">
        <v>1.0300751879699199</v>
      </c>
      <c r="AC1524" s="39">
        <v>3.2098307076897099E-2</v>
      </c>
    </row>
    <row r="1525" spans="1:29" x14ac:dyDescent="0.25">
      <c r="A1525" s="39" t="s">
        <v>135</v>
      </c>
      <c r="B1525" s="39" t="s">
        <v>135</v>
      </c>
      <c r="C1525" s="39">
        <v>3306000</v>
      </c>
      <c r="D1525" s="39" t="s">
        <v>58</v>
      </c>
      <c r="E1525" s="39">
        <v>0.90243902439024404</v>
      </c>
      <c r="F1525" s="39">
        <v>1.02941176470588</v>
      </c>
      <c r="G1525" s="39">
        <v>0.94736842105263197</v>
      </c>
      <c r="H1525" s="39">
        <v>1.20588235294118</v>
      </c>
      <c r="I1525" s="39">
        <v>0.82978723404255295</v>
      </c>
      <c r="J1525" s="39">
        <v>1.125</v>
      </c>
      <c r="K1525" s="39">
        <v>1.06666666666667</v>
      </c>
      <c r="L1525" s="39">
        <v>0.95454545454545503</v>
      </c>
      <c r="M1525" s="39">
        <v>1</v>
      </c>
      <c r="N1525" s="39">
        <v>1.0067889909271801</v>
      </c>
      <c r="O1525" s="39">
        <v>0.11523560348350199</v>
      </c>
      <c r="P1525" s="39">
        <v>0.99519987105093499</v>
      </c>
      <c r="Q1525" s="39">
        <v>0.112907860280153</v>
      </c>
      <c r="R1525" s="39">
        <v>1.0070707070707099</v>
      </c>
      <c r="S1525" s="39">
        <v>5.6394039806900401E-2</v>
      </c>
      <c r="T1525" s="39">
        <v>0.97727272727272696</v>
      </c>
      <c r="U1525" s="39">
        <v>3.2141217326661198E-2</v>
      </c>
      <c r="V1525" s="39">
        <v>1.00847682283062</v>
      </c>
      <c r="W1525" s="39">
        <v>8.9898852218031802E-2</v>
      </c>
      <c r="X1525" s="39">
        <v>0.998984726175006</v>
      </c>
      <c r="Y1525" s="39">
        <v>5.8492344980083398E-2</v>
      </c>
      <c r="Z1525" s="39">
        <v>0.99463679682692796</v>
      </c>
      <c r="AA1525" s="39">
        <v>2.76170061456655E-2</v>
      </c>
      <c r="AB1525" s="39">
        <v>0.99783549783549796</v>
      </c>
      <c r="AC1525" s="39">
        <v>1.36895136803826E-2</v>
      </c>
    </row>
    <row r="1526" spans="1:29" x14ac:dyDescent="0.25">
      <c r="A1526" s="39" t="s">
        <v>135</v>
      </c>
      <c r="B1526" s="39" t="s">
        <v>135</v>
      </c>
      <c r="C1526" s="39">
        <v>3306000</v>
      </c>
      <c r="D1526" s="39" t="s">
        <v>59</v>
      </c>
      <c r="E1526" s="39">
        <v>1.05555555555556</v>
      </c>
      <c r="F1526" s="39">
        <v>1.35135135135135</v>
      </c>
      <c r="G1526" s="39">
        <v>1</v>
      </c>
      <c r="H1526" s="39">
        <v>0.88888888888888895</v>
      </c>
      <c r="I1526" s="39">
        <v>0.85365853658536595</v>
      </c>
      <c r="J1526" s="39">
        <v>1.1025641025641</v>
      </c>
      <c r="K1526" s="39">
        <v>1.19444444444444</v>
      </c>
      <c r="L1526" s="39">
        <v>1.1875</v>
      </c>
      <c r="M1526" s="39">
        <v>1.02380952380952</v>
      </c>
      <c r="N1526" s="39">
        <v>1.07308582257769</v>
      </c>
      <c r="O1526" s="39">
        <v>0.15663374403109701</v>
      </c>
      <c r="P1526" s="39">
        <v>1.0723953214806901</v>
      </c>
      <c r="Q1526" s="39">
        <v>0.14076717620507401</v>
      </c>
      <c r="R1526" s="39">
        <v>1.1352513227513199</v>
      </c>
      <c r="S1526" s="39">
        <v>9.6573869347245003E-2</v>
      </c>
      <c r="T1526" s="39">
        <v>1.1056547619047601</v>
      </c>
      <c r="U1526" s="39">
        <v>0.11574664572994101</v>
      </c>
      <c r="V1526" s="39">
        <v>1.08298836157804</v>
      </c>
      <c r="W1526" s="39">
        <v>0.12150070572078001</v>
      </c>
      <c r="X1526" s="39">
        <v>1.0861021441274501</v>
      </c>
      <c r="Y1526" s="39">
        <v>9.7537976142055893E-2</v>
      </c>
      <c r="Z1526" s="39">
        <v>1.05924750146056</v>
      </c>
      <c r="AA1526" s="39">
        <v>8.2989721183079901E-2</v>
      </c>
      <c r="AB1526" s="39">
        <v>1.0316043083900199</v>
      </c>
      <c r="AC1526" s="39">
        <v>4.9298546289473097E-2</v>
      </c>
    </row>
    <row r="1527" spans="1:29" x14ac:dyDescent="0.25">
      <c r="A1527" s="39" t="s">
        <v>135</v>
      </c>
      <c r="B1527" s="39" t="s">
        <v>135</v>
      </c>
      <c r="C1527" s="39">
        <v>3306000</v>
      </c>
      <c r="D1527" s="39" t="s">
        <v>60</v>
      </c>
      <c r="E1527" s="39">
        <v>1</v>
      </c>
      <c r="F1527" s="39">
        <v>1.07894736842105</v>
      </c>
      <c r="G1527" s="39">
        <v>0.92</v>
      </c>
      <c r="H1527" s="39">
        <v>0.82857142857142896</v>
      </c>
      <c r="I1527" s="39">
        <v>1.15625</v>
      </c>
      <c r="J1527" s="39">
        <v>1.25714285714286</v>
      </c>
      <c r="K1527" s="39">
        <v>1.0930232558139501</v>
      </c>
      <c r="L1527" s="39">
        <v>1.0465116279069799</v>
      </c>
      <c r="M1527" s="39">
        <v>1.0701754385964899</v>
      </c>
      <c r="N1527" s="39">
        <v>1.05006910849475</v>
      </c>
      <c r="O1527" s="39">
        <v>0.125367441331524</v>
      </c>
      <c r="P1527" s="39">
        <v>1.1246206358920601</v>
      </c>
      <c r="Q1527" s="39">
        <v>8.4596463968485996E-2</v>
      </c>
      <c r="R1527" s="39">
        <v>1.0699034407724699</v>
      </c>
      <c r="S1527" s="39">
        <v>2.3257006895803799E-2</v>
      </c>
      <c r="T1527" s="39">
        <v>1.0583435332517299</v>
      </c>
      <c r="U1527" s="39">
        <v>1.6732841007270301E-2</v>
      </c>
      <c r="V1527" s="39">
        <v>1.07621609574282</v>
      </c>
      <c r="W1527" s="39">
        <v>9.5675639319524899E-2</v>
      </c>
      <c r="X1527" s="39">
        <v>1.07988928407818</v>
      </c>
      <c r="Y1527" s="39">
        <v>5.37028628974619E-2</v>
      </c>
      <c r="Z1527" s="39">
        <v>1.0669177627758999</v>
      </c>
      <c r="AA1527" s="39">
        <v>1.27394806470764E-2</v>
      </c>
      <c r="AB1527" s="39">
        <v>1.0690485904684199</v>
      </c>
      <c r="AC1527" s="39">
        <v>7.1268133236100104E-3</v>
      </c>
    </row>
    <row r="1528" spans="1:29" x14ac:dyDescent="0.25">
      <c r="A1528" s="39" t="s">
        <v>135</v>
      </c>
      <c r="B1528" s="39" t="s">
        <v>135</v>
      </c>
      <c r="C1528" s="39">
        <v>3403000</v>
      </c>
      <c r="D1528" s="39" t="s">
        <v>50</v>
      </c>
      <c r="E1528" s="39">
        <v>0.51351351351351304</v>
      </c>
      <c r="F1528" s="39">
        <v>0.58791208791208804</v>
      </c>
      <c r="G1528" s="39">
        <v>0.55208333333333304</v>
      </c>
      <c r="H1528" s="39">
        <v>0.39408866995073899</v>
      </c>
      <c r="I1528" s="39">
        <v>0.44845360824742297</v>
      </c>
      <c r="J1528" s="39">
        <v>0.45754716981132099</v>
      </c>
      <c r="K1528" s="39">
        <v>0.56179775280898903</v>
      </c>
      <c r="L1528" s="39">
        <v>0.53694581280788201</v>
      </c>
      <c r="M1528" s="39">
        <v>0.51442307692307698</v>
      </c>
      <c r="N1528" s="39">
        <v>0.50741833614537402</v>
      </c>
      <c r="O1528" s="39">
        <v>6.2446979580590298E-2</v>
      </c>
      <c r="P1528" s="39">
        <v>0.50383348411973805</v>
      </c>
      <c r="Q1528" s="39">
        <v>4.9441318184951601E-2</v>
      </c>
      <c r="R1528" s="39">
        <v>0.537722214179983</v>
      </c>
      <c r="S1528" s="39">
        <v>2.36968790802028E-2</v>
      </c>
      <c r="T1528" s="39">
        <v>0.52568444486547905</v>
      </c>
      <c r="U1528" s="39">
        <v>1.5925979275019101E-2</v>
      </c>
      <c r="V1528" s="39">
        <v>0.51294198619491105</v>
      </c>
      <c r="W1528" s="39">
        <v>4.7490072110687197E-2</v>
      </c>
      <c r="X1528" s="39">
        <v>0.52086470337843505</v>
      </c>
      <c r="Y1528" s="39">
        <v>2.8746942245005801E-2</v>
      </c>
      <c r="Z1528" s="39">
        <v>0.52023725022612999</v>
      </c>
      <c r="AA1528" s="39">
        <v>1.4664634757725699E-2</v>
      </c>
      <c r="AB1528" s="39">
        <v>0.51549558815568697</v>
      </c>
      <c r="AC1528" s="39">
        <v>6.7831566223229799E-3</v>
      </c>
    </row>
    <row r="1529" spans="1:29" x14ac:dyDescent="0.25">
      <c r="A1529" s="39" t="s">
        <v>135</v>
      </c>
      <c r="B1529" s="39" t="s">
        <v>135</v>
      </c>
      <c r="C1529" s="39">
        <v>3403000</v>
      </c>
      <c r="D1529" s="39" t="s">
        <v>51</v>
      </c>
      <c r="E1529" s="39">
        <v>0.88148148148148198</v>
      </c>
      <c r="F1529" s="39">
        <v>0.86842105263157898</v>
      </c>
      <c r="G1529" s="39">
        <v>0.92523364485981296</v>
      </c>
      <c r="H1529" s="39">
        <v>0.96226415094339601</v>
      </c>
      <c r="I1529" s="39">
        <v>1.0249999999999999</v>
      </c>
      <c r="J1529" s="39">
        <v>0.95402298850574696</v>
      </c>
      <c r="K1529" s="39">
        <v>0.91752577319587603</v>
      </c>
      <c r="L1529" s="39">
        <v>0.86</v>
      </c>
      <c r="M1529" s="39">
        <v>0.89908256880733906</v>
      </c>
      <c r="N1529" s="39">
        <v>0.92144796226947001</v>
      </c>
      <c r="O1529" s="39">
        <v>5.2636808288279199E-2</v>
      </c>
      <c r="P1529" s="39">
        <v>0.93112626610179305</v>
      </c>
      <c r="Q1529" s="39">
        <v>6.2464500890507001E-2</v>
      </c>
      <c r="R1529" s="39">
        <v>0.89220278066773895</v>
      </c>
      <c r="S1529" s="39">
        <v>2.9373495860727801E-2</v>
      </c>
      <c r="T1529" s="39">
        <v>0.87954128440366997</v>
      </c>
      <c r="U1529" s="39">
        <v>2.7635549429859602E-2</v>
      </c>
      <c r="V1529" s="39">
        <v>0.91112769951827</v>
      </c>
      <c r="W1529" s="39">
        <v>4.6957879959885103E-2</v>
      </c>
      <c r="X1529" s="39">
        <v>0.89786679928186197</v>
      </c>
      <c r="Y1529" s="39">
        <v>3.58793867623841E-2</v>
      </c>
      <c r="Z1529" s="39">
        <v>0.89294490696913698</v>
      </c>
      <c r="AA1529" s="39">
        <v>1.9125498817526398E-2</v>
      </c>
      <c r="AB1529" s="39">
        <v>0.89722149410222796</v>
      </c>
      <c r="AC1529" s="39">
        <v>1.1770469927756501E-2</v>
      </c>
    </row>
    <row r="1530" spans="1:29" x14ac:dyDescent="0.25">
      <c r="A1530" s="39" t="s">
        <v>135</v>
      </c>
      <c r="B1530" s="39" t="s">
        <v>135</v>
      </c>
      <c r="C1530" s="39">
        <v>3403000</v>
      </c>
      <c r="D1530" s="39" t="s">
        <v>61</v>
      </c>
      <c r="E1530" s="39">
        <v>0.96551724137931005</v>
      </c>
      <c r="F1530" s="39">
        <v>0.94444444444444398</v>
      </c>
      <c r="G1530" s="39">
        <v>0.96629213483146104</v>
      </c>
      <c r="H1530" s="39">
        <v>0.94565217391304301</v>
      </c>
      <c r="I1530" s="39">
        <v>0.94382022471910099</v>
      </c>
      <c r="J1530" s="39">
        <v>0.92857142857142905</v>
      </c>
      <c r="K1530" s="39">
        <v>0.938271604938272</v>
      </c>
      <c r="L1530" s="39">
        <v>0.961165048543689</v>
      </c>
      <c r="M1530" s="39">
        <v>0.95402298850574696</v>
      </c>
      <c r="N1530" s="39">
        <v>0.94975080998294403</v>
      </c>
      <c r="O1530" s="39">
        <v>1.2899605894359E-2</v>
      </c>
      <c r="P1530" s="39">
        <v>0.945170259055648</v>
      </c>
      <c r="Q1530" s="39">
        <v>1.2836854212270101E-2</v>
      </c>
      <c r="R1530" s="39">
        <v>0.95115321399590302</v>
      </c>
      <c r="S1530" s="39">
        <v>1.17134172781313E-2</v>
      </c>
      <c r="T1530" s="39">
        <v>0.95759401852471804</v>
      </c>
      <c r="U1530" s="39">
        <v>5.0501990844704298E-3</v>
      </c>
      <c r="V1530" s="39">
        <v>0.94975122907797904</v>
      </c>
      <c r="W1530" s="39">
        <v>1.16015299791469E-2</v>
      </c>
      <c r="X1530" s="39">
        <v>0.95221641731839202</v>
      </c>
      <c r="Y1530" s="39">
        <v>9.96877404278812E-3</v>
      </c>
      <c r="Z1530" s="39">
        <v>0.95465854101495096</v>
      </c>
      <c r="AA1530" s="39">
        <v>5.2381303904982298E-3</v>
      </c>
      <c r="AB1530" s="39">
        <v>0.95436308660279201</v>
      </c>
      <c r="AC1530" s="39">
        <v>2.1509692291015398E-3</v>
      </c>
    </row>
    <row r="1531" spans="1:29" x14ac:dyDescent="0.25">
      <c r="A1531" s="39" t="s">
        <v>135</v>
      </c>
      <c r="B1531" s="39" t="s">
        <v>135</v>
      </c>
      <c r="C1531" s="39">
        <v>3403000</v>
      </c>
      <c r="D1531" s="39" t="s">
        <v>62</v>
      </c>
      <c r="E1531" s="39">
        <v>0.92727272727272703</v>
      </c>
      <c r="F1531" s="39">
        <v>0.98809523809523803</v>
      </c>
      <c r="G1531" s="39">
        <v>0.98823529411764699</v>
      </c>
      <c r="H1531" s="39">
        <v>0.918604651162791</v>
      </c>
      <c r="I1531" s="39">
        <v>0.98850574712643702</v>
      </c>
      <c r="J1531" s="39">
        <v>1.05952380952381</v>
      </c>
      <c r="K1531" s="39">
        <v>1.12307692307692</v>
      </c>
      <c r="L1531" s="39">
        <v>0.80263157894736803</v>
      </c>
      <c r="M1531" s="39">
        <v>1</v>
      </c>
      <c r="N1531" s="39">
        <v>0.977327329924771</v>
      </c>
      <c r="O1531" s="39">
        <v>9.0378070714335706E-2</v>
      </c>
      <c r="P1531" s="39">
        <v>0.994747611734908</v>
      </c>
      <c r="Q1531" s="39">
        <v>0.120041124682131</v>
      </c>
      <c r="R1531" s="39">
        <v>0.97523616734143104</v>
      </c>
      <c r="S1531" s="39">
        <v>0.161651601289729</v>
      </c>
      <c r="T1531" s="39">
        <v>0.90131578947368396</v>
      </c>
      <c r="U1531" s="39">
        <v>0.139560548918398</v>
      </c>
      <c r="V1531" s="39">
        <v>0.97444671843396702</v>
      </c>
      <c r="W1531" s="39">
        <v>0.11191900230352</v>
      </c>
      <c r="X1531" s="39">
        <v>0.96755788486718497</v>
      </c>
      <c r="Y1531" s="39">
        <v>0.11687117499079799</v>
      </c>
      <c r="Z1531" s="39">
        <v>0.97017990597898995</v>
      </c>
      <c r="AA1531" s="39">
        <v>9.9080595517292397E-2</v>
      </c>
      <c r="AB1531" s="39">
        <v>0.99060150375939804</v>
      </c>
      <c r="AC1531" s="39">
        <v>5.9441309401661299E-2</v>
      </c>
    </row>
    <row r="1532" spans="1:29" x14ac:dyDescent="0.25">
      <c r="A1532" s="39" t="s">
        <v>135</v>
      </c>
      <c r="B1532" s="39" t="s">
        <v>135</v>
      </c>
      <c r="C1532" s="39">
        <v>3403000</v>
      </c>
      <c r="D1532" s="39" t="s">
        <v>63</v>
      </c>
      <c r="E1532" s="39">
        <v>0.969387755102041</v>
      </c>
      <c r="F1532" s="39">
        <v>0.94117647058823495</v>
      </c>
      <c r="G1532" s="39">
        <v>0.92771084337349397</v>
      </c>
      <c r="H1532" s="39">
        <v>0.94047619047619002</v>
      </c>
      <c r="I1532" s="39">
        <v>0.860759493670886</v>
      </c>
      <c r="J1532" s="39">
        <v>0.918604651162791</v>
      </c>
      <c r="K1532" s="39">
        <v>0.898876404494382</v>
      </c>
      <c r="L1532" s="39">
        <v>0.76712328767123295</v>
      </c>
      <c r="M1532" s="39">
        <v>0.93442622950819698</v>
      </c>
      <c r="N1532" s="39">
        <v>0.90650459178304998</v>
      </c>
      <c r="O1532" s="39">
        <v>6.0481594826370798E-2</v>
      </c>
      <c r="P1532" s="39">
        <v>0.87595801330149803</v>
      </c>
      <c r="Q1532" s="39">
        <v>6.6780448456327302E-2</v>
      </c>
      <c r="R1532" s="39">
        <v>0.86680864055793705</v>
      </c>
      <c r="S1532" s="39">
        <v>8.8140936571710501E-2</v>
      </c>
      <c r="T1532" s="39">
        <v>0.85077475858971496</v>
      </c>
      <c r="U1532" s="39">
        <v>0.118301044685376</v>
      </c>
      <c r="V1532" s="39">
        <v>0.88557794450480698</v>
      </c>
      <c r="W1532" s="39">
        <v>7.0962540325717305E-2</v>
      </c>
      <c r="X1532" s="39">
        <v>0.88453021970578705</v>
      </c>
      <c r="Y1532" s="39">
        <v>7.8816761774569505E-2</v>
      </c>
      <c r="Z1532" s="39">
        <v>0.90365726188158202</v>
      </c>
      <c r="AA1532" s="39">
        <v>7.7625350867987497E-2</v>
      </c>
      <c r="AB1532" s="39">
        <v>0.92645942275405602</v>
      </c>
      <c r="AC1532" s="39">
        <v>5.0386510042998198E-2</v>
      </c>
    </row>
    <row r="1533" spans="1:29" x14ac:dyDescent="0.25">
      <c r="A1533" s="39" t="s">
        <v>135</v>
      </c>
      <c r="B1533" s="39" t="s">
        <v>135</v>
      </c>
      <c r="C1533" s="39">
        <v>3403000</v>
      </c>
      <c r="D1533" s="39" t="s">
        <v>52</v>
      </c>
      <c r="E1533" s="39">
        <v>0.58333333333333304</v>
      </c>
      <c r="F1533" s="39">
        <v>0.445945945945946</v>
      </c>
      <c r="G1533" s="39">
        <v>0.54395604395604402</v>
      </c>
      <c r="H1533" s="39">
        <v>0.53125</v>
      </c>
      <c r="I1533" s="39">
        <v>0.40394088669950701</v>
      </c>
      <c r="J1533" s="39">
        <v>0.42783505154639201</v>
      </c>
      <c r="K1533" s="39">
        <v>0.419811320754717</v>
      </c>
      <c r="L1533" s="39">
        <v>0.48314606741573002</v>
      </c>
      <c r="M1533" s="39">
        <v>0.48275862068965503</v>
      </c>
      <c r="N1533" s="39">
        <v>0.48021969670459203</v>
      </c>
      <c r="O1533" s="39">
        <v>6.1947876713848701E-2</v>
      </c>
      <c r="P1533" s="39">
        <v>0.44349838942120001</v>
      </c>
      <c r="Q1533" s="39">
        <v>3.7028764246793203E-2</v>
      </c>
      <c r="R1533" s="39">
        <v>0.461905336286701</v>
      </c>
      <c r="S1533" s="39">
        <v>3.6455001528549698E-2</v>
      </c>
      <c r="T1533" s="39">
        <v>0.48295234405269299</v>
      </c>
      <c r="U1533" s="39">
        <v>2.7396620735627099E-4</v>
      </c>
      <c r="V1533" s="39">
        <v>0.46700449543290301</v>
      </c>
      <c r="W1533" s="39">
        <v>4.19604334940002E-2</v>
      </c>
      <c r="X1533" s="39">
        <v>0.46999520906966502</v>
      </c>
      <c r="Y1533" s="39">
        <v>2.8622359977827201E-2</v>
      </c>
      <c r="Z1533" s="39">
        <v>0.480355422716436</v>
      </c>
      <c r="AA1533" s="39">
        <v>1.49903839480182E-2</v>
      </c>
      <c r="AB1533" s="39">
        <v>0.48277707053375402</v>
      </c>
      <c r="AC1533" s="39">
        <v>1.16687059654557E-4</v>
      </c>
    </row>
    <row r="1534" spans="1:29" x14ac:dyDescent="0.25">
      <c r="A1534" s="39" t="s">
        <v>135</v>
      </c>
      <c r="B1534" s="39" t="s">
        <v>135</v>
      </c>
      <c r="C1534" s="39">
        <v>3403000</v>
      </c>
      <c r="D1534" s="39" t="s">
        <v>53</v>
      </c>
      <c r="E1534" s="39">
        <v>0.852173913043478</v>
      </c>
      <c r="F1534" s="39">
        <v>0.92436974789916004</v>
      </c>
      <c r="G1534" s="39">
        <v>0.96969696969696995</v>
      </c>
      <c r="H1534" s="39">
        <v>0.92929292929292895</v>
      </c>
      <c r="I1534" s="39">
        <v>0.84313725490196101</v>
      </c>
      <c r="J1534" s="39">
        <v>0.95121951219512202</v>
      </c>
      <c r="K1534" s="39">
        <v>0.97590361445783103</v>
      </c>
      <c r="L1534" s="39">
        <v>0.88764044943820197</v>
      </c>
      <c r="M1534" s="39">
        <v>0.95348837209302295</v>
      </c>
      <c r="N1534" s="39">
        <v>0.92076919589096395</v>
      </c>
      <c r="O1534" s="39">
        <v>4.9176544653844398E-2</v>
      </c>
      <c r="P1534" s="39">
        <v>0.92227784061722795</v>
      </c>
      <c r="Q1534" s="39">
        <v>5.5114477280865701E-2</v>
      </c>
      <c r="R1534" s="39">
        <v>0.93901081199635195</v>
      </c>
      <c r="S1534" s="39">
        <v>4.58780599479219E-2</v>
      </c>
      <c r="T1534" s="39">
        <v>0.92056441076561302</v>
      </c>
      <c r="U1534" s="39">
        <v>4.6561512636271299E-2</v>
      </c>
      <c r="V1534" s="39">
        <v>0.93107746031801297</v>
      </c>
      <c r="W1534" s="39">
        <v>4.3011558144589901E-2</v>
      </c>
      <c r="X1534" s="39">
        <v>0.93627502329087497</v>
      </c>
      <c r="Y1534" s="39">
        <v>3.8735394760933801E-2</v>
      </c>
      <c r="Z1534" s="39">
        <v>0.94280746097577395</v>
      </c>
      <c r="AA1534" s="39">
        <v>3.1628421788175203E-2</v>
      </c>
      <c r="AB1534" s="39">
        <v>0.95035275672850805</v>
      </c>
      <c r="AC1534" s="39">
        <v>1.98313728361749E-2</v>
      </c>
    </row>
    <row r="1535" spans="1:29" x14ac:dyDescent="0.25">
      <c r="A1535" s="39" t="s">
        <v>135</v>
      </c>
      <c r="B1535" s="39" t="s">
        <v>135</v>
      </c>
      <c r="C1535" s="39">
        <v>3403000</v>
      </c>
      <c r="D1535" s="39" t="s">
        <v>54</v>
      </c>
      <c r="E1535" s="39">
        <v>0.91129032258064502</v>
      </c>
      <c r="F1535" s="39">
        <v>0.969387755102041</v>
      </c>
      <c r="G1535" s="39">
        <v>0.83636363636363598</v>
      </c>
      <c r="H1535" s="39">
        <v>1</v>
      </c>
      <c r="I1535" s="39">
        <v>0.91304347826086996</v>
      </c>
      <c r="J1535" s="39">
        <v>0.95348837209302295</v>
      </c>
      <c r="K1535" s="39">
        <v>0.94871794871794901</v>
      </c>
      <c r="L1535" s="39">
        <v>0.96296296296296302</v>
      </c>
      <c r="M1535" s="39">
        <v>1</v>
      </c>
      <c r="N1535" s="39">
        <v>0.94391716400901404</v>
      </c>
      <c r="O1535" s="39">
        <v>5.1237406470086802E-2</v>
      </c>
      <c r="P1535" s="39">
        <v>0.95564255240696105</v>
      </c>
      <c r="Q1535" s="39">
        <v>3.1178691901909E-2</v>
      </c>
      <c r="R1535" s="39">
        <v>0.97056030389363701</v>
      </c>
      <c r="S1535" s="39">
        <v>2.64717186415316E-2</v>
      </c>
      <c r="T1535" s="39">
        <v>0.98148148148148096</v>
      </c>
      <c r="U1535" s="39">
        <v>2.61891400439462E-2</v>
      </c>
      <c r="V1535" s="39">
        <v>0.96498463219460495</v>
      </c>
      <c r="W1535" s="39">
        <v>3.8548846404205597E-2</v>
      </c>
      <c r="X1535" s="39">
        <v>0.97935089266798303</v>
      </c>
      <c r="Y1535" s="39">
        <v>2.6667464156591599E-2</v>
      </c>
      <c r="Z1535" s="39">
        <v>0.99148415677957902</v>
      </c>
      <c r="AA1535" s="39">
        <v>2.0182700869373099E-2</v>
      </c>
      <c r="AB1535" s="39">
        <v>0.99823633156966496</v>
      </c>
      <c r="AC1535" s="39">
        <v>1.11544185543858E-2</v>
      </c>
    </row>
    <row r="1536" spans="1:29" x14ac:dyDescent="0.25">
      <c r="A1536" s="39" t="s">
        <v>135</v>
      </c>
      <c r="B1536" s="39" t="s">
        <v>135</v>
      </c>
      <c r="C1536" s="39">
        <v>3403000</v>
      </c>
      <c r="D1536" s="39" t="s">
        <v>55</v>
      </c>
      <c r="E1536" s="39">
        <v>0.93684210526315803</v>
      </c>
      <c r="F1536" s="39">
        <v>0.98230088495575196</v>
      </c>
      <c r="G1536" s="39">
        <v>0.97894736842105301</v>
      </c>
      <c r="H1536" s="39">
        <v>1.02173913043478</v>
      </c>
      <c r="I1536" s="39">
        <v>0.97916666666666696</v>
      </c>
      <c r="J1536" s="39">
        <v>1.0833333333333299</v>
      </c>
      <c r="K1536" s="39">
        <v>1.0243902439024399</v>
      </c>
      <c r="L1536" s="39">
        <v>1.0270270270270301</v>
      </c>
      <c r="M1536" s="39">
        <v>1.02564102564103</v>
      </c>
      <c r="N1536" s="39">
        <v>1.00659864284947</v>
      </c>
      <c r="O1536" s="39">
        <v>4.2112025075967202E-2</v>
      </c>
      <c r="P1536" s="39">
        <v>1.0279116593141</v>
      </c>
      <c r="Q1536" s="39">
        <v>3.6966116165194497E-2</v>
      </c>
      <c r="R1536" s="39">
        <v>1.0256860988568299</v>
      </c>
      <c r="S1536" s="39">
        <v>1.31896929744978E-3</v>
      </c>
      <c r="T1536" s="39">
        <v>1.0263340263340299</v>
      </c>
      <c r="U1536" s="39">
        <v>9.8005097877556006E-4</v>
      </c>
      <c r="V1536" s="39">
        <v>1.02421814347961</v>
      </c>
      <c r="W1536" s="39">
        <v>2.9085858241064098E-2</v>
      </c>
      <c r="X1536" s="39">
        <v>1.0278827836326401</v>
      </c>
      <c r="Y1536" s="39">
        <v>1.7463061882677999E-2</v>
      </c>
      <c r="Z1536" s="39">
        <v>1.02583526160546</v>
      </c>
      <c r="AA1536" s="39">
        <v>7.35826163163887E-4</v>
      </c>
      <c r="AB1536" s="39">
        <v>1.02570702570703</v>
      </c>
      <c r="AC1536" s="39">
        <v>4.1742106856330598E-4</v>
      </c>
    </row>
    <row r="1537" spans="1:29" x14ac:dyDescent="0.25">
      <c r="A1537" s="39" t="s">
        <v>135</v>
      </c>
      <c r="B1537" s="39" t="s">
        <v>135</v>
      </c>
      <c r="C1537" s="39">
        <v>3403000</v>
      </c>
      <c r="D1537" s="39" t="s">
        <v>56</v>
      </c>
      <c r="E1537" s="39">
        <v>1.0361445783132499</v>
      </c>
      <c r="F1537" s="39">
        <v>1.07865168539326</v>
      </c>
      <c r="G1537" s="39">
        <v>1.00900900900901</v>
      </c>
      <c r="H1537" s="39">
        <v>0.92473118279569899</v>
      </c>
      <c r="I1537" s="39">
        <v>0.95744680851063801</v>
      </c>
      <c r="J1537" s="39">
        <v>0.98936170212765995</v>
      </c>
      <c r="K1537" s="39">
        <v>1.1318681318681301</v>
      </c>
      <c r="L1537" s="39">
        <v>0.86904761904761896</v>
      </c>
      <c r="M1537" s="39">
        <v>1.0263157894736801</v>
      </c>
      <c r="N1537" s="39">
        <v>1.00250850072655</v>
      </c>
      <c r="O1537" s="39">
        <v>7.9322632806555202E-2</v>
      </c>
      <c r="P1537" s="39">
        <v>0.99480801020554699</v>
      </c>
      <c r="Q1537" s="39">
        <v>9.6202150122196003E-2</v>
      </c>
      <c r="R1537" s="39">
        <v>1.00907718012981</v>
      </c>
      <c r="S1537" s="39">
        <v>0.13225555840452299</v>
      </c>
      <c r="T1537" s="39">
        <v>0.94768170426065201</v>
      </c>
      <c r="U1537" s="39">
        <v>0.111205389773072</v>
      </c>
      <c r="V1537" s="39">
        <v>0.994356393261703</v>
      </c>
      <c r="W1537" s="39">
        <v>9.0376844078647697E-2</v>
      </c>
      <c r="X1537" s="39">
        <v>0.99493920437931604</v>
      </c>
      <c r="Y1537" s="39">
        <v>9.2742487183217301E-2</v>
      </c>
      <c r="Z1537" s="39">
        <v>1.0028480952763501</v>
      </c>
      <c r="AA1537" s="39">
        <v>7.9646785648424201E-2</v>
      </c>
      <c r="AB1537" s="39">
        <v>1.01882682897721</v>
      </c>
      <c r="AC1537" s="39">
        <v>4.7364344951799899E-2</v>
      </c>
    </row>
    <row r="1538" spans="1:29" x14ac:dyDescent="0.25">
      <c r="A1538" s="39" t="s">
        <v>135</v>
      </c>
      <c r="B1538" s="39" t="s">
        <v>135</v>
      </c>
      <c r="C1538" s="39">
        <v>3403000</v>
      </c>
      <c r="D1538" s="39" t="s">
        <v>57</v>
      </c>
      <c r="E1538" s="39">
        <v>0.94392523364486003</v>
      </c>
      <c r="F1538" s="39">
        <v>1.02325581395349</v>
      </c>
      <c r="G1538" s="39">
        <v>0.9375</v>
      </c>
      <c r="H1538" s="39">
        <v>1.0535714285714299</v>
      </c>
      <c r="I1538" s="39">
        <v>0.97674418604651203</v>
      </c>
      <c r="J1538" s="39">
        <v>1.05555555555556</v>
      </c>
      <c r="K1538" s="39">
        <v>0.90322580645161299</v>
      </c>
      <c r="L1538" s="39">
        <v>0.89320388349514601</v>
      </c>
      <c r="M1538" s="39">
        <v>1.1506849315068499</v>
      </c>
      <c r="N1538" s="39">
        <v>0.99307409324727203</v>
      </c>
      <c r="O1538" s="39">
        <v>8.4508507604920999E-2</v>
      </c>
      <c r="P1538" s="39">
        <v>0.99588287261113495</v>
      </c>
      <c r="Q1538" s="39">
        <v>0.108419443098007</v>
      </c>
      <c r="R1538" s="39">
        <v>0.98237154048453601</v>
      </c>
      <c r="S1538" s="39">
        <v>0.145849778652588</v>
      </c>
      <c r="T1538" s="39">
        <v>1.021944407501</v>
      </c>
      <c r="U1538" s="39">
        <v>0.18206659507609499</v>
      </c>
      <c r="V1538" s="39">
        <v>1.0145123674910499</v>
      </c>
      <c r="W1538" s="39">
        <v>0.11525176348440699</v>
      </c>
      <c r="X1538" s="39">
        <v>1.04494958995154</v>
      </c>
      <c r="Y1538" s="39">
        <v>0.134496987287685</v>
      </c>
      <c r="Z1538" s="39">
        <v>1.0957641592531699</v>
      </c>
      <c r="AA1538" s="39">
        <v>0.12861223606518199</v>
      </c>
      <c r="AB1538" s="39">
        <v>1.13842392922058</v>
      </c>
      <c r="AC1538" s="39">
        <v>7.7545387242300201E-2</v>
      </c>
    </row>
    <row r="1539" spans="1:29" x14ac:dyDescent="0.25">
      <c r="A1539" s="39" t="s">
        <v>135</v>
      </c>
      <c r="B1539" s="39" t="s">
        <v>135</v>
      </c>
      <c r="C1539" s="39">
        <v>3403000</v>
      </c>
      <c r="D1539" s="39" t="s">
        <v>58</v>
      </c>
      <c r="E1539" s="39">
        <v>1.0196078431372499</v>
      </c>
      <c r="F1539" s="39">
        <v>1.0396039603960401</v>
      </c>
      <c r="G1539" s="39">
        <v>1.0454545454545501</v>
      </c>
      <c r="H1539" s="39">
        <v>0.95555555555555605</v>
      </c>
      <c r="I1539" s="39">
        <v>0.94915254237288105</v>
      </c>
      <c r="J1539" s="39">
        <v>0.97619047619047605</v>
      </c>
      <c r="K1539" s="39">
        <v>1.03157894736842</v>
      </c>
      <c r="L1539" s="39">
        <v>0.94047619047619002</v>
      </c>
      <c r="M1539" s="39">
        <v>1.0434782608695701</v>
      </c>
      <c r="N1539" s="39">
        <v>1.0001220357578799</v>
      </c>
      <c r="O1539" s="39">
        <v>4.41266102510849E-2</v>
      </c>
      <c r="P1539" s="39">
        <v>0.98817528345550698</v>
      </c>
      <c r="Q1539" s="39">
        <v>4.7127249945642102E-2</v>
      </c>
      <c r="R1539" s="39">
        <v>1.00517779957139</v>
      </c>
      <c r="S1539" s="39">
        <v>5.6348221623054397E-2</v>
      </c>
      <c r="T1539" s="39">
        <v>0.99197722567287805</v>
      </c>
      <c r="U1539" s="39">
        <v>7.2833462451409398E-2</v>
      </c>
      <c r="V1539" s="39">
        <v>1.00006448537732</v>
      </c>
      <c r="W1539" s="39">
        <v>4.7561437625628797E-2</v>
      </c>
      <c r="X1539" s="39">
        <v>1.00935773411917</v>
      </c>
      <c r="Y1539" s="39">
        <v>5.0745965907416798E-2</v>
      </c>
      <c r="Z1539" s="39">
        <v>1.0249270652893601</v>
      </c>
      <c r="AA1539" s="39">
        <v>4.7813795459073299E-2</v>
      </c>
      <c r="AB1539" s="39">
        <v>1.0385734003746401</v>
      </c>
      <c r="AC1539" s="39">
        <v>3.1021061538672401E-2</v>
      </c>
    </row>
    <row r="1540" spans="1:29" x14ac:dyDescent="0.25">
      <c r="A1540" s="39" t="s">
        <v>135</v>
      </c>
      <c r="B1540" s="39" t="s">
        <v>135</v>
      </c>
      <c r="C1540" s="39">
        <v>3403000</v>
      </c>
      <c r="D1540" s="39" t="s">
        <v>59</v>
      </c>
      <c r="E1540" s="39">
        <v>0.93684210526315803</v>
      </c>
      <c r="F1540" s="39">
        <v>0.98076923076923095</v>
      </c>
      <c r="G1540" s="39">
        <v>0.84761904761904805</v>
      </c>
      <c r="H1540" s="39">
        <v>0.88043478260869601</v>
      </c>
      <c r="I1540" s="39">
        <v>0.93023255813953498</v>
      </c>
      <c r="J1540" s="39">
        <v>0.99107142857142905</v>
      </c>
      <c r="K1540" s="39">
        <v>1.08536585365854</v>
      </c>
      <c r="L1540" s="39">
        <v>0.93877551020408201</v>
      </c>
      <c r="M1540" s="39">
        <v>0.987341772151899</v>
      </c>
      <c r="N1540" s="39">
        <v>0.95316136544284602</v>
      </c>
      <c r="O1540" s="39">
        <v>6.9167398400483304E-2</v>
      </c>
      <c r="P1540" s="39">
        <v>0.98655742454509598</v>
      </c>
      <c r="Q1540" s="39">
        <v>6.1724587910897001E-2</v>
      </c>
      <c r="R1540" s="39">
        <v>1.00382771200484</v>
      </c>
      <c r="S1540" s="39">
        <v>7.4672765170106306E-2</v>
      </c>
      <c r="T1540" s="39">
        <v>0.96305864117799</v>
      </c>
      <c r="U1540" s="39">
        <v>3.43415331601837E-2</v>
      </c>
      <c r="V1540" s="39">
        <v>0.97672671475814199</v>
      </c>
      <c r="W1540" s="39">
        <v>6.1823720181022897E-2</v>
      </c>
      <c r="X1540" s="39">
        <v>0.98544792373074797</v>
      </c>
      <c r="Y1540" s="39">
        <v>4.8054980733967301E-2</v>
      </c>
      <c r="Z1540" s="39">
        <v>0.98266329348169001</v>
      </c>
      <c r="AA1540" s="39">
        <v>3.3973145072512603E-2</v>
      </c>
      <c r="AB1540" s="39">
        <v>0.98502909301152697</v>
      </c>
      <c r="AC1540" s="39">
        <v>1.46266671614731E-2</v>
      </c>
    </row>
    <row r="1541" spans="1:29" x14ac:dyDescent="0.25">
      <c r="A1541" s="39" t="s">
        <v>135</v>
      </c>
      <c r="B1541" s="39" t="s">
        <v>135</v>
      </c>
      <c r="C1541" s="39">
        <v>3403000</v>
      </c>
      <c r="D1541" s="39" t="s">
        <v>60</v>
      </c>
      <c r="E1541" s="39">
        <v>1.0465116279069799</v>
      </c>
      <c r="F1541" s="39">
        <v>1</v>
      </c>
      <c r="G1541" s="39">
        <v>0.90196078431372595</v>
      </c>
      <c r="H1541" s="39">
        <v>1</v>
      </c>
      <c r="I1541" s="39">
        <v>0.86419753086419704</v>
      </c>
      <c r="J1541" s="39">
        <v>1.0125</v>
      </c>
      <c r="K1541" s="39">
        <v>0.927927927927928</v>
      </c>
      <c r="L1541" s="39">
        <v>0.97752808988763995</v>
      </c>
      <c r="M1541" s="39">
        <v>1.0543478260869601</v>
      </c>
      <c r="N1541" s="39">
        <v>0.97610819855415798</v>
      </c>
      <c r="O1541" s="39">
        <v>6.5085782718470694E-2</v>
      </c>
      <c r="P1541" s="39">
        <v>0.96730027495334503</v>
      </c>
      <c r="Q1541" s="39">
        <v>7.4002123364779598E-2</v>
      </c>
      <c r="R1541" s="39">
        <v>0.98660128130084201</v>
      </c>
      <c r="S1541" s="39">
        <v>6.3696465870958896E-2</v>
      </c>
      <c r="T1541" s="39">
        <v>1.0159379579873</v>
      </c>
      <c r="U1541" s="39">
        <v>5.4319756395498103E-2</v>
      </c>
      <c r="V1541" s="39">
        <v>0.99044857741015302</v>
      </c>
      <c r="W1541" s="39">
        <v>6.2615906843944802E-2</v>
      </c>
      <c r="X1541" s="39">
        <v>1.0119518006799799</v>
      </c>
      <c r="Y1541" s="39">
        <v>5.8251687088606001E-2</v>
      </c>
      <c r="Z1541" s="39">
        <v>1.03589753973092</v>
      </c>
      <c r="AA1541" s="39">
        <v>4.4549443660604898E-2</v>
      </c>
      <c r="AB1541" s="39">
        <v>1.0506897434108</v>
      </c>
      <c r="AC1541" s="39">
        <v>2.3135746251726201E-2</v>
      </c>
    </row>
    <row r="1542" spans="1:29" x14ac:dyDescent="0.25">
      <c r="A1542" s="39" t="s">
        <v>135</v>
      </c>
      <c r="B1542" s="39" t="s">
        <v>135</v>
      </c>
      <c r="C1542" s="39">
        <v>3405000</v>
      </c>
      <c r="D1542" s="39" t="s">
        <v>50</v>
      </c>
      <c r="E1542" s="39">
        <v>0.30630630630630601</v>
      </c>
      <c r="F1542" s="39">
        <v>0.39560439560439598</v>
      </c>
      <c r="G1542" s="39">
        <v>0.40625</v>
      </c>
      <c r="H1542" s="39">
        <v>0.369458128078818</v>
      </c>
      <c r="I1542" s="39">
        <v>0.38659793814433002</v>
      </c>
      <c r="J1542" s="39">
        <v>0.330188679245283</v>
      </c>
      <c r="K1542" s="39">
        <v>0.35393258426966301</v>
      </c>
      <c r="L1542" s="39">
        <v>0.31527093596059103</v>
      </c>
      <c r="M1542" s="39">
        <v>0.37980769230769201</v>
      </c>
      <c r="N1542" s="39">
        <v>0.36037962887967501</v>
      </c>
      <c r="O1542" s="39">
        <v>3.6062307000381301E-2</v>
      </c>
      <c r="P1542" s="39">
        <v>0.35315956598551201</v>
      </c>
      <c r="Q1542" s="39">
        <v>3.0789831313194502E-2</v>
      </c>
      <c r="R1542" s="39">
        <v>0.349670404179315</v>
      </c>
      <c r="S1542" s="39">
        <v>3.2478806386522098E-2</v>
      </c>
      <c r="T1542" s="39">
        <v>0.34753931413414202</v>
      </c>
      <c r="U1542" s="39">
        <v>4.5634378048819202E-2</v>
      </c>
      <c r="V1542" s="39">
        <v>0.35633928868038001</v>
      </c>
      <c r="W1542" s="39">
        <v>3.1156316656130601E-2</v>
      </c>
      <c r="X1542" s="39">
        <v>0.35755840507939302</v>
      </c>
      <c r="Y1542" s="39">
        <v>3.14427103301528E-2</v>
      </c>
      <c r="Z1542" s="39">
        <v>0.367461171502663</v>
      </c>
      <c r="AA1542" s="39">
        <v>3.01270945072151E-2</v>
      </c>
      <c r="AB1542" s="39">
        <v>0.37673451343402098</v>
      </c>
      <c r="AC1542" s="39">
        <v>1.94364897958255E-2</v>
      </c>
    </row>
    <row r="1543" spans="1:29" x14ac:dyDescent="0.25">
      <c r="A1543" s="39" t="s">
        <v>135</v>
      </c>
      <c r="B1543" s="39" t="s">
        <v>135</v>
      </c>
      <c r="C1543" s="39">
        <v>3405000</v>
      </c>
      <c r="D1543" s="39" t="s">
        <v>51</v>
      </c>
      <c r="E1543" s="39">
        <v>0.97014925373134298</v>
      </c>
      <c r="F1543" s="39">
        <v>0.92647058823529405</v>
      </c>
      <c r="G1543" s="39">
        <v>1.1111111111111101</v>
      </c>
      <c r="H1543" s="39">
        <v>1.0128205128205101</v>
      </c>
      <c r="I1543" s="39">
        <v>1.1200000000000001</v>
      </c>
      <c r="J1543" s="39">
        <v>1.13333333333333</v>
      </c>
      <c r="K1543" s="39">
        <v>1.04285714285714</v>
      </c>
      <c r="L1543" s="39">
        <v>0.98412698412698396</v>
      </c>
      <c r="M1543" s="39">
        <v>1.03125</v>
      </c>
      <c r="N1543" s="39">
        <v>1.03690210291286</v>
      </c>
      <c r="O1543" s="39">
        <v>7.22796883801268E-2</v>
      </c>
      <c r="P1543" s="39">
        <v>1.06231349206349</v>
      </c>
      <c r="Q1543" s="39">
        <v>6.2905029883996405E-2</v>
      </c>
      <c r="R1543" s="39">
        <v>1.0194113756613801</v>
      </c>
      <c r="S1543" s="39">
        <v>3.1103418715483899E-2</v>
      </c>
      <c r="T1543" s="39">
        <v>1.0076884920634901</v>
      </c>
      <c r="U1543" s="39">
        <v>3.33210040737709E-2</v>
      </c>
      <c r="V1543" s="39">
        <v>1.03806247672138</v>
      </c>
      <c r="W1543" s="39">
        <v>5.4986384684812699E-2</v>
      </c>
      <c r="X1543" s="39">
        <v>1.02884414283991</v>
      </c>
      <c r="Y1543" s="39">
        <v>4.1607072369150198E-2</v>
      </c>
      <c r="Z1543" s="39">
        <v>1.02343230496695</v>
      </c>
      <c r="AA1543" s="39">
        <v>2.2384341740604899E-2</v>
      </c>
      <c r="AB1543" s="39">
        <v>1.0290060468631901</v>
      </c>
      <c r="AC1543" s="39">
        <v>1.4192005749999801E-2</v>
      </c>
    </row>
    <row r="1544" spans="1:29" x14ac:dyDescent="0.25">
      <c r="A1544" s="39" t="s">
        <v>135</v>
      </c>
      <c r="B1544" s="39" t="s">
        <v>135</v>
      </c>
      <c r="C1544" s="39">
        <v>3405000</v>
      </c>
      <c r="D1544" s="39" t="s">
        <v>61</v>
      </c>
      <c r="E1544" s="39">
        <v>0.98611111111111105</v>
      </c>
      <c r="F1544" s="39">
        <v>1.0188679245283001</v>
      </c>
      <c r="G1544" s="39">
        <v>1.01162790697674</v>
      </c>
      <c r="H1544" s="39">
        <v>0.92647058823529405</v>
      </c>
      <c r="I1544" s="39">
        <v>0.984615384615385</v>
      </c>
      <c r="J1544" s="39">
        <v>0.931034482758621</v>
      </c>
      <c r="K1544" s="39">
        <v>0.88749999999999996</v>
      </c>
      <c r="L1544" s="39">
        <v>0.93421052631578905</v>
      </c>
      <c r="M1544" s="39">
        <v>0.95384615384615401</v>
      </c>
      <c r="N1544" s="39">
        <v>0.9593648975986</v>
      </c>
      <c r="O1544" s="39">
        <v>4.3785542451944902E-2</v>
      </c>
      <c r="P1544" s="39">
        <v>0.93824130950718998</v>
      </c>
      <c r="Q1544" s="39">
        <v>3.5485673392258603E-2</v>
      </c>
      <c r="R1544" s="39">
        <v>0.925185560053981</v>
      </c>
      <c r="S1544" s="39">
        <v>3.4081381200950001E-2</v>
      </c>
      <c r="T1544" s="39">
        <v>0.94402834008097203</v>
      </c>
      <c r="U1544" s="39">
        <v>1.38844853795739E-2</v>
      </c>
      <c r="V1544" s="39">
        <v>0.94182231557497997</v>
      </c>
      <c r="W1544" s="39">
        <v>3.3631944059202501E-2</v>
      </c>
      <c r="X1544" s="39">
        <v>0.94035195977928498</v>
      </c>
      <c r="Y1544" s="39">
        <v>2.5075079951779301E-2</v>
      </c>
      <c r="Z1544" s="39">
        <v>0.94779407599936405</v>
      </c>
      <c r="AA1544" s="39">
        <v>1.7487433628174499E-2</v>
      </c>
      <c r="AB1544" s="39">
        <v>0.95291112396375599</v>
      </c>
      <c r="AC1544" s="39">
        <v>5.9136482173960496E-3</v>
      </c>
    </row>
    <row r="1545" spans="1:29" x14ac:dyDescent="0.25">
      <c r="A1545" s="39" t="s">
        <v>135</v>
      </c>
      <c r="B1545" s="39" t="s">
        <v>135</v>
      </c>
      <c r="C1545" s="39">
        <v>3405000</v>
      </c>
      <c r="D1545" s="39" t="s">
        <v>62</v>
      </c>
      <c r="E1545" s="39">
        <v>0.85714285714285698</v>
      </c>
      <c r="F1545" s="39">
        <v>0.94366197183098599</v>
      </c>
      <c r="G1545" s="39">
        <v>0.907407407407407</v>
      </c>
      <c r="H1545" s="39">
        <v>0.86206896551724099</v>
      </c>
      <c r="I1545" s="39">
        <v>0.93650793650793696</v>
      </c>
      <c r="J1545" s="39">
        <v>0.984375</v>
      </c>
      <c r="K1545" s="39">
        <v>0.94444444444444398</v>
      </c>
      <c r="L1545" s="39">
        <v>1.0422535211267601</v>
      </c>
      <c r="M1545" s="39">
        <v>0.83098591549295797</v>
      </c>
      <c r="N1545" s="39">
        <v>0.923205335496732</v>
      </c>
      <c r="O1545" s="39">
        <v>6.6910980048293905E-2</v>
      </c>
      <c r="P1545" s="39">
        <v>0.94771336351442004</v>
      </c>
      <c r="Q1545" s="39">
        <v>7.7529770957764699E-2</v>
      </c>
      <c r="R1545" s="39">
        <v>0.939227960354721</v>
      </c>
      <c r="S1545" s="39">
        <v>0.10573036024365801</v>
      </c>
      <c r="T1545" s="39">
        <v>0.93661971830985902</v>
      </c>
      <c r="U1545" s="39">
        <v>0.14938875658870701</v>
      </c>
      <c r="V1545" s="39">
        <v>0.92633216055505196</v>
      </c>
      <c r="W1545" s="39">
        <v>8.6453649050546505E-2</v>
      </c>
      <c r="X1545" s="39">
        <v>0.91022478600328804</v>
      </c>
      <c r="Y1545" s="39">
        <v>0.10194402190973099</v>
      </c>
      <c r="Z1545" s="39">
        <v>0.87253233257013996</v>
      </c>
      <c r="AA1545" s="39">
        <v>9.9616595153373205E-2</v>
      </c>
      <c r="AB1545" s="39">
        <v>0.84104627766599604</v>
      </c>
      <c r="AC1545" s="39">
        <v>6.3627317106003597E-2</v>
      </c>
    </row>
    <row r="1546" spans="1:29" x14ac:dyDescent="0.25">
      <c r="A1546" s="39" t="s">
        <v>135</v>
      </c>
      <c r="B1546" s="39" t="s">
        <v>135</v>
      </c>
      <c r="C1546" s="39">
        <v>3405000</v>
      </c>
      <c r="D1546" s="39" t="s">
        <v>63</v>
      </c>
      <c r="E1546" s="39">
        <v>0.83928571428571397</v>
      </c>
      <c r="F1546" s="39">
        <v>1.1041666666666701</v>
      </c>
      <c r="G1546" s="39">
        <v>0.95522388059701502</v>
      </c>
      <c r="H1546" s="39">
        <v>1</v>
      </c>
      <c r="I1546" s="39">
        <v>0.88</v>
      </c>
      <c r="J1546" s="39">
        <v>0.89830508474576298</v>
      </c>
      <c r="K1546" s="39">
        <v>0.80952380952380998</v>
      </c>
      <c r="L1546" s="39">
        <v>0.96078431372549</v>
      </c>
      <c r="M1546" s="39">
        <v>0.91891891891891897</v>
      </c>
      <c r="N1546" s="39">
        <v>0.92957870982926405</v>
      </c>
      <c r="O1546" s="39">
        <v>8.8873013795130198E-2</v>
      </c>
      <c r="P1546" s="39">
        <v>0.89350642538279601</v>
      </c>
      <c r="Q1546" s="39">
        <v>5.5746388924298097E-2</v>
      </c>
      <c r="R1546" s="39">
        <v>0.89640901405607298</v>
      </c>
      <c r="S1546" s="39">
        <v>7.8102220810534306E-2</v>
      </c>
      <c r="T1546" s="39">
        <v>0.93985161632220504</v>
      </c>
      <c r="U1546" s="39">
        <v>2.9603304564778599E-2</v>
      </c>
      <c r="V1546" s="39">
        <v>0.91485867386945996</v>
      </c>
      <c r="W1546" s="39">
        <v>6.3990837404694398E-2</v>
      </c>
      <c r="X1546" s="39">
        <v>0.91417316208142596</v>
      </c>
      <c r="Y1546" s="39">
        <v>4.9178640821955201E-2</v>
      </c>
      <c r="Z1546" s="39">
        <v>0.92197451771625205</v>
      </c>
      <c r="AA1546" s="39">
        <v>3.3945659970603503E-2</v>
      </c>
      <c r="AB1546" s="39">
        <v>0.92091250914780298</v>
      </c>
      <c r="AC1546" s="39">
        <v>1.2608571688661901E-2</v>
      </c>
    </row>
    <row r="1547" spans="1:29" x14ac:dyDescent="0.25">
      <c r="A1547" s="39" t="s">
        <v>135</v>
      </c>
      <c r="B1547" s="39" t="s">
        <v>135</v>
      </c>
      <c r="C1547" s="39">
        <v>3405000</v>
      </c>
      <c r="D1547" s="39" t="s">
        <v>52</v>
      </c>
      <c r="E1547" s="39">
        <v>0.31862745098039202</v>
      </c>
      <c r="F1547" s="39">
        <v>0.28378378378378399</v>
      </c>
      <c r="G1547" s="39">
        <v>0.43956043956044</v>
      </c>
      <c r="H1547" s="39">
        <v>0.41145833333333298</v>
      </c>
      <c r="I1547" s="39">
        <v>0.41379310344827602</v>
      </c>
      <c r="J1547" s="39">
        <v>0.43814432989690699</v>
      </c>
      <c r="K1547" s="39">
        <v>0.34433962264150902</v>
      </c>
      <c r="L1547" s="39">
        <v>0.348314606741573</v>
      </c>
      <c r="M1547" s="39">
        <v>0.32512315270935999</v>
      </c>
      <c r="N1547" s="39">
        <v>0.36923831367728599</v>
      </c>
      <c r="O1547" s="39">
        <v>5.7368032984379598E-2</v>
      </c>
      <c r="P1547" s="39">
        <v>0.373942963087525</v>
      </c>
      <c r="Q1547" s="39">
        <v>4.9057092980735802E-2</v>
      </c>
      <c r="R1547" s="39">
        <v>0.33925912736414698</v>
      </c>
      <c r="S1547" s="39">
        <v>1.2402397317839001E-2</v>
      </c>
      <c r="T1547" s="39">
        <v>0.33671887972546599</v>
      </c>
      <c r="U1547" s="39">
        <v>1.6398834411754201E-2</v>
      </c>
      <c r="V1547" s="39">
        <v>0.35865301363117202</v>
      </c>
      <c r="W1547" s="39">
        <v>4.5294471449755999E-2</v>
      </c>
      <c r="X1547" s="39">
        <v>0.34220946909133598</v>
      </c>
      <c r="Y1547" s="39">
        <v>3.2237535662294203E-2</v>
      </c>
      <c r="Z1547" s="39">
        <v>0.32994928136914298</v>
      </c>
      <c r="AA1547" s="39">
        <v>1.13336655441194E-2</v>
      </c>
      <c r="AB1547" s="39">
        <v>0.32622750766327502</v>
      </c>
      <c r="AC1547" s="39">
        <v>6.9845539993228997E-3</v>
      </c>
    </row>
    <row r="1548" spans="1:29" x14ac:dyDescent="0.25">
      <c r="A1548" s="39" t="s">
        <v>135</v>
      </c>
      <c r="B1548" s="39" t="s">
        <v>135</v>
      </c>
      <c r="C1548" s="39">
        <v>3405000</v>
      </c>
      <c r="D1548" s="39" t="s">
        <v>53</v>
      </c>
      <c r="E1548" s="39">
        <v>1.0655737704918</v>
      </c>
      <c r="F1548" s="39">
        <v>0.90769230769230802</v>
      </c>
      <c r="G1548" s="39">
        <v>1.01587301587302</v>
      </c>
      <c r="H1548" s="39">
        <v>0.95</v>
      </c>
      <c r="I1548" s="39">
        <v>0.860759493670886</v>
      </c>
      <c r="J1548" s="39">
        <v>0.797619047619048</v>
      </c>
      <c r="K1548" s="39">
        <v>0.94117647058823495</v>
      </c>
      <c r="L1548" s="39">
        <v>0.95890410958904104</v>
      </c>
      <c r="M1548" s="39">
        <v>0.93548387096774199</v>
      </c>
      <c r="N1548" s="39">
        <v>0.93700912072134201</v>
      </c>
      <c r="O1548" s="39">
        <v>7.8675999702692706E-2</v>
      </c>
      <c r="P1548" s="39">
        <v>0.89878859848699</v>
      </c>
      <c r="Q1548" s="39">
        <v>6.7894477379799395E-2</v>
      </c>
      <c r="R1548" s="39">
        <v>0.94518815038167303</v>
      </c>
      <c r="S1548" s="39">
        <v>1.2214625468816199E-2</v>
      </c>
      <c r="T1548" s="39">
        <v>0.94719399027839102</v>
      </c>
      <c r="U1548" s="39">
        <v>1.6560609546127699E-2</v>
      </c>
      <c r="V1548" s="39">
        <v>0.92658020211150605</v>
      </c>
      <c r="W1548" s="39">
        <v>5.7843455181770698E-2</v>
      </c>
      <c r="X1548" s="39">
        <v>0.93226286318334495</v>
      </c>
      <c r="Y1548" s="39">
        <v>4.1372333684317399E-2</v>
      </c>
      <c r="Z1548" s="39">
        <v>0.93981923927091704</v>
      </c>
      <c r="AA1548" s="39">
        <v>1.0870472075265401E-2</v>
      </c>
      <c r="AB1548" s="39">
        <v>0.93659912042589899</v>
      </c>
      <c r="AC1548" s="39">
        <v>7.0534568940901904E-3</v>
      </c>
    </row>
    <row r="1549" spans="1:29" x14ac:dyDescent="0.25">
      <c r="A1549" s="39" t="s">
        <v>135</v>
      </c>
      <c r="B1549" s="39" t="s">
        <v>135</v>
      </c>
      <c r="C1549" s="39">
        <v>3405000</v>
      </c>
      <c r="D1549" s="39" t="s">
        <v>54</v>
      </c>
      <c r="E1549" s="39">
        <v>0.924050632911392</v>
      </c>
      <c r="F1549" s="39">
        <v>0.96923076923076901</v>
      </c>
      <c r="G1549" s="39">
        <v>0.89830508474576298</v>
      </c>
      <c r="H1549" s="39">
        <v>1.03125</v>
      </c>
      <c r="I1549" s="39">
        <v>1.0263157894736801</v>
      </c>
      <c r="J1549" s="39">
        <v>0.91176470588235303</v>
      </c>
      <c r="K1549" s="39">
        <v>0.89552238805970197</v>
      </c>
      <c r="L1549" s="39">
        <v>0.9</v>
      </c>
      <c r="M1549" s="39">
        <v>0.91428571428571404</v>
      </c>
      <c r="N1549" s="39">
        <v>0.94119167606548604</v>
      </c>
      <c r="O1549" s="39">
        <v>5.4369336040507803E-2</v>
      </c>
      <c r="P1549" s="39">
        <v>0.929577719540291</v>
      </c>
      <c r="Q1549" s="39">
        <v>5.4644327588000703E-2</v>
      </c>
      <c r="R1549" s="39">
        <v>0.90326936744847197</v>
      </c>
      <c r="S1549" s="39">
        <v>9.7996007776230392E-3</v>
      </c>
      <c r="T1549" s="39">
        <v>0.90714285714285703</v>
      </c>
      <c r="U1549" s="39">
        <v>1.01015254455221E-2</v>
      </c>
      <c r="V1549" s="39">
        <v>0.92279712910924805</v>
      </c>
      <c r="W1549" s="39">
        <v>4.3693224242472399E-2</v>
      </c>
      <c r="X1549" s="39">
        <v>0.91125368736266799</v>
      </c>
      <c r="Y1549" s="39">
        <v>2.3037405115282499E-2</v>
      </c>
      <c r="Z1549" s="39">
        <v>0.91104095370214899</v>
      </c>
      <c r="AA1549" s="39">
        <v>7.6606354667365902E-3</v>
      </c>
      <c r="AB1549" s="39">
        <v>0.91360544217687101</v>
      </c>
      <c r="AC1549" s="39">
        <v>4.3024185852630903E-3</v>
      </c>
    </row>
    <row r="1550" spans="1:29" x14ac:dyDescent="0.25">
      <c r="A1550" s="39" t="s">
        <v>135</v>
      </c>
      <c r="B1550" s="39" t="s">
        <v>135</v>
      </c>
      <c r="C1550" s="39">
        <v>3405000</v>
      </c>
      <c r="D1550" s="39" t="s">
        <v>55</v>
      </c>
      <c r="E1550" s="39">
        <v>1.04109589041096</v>
      </c>
      <c r="F1550" s="39">
        <v>1.02739726027397</v>
      </c>
      <c r="G1550" s="39">
        <v>1.01587301587302</v>
      </c>
      <c r="H1550" s="39">
        <v>1.0566037735849101</v>
      </c>
      <c r="I1550" s="39">
        <v>0.89393939393939403</v>
      </c>
      <c r="J1550" s="39">
        <v>0.96153846153846201</v>
      </c>
      <c r="K1550" s="39">
        <v>1.0322580645161299</v>
      </c>
      <c r="L1550" s="39">
        <v>0.98333333333333295</v>
      </c>
      <c r="M1550" s="39">
        <v>0.95833333333333304</v>
      </c>
      <c r="N1550" s="39">
        <v>0.99670805853372302</v>
      </c>
      <c r="O1550" s="39">
        <v>5.1938068531877601E-2</v>
      </c>
      <c r="P1550" s="39">
        <v>0.96588051733212998</v>
      </c>
      <c r="Q1550" s="39">
        <v>4.9904704754090499E-2</v>
      </c>
      <c r="R1550" s="39">
        <v>0.99130824372759896</v>
      </c>
      <c r="S1550" s="39">
        <v>3.7602072641804901E-2</v>
      </c>
      <c r="T1550" s="39">
        <v>0.97083333333333299</v>
      </c>
      <c r="U1550" s="39">
        <v>1.7677669529663601E-2</v>
      </c>
      <c r="V1550" s="39">
        <v>0.98069967358499199</v>
      </c>
      <c r="W1550" s="39">
        <v>4.2322603780439803E-2</v>
      </c>
      <c r="X1550" s="39">
        <v>0.97208500381186502</v>
      </c>
      <c r="Y1550" s="39">
        <v>3.0469593276238702E-2</v>
      </c>
      <c r="Z1550" s="39">
        <v>0.96562475680822002</v>
      </c>
      <c r="AA1550" s="39">
        <v>2.0165903958149701E-2</v>
      </c>
      <c r="AB1550" s="39">
        <v>0.95952380952381</v>
      </c>
      <c r="AC1550" s="39">
        <v>7.5292325242104002E-3</v>
      </c>
    </row>
    <row r="1551" spans="1:29" x14ac:dyDescent="0.25">
      <c r="A1551" s="39" t="s">
        <v>135</v>
      </c>
      <c r="B1551" s="39" t="s">
        <v>135</v>
      </c>
      <c r="C1551" s="39">
        <v>3405000</v>
      </c>
      <c r="D1551" s="39" t="s">
        <v>56</v>
      </c>
      <c r="E1551" s="39">
        <v>0.91803278688524603</v>
      </c>
      <c r="F1551" s="39">
        <v>0.98684210526315796</v>
      </c>
      <c r="G1551" s="39">
        <v>0.96</v>
      </c>
      <c r="H1551" s="39">
        <v>1.078125</v>
      </c>
      <c r="I1551" s="39">
        <v>1</v>
      </c>
      <c r="J1551" s="39">
        <v>1.08474576271186</v>
      </c>
      <c r="K1551" s="39">
        <v>1.0133333333333301</v>
      </c>
      <c r="L1551" s="39">
        <v>1</v>
      </c>
      <c r="M1551" s="39">
        <v>1.0338983050847499</v>
      </c>
      <c r="N1551" s="39">
        <v>1.0083308103642601</v>
      </c>
      <c r="O1551" s="39">
        <v>5.3008684896663098E-2</v>
      </c>
      <c r="P1551" s="39">
        <v>1.02639548022599</v>
      </c>
      <c r="Q1551" s="39">
        <v>3.5444006126597399E-2</v>
      </c>
      <c r="R1551" s="39">
        <v>1.0157438794726901</v>
      </c>
      <c r="S1551" s="39">
        <v>1.7077231081826801E-2</v>
      </c>
      <c r="T1551" s="39">
        <v>1.0169491525423699</v>
      </c>
      <c r="U1551" s="39">
        <v>2.3969721396154098E-2</v>
      </c>
      <c r="V1551" s="39">
        <v>1.0228006159453999</v>
      </c>
      <c r="W1551" s="39">
        <v>3.5265163506339903E-2</v>
      </c>
      <c r="X1551" s="39">
        <v>1.0247490216798401</v>
      </c>
      <c r="Y1551" s="39">
        <v>2.3434128584801699E-2</v>
      </c>
      <c r="Z1551" s="39">
        <v>1.02713943723642</v>
      </c>
      <c r="AA1551" s="39">
        <v>1.6093500894532702E-2</v>
      </c>
      <c r="AB1551" s="39">
        <v>1.0322841000807099</v>
      </c>
      <c r="AC1551" s="39">
        <v>1.0209128846387E-2</v>
      </c>
    </row>
    <row r="1552" spans="1:29" x14ac:dyDescent="0.25">
      <c r="A1552" s="39" t="s">
        <v>135</v>
      </c>
      <c r="B1552" s="39" t="s">
        <v>135</v>
      </c>
      <c r="C1552" s="39">
        <v>3405000</v>
      </c>
      <c r="D1552" s="39" t="s">
        <v>57</v>
      </c>
      <c r="E1552" s="39">
        <v>1.06779661016949</v>
      </c>
      <c r="F1552" s="39">
        <v>1.03571428571429</v>
      </c>
      <c r="G1552" s="39">
        <v>1.04</v>
      </c>
      <c r="H1552" s="39">
        <v>1.0138888888888899</v>
      </c>
      <c r="I1552" s="39">
        <v>0.94202898550724601</v>
      </c>
      <c r="J1552" s="39">
        <v>1.0178571428571399</v>
      </c>
      <c r="K1552" s="39">
        <v>1.0625</v>
      </c>
      <c r="L1552" s="39">
        <v>0.97368421052631604</v>
      </c>
      <c r="M1552" s="39">
        <v>0.953125</v>
      </c>
      <c r="N1552" s="39">
        <v>1.0118439026292601</v>
      </c>
      <c r="O1552" s="39">
        <v>4.5931799981961001E-2</v>
      </c>
      <c r="P1552" s="39">
        <v>0.98983906777814101</v>
      </c>
      <c r="Q1552" s="39">
        <v>4.9898220797130299E-2</v>
      </c>
      <c r="R1552" s="39">
        <v>0.99643640350877205</v>
      </c>
      <c r="S1552" s="39">
        <v>5.8128903055048198E-2</v>
      </c>
      <c r="T1552" s="39">
        <v>0.96340460526315796</v>
      </c>
      <c r="U1552" s="39">
        <v>1.4537557178999801E-2</v>
      </c>
      <c r="V1552" s="39">
        <v>0.99022451277457602</v>
      </c>
      <c r="W1552" s="39">
        <v>4.5149471376729498E-2</v>
      </c>
      <c r="X1552" s="39">
        <v>0.97497378099919496</v>
      </c>
      <c r="Y1552" s="39">
        <v>4.0578340952219197E-2</v>
      </c>
      <c r="Z1552" s="39">
        <v>0.96102848265087804</v>
      </c>
      <c r="AA1552" s="39">
        <v>2.68716707384088E-2</v>
      </c>
      <c r="AB1552" s="39">
        <v>0.95410401002506295</v>
      </c>
      <c r="AC1552" s="39">
        <v>6.1918030626730604E-3</v>
      </c>
    </row>
    <row r="1553" spans="1:29" x14ac:dyDescent="0.25">
      <c r="A1553" s="39" t="s">
        <v>135</v>
      </c>
      <c r="B1553" s="39" t="s">
        <v>135</v>
      </c>
      <c r="C1553" s="39">
        <v>3405000</v>
      </c>
      <c r="D1553" s="39" t="s">
        <v>58</v>
      </c>
      <c r="E1553" s="39">
        <v>1.06153846153846</v>
      </c>
      <c r="F1553" s="39">
        <v>0.90476190476190499</v>
      </c>
      <c r="G1553" s="39">
        <v>0.931034482758621</v>
      </c>
      <c r="H1553" s="39">
        <v>1.1153846153846201</v>
      </c>
      <c r="I1553" s="39">
        <v>1.02739726027397</v>
      </c>
      <c r="J1553" s="39">
        <v>1.01538461538462</v>
      </c>
      <c r="K1553" s="39">
        <v>0.98245614035087703</v>
      </c>
      <c r="L1553" s="39">
        <v>1</v>
      </c>
      <c r="M1553" s="39">
        <v>0.91891891891891897</v>
      </c>
      <c r="N1553" s="39">
        <v>0.99520848881910995</v>
      </c>
      <c r="O1553" s="39">
        <v>6.9452975850639198E-2</v>
      </c>
      <c r="P1553" s="39">
        <v>0.98883138698567696</v>
      </c>
      <c r="Q1553" s="39">
        <v>4.2560355374452498E-2</v>
      </c>
      <c r="R1553" s="39">
        <v>0.96712501975659904</v>
      </c>
      <c r="S1553" s="39">
        <v>4.2659323381019999E-2</v>
      </c>
      <c r="T1553" s="39">
        <v>0.95945945945945899</v>
      </c>
      <c r="U1553" s="39">
        <v>5.7332982258368699E-2</v>
      </c>
      <c r="V1553" s="39">
        <v>0.97682489832172004</v>
      </c>
      <c r="W1553" s="39">
        <v>5.6276244330359403E-2</v>
      </c>
      <c r="X1553" s="39">
        <v>0.95572466946896595</v>
      </c>
      <c r="Y1553" s="39">
        <v>4.5551723165719302E-2</v>
      </c>
      <c r="Z1553" s="39">
        <v>0.93564868355890596</v>
      </c>
      <c r="AA1553" s="39">
        <v>3.9360283947728801E-2</v>
      </c>
      <c r="AB1553" s="39">
        <v>0.92277992277992305</v>
      </c>
      <c r="AC1553" s="39">
        <v>2.44191325109527E-2</v>
      </c>
    </row>
    <row r="1554" spans="1:29" x14ac:dyDescent="0.25">
      <c r="A1554" s="39" t="s">
        <v>135</v>
      </c>
      <c r="B1554" s="39" t="s">
        <v>135</v>
      </c>
      <c r="C1554" s="39">
        <v>3405000</v>
      </c>
      <c r="D1554" s="39" t="s">
        <v>59</v>
      </c>
      <c r="E1554" s="39">
        <v>1.2083333333333299</v>
      </c>
      <c r="F1554" s="39">
        <v>1</v>
      </c>
      <c r="G1554" s="39">
        <v>1.12280701754386</v>
      </c>
      <c r="H1554" s="39">
        <v>1.18518518518519</v>
      </c>
      <c r="I1554" s="39">
        <v>0.94252873563218398</v>
      </c>
      <c r="J1554" s="39">
        <v>0.96</v>
      </c>
      <c r="K1554" s="39">
        <v>0.92424242424242398</v>
      </c>
      <c r="L1554" s="39">
        <v>0.94642857142857095</v>
      </c>
      <c r="M1554" s="39">
        <v>0.94117647058823495</v>
      </c>
      <c r="N1554" s="39">
        <v>1.0256335264393099</v>
      </c>
      <c r="O1554" s="39">
        <v>0.11392785937424101</v>
      </c>
      <c r="P1554" s="39">
        <v>0.94287524037828296</v>
      </c>
      <c r="Q1554" s="39">
        <v>1.2806944162698401E-2</v>
      </c>
      <c r="R1554" s="39">
        <v>0.93728248875307696</v>
      </c>
      <c r="S1554" s="39">
        <v>1.1594334937406E-2</v>
      </c>
      <c r="T1554" s="39">
        <v>0.94380252100840301</v>
      </c>
      <c r="U1554" s="39">
        <v>3.71379611967723E-3</v>
      </c>
      <c r="V1554" s="39">
        <v>0.96588511229799501</v>
      </c>
      <c r="W1554" s="39">
        <v>7.3502339839786004E-2</v>
      </c>
      <c r="X1554" s="39">
        <v>0.94158406719220999</v>
      </c>
      <c r="Y1554" s="39">
        <v>8.7872024007444906E-3</v>
      </c>
      <c r="Z1554" s="39">
        <v>0.94143377381059201</v>
      </c>
      <c r="AA1554" s="39">
        <v>4.9042853542128799E-3</v>
      </c>
      <c r="AB1554" s="39">
        <v>0.94142657062825097</v>
      </c>
      <c r="AC1554" s="39">
        <v>1.58177153869966E-3</v>
      </c>
    </row>
    <row r="1555" spans="1:29" x14ac:dyDescent="0.25">
      <c r="A1555" s="39" t="s">
        <v>135</v>
      </c>
      <c r="B1555" s="39" t="s">
        <v>135</v>
      </c>
      <c r="C1555" s="39">
        <v>3405000</v>
      </c>
      <c r="D1555" s="39" t="s">
        <v>60</v>
      </c>
      <c r="E1555" s="39">
        <v>0.98148148148148195</v>
      </c>
      <c r="F1555" s="39">
        <v>0.98850574712643702</v>
      </c>
      <c r="G1555" s="39">
        <v>0.98550724637681197</v>
      </c>
      <c r="H1555" s="39">
        <v>1.015625</v>
      </c>
      <c r="I1555" s="39">
        <v>0.90625</v>
      </c>
      <c r="J1555" s="39">
        <v>0.97560975609756095</v>
      </c>
      <c r="K1555" s="39">
        <v>1.05555555555556</v>
      </c>
      <c r="L1555" s="39">
        <v>1.0655737704918</v>
      </c>
      <c r="M1555" s="39">
        <v>0.84905660377358505</v>
      </c>
      <c r="N1555" s="39">
        <v>0.98035168454480404</v>
      </c>
      <c r="O1555" s="39">
        <v>6.8015551254258705E-2</v>
      </c>
      <c r="P1555" s="39">
        <v>0.97040913718370103</v>
      </c>
      <c r="Q1555" s="39">
        <v>9.3776461172991002E-2</v>
      </c>
      <c r="R1555" s="39">
        <v>0.99006197660698103</v>
      </c>
      <c r="S1555" s="39">
        <v>0.122216928179124</v>
      </c>
      <c r="T1555" s="39">
        <v>0.95731518713269403</v>
      </c>
      <c r="U1555" s="39">
        <v>0.15310075682975</v>
      </c>
      <c r="V1555" s="39">
        <v>0.96462375948767398</v>
      </c>
      <c r="W1555" s="39">
        <v>9.6474171727273003E-2</v>
      </c>
      <c r="X1555" s="39">
        <v>0.93803130529425305</v>
      </c>
      <c r="Y1555" s="39">
        <v>0.112929041924391</v>
      </c>
      <c r="Z1555" s="39">
        <v>0.895177320152164</v>
      </c>
      <c r="AA1555" s="39">
        <v>0.10801104198292</v>
      </c>
      <c r="AB1555" s="39">
        <v>0.85936694504588096</v>
      </c>
      <c r="AC1555" s="39">
        <v>6.5208323748188093E-2</v>
      </c>
    </row>
    <row r="1556" spans="1:29" x14ac:dyDescent="0.25">
      <c r="A1556" s="39" t="s">
        <v>135</v>
      </c>
      <c r="B1556" s="39" t="s">
        <v>135</v>
      </c>
      <c r="C1556" s="39">
        <v>3505000</v>
      </c>
      <c r="D1556" s="39" t="s">
        <v>50</v>
      </c>
      <c r="E1556" s="39">
        <v>0.44227188081936702</v>
      </c>
      <c r="F1556" s="39">
        <v>0.41181902123730402</v>
      </c>
      <c r="G1556" s="39">
        <v>0.42030456852791898</v>
      </c>
      <c r="H1556" s="39">
        <v>0.443624868282403</v>
      </c>
      <c r="I1556" s="39">
        <v>0.354389721627409</v>
      </c>
      <c r="J1556" s="39">
        <v>0.29905561385099699</v>
      </c>
      <c r="K1556" s="39">
        <v>0.272442588726514</v>
      </c>
      <c r="L1556" s="39">
        <v>0.31742508324084401</v>
      </c>
      <c r="M1556" s="39">
        <v>0.23263506063947101</v>
      </c>
      <c r="N1556" s="39">
        <v>0.35488537855024699</v>
      </c>
      <c r="O1556" s="39">
        <v>7.8497327783927706E-2</v>
      </c>
      <c r="P1556" s="39">
        <v>0.29518961361704699</v>
      </c>
      <c r="Q1556" s="39">
        <v>4.5947018660717098E-2</v>
      </c>
      <c r="R1556" s="39">
        <v>0.274167577535609</v>
      </c>
      <c r="S1556" s="39">
        <v>4.2421323328945701E-2</v>
      </c>
      <c r="T1556" s="39">
        <v>0.27503007194015699</v>
      </c>
      <c r="U1556" s="39">
        <v>5.9955599958391302E-2</v>
      </c>
      <c r="V1556" s="39">
        <v>0.29789435760279398</v>
      </c>
      <c r="W1556" s="39">
        <v>6.7112826218382493E-2</v>
      </c>
      <c r="X1556" s="39">
        <v>0.26616616834551998</v>
      </c>
      <c r="Y1556" s="39">
        <v>4.4079974182145397E-2</v>
      </c>
      <c r="Z1556" s="39">
        <v>0.24908440895985101</v>
      </c>
      <c r="AA1556" s="39">
        <v>3.9759177977056401E-2</v>
      </c>
      <c r="AB1556" s="39">
        <v>0.23667268076334599</v>
      </c>
      <c r="AC1556" s="39">
        <v>2.55361518359517E-2</v>
      </c>
    </row>
    <row r="1557" spans="1:29" x14ac:dyDescent="0.25">
      <c r="A1557" s="39" t="s">
        <v>135</v>
      </c>
      <c r="B1557" s="39" t="s">
        <v>135</v>
      </c>
      <c r="C1557" s="39">
        <v>3505000</v>
      </c>
      <c r="D1557" s="39" t="s">
        <v>51</v>
      </c>
      <c r="E1557" s="39">
        <v>0.97608695652173905</v>
      </c>
      <c r="F1557" s="39">
        <v>0.98526315789473695</v>
      </c>
      <c r="G1557" s="39">
        <v>0.92376681614349798</v>
      </c>
      <c r="H1557" s="39">
        <v>0.99275362318840599</v>
      </c>
      <c r="I1557" s="39">
        <v>0.82422802850356303</v>
      </c>
      <c r="J1557" s="39">
        <v>0.84894259818731099</v>
      </c>
      <c r="K1557" s="39">
        <v>0.92631578947368398</v>
      </c>
      <c r="L1557" s="39">
        <v>0.95402298850574696</v>
      </c>
      <c r="M1557" s="39">
        <v>0.90209790209790197</v>
      </c>
      <c r="N1557" s="39">
        <v>0.92594198450184295</v>
      </c>
      <c r="O1557" s="39">
        <v>5.93020903639805E-2</v>
      </c>
      <c r="P1557" s="39">
        <v>0.89112146135364201</v>
      </c>
      <c r="Q1557" s="39">
        <v>5.37808352430783E-2</v>
      </c>
      <c r="R1557" s="39">
        <v>0.92747889335911105</v>
      </c>
      <c r="S1557" s="39">
        <v>2.5982075698484201E-2</v>
      </c>
      <c r="T1557" s="39">
        <v>0.92806044530182497</v>
      </c>
      <c r="U1557" s="39">
        <v>3.6716580712684597E-2</v>
      </c>
      <c r="V1557" s="39">
        <v>0.91453158620642905</v>
      </c>
      <c r="W1557" s="39">
        <v>4.6797243302229598E-2</v>
      </c>
      <c r="X1557" s="39">
        <v>0.91314152384806602</v>
      </c>
      <c r="Y1557" s="39">
        <v>3.4680224366804902E-2</v>
      </c>
      <c r="Z1557" s="39">
        <v>0.91216513531775401</v>
      </c>
      <c r="AA1557" s="39">
        <v>2.4342859555688899E-2</v>
      </c>
      <c r="AB1557" s="39">
        <v>0.90457052526018</v>
      </c>
      <c r="AC1557" s="39">
        <v>1.5638241976175301E-2</v>
      </c>
    </row>
    <row r="1558" spans="1:29" x14ac:dyDescent="0.25">
      <c r="A1558" s="39" t="s">
        <v>135</v>
      </c>
      <c r="B1558" s="39" t="s">
        <v>135</v>
      </c>
      <c r="C1558" s="39">
        <v>3505000</v>
      </c>
      <c r="D1558" s="39" t="s">
        <v>61</v>
      </c>
      <c r="E1558" s="39">
        <v>0.94965675057208199</v>
      </c>
      <c r="F1558" s="39">
        <v>0.95545657015590202</v>
      </c>
      <c r="G1558" s="39">
        <v>0.94545454545454499</v>
      </c>
      <c r="H1558" s="39">
        <v>0.87309644670050801</v>
      </c>
      <c r="I1558" s="39">
        <v>0.87777777777777799</v>
      </c>
      <c r="J1558" s="39">
        <v>0.82547169811320797</v>
      </c>
      <c r="K1558" s="39">
        <v>0.8125</v>
      </c>
      <c r="L1558" s="39">
        <v>0.97377049180327901</v>
      </c>
      <c r="M1558" s="39">
        <v>0.86246418338108899</v>
      </c>
      <c r="N1558" s="39">
        <v>0.89729427377315496</v>
      </c>
      <c r="O1558" s="39">
        <v>6.0021683869758202E-2</v>
      </c>
      <c r="P1558" s="39">
        <v>0.87039683021507097</v>
      </c>
      <c r="Q1558" s="39">
        <v>6.3588186061154503E-2</v>
      </c>
      <c r="R1558" s="39">
        <v>0.88291155839478896</v>
      </c>
      <c r="S1558" s="39">
        <v>8.2556733464515294E-2</v>
      </c>
      <c r="T1558" s="39">
        <v>0.91811733759218395</v>
      </c>
      <c r="U1558" s="39">
        <v>7.8705445474171701E-2</v>
      </c>
      <c r="V1558" s="39">
        <v>0.88376127075126398</v>
      </c>
      <c r="W1558" s="39">
        <v>6.19597520502118E-2</v>
      </c>
      <c r="X1558" s="39">
        <v>0.88315043136379401</v>
      </c>
      <c r="Y1558" s="39">
        <v>6.2458445031877398E-2</v>
      </c>
      <c r="Z1558" s="39">
        <v>0.88004467844923695</v>
      </c>
      <c r="AA1558" s="39">
        <v>5.42781999933101E-2</v>
      </c>
      <c r="AB1558" s="39">
        <v>0.86776448378214599</v>
      </c>
      <c r="AC1558" s="39">
        <v>3.3522043100885898E-2</v>
      </c>
    </row>
    <row r="1559" spans="1:29" x14ac:dyDescent="0.25">
      <c r="A1559" s="39" t="s">
        <v>135</v>
      </c>
      <c r="B1559" s="39" t="s">
        <v>135</v>
      </c>
      <c r="C1559" s="39">
        <v>3505000</v>
      </c>
      <c r="D1559" s="39" t="s">
        <v>62</v>
      </c>
      <c r="E1559" s="39">
        <v>0.96103896103896103</v>
      </c>
      <c r="F1559" s="39">
        <v>0.95662650602409605</v>
      </c>
      <c r="G1559" s="39">
        <v>0.97902097902097895</v>
      </c>
      <c r="H1559" s="39">
        <v>0.99759615384615397</v>
      </c>
      <c r="I1559" s="39">
        <v>0.90406976744186096</v>
      </c>
      <c r="J1559" s="39">
        <v>0.810126582278481</v>
      </c>
      <c r="K1559" s="39">
        <v>0.92</v>
      </c>
      <c r="L1559" s="39">
        <v>0.91575091575091605</v>
      </c>
      <c r="M1559" s="39">
        <v>0.80134680134680103</v>
      </c>
      <c r="N1559" s="39">
        <v>0.91617518519425001</v>
      </c>
      <c r="O1559" s="39">
        <v>6.9661009491565506E-2</v>
      </c>
      <c r="P1559" s="39">
        <v>0.87025881336361199</v>
      </c>
      <c r="Q1559" s="39">
        <v>5.9269824233700502E-2</v>
      </c>
      <c r="R1559" s="39">
        <v>0.87903257236590604</v>
      </c>
      <c r="S1559" s="39">
        <v>6.7311387917376106E-2</v>
      </c>
      <c r="T1559" s="39">
        <v>0.85854885854885898</v>
      </c>
      <c r="U1559" s="39">
        <v>8.0895925090790799E-2</v>
      </c>
      <c r="V1559" s="39">
        <v>0.87536895999266195</v>
      </c>
      <c r="W1559" s="39">
        <v>6.9806960683938199E-2</v>
      </c>
      <c r="X1559" s="39">
        <v>0.84815267281632101</v>
      </c>
      <c r="Y1559" s="39">
        <v>6.2645114016311607E-2</v>
      </c>
      <c r="Z1559" s="39">
        <v>0.82609085709435304</v>
      </c>
      <c r="AA1559" s="39">
        <v>5.7944107417907703E-2</v>
      </c>
      <c r="AB1559" s="39">
        <v>0.80679461631842597</v>
      </c>
      <c r="AC1559" s="39">
        <v>3.4455007162997903E-2</v>
      </c>
    </row>
    <row r="1560" spans="1:29" x14ac:dyDescent="0.25">
      <c r="A1560" s="39" t="s">
        <v>135</v>
      </c>
      <c r="B1560" s="39" t="s">
        <v>135</v>
      </c>
      <c r="C1560" s="39">
        <v>3505000</v>
      </c>
      <c r="D1560" s="39" t="s">
        <v>63</v>
      </c>
      <c r="E1560" s="39">
        <v>0.92214111922141095</v>
      </c>
      <c r="F1560" s="39">
        <v>0.94369369369369405</v>
      </c>
      <c r="G1560" s="39">
        <v>0.91687657430730496</v>
      </c>
      <c r="H1560" s="39">
        <v>0.87619047619047596</v>
      </c>
      <c r="I1560" s="39">
        <v>0.88915662650602401</v>
      </c>
      <c r="J1560" s="39">
        <v>0.909967845659164</v>
      </c>
      <c r="K1560" s="39">
        <v>0.875</v>
      </c>
      <c r="L1560" s="39">
        <v>0.82608695652173902</v>
      </c>
      <c r="M1560" s="39">
        <v>0.93200000000000005</v>
      </c>
      <c r="N1560" s="39">
        <v>0.89901258801108996</v>
      </c>
      <c r="O1560" s="39">
        <v>3.63513755989247E-2</v>
      </c>
      <c r="P1560" s="39">
        <v>0.88644228573738504</v>
      </c>
      <c r="Q1560" s="39">
        <v>4.0031289674142899E-2</v>
      </c>
      <c r="R1560" s="39">
        <v>0.87769565217391299</v>
      </c>
      <c r="S1560" s="39">
        <v>5.3007953178641397E-2</v>
      </c>
      <c r="T1560" s="39">
        <v>0.87904347826087004</v>
      </c>
      <c r="U1560" s="39">
        <v>7.4891831259583902E-2</v>
      </c>
      <c r="V1560" s="39">
        <v>0.89112914099143603</v>
      </c>
      <c r="W1560" s="39">
        <v>4.33839913481852E-2</v>
      </c>
      <c r="X1560" s="39">
        <v>0.89566481819231503</v>
      </c>
      <c r="Y1560" s="39">
        <v>5.0163441321040197E-2</v>
      </c>
      <c r="Z1560" s="39">
        <v>0.911167136561298</v>
      </c>
      <c r="AA1560" s="39">
        <v>4.9945106844695601E-2</v>
      </c>
      <c r="AB1560" s="39">
        <v>0.92695652173913001</v>
      </c>
      <c r="AC1560" s="39">
        <v>3.1897757267785397E-2</v>
      </c>
    </row>
    <row r="1561" spans="1:29" x14ac:dyDescent="0.25">
      <c r="A1561" s="39" t="s">
        <v>135</v>
      </c>
      <c r="B1561" s="39" t="s">
        <v>135</v>
      </c>
      <c r="C1561" s="39">
        <v>3505000</v>
      </c>
      <c r="D1561" s="39" t="s">
        <v>52</v>
      </c>
      <c r="E1561" s="39">
        <v>0.39282589676290502</v>
      </c>
      <c r="F1561" s="39">
        <v>0.43575418994413401</v>
      </c>
      <c r="G1561" s="39">
        <v>0.38042474607571602</v>
      </c>
      <c r="H1561" s="39">
        <v>0.41725888324873101</v>
      </c>
      <c r="I1561" s="39">
        <v>0.36564805057955702</v>
      </c>
      <c r="J1561" s="39">
        <v>0.30085653104925097</v>
      </c>
      <c r="K1561" s="39">
        <v>0.27701993704092298</v>
      </c>
      <c r="L1561" s="39">
        <v>0.25991649269311101</v>
      </c>
      <c r="M1561" s="39">
        <v>0.28634850166481701</v>
      </c>
      <c r="N1561" s="39">
        <v>0.34622813656212698</v>
      </c>
      <c r="O1561" s="39">
        <v>6.5823439630198197E-2</v>
      </c>
      <c r="P1561" s="39">
        <v>0.29795790260553201</v>
      </c>
      <c r="Q1561" s="39">
        <v>4.0653055358460102E-2</v>
      </c>
      <c r="R1561" s="39">
        <v>0.27442831046628402</v>
      </c>
      <c r="S1561" s="39">
        <v>1.34052292332833E-2</v>
      </c>
      <c r="T1561" s="39">
        <v>0.27313249717896398</v>
      </c>
      <c r="U1561" s="39">
        <v>1.8690252784277099E-2</v>
      </c>
      <c r="V1561" s="39">
        <v>0.30126874066633502</v>
      </c>
      <c r="W1561" s="39">
        <v>5.0718211075329499E-2</v>
      </c>
      <c r="X1561" s="39">
        <v>0.28144310873808898</v>
      </c>
      <c r="Y1561" s="39">
        <v>2.08140095150138E-2</v>
      </c>
      <c r="Z1561" s="39">
        <v>0.28134161482445003</v>
      </c>
      <c r="AA1561" s="39">
        <v>1.2309108329139701E-2</v>
      </c>
      <c r="AB1561" s="39">
        <v>0.28508983457092602</v>
      </c>
      <c r="AC1561" s="39">
        <v>7.9605096651996898E-3</v>
      </c>
    </row>
    <row r="1562" spans="1:29" x14ac:dyDescent="0.25">
      <c r="A1562" s="39" t="s">
        <v>135</v>
      </c>
      <c r="B1562" s="39" t="s">
        <v>135</v>
      </c>
      <c r="C1562" s="39">
        <v>3505000</v>
      </c>
      <c r="D1562" s="39" t="s">
        <v>53</v>
      </c>
      <c r="E1562" s="39">
        <v>0.92546583850931696</v>
      </c>
      <c r="F1562" s="39">
        <v>0.93763919821826303</v>
      </c>
      <c r="G1562" s="39">
        <v>0.94230769230769196</v>
      </c>
      <c r="H1562" s="39">
        <v>0.97815533980582503</v>
      </c>
      <c r="I1562" s="39">
        <v>0.90024330900243299</v>
      </c>
      <c r="J1562" s="39">
        <v>0.87608069164265101</v>
      </c>
      <c r="K1562" s="39">
        <v>0.95017793594306099</v>
      </c>
      <c r="L1562" s="39">
        <v>0.98106060606060597</v>
      </c>
      <c r="M1562" s="39">
        <v>0.87951807228915702</v>
      </c>
      <c r="N1562" s="39">
        <v>0.93007207597544495</v>
      </c>
      <c r="O1562" s="39">
        <v>3.8575894911106301E-2</v>
      </c>
      <c r="P1562" s="39">
        <v>0.91741612298758202</v>
      </c>
      <c r="Q1562" s="39">
        <v>4.6270244988390302E-2</v>
      </c>
      <c r="R1562" s="39">
        <v>0.93691887143094099</v>
      </c>
      <c r="S1562" s="39">
        <v>5.2053565055468598E-2</v>
      </c>
      <c r="T1562" s="39">
        <v>0.93028933917488099</v>
      </c>
      <c r="U1562" s="39">
        <v>7.1801414208656003E-2</v>
      </c>
      <c r="V1562" s="39">
        <v>0.92321356119968101</v>
      </c>
      <c r="W1562" s="39">
        <v>4.6385385431568199E-2</v>
      </c>
      <c r="X1562" s="39">
        <v>0.91433548711966195</v>
      </c>
      <c r="Y1562" s="39">
        <v>5.0437356347179801E-2</v>
      </c>
      <c r="Z1562" s="39">
        <v>0.90011987344246602</v>
      </c>
      <c r="AA1562" s="39">
        <v>4.8711233193861898E-2</v>
      </c>
      <c r="AB1562" s="39">
        <v>0.88435343104017805</v>
      </c>
      <c r="AC1562" s="39">
        <v>3.0581493914509299E-2</v>
      </c>
    </row>
    <row r="1563" spans="1:29" x14ac:dyDescent="0.25">
      <c r="A1563" s="39" t="s">
        <v>135</v>
      </c>
      <c r="B1563" s="39" t="s">
        <v>135</v>
      </c>
      <c r="C1563" s="39">
        <v>3505000</v>
      </c>
      <c r="D1563" s="39" t="s">
        <v>54</v>
      </c>
      <c r="E1563" s="39">
        <v>0.96744186046511604</v>
      </c>
      <c r="F1563" s="39">
        <v>1.00223713646532</v>
      </c>
      <c r="G1563" s="39">
        <v>0.94061757719715</v>
      </c>
      <c r="H1563" s="39">
        <v>0.98639455782312901</v>
      </c>
      <c r="I1563" s="39">
        <v>0.86104218362282903</v>
      </c>
      <c r="J1563" s="39">
        <v>0.91621621621621596</v>
      </c>
      <c r="K1563" s="39">
        <v>1.00328947368421</v>
      </c>
      <c r="L1563" s="39">
        <v>0.94007490636704105</v>
      </c>
      <c r="M1563" s="39">
        <v>0.89575289575289596</v>
      </c>
      <c r="N1563" s="39">
        <v>0.945896311954879</v>
      </c>
      <c r="O1563" s="39">
        <v>4.9027835548967003E-2</v>
      </c>
      <c r="P1563" s="39">
        <v>0.92327513512863901</v>
      </c>
      <c r="Q1563" s="39">
        <v>5.3302835144438301E-2</v>
      </c>
      <c r="R1563" s="39">
        <v>0.94637242526804899</v>
      </c>
      <c r="S1563" s="39">
        <v>5.4044175972308602E-2</v>
      </c>
      <c r="T1563" s="39">
        <v>0.91791390105996795</v>
      </c>
      <c r="U1563" s="39">
        <v>3.1340394261084398E-2</v>
      </c>
      <c r="V1563" s="39">
        <v>0.93140854478839497</v>
      </c>
      <c r="W1563" s="39">
        <v>4.6146948319395802E-2</v>
      </c>
      <c r="X1563" s="39">
        <v>0.92028174278222696</v>
      </c>
      <c r="Y1563" s="39">
        <v>4.1114981045887199E-2</v>
      </c>
      <c r="Z1563" s="39">
        <v>0.90775623287926999</v>
      </c>
      <c r="AA1563" s="39">
        <v>3.1340237962516303E-2</v>
      </c>
      <c r="AB1563" s="39">
        <v>0.89786346768690295</v>
      </c>
      <c r="AC1563" s="39">
        <v>1.33484289541769E-2</v>
      </c>
    </row>
    <row r="1564" spans="1:29" x14ac:dyDescent="0.25">
      <c r="A1564" s="39" t="s">
        <v>135</v>
      </c>
      <c r="B1564" s="39" t="s">
        <v>135</v>
      </c>
      <c r="C1564" s="39">
        <v>3505000</v>
      </c>
      <c r="D1564" s="39" t="s">
        <v>55</v>
      </c>
      <c r="E1564" s="39">
        <v>0.97892271662763497</v>
      </c>
      <c r="F1564" s="39">
        <v>0.95192307692307698</v>
      </c>
      <c r="G1564" s="39">
        <v>0.94419642857142905</v>
      </c>
      <c r="H1564" s="39">
        <v>1.05808080808081</v>
      </c>
      <c r="I1564" s="39">
        <v>0.86206896551724099</v>
      </c>
      <c r="J1564" s="39">
        <v>0.910662824207493</v>
      </c>
      <c r="K1564" s="39">
        <v>0.98525073746312697</v>
      </c>
      <c r="L1564" s="39">
        <v>0.95409836065573805</v>
      </c>
      <c r="M1564" s="39">
        <v>0.96015936254980105</v>
      </c>
      <c r="N1564" s="39">
        <v>0.95615147562181602</v>
      </c>
      <c r="O1564" s="39">
        <v>5.3451733287477599E-2</v>
      </c>
      <c r="P1564" s="39">
        <v>0.93444805007868004</v>
      </c>
      <c r="Q1564" s="39">
        <v>4.8560756254252199E-2</v>
      </c>
      <c r="R1564" s="39">
        <v>0.96650282022288803</v>
      </c>
      <c r="S1564" s="39">
        <v>1.6516574603260802E-2</v>
      </c>
      <c r="T1564" s="39">
        <v>0.957128861602769</v>
      </c>
      <c r="U1564" s="39">
        <v>4.2857755400765403E-3</v>
      </c>
      <c r="V1564" s="39">
        <v>0.95478232153257303</v>
      </c>
      <c r="W1564" s="39">
        <v>4.1380610369440997E-2</v>
      </c>
      <c r="X1564" s="39">
        <v>0.95616759512025096</v>
      </c>
      <c r="Y1564" s="39">
        <v>2.42137031417364E-2</v>
      </c>
      <c r="Z1564" s="39">
        <v>0.96008028596258399</v>
      </c>
      <c r="AA1564" s="39">
        <v>6.8366369990621699E-3</v>
      </c>
      <c r="AB1564" s="39">
        <v>0.95987074341198797</v>
      </c>
      <c r="AC1564" s="39">
        <v>1.8253877036032401E-3</v>
      </c>
    </row>
    <row r="1565" spans="1:29" x14ac:dyDescent="0.25">
      <c r="A1565" s="39" t="s">
        <v>135</v>
      </c>
      <c r="B1565" s="39" t="s">
        <v>135</v>
      </c>
      <c r="C1565" s="39">
        <v>3505000</v>
      </c>
      <c r="D1565" s="39" t="s">
        <v>56</v>
      </c>
      <c r="E1565" s="39">
        <v>0.96351931330472096</v>
      </c>
      <c r="F1565" s="39">
        <v>0.93062200956937802</v>
      </c>
      <c r="G1565" s="39">
        <v>0.87878787878787901</v>
      </c>
      <c r="H1565" s="39">
        <v>0.93144208037825105</v>
      </c>
      <c r="I1565" s="39">
        <v>0.84248210023866299</v>
      </c>
      <c r="J1565" s="39">
        <v>0.98133333333333295</v>
      </c>
      <c r="K1565" s="39">
        <v>1</v>
      </c>
      <c r="L1565" s="39">
        <v>0.91616766467065902</v>
      </c>
      <c r="M1565" s="39">
        <v>0.95532646048110004</v>
      </c>
      <c r="N1565" s="39">
        <v>0.93329787119599805</v>
      </c>
      <c r="O1565" s="39">
        <v>4.9595949451881602E-2</v>
      </c>
      <c r="P1565" s="39">
        <v>0.93906191174475095</v>
      </c>
      <c r="Q1565" s="39">
        <v>6.2483329313830202E-2</v>
      </c>
      <c r="R1565" s="39">
        <v>0.95716470838391998</v>
      </c>
      <c r="S1565" s="39">
        <v>4.1946388142567702E-2</v>
      </c>
      <c r="T1565" s="39">
        <v>0.93574706257587903</v>
      </c>
      <c r="U1565" s="39">
        <v>2.7689450060662198E-2</v>
      </c>
      <c r="V1565" s="39">
        <v>0.94376864706806995</v>
      </c>
      <c r="W1565" s="39">
        <v>4.4359236558370499E-2</v>
      </c>
      <c r="X1565" s="39">
        <v>0.949160830763638</v>
      </c>
      <c r="Y1565" s="39">
        <v>3.4942003481001301E-2</v>
      </c>
      <c r="Z1565" s="39">
        <v>0.950205181315115</v>
      </c>
      <c r="AA1565" s="39">
        <v>2.1954809657937901E-2</v>
      </c>
      <c r="AB1565" s="39">
        <v>0.95346175591869797</v>
      </c>
      <c r="AC1565" s="39">
        <v>1.17934271609955E-2</v>
      </c>
    </row>
    <row r="1566" spans="1:29" x14ac:dyDescent="0.25">
      <c r="A1566" s="39" t="s">
        <v>135</v>
      </c>
      <c r="B1566" s="39" t="s">
        <v>135</v>
      </c>
      <c r="C1566" s="39">
        <v>3505000</v>
      </c>
      <c r="D1566" s="39" t="s">
        <v>57</v>
      </c>
      <c r="E1566" s="39">
        <v>0.89068825910931204</v>
      </c>
      <c r="F1566" s="39">
        <v>0.94432071269487705</v>
      </c>
      <c r="G1566" s="39">
        <v>0.90231362467866305</v>
      </c>
      <c r="H1566" s="39">
        <v>0.96551724137931005</v>
      </c>
      <c r="I1566" s="39">
        <v>0.91878172588832496</v>
      </c>
      <c r="J1566" s="39">
        <v>0.94900849858356895</v>
      </c>
      <c r="K1566" s="39">
        <v>0.83967391304347805</v>
      </c>
      <c r="L1566" s="39">
        <v>0.920886075949367</v>
      </c>
      <c r="M1566" s="39">
        <v>0.86601307189542498</v>
      </c>
      <c r="N1566" s="39">
        <v>0.91080034702470303</v>
      </c>
      <c r="O1566" s="39">
        <v>4.0749587092100699E-2</v>
      </c>
      <c r="P1566" s="39">
        <v>0.89887265707203301</v>
      </c>
      <c r="Q1566" s="39">
        <v>4.46620864615834E-2</v>
      </c>
      <c r="R1566" s="39">
        <v>0.87552435362942305</v>
      </c>
      <c r="S1566" s="39">
        <v>4.1433105255710402E-2</v>
      </c>
      <c r="T1566" s="39">
        <v>0.89344957392239599</v>
      </c>
      <c r="U1566" s="39">
        <v>3.8801073270619497E-2</v>
      </c>
      <c r="V1566" s="39">
        <v>0.89516770487515396</v>
      </c>
      <c r="W1566" s="39">
        <v>4.1669179816746303E-2</v>
      </c>
      <c r="X1566" s="39">
        <v>0.883004815205503</v>
      </c>
      <c r="Y1566" s="39">
        <v>3.5919172672151001E-2</v>
      </c>
      <c r="Z1566" s="39">
        <v>0.87461307214367801</v>
      </c>
      <c r="AA1566" s="39">
        <v>2.68865481466787E-2</v>
      </c>
      <c r="AB1566" s="39">
        <v>0.86862607208846998</v>
      </c>
      <c r="AC1566" s="39">
        <v>1.6526064272962899E-2</v>
      </c>
    </row>
    <row r="1567" spans="1:29" x14ac:dyDescent="0.25">
      <c r="A1567" s="39" t="s">
        <v>135</v>
      </c>
      <c r="B1567" s="39" t="s">
        <v>135</v>
      </c>
      <c r="C1567" s="39">
        <v>3505000</v>
      </c>
      <c r="D1567" s="39" t="s">
        <v>58</v>
      </c>
      <c r="E1567" s="39">
        <v>0.96018735362997698</v>
      </c>
      <c r="F1567" s="39">
        <v>1.0204545454545499</v>
      </c>
      <c r="G1567" s="39">
        <v>0.94811320754716999</v>
      </c>
      <c r="H1567" s="39">
        <v>0.96866096866096896</v>
      </c>
      <c r="I1567" s="39">
        <v>0.95833333333333304</v>
      </c>
      <c r="J1567" s="39">
        <v>0.93922651933701695</v>
      </c>
      <c r="K1567" s="39">
        <v>0.92835820895522403</v>
      </c>
      <c r="L1567" s="39">
        <v>1.0129449838187701</v>
      </c>
      <c r="M1567" s="39">
        <v>0.890034364261168</v>
      </c>
      <c r="N1567" s="39">
        <v>0.958479276110908</v>
      </c>
      <c r="O1567" s="39">
        <v>4.0286724989757397E-2</v>
      </c>
      <c r="P1567" s="39">
        <v>0.94577948194110195</v>
      </c>
      <c r="Q1567" s="39">
        <v>4.5063189089727E-2</v>
      </c>
      <c r="R1567" s="39">
        <v>0.94377918567838703</v>
      </c>
      <c r="S1567" s="39">
        <v>6.2889665226733796E-2</v>
      </c>
      <c r="T1567" s="39">
        <v>0.95148967403996898</v>
      </c>
      <c r="U1567" s="39">
        <v>8.6910932569020202E-2</v>
      </c>
      <c r="V1567" s="39">
        <v>0.94344894913427202</v>
      </c>
      <c r="W1567" s="39">
        <v>5.0045413460445602E-2</v>
      </c>
      <c r="X1567" s="39">
        <v>0.93069201596259699</v>
      </c>
      <c r="Y1567" s="39">
        <v>5.7501700534253998E-2</v>
      </c>
      <c r="Z1567" s="39">
        <v>0.91311828807139295</v>
      </c>
      <c r="AA1567" s="39">
        <v>5.7146229031628498E-2</v>
      </c>
      <c r="AB1567" s="39">
        <v>0.89588725090676802</v>
      </c>
      <c r="AC1567" s="39">
        <v>3.7016905373757999E-2</v>
      </c>
    </row>
    <row r="1568" spans="1:29" x14ac:dyDescent="0.25">
      <c r="A1568" s="39" t="s">
        <v>135</v>
      </c>
      <c r="B1568" s="39" t="s">
        <v>135</v>
      </c>
      <c r="C1568" s="39">
        <v>3505000</v>
      </c>
      <c r="D1568" s="39" t="s">
        <v>59</v>
      </c>
      <c r="E1568" s="39">
        <v>0.94911504424778803</v>
      </c>
      <c r="F1568" s="39">
        <v>1.0024390243902399</v>
      </c>
      <c r="G1568" s="39">
        <v>0.95100222717149197</v>
      </c>
      <c r="H1568" s="39">
        <v>0.94029850746268695</v>
      </c>
      <c r="I1568" s="39">
        <v>0.95294117647058796</v>
      </c>
      <c r="J1568" s="39">
        <v>0.90993788819875798</v>
      </c>
      <c r="K1568" s="39">
        <v>0.92647058823529405</v>
      </c>
      <c r="L1568" s="39">
        <v>0.95819935691318303</v>
      </c>
      <c r="M1568" s="39">
        <v>0.94249201277955297</v>
      </c>
      <c r="N1568" s="39">
        <v>0.94809953620773202</v>
      </c>
      <c r="O1568" s="39">
        <v>2.5258928727528499E-2</v>
      </c>
      <c r="P1568" s="39">
        <v>0.93800820451947498</v>
      </c>
      <c r="Q1568" s="39">
        <v>1.9823219154932601E-2</v>
      </c>
      <c r="R1568" s="39">
        <v>0.94238731930934305</v>
      </c>
      <c r="S1568" s="39">
        <v>1.5864643424791401E-2</v>
      </c>
      <c r="T1568" s="39">
        <v>0.95034568484636806</v>
      </c>
      <c r="U1568" s="39">
        <v>1.1106769551320899E-2</v>
      </c>
      <c r="V1568" s="39">
        <v>0.94256592225933</v>
      </c>
      <c r="W1568" s="39">
        <v>1.84154530810203E-2</v>
      </c>
      <c r="X1568" s="39">
        <v>0.94299158964057495</v>
      </c>
      <c r="Y1568" s="39">
        <v>1.4016635143347601E-2</v>
      </c>
      <c r="Z1568" s="39">
        <v>0.94462076845238296</v>
      </c>
      <c r="AA1568" s="39">
        <v>8.5611514032826602E-3</v>
      </c>
      <c r="AB1568" s="39">
        <v>0.94323998154782096</v>
      </c>
      <c r="AC1568" s="39">
        <v>4.73056985279587E-3</v>
      </c>
    </row>
    <row r="1569" spans="1:29" x14ac:dyDescent="0.25">
      <c r="A1569" s="39" t="s">
        <v>135</v>
      </c>
      <c r="B1569" s="39" t="s">
        <v>135</v>
      </c>
      <c r="C1569" s="39">
        <v>3505000</v>
      </c>
      <c r="D1569" s="39" t="s">
        <v>60</v>
      </c>
      <c r="E1569" s="39">
        <v>1.0466200466200499</v>
      </c>
      <c r="F1569" s="39">
        <v>1.02564102564103</v>
      </c>
      <c r="G1569" s="39">
        <v>0.95863746958637497</v>
      </c>
      <c r="H1569" s="39">
        <v>1.0538641686182699</v>
      </c>
      <c r="I1569" s="39">
        <v>1.1216931216931201</v>
      </c>
      <c r="J1569" s="39">
        <v>1.0370370370370401</v>
      </c>
      <c r="K1569" s="39">
        <v>1.04095563139932</v>
      </c>
      <c r="L1569" s="39">
        <v>1.10793650793651</v>
      </c>
      <c r="M1569" s="39">
        <v>1.17114093959732</v>
      </c>
      <c r="N1569" s="39">
        <v>1.06261399423656</v>
      </c>
      <c r="O1569" s="39">
        <v>6.2205627491238799E-2</v>
      </c>
      <c r="P1569" s="39">
        <v>1.09575264753266</v>
      </c>
      <c r="Q1569" s="39">
        <v>5.6909984026151599E-2</v>
      </c>
      <c r="R1569" s="39">
        <v>1.10667769297771</v>
      </c>
      <c r="S1569" s="39">
        <v>6.5101782456222307E-2</v>
      </c>
      <c r="T1569" s="39">
        <v>1.1395387237669099</v>
      </c>
      <c r="U1569" s="39">
        <v>4.4692282228398598E-2</v>
      </c>
      <c r="V1569" s="39">
        <v>1.1009503606178901</v>
      </c>
      <c r="W1569" s="39">
        <v>6.3638837280420205E-2</v>
      </c>
      <c r="X1569" s="39">
        <v>1.13029794156729</v>
      </c>
      <c r="Y1569" s="39">
        <v>5.5794552440784302E-2</v>
      </c>
      <c r="Z1569" s="39">
        <v>1.1549332638738099</v>
      </c>
      <c r="AA1569" s="39">
        <v>4.0694719563275798E-2</v>
      </c>
      <c r="AB1569" s="39">
        <v>1.1681312047563199</v>
      </c>
      <c r="AC1569" s="39">
        <v>1.9035234501391399E-2</v>
      </c>
    </row>
    <row r="1570" spans="1:29" x14ac:dyDescent="0.25">
      <c r="A1570" s="39" t="s">
        <v>135</v>
      </c>
      <c r="B1570" s="39" t="s">
        <v>135</v>
      </c>
      <c r="C1570" s="39">
        <v>3509000</v>
      </c>
      <c r="D1570" s="39" t="s">
        <v>50</v>
      </c>
      <c r="E1570" s="39">
        <v>0.21322160148975799</v>
      </c>
      <c r="F1570" s="39">
        <v>0.18374884579870701</v>
      </c>
      <c r="G1570" s="39">
        <v>0.16142131979695401</v>
      </c>
      <c r="H1570" s="39">
        <v>0.16859852476290799</v>
      </c>
      <c r="I1570" s="39">
        <v>0.183083511777302</v>
      </c>
      <c r="J1570" s="39">
        <v>0.17418677859391399</v>
      </c>
      <c r="K1570" s="39">
        <v>0.14196242171189999</v>
      </c>
      <c r="L1570" s="39">
        <v>0.154273029966704</v>
      </c>
      <c r="M1570" s="39">
        <v>0.15435501653803699</v>
      </c>
      <c r="N1570" s="39">
        <v>0.17053900560402099</v>
      </c>
      <c r="O1570" s="39">
        <v>2.1204353990595198E-2</v>
      </c>
      <c r="P1570" s="39">
        <v>0.161572151717571</v>
      </c>
      <c r="Q1570" s="39">
        <v>1.6671631236007699E-2</v>
      </c>
      <c r="R1570" s="39">
        <v>0.15019682273887999</v>
      </c>
      <c r="S1570" s="39">
        <v>7.1313182970838699E-3</v>
      </c>
      <c r="T1570" s="39">
        <v>0.15431402325237101</v>
      </c>
      <c r="U1570" s="39">
        <v>5.7973260556378497E-5</v>
      </c>
      <c r="V1570" s="39">
        <v>0.15919860690135901</v>
      </c>
      <c r="W1570" s="39">
        <v>1.4591652285784599E-2</v>
      </c>
      <c r="X1570" s="39">
        <v>0.15474565201895099</v>
      </c>
      <c r="Y1570" s="39">
        <v>8.8826461369538694E-3</v>
      </c>
      <c r="Z1570" s="39">
        <v>0.15385410644780501</v>
      </c>
      <c r="AA1570" s="39">
        <v>2.9443492186869299E-3</v>
      </c>
      <c r="AB1570" s="39">
        <v>0.15435111241559299</v>
      </c>
      <c r="AC1570" s="39">
        <v>2.4691838377403699E-5</v>
      </c>
    </row>
    <row r="1571" spans="1:29" x14ac:dyDescent="0.25">
      <c r="A1571" s="39" t="s">
        <v>135</v>
      </c>
      <c r="B1571" s="39" t="s">
        <v>135</v>
      </c>
      <c r="C1571" s="39">
        <v>3509000</v>
      </c>
      <c r="D1571" s="39" t="s">
        <v>51</v>
      </c>
      <c r="E1571" s="39">
        <v>1.1293532338308501</v>
      </c>
      <c r="F1571" s="39">
        <v>1.0262008733624499</v>
      </c>
      <c r="G1571" s="39">
        <v>0.93467336683417102</v>
      </c>
      <c r="H1571" s="39">
        <v>0.99371069182389904</v>
      </c>
      <c r="I1571" s="39">
        <v>1.0562499999999999</v>
      </c>
      <c r="J1571" s="39">
        <v>1.0760233918128701</v>
      </c>
      <c r="K1571" s="39">
        <v>0.91566265060241003</v>
      </c>
      <c r="L1571" s="39">
        <v>1.0661764705882399</v>
      </c>
      <c r="M1571" s="39">
        <v>0.94964028776978404</v>
      </c>
      <c r="N1571" s="39">
        <v>1.0164101074027401</v>
      </c>
      <c r="O1571" s="39">
        <v>7.2692913704168499E-2</v>
      </c>
      <c r="P1571" s="39">
        <v>1.01275056015466</v>
      </c>
      <c r="Q1571" s="39">
        <v>7.4429411290634198E-2</v>
      </c>
      <c r="R1571" s="39">
        <v>0.97715980298681004</v>
      </c>
      <c r="S1571" s="39">
        <v>7.8940454077845695E-2</v>
      </c>
      <c r="T1571" s="39">
        <v>1.00790837917901</v>
      </c>
      <c r="U1571" s="39">
        <v>8.2403525124521995E-2</v>
      </c>
      <c r="V1571" s="39">
        <v>0.99775614662269096</v>
      </c>
      <c r="W1571" s="39">
        <v>6.8318509217649898E-2</v>
      </c>
      <c r="X1571" s="39">
        <v>0.985382795757755</v>
      </c>
      <c r="Y1571" s="39">
        <v>6.6592417636451406E-2</v>
      </c>
      <c r="Z1571" s="39">
        <v>0.96876659963205303</v>
      </c>
      <c r="AA1571" s="39">
        <v>5.5639878495079301E-2</v>
      </c>
      <c r="AB1571" s="39">
        <v>0.95518962980875799</v>
      </c>
      <c r="AC1571" s="39">
        <v>3.5097120716960598E-2</v>
      </c>
    </row>
    <row r="1572" spans="1:29" x14ac:dyDescent="0.25">
      <c r="A1572" s="39" t="s">
        <v>135</v>
      </c>
      <c r="B1572" s="39" t="s">
        <v>135</v>
      </c>
      <c r="C1572" s="39">
        <v>3509000</v>
      </c>
      <c r="D1572" s="39" t="s">
        <v>61</v>
      </c>
      <c r="E1572" s="39">
        <v>0.952191235059761</v>
      </c>
      <c r="F1572" s="39">
        <v>0.9</v>
      </c>
      <c r="G1572" s="39">
        <v>0.89534883720930203</v>
      </c>
      <c r="H1572" s="39">
        <v>0.99137931034482796</v>
      </c>
      <c r="I1572" s="39">
        <v>0.99137931034482796</v>
      </c>
      <c r="J1572" s="39">
        <v>0.94554455445544505</v>
      </c>
      <c r="K1572" s="39">
        <v>0.85492227979274604</v>
      </c>
      <c r="L1572" s="39">
        <v>0.94680851063829796</v>
      </c>
      <c r="M1572" s="39">
        <v>0.84313725490196101</v>
      </c>
      <c r="N1572" s="39">
        <v>0.92452347697190795</v>
      </c>
      <c r="O1572" s="39">
        <v>5.4272486691376402E-2</v>
      </c>
      <c r="P1572" s="39">
        <v>0.91635838202665598</v>
      </c>
      <c r="Q1572" s="39">
        <v>6.4309623685602099E-2</v>
      </c>
      <c r="R1572" s="39">
        <v>0.881622681777668</v>
      </c>
      <c r="S1572" s="39">
        <v>5.6759280440334799E-2</v>
      </c>
      <c r="T1572" s="39">
        <v>0.89497288277012899</v>
      </c>
      <c r="U1572" s="39">
        <v>7.3306647945288697E-2</v>
      </c>
      <c r="V1572" s="39">
        <v>0.90175350771754503</v>
      </c>
      <c r="W1572" s="39">
        <v>5.9275927934131799E-2</v>
      </c>
      <c r="X1572" s="39">
        <v>0.880875146219533</v>
      </c>
      <c r="Y1572" s="39">
        <v>5.6218639763091001E-2</v>
      </c>
      <c r="Z1572" s="39">
        <v>0.86180145236106298</v>
      </c>
      <c r="AA1572" s="39">
        <v>4.8126024024679803E-2</v>
      </c>
      <c r="AB1572" s="39">
        <v>0.84807398136559597</v>
      </c>
      <c r="AC1572" s="39">
        <v>3.1222599620630599E-2</v>
      </c>
    </row>
    <row r="1573" spans="1:29" x14ac:dyDescent="0.25">
      <c r="A1573" s="39" t="s">
        <v>135</v>
      </c>
      <c r="B1573" s="39" t="s">
        <v>135</v>
      </c>
      <c r="C1573" s="39">
        <v>3509000</v>
      </c>
      <c r="D1573" s="39" t="s">
        <v>62</v>
      </c>
      <c r="E1573" s="39">
        <v>0.92549019607843097</v>
      </c>
      <c r="F1573" s="39">
        <v>0.92050209205020905</v>
      </c>
      <c r="G1573" s="39">
        <v>0.94907407407407396</v>
      </c>
      <c r="H1573" s="39">
        <v>0.96969696969696995</v>
      </c>
      <c r="I1573" s="39">
        <v>0.92173913043478295</v>
      </c>
      <c r="J1573" s="39">
        <v>0.91304347826086996</v>
      </c>
      <c r="K1573" s="39">
        <v>0.92670157068062797</v>
      </c>
      <c r="L1573" s="39">
        <v>1</v>
      </c>
      <c r="M1573" s="39">
        <v>0.91573033707865203</v>
      </c>
      <c r="N1573" s="39">
        <v>0.93799753870606895</v>
      </c>
      <c r="O1573" s="39">
        <v>2.9463624129743501E-2</v>
      </c>
      <c r="P1573" s="39">
        <v>0.93544290329098601</v>
      </c>
      <c r="Q1573" s="39">
        <v>3.64765079542703E-2</v>
      </c>
      <c r="R1573" s="39">
        <v>0.94747730258642704</v>
      </c>
      <c r="S1573" s="39">
        <v>4.58155792213263E-2</v>
      </c>
      <c r="T1573" s="39">
        <v>0.95786516853932602</v>
      </c>
      <c r="U1573" s="39">
        <v>5.9587650099989897E-2</v>
      </c>
      <c r="V1573" s="39">
        <v>0.94039951122712195</v>
      </c>
      <c r="W1573" s="39">
        <v>3.6400163603000697E-2</v>
      </c>
      <c r="X1573" s="39">
        <v>0.93857771216858499</v>
      </c>
      <c r="Y1573" s="39">
        <v>4.0418101247012901E-2</v>
      </c>
      <c r="Z1573" s="39">
        <v>0.93095625389039505</v>
      </c>
      <c r="AA1573" s="39">
        <v>3.9109147157791103E-2</v>
      </c>
      <c r="AB1573" s="39">
        <v>0.91974317817014495</v>
      </c>
      <c r="AC1573" s="39">
        <v>2.53794354748666E-2</v>
      </c>
    </row>
    <row r="1574" spans="1:29" x14ac:dyDescent="0.25">
      <c r="A1574" s="39" t="s">
        <v>135</v>
      </c>
      <c r="B1574" s="39" t="s">
        <v>135</v>
      </c>
      <c r="C1574" s="39">
        <v>3509000</v>
      </c>
      <c r="D1574" s="39" t="s">
        <v>63</v>
      </c>
      <c r="E1574" s="39">
        <v>0.918604651162791</v>
      </c>
      <c r="F1574" s="39">
        <v>0.94491525423728795</v>
      </c>
      <c r="G1574" s="39">
        <v>0.95</v>
      </c>
      <c r="H1574" s="39">
        <v>0.93658536585365904</v>
      </c>
      <c r="I1574" s="39">
        <v>0.93303571428571397</v>
      </c>
      <c r="J1574" s="39">
        <v>0.95283018867924496</v>
      </c>
      <c r="K1574" s="39">
        <v>0.92380952380952397</v>
      </c>
      <c r="L1574" s="39">
        <v>1.10734463276836</v>
      </c>
      <c r="M1574" s="39">
        <v>0.92727272727272703</v>
      </c>
      <c r="N1574" s="39">
        <v>0.95493311756325705</v>
      </c>
      <c r="O1574" s="39">
        <v>5.8339581894280602E-2</v>
      </c>
      <c r="P1574" s="39">
        <v>0.96885855736311399</v>
      </c>
      <c r="Q1574" s="39">
        <v>7.8226233544733806E-2</v>
      </c>
      <c r="R1574" s="39">
        <v>0.98614229461687097</v>
      </c>
      <c r="S1574" s="39">
        <v>0.10497858602876201</v>
      </c>
      <c r="T1574" s="39">
        <v>1.01730868002054</v>
      </c>
      <c r="U1574" s="39">
        <v>0.12733006547714601</v>
      </c>
      <c r="V1574" s="39">
        <v>0.97141723892673004</v>
      </c>
      <c r="W1574" s="39">
        <v>7.7706001650811193E-2</v>
      </c>
      <c r="X1574" s="39">
        <v>0.97444159571497202</v>
      </c>
      <c r="Y1574" s="39">
        <v>8.7271611141284705E-2</v>
      </c>
      <c r="Z1574" s="39">
        <v>0.95875194209027104</v>
      </c>
      <c r="AA1574" s="39">
        <v>8.3986916383143401E-2</v>
      </c>
      <c r="AB1574" s="39">
        <v>0.93584757991537604</v>
      </c>
      <c r="AC1574" s="39">
        <v>5.4232129902171099E-2</v>
      </c>
    </row>
    <row r="1575" spans="1:29" x14ac:dyDescent="0.25">
      <c r="A1575" s="39" t="s">
        <v>135</v>
      </c>
      <c r="B1575" s="39" t="s">
        <v>135</v>
      </c>
      <c r="C1575" s="39">
        <v>3509000</v>
      </c>
      <c r="D1575" s="39" t="s">
        <v>52</v>
      </c>
      <c r="E1575" s="39">
        <v>0.19860017497812801</v>
      </c>
      <c r="F1575" s="39">
        <v>0.21880819366852899</v>
      </c>
      <c r="G1575" s="39">
        <v>0.171745152354571</v>
      </c>
      <c r="H1575" s="39">
        <v>0.160406091370558</v>
      </c>
      <c r="I1575" s="39">
        <v>0.17808219178082199</v>
      </c>
      <c r="J1575" s="39">
        <v>0.197002141327623</v>
      </c>
      <c r="K1575" s="39">
        <v>0.15949632738719799</v>
      </c>
      <c r="L1575" s="39">
        <v>0.15135699373695199</v>
      </c>
      <c r="M1575" s="39">
        <v>0.146503884572697</v>
      </c>
      <c r="N1575" s="39">
        <v>0.175777905686342</v>
      </c>
      <c r="O1575" s="39">
        <v>2.44929438607468E-2</v>
      </c>
      <c r="P1575" s="39">
        <v>0.166488307761058</v>
      </c>
      <c r="Q1575" s="39">
        <v>2.0873031700065901E-2</v>
      </c>
      <c r="R1575" s="39">
        <v>0.15245240189894901</v>
      </c>
      <c r="S1575" s="39">
        <v>6.5651223791372802E-3</v>
      </c>
      <c r="T1575" s="39">
        <v>0.14893043915482501</v>
      </c>
      <c r="U1575" s="39">
        <v>3.43166639988328E-3</v>
      </c>
      <c r="V1575" s="39">
        <v>0.16126410834688901</v>
      </c>
      <c r="W1575" s="39">
        <v>1.9894054140885398E-2</v>
      </c>
      <c r="X1575" s="39">
        <v>0.15304661846607301</v>
      </c>
      <c r="Y1575" s="39">
        <v>1.39677682002454E-2</v>
      </c>
      <c r="Z1575" s="39">
        <v>0.147866008536812</v>
      </c>
      <c r="AA1575" s="39">
        <v>3.65514906218024E-3</v>
      </c>
      <c r="AB1575" s="39">
        <v>0.14673498500908999</v>
      </c>
      <c r="AC1575" s="39">
        <v>1.4616074945221001E-3</v>
      </c>
    </row>
    <row r="1576" spans="1:29" x14ac:dyDescent="0.25">
      <c r="A1576" s="39" t="s">
        <v>135</v>
      </c>
      <c r="B1576" s="39" t="s">
        <v>135</v>
      </c>
      <c r="C1576" s="39">
        <v>3509000</v>
      </c>
      <c r="D1576" s="39" t="s">
        <v>53</v>
      </c>
      <c r="E1576" s="39">
        <v>0.89068825910931204</v>
      </c>
      <c r="F1576" s="39">
        <v>0.92070484581497802</v>
      </c>
      <c r="G1576" s="39">
        <v>0.94893617021276599</v>
      </c>
      <c r="H1576" s="39">
        <v>1.0053763440860199</v>
      </c>
      <c r="I1576" s="39">
        <v>1.07594936708861</v>
      </c>
      <c r="J1576" s="39">
        <v>0.86390532544378695</v>
      </c>
      <c r="K1576" s="39">
        <v>0.83695652173913004</v>
      </c>
      <c r="L1576" s="39">
        <v>0.875</v>
      </c>
      <c r="M1576" s="39">
        <v>0.92413793103448305</v>
      </c>
      <c r="N1576" s="39">
        <v>0.92685052939212098</v>
      </c>
      <c r="O1576" s="39">
        <v>7.4974069371505206E-2</v>
      </c>
      <c r="P1576" s="39">
        <v>0.91518982906120105</v>
      </c>
      <c r="Q1576" s="39">
        <v>9.5248977214340794E-2</v>
      </c>
      <c r="R1576" s="39">
        <v>0.87869815092453796</v>
      </c>
      <c r="S1576" s="39">
        <v>4.3708200281828397E-2</v>
      </c>
      <c r="T1576" s="39">
        <v>0.89956896551724097</v>
      </c>
      <c r="U1576" s="39">
        <v>3.4745764247959603E-2</v>
      </c>
      <c r="V1576" s="39">
        <v>0.908784998694116</v>
      </c>
      <c r="W1576" s="39">
        <v>6.6069268355224101E-2</v>
      </c>
      <c r="X1576" s="39">
        <v>0.90172773262739803</v>
      </c>
      <c r="Y1576" s="39">
        <v>4.8231704958482301E-2</v>
      </c>
      <c r="Z1576" s="39">
        <v>0.91208817918127305</v>
      </c>
      <c r="AA1576" s="39">
        <v>2.9422228244927798E-2</v>
      </c>
      <c r="AB1576" s="39">
        <v>0.92179802955665002</v>
      </c>
      <c r="AC1576" s="39">
        <v>1.47988363406894E-2</v>
      </c>
    </row>
    <row r="1577" spans="1:29" x14ac:dyDescent="0.25">
      <c r="A1577" s="39" t="s">
        <v>135</v>
      </c>
      <c r="B1577" s="39" t="s">
        <v>135</v>
      </c>
      <c r="C1577" s="39">
        <v>3509000</v>
      </c>
      <c r="D1577" s="39" t="s">
        <v>54</v>
      </c>
      <c r="E1577" s="39">
        <v>0.96551724137931005</v>
      </c>
      <c r="F1577" s="39">
        <v>0.95</v>
      </c>
      <c r="G1577" s="39">
        <v>0.92822966507176996</v>
      </c>
      <c r="H1577" s="39">
        <v>1.00896860986547</v>
      </c>
      <c r="I1577" s="39">
        <v>1.0320855614973301</v>
      </c>
      <c r="J1577" s="39">
        <v>0.94705882352941195</v>
      </c>
      <c r="K1577" s="39">
        <v>0.97945205479452102</v>
      </c>
      <c r="L1577" s="39">
        <v>1.0454545454545501</v>
      </c>
      <c r="M1577" s="39">
        <v>0.977443609022556</v>
      </c>
      <c r="N1577" s="39">
        <v>0.98157890117943503</v>
      </c>
      <c r="O1577" s="39">
        <v>3.98368886777246E-2</v>
      </c>
      <c r="P1577" s="39">
        <v>0.99629891885967203</v>
      </c>
      <c r="Q1577" s="39">
        <v>4.1112303338618199E-2</v>
      </c>
      <c r="R1577" s="39">
        <v>1.00078340309054</v>
      </c>
      <c r="S1577" s="39">
        <v>3.8699375753151501E-2</v>
      </c>
      <c r="T1577" s="39">
        <v>1.01144907723855</v>
      </c>
      <c r="U1577" s="39">
        <v>4.8090994345906697E-2</v>
      </c>
      <c r="V1577" s="39">
        <v>0.99268136483006697</v>
      </c>
      <c r="W1577" s="39">
        <v>3.7689068231548398E-2</v>
      </c>
      <c r="X1577" s="39">
        <v>0.99478975446569196</v>
      </c>
      <c r="Y1577" s="39">
        <v>3.5598279443421602E-2</v>
      </c>
      <c r="Z1577" s="39">
        <v>0.98946311930090702</v>
      </c>
      <c r="AA1577" s="39">
        <v>3.1649296415534801E-2</v>
      </c>
      <c r="AB1577" s="39">
        <v>0.98068222504312696</v>
      </c>
      <c r="AC1577" s="39">
        <v>2.0482806183429601E-2</v>
      </c>
    </row>
    <row r="1578" spans="1:29" x14ac:dyDescent="0.25">
      <c r="A1578" s="39" t="s">
        <v>135</v>
      </c>
      <c r="B1578" s="39" t="s">
        <v>135</v>
      </c>
      <c r="C1578" s="39">
        <v>3509000</v>
      </c>
      <c r="D1578" s="39" t="s">
        <v>55</v>
      </c>
      <c r="E1578" s="39">
        <v>0.91666666666666696</v>
      </c>
      <c r="F1578" s="39">
        <v>0.93877551020408201</v>
      </c>
      <c r="G1578" s="39">
        <v>0.92822966507176996</v>
      </c>
      <c r="H1578" s="39">
        <v>0.97938144329896903</v>
      </c>
      <c r="I1578" s="39">
        <v>1.0177777777777799</v>
      </c>
      <c r="J1578" s="39">
        <v>0.93782383419689097</v>
      </c>
      <c r="K1578" s="39">
        <v>0.95031055900621098</v>
      </c>
      <c r="L1578" s="39">
        <v>1.00699300699301</v>
      </c>
      <c r="M1578" s="39">
        <v>0.91304347826086996</v>
      </c>
      <c r="N1578" s="39">
        <v>0.95433354905291601</v>
      </c>
      <c r="O1578" s="39">
        <v>3.8342975424411299E-2</v>
      </c>
      <c r="P1578" s="39">
        <v>0.96518973124695095</v>
      </c>
      <c r="Q1578" s="39">
        <v>4.5283910744992197E-2</v>
      </c>
      <c r="R1578" s="39">
        <v>0.95678234808669604</v>
      </c>
      <c r="S1578" s="39">
        <v>4.7307943600143898E-2</v>
      </c>
      <c r="T1578" s="39">
        <v>0.96001824262693802</v>
      </c>
      <c r="U1578" s="39">
        <v>6.6432348855774898E-2</v>
      </c>
      <c r="V1578" s="39">
        <v>0.95430572194349805</v>
      </c>
      <c r="W1578" s="39">
        <v>4.2076401185570003E-2</v>
      </c>
      <c r="X1578" s="39">
        <v>0.94576974886413301</v>
      </c>
      <c r="Y1578" s="39">
        <v>4.5842601529570703E-2</v>
      </c>
      <c r="Z1578" s="39">
        <v>0.93100122420536802</v>
      </c>
      <c r="AA1578" s="39">
        <v>4.3847093054680299E-2</v>
      </c>
      <c r="AB1578" s="39">
        <v>0.91751726534335198</v>
      </c>
      <c r="AC1578" s="39">
        <v>2.8294713894570101E-2</v>
      </c>
    </row>
    <row r="1579" spans="1:29" x14ac:dyDescent="0.25">
      <c r="A1579" s="39" t="s">
        <v>135</v>
      </c>
      <c r="B1579" s="39" t="s">
        <v>135</v>
      </c>
      <c r="C1579" s="39">
        <v>3509000</v>
      </c>
      <c r="D1579" s="39" t="s">
        <v>56</v>
      </c>
      <c r="E1579" s="39">
        <v>0.99004975124378103</v>
      </c>
      <c r="F1579" s="39">
        <v>1.06666666666667</v>
      </c>
      <c r="G1579" s="39">
        <v>0.99456521739130399</v>
      </c>
      <c r="H1579" s="39">
        <v>1.0618556701030899</v>
      </c>
      <c r="I1579" s="39">
        <v>1.00526315789474</v>
      </c>
      <c r="J1579" s="39">
        <v>0.93449781659388598</v>
      </c>
      <c r="K1579" s="39">
        <v>0.950276243093923</v>
      </c>
      <c r="L1579" s="39">
        <v>0.92810457516339895</v>
      </c>
      <c r="M1579" s="39">
        <v>0.88194444444444398</v>
      </c>
      <c r="N1579" s="39">
        <v>0.97924706028835895</v>
      </c>
      <c r="O1579" s="39">
        <v>6.16641176996401E-2</v>
      </c>
      <c r="P1579" s="39">
        <v>0.94001724743807802</v>
      </c>
      <c r="Q1579" s="39">
        <v>4.4460943951658498E-2</v>
      </c>
      <c r="R1579" s="39">
        <v>0.92010842090058897</v>
      </c>
      <c r="S1579" s="39">
        <v>3.4860615871126002E-2</v>
      </c>
      <c r="T1579" s="39">
        <v>0.90502450980392202</v>
      </c>
      <c r="U1579" s="39">
        <v>3.2640141451830099E-2</v>
      </c>
      <c r="V1579" s="39">
        <v>0.93600426723008101</v>
      </c>
      <c r="W1579" s="39">
        <v>5.5025524462721999E-2</v>
      </c>
      <c r="X1579" s="39">
        <v>0.90830748448450904</v>
      </c>
      <c r="Y1579" s="39">
        <v>3.5015169780686799E-2</v>
      </c>
      <c r="Z1579" s="39">
        <v>0.89273137567826799</v>
      </c>
      <c r="AA1579" s="39">
        <v>2.5720989527719701E-2</v>
      </c>
      <c r="AB1579" s="39">
        <v>0.88414254590725205</v>
      </c>
      <c r="AC1579" s="39">
        <v>1.39020143012382E-2</v>
      </c>
    </row>
    <row r="1580" spans="1:29" x14ac:dyDescent="0.25">
      <c r="A1580" s="39" t="s">
        <v>135</v>
      </c>
      <c r="B1580" s="39" t="s">
        <v>135</v>
      </c>
      <c r="C1580" s="39">
        <v>3509000</v>
      </c>
      <c r="D1580" s="39" t="s">
        <v>57</v>
      </c>
      <c r="E1580" s="39">
        <v>0.97209302325581404</v>
      </c>
      <c r="F1580" s="39">
        <v>0.96984924623115598</v>
      </c>
      <c r="G1580" s="39">
        <v>1.0056818181818199</v>
      </c>
      <c r="H1580" s="39">
        <v>1.02185792349727</v>
      </c>
      <c r="I1580" s="39">
        <v>1.07281553398058</v>
      </c>
      <c r="J1580" s="39">
        <v>1.0523560209424101</v>
      </c>
      <c r="K1580" s="39">
        <v>0.920560747663551</v>
      </c>
      <c r="L1580" s="39">
        <v>1.0058139534883701</v>
      </c>
      <c r="M1580" s="39">
        <v>0.89436619718309895</v>
      </c>
      <c r="N1580" s="39">
        <v>0.99059938493600797</v>
      </c>
      <c r="O1580" s="39">
        <v>5.8039563221305802E-2</v>
      </c>
      <c r="P1580" s="39">
        <v>0.98918249065160302</v>
      </c>
      <c r="Q1580" s="39">
        <v>7.8995347236063301E-2</v>
      </c>
      <c r="R1580" s="39">
        <v>0.94024696611167402</v>
      </c>
      <c r="S1580" s="39">
        <v>5.8273587447147203E-2</v>
      </c>
      <c r="T1580" s="39">
        <v>0.95009007533573497</v>
      </c>
      <c r="U1580" s="39">
        <v>7.8805464231484698E-2</v>
      </c>
      <c r="V1580" s="39">
        <v>0.96586809994474598</v>
      </c>
      <c r="W1580" s="39">
        <v>6.8310437095987206E-2</v>
      </c>
      <c r="X1580" s="39">
        <v>0.939817475175594</v>
      </c>
      <c r="Y1580" s="39">
        <v>6.5883950052438398E-2</v>
      </c>
      <c r="Z1580" s="39">
        <v>0.91496141030083999</v>
      </c>
      <c r="AA1580" s="39">
        <v>5.1722187013773499E-2</v>
      </c>
      <c r="AB1580" s="39">
        <v>0.89967323319763504</v>
      </c>
      <c r="AC1580" s="39">
        <v>3.35646428609577E-2</v>
      </c>
    </row>
    <row r="1581" spans="1:29" x14ac:dyDescent="0.25">
      <c r="A1581" s="39" t="s">
        <v>135</v>
      </c>
      <c r="B1581" s="39" t="s">
        <v>135</v>
      </c>
      <c r="C1581" s="39">
        <v>3509000</v>
      </c>
      <c r="D1581" s="39" t="s">
        <v>58</v>
      </c>
      <c r="E1581" s="39">
        <v>0.99166666666666703</v>
      </c>
      <c r="F1581" s="39">
        <v>1.03827751196172</v>
      </c>
      <c r="G1581" s="39">
        <v>1</v>
      </c>
      <c r="H1581" s="39">
        <v>1.09604519774011</v>
      </c>
      <c r="I1581" s="39">
        <v>1.02139037433155</v>
      </c>
      <c r="J1581" s="39">
        <v>1</v>
      </c>
      <c r="K1581" s="39">
        <v>1.00497512437811</v>
      </c>
      <c r="L1581" s="39">
        <v>0.91878172588832496</v>
      </c>
      <c r="M1581" s="39">
        <v>0.97687861271676302</v>
      </c>
      <c r="N1581" s="39">
        <v>1.00533502374258</v>
      </c>
      <c r="O1581" s="39">
        <v>4.75873363492832E-2</v>
      </c>
      <c r="P1581" s="39">
        <v>0.98440516746295004</v>
      </c>
      <c r="Q1581" s="39">
        <v>3.9991600889777303E-2</v>
      </c>
      <c r="R1581" s="39">
        <v>0.96687848766106599</v>
      </c>
      <c r="S1581" s="39">
        <v>4.3958245661671801E-2</v>
      </c>
      <c r="T1581" s="39">
        <v>0.94783016930254405</v>
      </c>
      <c r="U1581" s="39">
        <v>4.1080702642215999E-2</v>
      </c>
      <c r="V1581" s="39">
        <v>0.98230606439540502</v>
      </c>
      <c r="W1581" s="39">
        <v>4.5723981354931102E-2</v>
      </c>
      <c r="X1581" s="39">
        <v>0.96795989868816301</v>
      </c>
      <c r="Y1581" s="39">
        <v>3.4667391634115099E-2</v>
      </c>
      <c r="Z1581" s="39">
        <v>0.96778158743364495</v>
      </c>
      <c r="AA1581" s="39">
        <v>2.8482279259585901E-2</v>
      </c>
      <c r="AB1581" s="39">
        <v>0.97411209429636103</v>
      </c>
      <c r="AC1581" s="39">
        <v>1.7496998794561999E-2</v>
      </c>
    </row>
    <row r="1582" spans="1:29" x14ac:dyDescent="0.25">
      <c r="A1582" s="39" t="s">
        <v>135</v>
      </c>
      <c r="B1582" s="39" t="s">
        <v>135</v>
      </c>
      <c r="C1582" s="39">
        <v>3509000</v>
      </c>
      <c r="D1582" s="39" t="s">
        <v>59</v>
      </c>
      <c r="E1582" s="39">
        <v>0.984615384615385</v>
      </c>
      <c r="F1582" s="39">
        <v>1.00420168067227</v>
      </c>
      <c r="G1582" s="39">
        <v>1.0046082949308801</v>
      </c>
      <c r="H1582" s="39">
        <v>1.0621761658031099</v>
      </c>
      <c r="I1582" s="39">
        <v>0.99484536082474195</v>
      </c>
      <c r="J1582" s="39">
        <v>1.0523560209424101</v>
      </c>
      <c r="K1582" s="39">
        <v>0.90497737556561098</v>
      </c>
      <c r="L1582" s="39">
        <v>0.92574257425742601</v>
      </c>
      <c r="M1582" s="39">
        <v>0.95580110497237603</v>
      </c>
      <c r="N1582" s="39">
        <v>0.98770266250935601</v>
      </c>
      <c r="O1582" s="39">
        <v>5.2494240030270797E-2</v>
      </c>
      <c r="P1582" s="39">
        <v>0.96674448731251295</v>
      </c>
      <c r="Q1582" s="39">
        <v>5.8598388133520099E-2</v>
      </c>
      <c r="R1582" s="39">
        <v>0.928840351598471</v>
      </c>
      <c r="S1582" s="39">
        <v>2.5553082711172698E-2</v>
      </c>
      <c r="T1582" s="39">
        <v>0.94077183961490096</v>
      </c>
      <c r="U1582" s="39">
        <v>2.1254590901045201E-2</v>
      </c>
      <c r="V1582" s="39">
        <v>0.96288564164953505</v>
      </c>
      <c r="W1582" s="39">
        <v>5.1412491077947202E-2</v>
      </c>
      <c r="X1582" s="39">
        <v>0.948557516723748</v>
      </c>
      <c r="Y1582" s="39">
        <v>3.6458862992759099E-2</v>
      </c>
      <c r="Z1582" s="39">
        <v>0.94852846926962897</v>
      </c>
      <c r="AA1582" s="39">
        <v>1.7627208084508801E-2</v>
      </c>
      <c r="AB1582" s="39">
        <v>0.95436974636690197</v>
      </c>
      <c r="AC1582" s="39">
        <v>9.0527066835591596E-3</v>
      </c>
    </row>
    <row r="1583" spans="1:29" x14ac:dyDescent="0.25">
      <c r="A1583" s="39" t="s">
        <v>135</v>
      </c>
      <c r="B1583" s="39" t="s">
        <v>135</v>
      </c>
      <c r="C1583" s="39">
        <v>3509000</v>
      </c>
      <c r="D1583" s="39" t="s">
        <v>60</v>
      </c>
      <c r="E1583" s="39">
        <v>0.93023255813953498</v>
      </c>
      <c r="F1583" s="39">
        <v>1.0078125</v>
      </c>
      <c r="G1583" s="39">
        <v>0.97071129707113002</v>
      </c>
      <c r="H1583" s="39">
        <v>1.0642201834862399</v>
      </c>
      <c r="I1583" s="39">
        <v>0.98536585365853702</v>
      </c>
      <c r="J1583" s="39">
        <v>1</v>
      </c>
      <c r="K1583" s="39">
        <v>0.93532338308457696</v>
      </c>
      <c r="L1583" s="39">
        <v>1.02</v>
      </c>
      <c r="M1583" s="39">
        <v>0.935828877005348</v>
      </c>
      <c r="N1583" s="39">
        <v>0.98327718360504102</v>
      </c>
      <c r="O1583" s="39">
        <v>4.5150960584759398E-2</v>
      </c>
      <c r="P1583" s="39">
        <v>0.97530362274969196</v>
      </c>
      <c r="Q1583" s="39">
        <v>3.8293605193018103E-2</v>
      </c>
      <c r="R1583" s="39">
        <v>0.96371742002997496</v>
      </c>
      <c r="S1583" s="39">
        <v>4.8742799335775598E-2</v>
      </c>
      <c r="T1583" s="39">
        <v>0.97791443850267401</v>
      </c>
      <c r="U1583" s="39">
        <v>5.9517971849605701E-2</v>
      </c>
      <c r="V1583" s="39">
        <v>0.97398805339471595</v>
      </c>
      <c r="W1583" s="39">
        <v>4.3915818253776003E-2</v>
      </c>
      <c r="X1583" s="39">
        <v>0.96225732128128605</v>
      </c>
      <c r="Y1583" s="39">
        <v>4.2006487289047101E-2</v>
      </c>
      <c r="Z1583" s="39">
        <v>0.95058693311263398</v>
      </c>
      <c r="AA1583" s="39">
        <v>3.9231664655861503E-2</v>
      </c>
      <c r="AB1583" s="39">
        <v>0.93983702571937899</v>
      </c>
      <c r="AC1583" s="39">
        <v>2.53497582740261E-2</v>
      </c>
    </row>
    <row r="1584" spans="1:29" x14ac:dyDescent="0.25">
      <c r="A1584" s="39" t="s">
        <v>135</v>
      </c>
      <c r="B1584" s="39" t="s">
        <v>135</v>
      </c>
      <c r="C1584" s="39">
        <v>3510000</v>
      </c>
      <c r="D1584" s="39" t="s">
        <v>50</v>
      </c>
      <c r="E1584" s="39">
        <v>0.19832402234636901</v>
      </c>
      <c r="F1584" s="39">
        <v>0.19482917820868001</v>
      </c>
      <c r="G1584" s="39">
        <v>0.19492385786802</v>
      </c>
      <c r="H1584" s="39">
        <v>0.197049525816649</v>
      </c>
      <c r="I1584" s="39">
        <v>0.23982869379015001</v>
      </c>
      <c r="J1584" s="39">
        <v>0.26337880377754502</v>
      </c>
      <c r="K1584" s="39">
        <v>0.21711899791231701</v>
      </c>
      <c r="L1584" s="39">
        <v>0.19644839067702599</v>
      </c>
      <c r="M1584" s="39">
        <v>0.242557883131202</v>
      </c>
      <c r="N1584" s="39">
        <v>0.21605103928088401</v>
      </c>
      <c r="O1584" s="39">
        <v>2.6137475753674599E-2</v>
      </c>
      <c r="P1584" s="39">
        <v>0.23186655385764801</v>
      </c>
      <c r="Q1584" s="39">
        <v>2.5703398502941999E-2</v>
      </c>
      <c r="R1584" s="39">
        <v>0.218708423906848</v>
      </c>
      <c r="S1584" s="39">
        <v>2.3095801130064798E-2</v>
      </c>
      <c r="T1584" s="39">
        <v>0.21950313690411399</v>
      </c>
      <c r="U1584" s="39">
        <v>3.2604334791417999E-2</v>
      </c>
      <c r="V1584" s="39">
        <v>0.22467250011183901</v>
      </c>
      <c r="W1584" s="39">
        <v>2.5188854052044501E-2</v>
      </c>
      <c r="X1584" s="39">
        <v>0.22882996313812401</v>
      </c>
      <c r="Y1584" s="39">
        <v>2.39115042552989E-2</v>
      </c>
      <c r="Z1584" s="39">
        <v>0.23346375750706</v>
      </c>
      <c r="AA1584" s="39">
        <v>2.1770809757764201E-2</v>
      </c>
      <c r="AB1584" s="39">
        <v>0.24036219301433601</v>
      </c>
      <c r="AC1584" s="39">
        <v>1.38867636104328E-2</v>
      </c>
    </row>
    <row r="1585" spans="1:29" x14ac:dyDescent="0.25">
      <c r="A1585" s="39" t="s">
        <v>135</v>
      </c>
      <c r="B1585" s="39" t="s">
        <v>135</v>
      </c>
      <c r="C1585" s="39">
        <v>3510000</v>
      </c>
      <c r="D1585" s="39" t="s">
        <v>51</v>
      </c>
      <c r="E1585" s="39">
        <v>0.98019801980197996</v>
      </c>
      <c r="F1585" s="39">
        <v>1.0985915492957701</v>
      </c>
      <c r="G1585" s="39">
        <v>1.1374407582938399</v>
      </c>
      <c r="H1585" s="39">
        <v>0.96875</v>
      </c>
      <c r="I1585" s="39">
        <v>1.0427807486631</v>
      </c>
      <c r="J1585" s="39">
        <v>1.0223214285714299</v>
      </c>
      <c r="K1585" s="39">
        <v>0.98406374501992</v>
      </c>
      <c r="L1585" s="39">
        <v>0.96634615384615397</v>
      </c>
      <c r="M1585" s="39">
        <v>1.1581920903954801</v>
      </c>
      <c r="N1585" s="39">
        <v>1.03985383265419</v>
      </c>
      <c r="O1585" s="39">
        <v>7.4518207871224207E-2</v>
      </c>
      <c r="P1585" s="39">
        <v>1.0347408332992201</v>
      </c>
      <c r="Q1585" s="39">
        <v>7.5341048216516104E-2</v>
      </c>
      <c r="R1585" s="39">
        <v>1.0362006630871801</v>
      </c>
      <c r="S1585" s="39">
        <v>0.106018439489489</v>
      </c>
      <c r="T1585" s="39">
        <v>1.06226912212082</v>
      </c>
      <c r="U1585" s="39">
        <v>0.13565556267711301</v>
      </c>
      <c r="V1585" s="39">
        <v>1.05183356513884</v>
      </c>
      <c r="W1585" s="39">
        <v>8.7548398380877607E-2</v>
      </c>
      <c r="X1585" s="39">
        <v>1.0773203846622501</v>
      </c>
      <c r="Y1585" s="39">
        <v>9.9561071322848693E-2</v>
      </c>
      <c r="Z1585" s="39">
        <v>1.11767371934636</v>
      </c>
      <c r="AA1585" s="39">
        <v>9.4950737931532594E-2</v>
      </c>
      <c r="AB1585" s="39">
        <v>1.14905656960742</v>
      </c>
      <c r="AC1585" s="39">
        <v>5.7778106604191901E-2</v>
      </c>
    </row>
    <row r="1586" spans="1:29" x14ac:dyDescent="0.25">
      <c r="A1586" s="39" t="s">
        <v>135</v>
      </c>
      <c r="B1586" s="39" t="s">
        <v>135</v>
      </c>
      <c r="C1586" s="39">
        <v>3510000</v>
      </c>
      <c r="D1586" s="39" t="s">
        <v>61</v>
      </c>
      <c r="E1586" s="39">
        <v>1</v>
      </c>
      <c r="F1586" s="39">
        <v>1</v>
      </c>
      <c r="G1586" s="39">
        <v>0.92647058823529405</v>
      </c>
      <c r="H1586" s="39">
        <v>0.96566523605150201</v>
      </c>
      <c r="I1586" s="39">
        <v>1.01321585903084</v>
      </c>
      <c r="J1586" s="39">
        <v>0.99086757990867602</v>
      </c>
      <c r="K1586" s="39">
        <v>0.98023715415019796</v>
      </c>
      <c r="L1586" s="39">
        <v>0.97435897435897401</v>
      </c>
      <c r="M1586" s="39">
        <v>0.91119691119691104</v>
      </c>
      <c r="N1586" s="39">
        <v>0.97355692254804405</v>
      </c>
      <c r="O1586" s="39">
        <v>3.4431824275143103E-2</v>
      </c>
      <c r="P1586" s="39">
        <v>0.97397529572911901</v>
      </c>
      <c r="Q1586" s="39">
        <v>3.8097423527351099E-2</v>
      </c>
      <c r="R1586" s="39">
        <v>0.95526434656869397</v>
      </c>
      <c r="S1586" s="39">
        <v>3.8276525372598902E-2</v>
      </c>
      <c r="T1586" s="39">
        <v>0.94277794277794302</v>
      </c>
      <c r="U1586" s="39">
        <v>4.4662323175627898E-2</v>
      </c>
      <c r="V1586" s="39">
        <v>0.95832168566157805</v>
      </c>
      <c r="W1586" s="39">
        <v>3.80169874515454E-2</v>
      </c>
      <c r="X1586" s="39">
        <v>0.94295913471830795</v>
      </c>
      <c r="Y1586" s="39">
        <v>3.91857216823304E-2</v>
      </c>
      <c r="Z1586" s="39">
        <v>0.92499667958827403</v>
      </c>
      <c r="AA1586" s="39">
        <v>3.2336989288081097E-2</v>
      </c>
      <c r="AB1586" s="39">
        <v>0.91420462849034301</v>
      </c>
      <c r="AC1586" s="39">
        <v>1.9022474410241599E-2</v>
      </c>
    </row>
    <row r="1587" spans="1:29" x14ac:dyDescent="0.25">
      <c r="A1587" s="39" t="s">
        <v>135</v>
      </c>
      <c r="B1587" s="39" t="s">
        <v>135</v>
      </c>
      <c r="C1587" s="39">
        <v>3510000</v>
      </c>
      <c r="D1587" s="39" t="s">
        <v>62</v>
      </c>
      <c r="E1587" s="39">
        <v>0.90588235294117603</v>
      </c>
      <c r="F1587" s="39">
        <v>0.91213389121338895</v>
      </c>
      <c r="G1587" s="39">
        <v>0.88353413654618496</v>
      </c>
      <c r="H1587" s="39">
        <v>0.94047619047619002</v>
      </c>
      <c r="I1587" s="39">
        <v>1.04</v>
      </c>
      <c r="J1587" s="39">
        <v>0.92173913043478295</v>
      </c>
      <c r="K1587" s="39">
        <v>0.93087557603686599</v>
      </c>
      <c r="L1587" s="39">
        <v>0.89919354838709697</v>
      </c>
      <c r="M1587" s="39">
        <v>0.94298245614035103</v>
      </c>
      <c r="N1587" s="39">
        <v>0.93075747579733803</v>
      </c>
      <c r="O1587" s="39">
        <v>4.5347425612932001E-2</v>
      </c>
      <c r="P1587" s="39">
        <v>0.946958142199819</v>
      </c>
      <c r="Q1587" s="39">
        <v>5.4425860795759798E-2</v>
      </c>
      <c r="R1587" s="39">
        <v>0.92435052685477104</v>
      </c>
      <c r="S1587" s="39">
        <v>2.2611928504161698E-2</v>
      </c>
      <c r="T1587" s="39">
        <v>0.921088002263724</v>
      </c>
      <c r="U1587" s="39">
        <v>3.0963433613078201E-2</v>
      </c>
      <c r="V1587" s="39">
        <v>0.93268979401645702</v>
      </c>
      <c r="W1587" s="39">
        <v>3.7305649114164403E-2</v>
      </c>
      <c r="X1587" s="39">
        <v>0.93174779342654002</v>
      </c>
      <c r="Y1587" s="39">
        <v>2.8741410968315301E-2</v>
      </c>
      <c r="Z1587" s="39">
        <v>0.93481915058700704</v>
      </c>
      <c r="AA1587" s="39">
        <v>2.03382979015173E-2</v>
      </c>
      <c r="AB1587" s="39">
        <v>0.94089727005686297</v>
      </c>
      <c r="AC1587" s="39">
        <v>1.31878747382181E-2</v>
      </c>
    </row>
    <row r="1588" spans="1:29" x14ac:dyDescent="0.25">
      <c r="A1588" s="39" t="s">
        <v>135</v>
      </c>
      <c r="B1588" s="39" t="s">
        <v>135</v>
      </c>
      <c r="C1588" s="39">
        <v>3510000</v>
      </c>
      <c r="D1588" s="39" t="s">
        <v>63</v>
      </c>
      <c r="E1588" s="39">
        <v>0.99107142857142905</v>
      </c>
      <c r="F1588" s="39">
        <v>0.98701298701298701</v>
      </c>
      <c r="G1588" s="39">
        <v>0.94036697247706402</v>
      </c>
      <c r="H1588" s="39">
        <v>1.00454545454545</v>
      </c>
      <c r="I1588" s="39">
        <v>0.974683544303797</v>
      </c>
      <c r="J1588" s="39">
        <v>0.89743589743589702</v>
      </c>
      <c r="K1588" s="39">
        <v>1.0094339622641499</v>
      </c>
      <c r="L1588" s="39">
        <v>0.96534653465346498</v>
      </c>
      <c r="M1588" s="39">
        <v>0.98654708520179402</v>
      </c>
      <c r="N1588" s="39">
        <v>0.97293820738511505</v>
      </c>
      <c r="O1588" s="39">
        <v>3.5116300936614601E-2</v>
      </c>
      <c r="P1588" s="39">
        <v>0.96668940477182097</v>
      </c>
      <c r="Q1588" s="39">
        <v>4.2080822569824899E-2</v>
      </c>
      <c r="R1588" s="39">
        <v>0.98710919403980302</v>
      </c>
      <c r="S1588" s="39">
        <v>2.2049088259862099E-2</v>
      </c>
      <c r="T1588" s="39">
        <v>0.97594680992762906</v>
      </c>
      <c r="U1588" s="39">
        <v>1.49910530576112E-2</v>
      </c>
      <c r="V1588" s="39">
        <v>0.97450097588287798</v>
      </c>
      <c r="W1588" s="39">
        <v>3.3030426874410899E-2</v>
      </c>
      <c r="X1588" s="39">
        <v>0.97849024501084003</v>
      </c>
      <c r="Y1588" s="39">
        <v>2.6697065730994798E-2</v>
      </c>
      <c r="Z1588" s="39">
        <v>0.98372341672586905</v>
      </c>
      <c r="AA1588" s="39">
        <v>1.17155702974208E-2</v>
      </c>
      <c r="AB1588" s="39">
        <v>0.98553753517568299</v>
      </c>
      <c r="AC1588" s="39">
        <v>6.3849549887856497E-3</v>
      </c>
    </row>
    <row r="1589" spans="1:29" x14ac:dyDescent="0.25">
      <c r="A1589" s="39" t="s">
        <v>135</v>
      </c>
      <c r="B1589" s="39" t="s">
        <v>135</v>
      </c>
      <c r="C1589" s="39">
        <v>3510000</v>
      </c>
      <c r="D1589" s="39" t="s">
        <v>52</v>
      </c>
      <c r="E1589" s="39">
        <v>0.17322834645669299</v>
      </c>
      <c r="F1589" s="39">
        <v>0.217877094972067</v>
      </c>
      <c r="G1589" s="39">
        <v>0.221606648199446</v>
      </c>
      <c r="H1589" s="39">
        <v>0.188832487309645</v>
      </c>
      <c r="I1589" s="39">
        <v>0.20547945205479501</v>
      </c>
      <c r="J1589" s="39">
        <v>0.24518201284796601</v>
      </c>
      <c r="K1589" s="39">
        <v>0.25918153200419702</v>
      </c>
      <c r="L1589" s="39">
        <v>0.209812108559499</v>
      </c>
      <c r="M1589" s="39">
        <v>0.22752497225305199</v>
      </c>
      <c r="N1589" s="39">
        <v>0.216524961628595</v>
      </c>
      <c r="O1589" s="39">
        <v>2.64527817885972E-2</v>
      </c>
      <c r="P1589" s="39">
        <v>0.229436015543902</v>
      </c>
      <c r="Q1589" s="39">
        <v>2.2887763797436199E-2</v>
      </c>
      <c r="R1589" s="39">
        <v>0.232172870938916</v>
      </c>
      <c r="S1589" s="39">
        <v>2.5010741981417201E-2</v>
      </c>
      <c r="T1589" s="39">
        <v>0.21866854040627601</v>
      </c>
      <c r="U1589" s="39">
        <v>1.25248860319445E-2</v>
      </c>
      <c r="V1589" s="39">
        <v>0.22545786679257199</v>
      </c>
      <c r="W1589" s="39">
        <v>2.1536221214456499E-2</v>
      </c>
      <c r="X1589" s="39">
        <v>0.227237454061717</v>
      </c>
      <c r="Y1589" s="39">
        <v>1.7026315145878101E-2</v>
      </c>
      <c r="Z1589" s="39">
        <v>0.225657921334244</v>
      </c>
      <c r="AA1589" s="39">
        <v>1.1679523759371001E-2</v>
      </c>
      <c r="AB1589" s="39">
        <v>0.226681502553359</v>
      </c>
      <c r="AC1589" s="39">
        <v>5.3345707767362702E-3</v>
      </c>
    </row>
    <row r="1590" spans="1:29" x14ac:dyDescent="0.25">
      <c r="A1590" s="39" t="s">
        <v>135</v>
      </c>
      <c r="B1590" s="39" t="s">
        <v>135</v>
      </c>
      <c r="C1590" s="39">
        <v>3510000</v>
      </c>
      <c r="D1590" s="39" t="s">
        <v>53</v>
      </c>
      <c r="E1590" s="39">
        <v>0.96969696969696995</v>
      </c>
      <c r="F1590" s="39">
        <v>1.01515151515152</v>
      </c>
      <c r="G1590" s="39">
        <v>0.95726495726495697</v>
      </c>
      <c r="H1590" s="39">
        <v>1.00416666666667</v>
      </c>
      <c r="I1590" s="39">
        <v>1.06989247311828</v>
      </c>
      <c r="J1590" s="39">
        <v>1.12820512820513</v>
      </c>
      <c r="K1590" s="39">
        <v>0.96069868995633201</v>
      </c>
      <c r="L1590" s="39">
        <v>0.93927125506072895</v>
      </c>
      <c r="M1590" s="39">
        <v>1.08955223880597</v>
      </c>
      <c r="N1590" s="39">
        <v>1.01487776599184</v>
      </c>
      <c r="O1590" s="39">
        <v>6.6683061344627398E-2</v>
      </c>
      <c r="P1590" s="39">
        <v>1.03752395702929</v>
      </c>
      <c r="Q1590" s="39">
        <v>8.2966036498697396E-2</v>
      </c>
      <c r="R1590" s="39">
        <v>0.99650739460767701</v>
      </c>
      <c r="S1590" s="39">
        <v>8.1288320289355398E-2</v>
      </c>
      <c r="T1590" s="39">
        <v>1.01441174693335</v>
      </c>
      <c r="U1590" s="39">
        <v>0.106264702689646</v>
      </c>
      <c r="V1590" s="39">
        <v>1.02659956553605</v>
      </c>
      <c r="W1590" s="39">
        <v>7.5811971164154196E-2</v>
      </c>
      <c r="X1590" s="39">
        <v>1.03730561725487</v>
      </c>
      <c r="Y1590" s="39">
        <v>8.0126613647342596E-2</v>
      </c>
      <c r="Z1590" s="39">
        <v>1.0581088395942</v>
      </c>
      <c r="AA1590" s="39">
        <v>7.3772602839790202E-2</v>
      </c>
      <c r="AB1590" s="39">
        <v>1.08239600148477</v>
      </c>
      <c r="AC1590" s="39">
        <v>4.5260018823400402E-2</v>
      </c>
    </row>
    <row r="1591" spans="1:29" x14ac:dyDescent="0.25">
      <c r="A1591" s="39" t="s">
        <v>135</v>
      </c>
      <c r="B1591" s="39" t="s">
        <v>135</v>
      </c>
      <c r="C1591" s="39">
        <v>3510000</v>
      </c>
      <c r="D1591" s="39" t="s">
        <v>54</v>
      </c>
      <c r="E1591" s="39">
        <v>1.04566210045662</v>
      </c>
      <c r="F1591" s="39">
        <v>1.0833333333333299</v>
      </c>
      <c r="G1591" s="39">
        <v>0.99004975124378103</v>
      </c>
      <c r="H1591" s="39">
        <v>0.94642857142857095</v>
      </c>
      <c r="I1591" s="39">
        <v>1.0207468879668</v>
      </c>
      <c r="J1591" s="39">
        <v>1.0100502512562799</v>
      </c>
      <c r="K1591" s="39">
        <v>0.97727272727272696</v>
      </c>
      <c r="L1591" s="39">
        <v>0.99545454545454504</v>
      </c>
      <c r="M1591" s="39">
        <v>1.0431034482758601</v>
      </c>
      <c r="N1591" s="39">
        <v>1.01245573518761</v>
      </c>
      <c r="O1591" s="39">
        <v>4.1122693654188101E-2</v>
      </c>
      <c r="P1591" s="39">
        <v>1.0093255720452401</v>
      </c>
      <c r="Q1591" s="39">
        <v>2.49584994374706E-2</v>
      </c>
      <c r="R1591" s="39">
        <v>1.0052769070010401</v>
      </c>
      <c r="S1591" s="39">
        <v>3.3996765238927598E-2</v>
      </c>
      <c r="T1591" s="39">
        <v>1.0192789968652001</v>
      </c>
      <c r="U1591" s="39">
        <v>3.3692862301051799E-2</v>
      </c>
      <c r="V1591" s="39">
        <v>1.0117064552714601</v>
      </c>
      <c r="W1591" s="39">
        <v>3.2388659603751403E-2</v>
      </c>
      <c r="X1591" s="39">
        <v>1.0205009124217499</v>
      </c>
      <c r="Y1591" s="39">
        <v>2.88921231064534E-2</v>
      </c>
      <c r="Z1591" s="39">
        <v>1.03215332249845</v>
      </c>
      <c r="AA1591" s="39">
        <v>2.5947418824085199E-2</v>
      </c>
      <c r="AB1591" s="39">
        <v>1.0408344529034199</v>
      </c>
      <c r="AC1591" s="39">
        <v>1.4350386754608001E-2</v>
      </c>
    </row>
    <row r="1592" spans="1:29" x14ac:dyDescent="0.25">
      <c r="A1592" s="39" t="s">
        <v>135</v>
      </c>
      <c r="B1592" s="39" t="s">
        <v>135</v>
      </c>
      <c r="C1592" s="39">
        <v>3510000</v>
      </c>
      <c r="D1592" s="39" t="s">
        <v>55</v>
      </c>
      <c r="E1592" s="39">
        <v>1.06696428571429</v>
      </c>
      <c r="F1592" s="39">
        <v>1</v>
      </c>
      <c r="G1592" s="39">
        <v>1.0673076923076901</v>
      </c>
      <c r="H1592" s="39">
        <v>1</v>
      </c>
      <c r="I1592" s="39">
        <v>1.0471698113207499</v>
      </c>
      <c r="J1592" s="39">
        <v>0.98780487804878003</v>
      </c>
      <c r="K1592" s="39">
        <v>0.99502487562189101</v>
      </c>
      <c r="L1592" s="39">
        <v>1.01395348837209</v>
      </c>
      <c r="M1592" s="39">
        <v>1.04566210045662</v>
      </c>
      <c r="N1592" s="39">
        <v>1.0248763479824601</v>
      </c>
      <c r="O1592" s="39">
        <v>3.1865416250207002E-2</v>
      </c>
      <c r="P1592" s="39">
        <v>1.0179230307640299</v>
      </c>
      <c r="Q1592" s="39">
        <v>2.7712885356082999E-2</v>
      </c>
      <c r="R1592" s="39">
        <v>1.0182134881502001</v>
      </c>
      <c r="S1592" s="39">
        <v>2.5585989004196698E-2</v>
      </c>
      <c r="T1592" s="39">
        <v>1.02980779441436</v>
      </c>
      <c r="U1592" s="39">
        <v>2.2421374626983501E-2</v>
      </c>
      <c r="V1592" s="39">
        <v>1.02262700926816</v>
      </c>
      <c r="W1592" s="39">
        <v>2.6273419732730698E-2</v>
      </c>
      <c r="X1592" s="39">
        <v>1.02819156910237</v>
      </c>
      <c r="Y1592" s="39">
        <v>2.3774400942991498E-2</v>
      </c>
      <c r="Z1592" s="39">
        <v>1.0381070823238201</v>
      </c>
      <c r="AA1592" s="39">
        <v>1.8170438734087399E-2</v>
      </c>
      <c r="AB1592" s="39">
        <v>1.0441521665478299</v>
      </c>
      <c r="AC1592" s="39">
        <v>9.5496605361760096E-3</v>
      </c>
    </row>
    <row r="1593" spans="1:29" x14ac:dyDescent="0.25">
      <c r="A1593" s="39" t="s">
        <v>135</v>
      </c>
      <c r="B1593" s="39" t="s">
        <v>135</v>
      </c>
      <c r="C1593" s="39">
        <v>3510000</v>
      </c>
      <c r="D1593" s="39" t="s">
        <v>56</v>
      </c>
      <c r="E1593" s="39">
        <v>0.981566820276498</v>
      </c>
      <c r="F1593" s="39">
        <v>1.00418410041841</v>
      </c>
      <c r="G1593" s="39">
        <v>0.95633187772925798</v>
      </c>
      <c r="H1593" s="39">
        <v>1.0180180180180201</v>
      </c>
      <c r="I1593" s="39">
        <v>1.1005025125628101</v>
      </c>
      <c r="J1593" s="39">
        <v>1.06756756756757</v>
      </c>
      <c r="K1593" s="39">
        <v>1.00411522633745</v>
      </c>
      <c r="L1593" s="39">
        <v>1.075</v>
      </c>
      <c r="M1593" s="39">
        <v>1.0321100917431201</v>
      </c>
      <c r="N1593" s="39">
        <v>1.0265995794059</v>
      </c>
      <c r="O1593" s="39">
        <v>4.68509983402675E-2</v>
      </c>
      <c r="P1593" s="39">
        <v>1.0558590796421901</v>
      </c>
      <c r="Q1593" s="39">
        <v>3.78745970461528E-2</v>
      </c>
      <c r="R1593" s="39">
        <v>1.0370751060268599</v>
      </c>
      <c r="S1593" s="39">
        <v>3.5702259164176998E-2</v>
      </c>
      <c r="T1593" s="39">
        <v>1.0535550458715599</v>
      </c>
      <c r="U1593" s="39">
        <v>3.0327744972909298E-2</v>
      </c>
      <c r="V1593" s="39">
        <v>1.0412775081602901</v>
      </c>
      <c r="W1593" s="39">
        <v>3.6458103707476097E-2</v>
      </c>
      <c r="X1593" s="39">
        <v>1.0435506312931799</v>
      </c>
      <c r="Y1593" s="39">
        <v>2.8093656846628901E-2</v>
      </c>
      <c r="Z1593" s="39">
        <v>1.03854122243848</v>
      </c>
      <c r="AA1593" s="39">
        <v>2.1646348854834501E-2</v>
      </c>
      <c r="AB1593" s="39">
        <v>1.03415246832678</v>
      </c>
      <c r="AC1593" s="39">
        <v>1.2917123688324299E-2</v>
      </c>
    </row>
    <row r="1594" spans="1:29" x14ac:dyDescent="0.25">
      <c r="A1594" s="39" t="s">
        <v>135</v>
      </c>
      <c r="B1594" s="39" t="s">
        <v>135</v>
      </c>
      <c r="C1594" s="39">
        <v>3510000</v>
      </c>
      <c r="D1594" s="39" t="s">
        <v>57</v>
      </c>
      <c r="E1594" s="39">
        <v>0.97872340425531901</v>
      </c>
      <c r="F1594" s="39">
        <v>1.0046948356807499</v>
      </c>
      <c r="G1594" s="39">
        <v>1.0249999999999999</v>
      </c>
      <c r="H1594" s="39">
        <v>0.99086757990867602</v>
      </c>
      <c r="I1594" s="39">
        <v>1.0840707964601799</v>
      </c>
      <c r="J1594" s="39">
        <v>1.01826484018265</v>
      </c>
      <c r="K1594" s="39">
        <v>1.0548523206751099</v>
      </c>
      <c r="L1594" s="39">
        <v>1.0040983606557401</v>
      </c>
      <c r="M1594" s="39">
        <v>1.03720930232558</v>
      </c>
      <c r="N1594" s="39">
        <v>1.0219757155715601</v>
      </c>
      <c r="O1594" s="39">
        <v>3.2879242043330099E-2</v>
      </c>
      <c r="P1594" s="39">
        <v>1.0396991240598501</v>
      </c>
      <c r="Q1594" s="39">
        <v>3.1350864309517099E-2</v>
      </c>
      <c r="R1594" s="39">
        <v>1.03205332788547</v>
      </c>
      <c r="S1594" s="39">
        <v>2.5766823023651401E-2</v>
      </c>
      <c r="T1594" s="39">
        <v>1.0206538314906599</v>
      </c>
      <c r="U1594" s="39">
        <v>2.3412971386218801E-2</v>
      </c>
      <c r="V1594" s="39">
        <v>1.0295066550654099</v>
      </c>
      <c r="W1594" s="39">
        <v>2.6427801762309602E-2</v>
      </c>
      <c r="X1594" s="39">
        <v>1.0310695406153101</v>
      </c>
      <c r="Y1594" s="39">
        <v>2.1199783889433901E-2</v>
      </c>
      <c r="Z1594" s="39">
        <v>1.0320886632623101</v>
      </c>
      <c r="AA1594" s="39">
        <v>1.63622640245135E-2</v>
      </c>
      <c r="AB1594" s="39">
        <v>1.0356325908174899</v>
      </c>
      <c r="AC1594" s="39">
        <v>9.97199915711291E-3</v>
      </c>
    </row>
    <row r="1595" spans="1:29" x14ac:dyDescent="0.25">
      <c r="A1595" s="39" t="s">
        <v>135</v>
      </c>
      <c r="B1595" s="39" t="s">
        <v>135</v>
      </c>
      <c r="C1595" s="39">
        <v>3510000</v>
      </c>
      <c r="D1595" s="39" t="s">
        <v>58</v>
      </c>
      <c r="E1595" s="39">
        <v>1.0180180180180201</v>
      </c>
      <c r="F1595" s="39">
        <v>0.98695652173912995</v>
      </c>
      <c r="G1595" s="39">
        <v>0.93925233644859796</v>
      </c>
      <c r="H1595" s="39">
        <v>0.93495934959349603</v>
      </c>
      <c r="I1595" s="39">
        <v>1.0138248847926301</v>
      </c>
      <c r="J1595" s="39">
        <v>1.0204081632653099</v>
      </c>
      <c r="K1595" s="39">
        <v>1.0717488789237699</v>
      </c>
      <c r="L1595" s="39">
        <v>1</v>
      </c>
      <c r="M1595" s="39">
        <v>1.0408163265306101</v>
      </c>
      <c r="N1595" s="39">
        <v>1.00288716436795</v>
      </c>
      <c r="O1595" s="39">
        <v>4.4387243907414498E-2</v>
      </c>
      <c r="P1595" s="39">
        <v>1.02935965070246</v>
      </c>
      <c r="Q1595" s="39">
        <v>2.7890631306993999E-2</v>
      </c>
      <c r="R1595" s="39">
        <v>1.0375217351514601</v>
      </c>
      <c r="S1595" s="39">
        <v>3.5987722294847001E-2</v>
      </c>
      <c r="T1595" s="39">
        <v>1.0204081632653099</v>
      </c>
      <c r="U1595" s="39">
        <v>2.8861501272920299E-2</v>
      </c>
      <c r="V1595" s="39">
        <v>1.0219956812978901</v>
      </c>
      <c r="W1595" s="39">
        <v>3.74397826651739E-2</v>
      </c>
      <c r="X1595" s="39">
        <v>1.03223654765527</v>
      </c>
      <c r="Y1595" s="39">
        <v>2.52652173821739E-2</v>
      </c>
      <c r="Z1595" s="39">
        <v>1.03486458344541</v>
      </c>
      <c r="AA1595" s="39">
        <v>2.10226521331628E-2</v>
      </c>
      <c r="AB1595" s="39">
        <v>1.03887269193392</v>
      </c>
      <c r="AC1595" s="39">
        <v>1.22926245293232E-2</v>
      </c>
    </row>
    <row r="1596" spans="1:29" x14ac:dyDescent="0.25">
      <c r="A1596" s="39" t="s">
        <v>135</v>
      </c>
      <c r="B1596" s="39" t="s">
        <v>135</v>
      </c>
      <c r="C1596" s="39">
        <v>3510000</v>
      </c>
      <c r="D1596" s="39" t="s">
        <v>59</v>
      </c>
      <c r="E1596" s="39">
        <v>0.97491039426523296</v>
      </c>
      <c r="F1596" s="39">
        <v>0.94247787610619504</v>
      </c>
      <c r="G1596" s="39">
        <v>0.99559471365638796</v>
      </c>
      <c r="H1596" s="39">
        <v>0.99502487562189101</v>
      </c>
      <c r="I1596" s="39">
        <v>1.05217391304348</v>
      </c>
      <c r="J1596" s="39">
        <v>1.02272727272727</v>
      </c>
      <c r="K1596" s="39">
        <v>0.996</v>
      </c>
      <c r="L1596" s="39">
        <v>1.02092050209205</v>
      </c>
      <c r="M1596" s="39">
        <v>1.02</v>
      </c>
      <c r="N1596" s="39">
        <v>1.0022032830569501</v>
      </c>
      <c r="O1596" s="39">
        <v>3.1684114499891301E-2</v>
      </c>
      <c r="P1596" s="39">
        <v>1.02236433757256</v>
      </c>
      <c r="Q1596" s="39">
        <v>1.99467764336408E-2</v>
      </c>
      <c r="R1596" s="39">
        <v>1.01230683403068</v>
      </c>
      <c r="S1596" s="39">
        <v>1.4129630501310299E-2</v>
      </c>
      <c r="T1596" s="39">
        <v>1.0204602510460301</v>
      </c>
      <c r="U1596" s="39">
        <v>6.5089327138509304E-4</v>
      </c>
      <c r="V1596" s="39">
        <v>1.0145182995784301</v>
      </c>
      <c r="W1596" s="39">
        <v>2.0111160636578002E-2</v>
      </c>
      <c r="X1596" s="39">
        <v>1.0183618449301599</v>
      </c>
      <c r="Y1596" s="39">
        <v>1.09223554028958E-2</v>
      </c>
      <c r="Z1596" s="39">
        <v>1.01921940627466</v>
      </c>
      <c r="AA1596" s="39">
        <v>5.7644231101754697E-3</v>
      </c>
      <c r="AB1596" s="39">
        <v>1.02004383343295</v>
      </c>
      <c r="AC1596" s="39">
        <v>2.7722697160272101E-4</v>
      </c>
    </row>
    <row r="1597" spans="1:29" x14ac:dyDescent="0.25">
      <c r="A1597" s="39" t="s">
        <v>135</v>
      </c>
      <c r="B1597" s="39" t="s">
        <v>135</v>
      </c>
      <c r="C1597" s="39">
        <v>3510000</v>
      </c>
      <c r="D1597" s="39" t="s">
        <v>60</v>
      </c>
      <c r="E1597" s="39">
        <v>1.00403225806452</v>
      </c>
      <c r="F1597" s="39">
        <v>1</v>
      </c>
      <c r="G1597" s="39">
        <v>1.0938967136150199</v>
      </c>
      <c r="H1597" s="39">
        <v>1.0044247787610601</v>
      </c>
      <c r="I1597" s="39">
        <v>1.095</v>
      </c>
      <c r="J1597" s="39">
        <v>1.0454545454545501</v>
      </c>
      <c r="K1597" s="39">
        <v>1.04</v>
      </c>
      <c r="L1597" s="39">
        <v>1.0401606425702801</v>
      </c>
      <c r="M1597" s="39">
        <v>1.1352459016393399</v>
      </c>
      <c r="N1597" s="39">
        <v>1.0509127600116399</v>
      </c>
      <c r="O1597" s="39">
        <v>4.7590565289028698E-2</v>
      </c>
      <c r="P1597" s="39">
        <v>1.07117221793283</v>
      </c>
      <c r="Q1597" s="39">
        <v>4.26263527556082E-2</v>
      </c>
      <c r="R1597" s="39">
        <v>1.0718021814032099</v>
      </c>
      <c r="S1597" s="39">
        <v>5.4943932145048099E-2</v>
      </c>
      <c r="T1597" s="39">
        <v>1.0877032721048101</v>
      </c>
      <c r="U1597" s="39">
        <v>6.7235431478614202E-2</v>
      </c>
      <c r="V1597" s="39">
        <v>1.07394780471939</v>
      </c>
      <c r="W1597" s="39">
        <v>5.0028333778043603E-2</v>
      </c>
      <c r="X1597" s="39">
        <v>1.0932598144587</v>
      </c>
      <c r="Y1597" s="39">
        <v>5.1775460189974802E-2</v>
      </c>
      <c r="Z1597" s="39">
        <v>1.11481258939446</v>
      </c>
      <c r="AA1597" s="39">
        <v>4.7843294466538802E-2</v>
      </c>
      <c r="AB1597" s="39">
        <v>1.13071803215987</v>
      </c>
      <c r="AC1597" s="39">
        <v>2.86367610062306E-2</v>
      </c>
    </row>
    <row r="1598" spans="1:29" x14ac:dyDescent="0.25">
      <c r="A1598" s="39" t="s">
        <v>135</v>
      </c>
      <c r="B1598" s="39" t="s">
        <v>135</v>
      </c>
      <c r="C1598" s="39">
        <v>3601000</v>
      </c>
      <c r="D1598" s="39" t="s">
        <v>50</v>
      </c>
      <c r="E1598" s="39">
        <v>0.62397820163487705</v>
      </c>
      <c r="F1598" s="39">
        <v>0.71348314606741603</v>
      </c>
      <c r="G1598" s="39">
        <v>0.70760233918128701</v>
      </c>
      <c r="H1598" s="39">
        <v>0.53160919540229901</v>
      </c>
      <c r="I1598" s="39">
        <v>0.46373056994818701</v>
      </c>
      <c r="J1598" s="39">
        <v>0.56804733727810697</v>
      </c>
      <c r="K1598" s="39">
        <v>0.59882005899705004</v>
      </c>
      <c r="L1598" s="39">
        <v>0.44173441734417301</v>
      </c>
      <c r="M1598" s="39">
        <v>0.52732240437158495</v>
      </c>
      <c r="N1598" s="39">
        <v>0.57514751891388705</v>
      </c>
      <c r="O1598" s="39">
        <v>9.6223620958381106E-2</v>
      </c>
      <c r="P1598" s="39">
        <v>0.51993095758782004</v>
      </c>
      <c r="Q1598" s="39">
        <v>6.6832799354310607E-2</v>
      </c>
      <c r="R1598" s="39">
        <v>0.52262562690426895</v>
      </c>
      <c r="S1598" s="39">
        <v>7.8648073671941293E-2</v>
      </c>
      <c r="T1598" s="39">
        <v>0.48452841085787901</v>
      </c>
      <c r="U1598" s="39">
        <v>6.0519846015188797E-2</v>
      </c>
      <c r="V1598" s="39">
        <v>0.53122574134466205</v>
      </c>
      <c r="W1598" s="39">
        <v>7.4561466341467403E-2</v>
      </c>
      <c r="X1598" s="39">
        <v>0.51471147289136698</v>
      </c>
      <c r="Y1598" s="39">
        <v>5.6259343323492403E-2</v>
      </c>
      <c r="Z1598" s="39">
        <v>0.51510264156779995</v>
      </c>
      <c r="AA1598" s="39">
        <v>4.4790603950957297E-2</v>
      </c>
      <c r="AB1598" s="39">
        <v>0.52324678594170804</v>
      </c>
      <c r="AC1598" s="39">
        <v>2.5776474224339398E-2</v>
      </c>
    </row>
    <row r="1599" spans="1:29" x14ac:dyDescent="0.25">
      <c r="A1599" s="39" t="s">
        <v>135</v>
      </c>
      <c r="B1599" s="39" t="s">
        <v>135</v>
      </c>
      <c r="C1599" s="39">
        <v>3601000</v>
      </c>
      <c r="D1599" s="39" t="s">
        <v>51</v>
      </c>
      <c r="E1599" s="39">
        <v>0.89743589743589702</v>
      </c>
      <c r="F1599" s="39">
        <v>0.96069868995633201</v>
      </c>
      <c r="G1599" s="39">
        <v>0.94488188976377996</v>
      </c>
      <c r="H1599" s="39">
        <v>0.90082644628099195</v>
      </c>
      <c r="I1599" s="39">
        <v>1.01081081081081</v>
      </c>
      <c r="J1599" s="39">
        <v>0.95530726256983201</v>
      </c>
      <c r="K1599" s="39">
        <v>0.90104166666666696</v>
      </c>
      <c r="L1599" s="39">
        <v>0.97536945812807896</v>
      </c>
      <c r="M1599" s="39">
        <v>1.02453987730061</v>
      </c>
      <c r="N1599" s="39">
        <v>0.95232355543477798</v>
      </c>
      <c r="O1599" s="39">
        <v>4.6898737933585601E-2</v>
      </c>
      <c r="P1599" s="39">
        <v>0.97341381509519997</v>
      </c>
      <c r="Q1599" s="39">
        <v>4.8943358020708101E-2</v>
      </c>
      <c r="R1599" s="39">
        <v>0.96698366736511998</v>
      </c>
      <c r="S1599" s="39">
        <v>6.2174698410903298E-2</v>
      </c>
      <c r="T1599" s="39">
        <v>0.99995466771434605</v>
      </c>
      <c r="U1599" s="39">
        <v>3.4768736830684301E-2</v>
      </c>
      <c r="V1599" s="39">
        <v>0.97400284440181595</v>
      </c>
      <c r="W1599" s="39">
        <v>4.9407435256246503E-2</v>
      </c>
      <c r="X1599" s="39">
        <v>0.99275457442725101</v>
      </c>
      <c r="Y1599" s="39">
        <v>4.6461211642936699E-2</v>
      </c>
      <c r="Z1599" s="39">
        <v>1.0110586753023001</v>
      </c>
      <c r="AA1599" s="39">
        <v>3.5528195913970703E-2</v>
      </c>
      <c r="AB1599" s="39">
        <v>1.0221984287685899</v>
      </c>
      <c r="AC1599" s="39">
        <v>1.48086207705163E-2</v>
      </c>
    </row>
    <row r="1600" spans="1:29" x14ac:dyDescent="0.25">
      <c r="A1600" s="39" t="s">
        <v>135</v>
      </c>
      <c r="B1600" s="39" t="s">
        <v>135</v>
      </c>
      <c r="C1600" s="39">
        <v>3601000</v>
      </c>
      <c r="D1600" s="39" t="s">
        <v>61</v>
      </c>
      <c r="E1600" s="39">
        <v>1.0106951871657801</v>
      </c>
      <c r="F1600" s="39">
        <v>1.0211640211640201</v>
      </c>
      <c r="G1600" s="39">
        <v>1.0199004975124399</v>
      </c>
      <c r="H1600" s="39">
        <v>0.96172248803827798</v>
      </c>
      <c r="I1600" s="39">
        <v>1.00956937799043</v>
      </c>
      <c r="J1600" s="39">
        <v>0.94761904761904803</v>
      </c>
      <c r="K1600" s="39">
        <v>0.99082568807339499</v>
      </c>
      <c r="L1600" s="39">
        <v>0.92</v>
      </c>
      <c r="M1600" s="39">
        <v>0.99462365591397806</v>
      </c>
      <c r="N1600" s="39">
        <v>0.98623555149748499</v>
      </c>
      <c r="O1600" s="39">
        <v>3.5473177195728102E-2</v>
      </c>
      <c r="P1600" s="39">
        <v>0.97252755391936996</v>
      </c>
      <c r="Q1600" s="39">
        <v>3.7332069907292001E-2</v>
      </c>
      <c r="R1600" s="39">
        <v>0.96848311466245796</v>
      </c>
      <c r="S1600" s="39">
        <v>4.2030529921228597E-2</v>
      </c>
      <c r="T1600" s="39">
        <v>0.95731182795698899</v>
      </c>
      <c r="U1600" s="39">
        <v>5.2766893133705799E-2</v>
      </c>
      <c r="V1600" s="39">
        <v>0.97369317189009896</v>
      </c>
      <c r="W1600" s="39">
        <v>3.5933822745670002E-2</v>
      </c>
      <c r="X1600" s="39">
        <v>0.97283382500895399</v>
      </c>
      <c r="Y1600" s="39">
        <v>3.6755814482841299E-2</v>
      </c>
      <c r="Z1600" s="39">
        <v>0.981372898178416</v>
      </c>
      <c r="AA1600" s="39">
        <v>3.4698928527578603E-2</v>
      </c>
      <c r="AB1600" s="39">
        <v>0.99107014848950303</v>
      </c>
      <c r="AC1600" s="39">
        <v>2.24743542873206E-2</v>
      </c>
    </row>
    <row r="1601" spans="1:29" x14ac:dyDescent="0.25">
      <c r="A1601" s="39" t="s">
        <v>135</v>
      </c>
      <c r="B1601" s="39" t="s">
        <v>135</v>
      </c>
      <c r="C1601" s="39">
        <v>3601000</v>
      </c>
      <c r="D1601" s="39" t="s">
        <v>62</v>
      </c>
      <c r="E1601" s="39">
        <v>1.00510204081633</v>
      </c>
      <c r="F1601" s="39">
        <v>0.93650793650793696</v>
      </c>
      <c r="G1601" s="39">
        <v>0.90673575129533701</v>
      </c>
      <c r="H1601" s="39">
        <v>0.93658536585365904</v>
      </c>
      <c r="I1601" s="39">
        <v>0.97512437810945296</v>
      </c>
      <c r="J1601" s="39">
        <v>0.88625592417061605</v>
      </c>
      <c r="K1601" s="39">
        <v>0.99497487437185905</v>
      </c>
      <c r="L1601" s="39">
        <v>1.00462962962963</v>
      </c>
      <c r="M1601" s="39">
        <v>1.0054347826087</v>
      </c>
      <c r="N1601" s="39">
        <v>0.96126118704038999</v>
      </c>
      <c r="O1601" s="39">
        <v>4.5966539137815503E-2</v>
      </c>
      <c r="P1601" s="39">
        <v>0.97328391777805101</v>
      </c>
      <c r="Q1601" s="39">
        <v>5.01597157197941E-2</v>
      </c>
      <c r="R1601" s="39">
        <v>1.0016797622033899</v>
      </c>
      <c r="S1601" s="39">
        <v>5.8205419382587999E-3</v>
      </c>
      <c r="T1601" s="39">
        <v>1.0050322061191601</v>
      </c>
      <c r="U1601" s="39">
        <v>5.6932913139013698E-4</v>
      </c>
      <c r="V1601" s="39">
        <v>0.98050132007060797</v>
      </c>
      <c r="W1601" s="39">
        <v>4.29050753437583E-2</v>
      </c>
      <c r="X1601" s="39">
        <v>0.99634469715597296</v>
      </c>
      <c r="Y1601" s="39">
        <v>3.0951247778634498E-2</v>
      </c>
      <c r="Z1601" s="39">
        <v>1.0048827809293499</v>
      </c>
      <c r="AA1601" s="39">
        <v>2.4812436812044099E-3</v>
      </c>
      <c r="AB1601" s="39">
        <v>1.00539644199064</v>
      </c>
      <c r="AC1601" s="39">
        <v>2.4248735987795401E-4</v>
      </c>
    </row>
    <row r="1602" spans="1:29" x14ac:dyDescent="0.25">
      <c r="A1602" s="39" t="s">
        <v>135</v>
      </c>
      <c r="B1602" s="39" t="s">
        <v>135</v>
      </c>
      <c r="C1602" s="39">
        <v>3601000</v>
      </c>
      <c r="D1602" s="39" t="s">
        <v>63</v>
      </c>
      <c r="E1602" s="39">
        <v>0.931506849315068</v>
      </c>
      <c r="F1602" s="39">
        <v>0.88832487309644703</v>
      </c>
      <c r="G1602" s="39">
        <v>0.97740112994350303</v>
      </c>
      <c r="H1602" s="39">
        <v>0.96571428571428597</v>
      </c>
      <c r="I1602" s="39">
        <v>0.91145833333333304</v>
      </c>
      <c r="J1602" s="39">
        <v>1.00510204081633</v>
      </c>
      <c r="K1602" s="39">
        <v>1.0320855614973301</v>
      </c>
      <c r="L1602" s="39">
        <v>0.94444444444444398</v>
      </c>
      <c r="M1602" s="39">
        <v>0.89861751152073699</v>
      </c>
      <c r="N1602" s="39">
        <v>0.95051722552016304</v>
      </c>
      <c r="O1602" s="39">
        <v>4.8826132342373603E-2</v>
      </c>
      <c r="P1602" s="39">
        <v>0.95834157832243405</v>
      </c>
      <c r="Q1602" s="39">
        <v>5.8272740310555599E-2</v>
      </c>
      <c r="R1602" s="39">
        <v>0.95838250582083595</v>
      </c>
      <c r="S1602" s="39">
        <v>6.7816902445757193E-2</v>
      </c>
      <c r="T1602" s="39">
        <v>0.92153097798259098</v>
      </c>
      <c r="U1602" s="39">
        <v>3.2404535031334301E-2</v>
      </c>
      <c r="V1602" s="39">
        <v>0.94767656786093202</v>
      </c>
      <c r="W1602" s="39">
        <v>5.2455600937551902E-2</v>
      </c>
      <c r="X1602" s="39">
        <v>0.93285543768343504</v>
      </c>
      <c r="Y1602" s="39">
        <v>5.20363169486278E-2</v>
      </c>
      <c r="Z1602" s="39">
        <v>0.91190310033079702</v>
      </c>
      <c r="AA1602" s="39">
        <v>3.6569452921828498E-2</v>
      </c>
      <c r="AB1602" s="39">
        <v>0.900799746421866</v>
      </c>
      <c r="AC1602" s="39">
        <v>1.3801665354159399E-2</v>
      </c>
    </row>
    <row r="1603" spans="1:29" x14ac:dyDescent="0.25">
      <c r="A1603" s="39" t="s">
        <v>135</v>
      </c>
      <c r="B1603" s="39" t="s">
        <v>135</v>
      </c>
      <c r="C1603" s="39">
        <v>3601000</v>
      </c>
      <c r="D1603" s="39" t="s">
        <v>52</v>
      </c>
      <c r="E1603" s="39">
        <v>0.56300268096514705</v>
      </c>
      <c r="F1603" s="39">
        <v>0.59945504087193502</v>
      </c>
      <c r="G1603" s="39">
        <v>0.67415730337078605</v>
      </c>
      <c r="H1603" s="39">
        <v>0.63742690058479501</v>
      </c>
      <c r="I1603" s="39">
        <v>0.53735632183908</v>
      </c>
      <c r="J1603" s="39">
        <v>0.44300518134715</v>
      </c>
      <c r="K1603" s="39">
        <v>0.51183431952662695</v>
      </c>
      <c r="L1603" s="39">
        <v>0.58407079646017701</v>
      </c>
      <c r="M1603" s="39">
        <v>0.45257452574525697</v>
      </c>
      <c r="N1603" s="39">
        <v>0.55587589674566196</v>
      </c>
      <c r="O1603" s="39">
        <v>7.8325881283092799E-2</v>
      </c>
      <c r="P1603" s="39">
        <v>0.50576822898365803</v>
      </c>
      <c r="Q1603" s="39">
        <v>5.9022595992913297E-2</v>
      </c>
      <c r="R1603" s="39">
        <v>0.51615988057735396</v>
      </c>
      <c r="S1603" s="39">
        <v>6.5854765672542795E-2</v>
      </c>
      <c r="T1603" s="39">
        <v>0.51832266110271696</v>
      </c>
      <c r="U1603" s="39">
        <v>9.2981904723261594E-2</v>
      </c>
      <c r="V1603" s="39">
        <v>0.51802682651058696</v>
      </c>
      <c r="W1603" s="39">
        <v>7.2810279227665503E-2</v>
      </c>
      <c r="X1603" s="39">
        <v>0.49504200732682202</v>
      </c>
      <c r="Y1603" s="39">
        <v>6.35825371928391E-2</v>
      </c>
      <c r="Z1603" s="39">
        <v>0.47798774570990898</v>
      </c>
      <c r="AA1603" s="39">
        <v>6.1577474928213603E-2</v>
      </c>
      <c r="AB1603" s="39">
        <v>0.45883625292215802</v>
      </c>
      <c r="AC1603" s="39">
        <v>3.9602639931166098E-2</v>
      </c>
    </row>
    <row r="1604" spans="1:29" x14ac:dyDescent="0.25">
      <c r="A1604" s="39" t="s">
        <v>135</v>
      </c>
      <c r="B1604" s="39" t="s">
        <v>135</v>
      </c>
      <c r="C1604" s="39">
        <v>3601000</v>
      </c>
      <c r="D1604" s="39" t="s">
        <v>53</v>
      </c>
      <c r="E1604" s="39">
        <v>0.91324200913242004</v>
      </c>
      <c r="F1604" s="39">
        <v>0.96190476190476204</v>
      </c>
      <c r="G1604" s="39">
        <v>0.96818181818181803</v>
      </c>
      <c r="H1604" s="39">
        <v>0.95</v>
      </c>
      <c r="I1604" s="39">
        <v>0.96330275229357798</v>
      </c>
      <c r="J1604" s="39">
        <v>0.94117647058823495</v>
      </c>
      <c r="K1604" s="39">
        <v>0.97076023391812905</v>
      </c>
      <c r="L1604" s="39">
        <v>0.96531791907514497</v>
      </c>
      <c r="M1604" s="39">
        <v>0.97979797979798</v>
      </c>
      <c r="N1604" s="39">
        <v>0.95707599387689601</v>
      </c>
      <c r="O1604" s="39">
        <v>1.9941125858221598E-2</v>
      </c>
      <c r="P1604" s="39">
        <v>0.96407107113461299</v>
      </c>
      <c r="Q1604" s="39">
        <v>1.43037428026439E-2</v>
      </c>
      <c r="R1604" s="39">
        <v>0.97195871093041797</v>
      </c>
      <c r="S1604" s="39">
        <v>7.3140481264473501E-3</v>
      </c>
      <c r="T1604" s="39">
        <v>0.97255794943656204</v>
      </c>
      <c r="U1604" s="39">
        <v>1.02389491291098E-2</v>
      </c>
      <c r="V1604" s="39">
        <v>0.96656272221895401</v>
      </c>
      <c r="W1604" s="39">
        <v>1.45616966778744E-2</v>
      </c>
      <c r="X1604" s="39">
        <v>0.97236007967778904</v>
      </c>
      <c r="Y1604" s="39">
        <v>1.12118713351557E-2</v>
      </c>
      <c r="Z1604" s="39">
        <v>0.97690091038066096</v>
      </c>
      <c r="AA1604" s="39">
        <v>6.8875699983640603E-3</v>
      </c>
      <c r="AB1604" s="39">
        <v>0.97910845309689198</v>
      </c>
      <c r="AC1604" s="39">
        <v>4.36094976587653E-3</v>
      </c>
    </row>
    <row r="1605" spans="1:29" x14ac:dyDescent="0.25">
      <c r="A1605" s="39" t="s">
        <v>135</v>
      </c>
      <c r="B1605" s="39" t="s">
        <v>135</v>
      </c>
      <c r="C1605" s="39">
        <v>3601000</v>
      </c>
      <c r="D1605" s="39" t="s">
        <v>54</v>
      </c>
      <c r="E1605" s="39">
        <v>0.99473684210526303</v>
      </c>
      <c r="F1605" s="39">
        <v>1.0149999999999999</v>
      </c>
      <c r="G1605" s="39">
        <v>0.98514851485148502</v>
      </c>
      <c r="H1605" s="39">
        <v>0.93427230046948395</v>
      </c>
      <c r="I1605" s="39">
        <v>0.98245614035087703</v>
      </c>
      <c r="J1605" s="39">
        <v>0.99047619047619095</v>
      </c>
      <c r="K1605" s="39">
        <v>0.99431818181818199</v>
      </c>
      <c r="L1605" s="39">
        <v>0.98192771084337305</v>
      </c>
      <c r="M1605" s="39">
        <v>1.0119760479041899</v>
      </c>
      <c r="N1605" s="39">
        <v>0.98781243653545003</v>
      </c>
      <c r="O1605" s="39">
        <v>2.3338203590740202E-2</v>
      </c>
      <c r="P1605" s="39">
        <v>0.99223085427856295</v>
      </c>
      <c r="Q1605" s="39">
        <v>1.2237322518066999E-2</v>
      </c>
      <c r="R1605" s="39">
        <v>0.99607398018858195</v>
      </c>
      <c r="S1605" s="39">
        <v>1.51009192093813E-2</v>
      </c>
      <c r="T1605" s="39">
        <v>0.99695187937378305</v>
      </c>
      <c r="U1605" s="39">
        <v>2.1247382899083601E-2</v>
      </c>
      <c r="V1605" s="39">
        <v>0.99320480094510699</v>
      </c>
      <c r="W1605" s="39">
        <v>1.9493180147518999E-2</v>
      </c>
      <c r="X1605" s="39">
        <v>1.00014873199358</v>
      </c>
      <c r="Y1605" s="39">
        <v>1.49239531084343E-2</v>
      </c>
      <c r="Z1605" s="39">
        <v>1.0060072467438901</v>
      </c>
      <c r="AA1605" s="39">
        <v>1.42374473402352E-2</v>
      </c>
      <c r="AB1605" s="39">
        <v>1.0105451747108201</v>
      </c>
      <c r="AC1605" s="39">
        <v>9.0496366678700004E-3</v>
      </c>
    </row>
    <row r="1606" spans="1:29" x14ac:dyDescent="0.25">
      <c r="A1606" s="39" t="s">
        <v>135</v>
      </c>
      <c r="B1606" s="39" t="s">
        <v>135</v>
      </c>
      <c r="C1606" s="39">
        <v>3601000</v>
      </c>
      <c r="D1606" s="39" t="s">
        <v>55</v>
      </c>
      <c r="E1606" s="39">
        <v>0.97757847533632303</v>
      </c>
      <c r="F1606" s="39">
        <v>1.0264550264550301</v>
      </c>
      <c r="G1606" s="39">
        <v>0.99014778325123198</v>
      </c>
      <c r="H1606" s="39">
        <v>0.97487437185929604</v>
      </c>
      <c r="I1606" s="39">
        <v>1.0150753768844201</v>
      </c>
      <c r="J1606" s="39">
        <v>0.99107142857142905</v>
      </c>
      <c r="K1606" s="39">
        <v>0.99038461538461497</v>
      </c>
      <c r="L1606" s="39">
        <v>0.96571428571428597</v>
      </c>
      <c r="M1606" s="39">
        <v>1.04294478527607</v>
      </c>
      <c r="N1606" s="39">
        <v>0.99713846097030001</v>
      </c>
      <c r="O1606" s="39">
        <v>2.5681870284543998E-2</v>
      </c>
      <c r="P1606" s="39">
        <v>1.00103809836617</v>
      </c>
      <c r="Q1606" s="39">
        <v>2.9213945910578298E-2</v>
      </c>
      <c r="R1606" s="39">
        <v>0.99968122879165799</v>
      </c>
      <c r="S1606" s="39">
        <v>3.94456306993669E-2</v>
      </c>
      <c r="T1606" s="39">
        <v>1.00432953549518</v>
      </c>
      <c r="U1606" s="39">
        <v>5.4610209954564899E-2</v>
      </c>
      <c r="V1606" s="39">
        <v>1.0036183243649299</v>
      </c>
      <c r="W1606" s="39">
        <v>3.25746716309065E-2</v>
      </c>
      <c r="X1606" s="39">
        <v>1.01316893424846</v>
      </c>
      <c r="Y1606" s="39">
        <v>3.7819259030565398E-2</v>
      </c>
      <c r="Z1606" s="39">
        <v>1.0273220096868001</v>
      </c>
      <c r="AA1606" s="39">
        <v>3.6977924909604297E-2</v>
      </c>
      <c r="AB1606" s="39">
        <v>1.0392671424397999</v>
      </c>
      <c r="AC1606" s="39">
        <v>2.32594555664653E-2</v>
      </c>
    </row>
    <row r="1607" spans="1:29" x14ac:dyDescent="0.25">
      <c r="A1607" s="39" t="s">
        <v>135</v>
      </c>
      <c r="B1607" s="39" t="s">
        <v>135</v>
      </c>
      <c r="C1607" s="39">
        <v>3601000</v>
      </c>
      <c r="D1607" s="39" t="s">
        <v>56</v>
      </c>
      <c r="E1607" s="39">
        <v>0.93303571428571397</v>
      </c>
      <c r="F1607" s="39">
        <v>1.0137614678899101</v>
      </c>
      <c r="G1607" s="39">
        <v>0.99484536082474195</v>
      </c>
      <c r="H1607" s="39">
        <v>0.97014925373134298</v>
      </c>
      <c r="I1607" s="39">
        <v>0.97422680412371099</v>
      </c>
      <c r="J1607" s="39">
        <v>0.98514851485148502</v>
      </c>
      <c r="K1607" s="39">
        <v>1.0180180180180201</v>
      </c>
      <c r="L1607" s="39">
        <v>0.990291262135922</v>
      </c>
      <c r="M1607" s="39">
        <v>1.0414201183431999</v>
      </c>
      <c r="N1607" s="39">
        <v>0.99121072380044895</v>
      </c>
      <c r="O1607" s="39">
        <v>3.1454982787099399E-2</v>
      </c>
      <c r="P1607" s="39">
        <v>1.00182094349447</v>
      </c>
      <c r="Q1607" s="39">
        <v>2.7398813060601698E-2</v>
      </c>
      <c r="R1607" s="39">
        <v>1.01657646616571</v>
      </c>
      <c r="S1607" s="39">
        <v>2.55948928123007E-2</v>
      </c>
      <c r="T1607" s="39">
        <v>1.0158556902395599</v>
      </c>
      <c r="U1607" s="39">
        <v>3.6153560938474598E-2</v>
      </c>
      <c r="V1607" s="39">
        <v>1.0081477933805001</v>
      </c>
      <c r="W1607" s="39">
        <v>2.9098359675518801E-2</v>
      </c>
      <c r="X1607" s="39">
        <v>1.0205154819403599</v>
      </c>
      <c r="Y1607" s="39">
        <v>2.7366767387725501E-2</v>
      </c>
      <c r="Z1607" s="39">
        <v>1.03152470568707</v>
      </c>
      <c r="AA1607" s="39">
        <v>2.3954595938038399E-2</v>
      </c>
      <c r="AB1607" s="39">
        <v>1.0389854109047501</v>
      </c>
      <c r="AC1607" s="39">
        <v>1.53984418832591E-2</v>
      </c>
    </row>
    <row r="1608" spans="1:29" x14ac:dyDescent="0.25">
      <c r="A1608" s="39" t="s">
        <v>135</v>
      </c>
      <c r="B1608" s="39" t="s">
        <v>135</v>
      </c>
      <c r="C1608" s="39">
        <v>3601000</v>
      </c>
      <c r="D1608" s="39" t="s">
        <v>57</v>
      </c>
      <c r="E1608" s="39">
        <v>1</v>
      </c>
      <c r="F1608" s="39">
        <v>1.01913875598086</v>
      </c>
      <c r="G1608" s="39">
        <v>0.97737556561086003</v>
      </c>
      <c r="H1608" s="39">
        <v>0.98445595854922296</v>
      </c>
      <c r="I1608" s="39">
        <v>0.98974358974359</v>
      </c>
      <c r="J1608" s="39">
        <v>0.95767195767195801</v>
      </c>
      <c r="K1608" s="39">
        <v>0.96984924623115598</v>
      </c>
      <c r="L1608" s="39">
        <v>0.98672566371681403</v>
      </c>
      <c r="M1608" s="39">
        <v>1.0196078431372499</v>
      </c>
      <c r="N1608" s="39">
        <v>0.98939650896019105</v>
      </c>
      <c r="O1608" s="39">
        <v>2.08400714496772E-2</v>
      </c>
      <c r="P1608" s="39">
        <v>0.98471966010015399</v>
      </c>
      <c r="Q1608" s="39">
        <v>2.3447583300214798E-2</v>
      </c>
      <c r="R1608" s="39">
        <v>0.99206091769507498</v>
      </c>
      <c r="S1608" s="39">
        <v>2.53047069292518E-2</v>
      </c>
      <c r="T1608" s="39">
        <v>1.0031667534270301</v>
      </c>
      <c r="U1608" s="39">
        <v>2.3251212048386399E-2</v>
      </c>
      <c r="V1608" s="39">
        <v>0.99248724105679098</v>
      </c>
      <c r="W1608" s="39">
        <v>2.3246675579569699E-2</v>
      </c>
      <c r="X1608" s="39">
        <v>1.0008640561284501</v>
      </c>
      <c r="Y1608" s="39">
        <v>2.4152576724788599E-2</v>
      </c>
      <c r="Z1608" s="39">
        <v>1.0118812757964299</v>
      </c>
      <c r="AA1608" s="39">
        <v>1.8466204409755001E-2</v>
      </c>
      <c r="AB1608" s="39">
        <v>1.0180420250696101</v>
      </c>
      <c r="AC1608" s="39">
        <v>9.9031029903721892E-3</v>
      </c>
    </row>
    <row r="1609" spans="1:29" x14ac:dyDescent="0.25">
      <c r="A1609" s="39" t="s">
        <v>135</v>
      </c>
      <c r="B1609" s="39" t="s">
        <v>135</v>
      </c>
      <c r="C1609" s="39">
        <v>3601000</v>
      </c>
      <c r="D1609" s="39" t="s">
        <v>58</v>
      </c>
      <c r="E1609" s="39">
        <v>0.99530516431924898</v>
      </c>
      <c r="F1609" s="39">
        <v>1.0327102803738299</v>
      </c>
      <c r="G1609" s="39">
        <v>1</v>
      </c>
      <c r="H1609" s="39">
        <v>1.00925925925926</v>
      </c>
      <c r="I1609" s="39">
        <v>1.0157894736842099</v>
      </c>
      <c r="J1609" s="39">
        <v>1.00518134715026</v>
      </c>
      <c r="K1609" s="39">
        <v>1.0607734806629801</v>
      </c>
      <c r="L1609" s="39">
        <v>1.0103626943005199</v>
      </c>
      <c r="M1609" s="39">
        <v>0.97757847533632303</v>
      </c>
      <c r="N1609" s="39">
        <v>1.0118844638985101</v>
      </c>
      <c r="O1609" s="39">
        <v>2.3680829423971698E-2</v>
      </c>
      <c r="P1609" s="39">
        <v>1.01393709422686</v>
      </c>
      <c r="Q1609" s="39">
        <v>3.0035258503041298E-2</v>
      </c>
      <c r="R1609" s="39">
        <v>1.01623821676661</v>
      </c>
      <c r="S1609" s="39">
        <v>4.1907559592666697E-2</v>
      </c>
      <c r="T1609" s="39">
        <v>0.99397058481842104</v>
      </c>
      <c r="U1609" s="39">
        <v>2.31819435454871E-2</v>
      </c>
      <c r="V1609" s="39">
        <v>1.0071891233360699</v>
      </c>
      <c r="W1609" s="39">
        <v>2.9054999999908501E-2</v>
      </c>
      <c r="X1609" s="39">
        <v>0.99859918442970497</v>
      </c>
      <c r="Y1609" s="39">
        <v>3.06393943126788E-2</v>
      </c>
      <c r="Z1609" s="39">
        <v>0.98660050984960501</v>
      </c>
      <c r="AA1609" s="39">
        <v>2.3844207851880801E-2</v>
      </c>
      <c r="AB1609" s="39">
        <v>0.97913962862033199</v>
      </c>
      <c r="AC1609" s="39">
        <v>9.8736003082422093E-3</v>
      </c>
    </row>
    <row r="1610" spans="1:29" x14ac:dyDescent="0.25">
      <c r="A1610" s="39" t="s">
        <v>135</v>
      </c>
      <c r="B1610" s="39" t="s">
        <v>135</v>
      </c>
      <c r="C1610" s="39">
        <v>3601000</v>
      </c>
      <c r="D1610" s="39" t="s">
        <v>59</v>
      </c>
      <c r="E1610" s="39">
        <v>1.0196078431372499</v>
      </c>
      <c r="F1610" s="39">
        <v>0.99528301886792403</v>
      </c>
      <c r="G1610" s="39">
        <v>0.91855203619909498</v>
      </c>
      <c r="H1610" s="39">
        <v>0.99530516431924898</v>
      </c>
      <c r="I1610" s="39">
        <v>0.98165137614678899</v>
      </c>
      <c r="J1610" s="39">
        <v>0.96373056994818695</v>
      </c>
      <c r="K1610" s="39">
        <v>1.02061855670103</v>
      </c>
      <c r="L1610" s="39">
        <v>0.9375</v>
      </c>
      <c r="M1610" s="39">
        <v>1.05641025641026</v>
      </c>
      <c r="N1610" s="39">
        <v>0.98762875796997596</v>
      </c>
      <c r="O1610" s="39">
        <v>4.3085288253190301E-2</v>
      </c>
      <c r="P1610" s="39">
        <v>0.99198215184125305</v>
      </c>
      <c r="Q1610" s="39">
        <v>4.7021819448025602E-2</v>
      </c>
      <c r="R1610" s="39">
        <v>1.00484293770376</v>
      </c>
      <c r="S1610" s="39">
        <v>6.1004630036977203E-2</v>
      </c>
      <c r="T1610" s="39">
        <v>0.99695512820512799</v>
      </c>
      <c r="U1610" s="39">
        <v>8.4082248660323503E-2</v>
      </c>
      <c r="V1610" s="39">
        <v>0.99954340098654104</v>
      </c>
      <c r="W1610" s="39">
        <v>5.15315568994614E-2</v>
      </c>
      <c r="X1610" s="39">
        <v>1.01442263883023</v>
      </c>
      <c r="Y1610" s="39">
        <v>5.7475731388038298E-2</v>
      </c>
      <c r="Z1610" s="39">
        <v>1.03412808369327</v>
      </c>
      <c r="AA1610" s="39">
        <v>5.5266958720714202E-2</v>
      </c>
      <c r="AB1610" s="39">
        <v>1.05074786324786</v>
      </c>
      <c r="AC1610" s="39">
        <v>3.5812118801052201E-2</v>
      </c>
    </row>
    <row r="1611" spans="1:29" x14ac:dyDescent="0.25">
      <c r="A1611" s="39" t="s">
        <v>135</v>
      </c>
      <c r="B1611" s="39" t="s">
        <v>135</v>
      </c>
      <c r="C1611" s="39">
        <v>3601000</v>
      </c>
      <c r="D1611" s="39" t="s">
        <v>60</v>
      </c>
      <c r="E1611" s="39">
        <v>1.0327868852458999</v>
      </c>
      <c r="F1611" s="39">
        <v>0.96634615384615397</v>
      </c>
      <c r="G1611" s="39">
        <v>0.99052132701421802</v>
      </c>
      <c r="H1611" s="39">
        <v>1.02955665024631</v>
      </c>
      <c r="I1611" s="39">
        <v>0.99056603773584895</v>
      </c>
      <c r="J1611" s="39">
        <v>1.0186915887850501</v>
      </c>
      <c r="K1611" s="39">
        <v>1.0752688172042999</v>
      </c>
      <c r="L1611" s="39">
        <v>0.939393939393939</v>
      </c>
      <c r="M1611" s="39">
        <v>1.07222222222222</v>
      </c>
      <c r="N1611" s="39">
        <v>1.0128170690770999</v>
      </c>
      <c r="O1611" s="39">
        <v>4.5669219155835501E-2</v>
      </c>
      <c r="P1611" s="39">
        <v>1.0192285210682701</v>
      </c>
      <c r="Q1611" s="39">
        <v>5.7324152482138499E-2</v>
      </c>
      <c r="R1611" s="39">
        <v>1.0289616596068201</v>
      </c>
      <c r="S1611" s="39">
        <v>7.7582877062828501E-2</v>
      </c>
      <c r="T1611" s="39">
        <v>1.00580808080808</v>
      </c>
      <c r="U1611" s="39">
        <v>9.3923779521243395E-2</v>
      </c>
      <c r="V1611" s="39">
        <v>1.0235618455740001</v>
      </c>
      <c r="W1611" s="39">
        <v>5.76024087423491E-2</v>
      </c>
      <c r="X1611" s="39">
        <v>1.0334187503140699</v>
      </c>
      <c r="Y1611" s="39">
        <v>6.4646541427738596E-2</v>
      </c>
      <c r="Z1611" s="39">
        <v>1.0490212018783001</v>
      </c>
      <c r="AA1611" s="39">
        <v>6.1964292089499898E-2</v>
      </c>
      <c r="AB1611" s="39">
        <v>1.0658970658970699</v>
      </c>
      <c r="AC1611" s="39">
        <v>4.0003801088229103E-2</v>
      </c>
    </row>
    <row r="1612" spans="1:29" x14ac:dyDescent="0.25">
      <c r="A1612" s="39" t="s">
        <v>135</v>
      </c>
      <c r="B1612" s="39" t="s">
        <v>135</v>
      </c>
      <c r="C1612" s="39">
        <v>3604000</v>
      </c>
      <c r="D1612" s="39" t="s">
        <v>50</v>
      </c>
      <c r="E1612" s="39">
        <v>0.36239782016348798</v>
      </c>
      <c r="F1612" s="39">
        <v>0.27808988764044901</v>
      </c>
      <c r="G1612" s="39">
        <v>0.26315789473684198</v>
      </c>
      <c r="H1612" s="39">
        <v>0.30747126436781602</v>
      </c>
      <c r="I1612" s="39">
        <v>0.25388601036269398</v>
      </c>
      <c r="J1612" s="39">
        <v>0.27218934911242598</v>
      </c>
      <c r="K1612" s="39">
        <v>0.26843657817109101</v>
      </c>
      <c r="L1612" s="39">
        <v>0.284552845528455</v>
      </c>
      <c r="M1612" s="39">
        <v>0.26229508196721302</v>
      </c>
      <c r="N1612" s="39">
        <v>0.28360852578338602</v>
      </c>
      <c r="O1612" s="39">
        <v>3.3401038567366897E-2</v>
      </c>
      <c r="P1612" s="39">
        <v>0.26827197302837602</v>
      </c>
      <c r="Q1612" s="39">
        <v>1.14358962064209E-2</v>
      </c>
      <c r="R1612" s="39">
        <v>0.27176150188892001</v>
      </c>
      <c r="S1612" s="39">
        <v>1.1495362020574801E-2</v>
      </c>
      <c r="T1612" s="39">
        <v>0.27342396374783401</v>
      </c>
      <c r="U1612" s="39">
        <v>1.5738615548201201E-2</v>
      </c>
      <c r="V1612" s="39">
        <v>0.272884749528365</v>
      </c>
      <c r="W1612" s="39">
        <v>1.8021921325654399E-2</v>
      </c>
      <c r="X1612" s="39">
        <v>0.269056751909034</v>
      </c>
      <c r="Y1612" s="39">
        <v>1.0770824504913E-2</v>
      </c>
      <c r="Z1612" s="39">
        <v>0.26644397788590202</v>
      </c>
      <c r="AA1612" s="39">
        <v>1.03377515269666E-2</v>
      </c>
      <c r="AB1612" s="39">
        <v>0.26335497547012898</v>
      </c>
      <c r="AC1612" s="39">
        <v>6.7033550928595996E-3</v>
      </c>
    </row>
    <row r="1613" spans="1:29" x14ac:dyDescent="0.25">
      <c r="A1613" s="39" t="s">
        <v>135</v>
      </c>
      <c r="B1613" s="39" t="s">
        <v>135</v>
      </c>
      <c r="C1613" s="39">
        <v>3604000</v>
      </c>
      <c r="D1613" s="39" t="s">
        <v>51</v>
      </c>
      <c r="E1613" s="39">
        <v>0.94827586206896597</v>
      </c>
      <c r="F1613" s="39">
        <v>0.94736842105263197</v>
      </c>
      <c r="G1613" s="39">
        <v>0.919191919191919</v>
      </c>
      <c r="H1613" s="39">
        <v>1.0888888888888899</v>
      </c>
      <c r="I1613" s="39">
        <v>0.94392523364486003</v>
      </c>
      <c r="J1613" s="39">
        <v>1.0510204081632699</v>
      </c>
      <c r="K1613" s="39">
        <v>1.0543478260869601</v>
      </c>
      <c r="L1613" s="39">
        <v>1.0219780219780199</v>
      </c>
      <c r="M1613" s="39">
        <v>0.98095238095238102</v>
      </c>
      <c r="N1613" s="39">
        <v>0.99510544022532099</v>
      </c>
      <c r="O1613" s="39">
        <v>6.04235389906684E-2</v>
      </c>
      <c r="P1613" s="39">
        <v>1.0104447741650999</v>
      </c>
      <c r="Q1613" s="39">
        <v>4.7438187085822703E-2</v>
      </c>
      <c r="R1613" s="39">
        <v>1.0190927430057899</v>
      </c>
      <c r="S1613" s="39">
        <v>3.67826925018594E-2</v>
      </c>
      <c r="T1613" s="39">
        <v>1.0014652014651999</v>
      </c>
      <c r="U1613" s="39">
        <v>2.9009508971755801E-2</v>
      </c>
      <c r="V1613" s="39">
        <v>1.0079337677148701</v>
      </c>
      <c r="W1613" s="39">
        <v>4.5492544949071199E-2</v>
      </c>
      <c r="X1613" s="39">
        <v>1.0032872550762</v>
      </c>
      <c r="Y1613" s="39">
        <v>3.3512250197583297E-2</v>
      </c>
      <c r="Z1613" s="39">
        <v>0.99103664282567006</v>
      </c>
      <c r="AA1613" s="39">
        <v>2.4656379450536298E-2</v>
      </c>
      <c r="AB1613" s="39">
        <v>0.98290598290598297</v>
      </c>
      <c r="AC1613" s="39">
        <v>1.23556636294735E-2</v>
      </c>
    </row>
    <row r="1614" spans="1:29" x14ac:dyDescent="0.25">
      <c r="A1614" s="39" t="s">
        <v>135</v>
      </c>
      <c r="B1614" s="39" t="s">
        <v>135</v>
      </c>
      <c r="C1614" s="39">
        <v>3604000</v>
      </c>
      <c r="D1614" s="39" t="s">
        <v>61</v>
      </c>
      <c r="E1614" s="39">
        <v>1.01176470588235</v>
      </c>
      <c r="F1614" s="39">
        <v>0.93137254901960798</v>
      </c>
      <c r="G1614" s="39">
        <v>1</v>
      </c>
      <c r="H1614" s="39">
        <v>0.94845360824742297</v>
      </c>
      <c r="I1614" s="39">
        <v>0.98198198198198205</v>
      </c>
      <c r="J1614" s="39">
        <v>1.0326086956521701</v>
      </c>
      <c r="K1614" s="39">
        <v>0.94594594594594605</v>
      </c>
      <c r="L1614" s="39">
        <v>1.09375</v>
      </c>
      <c r="M1614" s="39">
        <v>0.89523809523809506</v>
      </c>
      <c r="N1614" s="39">
        <v>0.98234617577417604</v>
      </c>
      <c r="O1614" s="39">
        <v>5.9973102514338197E-2</v>
      </c>
      <c r="P1614" s="39">
        <v>0.98990494376363902</v>
      </c>
      <c r="Q1614" s="39">
        <v>7.6753477368094403E-2</v>
      </c>
      <c r="R1614" s="39">
        <v>0.97831134706134704</v>
      </c>
      <c r="S1614" s="39">
        <v>0.103137691825397</v>
      </c>
      <c r="T1614" s="39">
        <v>0.99449404761904803</v>
      </c>
      <c r="U1614" s="39">
        <v>0.14036911400340099</v>
      </c>
      <c r="V1614" s="39">
        <v>0.976837283881687</v>
      </c>
      <c r="W1614" s="39">
        <v>8.07490924889884E-2</v>
      </c>
      <c r="X1614" s="39">
        <v>0.96222356359611905</v>
      </c>
      <c r="Y1614" s="39">
        <v>9.4633252630243206E-2</v>
      </c>
      <c r="Z1614" s="39">
        <v>0.93208149459600498</v>
      </c>
      <c r="AA1614" s="39">
        <v>9.2158947361653198E-2</v>
      </c>
      <c r="AB1614" s="39">
        <v>0.90469104308390003</v>
      </c>
      <c r="AC1614" s="39">
        <v>5.97856915910518E-2</v>
      </c>
    </row>
    <row r="1615" spans="1:29" x14ac:dyDescent="0.25">
      <c r="A1615" s="39" t="s">
        <v>135</v>
      </c>
      <c r="B1615" s="39" t="s">
        <v>135</v>
      </c>
      <c r="C1615" s="39">
        <v>3604000</v>
      </c>
      <c r="D1615" s="39" t="s">
        <v>62</v>
      </c>
      <c r="E1615" s="39">
        <v>1.0752688172042999</v>
      </c>
      <c r="F1615" s="39">
        <v>0.95348837209302295</v>
      </c>
      <c r="G1615" s="39">
        <v>0.98947368421052595</v>
      </c>
      <c r="H1615" s="39">
        <v>0.91836734693877597</v>
      </c>
      <c r="I1615" s="39">
        <v>1.02173913043478</v>
      </c>
      <c r="J1615" s="39">
        <v>1.07339449541284</v>
      </c>
      <c r="K1615" s="39">
        <v>0.98947368421052595</v>
      </c>
      <c r="L1615" s="39">
        <v>0.86666666666666703</v>
      </c>
      <c r="M1615" s="39">
        <v>0.80952380952380998</v>
      </c>
      <c r="N1615" s="39">
        <v>0.96637733407725102</v>
      </c>
      <c r="O1615" s="39">
        <v>8.9762303306563596E-2</v>
      </c>
      <c r="P1615" s="39">
        <v>0.95215955724972601</v>
      </c>
      <c r="Q1615" s="39">
        <v>0.11021066438468501</v>
      </c>
      <c r="R1615" s="39">
        <v>0.88855472013366699</v>
      </c>
      <c r="S1615" s="39">
        <v>9.1950010948188499E-2</v>
      </c>
      <c r="T1615" s="39">
        <v>0.838095238095238</v>
      </c>
      <c r="U1615" s="39">
        <v>4.0406101782088401E-2</v>
      </c>
      <c r="V1615" s="39">
        <v>0.91211501879894097</v>
      </c>
      <c r="W1615" s="39">
        <v>0.10096779843576301</v>
      </c>
      <c r="X1615" s="39">
        <v>0.86662890459070596</v>
      </c>
      <c r="Y1615" s="39">
        <v>9.1326792857554004E-2</v>
      </c>
      <c r="Z1615" s="39">
        <v>0.82662094269929498</v>
      </c>
      <c r="AA1615" s="39">
        <v>4.8253187721042499E-2</v>
      </c>
      <c r="AB1615" s="39">
        <v>0.81224489795918398</v>
      </c>
      <c r="AC1615" s="39">
        <v>1.7209674341052399E-2</v>
      </c>
    </row>
    <row r="1616" spans="1:29" x14ac:dyDescent="0.25">
      <c r="A1616" s="39" t="s">
        <v>135</v>
      </c>
      <c r="B1616" s="39" t="s">
        <v>135</v>
      </c>
      <c r="C1616" s="39">
        <v>3604000</v>
      </c>
      <c r="D1616" s="39" t="s">
        <v>63</v>
      </c>
      <c r="E1616" s="39">
        <v>0.90666666666666695</v>
      </c>
      <c r="F1616" s="39">
        <v>0.96</v>
      </c>
      <c r="G1616" s="39">
        <v>0.96341463414634099</v>
      </c>
      <c r="H1616" s="39">
        <v>0.92553191489361697</v>
      </c>
      <c r="I1616" s="39">
        <v>0.91111111111111098</v>
      </c>
      <c r="J1616" s="39">
        <v>0.96808510638297895</v>
      </c>
      <c r="K1616" s="39">
        <v>0.92307692307692302</v>
      </c>
      <c r="L1616" s="39">
        <v>0.88297872340425498</v>
      </c>
      <c r="M1616" s="39">
        <v>0.96703296703296704</v>
      </c>
      <c r="N1616" s="39">
        <v>0.93421089407942903</v>
      </c>
      <c r="O1616" s="39">
        <v>3.1342855823264203E-2</v>
      </c>
      <c r="P1616" s="39">
        <v>0.93045696620164697</v>
      </c>
      <c r="Q1616" s="39">
        <v>3.6866622625192899E-2</v>
      </c>
      <c r="R1616" s="39">
        <v>0.92436287117138205</v>
      </c>
      <c r="S1616" s="39">
        <v>4.2041874540449997E-2</v>
      </c>
      <c r="T1616" s="39">
        <v>0.92500584521861096</v>
      </c>
      <c r="U1616" s="39">
        <v>5.9435325657368199E-2</v>
      </c>
      <c r="V1616" s="39">
        <v>0.93434935655784801</v>
      </c>
      <c r="W1616" s="39">
        <v>3.63011193111617E-2</v>
      </c>
      <c r="X1616" s="39">
        <v>0.93881782014144899</v>
      </c>
      <c r="Y1616" s="39">
        <v>4.0702710178468902E-2</v>
      </c>
      <c r="Z1616" s="39">
        <v>0.95054993436542601</v>
      </c>
      <c r="AA1616" s="39">
        <v>3.9583764411872203E-2</v>
      </c>
      <c r="AB1616" s="39">
        <v>0.96303038400302798</v>
      </c>
      <c r="AC1616" s="39">
        <v>2.5314557797088098E-2</v>
      </c>
    </row>
    <row r="1617" spans="1:29" x14ac:dyDescent="0.25">
      <c r="A1617" s="39" t="s">
        <v>135</v>
      </c>
      <c r="B1617" s="39" t="s">
        <v>135</v>
      </c>
      <c r="C1617" s="39">
        <v>3604000</v>
      </c>
      <c r="D1617" s="39" t="s">
        <v>52</v>
      </c>
      <c r="E1617" s="39">
        <v>0.29490616621983901</v>
      </c>
      <c r="F1617" s="39">
        <v>0.34332425068119898</v>
      </c>
      <c r="G1617" s="39">
        <v>0.25561797752809001</v>
      </c>
      <c r="H1617" s="39">
        <v>0.286549707602339</v>
      </c>
      <c r="I1617" s="39">
        <v>0.29022988505747099</v>
      </c>
      <c r="J1617" s="39">
        <v>0.26683937823834197</v>
      </c>
      <c r="K1617" s="39">
        <v>0.28698224852071003</v>
      </c>
      <c r="L1617" s="39">
        <v>0.27433628318584102</v>
      </c>
      <c r="M1617" s="39">
        <v>0.27913279132791302</v>
      </c>
      <c r="N1617" s="39">
        <v>0.286435409817972</v>
      </c>
      <c r="O1617" s="39">
        <v>2.46379781951509E-2</v>
      </c>
      <c r="P1617" s="39">
        <v>0.27950411726605501</v>
      </c>
      <c r="Q1617" s="39">
        <v>9.4631462586482092E-3</v>
      </c>
      <c r="R1617" s="39">
        <v>0.28015044101148801</v>
      </c>
      <c r="S1617" s="39">
        <v>6.3841066698121004E-3</v>
      </c>
      <c r="T1617" s="39">
        <v>0.27673453725687702</v>
      </c>
      <c r="U1617" s="39">
        <v>3.3916434332760298E-3</v>
      </c>
      <c r="V1617" s="39">
        <v>0.28010561001870998</v>
      </c>
      <c r="W1617" s="39">
        <v>1.34575675905538E-2</v>
      </c>
      <c r="X1617" s="39">
        <v>0.27845363024354403</v>
      </c>
      <c r="Y1617" s="39">
        <v>5.5680213222330296E-3</v>
      </c>
      <c r="Z1617" s="39">
        <v>0.27859882828092603</v>
      </c>
      <c r="AA1617" s="39">
        <v>3.0429437049683799E-3</v>
      </c>
      <c r="AB1617" s="39">
        <v>0.278904386178291</v>
      </c>
      <c r="AC1617" s="39">
        <v>1.4445610042373299E-3</v>
      </c>
    </row>
    <row r="1618" spans="1:29" x14ac:dyDescent="0.25">
      <c r="A1618" s="39" t="s">
        <v>135</v>
      </c>
      <c r="B1618" s="39" t="s">
        <v>135</v>
      </c>
      <c r="C1618" s="39">
        <v>3604000</v>
      </c>
      <c r="D1618" s="39" t="s">
        <v>53</v>
      </c>
      <c r="E1618" s="39">
        <v>0.97826086956521696</v>
      </c>
      <c r="F1618" s="39">
        <v>0.98181818181818203</v>
      </c>
      <c r="G1618" s="39">
        <v>0.92063492063492103</v>
      </c>
      <c r="H1618" s="39">
        <v>1.07692307692308</v>
      </c>
      <c r="I1618" s="39">
        <v>0.969387755102041</v>
      </c>
      <c r="J1618" s="39">
        <v>1.0594059405940599</v>
      </c>
      <c r="K1618" s="39">
        <v>0.94174757281553401</v>
      </c>
      <c r="L1618" s="39">
        <v>0.93814432989690699</v>
      </c>
      <c r="M1618" s="39">
        <v>1.0107526881720399</v>
      </c>
      <c r="N1618" s="39">
        <v>0.98634170394688703</v>
      </c>
      <c r="O1618" s="39">
        <v>5.3783672296981402E-2</v>
      </c>
      <c r="P1618" s="39">
        <v>0.98388765731611705</v>
      </c>
      <c r="Q1618" s="39">
        <v>5.1242626009633099E-2</v>
      </c>
      <c r="R1618" s="39">
        <v>0.96354819696149496</v>
      </c>
      <c r="S1618" s="39">
        <v>4.0919968630458499E-2</v>
      </c>
      <c r="T1618" s="39">
        <v>0.974448509034475</v>
      </c>
      <c r="U1618" s="39">
        <v>5.1341862507170898E-2</v>
      </c>
      <c r="V1618" s="39">
        <v>0.98517579608918404</v>
      </c>
      <c r="W1618" s="39">
        <v>4.9202156600803397E-2</v>
      </c>
      <c r="X1618" s="39">
        <v>0.98554601180852897</v>
      </c>
      <c r="Y1618" s="39">
        <v>4.2818421029277999E-2</v>
      </c>
      <c r="Z1618" s="39">
        <v>0.99529581538651002</v>
      </c>
      <c r="AA1618" s="39">
        <v>3.6199901246692603E-2</v>
      </c>
      <c r="AB1618" s="39">
        <v>1.0072951473017999</v>
      </c>
      <c r="AC1618" s="39">
        <v>2.1867408506187E-2</v>
      </c>
    </row>
    <row r="1619" spans="1:29" x14ac:dyDescent="0.25">
      <c r="A1619" s="39" t="s">
        <v>135</v>
      </c>
      <c r="B1619" s="39" t="s">
        <v>135</v>
      </c>
      <c r="C1619" s="39">
        <v>3604000</v>
      </c>
      <c r="D1619" s="39" t="s">
        <v>54</v>
      </c>
      <c r="E1619" s="39">
        <v>0.96808510638297895</v>
      </c>
      <c r="F1619" s="39">
        <v>0.97777777777777797</v>
      </c>
      <c r="G1619" s="39">
        <v>0.97222222222222199</v>
      </c>
      <c r="H1619" s="39">
        <v>1.11206896551724</v>
      </c>
      <c r="I1619" s="39">
        <v>1.0816326530612199</v>
      </c>
      <c r="J1619" s="39">
        <v>1.03157894736842</v>
      </c>
      <c r="K1619" s="39">
        <v>1.02803738317757</v>
      </c>
      <c r="L1619" s="39">
        <v>1.1134020618556699</v>
      </c>
      <c r="M1619" s="39">
        <v>1.07692307692308</v>
      </c>
      <c r="N1619" s="39">
        <v>1.0401920215873499</v>
      </c>
      <c r="O1619" s="39">
        <v>5.8661380381963897E-2</v>
      </c>
      <c r="P1619" s="39">
        <v>1.0663148244771901</v>
      </c>
      <c r="Q1619" s="39">
        <v>3.6180528214027702E-2</v>
      </c>
      <c r="R1619" s="39">
        <v>1.07278750731877</v>
      </c>
      <c r="S1619" s="39">
        <v>4.2832339340944901E-2</v>
      </c>
      <c r="T1619" s="39">
        <v>1.0951625693893701</v>
      </c>
      <c r="U1619" s="39">
        <v>2.5794537616638601E-2</v>
      </c>
      <c r="V1619" s="39">
        <v>1.0672059760431301</v>
      </c>
      <c r="W1619" s="39">
        <v>4.30074942533532E-2</v>
      </c>
      <c r="X1619" s="39">
        <v>1.07787307172785</v>
      </c>
      <c r="Y1619" s="39">
        <v>3.05227728188519E-2</v>
      </c>
      <c r="Z1619" s="39">
        <v>1.0814084992125701</v>
      </c>
      <c r="AA1619" s="39">
        <v>2.14709719390224E-2</v>
      </c>
      <c r="AB1619" s="39">
        <v>1.0786601714436801</v>
      </c>
      <c r="AC1619" s="39">
        <v>1.0986350392186499E-2</v>
      </c>
    </row>
    <row r="1620" spans="1:29" x14ac:dyDescent="0.25">
      <c r="A1620" s="39" t="s">
        <v>135</v>
      </c>
      <c r="B1620" s="39" t="s">
        <v>135</v>
      </c>
      <c r="C1620" s="39">
        <v>3604000</v>
      </c>
      <c r="D1620" s="39" t="s">
        <v>55</v>
      </c>
      <c r="E1620" s="39">
        <v>1.0208333333333299</v>
      </c>
      <c r="F1620" s="39">
        <v>0.97802197802197799</v>
      </c>
      <c r="G1620" s="39">
        <v>1.01136363636364</v>
      </c>
      <c r="H1620" s="39">
        <v>1.0761904761904799</v>
      </c>
      <c r="I1620" s="39">
        <v>0.98449612403100795</v>
      </c>
      <c r="J1620" s="39">
        <v>0.97169811320754695</v>
      </c>
      <c r="K1620" s="39">
        <v>1.0510204081632699</v>
      </c>
      <c r="L1620" s="39">
        <v>1</v>
      </c>
      <c r="M1620" s="39">
        <v>1.0277777777777799</v>
      </c>
      <c r="N1620" s="39">
        <v>1.013489094121</v>
      </c>
      <c r="O1620" s="39">
        <v>3.4694443238481698E-2</v>
      </c>
      <c r="P1620" s="39">
        <v>1.0069984846359199</v>
      </c>
      <c r="Q1620" s="39">
        <v>3.2292259202076901E-2</v>
      </c>
      <c r="R1620" s="39">
        <v>1.0262660619803501</v>
      </c>
      <c r="S1620" s="39">
        <v>2.5543775675801999E-2</v>
      </c>
      <c r="T1620" s="39">
        <v>1.0138888888888899</v>
      </c>
      <c r="U1620" s="39">
        <v>1.96418550329596E-2</v>
      </c>
      <c r="V1620" s="39">
        <v>1.0166890974695399</v>
      </c>
      <c r="W1620" s="39">
        <v>2.9667817330870101E-2</v>
      </c>
      <c r="X1620" s="39">
        <v>1.0191222612272</v>
      </c>
      <c r="Y1620" s="39">
        <v>2.2841677711595499E-2</v>
      </c>
      <c r="Z1620" s="39">
        <v>1.02381331368482</v>
      </c>
      <c r="AA1620" s="39">
        <v>1.4541067364526801E-2</v>
      </c>
      <c r="AB1620" s="39">
        <v>1.0264550264550301</v>
      </c>
      <c r="AC1620" s="39">
        <v>8.3658139157893295E-3</v>
      </c>
    </row>
    <row r="1621" spans="1:29" x14ac:dyDescent="0.25">
      <c r="A1621" s="39" t="s">
        <v>135</v>
      </c>
      <c r="B1621" s="39" t="s">
        <v>135</v>
      </c>
      <c r="C1621" s="39">
        <v>3604000</v>
      </c>
      <c r="D1621" s="39" t="s">
        <v>56</v>
      </c>
      <c r="E1621" s="39">
        <v>1.0487804878048801</v>
      </c>
      <c r="F1621" s="39">
        <v>0.95918367346938804</v>
      </c>
      <c r="G1621" s="39">
        <v>1.01123595505618</v>
      </c>
      <c r="H1621" s="39">
        <v>1.08988764044944</v>
      </c>
      <c r="I1621" s="39">
        <v>1.0088495575221199</v>
      </c>
      <c r="J1621" s="39">
        <v>0.976377952755906</v>
      </c>
      <c r="K1621" s="39">
        <v>0.970873786407767</v>
      </c>
      <c r="L1621" s="39">
        <v>0.970873786407767</v>
      </c>
      <c r="M1621" s="39">
        <v>0.98181818181818203</v>
      </c>
      <c r="N1621" s="39">
        <v>1.0019867801879601</v>
      </c>
      <c r="O1621" s="39">
        <v>4.31271149728727E-2</v>
      </c>
      <c r="P1621" s="39">
        <v>0.98175865298234899</v>
      </c>
      <c r="Q1621" s="39">
        <v>1.5810069798116399E-2</v>
      </c>
      <c r="R1621" s="39">
        <v>0.97452191821123901</v>
      </c>
      <c r="S1621" s="39">
        <v>6.31874963632069E-3</v>
      </c>
      <c r="T1621" s="39">
        <v>0.97634598411297402</v>
      </c>
      <c r="U1621" s="39">
        <v>7.7388562106912402E-3</v>
      </c>
      <c r="V1621" s="39">
        <v>0.98602461580072298</v>
      </c>
      <c r="W1621" s="39">
        <v>2.9590089362197002E-2</v>
      </c>
      <c r="X1621" s="39">
        <v>0.97812196259999695</v>
      </c>
      <c r="Y1621" s="39">
        <v>8.1234630388584295E-3</v>
      </c>
      <c r="Z1621" s="39">
        <v>0.97946701583285301</v>
      </c>
      <c r="AA1621" s="39">
        <v>5.5051033680197396E-3</v>
      </c>
      <c r="AB1621" s="39">
        <v>0.98129702013197195</v>
      </c>
      <c r="AC1621" s="39">
        <v>3.2961159152765799E-3</v>
      </c>
    </row>
    <row r="1622" spans="1:29" x14ac:dyDescent="0.25">
      <c r="A1622" s="39" t="s">
        <v>135</v>
      </c>
      <c r="B1622" s="39" t="s">
        <v>135</v>
      </c>
      <c r="C1622" s="39">
        <v>3604000</v>
      </c>
      <c r="D1622" s="39" t="s">
        <v>57</v>
      </c>
      <c r="E1622" s="39">
        <v>1.0543478260869601</v>
      </c>
      <c r="F1622" s="39">
        <v>1.0465116279069799</v>
      </c>
      <c r="G1622" s="39">
        <v>1.09574468085106</v>
      </c>
      <c r="H1622" s="39">
        <v>1.0333333333333301</v>
      </c>
      <c r="I1622" s="39">
        <v>1.1030927835051501</v>
      </c>
      <c r="J1622" s="39">
        <v>1</v>
      </c>
      <c r="K1622" s="39">
        <v>0.967741935483871</v>
      </c>
      <c r="L1622" s="39">
        <v>0.98</v>
      </c>
      <c r="M1622" s="39">
        <v>1.05</v>
      </c>
      <c r="N1622" s="39">
        <v>1.03675246524082</v>
      </c>
      <c r="O1622" s="39">
        <v>4.7179423718116197E-2</v>
      </c>
      <c r="P1622" s="39">
        <v>1.02016694379781</v>
      </c>
      <c r="Q1622" s="39">
        <v>5.5980301505190802E-2</v>
      </c>
      <c r="R1622" s="39">
        <v>0.99924731182795701</v>
      </c>
      <c r="S1622" s="39">
        <v>4.4378390619048698E-2</v>
      </c>
      <c r="T1622" s="39">
        <v>1.0149999999999999</v>
      </c>
      <c r="U1622" s="39">
        <v>4.9497474683058401E-2</v>
      </c>
      <c r="V1622" s="39">
        <v>1.0211526372689801</v>
      </c>
      <c r="W1622" s="39">
        <v>4.5565695563838597E-2</v>
      </c>
      <c r="X1622" s="39">
        <v>1.0207773429198099</v>
      </c>
      <c r="Y1622" s="39">
        <v>4.2318495035442202E-2</v>
      </c>
      <c r="Z1622" s="39">
        <v>1.0344807839411501</v>
      </c>
      <c r="AA1622" s="39">
        <v>3.6436611860327997E-2</v>
      </c>
      <c r="AB1622" s="39">
        <v>1.04666666666667</v>
      </c>
      <c r="AC1622" s="39">
        <v>2.10818510677892E-2</v>
      </c>
    </row>
    <row r="1623" spans="1:29" x14ac:dyDescent="0.25">
      <c r="A1623" s="39" t="s">
        <v>135</v>
      </c>
      <c r="B1623" s="39" t="s">
        <v>135</v>
      </c>
      <c r="C1623" s="39">
        <v>3604000</v>
      </c>
      <c r="D1623" s="39" t="s">
        <v>58</v>
      </c>
      <c r="E1623" s="39">
        <v>1.04301075268817</v>
      </c>
      <c r="F1623" s="39">
        <v>0.95876288659793796</v>
      </c>
      <c r="G1623" s="39">
        <v>1.0333333333333301</v>
      </c>
      <c r="H1623" s="39">
        <v>0.990291262135922</v>
      </c>
      <c r="I1623" s="39">
        <v>1.0537634408602199</v>
      </c>
      <c r="J1623" s="39">
        <v>1.0186915887850501</v>
      </c>
      <c r="K1623" s="39">
        <v>0.929824561403509</v>
      </c>
      <c r="L1623" s="39">
        <v>0.94166666666666698</v>
      </c>
      <c r="M1623" s="39">
        <v>1.09183673469388</v>
      </c>
      <c r="N1623" s="39">
        <v>1.0067979141294101</v>
      </c>
      <c r="O1623" s="39">
        <v>5.5160140959783201E-2</v>
      </c>
      <c r="P1623" s="39">
        <v>1.00715659848186</v>
      </c>
      <c r="Q1623" s="39">
        <v>7.0258726067491895E-2</v>
      </c>
      <c r="R1623" s="39">
        <v>0.98777598758801799</v>
      </c>
      <c r="S1623" s="39">
        <v>9.0313554799034607E-2</v>
      </c>
      <c r="T1623" s="39">
        <v>1.01675170068027</v>
      </c>
      <c r="U1623" s="39">
        <v>0.106186273433286</v>
      </c>
      <c r="V1623" s="39">
        <v>1.0122345304428599</v>
      </c>
      <c r="W1623" s="39">
        <v>7.0730886528619599E-2</v>
      </c>
      <c r="X1623" s="39">
        <v>1.02873612083537</v>
      </c>
      <c r="Y1623" s="39">
        <v>8.1308940329174906E-2</v>
      </c>
      <c r="Z1623" s="39">
        <v>1.0591110482672601</v>
      </c>
      <c r="AA1623" s="39">
        <v>7.6669108764004595E-2</v>
      </c>
      <c r="AB1623" s="39">
        <v>1.08468577907353</v>
      </c>
      <c r="AC1623" s="39">
        <v>4.5226614414134697E-2</v>
      </c>
    </row>
    <row r="1624" spans="1:29" x14ac:dyDescent="0.25">
      <c r="A1624" s="39" t="s">
        <v>135</v>
      </c>
      <c r="B1624" s="39" t="s">
        <v>135</v>
      </c>
      <c r="C1624" s="39">
        <v>3604000</v>
      </c>
      <c r="D1624" s="39" t="s">
        <v>59</v>
      </c>
      <c r="E1624" s="39">
        <v>1.1375</v>
      </c>
      <c r="F1624" s="39">
        <v>0.94845360824742297</v>
      </c>
      <c r="G1624" s="39">
        <v>1.1827956989247299</v>
      </c>
      <c r="H1624" s="39">
        <v>1.04301075268817</v>
      </c>
      <c r="I1624" s="39">
        <v>1.0980392156862699</v>
      </c>
      <c r="J1624" s="39">
        <v>0.969387755102041</v>
      </c>
      <c r="K1624" s="39">
        <v>1</v>
      </c>
      <c r="L1624" s="39">
        <v>0.96226415094339601</v>
      </c>
      <c r="M1624" s="39">
        <v>0.93805309734513298</v>
      </c>
      <c r="N1624" s="39">
        <v>1.0310560309930199</v>
      </c>
      <c r="O1624" s="39">
        <v>8.9412939323796306E-2</v>
      </c>
      <c r="P1624" s="39">
        <v>0.99354884381536901</v>
      </c>
      <c r="Q1624" s="39">
        <v>6.24542298848412E-2</v>
      </c>
      <c r="R1624" s="39">
        <v>0.96677241609617603</v>
      </c>
      <c r="S1624" s="39">
        <v>3.1218552627383701E-2</v>
      </c>
      <c r="T1624" s="39">
        <v>0.950158624144265</v>
      </c>
      <c r="U1624" s="39">
        <v>1.7119800179003102E-2</v>
      </c>
      <c r="V1624" s="39">
        <v>0.98484260527694001</v>
      </c>
      <c r="W1624" s="39">
        <v>6.4736482173413004E-2</v>
      </c>
      <c r="X1624" s="39">
        <v>0.95782023932063898</v>
      </c>
      <c r="Y1624" s="39">
        <v>3.4806165918996802E-2</v>
      </c>
      <c r="Z1624" s="39">
        <v>0.94473577312311996</v>
      </c>
      <c r="AA1624" s="39">
        <v>1.7702037065467399E-2</v>
      </c>
      <c r="AB1624" s="39">
        <v>0.93920600465933601</v>
      </c>
      <c r="AC1624" s="39">
        <v>7.2916260878978902E-3</v>
      </c>
    </row>
    <row r="1625" spans="1:29" x14ac:dyDescent="0.25">
      <c r="A1625" s="39" t="s">
        <v>135</v>
      </c>
      <c r="B1625" s="39" t="s">
        <v>135</v>
      </c>
      <c r="C1625" s="39">
        <v>3604000</v>
      </c>
      <c r="D1625" s="39" t="s">
        <v>60</v>
      </c>
      <c r="E1625" s="39">
        <v>1.0625</v>
      </c>
      <c r="F1625" s="39">
        <v>1.07692307692308</v>
      </c>
      <c r="G1625" s="39">
        <v>1.0543478260869601</v>
      </c>
      <c r="H1625" s="39">
        <v>1.0090909090909099</v>
      </c>
      <c r="I1625" s="39">
        <v>0.94845360824742297</v>
      </c>
      <c r="J1625" s="39">
        <v>0.99107142857142905</v>
      </c>
      <c r="K1625" s="39">
        <v>1.0105263157894699</v>
      </c>
      <c r="L1625" s="39">
        <v>0.96330275229357798</v>
      </c>
      <c r="M1625" s="39">
        <v>0.95098039215686303</v>
      </c>
      <c r="N1625" s="39">
        <v>1.0074662565732999</v>
      </c>
      <c r="O1625" s="39">
        <v>4.8676481569275398E-2</v>
      </c>
      <c r="P1625" s="39">
        <v>0.97286689941175297</v>
      </c>
      <c r="Q1625" s="39">
        <v>2.7000636192629102E-2</v>
      </c>
      <c r="R1625" s="39">
        <v>0.97493648674663802</v>
      </c>
      <c r="S1625" s="39">
        <v>3.1431466531303097E-2</v>
      </c>
      <c r="T1625" s="39">
        <v>0.95714157222522001</v>
      </c>
      <c r="U1625" s="39">
        <v>8.7132244128941706E-3</v>
      </c>
      <c r="V1625" s="39">
        <v>0.97805480602815198</v>
      </c>
      <c r="W1625" s="39">
        <v>3.5499832233552499E-2</v>
      </c>
      <c r="X1625" s="39">
        <v>0.96353537786230004</v>
      </c>
      <c r="Y1625" s="39">
        <v>2.2391907452609602E-2</v>
      </c>
      <c r="Z1625" s="39">
        <v>0.95548151423209904</v>
      </c>
      <c r="AA1625" s="39">
        <v>1.47782781466898E-2</v>
      </c>
      <c r="AB1625" s="39">
        <v>0.95156717121099199</v>
      </c>
      <c r="AC1625" s="39">
        <v>3.7111165886556299E-3</v>
      </c>
    </row>
    <row r="1626" spans="1:29" x14ac:dyDescent="0.25">
      <c r="A1626" s="39" t="s">
        <v>135</v>
      </c>
      <c r="B1626" s="39" t="s">
        <v>135</v>
      </c>
      <c r="C1626" s="39">
        <v>3606000</v>
      </c>
      <c r="D1626" s="39" t="s">
        <v>50</v>
      </c>
      <c r="E1626" s="39">
        <v>0.163487738419619</v>
      </c>
      <c r="F1626" s="39">
        <v>0.162921348314607</v>
      </c>
      <c r="G1626" s="39">
        <v>0.14912280701754399</v>
      </c>
      <c r="H1626" s="39">
        <v>0.15517241379310301</v>
      </c>
      <c r="I1626" s="39">
        <v>0.152849740932642</v>
      </c>
      <c r="J1626" s="39">
        <v>0.14497041420118301</v>
      </c>
      <c r="K1626" s="39">
        <v>0.11504424778761101</v>
      </c>
      <c r="L1626" s="39">
        <v>0.105691056910569</v>
      </c>
      <c r="M1626" s="39">
        <v>0.15300546448087399</v>
      </c>
      <c r="N1626" s="39">
        <v>0.144696136873084</v>
      </c>
      <c r="O1626" s="39">
        <v>2.0466016372179201E-2</v>
      </c>
      <c r="P1626" s="39">
        <v>0.13431218486257601</v>
      </c>
      <c r="Q1626" s="39">
        <v>2.2344461869460399E-2</v>
      </c>
      <c r="R1626" s="39">
        <v>0.12458025639301799</v>
      </c>
      <c r="S1626" s="39">
        <v>2.5057232209963701E-2</v>
      </c>
      <c r="T1626" s="39">
        <v>0.129348260695722</v>
      </c>
      <c r="U1626" s="39">
        <v>3.3456338440786902E-2</v>
      </c>
      <c r="V1626" s="39">
        <v>0.13619604821707501</v>
      </c>
      <c r="W1626" s="39">
        <v>2.2436042129892999E-2</v>
      </c>
      <c r="X1626" s="39">
        <v>0.13588035641965801</v>
      </c>
      <c r="Y1626" s="39">
        <v>2.38724582480947E-2</v>
      </c>
      <c r="Z1626" s="39">
        <v>0.14320818323132301</v>
      </c>
      <c r="AA1626" s="39">
        <v>2.3031285588872401E-2</v>
      </c>
      <c r="AB1626" s="39">
        <v>0.15075239745371699</v>
      </c>
      <c r="AC1626" s="39">
        <v>1.42496470536836E-2</v>
      </c>
    </row>
    <row r="1627" spans="1:29" x14ac:dyDescent="0.25">
      <c r="A1627" s="39" t="s">
        <v>135</v>
      </c>
      <c r="B1627" s="39" t="s">
        <v>135</v>
      </c>
      <c r="C1627" s="39">
        <v>3606000</v>
      </c>
      <c r="D1627" s="39" t="s">
        <v>51</v>
      </c>
      <c r="E1627" s="39">
        <v>0.89830508474576298</v>
      </c>
      <c r="F1627" s="39">
        <v>0.98333333333333295</v>
      </c>
      <c r="G1627" s="39">
        <v>1.0172413793103401</v>
      </c>
      <c r="H1627" s="39">
        <v>0.84313725490196101</v>
      </c>
      <c r="I1627" s="39">
        <v>0.96296296296296302</v>
      </c>
      <c r="J1627" s="39">
        <v>0.83050847457627097</v>
      </c>
      <c r="K1627" s="39">
        <v>1.06122448979592</v>
      </c>
      <c r="L1627" s="39">
        <v>0.92307692307692302</v>
      </c>
      <c r="M1627" s="39">
        <v>1.05128205128205</v>
      </c>
      <c r="N1627" s="39">
        <v>0.95234132822061401</v>
      </c>
      <c r="O1627" s="39">
        <v>8.47608728757758E-2</v>
      </c>
      <c r="P1627" s="39">
        <v>0.96581098033882495</v>
      </c>
      <c r="Q1627" s="39">
        <v>9.5590429272186403E-2</v>
      </c>
      <c r="R1627" s="39">
        <v>1.0118611547183001</v>
      </c>
      <c r="S1627" s="39">
        <v>7.7049937456252604E-2</v>
      </c>
      <c r="T1627" s="39">
        <v>0.987179487179487</v>
      </c>
      <c r="U1627" s="39">
        <v>9.0654715536736805E-2</v>
      </c>
      <c r="V1627" s="39">
        <v>0.97908714785015005</v>
      </c>
      <c r="W1627" s="39">
        <v>8.76664056178105E-2</v>
      </c>
      <c r="X1627" s="39">
        <v>1.0047641276649899</v>
      </c>
      <c r="Y1627" s="39">
        <v>7.9351334419277803E-2</v>
      </c>
      <c r="Z1627" s="39">
        <v>1.0291634379885699</v>
      </c>
      <c r="AA1627" s="39">
        <v>6.0005114715166299E-2</v>
      </c>
      <c r="AB1627" s="39">
        <v>1.0451770451770499</v>
      </c>
      <c r="AC1627" s="39">
        <v>3.8611448842104802E-2</v>
      </c>
    </row>
    <row r="1628" spans="1:29" x14ac:dyDescent="0.25">
      <c r="A1628" s="39" t="s">
        <v>135</v>
      </c>
      <c r="B1628" s="39" t="s">
        <v>135</v>
      </c>
      <c r="C1628" s="39">
        <v>3606000</v>
      </c>
      <c r="D1628" s="39" t="s">
        <v>61</v>
      </c>
      <c r="E1628" s="39">
        <v>0.82608695652173902</v>
      </c>
      <c r="F1628" s="39">
        <v>1.0465116279069799</v>
      </c>
      <c r="G1628" s="39">
        <v>0.967741935483871</v>
      </c>
      <c r="H1628" s="39">
        <v>1.0566037735849101</v>
      </c>
      <c r="I1628" s="39">
        <v>0.94</v>
      </c>
      <c r="J1628" s="39">
        <v>0.929824561403509</v>
      </c>
      <c r="K1628" s="39">
        <v>1.05128205128205</v>
      </c>
      <c r="L1628" s="39">
        <v>0.94871794871794901</v>
      </c>
      <c r="M1628" s="39">
        <v>1.27027027027027</v>
      </c>
      <c r="N1628" s="39">
        <v>1.0041154583523599</v>
      </c>
      <c r="O1628" s="39">
        <v>0.12416295940080201</v>
      </c>
      <c r="P1628" s="39">
        <v>1.0280189663347601</v>
      </c>
      <c r="Q1628" s="39">
        <v>0.143966138700411</v>
      </c>
      <c r="R1628" s="39">
        <v>1.0900900900900901</v>
      </c>
      <c r="S1628" s="39">
        <v>0.16425139810977701</v>
      </c>
      <c r="T1628" s="39">
        <v>1.10949410949411</v>
      </c>
      <c r="U1628" s="39">
        <v>0.22737182707592399</v>
      </c>
      <c r="V1628" s="39">
        <v>1.0721325577752101</v>
      </c>
      <c r="W1628" s="39">
        <v>0.15343085359296699</v>
      </c>
      <c r="X1628" s="39">
        <v>1.13339023152217</v>
      </c>
      <c r="Y1628" s="39">
        <v>0.169600139533158</v>
      </c>
      <c r="Z1628" s="39">
        <v>1.20521824948398</v>
      </c>
      <c r="AA1628" s="39">
        <v>0.15396802653230099</v>
      </c>
      <c r="AB1628" s="39">
        <v>1.2549582549582501</v>
      </c>
      <c r="AC1628" s="39">
        <v>9.6841687906684307E-2</v>
      </c>
    </row>
    <row r="1629" spans="1:29" x14ac:dyDescent="0.25">
      <c r="A1629" s="39" t="s">
        <v>135</v>
      </c>
      <c r="B1629" s="39" t="s">
        <v>135</v>
      </c>
      <c r="C1629" s="39">
        <v>3606000</v>
      </c>
      <c r="D1629" s="39" t="s">
        <v>62</v>
      </c>
      <c r="E1629" s="39">
        <v>0.98181818181818203</v>
      </c>
      <c r="F1629" s="39">
        <v>1.0526315789473699</v>
      </c>
      <c r="G1629" s="39">
        <v>0.73333333333333295</v>
      </c>
      <c r="H1629" s="39">
        <v>0.93333333333333302</v>
      </c>
      <c r="I1629" s="39">
        <v>1</v>
      </c>
      <c r="J1629" s="39">
        <v>0.91489361702127703</v>
      </c>
      <c r="K1629" s="39">
        <v>0.84905660377358505</v>
      </c>
      <c r="L1629" s="39">
        <v>0.92682926829268297</v>
      </c>
      <c r="M1629" s="39">
        <v>1.08108108108108</v>
      </c>
      <c r="N1629" s="39">
        <v>0.94144188862231604</v>
      </c>
      <c r="O1629" s="39">
        <v>0.105918511409303</v>
      </c>
      <c r="P1629" s="39">
        <v>0.95437211403372502</v>
      </c>
      <c r="Q1629" s="39">
        <v>8.8805381434896399E-2</v>
      </c>
      <c r="R1629" s="39">
        <v>0.95232231771578302</v>
      </c>
      <c r="S1629" s="39">
        <v>0.11809428942214199</v>
      </c>
      <c r="T1629" s="39">
        <v>1.00395517468688</v>
      </c>
      <c r="U1629" s="39">
        <v>0.10907250283299399</v>
      </c>
      <c r="V1629" s="39">
        <v>0.96641911260205804</v>
      </c>
      <c r="W1629" s="39">
        <v>0.101514993874639</v>
      </c>
      <c r="X1629" s="39">
        <v>1.0020137538125</v>
      </c>
      <c r="Y1629" s="39">
        <v>0.100475136689443</v>
      </c>
      <c r="Z1629" s="39">
        <v>1.0448901798927801</v>
      </c>
      <c r="AA1629" s="39">
        <v>8.6439212415367297E-2</v>
      </c>
      <c r="AB1629" s="39">
        <v>1.07373575666259</v>
      </c>
      <c r="AC1629" s="39">
        <v>4.6455910630592998E-2</v>
      </c>
    </row>
    <row r="1630" spans="1:29" x14ac:dyDescent="0.25">
      <c r="A1630" s="39" t="s">
        <v>135</v>
      </c>
      <c r="B1630" s="39" t="s">
        <v>135</v>
      </c>
      <c r="C1630" s="39">
        <v>3606000</v>
      </c>
      <c r="D1630" s="39" t="s">
        <v>63</v>
      </c>
      <c r="E1630" s="39">
        <v>0.94736842105263197</v>
      </c>
      <c r="F1630" s="39">
        <v>1.0185185185185199</v>
      </c>
      <c r="G1630" s="39">
        <v>0.875</v>
      </c>
      <c r="H1630" s="39">
        <v>0.96969696969696995</v>
      </c>
      <c r="I1630" s="39">
        <v>0.82142857142857095</v>
      </c>
      <c r="J1630" s="39">
        <v>0.82142857142857095</v>
      </c>
      <c r="K1630" s="39">
        <v>0.93023255813953498</v>
      </c>
      <c r="L1630" s="39">
        <v>0.95555555555555605</v>
      </c>
      <c r="M1630" s="39">
        <v>1.0526315789473699</v>
      </c>
      <c r="N1630" s="39">
        <v>0.93242897164085803</v>
      </c>
      <c r="O1630" s="39">
        <v>8.0585432389216394E-2</v>
      </c>
      <c r="P1630" s="39">
        <v>0.91625536709991995</v>
      </c>
      <c r="Q1630" s="39">
        <v>9.7880769554670302E-2</v>
      </c>
      <c r="R1630" s="39">
        <v>0.97947323088081995</v>
      </c>
      <c r="S1630" s="39">
        <v>6.4609762949593502E-2</v>
      </c>
      <c r="T1630" s="39">
        <v>1.0040935672514599</v>
      </c>
      <c r="U1630" s="39">
        <v>6.8643114430974705E-2</v>
      </c>
      <c r="V1630" s="39">
        <v>0.95857053835256101</v>
      </c>
      <c r="W1630" s="39">
        <v>8.6539118361790901E-2</v>
      </c>
      <c r="X1630" s="39">
        <v>0.99363163651325703</v>
      </c>
      <c r="Y1630" s="39">
        <v>8.0840032639492299E-2</v>
      </c>
      <c r="Z1630" s="39">
        <v>1.03078275573247</v>
      </c>
      <c r="AA1630" s="39">
        <v>5.1458354658176102E-2</v>
      </c>
      <c r="AB1630" s="39">
        <v>1.0480089111668101</v>
      </c>
      <c r="AC1630" s="39">
        <v>2.9236318105706E-2</v>
      </c>
    </row>
    <row r="1631" spans="1:29" x14ac:dyDescent="0.25">
      <c r="A1631" s="39" t="s">
        <v>135</v>
      </c>
      <c r="B1631" s="39" t="s">
        <v>135</v>
      </c>
      <c r="C1631" s="39">
        <v>3606000</v>
      </c>
      <c r="D1631" s="39" t="s">
        <v>52</v>
      </c>
      <c r="E1631" s="39">
        <v>0.142091152815013</v>
      </c>
      <c r="F1631" s="39">
        <v>0.16076294277929201</v>
      </c>
      <c r="G1631" s="39">
        <v>0.16573033707865201</v>
      </c>
      <c r="H1631" s="39">
        <v>0.125730994152047</v>
      </c>
      <c r="I1631" s="39">
        <v>0.14942528735632199</v>
      </c>
      <c r="J1631" s="39">
        <v>0.12694300518134699</v>
      </c>
      <c r="K1631" s="39">
        <v>0.15384615384615399</v>
      </c>
      <c r="L1631" s="39">
        <v>0.106194690265487</v>
      </c>
      <c r="M1631" s="39">
        <v>0.11111111111111099</v>
      </c>
      <c r="N1631" s="39">
        <v>0.137981741620603</v>
      </c>
      <c r="O1631" s="39">
        <v>2.1485085478953898E-2</v>
      </c>
      <c r="P1631" s="39">
        <v>0.129504049552084</v>
      </c>
      <c r="Q1631" s="39">
        <v>2.1665520535117201E-2</v>
      </c>
      <c r="R1631" s="39">
        <v>0.123717318407584</v>
      </c>
      <c r="S1631" s="39">
        <v>2.6207877482660499E-2</v>
      </c>
      <c r="T1631" s="39">
        <v>0.108652900688299</v>
      </c>
      <c r="U1631" s="39">
        <v>3.4764345191078999E-3</v>
      </c>
      <c r="V1631" s="39">
        <v>0.12525473606295001</v>
      </c>
      <c r="W1631" s="39">
        <v>2.13028976843588E-2</v>
      </c>
      <c r="X1631" s="39">
        <v>0.11695316700556301</v>
      </c>
      <c r="Y1631" s="39">
        <v>1.7551850402739499E-2</v>
      </c>
      <c r="Z1631" s="39">
        <v>0.111925653728898</v>
      </c>
      <c r="AA1631" s="39">
        <v>1.0626210757603701E-2</v>
      </c>
      <c r="AB1631" s="39">
        <v>0.110876995832748</v>
      </c>
      <c r="AC1631" s="39">
        <v>1.4806750293432499E-3</v>
      </c>
    </row>
    <row r="1632" spans="1:29" x14ac:dyDescent="0.25">
      <c r="A1632" s="39" t="s">
        <v>135</v>
      </c>
      <c r="B1632" s="39" t="s">
        <v>135</v>
      </c>
      <c r="C1632" s="39">
        <v>3606000</v>
      </c>
      <c r="D1632" s="39" t="s">
        <v>53</v>
      </c>
      <c r="E1632" s="39">
        <v>1.02173913043478</v>
      </c>
      <c r="F1632" s="39">
        <v>0.98113207547169801</v>
      </c>
      <c r="G1632" s="39">
        <v>1.1186440677966101</v>
      </c>
      <c r="H1632" s="39">
        <v>0.94915254237288105</v>
      </c>
      <c r="I1632" s="39">
        <v>1</v>
      </c>
      <c r="J1632" s="39">
        <v>0.94230769230769196</v>
      </c>
      <c r="K1632" s="39">
        <v>1.06122448979592</v>
      </c>
      <c r="L1632" s="39">
        <v>0.96153846153846201</v>
      </c>
      <c r="M1632" s="39">
        <v>0.97222222222222199</v>
      </c>
      <c r="N1632" s="39">
        <v>1.00088452021559</v>
      </c>
      <c r="O1632" s="39">
        <v>5.78912354669976E-2</v>
      </c>
      <c r="P1632" s="39">
        <v>0.98745857317285901</v>
      </c>
      <c r="Q1632" s="39">
        <v>4.6209572770238197E-2</v>
      </c>
      <c r="R1632" s="39">
        <v>0.99832839118553396</v>
      </c>
      <c r="S1632" s="39">
        <v>5.47309336745899E-2</v>
      </c>
      <c r="T1632" s="39">
        <v>0.966880341880342</v>
      </c>
      <c r="U1632" s="39">
        <v>7.5545596280613796E-3</v>
      </c>
      <c r="V1632" s="39">
        <v>0.98719297312633403</v>
      </c>
      <c r="W1632" s="39">
        <v>4.7006607912075699E-2</v>
      </c>
      <c r="X1632" s="39">
        <v>0.97928149337093795</v>
      </c>
      <c r="Y1632" s="39">
        <v>3.5488133493066801E-2</v>
      </c>
      <c r="Z1632" s="39">
        <v>0.97384058031194298</v>
      </c>
      <c r="AA1632" s="39">
        <v>2.219472979819E-2</v>
      </c>
      <c r="AB1632" s="39">
        <v>0.971713471713472</v>
      </c>
      <c r="AC1632" s="39">
        <v>3.2176207368420501E-3</v>
      </c>
    </row>
    <row r="1633" spans="1:29" x14ac:dyDescent="0.25">
      <c r="A1633" s="39" t="s">
        <v>135</v>
      </c>
      <c r="B1633" s="39" t="s">
        <v>135</v>
      </c>
      <c r="C1633" s="39">
        <v>3606000</v>
      </c>
      <c r="D1633" s="39" t="s">
        <v>54</v>
      </c>
      <c r="E1633" s="39">
        <v>1.06666666666667</v>
      </c>
      <c r="F1633" s="39">
        <v>0.93617021276595702</v>
      </c>
      <c r="G1633" s="39">
        <v>1.07692307692308</v>
      </c>
      <c r="H1633" s="39">
        <v>0.90909090909090895</v>
      </c>
      <c r="I1633" s="39">
        <v>0.92857142857142905</v>
      </c>
      <c r="J1633" s="39">
        <v>1.0930232558139501</v>
      </c>
      <c r="K1633" s="39">
        <v>1.0816326530612199</v>
      </c>
      <c r="L1633" s="39">
        <v>0.86538461538461497</v>
      </c>
      <c r="M1633" s="39">
        <v>1.1599999999999999</v>
      </c>
      <c r="N1633" s="39">
        <v>1.0130514242530899</v>
      </c>
      <c r="O1633" s="39">
        <v>0.103264109471919</v>
      </c>
      <c r="P1633" s="39">
        <v>1.02572239056624</v>
      </c>
      <c r="Q1633" s="39">
        <v>0.123321076744108</v>
      </c>
      <c r="R1633" s="39">
        <v>1.03567242281528</v>
      </c>
      <c r="S1633" s="39">
        <v>0.15259034466902799</v>
      </c>
      <c r="T1633" s="39">
        <v>1.01269230769231</v>
      </c>
      <c r="U1633" s="39">
        <v>0.20832453630342099</v>
      </c>
      <c r="V1633" s="39">
        <v>1.0366022562573201</v>
      </c>
      <c r="W1633" s="39">
        <v>0.125729195395784</v>
      </c>
      <c r="X1633" s="39">
        <v>1.0652529710713601</v>
      </c>
      <c r="Y1633" s="39">
        <v>0.13975838277560099</v>
      </c>
      <c r="Z1633" s="39">
        <v>1.10519786625514</v>
      </c>
      <c r="AA1633" s="39">
        <v>0.13680444652047999</v>
      </c>
      <c r="AB1633" s="39">
        <v>1.1459706959706999</v>
      </c>
      <c r="AC1633" s="39">
        <v>8.8729109439156698E-2</v>
      </c>
    </row>
    <row r="1634" spans="1:29" x14ac:dyDescent="0.25">
      <c r="A1634" s="39" t="s">
        <v>135</v>
      </c>
      <c r="B1634" s="39" t="s">
        <v>135</v>
      </c>
      <c r="C1634" s="39">
        <v>3606000</v>
      </c>
      <c r="D1634" s="39" t="s">
        <v>55</v>
      </c>
      <c r="E1634" s="39">
        <v>0.94444444444444398</v>
      </c>
      <c r="F1634" s="39">
        <v>0.97916666666666696</v>
      </c>
      <c r="G1634" s="39">
        <v>1.0681818181818199</v>
      </c>
      <c r="H1634" s="39">
        <v>1.03571428571429</v>
      </c>
      <c r="I1634" s="39">
        <v>1.0166666666666699</v>
      </c>
      <c r="J1634" s="39">
        <v>1.0192307692307701</v>
      </c>
      <c r="K1634" s="39">
        <v>1</v>
      </c>
      <c r="L1634" s="39">
        <v>0.98113207547169801</v>
      </c>
      <c r="M1634" s="39">
        <v>1.0222222222222199</v>
      </c>
      <c r="N1634" s="39">
        <v>1.0074176609554</v>
      </c>
      <c r="O1634" s="39">
        <v>3.61368039859742E-2</v>
      </c>
      <c r="P1634" s="39">
        <v>1.00785034671827</v>
      </c>
      <c r="Q1634" s="39">
        <v>1.7243015118440199E-2</v>
      </c>
      <c r="R1634" s="39">
        <v>1.00111809923131</v>
      </c>
      <c r="S1634" s="39">
        <v>2.0567879069393301E-2</v>
      </c>
      <c r="T1634" s="39">
        <v>1.00167714884696</v>
      </c>
      <c r="U1634" s="39">
        <v>2.90551214072459E-2</v>
      </c>
      <c r="V1634" s="39">
        <v>1.00893930663622</v>
      </c>
      <c r="W1634" s="39">
        <v>2.3730495487801199E-2</v>
      </c>
      <c r="X1634" s="39">
        <v>1.0087284000773999</v>
      </c>
      <c r="Y1634" s="39">
        <v>1.9682685945389099E-2</v>
      </c>
      <c r="Z1634" s="39">
        <v>1.01413562338868</v>
      </c>
      <c r="AA1634" s="39">
        <v>1.93814020269042E-2</v>
      </c>
      <c r="AB1634" s="39">
        <v>1.0202655485674399</v>
      </c>
      <c r="AC1634" s="39">
        <v>1.2375090773545001E-2</v>
      </c>
    </row>
    <row r="1635" spans="1:29" x14ac:dyDescent="0.25">
      <c r="A1635" s="39" t="s">
        <v>135</v>
      </c>
      <c r="B1635" s="39" t="s">
        <v>135</v>
      </c>
      <c r="C1635" s="39">
        <v>3606000</v>
      </c>
      <c r="D1635" s="39" t="s">
        <v>56</v>
      </c>
      <c r="E1635" s="39">
        <v>1.1041666666666701</v>
      </c>
      <c r="F1635" s="39">
        <v>0.94117647058823495</v>
      </c>
      <c r="G1635" s="39">
        <v>1.1702127659574499</v>
      </c>
      <c r="H1635" s="39">
        <v>0.95744680851063801</v>
      </c>
      <c r="I1635" s="39">
        <v>0.94827586206896597</v>
      </c>
      <c r="J1635" s="39">
        <v>1.0163934426229499</v>
      </c>
      <c r="K1635" s="39">
        <v>0.94339622641509402</v>
      </c>
      <c r="L1635" s="39">
        <v>0.95744680851063801</v>
      </c>
      <c r="M1635" s="39">
        <v>1.0384615384615401</v>
      </c>
      <c r="N1635" s="39">
        <v>1.0085529544224601</v>
      </c>
      <c r="O1635" s="39">
        <v>8.2062375079944502E-2</v>
      </c>
      <c r="P1635" s="39">
        <v>0.98079477561583694</v>
      </c>
      <c r="Q1635" s="39">
        <v>4.3571720812702802E-2</v>
      </c>
      <c r="R1635" s="39">
        <v>0.97976819112908997</v>
      </c>
      <c r="S1635" s="39">
        <v>5.1313121909716701E-2</v>
      </c>
      <c r="T1635" s="39">
        <v>0.99795417348608795</v>
      </c>
      <c r="U1635" s="39">
        <v>5.7286064924278401E-2</v>
      </c>
      <c r="V1635" s="39">
        <v>0.99630731644590298</v>
      </c>
      <c r="W1635" s="39">
        <v>5.7288893943603501E-2</v>
      </c>
      <c r="X1635" s="39">
        <v>1.0026074604411099</v>
      </c>
      <c r="Y1635" s="39">
        <v>4.6482705205392799E-2</v>
      </c>
      <c r="Z1635" s="39">
        <v>1.02050567486406</v>
      </c>
      <c r="AA1635" s="39">
        <v>4.21553376673591E-2</v>
      </c>
      <c r="AB1635" s="39">
        <v>1.03460369417816</v>
      </c>
      <c r="AC1635" s="39">
        <v>2.4399149587457699E-2</v>
      </c>
    </row>
    <row r="1636" spans="1:29" x14ac:dyDescent="0.25">
      <c r="A1636" s="39" t="s">
        <v>135</v>
      </c>
      <c r="B1636" s="39" t="s">
        <v>135</v>
      </c>
      <c r="C1636" s="39">
        <v>3606000</v>
      </c>
      <c r="D1636" s="39" t="s">
        <v>57</v>
      </c>
      <c r="E1636" s="39">
        <v>0.97674418604651203</v>
      </c>
      <c r="F1636" s="39">
        <v>0.96226415094339601</v>
      </c>
      <c r="G1636" s="39">
        <v>0.97916666666666696</v>
      </c>
      <c r="H1636" s="39">
        <v>0.98181818181818203</v>
      </c>
      <c r="I1636" s="39">
        <v>1</v>
      </c>
      <c r="J1636" s="39">
        <v>1</v>
      </c>
      <c r="K1636" s="39">
        <v>1.0322580645161299</v>
      </c>
      <c r="L1636" s="39">
        <v>0.94</v>
      </c>
      <c r="M1636" s="39">
        <v>1.06666666666667</v>
      </c>
      <c r="N1636" s="39">
        <v>0.993213101850839</v>
      </c>
      <c r="O1636" s="39">
        <v>3.77490111943743E-2</v>
      </c>
      <c r="P1636" s="39">
        <v>1.00778494623656</v>
      </c>
      <c r="Q1636" s="39">
        <v>4.6856163498627902E-2</v>
      </c>
      <c r="R1636" s="39">
        <v>1.01297491039427</v>
      </c>
      <c r="S1636" s="39">
        <v>6.5498023907418601E-2</v>
      </c>
      <c r="T1636" s="39">
        <v>1.0033333333333301</v>
      </c>
      <c r="U1636" s="39">
        <v>8.9566858950295994E-2</v>
      </c>
      <c r="V1636" s="39">
        <v>1.01027198523043</v>
      </c>
      <c r="W1636" s="39">
        <v>5.1587362613539099E-2</v>
      </c>
      <c r="X1636" s="39">
        <v>1.02456925765791</v>
      </c>
      <c r="Y1636" s="39">
        <v>5.9588017388900703E-2</v>
      </c>
      <c r="Z1636" s="39">
        <v>1.0430770015709701</v>
      </c>
      <c r="AA1636" s="39">
        <v>5.8825080198375103E-2</v>
      </c>
      <c r="AB1636" s="39">
        <v>1.0606349206349199</v>
      </c>
      <c r="AC1636" s="39">
        <v>3.81481114559995E-2</v>
      </c>
    </row>
    <row r="1637" spans="1:29" x14ac:dyDescent="0.25">
      <c r="A1637" s="39" t="s">
        <v>135</v>
      </c>
      <c r="B1637" s="39" t="s">
        <v>135</v>
      </c>
      <c r="C1637" s="39">
        <v>3606000</v>
      </c>
      <c r="D1637" s="39" t="s">
        <v>58</v>
      </c>
      <c r="E1637" s="39">
        <v>0.88135593220339004</v>
      </c>
      <c r="F1637" s="39">
        <v>1.02380952380952</v>
      </c>
      <c r="G1637" s="39">
        <v>1.0980392156862699</v>
      </c>
      <c r="H1637" s="39">
        <v>1.04255319148936</v>
      </c>
      <c r="I1637" s="39">
        <v>0.85185185185185197</v>
      </c>
      <c r="J1637" s="39">
        <v>1.0222222222222199</v>
      </c>
      <c r="K1637" s="39">
        <v>0.98181818181818203</v>
      </c>
      <c r="L1637" s="39">
        <v>0.984375</v>
      </c>
      <c r="M1637" s="39">
        <v>1.1489361702127701</v>
      </c>
      <c r="N1637" s="39">
        <v>1.0038845876992899</v>
      </c>
      <c r="O1637" s="39">
        <v>9.4292339870873307E-2</v>
      </c>
      <c r="P1637" s="39">
        <v>0.997840685221004</v>
      </c>
      <c r="Q1637" s="39">
        <v>0.106272162034194</v>
      </c>
      <c r="R1637" s="39">
        <v>1.0383764506769799</v>
      </c>
      <c r="S1637" s="39">
        <v>9.5756059952762498E-2</v>
      </c>
      <c r="T1637" s="39">
        <v>1.0666555851063799</v>
      </c>
      <c r="U1637" s="39">
        <v>0.116362319377441</v>
      </c>
      <c r="V1637" s="39">
        <v>1.0376519102764099</v>
      </c>
      <c r="W1637" s="39">
        <v>9.5821266801193794E-2</v>
      </c>
      <c r="X1637" s="39">
        <v>1.0714951081094599</v>
      </c>
      <c r="Y1637" s="39">
        <v>9.7386337328711006E-2</v>
      </c>
      <c r="Z1637" s="39">
        <v>1.1134833948312599</v>
      </c>
      <c r="AA1637" s="39">
        <v>8.3012279825755098E-2</v>
      </c>
      <c r="AB1637" s="39">
        <v>1.14109992401216</v>
      </c>
      <c r="AC1637" s="39">
        <v>4.9560772599523503E-2</v>
      </c>
    </row>
    <row r="1638" spans="1:29" x14ac:dyDescent="0.25">
      <c r="A1638" s="39" t="s">
        <v>135</v>
      </c>
      <c r="B1638" s="39" t="s">
        <v>135</v>
      </c>
      <c r="C1638" s="39">
        <v>3606000</v>
      </c>
      <c r="D1638" s="39" t="s">
        <v>59</v>
      </c>
      <c r="E1638" s="39">
        <v>1.0526315789473699</v>
      </c>
      <c r="F1638" s="39">
        <v>0.96153846153846201</v>
      </c>
      <c r="G1638" s="39">
        <v>1.0930232558139501</v>
      </c>
      <c r="H1638" s="39">
        <v>0.91071428571428603</v>
      </c>
      <c r="I1638" s="39">
        <v>0.93877551020408201</v>
      </c>
      <c r="J1638" s="39">
        <v>0.91304347826086996</v>
      </c>
      <c r="K1638" s="39">
        <v>0.86956521739130399</v>
      </c>
      <c r="L1638" s="39">
        <v>0.907407407407407</v>
      </c>
      <c r="M1638" s="39">
        <v>1.0952380952381</v>
      </c>
      <c r="N1638" s="39">
        <v>0.97132636561287</v>
      </c>
      <c r="O1638" s="39">
        <v>8.6198776445690406E-2</v>
      </c>
      <c r="P1638" s="39">
        <v>0.94480594170035204</v>
      </c>
      <c r="Q1638" s="39">
        <v>8.7656816574054205E-2</v>
      </c>
      <c r="R1638" s="39">
        <v>0.957403573345602</v>
      </c>
      <c r="S1638" s="39">
        <v>0.120858489173507</v>
      </c>
      <c r="T1638" s="39">
        <v>1.0013227513227501</v>
      </c>
      <c r="U1638" s="39">
        <v>0.13281635308001299</v>
      </c>
      <c r="V1638" s="39">
        <v>0.97537242871588103</v>
      </c>
      <c r="W1638" s="39">
        <v>9.8790849722228596E-2</v>
      </c>
      <c r="X1638" s="39">
        <v>1.0054161648017099</v>
      </c>
      <c r="Y1638" s="39">
        <v>0.109790738265161</v>
      </c>
      <c r="Z1638" s="39">
        <v>1.0534011149303</v>
      </c>
      <c r="AA1638" s="39">
        <v>9.8309733348774797E-2</v>
      </c>
      <c r="AB1638" s="39">
        <v>1.0862937767699701</v>
      </c>
      <c r="AC1638" s="39">
        <v>5.65688369543852E-2</v>
      </c>
    </row>
    <row r="1639" spans="1:29" x14ac:dyDescent="0.25">
      <c r="A1639" s="39" t="s">
        <v>135</v>
      </c>
      <c r="B1639" s="39" t="s">
        <v>135</v>
      </c>
      <c r="C1639" s="39">
        <v>3606000</v>
      </c>
      <c r="D1639" s="39" t="s">
        <v>60</v>
      </c>
      <c r="E1639" s="39">
        <v>1.02380952380952</v>
      </c>
      <c r="F1639" s="39">
        <v>1.0333333333333301</v>
      </c>
      <c r="G1639" s="39">
        <v>1.06</v>
      </c>
      <c r="H1639" s="39">
        <v>1.0638297872340401</v>
      </c>
      <c r="I1639" s="39">
        <v>1.1176470588235301</v>
      </c>
      <c r="J1639" s="39">
        <v>0.84782608695652195</v>
      </c>
      <c r="K1639" s="39">
        <v>0.92857142857142905</v>
      </c>
      <c r="L1639" s="39">
        <v>0.92500000000000004</v>
      </c>
      <c r="M1639" s="39">
        <v>1.0204081632653099</v>
      </c>
      <c r="N1639" s="39">
        <v>1.0022694868881901</v>
      </c>
      <c r="O1639" s="39">
        <v>8.4740158235227098E-2</v>
      </c>
      <c r="P1639" s="39">
        <v>0.96789054752335701</v>
      </c>
      <c r="Q1639" s="39">
        <v>0.10366554335124099</v>
      </c>
      <c r="R1639" s="39">
        <v>0.95799319727891197</v>
      </c>
      <c r="S1639" s="39">
        <v>5.4082434854787101E-2</v>
      </c>
      <c r="T1639" s="39">
        <v>0.97270408163265298</v>
      </c>
      <c r="U1639" s="39">
        <v>6.7463759225451198E-2</v>
      </c>
      <c r="V1639" s="39">
        <v>0.97789259512106497</v>
      </c>
      <c r="W1639" s="39">
        <v>7.8484726577626507E-2</v>
      </c>
      <c r="X1639" s="39">
        <v>0.977736306763337</v>
      </c>
      <c r="Y1639" s="39">
        <v>6.5923977573827203E-2</v>
      </c>
      <c r="Z1639" s="39">
        <v>1.00005199788722</v>
      </c>
      <c r="AA1639" s="39">
        <v>4.7669086257466499E-2</v>
      </c>
      <c r="AB1639" s="39">
        <v>1.0158649173955301</v>
      </c>
      <c r="AC1639" s="39">
        <v>2.87340098372929E-2</v>
      </c>
    </row>
    <row r="1640" spans="1:29" x14ac:dyDescent="0.25">
      <c r="A1640" s="39" t="s">
        <v>135</v>
      </c>
      <c r="B1640" s="39" t="s">
        <v>135</v>
      </c>
      <c r="C1640" s="39">
        <v>3704000</v>
      </c>
      <c r="D1640" s="39" t="s">
        <v>50</v>
      </c>
      <c r="E1640" s="39">
        <v>0.55913978494623695</v>
      </c>
      <c r="F1640" s="39">
        <v>0.67073170731707299</v>
      </c>
      <c r="G1640" s="39">
        <v>0.75</v>
      </c>
      <c r="H1640" s="39">
        <v>0.57142857142857095</v>
      </c>
      <c r="I1640" s="39">
        <v>0.86538461538461497</v>
      </c>
      <c r="J1640" s="39">
        <v>0.430379746835443</v>
      </c>
      <c r="K1640" s="39">
        <v>0.607594936708861</v>
      </c>
      <c r="L1640" s="39">
        <v>0.55263157894736803</v>
      </c>
      <c r="M1640" s="39">
        <v>0.57142857142857095</v>
      </c>
      <c r="N1640" s="39">
        <v>0.61985772366630498</v>
      </c>
      <c r="O1640" s="39">
        <v>0.12686493639677701</v>
      </c>
      <c r="P1640" s="39">
        <v>0.60548388986097201</v>
      </c>
      <c r="Q1640" s="39">
        <v>0.159818206123126</v>
      </c>
      <c r="R1640" s="39">
        <v>0.57721836236159996</v>
      </c>
      <c r="S1640" s="39">
        <v>2.7935352752213202E-2</v>
      </c>
      <c r="T1640" s="39">
        <v>0.56203007518796999</v>
      </c>
      <c r="U1640" s="39">
        <v>1.3291480849371101E-2</v>
      </c>
      <c r="V1640" s="39">
        <v>0.58744954218265699</v>
      </c>
      <c r="W1640" s="39">
        <v>0.10440656809186501</v>
      </c>
      <c r="X1640" s="39">
        <v>0.57087906763541796</v>
      </c>
      <c r="Y1640" s="39">
        <v>6.8155680033070404E-2</v>
      </c>
      <c r="Z1640" s="39">
        <v>0.56954822889564205</v>
      </c>
      <c r="AA1640" s="39">
        <v>1.28363713946187E-2</v>
      </c>
      <c r="AB1640" s="39">
        <v>0.57053347654851405</v>
      </c>
      <c r="AC1640" s="39">
        <v>5.6610770858724797E-3</v>
      </c>
    </row>
    <row r="1641" spans="1:29" x14ac:dyDescent="0.25">
      <c r="A1641" s="39" t="s">
        <v>135</v>
      </c>
      <c r="B1641" s="39" t="s">
        <v>135</v>
      </c>
      <c r="C1641" s="39">
        <v>3704000</v>
      </c>
      <c r="D1641" s="39" t="s">
        <v>51</v>
      </c>
      <c r="E1641" s="39">
        <v>0.94444444444444398</v>
      </c>
      <c r="F1641" s="39">
        <v>0.96153846153846201</v>
      </c>
      <c r="G1641" s="39">
        <v>0.92727272727272703</v>
      </c>
      <c r="H1641" s="39">
        <v>0.86666666666666703</v>
      </c>
      <c r="I1641" s="39">
        <v>1.075</v>
      </c>
      <c r="J1641" s="39">
        <v>1.0444444444444401</v>
      </c>
      <c r="K1641" s="39">
        <v>1</v>
      </c>
      <c r="L1641" s="39">
        <v>0.9375</v>
      </c>
      <c r="M1641" s="39">
        <v>0.88095238095238104</v>
      </c>
      <c r="N1641" s="39">
        <v>0.95975768059101396</v>
      </c>
      <c r="O1641" s="39">
        <v>6.9585055391035905E-2</v>
      </c>
      <c r="P1641" s="39">
        <v>0.98757936507936495</v>
      </c>
      <c r="Q1641" s="39">
        <v>7.8910603507582999E-2</v>
      </c>
      <c r="R1641" s="39">
        <v>0.93948412698412698</v>
      </c>
      <c r="S1641" s="39">
        <v>5.9548605946265598E-2</v>
      </c>
      <c r="T1641" s="39">
        <v>0.90922619047619002</v>
      </c>
      <c r="U1641" s="39">
        <v>3.9985204888525E-2</v>
      </c>
      <c r="V1641" s="39">
        <v>0.94676733795171197</v>
      </c>
      <c r="W1641" s="39">
        <v>7.0227257957698797E-2</v>
      </c>
      <c r="X1641" s="39">
        <v>0.92433241441842895</v>
      </c>
      <c r="Y1641" s="39">
        <v>6.3125413060945004E-2</v>
      </c>
      <c r="Z1641" s="39">
        <v>0.89555407199302095</v>
      </c>
      <c r="AA1641" s="39">
        <v>3.6835798699638801E-2</v>
      </c>
      <c r="AB1641" s="39">
        <v>0.88364512471655299</v>
      </c>
      <c r="AC1641" s="39">
        <v>1.7030406899999798E-2</v>
      </c>
    </row>
    <row r="1642" spans="1:29" x14ac:dyDescent="0.25">
      <c r="A1642" s="39" t="s">
        <v>135</v>
      </c>
      <c r="B1642" s="39" t="s">
        <v>135</v>
      </c>
      <c r="C1642" s="39">
        <v>3704000</v>
      </c>
      <c r="D1642" s="39" t="s">
        <v>61</v>
      </c>
      <c r="E1642" s="39">
        <v>0.9</v>
      </c>
      <c r="F1642" s="39">
        <v>0.811594202898551</v>
      </c>
      <c r="G1642" s="39">
        <v>0.90697674418604601</v>
      </c>
      <c r="H1642" s="39">
        <v>0.96</v>
      </c>
      <c r="I1642" s="39">
        <v>0.98039215686274495</v>
      </c>
      <c r="J1642" s="39">
        <v>0.95652173913043503</v>
      </c>
      <c r="K1642" s="39">
        <v>1.09375</v>
      </c>
      <c r="L1642" s="39">
        <v>0.91428571428571404</v>
      </c>
      <c r="M1642" s="39">
        <v>1.1142857142857101</v>
      </c>
      <c r="N1642" s="39">
        <v>0.95975625240546703</v>
      </c>
      <c r="O1642" s="39">
        <v>9.5293028316367295E-2</v>
      </c>
      <c r="P1642" s="39">
        <v>1.0118470649129201</v>
      </c>
      <c r="Q1642" s="39">
        <v>8.7707308291254102E-2</v>
      </c>
      <c r="R1642" s="39">
        <v>1.0407738095238099</v>
      </c>
      <c r="S1642" s="39">
        <v>0.11002207763911399</v>
      </c>
      <c r="T1642" s="39">
        <v>1.01428571428571</v>
      </c>
      <c r="U1642" s="39">
        <v>0.14142135623731</v>
      </c>
      <c r="V1642" s="39">
        <v>1.0150305753920199</v>
      </c>
      <c r="W1642" s="39">
        <v>9.8225804154387197E-2</v>
      </c>
      <c r="X1642" s="39">
        <v>1.04812585087244</v>
      </c>
      <c r="Y1642" s="39">
        <v>9.8682578665420295E-2</v>
      </c>
      <c r="Z1642" s="39">
        <v>1.0783655658183</v>
      </c>
      <c r="AA1642" s="39">
        <v>9.2863512497406694E-2</v>
      </c>
      <c r="AB1642" s="39">
        <v>1.1047619047618999</v>
      </c>
      <c r="AC1642" s="39">
        <v>6.0233860193683403E-2</v>
      </c>
    </row>
    <row r="1643" spans="1:29" x14ac:dyDescent="0.25">
      <c r="A1643" s="39" t="s">
        <v>135</v>
      </c>
      <c r="B1643" s="39" t="s">
        <v>135</v>
      </c>
      <c r="C1643" s="39">
        <v>3704000</v>
      </c>
      <c r="D1643" s="39" t="s">
        <v>62</v>
      </c>
      <c r="E1643" s="39">
        <v>0.88461538461538503</v>
      </c>
      <c r="F1643" s="39">
        <v>0.85714285714285698</v>
      </c>
      <c r="G1643" s="39">
        <v>0.91071428571428603</v>
      </c>
      <c r="H1643" s="39">
        <v>1.05128205128205</v>
      </c>
      <c r="I1643" s="39">
        <v>1.0208333333333299</v>
      </c>
      <c r="J1643" s="39">
        <v>0.88</v>
      </c>
      <c r="K1643" s="39">
        <v>0.88636363636363602</v>
      </c>
      <c r="L1643" s="39">
        <v>1.05714285714286</v>
      </c>
      <c r="M1643" s="39">
        <v>1.03125</v>
      </c>
      <c r="N1643" s="39">
        <v>0.95326048951048903</v>
      </c>
      <c r="O1643" s="39">
        <v>8.4151235333697005E-2</v>
      </c>
      <c r="P1643" s="39">
        <v>0.97511796536796502</v>
      </c>
      <c r="Q1643" s="39">
        <v>8.4990501386292799E-2</v>
      </c>
      <c r="R1643" s="39">
        <v>0.99158549783549799</v>
      </c>
      <c r="S1643" s="39">
        <v>9.20398832651248E-2</v>
      </c>
      <c r="T1643" s="39">
        <v>1.04419642857143</v>
      </c>
      <c r="U1643" s="39">
        <v>1.83090148700088E-2</v>
      </c>
      <c r="V1643" s="39">
        <v>0.98859303451170499</v>
      </c>
      <c r="W1643" s="39">
        <v>7.8889455310935094E-2</v>
      </c>
      <c r="X1643" s="39">
        <v>1.0114536055813801</v>
      </c>
      <c r="Y1643" s="39">
        <v>6.7290341874507095E-2</v>
      </c>
      <c r="Z1643" s="39">
        <v>1.03010796831952</v>
      </c>
      <c r="AA1643" s="39">
        <v>3.7560416054769001E-2</v>
      </c>
      <c r="AB1643" s="39">
        <v>1.0324829931972801</v>
      </c>
      <c r="AC1643" s="39">
        <v>7.7981336857893798E-3</v>
      </c>
    </row>
    <row r="1644" spans="1:29" x14ac:dyDescent="0.25">
      <c r="A1644" s="39" t="s">
        <v>135</v>
      </c>
      <c r="B1644" s="39" t="s">
        <v>135</v>
      </c>
      <c r="C1644" s="39">
        <v>3704000</v>
      </c>
      <c r="D1644" s="39" t="s">
        <v>63</v>
      </c>
      <c r="E1644" s="39">
        <v>1.0263157894736801</v>
      </c>
      <c r="F1644" s="39">
        <v>0.95652173913043503</v>
      </c>
      <c r="G1644" s="39">
        <v>0.88888888888888895</v>
      </c>
      <c r="H1644" s="39">
        <v>1</v>
      </c>
      <c r="I1644" s="39">
        <v>0.85365853658536595</v>
      </c>
      <c r="J1644" s="39">
        <v>0.91836734693877597</v>
      </c>
      <c r="K1644" s="39">
        <v>1.0454545454545501</v>
      </c>
      <c r="L1644" s="39">
        <v>1.05128205128205</v>
      </c>
      <c r="M1644" s="39">
        <v>0.891891891891892</v>
      </c>
      <c r="N1644" s="39">
        <v>0.95915342107173795</v>
      </c>
      <c r="O1644" s="39">
        <v>7.4477860258909803E-2</v>
      </c>
      <c r="P1644" s="39">
        <v>0.95213087443052602</v>
      </c>
      <c r="Q1644" s="39">
        <v>9.0837458643322502E-2</v>
      </c>
      <c r="R1644" s="39">
        <v>0.99620949620949595</v>
      </c>
      <c r="S1644" s="39">
        <v>9.0388671214735705E-2</v>
      </c>
      <c r="T1644" s="39">
        <v>0.97158697158697205</v>
      </c>
      <c r="U1644" s="39">
        <v>0.11270586255918601</v>
      </c>
      <c r="V1644" s="39">
        <v>0.95982190564167003</v>
      </c>
      <c r="W1644" s="39">
        <v>8.0742613835866103E-2</v>
      </c>
      <c r="X1644" s="39">
        <v>0.95160223496395802</v>
      </c>
      <c r="Y1644" s="39">
        <v>8.5490943825418997E-2</v>
      </c>
      <c r="Z1644" s="39">
        <v>0.92590463105813603</v>
      </c>
      <c r="AA1644" s="39">
        <v>7.9648893442582303E-2</v>
      </c>
      <c r="AB1644" s="39">
        <v>0.89948189948189905</v>
      </c>
      <c r="AC1644" s="39">
        <v>4.80034228847789E-2</v>
      </c>
    </row>
    <row r="1645" spans="1:29" x14ac:dyDescent="0.25">
      <c r="A1645" s="39" t="s">
        <v>135</v>
      </c>
      <c r="B1645" s="39" t="s">
        <v>135</v>
      </c>
      <c r="C1645" s="39">
        <v>3704000</v>
      </c>
      <c r="D1645" s="39" t="s">
        <v>52</v>
      </c>
      <c r="E1645" s="39">
        <v>0.66666666666666696</v>
      </c>
      <c r="F1645" s="39">
        <v>0.53763440860215095</v>
      </c>
      <c r="G1645" s="39">
        <v>0.62195121951219501</v>
      </c>
      <c r="H1645" s="39">
        <v>0.65</v>
      </c>
      <c r="I1645" s="39">
        <v>0.61428571428571399</v>
      </c>
      <c r="J1645" s="39">
        <v>0.90384615384615397</v>
      </c>
      <c r="K1645" s="39">
        <v>0.430379746835443</v>
      </c>
      <c r="L1645" s="39">
        <v>0.569620253164557</v>
      </c>
      <c r="M1645" s="39">
        <v>0.48684210526315802</v>
      </c>
      <c r="N1645" s="39">
        <v>0.60902514090844895</v>
      </c>
      <c r="O1645" s="39">
        <v>0.134911046730608</v>
      </c>
      <c r="P1645" s="39">
        <v>0.60099479467900496</v>
      </c>
      <c r="Q1645" s="39">
        <v>0.18372553388149099</v>
      </c>
      <c r="R1645" s="39">
        <v>0.49561403508771901</v>
      </c>
      <c r="S1645" s="39">
        <v>7.0033489955394004E-2</v>
      </c>
      <c r="T1645" s="39">
        <v>0.52823117921385698</v>
      </c>
      <c r="U1645" s="39">
        <v>5.85329897151423E-2</v>
      </c>
      <c r="V1645" s="39">
        <v>0.56653669649627802</v>
      </c>
      <c r="W1645" s="39">
        <v>0.14094311291821601</v>
      </c>
      <c r="X1645" s="39">
        <v>0.52840477683977005</v>
      </c>
      <c r="Y1645" s="39">
        <v>0.116039867204903</v>
      </c>
      <c r="Z1645" s="39">
        <v>0.49915880982396399</v>
      </c>
      <c r="AA1645" s="39">
        <v>4.2008887979933199E-2</v>
      </c>
      <c r="AB1645" s="39">
        <v>0.490783921829891</v>
      </c>
      <c r="AC1645" s="39">
        <v>2.4930236938924599E-2</v>
      </c>
    </row>
    <row r="1646" spans="1:29" x14ac:dyDescent="0.25">
      <c r="A1646" s="39" t="s">
        <v>135</v>
      </c>
      <c r="B1646" s="39" t="s">
        <v>135</v>
      </c>
      <c r="C1646" s="39">
        <v>3704000</v>
      </c>
      <c r="D1646" s="39" t="s">
        <v>53</v>
      </c>
      <c r="E1646" s="39">
        <v>1.02564102564103</v>
      </c>
      <c r="F1646" s="39">
        <v>0.82352941176470595</v>
      </c>
      <c r="G1646" s="39">
        <v>0.92</v>
      </c>
      <c r="H1646" s="39">
        <v>0.84313725490196101</v>
      </c>
      <c r="I1646" s="39">
        <v>1.0384615384615401</v>
      </c>
      <c r="J1646" s="39">
        <v>0.837209302325581</v>
      </c>
      <c r="K1646" s="39">
        <v>0.78723404255319196</v>
      </c>
      <c r="L1646" s="39">
        <v>1.1764705882352899</v>
      </c>
      <c r="M1646" s="39">
        <v>1.0222222222222199</v>
      </c>
      <c r="N1646" s="39">
        <v>0.94154504290061303</v>
      </c>
      <c r="O1646" s="39">
        <v>0.13083269991353499</v>
      </c>
      <c r="P1646" s="39">
        <v>0.972319538759566</v>
      </c>
      <c r="Q1646" s="39">
        <v>0.15894504540768001</v>
      </c>
      <c r="R1646" s="39">
        <v>0.99530895100356898</v>
      </c>
      <c r="S1646" s="39">
        <v>0.19600896726782799</v>
      </c>
      <c r="T1646" s="39">
        <v>1.09934640522876</v>
      </c>
      <c r="U1646" s="39">
        <v>0.109070065594788</v>
      </c>
      <c r="V1646" s="39">
        <v>0.98528215950851294</v>
      </c>
      <c r="W1646" s="39">
        <v>0.14571865388090099</v>
      </c>
      <c r="X1646" s="39">
        <v>1.02310971429588</v>
      </c>
      <c r="Y1646" s="39">
        <v>0.135558844049157</v>
      </c>
      <c r="Z1646" s="39">
        <v>1.0400782624373599</v>
      </c>
      <c r="AA1646" s="39">
        <v>9.5075643888686195E-2</v>
      </c>
      <c r="AB1646" s="39">
        <v>1.0295673825085601</v>
      </c>
      <c r="AC1646" s="39">
        <v>4.6454872567677399E-2</v>
      </c>
    </row>
    <row r="1647" spans="1:29" x14ac:dyDescent="0.25">
      <c r="A1647" s="39" t="s">
        <v>135</v>
      </c>
      <c r="B1647" s="39" t="s">
        <v>135</v>
      </c>
      <c r="C1647" s="39">
        <v>3704000</v>
      </c>
      <c r="D1647" s="39" t="s">
        <v>54</v>
      </c>
      <c r="E1647" s="39">
        <v>0.85416666666666696</v>
      </c>
      <c r="F1647" s="39">
        <v>1.075</v>
      </c>
      <c r="G1647" s="39">
        <v>1.0178571428571399</v>
      </c>
      <c r="H1647" s="39">
        <v>0.86956521739130399</v>
      </c>
      <c r="I1647" s="39">
        <v>1</v>
      </c>
      <c r="J1647" s="39">
        <v>0.94444444444444398</v>
      </c>
      <c r="K1647" s="39">
        <v>0.94444444444444398</v>
      </c>
      <c r="L1647" s="39">
        <v>0.83783783783783805</v>
      </c>
      <c r="M1647" s="39">
        <v>0.85</v>
      </c>
      <c r="N1647" s="39">
        <v>0.93259063929353803</v>
      </c>
      <c r="O1647" s="39">
        <v>8.5365157062105901E-2</v>
      </c>
      <c r="P1647" s="39">
        <v>0.91534534534534495</v>
      </c>
      <c r="Q1647" s="39">
        <v>6.9168912037464503E-2</v>
      </c>
      <c r="R1647" s="39">
        <v>0.87742742742742696</v>
      </c>
      <c r="S1647" s="39">
        <v>5.8356147701069498E-2</v>
      </c>
      <c r="T1647" s="39">
        <v>0.84391891891891901</v>
      </c>
      <c r="U1647" s="39">
        <v>8.5999473387553E-3</v>
      </c>
      <c r="V1647" s="39">
        <v>0.89459744045011702</v>
      </c>
      <c r="W1647" s="39">
        <v>6.8308438532696594E-2</v>
      </c>
      <c r="X1647" s="39">
        <v>0.86773745345445097</v>
      </c>
      <c r="Y1647" s="39">
        <v>4.8945842315131598E-2</v>
      </c>
      <c r="Z1647" s="39">
        <v>0.85157244770596596</v>
      </c>
      <c r="AA1647" s="39">
        <v>2.3675121239747202E-2</v>
      </c>
      <c r="AB1647" s="39">
        <v>0.84942084942084894</v>
      </c>
      <c r="AC1647" s="39">
        <v>3.6628698766429102E-3</v>
      </c>
    </row>
    <row r="1648" spans="1:29" x14ac:dyDescent="0.25">
      <c r="A1648" s="39" t="s">
        <v>135</v>
      </c>
      <c r="B1648" s="39" t="s">
        <v>135</v>
      </c>
      <c r="C1648" s="39">
        <v>3704000</v>
      </c>
      <c r="D1648" s="39" t="s">
        <v>55</v>
      </c>
      <c r="E1648" s="39">
        <v>1</v>
      </c>
      <c r="F1648" s="39">
        <v>0.92682926829268297</v>
      </c>
      <c r="G1648" s="39">
        <v>1.02325581395349</v>
      </c>
      <c r="H1648" s="39">
        <v>0.929824561403509</v>
      </c>
      <c r="I1648" s="39">
        <v>1.175</v>
      </c>
      <c r="J1648" s="39">
        <v>1.0465116279069799</v>
      </c>
      <c r="K1648" s="39">
        <v>1.0196078431372499</v>
      </c>
      <c r="L1648" s="39">
        <v>1</v>
      </c>
      <c r="M1648" s="39">
        <v>1.06451612903226</v>
      </c>
      <c r="N1648" s="39">
        <v>1.0206161381918</v>
      </c>
      <c r="O1648" s="39">
        <v>7.4438972156981795E-2</v>
      </c>
      <c r="P1648" s="39">
        <v>1.0611271200153001</v>
      </c>
      <c r="Q1648" s="39">
        <v>6.82870887165649E-2</v>
      </c>
      <c r="R1648" s="39">
        <v>1.0280413240565001</v>
      </c>
      <c r="S1648" s="39">
        <v>3.3074543483444303E-2</v>
      </c>
      <c r="T1648" s="39">
        <v>1.0322580645161299</v>
      </c>
      <c r="U1648" s="39">
        <v>4.5619792334615897E-2</v>
      </c>
      <c r="V1648" s="39">
        <v>1.0370018167738999</v>
      </c>
      <c r="W1648" s="39">
        <v>5.6802521964739797E-2</v>
      </c>
      <c r="X1648" s="39">
        <v>1.0445782989675501</v>
      </c>
      <c r="Y1648" s="39">
        <v>3.9632986141476E-2</v>
      </c>
      <c r="Z1648" s="39">
        <v>1.0514260141394001</v>
      </c>
      <c r="AA1648" s="39">
        <v>3.0950034865744401E-2</v>
      </c>
      <c r="AB1648" s="39">
        <v>1.06144393241167</v>
      </c>
      <c r="AC1648" s="39">
        <v>1.9430277481833302E-2</v>
      </c>
    </row>
    <row r="1649" spans="1:29" x14ac:dyDescent="0.25">
      <c r="A1649" s="39" t="s">
        <v>135</v>
      </c>
      <c r="B1649" s="39" t="s">
        <v>135</v>
      </c>
      <c r="C1649" s="39">
        <v>3704000</v>
      </c>
      <c r="D1649" s="39" t="s">
        <v>56</v>
      </c>
      <c r="E1649" s="39">
        <v>1.0384615384615401</v>
      </c>
      <c r="F1649" s="39">
        <v>0.86538461538461497</v>
      </c>
      <c r="G1649" s="39">
        <v>0.94736842105263197</v>
      </c>
      <c r="H1649" s="39">
        <v>0.86363636363636398</v>
      </c>
      <c r="I1649" s="39">
        <v>0.98113207547169801</v>
      </c>
      <c r="J1649" s="39">
        <v>1</v>
      </c>
      <c r="K1649" s="39">
        <v>0.97777777777777797</v>
      </c>
      <c r="L1649" s="39">
        <v>0.96153846153846201</v>
      </c>
      <c r="M1649" s="39">
        <v>0.97058823529411797</v>
      </c>
      <c r="N1649" s="39">
        <v>0.95620972095746704</v>
      </c>
      <c r="O1649" s="39">
        <v>5.7988777872985398E-2</v>
      </c>
      <c r="P1649" s="39">
        <v>0.97820731001641104</v>
      </c>
      <c r="Q1649" s="39">
        <v>1.43139870130409E-2</v>
      </c>
      <c r="R1649" s="39">
        <v>0.96996815820345195</v>
      </c>
      <c r="S1649" s="39">
        <v>8.1373963697798004E-3</v>
      </c>
      <c r="T1649" s="39">
        <v>0.96606334841629005</v>
      </c>
      <c r="U1649" s="39">
        <v>6.3991563908284603E-3</v>
      </c>
      <c r="V1649" s="39">
        <v>0.96604088691310197</v>
      </c>
      <c r="W1649" s="39">
        <v>3.3985225403446603E-2</v>
      </c>
      <c r="X1649" s="39">
        <v>0.97110942986748305</v>
      </c>
      <c r="Y1649" s="39">
        <v>9.9537287113464906E-3</v>
      </c>
      <c r="Z1649" s="39">
        <v>0.96928162024729103</v>
      </c>
      <c r="AA1649" s="39">
        <v>4.6958857245794402E-3</v>
      </c>
      <c r="AB1649" s="39">
        <v>0.970157293686705</v>
      </c>
      <c r="AC1649" s="39">
        <v>2.7255140359132698E-3</v>
      </c>
    </row>
    <row r="1650" spans="1:29" x14ac:dyDescent="0.25">
      <c r="A1650" s="39" t="s">
        <v>135</v>
      </c>
      <c r="B1650" s="39" t="s">
        <v>135</v>
      </c>
      <c r="C1650" s="39">
        <v>3704000</v>
      </c>
      <c r="D1650" s="39" t="s">
        <v>57</v>
      </c>
      <c r="E1650" s="39">
        <v>1.05172413793103</v>
      </c>
      <c r="F1650" s="39">
        <v>1.0370370370370401</v>
      </c>
      <c r="G1650" s="39">
        <v>0.97777777777777797</v>
      </c>
      <c r="H1650" s="39">
        <v>1.05555555555556</v>
      </c>
      <c r="I1650" s="39">
        <v>1.1052631578947401</v>
      </c>
      <c r="J1650" s="39">
        <v>0.84615384615384603</v>
      </c>
      <c r="K1650" s="39">
        <v>0.74468085106382997</v>
      </c>
      <c r="L1650" s="39">
        <v>0.95454545454545503</v>
      </c>
      <c r="M1650" s="39">
        <v>1.02</v>
      </c>
      <c r="N1650" s="39">
        <v>0.976970868662141</v>
      </c>
      <c r="O1650" s="39">
        <v>0.114704654677993</v>
      </c>
      <c r="P1650" s="39">
        <v>0.93412866193157396</v>
      </c>
      <c r="Q1650" s="39">
        <v>0.142045581667093</v>
      </c>
      <c r="R1650" s="39">
        <v>0.90640876853642804</v>
      </c>
      <c r="S1650" s="39">
        <v>0.14383328490889399</v>
      </c>
      <c r="T1650" s="39">
        <v>0.98727272727272697</v>
      </c>
      <c r="U1650" s="39">
        <v>4.6283352950392202E-2</v>
      </c>
      <c r="V1650" s="39">
        <v>0.95244826277524397</v>
      </c>
      <c r="W1650" s="39">
        <v>0.115391066306785</v>
      </c>
      <c r="X1650" s="39">
        <v>0.96242913091398596</v>
      </c>
      <c r="Y1650" s="39">
        <v>0.105189632547789</v>
      </c>
      <c r="Z1650" s="39">
        <v>0.99769952327181599</v>
      </c>
      <c r="AA1650" s="39">
        <v>6.9613654526981705E-2</v>
      </c>
      <c r="AB1650" s="39">
        <v>1.0168831168831201</v>
      </c>
      <c r="AC1650" s="39">
        <v>1.9712899699750899E-2</v>
      </c>
    </row>
    <row r="1651" spans="1:29" x14ac:dyDescent="0.25">
      <c r="A1651" s="39" t="s">
        <v>135</v>
      </c>
      <c r="B1651" s="39" t="s">
        <v>135</v>
      </c>
      <c r="C1651" s="39">
        <v>3704000</v>
      </c>
      <c r="D1651" s="39" t="s">
        <v>58</v>
      </c>
      <c r="E1651" s="39">
        <v>0.98181818181818203</v>
      </c>
      <c r="F1651" s="39">
        <v>0.96721311475409799</v>
      </c>
      <c r="G1651" s="39">
        <v>0.91071428571428603</v>
      </c>
      <c r="H1651" s="39">
        <v>1.02272727272727</v>
      </c>
      <c r="I1651" s="39">
        <v>0.92105263157894701</v>
      </c>
      <c r="J1651" s="39">
        <v>0.92857142857142905</v>
      </c>
      <c r="K1651" s="39">
        <v>1.02272727272727</v>
      </c>
      <c r="L1651" s="39">
        <v>1.05714285714286</v>
      </c>
      <c r="M1651" s="39">
        <v>1.11904761904762</v>
      </c>
      <c r="N1651" s="39">
        <v>0.99233496267577403</v>
      </c>
      <c r="O1651" s="39">
        <v>6.9510924796871307E-2</v>
      </c>
      <c r="P1651" s="39">
        <v>1.00970836181362</v>
      </c>
      <c r="Q1651" s="39">
        <v>8.4878791521190003E-2</v>
      </c>
      <c r="R1651" s="39">
        <v>1.0663059163059201</v>
      </c>
      <c r="S1651" s="39">
        <v>4.8809563804004197E-2</v>
      </c>
      <c r="T1651" s="39">
        <v>1.08809523809524</v>
      </c>
      <c r="U1651" s="39">
        <v>4.3773276930595802E-2</v>
      </c>
      <c r="V1651" s="39">
        <v>1.03848281110073</v>
      </c>
      <c r="W1651" s="39">
        <v>7.6669541499706298E-2</v>
      </c>
      <c r="X1651" s="39">
        <v>1.07539663630444</v>
      </c>
      <c r="Y1651" s="39">
        <v>6.4443860872233805E-2</v>
      </c>
      <c r="Z1651" s="39">
        <v>1.1043976164534299</v>
      </c>
      <c r="AA1651" s="39">
        <v>3.5123100364858301E-2</v>
      </c>
      <c r="AB1651" s="39">
        <v>1.1160997732426301</v>
      </c>
      <c r="AC1651" s="39">
        <v>1.8643813869473402E-2</v>
      </c>
    </row>
    <row r="1652" spans="1:29" x14ac:dyDescent="0.25">
      <c r="A1652" s="39" t="s">
        <v>135</v>
      </c>
      <c r="B1652" s="39" t="s">
        <v>135</v>
      </c>
      <c r="C1652" s="39">
        <v>3704000</v>
      </c>
      <c r="D1652" s="39" t="s">
        <v>59</v>
      </c>
      <c r="E1652" s="39">
        <v>0.96153846153846201</v>
      </c>
      <c r="F1652" s="39">
        <v>0.907407407407407</v>
      </c>
      <c r="G1652" s="39">
        <v>0.86440677966101698</v>
      </c>
      <c r="H1652" s="39">
        <v>0.84313725490196101</v>
      </c>
      <c r="I1652" s="39">
        <v>0.86666666666666703</v>
      </c>
      <c r="J1652" s="39">
        <v>0.97142857142857097</v>
      </c>
      <c r="K1652" s="39">
        <v>0.94871794871794901</v>
      </c>
      <c r="L1652" s="39">
        <v>1.0444444444444401</v>
      </c>
      <c r="M1652" s="39">
        <v>1.0540540540540499</v>
      </c>
      <c r="N1652" s="39">
        <v>0.94020017653561505</v>
      </c>
      <c r="O1652" s="39">
        <v>7.6633097338738604E-2</v>
      </c>
      <c r="P1652" s="39">
        <v>0.97706233706233703</v>
      </c>
      <c r="Q1652" s="39">
        <v>7.6632924693844306E-2</v>
      </c>
      <c r="R1652" s="39">
        <v>1.0157388157388201</v>
      </c>
      <c r="S1652" s="39">
        <v>5.8240309162845498E-2</v>
      </c>
      <c r="T1652" s="39">
        <v>1.04924924924925</v>
      </c>
      <c r="U1652" s="39">
        <v>6.79502011951024E-3</v>
      </c>
      <c r="V1652" s="39">
        <v>0.99163813954245295</v>
      </c>
      <c r="W1652" s="39">
        <v>7.6240510499991004E-2</v>
      </c>
      <c r="X1652" s="39">
        <v>1.02910882347125</v>
      </c>
      <c r="Y1652" s="39">
        <v>5.0971209793255999E-2</v>
      </c>
      <c r="Z1652" s="39">
        <v>1.0482315511337299</v>
      </c>
      <c r="AA1652" s="39">
        <v>2.5037351830682598E-2</v>
      </c>
      <c r="AB1652" s="39">
        <v>1.0535964535964499</v>
      </c>
      <c r="AC1652" s="39">
        <v>2.8941194087054598E-3</v>
      </c>
    </row>
    <row r="1653" spans="1:29" x14ac:dyDescent="0.25">
      <c r="A1653" s="39" t="s">
        <v>135</v>
      </c>
      <c r="B1653" s="39" t="s">
        <v>135</v>
      </c>
      <c r="C1653" s="39">
        <v>3704000</v>
      </c>
      <c r="D1653" s="39" t="s">
        <v>60</v>
      </c>
      <c r="E1653" s="39">
        <v>1.0952380952381</v>
      </c>
      <c r="F1653" s="39">
        <v>0.86</v>
      </c>
      <c r="G1653" s="39">
        <v>1.0204081632653099</v>
      </c>
      <c r="H1653" s="39">
        <v>1</v>
      </c>
      <c r="I1653" s="39">
        <v>1.0697674418604699</v>
      </c>
      <c r="J1653" s="39">
        <v>0.82051282051282004</v>
      </c>
      <c r="K1653" s="39">
        <v>1.02941176470588</v>
      </c>
      <c r="L1653" s="39">
        <v>0.94594594594594605</v>
      </c>
      <c r="M1653" s="39">
        <v>1.08510638297872</v>
      </c>
      <c r="N1653" s="39">
        <v>0.99182117938969305</v>
      </c>
      <c r="O1653" s="39">
        <v>9.7850576508134293E-2</v>
      </c>
      <c r="P1653" s="39">
        <v>0.990148871200767</v>
      </c>
      <c r="Q1653" s="39">
        <v>0.10911909656132</v>
      </c>
      <c r="R1653" s="39">
        <v>1.0201546978768501</v>
      </c>
      <c r="S1653" s="39">
        <v>7.0040536644833506E-2</v>
      </c>
      <c r="T1653" s="39">
        <v>1.0155261644623299</v>
      </c>
      <c r="U1653" s="39">
        <v>9.84012886987604E-2</v>
      </c>
      <c r="V1653" s="39">
        <v>1.00511730281774</v>
      </c>
      <c r="W1653" s="39">
        <v>9.1619370015328702E-2</v>
      </c>
      <c r="X1653" s="39">
        <v>1.0273361302069499</v>
      </c>
      <c r="Y1653" s="39">
        <v>8.64877717860007E-2</v>
      </c>
      <c r="Z1653" s="39">
        <v>1.05848753116989</v>
      </c>
      <c r="AA1653" s="39">
        <v>6.4960339188064306E-2</v>
      </c>
      <c r="AB1653" s="39">
        <v>1.0784796955009699</v>
      </c>
      <c r="AC1653" s="39">
        <v>4.1910851543621001E-2</v>
      </c>
    </row>
    <row r="1654" spans="1:29" x14ac:dyDescent="0.25">
      <c r="A1654" s="39" t="s">
        <v>135</v>
      </c>
      <c r="B1654" s="39" t="s">
        <v>135</v>
      </c>
      <c r="C1654" s="39">
        <v>3804000</v>
      </c>
      <c r="D1654" s="39" t="s">
        <v>50</v>
      </c>
      <c r="E1654" s="39">
        <v>0.27272727272727298</v>
      </c>
      <c r="F1654" s="39">
        <v>0.4</v>
      </c>
      <c r="G1654" s="39">
        <v>0.26041666666666702</v>
      </c>
      <c r="H1654" s="39">
        <v>0.34254143646408802</v>
      </c>
      <c r="I1654" s="39">
        <v>0.375690607734807</v>
      </c>
      <c r="J1654" s="39">
        <v>0.36097560975609799</v>
      </c>
      <c r="K1654" s="39">
        <v>0.37878787878787901</v>
      </c>
      <c r="L1654" s="39">
        <v>0.37078651685393299</v>
      </c>
      <c r="M1654" s="39">
        <v>0.35714285714285698</v>
      </c>
      <c r="N1654" s="39">
        <v>0.34656320512595601</v>
      </c>
      <c r="O1654" s="39">
        <v>4.8137676410646403E-2</v>
      </c>
      <c r="P1654" s="39">
        <v>0.368676694055115</v>
      </c>
      <c r="Q1654" s="39">
        <v>9.33030663145357E-3</v>
      </c>
      <c r="R1654" s="39">
        <v>0.36890575092822298</v>
      </c>
      <c r="S1654" s="39">
        <v>1.0944391296634401E-2</v>
      </c>
      <c r="T1654" s="39">
        <v>0.36396468699839502</v>
      </c>
      <c r="U1654" s="39">
        <v>9.6475243019031407E-3</v>
      </c>
      <c r="V1654" s="39">
        <v>0.36084130447708701</v>
      </c>
      <c r="W1654" s="39">
        <v>2.6300647592344E-2</v>
      </c>
      <c r="X1654" s="39">
        <v>0.36395865117753501</v>
      </c>
      <c r="Y1654" s="39">
        <v>9.2028722731492905E-3</v>
      </c>
      <c r="Z1654" s="39">
        <v>0.36038802366296102</v>
      </c>
      <c r="AA1654" s="39">
        <v>7.7984635552248403E-3</v>
      </c>
      <c r="AB1654" s="39">
        <v>0.35779255522433701</v>
      </c>
      <c r="AC1654" s="39">
        <v>4.1090514578355497E-3</v>
      </c>
    </row>
    <row r="1655" spans="1:29" x14ac:dyDescent="0.25">
      <c r="A1655" s="39" t="s">
        <v>135</v>
      </c>
      <c r="B1655" s="39" t="s">
        <v>135</v>
      </c>
      <c r="C1655" s="39">
        <v>3804000</v>
      </c>
      <c r="D1655" s="39" t="s">
        <v>51</v>
      </c>
      <c r="E1655" s="39">
        <v>0.86842105263157898</v>
      </c>
      <c r="F1655" s="39">
        <v>0.94736842105263197</v>
      </c>
      <c r="G1655" s="39">
        <v>0.91666666666666696</v>
      </c>
      <c r="H1655" s="39">
        <v>1.1000000000000001</v>
      </c>
      <c r="I1655" s="39">
        <v>0.967741935483871</v>
      </c>
      <c r="J1655" s="39">
        <v>0.92647058823529405</v>
      </c>
      <c r="K1655" s="39">
        <v>0.79729729729729704</v>
      </c>
      <c r="L1655" s="39">
        <v>0.86666666666666703</v>
      </c>
      <c r="M1655" s="39">
        <v>0.96969696969696995</v>
      </c>
      <c r="N1655" s="39">
        <v>0.92892551085899699</v>
      </c>
      <c r="O1655" s="39">
        <v>8.49962455823223E-2</v>
      </c>
      <c r="P1655" s="39">
        <v>0.90557469147601999</v>
      </c>
      <c r="Q1655" s="39">
        <v>7.3571223616728298E-2</v>
      </c>
      <c r="R1655" s="39">
        <v>0.877886977886978</v>
      </c>
      <c r="S1655" s="39">
        <v>8.6745797009359901E-2</v>
      </c>
      <c r="T1655" s="39">
        <v>0.91818181818181799</v>
      </c>
      <c r="U1655" s="39">
        <v>7.2853425940432204E-2</v>
      </c>
      <c r="V1655" s="39">
        <v>0.91822583306957395</v>
      </c>
      <c r="W1655" s="39">
        <v>7.9182005362834706E-2</v>
      </c>
      <c r="X1655" s="39">
        <v>0.92006009735723204</v>
      </c>
      <c r="Y1655" s="39">
        <v>7.0188517623838195E-2</v>
      </c>
      <c r="Z1655" s="39">
        <v>0.94483980042955595</v>
      </c>
      <c r="AA1655" s="39">
        <v>6.0158120415038603E-2</v>
      </c>
      <c r="AB1655" s="39">
        <v>0.96479076479076498</v>
      </c>
      <c r="AC1655" s="39">
        <v>3.10295643422005E-2</v>
      </c>
    </row>
    <row r="1656" spans="1:29" x14ac:dyDescent="0.25">
      <c r="A1656" s="39" t="s">
        <v>135</v>
      </c>
      <c r="B1656" s="39" t="s">
        <v>135</v>
      </c>
      <c r="C1656" s="39">
        <v>3804000</v>
      </c>
      <c r="D1656" s="39" t="s">
        <v>61</v>
      </c>
      <c r="E1656" s="39">
        <v>1.11666666666667</v>
      </c>
      <c r="F1656" s="39">
        <v>1.02739726027397</v>
      </c>
      <c r="G1656" s="39">
        <v>0.95890410958904104</v>
      </c>
      <c r="H1656" s="39">
        <v>1.06849315068493</v>
      </c>
      <c r="I1656" s="39">
        <v>0.891891891891892</v>
      </c>
      <c r="J1656" s="39">
        <v>1</v>
      </c>
      <c r="K1656" s="39">
        <v>1.1111111111111101</v>
      </c>
      <c r="L1656" s="39">
        <v>0.93506493506493504</v>
      </c>
      <c r="M1656" s="39">
        <v>0.96551724137931005</v>
      </c>
      <c r="N1656" s="39">
        <v>1.00833848518465</v>
      </c>
      <c r="O1656" s="39">
        <v>7.8704190815793995E-2</v>
      </c>
      <c r="P1656" s="39">
        <v>0.98071703588945003</v>
      </c>
      <c r="Q1656" s="39">
        <v>8.3035386773998507E-2</v>
      </c>
      <c r="R1656" s="39">
        <v>1.00389776251845</v>
      </c>
      <c r="S1656" s="39">
        <v>9.4089650479233899E-2</v>
      </c>
      <c r="T1656" s="39">
        <v>0.95029108822212305</v>
      </c>
      <c r="U1656" s="39">
        <v>2.1533032297664699E-2</v>
      </c>
      <c r="V1656" s="39">
        <v>0.98811057194325702</v>
      </c>
      <c r="W1656" s="39">
        <v>7.0705177715149198E-2</v>
      </c>
      <c r="X1656" s="39">
        <v>0.97530045519776598</v>
      </c>
      <c r="Y1656" s="39">
        <v>6.0356292862947497E-2</v>
      </c>
      <c r="Z1656" s="39">
        <v>0.96588654750139002</v>
      </c>
      <c r="AA1656" s="39">
        <v>3.8630242310628601E-2</v>
      </c>
      <c r="AB1656" s="39">
        <v>0.96406713155481605</v>
      </c>
      <c r="AC1656" s="39">
        <v>9.1712998055765403E-3</v>
      </c>
    </row>
    <row r="1657" spans="1:29" x14ac:dyDescent="0.25">
      <c r="A1657" s="39" t="s">
        <v>135</v>
      </c>
      <c r="B1657" s="39" t="s">
        <v>135</v>
      </c>
      <c r="C1657" s="39">
        <v>3804000</v>
      </c>
      <c r="D1657" s="39" t="s">
        <v>62</v>
      </c>
      <c r="E1657" s="39">
        <v>0.98550724637681197</v>
      </c>
      <c r="F1657" s="39">
        <v>0.92537313432835799</v>
      </c>
      <c r="G1657" s="39">
        <v>1</v>
      </c>
      <c r="H1657" s="39">
        <v>0.8</v>
      </c>
      <c r="I1657" s="39">
        <v>1</v>
      </c>
      <c r="J1657" s="39">
        <v>1.0454545454545501</v>
      </c>
      <c r="K1657" s="39">
        <v>1</v>
      </c>
      <c r="L1657" s="39">
        <v>1.05714285714286</v>
      </c>
      <c r="M1657" s="39">
        <v>1</v>
      </c>
      <c r="N1657" s="39">
        <v>0.97927530925584105</v>
      </c>
      <c r="O1657" s="39">
        <v>7.6848077037193097E-2</v>
      </c>
      <c r="P1657" s="39">
        <v>1.0205194805194799</v>
      </c>
      <c r="Q1657" s="39">
        <v>2.83997201613925E-2</v>
      </c>
      <c r="R1657" s="39">
        <v>1.0190476190476201</v>
      </c>
      <c r="S1657" s="39">
        <v>3.2991443953692898E-2</v>
      </c>
      <c r="T1657" s="39">
        <v>1.02857142857143</v>
      </c>
      <c r="U1657" s="39">
        <v>4.0406101782088401E-2</v>
      </c>
      <c r="V1657" s="39">
        <v>1.00555438012936</v>
      </c>
      <c r="W1657" s="39">
        <v>5.8448652457220703E-2</v>
      </c>
      <c r="X1657" s="39">
        <v>1.0171834406415901</v>
      </c>
      <c r="Y1657" s="39">
        <v>2.8642423953470001E-2</v>
      </c>
      <c r="Z1657" s="39">
        <v>1.0100325558269401</v>
      </c>
      <c r="AA1657" s="39">
        <v>2.6626210619687101E-2</v>
      </c>
      <c r="AB1657" s="39">
        <v>1.0027210884353699</v>
      </c>
      <c r="AC1657" s="39">
        <v>1.7209674341052399E-2</v>
      </c>
    </row>
    <row r="1658" spans="1:29" x14ac:dyDescent="0.25">
      <c r="A1658" s="39" t="s">
        <v>135</v>
      </c>
      <c r="B1658" s="39" t="s">
        <v>135</v>
      </c>
      <c r="C1658" s="39">
        <v>3804000</v>
      </c>
      <c r="D1658" s="39" t="s">
        <v>63</v>
      </c>
      <c r="E1658" s="39">
        <v>0.871428571428571</v>
      </c>
      <c r="F1658" s="39">
        <v>0.97058823529411797</v>
      </c>
      <c r="G1658" s="39">
        <v>0.82258064516129004</v>
      </c>
      <c r="H1658" s="39">
        <v>0.96</v>
      </c>
      <c r="I1658" s="39">
        <v>1.0714285714285701</v>
      </c>
      <c r="J1658" s="39">
        <v>0.89743589743589702</v>
      </c>
      <c r="K1658" s="39">
        <v>0.88405797101449302</v>
      </c>
      <c r="L1658" s="39">
        <v>1</v>
      </c>
      <c r="M1658" s="39">
        <v>0.86486486486486502</v>
      </c>
      <c r="N1658" s="39">
        <v>0.926931639625312</v>
      </c>
      <c r="O1658" s="39">
        <v>7.8857402009229596E-2</v>
      </c>
      <c r="P1658" s="39">
        <v>0.94355746094876503</v>
      </c>
      <c r="Q1658" s="39">
        <v>8.8595560994362096E-2</v>
      </c>
      <c r="R1658" s="39">
        <v>0.91630761195978605</v>
      </c>
      <c r="S1658" s="39">
        <v>7.3112281408960603E-2</v>
      </c>
      <c r="T1658" s="39">
        <v>0.93243243243243201</v>
      </c>
      <c r="U1658" s="39">
        <v>9.5554970430614505E-2</v>
      </c>
      <c r="V1658" s="39">
        <v>0.92210385985765098</v>
      </c>
      <c r="W1658" s="39">
        <v>7.3596867161649496E-2</v>
      </c>
      <c r="X1658" s="39">
        <v>0.90911746718016395</v>
      </c>
      <c r="Y1658" s="39">
        <v>7.0362741358018593E-2</v>
      </c>
      <c r="Z1658" s="39">
        <v>0.88934399782304197</v>
      </c>
      <c r="AA1658" s="39">
        <v>6.2706475096937803E-2</v>
      </c>
      <c r="AB1658" s="39">
        <v>0.87129987129987096</v>
      </c>
      <c r="AC1658" s="39">
        <v>4.0698554184921201E-2</v>
      </c>
    </row>
    <row r="1659" spans="1:29" x14ac:dyDescent="0.25">
      <c r="A1659" s="39" t="s">
        <v>135</v>
      </c>
      <c r="B1659" s="39" t="s">
        <v>135</v>
      </c>
      <c r="C1659" s="39">
        <v>3804000</v>
      </c>
      <c r="D1659" s="39" t="s">
        <v>52</v>
      </c>
      <c r="E1659" s="39">
        <v>0.36464088397790101</v>
      </c>
      <c r="F1659" s="39">
        <v>0.25837320574162698</v>
      </c>
      <c r="G1659" s="39">
        <v>0.36666666666666697</v>
      </c>
      <c r="H1659" s="39">
        <v>0.28645833333333298</v>
      </c>
      <c r="I1659" s="39">
        <v>0.33149171270718197</v>
      </c>
      <c r="J1659" s="39">
        <v>0.34806629834254099</v>
      </c>
      <c r="K1659" s="39">
        <v>0.28780487804878002</v>
      </c>
      <c r="L1659" s="39">
        <v>0.32828282828282801</v>
      </c>
      <c r="M1659" s="39">
        <v>0.35955056179775302</v>
      </c>
      <c r="N1659" s="39">
        <v>0.32570392987762398</v>
      </c>
      <c r="O1659" s="39">
        <v>3.9353895539291403E-2</v>
      </c>
      <c r="P1659" s="39">
        <v>0.331039255835817</v>
      </c>
      <c r="Q1659" s="39">
        <v>2.72939039754687E-2</v>
      </c>
      <c r="R1659" s="39">
        <v>0.325212756043121</v>
      </c>
      <c r="S1659" s="39">
        <v>3.5971235617082403E-2</v>
      </c>
      <c r="T1659" s="39">
        <v>0.34391669504029099</v>
      </c>
      <c r="U1659" s="39">
        <v>2.2109626400736999E-2</v>
      </c>
      <c r="V1659" s="39">
        <v>0.332694787072154</v>
      </c>
      <c r="W1659" s="39">
        <v>3.11593766655637E-2</v>
      </c>
      <c r="X1659" s="39">
        <v>0.34149343491514</v>
      </c>
      <c r="Y1659" s="39">
        <v>2.6780165624450899E-2</v>
      </c>
      <c r="Z1659" s="39">
        <v>0.35124426037857898</v>
      </c>
      <c r="AA1659" s="39">
        <v>2.1379995773816E-2</v>
      </c>
      <c r="AB1659" s="39">
        <v>0.358061622106566</v>
      </c>
      <c r="AC1659" s="39">
        <v>9.4168814455565606E-3</v>
      </c>
    </row>
    <row r="1660" spans="1:29" x14ac:dyDescent="0.25">
      <c r="A1660" s="39" t="s">
        <v>135</v>
      </c>
      <c r="B1660" s="39" t="s">
        <v>135</v>
      </c>
      <c r="C1660" s="39">
        <v>3804000</v>
      </c>
      <c r="D1660" s="39" t="s">
        <v>53</v>
      </c>
      <c r="E1660" s="39">
        <v>1.1111111111111101</v>
      </c>
      <c r="F1660" s="39">
        <v>0.87878787878787901</v>
      </c>
      <c r="G1660" s="39">
        <v>1.0185185185185199</v>
      </c>
      <c r="H1660" s="39">
        <v>1</v>
      </c>
      <c r="I1660" s="39">
        <v>0.89090909090909098</v>
      </c>
      <c r="J1660" s="39">
        <v>0.93333333333333302</v>
      </c>
      <c r="K1660" s="39">
        <v>0.96825396825396803</v>
      </c>
      <c r="L1660" s="39">
        <v>1.0169491525423699</v>
      </c>
      <c r="M1660" s="39">
        <v>0.75384615384615405</v>
      </c>
      <c r="N1660" s="39">
        <v>0.95241213414471404</v>
      </c>
      <c r="O1660" s="39">
        <v>0.103217984897161</v>
      </c>
      <c r="P1660" s="39">
        <v>0.91265833977698396</v>
      </c>
      <c r="Q1660" s="39">
        <v>0.100111491745475</v>
      </c>
      <c r="R1660" s="39">
        <v>0.91301642488083201</v>
      </c>
      <c r="S1660" s="39">
        <v>0.139979236421549</v>
      </c>
      <c r="T1660" s="39">
        <v>0.885397653194263</v>
      </c>
      <c r="U1660" s="39">
        <v>0.18604191452861199</v>
      </c>
      <c r="V1660" s="39">
        <v>0.90396892785932603</v>
      </c>
      <c r="W1660" s="39">
        <v>0.11849349822519301</v>
      </c>
      <c r="X1660" s="39">
        <v>0.860846910195044</v>
      </c>
      <c r="Y1660" s="39">
        <v>0.13285104775755199</v>
      </c>
      <c r="Z1660" s="39">
        <v>0.80845642277699103</v>
      </c>
      <c r="AA1660" s="39">
        <v>0.12831188428228399</v>
      </c>
      <c r="AB1660" s="39">
        <v>0.76637486806978306</v>
      </c>
      <c r="AC1660" s="39">
        <v>7.9238546200034607E-2</v>
      </c>
    </row>
    <row r="1661" spans="1:29" x14ac:dyDescent="0.25">
      <c r="A1661" s="39" t="s">
        <v>135</v>
      </c>
      <c r="B1661" s="39" t="s">
        <v>135</v>
      </c>
      <c r="C1661" s="39">
        <v>3804000</v>
      </c>
      <c r="D1661" s="39" t="s">
        <v>54</v>
      </c>
      <c r="E1661" s="39">
        <v>1.0434782608695701</v>
      </c>
      <c r="F1661" s="39">
        <v>1</v>
      </c>
      <c r="G1661" s="39">
        <v>1.05172413793103</v>
      </c>
      <c r="H1661" s="39">
        <v>0.92727272727272703</v>
      </c>
      <c r="I1661" s="39">
        <v>1</v>
      </c>
      <c r="J1661" s="39">
        <v>0.85714285714285698</v>
      </c>
      <c r="K1661" s="39">
        <v>0.92857142857142905</v>
      </c>
      <c r="L1661" s="39">
        <v>1.0983606557377099</v>
      </c>
      <c r="M1661" s="39">
        <v>0.98333333333333295</v>
      </c>
      <c r="N1661" s="39">
        <v>0.98776482231762797</v>
      </c>
      <c r="O1661" s="39">
        <v>7.4137124734833901E-2</v>
      </c>
      <c r="P1661" s="39">
        <v>0.97348165495706496</v>
      </c>
      <c r="Q1661" s="39">
        <v>8.9368181330774704E-2</v>
      </c>
      <c r="R1661" s="39">
        <v>1.00342180588082</v>
      </c>
      <c r="S1661" s="39">
        <v>8.6658845263474199E-2</v>
      </c>
      <c r="T1661" s="39">
        <v>1.0408469945355201</v>
      </c>
      <c r="U1661" s="39">
        <v>8.1336599693862505E-2</v>
      </c>
      <c r="V1661" s="39">
        <v>0.98939101755259196</v>
      </c>
      <c r="W1661" s="39">
        <v>7.8240654151041797E-2</v>
      </c>
      <c r="X1661" s="39">
        <v>0.99933484918023296</v>
      </c>
      <c r="Y1661" s="39">
        <v>7.4166099304879898E-2</v>
      </c>
      <c r="Z1661" s="39">
        <v>1.00137877406049</v>
      </c>
      <c r="AA1661" s="39">
        <v>5.6326366676843903E-2</v>
      </c>
      <c r="AB1661" s="39">
        <v>0.98881082487639904</v>
      </c>
      <c r="AC1661" s="39">
        <v>3.4642698280793402E-2</v>
      </c>
    </row>
    <row r="1662" spans="1:29" x14ac:dyDescent="0.25">
      <c r="A1662" s="39" t="s">
        <v>135</v>
      </c>
      <c r="B1662" s="39" t="s">
        <v>135</v>
      </c>
      <c r="C1662" s="39">
        <v>3804000</v>
      </c>
      <c r="D1662" s="39" t="s">
        <v>55</v>
      </c>
      <c r="E1662" s="39">
        <v>1.0327868852458999</v>
      </c>
      <c r="F1662" s="39">
        <v>1</v>
      </c>
      <c r="G1662" s="39">
        <v>0.92857142857142905</v>
      </c>
      <c r="H1662" s="39">
        <v>1.0327868852458999</v>
      </c>
      <c r="I1662" s="39">
        <v>1.1372549019607801</v>
      </c>
      <c r="J1662" s="39">
        <v>0.87878787878787901</v>
      </c>
      <c r="K1662" s="39">
        <v>1.11904761904762</v>
      </c>
      <c r="L1662" s="39">
        <v>1.17307692307692</v>
      </c>
      <c r="M1662" s="39">
        <v>0.83582089552238803</v>
      </c>
      <c r="N1662" s="39">
        <v>1.0153481574954299</v>
      </c>
      <c r="O1662" s="39">
        <v>0.117124895276795</v>
      </c>
      <c r="P1662" s="39">
        <v>1.02879764367912</v>
      </c>
      <c r="Q1662" s="39">
        <v>0.15848304348053399</v>
      </c>
      <c r="R1662" s="39">
        <v>1.0426484792156401</v>
      </c>
      <c r="S1662" s="39">
        <v>0.18114366799798901</v>
      </c>
      <c r="T1662" s="39">
        <v>1.00444890929966</v>
      </c>
      <c r="U1662" s="39">
        <v>0.238476024079849</v>
      </c>
      <c r="V1662" s="39">
        <v>1.0004971235393001</v>
      </c>
      <c r="W1662" s="39">
        <v>0.15261316728937999</v>
      </c>
      <c r="X1662" s="39">
        <v>0.96670467032171403</v>
      </c>
      <c r="Y1662" s="39">
        <v>0.17374571898515501</v>
      </c>
      <c r="Z1662" s="39">
        <v>0.90615192443795001</v>
      </c>
      <c r="AA1662" s="39">
        <v>0.16510157614711499</v>
      </c>
      <c r="AB1662" s="39">
        <v>0.85188070635831803</v>
      </c>
      <c r="AC1662" s="39">
        <v>0.101571162065985</v>
      </c>
    </row>
    <row r="1663" spans="1:29" x14ac:dyDescent="0.25">
      <c r="A1663" s="39" t="s">
        <v>135</v>
      </c>
      <c r="B1663" s="39" t="s">
        <v>135</v>
      </c>
      <c r="C1663" s="39">
        <v>3804000</v>
      </c>
      <c r="D1663" s="39" t="s">
        <v>56</v>
      </c>
      <c r="E1663" s="39">
        <v>1.0925925925925899</v>
      </c>
      <c r="F1663" s="39">
        <v>0.98412698412698396</v>
      </c>
      <c r="G1663" s="39">
        <v>1.06944444444444</v>
      </c>
      <c r="H1663" s="39">
        <v>0.984615384615385</v>
      </c>
      <c r="I1663" s="39">
        <v>1</v>
      </c>
      <c r="J1663" s="39">
        <v>1.0172413793103401</v>
      </c>
      <c r="K1663" s="39">
        <v>0.94827586206896597</v>
      </c>
      <c r="L1663" s="39">
        <v>1.0638297872340401</v>
      </c>
      <c r="M1663" s="39">
        <v>0.95081967213114704</v>
      </c>
      <c r="N1663" s="39">
        <v>1.01232734516932</v>
      </c>
      <c r="O1663" s="39">
        <v>5.2419563539296901E-2</v>
      </c>
      <c r="P1663" s="39">
        <v>0.99603334014889999</v>
      </c>
      <c r="Q1663" s="39">
        <v>4.8443074946247999E-2</v>
      </c>
      <c r="R1663" s="39">
        <v>0.98764177381138496</v>
      </c>
      <c r="S1663" s="39">
        <v>6.5993013148183899E-2</v>
      </c>
      <c r="T1663" s="39">
        <v>1.00732472968259</v>
      </c>
      <c r="U1663" s="39">
        <v>7.9910218731929397E-2</v>
      </c>
      <c r="V1663" s="39">
        <v>0.99492577340511701</v>
      </c>
      <c r="W1663" s="39">
        <v>5.2227719930740303E-2</v>
      </c>
      <c r="X1663" s="39">
        <v>0.98448349452616102</v>
      </c>
      <c r="Y1663" s="39">
        <v>5.5285517678128997E-2</v>
      </c>
      <c r="Z1663" s="39">
        <v>0.97056096080267795</v>
      </c>
      <c r="AA1663" s="39">
        <v>5.2717930238393898E-2</v>
      </c>
      <c r="AB1663" s="39">
        <v>0.95620110618366605</v>
      </c>
      <c r="AC1663" s="39">
        <v>3.4035177367899301E-2</v>
      </c>
    </row>
    <row r="1664" spans="1:29" x14ac:dyDescent="0.25">
      <c r="A1664" s="39" t="s">
        <v>135</v>
      </c>
      <c r="B1664" s="39" t="s">
        <v>135</v>
      </c>
      <c r="C1664" s="39">
        <v>3804000</v>
      </c>
      <c r="D1664" s="39" t="s">
        <v>57</v>
      </c>
      <c r="E1664" s="39">
        <v>1.0281690140845099</v>
      </c>
      <c r="F1664" s="39">
        <v>0.88135593220339004</v>
      </c>
      <c r="G1664" s="39">
        <v>0.967741935483871</v>
      </c>
      <c r="H1664" s="39">
        <v>0.97402597402597402</v>
      </c>
      <c r="I1664" s="39">
        <v>1.078125</v>
      </c>
      <c r="J1664" s="39">
        <v>1.0476190476190499</v>
      </c>
      <c r="K1664" s="39">
        <v>1.1016949152542399</v>
      </c>
      <c r="L1664" s="39">
        <v>1.0727272727272701</v>
      </c>
      <c r="M1664" s="39">
        <v>1.02</v>
      </c>
      <c r="N1664" s="39">
        <v>1.01905101015537</v>
      </c>
      <c r="O1664" s="39">
        <v>6.8666652519659893E-2</v>
      </c>
      <c r="P1664" s="39">
        <v>1.0640332471201099</v>
      </c>
      <c r="Q1664" s="39">
        <v>3.1228663213194001E-2</v>
      </c>
      <c r="R1664" s="39">
        <v>1.06480739599384</v>
      </c>
      <c r="S1664" s="39">
        <v>4.1419296592335599E-2</v>
      </c>
      <c r="T1664" s="39">
        <v>1.0463636363636399</v>
      </c>
      <c r="U1664" s="39">
        <v>3.7283812098927102E-2</v>
      </c>
      <c r="V1664" s="39">
        <v>1.04413060270742</v>
      </c>
      <c r="W1664" s="39">
        <v>4.7827004023164602E-2</v>
      </c>
      <c r="X1664" s="39">
        <v>1.0464695740925001</v>
      </c>
      <c r="Y1664" s="39">
        <v>3.4452979214890898E-2</v>
      </c>
      <c r="Z1664" s="39">
        <v>1.0324645396046801</v>
      </c>
      <c r="AA1664" s="39">
        <v>2.9868768696391899E-2</v>
      </c>
      <c r="AB1664" s="39">
        <v>1.0225108225108199</v>
      </c>
      <c r="AC1664" s="39">
        <v>1.58798358692438E-2</v>
      </c>
    </row>
    <row r="1665" spans="1:29" x14ac:dyDescent="0.25">
      <c r="A1665" s="39" t="s">
        <v>135</v>
      </c>
      <c r="B1665" s="39" t="s">
        <v>135</v>
      </c>
      <c r="C1665" s="39">
        <v>3804000</v>
      </c>
      <c r="D1665" s="39" t="s">
        <v>58</v>
      </c>
      <c r="E1665" s="39">
        <v>1.05194805194805</v>
      </c>
      <c r="F1665" s="39">
        <v>0.97260273972602695</v>
      </c>
      <c r="G1665" s="39">
        <v>1.0192307692307701</v>
      </c>
      <c r="H1665" s="39">
        <v>0.93333333333333302</v>
      </c>
      <c r="I1665" s="39">
        <v>0.98666666666666702</v>
      </c>
      <c r="J1665" s="39">
        <v>0.82608695652173902</v>
      </c>
      <c r="K1665" s="39">
        <v>0.96969696969696995</v>
      </c>
      <c r="L1665" s="39">
        <v>0.95384615384615401</v>
      </c>
      <c r="M1665" s="39">
        <v>0.83050847457627097</v>
      </c>
      <c r="N1665" s="39">
        <v>0.94932445728288695</v>
      </c>
      <c r="O1665" s="39">
        <v>7.6934009104194498E-2</v>
      </c>
      <c r="P1665" s="39">
        <v>0.91336104426155995</v>
      </c>
      <c r="Q1665" s="39">
        <v>7.8529945821982902E-2</v>
      </c>
      <c r="R1665" s="39">
        <v>0.91801719937313198</v>
      </c>
      <c r="S1665" s="39">
        <v>7.61980628196256E-2</v>
      </c>
      <c r="T1665" s="39">
        <v>0.89217731421121305</v>
      </c>
      <c r="U1665" s="39">
        <v>8.7212909387545501E-2</v>
      </c>
      <c r="V1665" s="39">
        <v>0.90855487241298705</v>
      </c>
      <c r="W1665" s="39">
        <v>7.5251282402988104E-2</v>
      </c>
      <c r="X1665" s="39">
        <v>0.88276303815164403</v>
      </c>
      <c r="Y1665" s="39">
        <v>7.2036150098513496E-2</v>
      </c>
      <c r="Z1665" s="39">
        <v>0.85762718053835096</v>
      </c>
      <c r="AA1665" s="39">
        <v>6.3591843159731404E-2</v>
      </c>
      <c r="AB1665" s="39">
        <v>0.83638169739864698</v>
      </c>
      <c r="AC1665" s="39">
        <v>3.71455226487774E-2</v>
      </c>
    </row>
    <row r="1666" spans="1:29" x14ac:dyDescent="0.25">
      <c r="A1666" s="39" t="s">
        <v>135</v>
      </c>
      <c r="B1666" s="39" t="s">
        <v>135</v>
      </c>
      <c r="C1666" s="39">
        <v>3804000</v>
      </c>
      <c r="D1666" s="39" t="s">
        <v>59</v>
      </c>
      <c r="E1666" s="39">
        <v>1.0757575757575799</v>
      </c>
      <c r="F1666" s="39">
        <v>0.938271604938272</v>
      </c>
      <c r="G1666" s="39">
        <v>0.98591549295774605</v>
      </c>
      <c r="H1666" s="39">
        <v>1.0377358490566</v>
      </c>
      <c r="I1666" s="39">
        <v>1.1428571428571399</v>
      </c>
      <c r="J1666" s="39">
        <v>1.13513513513514</v>
      </c>
      <c r="K1666" s="39">
        <v>1</v>
      </c>
      <c r="L1666" s="39">
        <v>1.078125</v>
      </c>
      <c r="M1666" s="39">
        <v>1.06451612903226</v>
      </c>
      <c r="N1666" s="39">
        <v>1.0509237699705301</v>
      </c>
      <c r="O1666" s="39">
        <v>6.77941867859191E-2</v>
      </c>
      <c r="P1666" s="39">
        <v>1.08412668140491</v>
      </c>
      <c r="Q1666" s="39">
        <v>5.8200132995102599E-2</v>
      </c>
      <c r="R1666" s="39">
        <v>1.0475470430107501</v>
      </c>
      <c r="S1666" s="39">
        <v>4.17353724861051E-2</v>
      </c>
      <c r="T1666" s="39">
        <v>1.0713205645161299</v>
      </c>
      <c r="U1666" s="39">
        <v>9.6229249455830994E-3</v>
      </c>
      <c r="V1666" s="39">
        <v>1.0639614628883201</v>
      </c>
      <c r="W1666" s="39">
        <v>5.0533140836884802E-2</v>
      </c>
      <c r="X1666" s="39">
        <v>1.06634804093545</v>
      </c>
      <c r="Y1666" s="39">
        <v>3.5298531520053598E-2</v>
      </c>
      <c r="Z1666" s="39">
        <v>1.06437262289375</v>
      </c>
      <c r="AA1666" s="39">
        <v>1.7142157640704401E-2</v>
      </c>
      <c r="AB1666" s="39">
        <v>1.0651641705069099</v>
      </c>
      <c r="AC1666" s="39">
        <v>4.0985741563242398E-3</v>
      </c>
    </row>
    <row r="1667" spans="1:29" x14ac:dyDescent="0.25">
      <c r="A1667" s="39" t="s">
        <v>135</v>
      </c>
      <c r="B1667" s="39" t="s">
        <v>135</v>
      </c>
      <c r="C1667" s="39">
        <v>3804000</v>
      </c>
      <c r="D1667" s="39" t="s">
        <v>60</v>
      </c>
      <c r="E1667" s="39">
        <v>1</v>
      </c>
      <c r="F1667" s="39">
        <v>1.0281690140845099</v>
      </c>
      <c r="G1667" s="39">
        <v>0.96052631578947401</v>
      </c>
      <c r="H1667" s="39">
        <v>1.05714285714286</v>
      </c>
      <c r="I1667" s="39">
        <v>1.0181818181818201</v>
      </c>
      <c r="J1667" s="39">
        <v>0.984375</v>
      </c>
      <c r="K1667" s="39">
        <v>0.91666666666666696</v>
      </c>
      <c r="L1667" s="39">
        <v>1.01754385964912</v>
      </c>
      <c r="M1667" s="39">
        <v>1.0434782608695701</v>
      </c>
      <c r="N1667" s="39">
        <v>1.00289819915378</v>
      </c>
      <c r="O1667" s="39">
        <v>4.3673053703844403E-2</v>
      </c>
      <c r="P1667" s="39">
        <v>0.99604912107343402</v>
      </c>
      <c r="Q1667" s="39">
        <v>4.90898730391751E-2</v>
      </c>
      <c r="R1667" s="39">
        <v>0.992562929061785</v>
      </c>
      <c r="S1667" s="39">
        <v>6.6995001871984497E-2</v>
      </c>
      <c r="T1667" s="39">
        <v>1.0305110602593399</v>
      </c>
      <c r="U1667" s="39">
        <v>1.83383909689874E-2</v>
      </c>
      <c r="V1667" s="39">
        <v>1.0070457811018101</v>
      </c>
      <c r="W1667" s="39">
        <v>4.7153990223414897E-2</v>
      </c>
      <c r="X1667" s="39">
        <v>1.0174911082895599</v>
      </c>
      <c r="Y1667" s="39">
        <v>4.5476030578246403E-2</v>
      </c>
      <c r="Z1667" s="39">
        <v>1.03394652145041</v>
      </c>
      <c r="AA1667" s="39">
        <v>3.1429858137578003E-2</v>
      </c>
      <c r="AB1667" s="39">
        <v>1.0422432893828799</v>
      </c>
      <c r="AC1667" s="39">
        <v>7.8106454865950799E-3</v>
      </c>
    </row>
    <row r="1668" spans="1:29" x14ac:dyDescent="0.25">
      <c r="A1668" s="39" t="s">
        <v>135</v>
      </c>
      <c r="B1668" s="39" t="s">
        <v>135</v>
      </c>
      <c r="C1668" s="39">
        <v>3806000</v>
      </c>
      <c r="D1668" s="39" t="s">
        <v>50</v>
      </c>
      <c r="E1668" s="39">
        <v>0.125874125874126</v>
      </c>
      <c r="F1668" s="39">
        <v>0.10243902439024399</v>
      </c>
      <c r="G1668" s="39">
        <v>0.12254901960784299</v>
      </c>
      <c r="H1668" s="39">
        <v>0.118110236220472</v>
      </c>
      <c r="I1668" s="39">
        <v>0.145363408521303</v>
      </c>
      <c r="J1668" s="39">
        <v>0.14430379746835401</v>
      </c>
      <c r="K1668" s="39">
        <v>0.108040201005025</v>
      </c>
      <c r="L1668" s="39">
        <v>0.13766233766233801</v>
      </c>
      <c r="M1668" s="39">
        <v>0.15222482435597201</v>
      </c>
      <c r="N1668" s="39">
        <v>0.128507441678409</v>
      </c>
      <c r="O1668" s="39">
        <v>1.7424781862783002E-2</v>
      </c>
      <c r="P1668" s="39">
        <v>0.13751891380259801</v>
      </c>
      <c r="Q1668" s="39">
        <v>1.7268827606114499E-2</v>
      </c>
      <c r="R1668" s="39">
        <v>0.13264245434111199</v>
      </c>
      <c r="S1668" s="39">
        <v>2.25159866891349E-2</v>
      </c>
      <c r="T1668" s="39">
        <v>0.144943581009155</v>
      </c>
      <c r="U1668" s="39">
        <v>1.0297233092007601E-2</v>
      </c>
      <c r="V1668" s="39">
        <v>0.13658897864553901</v>
      </c>
      <c r="W1668" s="39">
        <v>1.73910268972172E-2</v>
      </c>
      <c r="X1668" s="39">
        <v>0.14253546487129301</v>
      </c>
      <c r="Y1668" s="39">
        <v>1.5842848173526301E-2</v>
      </c>
      <c r="Z1668" s="39">
        <v>0.14793346677681701</v>
      </c>
      <c r="AA1668" s="39">
        <v>1.19662280567869E-2</v>
      </c>
      <c r="AB1668" s="39">
        <v>0.15153137260865601</v>
      </c>
      <c r="AC1668" s="39">
        <v>4.3857739378837003E-3</v>
      </c>
    </row>
    <row r="1669" spans="1:29" x14ac:dyDescent="0.25">
      <c r="A1669" s="39" t="s">
        <v>135</v>
      </c>
      <c r="B1669" s="39" t="s">
        <v>135</v>
      </c>
      <c r="C1669" s="39">
        <v>3806000</v>
      </c>
      <c r="D1669" s="39" t="s">
        <v>51</v>
      </c>
      <c r="E1669" s="39">
        <v>1</v>
      </c>
      <c r="F1669" s="39">
        <v>1</v>
      </c>
      <c r="G1669" s="39">
        <v>1.0714285714285701</v>
      </c>
      <c r="H1669" s="39">
        <v>0.94</v>
      </c>
      <c r="I1669" s="39">
        <v>1.06666666666667</v>
      </c>
      <c r="J1669" s="39">
        <v>0.98275862068965503</v>
      </c>
      <c r="K1669" s="39">
        <v>1</v>
      </c>
      <c r="L1669" s="39">
        <v>0.837209302325581</v>
      </c>
      <c r="M1669" s="39">
        <v>0.94339622641509402</v>
      </c>
      <c r="N1669" s="39">
        <v>0.98238437639173004</v>
      </c>
      <c r="O1669" s="39">
        <v>7.10244298628077E-2</v>
      </c>
      <c r="P1669" s="39">
        <v>0.96600616321940003</v>
      </c>
      <c r="Q1669" s="39">
        <v>8.4659026900579706E-2</v>
      </c>
      <c r="R1669" s="39">
        <v>0.92686850958022504</v>
      </c>
      <c r="S1669" s="39">
        <v>8.26442791738254E-2</v>
      </c>
      <c r="T1669" s="39">
        <v>0.89030276437033795</v>
      </c>
      <c r="U1669" s="39">
        <v>7.5085494097035702E-2</v>
      </c>
      <c r="V1669" s="39">
        <v>0.94794781312558996</v>
      </c>
      <c r="W1669" s="39">
        <v>7.4457237136422702E-2</v>
      </c>
      <c r="X1669" s="39">
        <v>0.92869484283343695</v>
      </c>
      <c r="Y1669" s="39">
        <v>6.6595774203467295E-2</v>
      </c>
      <c r="Z1669" s="39">
        <v>0.92697520116909304</v>
      </c>
      <c r="AA1669" s="39">
        <v>5.2475694070995699E-2</v>
      </c>
      <c r="AB1669" s="39">
        <v>0.93833970622035601</v>
      </c>
      <c r="AC1669" s="39">
        <v>3.1980241700025003E-2</v>
      </c>
    </row>
    <row r="1670" spans="1:29" x14ac:dyDescent="0.25">
      <c r="A1670" s="39" t="s">
        <v>135</v>
      </c>
      <c r="B1670" s="39" t="s">
        <v>135</v>
      </c>
      <c r="C1670" s="39">
        <v>3806000</v>
      </c>
      <c r="D1670" s="39" t="s">
        <v>61</v>
      </c>
      <c r="E1670" s="39">
        <v>0.96363636363636396</v>
      </c>
      <c r="F1670" s="39">
        <v>0.91044776119403004</v>
      </c>
      <c r="G1670" s="39">
        <v>0.77777777777777801</v>
      </c>
      <c r="H1670" s="39">
        <v>0.88157894736842102</v>
      </c>
      <c r="I1670" s="39">
        <v>0.88888888888888895</v>
      </c>
      <c r="J1670" s="39">
        <v>0.86440677966101698</v>
      </c>
      <c r="K1670" s="39">
        <v>0.92307692307692302</v>
      </c>
      <c r="L1670" s="39">
        <v>0.92647058823529405</v>
      </c>
      <c r="M1670" s="39">
        <v>0.75409836065573799</v>
      </c>
      <c r="N1670" s="39">
        <v>0.87670915449938402</v>
      </c>
      <c r="O1670" s="39">
        <v>6.9340677839927797E-2</v>
      </c>
      <c r="P1670" s="39">
        <v>0.87138830810357204</v>
      </c>
      <c r="Q1670" s="39">
        <v>7.0387701947687897E-2</v>
      </c>
      <c r="R1670" s="39">
        <v>0.86788195732265205</v>
      </c>
      <c r="S1670" s="39">
        <v>9.8554093743720303E-2</v>
      </c>
      <c r="T1670" s="39">
        <v>0.84028447444551602</v>
      </c>
      <c r="U1670" s="39">
        <v>0.121885571009735</v>
      </c>
      <c r="V1670" s="39">
        <v>0.85385456096741397</v>
      </c>
      <c r="W1670" s="39">
        <v>8.0300202537908899E-2</v>
      </c>
      <c r="X1670" s="39">
        <v>0.82844058927731201</v>
      </c>
      <c r="Y1670" s="39">
        <v>9.1453313455843496E-2</v>
      </c>
      <c r="Z1670" s="39">
        <v>0.79099556474900601</v>
      </c>
      <c r="AA1670" s="39">
        <v>8.6395629181268696E-2</v>
      </c>
      <c r="AB1670" s="39">
        <v>0.76230656196905</v>
      </c>
      <c r="AC1670" s="39">
        <v>5.1913223286503898E-2</v>
      </c>
    </row>
    <row r="1671" spans="1:29" x14ac:dyDescent="0.25">
      <c r="A1671" s="39" t="s">
        <v>135</v>
      </c>
      <c r="B1671" s="39" t="s">
        <v>135</v>
      </c>
      <c r="C1671" s="39">
        <v>3806000</v>
      </c>
      <c r="D1671" s="39" t="s">
        <v>62</v>
      </c>
      <c r="E1671" s="39">
        <v>0.86274509803921595</v>
      </c>
      <c r="F1671" s="39">
        <v>1.0943396226415101</v>
      </c>
      <c r="G1671" s="39">
        <v>0.91803278688524603</v>
      </c>
      <c r="H1671" s="39">
        <v>0.96825396825396803</v>
      </c>
      <c r="I1671" s="39">
        <v>0.89552238805970197</v>
      </c>
      <c r="J1671" s="39">
        <v>0.92857142857142905</v>
      </c>
      <c r="K1671" s="39">
        <v>0.92156862745098</v>
      </c>
      <c r="L1671" s="39">
        <v>1</v>
      </c>
      <c r="M1671" s="39">
        <v>0.88888888888888895</v>
      </c>
      <c r="N1671" s="39">
        <v>0.94199142319899298</v>
      </c>
      <c r="O1671" s="39">
        <v>7.0440687508059402E-2</v>
      </c>
      <c r="P1671" s="39">
        <v>0.92691026659419995</v>
      </c>
      <c r="Q1671" s="39">
        <v>4.4170764592341601E-2</v>
      </c>
      <c r="R1671" s="39">
        <v>0.93681917211329002</v>
      </c>
      <c r="S1671" s="39">
        <v>5.7103888549373302E-2</v>
      </c>
      <c r="T1671" s="39">
        <v>0.94444444444444398</v>
      </c>
      <c r="U1671" s="39">
        <v>7.8567420131838706E-2</v>
      </c>
      <c r="V1671" s="39">
        <v>0.93260944306545501</v>
      </c>
      <c r="W1671" s="39">
        <v>5.3169818665307601E-2</v>
      </c>
      <c r="X1671" s="39">
        <v>0.92364522888990497</v>
      </c>
      <c r="Y1671" s="39">
        <v>5.2007968941278203E-2</v>
      </c>
      <c r="Z1671" s="39">
        <v>0.90967959660565201</v>
      </c>
      <c r="AA1671" s="39">
        <v>5.1631397024963901E-2</v>
      </c>
      <c r="AB1671" s="39">
        <v>0.89417989417989396</v>
      </c>
      <c r="AC1671" s="39">
        <v>3.3463255663157498E-2</v>
      </c>
    </row>
    <row r="1672" spans="1:29" x14ac:dyDescent="0.25">
      <c r="A1672" s="39" t="s">
        <v>135</v>
      </c>
      <c r="B1672" s="39" t="s">
        <v>135</v>
      </c>
      <c r="C1672" s="39">
        <v>3806000</v>
      </c>
      <c r="D1672" s="39" t="s">
        <v>63</v>
      </c>
      <c r="E1672" s="39">
        <v>0.88888888888888895</v>
      </c>
      <c r="F1672" s="39">
        <v>0.90909090909090895</v>
      </c>
      <c r="G1672" s="39">
        <v>0.77586206896551702</v>
      </c>
      <c r="H1672" s="39">
        <v>0.83928571428571397</v>
      </c>
      <c r="I1672" s="39">
        <v>1.0655737704918</v>
      </c>
      <c r="J1672" s="39">
        <v>1.1000000000000001</v>
      </c>
      <c r="K1672" s="39">
        <v>0.86538461538461497</v>
      </c>
      <c r="L1672" s="39">
        <v>1.0638297872340401</v>
      </c>
      <c r="M1672" s="39">
        <v>0.96666666666666701</v>
      </c>
      <c r="N1672" s="39">
        <v>0.94162026900090601</v>
      </c>
      <c r="O1672" s="39">
        <v>0.113803488885837</v>
      </c>
      <c r="P1672" s="39">
        <v>1.0122909679554299</v>
      </c>
      <c r="Q1672" s="39">
        <v>9.5983376861188005E-2</v>
      </c>
      <c r="R1672" s="39">
        <v>0.96529368976177499</v>
      </c>
      <c r="S1672" s="39">
        <v>9.9229710050837E-2</v>
      </c>
      <c r="T1672" s="39">
        <v>1.01524822695035</v>
      </c>
      <c r="U1672" s="39">
        <v>6.8704701434437604E-2</v>
      </c>
      <c r="V1672" s="39">
        <v>0.97849161125867401</v>
      </c>
      <c r="W1672" s="39">
        <v>9.6832123850406598E-2</v>
      </c>
      <c r="X1672" s="39">
        <v>0.98952680587404296</v>
      </c>
      <c r="Y1672" s="39">
        <v>7.42038527601597E-2</v>
      </c>
      <c r="Z1672" s="39">
        <v>0.97974937925488403</v>
      </c>
      <c r="AA1672" s="39">
        <v>5.3231412419348499E-2</v>
      </c>
      <c r="AB1672" s="39">
        <v>0.97129348193178</v>
      </c>
      <c r="AC1672" s="39">
        <v>2.92625491011866E-2</v>
      </c>
    </row>
    <row r="1673" spans="1:29" x14ac:dyDescent="0.25">
      <c r="A1673" s="39" t="s">
        <v>135</v>
      </c>
      <c r="B1673" s="39" t="s">
        <v>135</v>
      </c>
      <c r="C1673" s="39">
        <v>3806000</v>
      </c>
      <c r="D1673" s="39" t="s">
        <v>52</v>
      </c>
      <c r="E1673" s="39">
        <v>0.13151364764268</v>
      </c>
      <c r="F1673" s="39">
        <v>0.125874125874126</v>
      </c>
      <c r="G1673" s="39">
        <v>0.109756097560976</v>
      </c>
      <c r="H1673" s="39">
        <v>0.115196078431373</v>
      </c>
      <c r="I1673" s="39">
        <v>0.12598425196850399</v>
      </c>
      <c r="J1673" s="39">
        <v>0.14285714285714299</v>
      </c>
      <c r="K1673" s="39">
        <v>0.14430379746835401</v>
      </c>
      <c r="L1673" s="39">
        <v>9.0452261306532694E-2</v>
      </c>
      <c r="M1673" s="39">
        <v>0.12987012987013</v>
      </c>
      <c r="N1673" s="39">
        <v>0.123978614775535</v>
      </c>
      <c r="O1673" s="39">
        <v>1.68524605206536E-2</v>
      </c>
      <c r="P1673" s="39">
        <v>0.12669351669413301</v>
      </c>
      <c r="Q1673" s="39">
        <v>2.1768137951342199E-2</v>
      </c>
      <c r="R1673" s="39">
        <v>0.12154206288167201</v>
      </c>
      <c r="S1673" s="39">
        <v>2.7874980028157401E-2</v>
      </c>
      <c r="T1673" s="39">
        <v>0.110161195588331</v>
      </c>
      <c r="U1673" s="39">
        <v>2.7872642161239601E-2</v>
      </c>
      <c r="V1673" s="39">
        <v>0.122909767218209</v>
      </c>
      <c r="W1673" s="39">
        <v>2.0480014479320501E-2</v>
      </c>
      <c r="X1673" s="39">
        <v>0.122185719812116</v>
      </c>
      <c r="Y1673" s="39">
        <v>2.1587432327653901E-2</v>
      </c>
      <c r="Z1673" s="39">
        <v>0.12351619080666</v>
      </c>
      <c r="AA1673" s="39">
        <v>1.8997404410813899E-2</v>
      </c>
      <c r="AB1673" s="39">
        <v>0.127993088509959</v>
      </c>
      <c r="AC1673" s="39">
        <v>1.18714519209635E-2</v>
      </c>
    </row>
    <row r="1674" spans="1:29" x14ac:dyDescent="0.25">
      <c r="A1674" s="39" t="s">
        <v>135</v>
      </c>
      <c r="B1674" s="39" t="s">
        <v>135</v>
      </c>
      <c r="C1674" s="39">
        <v>3806000</v>
      </c>
      <c r="D1674" s="39" t="s">
        <v>53</v>
      </c>
      <c r="E1674" s="39">
        <v>1.0888888888888899</v>
      </c>
      <c r="F1674" s="39">
        <v>1.0377358490566</v>
      </c>
      <c r="G1674" s="39">
        <v>0.96296296296296302</v>
      </c>
      <c r="H1674" s="39">
        <v>0.91111111111111098</v>
      </c>
      <c r="I1674" s="39">
        <v>0.85106382978723405</v>
      </c>
      <c r="J1674" s="39">
        <v>0.875</v>
      </c>
      <c r="K1674" s="39">
        <v>1.0350877192982499</v>
      </c>
      <c r="L1674" s="39">
        <v>0.96491228070175405</v>
      </c>
      <c r="M1674" s="39">
        <v>1.1111111111111101</v>
      </c>
      <c r="N1674" s="39">
        <v>0.98198597254643505</v>
      </c>
      <c r="O1674" s="39">
        <v>9.2393598795807094E-2</v>
      </c>
      <c r="P1674" s="39">
        <v>0.967434988179669</v>
      </c>
      <c r="Q1674" s="39">
        <v>0.108757250248897</v>
      </c>
      <c r="R1674" s="39">
        <v>1.0370370370370401</v>
      </c>
      <c r="S1674" s="39">
        <v>7.3118905783668794E-2</v>
      </c>
      <c r="T1674" s="39">
        <v>1.0380116959064301</v>
      </c>
      <c r="U1674" s="39">
        <v>0.103378184383998</v>
      </c>
      <c r="V1674" s="39">
        <v>1.0062199810941499</v>
      </c>
      <c r="W1674" s="39">
        <v>9.6432239861508201E-2</v>
      </c>
      <c r="X1674" s="39">
        <v>1.0441099269140099</v>
      </c>
      <c r="Y1674" s="39">
        <v>9.1333145789418896E-2</v>
      </c>
      <c r="Z1674" s="39">
        <v>1.0824584516264599</v>
      </c>
      <c r="AA1674" s="39">
        <v>6.8832043934110798E-2</v>
      </c>
      <c r="AB1674" s="39">
        <v>1.1041492620440001</v>
      </c>
      <c r="AC1674" s="39">
        <v>4.40305995567861E-2</v>
      </c>
    </row>
    <row r="1675" spans="1:29" x14ac:dyDescent="0.25">
      <c r="A1675" s="39" t="s">
        <v>135</v>
      </c>
      <c r="B1675" s="39" t="s">
        <v>135</v>
      </c>
      <c r="C1675" s="39">
        <v>3806000</v>
      </c>
      <c r="D1675" s="39" t="s">
        <v>54</v>
      </c>
      <c r="E1675" s="39">
        <v>0.90909090909090895</v>
      </c>
      <c r="F1675" s="39">
        <v>1.06122448979592</v>
      </c>
      <c r="G1675" s="39">
        <v>1</v>
      </c>
      <c r="H1675" s="39">
        <v>1.0576923076923099</v>
      </c>
      <c r="I1675" s="39">
        <v>1.07317073170732</v>
      </c>
      <c r="J1675" s="39">
        <v>1.175</v>
      </c>
      <c r="K1675" s="39">
        <v>1.0476190476190499</v>
      </c>
      <c r="L1675" s="39">
        <v>1</v>
      </c>
      <c r="M1675" s="39">
        <v>1.0909090909090899</v>
      </c>
      <c r="N1675" s="39">
        <v>1.04607850853495</v>
      </c>
      <c r="O1675" s="39">
        <v>7.3095173637649904E-2</v>
      </c>
      <c r="P1675" s="39">
        <v>1.07733977404709</v>
      </c>
      <c r="Q1675" s="39">
        <v>6.4427845758590896E-2</v>
      </c>
      <c r="R1675" s="39">
        <v>1.0461760461760501</v>
      </c>
      <c r="S1675" s="39">
        <v>4.5471720798235797E-2</v>
      </c>
      <c r="T1675" s="39">
        <v>1.0454545454545501</v>
      </c>
      <c r="U1675" s="39">
        <v>6.4282434653322396E-2</v>
      </c>
      <c r="V1675" s="39">
        <v>1.06322804031313</v>
      </c>
      <c r="W1675" s="39">
        <v>5.8270195446229502E-2</v>
      </c>
      <c r="X1675" s="39">
        <v>1.0667954775677999</v>
      </c>
      <c r="Y1675" s="39">
        <v>5.2044019792996499E-2</v>
      </c>
      <c r="Z1675" s="39">
        <v>1.07324870081948</v>
      </c>
      <c r="AA1675" s="39">
        <v>4.2649826168743799E-2</v>
      </c>
      <c r="AB1675" s="39">
        <v>1.0865800865800901</v>
      </c>
      <c r="AC1675" s="39">
        <v>2.7379027360765199E-2</v>
      </c>
    </row>
    <row r="1676" spans="1:29" x14ac:dyDescent="0.25">
      <c r="A1676" s="39" t="s">
        <v>135</v>
      </c>
      <c r="B1676" s="39" t="s">
        <v>135</v>
      </c>
      <c r="C1676" s="39">
        <v>3806000</v>
      </c>
      <c r="D1676" s="39" t="s">
        <v>55</v>
      </c>
      <c r="E1676" s="39">
        <v>0.78260869565217395</v>
      </c>
      <c r="F1676" s="39">
        <v>1.2</v>
      </c>
      <c r="G1676" s="39">
        <v>1.07692307692308</v>
      </c>
      <c r="H1676" s="39">
        <v>1.05454545454545</v>
      </c>
      <c r="I1676" s="39">
        <v>0.94545454545454499</v>
      </c>
      <c r="J1676" s="39">
        <v>1.0454545454545501</v>
      </c>
      <c r="K1676" s="39">
        <v>0.95744680851063801</v>
      </c>
      <c r="L1676" s="39">
        <v>0.93181818181818199</v>
      </c>
      <c r="M1676" s="39">
        <v>1.06779661016949</v>
      </c>
      <c r="N1676" s="39">
        <v>1.00689421316979</v>
      </c>
      <c r="O1676" s="39">
        <v>0.118226906362771</v>
      </c>
      <c r="P1676" s="39">
        <v>0.98959413828148002</v>
      </c>
      <c r="Q1676" s="39">
        <v>6.2361501165598202E-2</v>
      </c>
      <c r="R1676" s="39">
        <v>0.98568720016610401</v>
      </c>
      <c r="S1676" s="39">
        <v>7.2254225031230093E-2</v>
      </c>
      <c r="T1676" s="39">
        <v>0.99980739599383694</v>
      </c>
      <c r="U1676" s="39">
        <v>9.6151268782300306E-2</v>
      </c>
      <c r="V1676" s="39">
        <v>1.00762279571765</v>
      </c>
      <c r="W1676" s="39">
        <v>7.6688417915841106E-2</v>
      </c>
      <c r="X1676" s="39">
        <v>1.0151813911879299</v>
      </c>
      <c r="Y1676" s="39">
        <v>6.94152430969181E-2</v>
      </c>
      <c r="Z1676" s="39">
        <v>1.0395907376245901</v>
      </c>
      <c r="AA1676" s="39">
        <v>6.6281119774191793E-2</v>
      </c>
      <c r="AB1676" s="39">
        <v>1.0613214469146699</v>
      </c>
      <c r="AC1676" s="39">
        <v>4.0952528213348001E-2</v>
      </c>
    </row>
    <row r="1677" spans="1:29" x14ac:dyDescent="0.25">
      <c r="A1677" s="39" t="s">
        <v>135</v>
      </c>
      <c r="B1677" s="39" t="s">
        <v>135</v>
      </c>
      <c r="C1677" s="39">
        <v>3806000</v>
      </c>
      <c r="D1677" s="39" t="s">
        <v>56</v>
      </c>
      <c r="E1677" s="39">
        <v>1.11904761904762</v>
      </c>
      <c r="F1677" s="39">
        <v>1.2222222222222201</v>
      </c>
      <c r="G1677" s="39">
        <v>1.0833333333333299</v>
      </c>
      <c r="H1677" s="39">
        <v>1.0714285714285701</v>
      </c>
      <c r="I1677" s="39">
        <v>0.96551724137931005</v>
      </c>
      <c r="J1677" s="39">
        <v>1.0576923076923099</v>
      </c>
      <c r="K1677" s="39">
        <v>1.02173913043478</v>
      </c>
      <c r="L1677" s="39">
        <v>1.0444444444444401</v>
      </c>
      <c r="M1677" s="39">
        <v>1.1219512195121999</v>
      </c>
      <c r="N1677" s="39">
        <v>1.0785973432772</v>
      </c>
      <c r="O1677" s="39">
        <v>7.2319704232716595E-2</v>
      </c>
      <c r="P1677" s="39">
        <v>1.04226886869261</v>
      </c>
      <c r="Q1677" s="39">
        <v>5.6798272598599701E-2</v>
      </c>
      <c r="R1677" s="39">
        <v>1.06271159813047</v>
      </c>
      <c r="S1677" s="39">
        <v>5.25440993562225E-2</v>
      </c>
      <c r="T1677" s="39">
        <v>1.08319783197832</v>
      </c>
      <c r="U1677" s="39">
        <v>5.4805566238306999E-2</v>
      </c>
      <c r="V1677" s="39">
        <v>1.0697870050665901</v>
      </c>
      <c r="W1677" s="39">
        <v>5.5824242115334301E-2</v>
      </c>
      <c r="X1677" s="39">
        <v>1.0821744885197899</v>
      </c>
      <c r="Y1677" s="39">
        <v>5.07465523491967E-2</v>
      </c>
      <c r="Z1677" s="39">
        <v>1.1044091914151699</v>
      </c>
      <c r="AA1677" s="39">
        <v>4.1374451836941301E-2</v>
      </c>
      <c r="AB1677" s="39">
        <v>1.11826042069945</v>
      </c>
      <c r="AC1677" s="39">
        <v>2.33426612674708E-2</v>
      </c>
    </row>
    <row r="1678" spans="1:29" x14ac:dyDescent="0.25">
      <c r="A1678" s="39" t="s">
        <v>135</v>
      </c>
      <c r="B1678" s="39" t="s">
        <v>135</v>
      </c>
      <c r="C1678" s="39">
        <v>3806000</v>
      </c>
      <c r="D1678" s="39" t="s">
        <v>57</v>
      </c>
      <c r="E1678" s="39">
        <v>0.86792452830188704</v>
      </c>
      <c r="F1678" s="39">
        <v>1.12765957446809</v>
      </c>
      <c r="G1678" s="39">
        <v>1.13636363636364</v>
      </c>
      <c r="H1678" s="39">
        <v>0.93846153846153801</v>
      </c>
      <c r="I1678" s="39">
        <v>0.93333333333333302</v>
      </c>
      <c r="J1678" s="39">
        <v>1.08928571428571</v>
      </c>
      <c r="K1678" s="39">
        <v>1.0363636363636399</v>
      </c>
      <c r="L1678" s="39">
        <v>1.0212765957446801</v>
      </c>
      <c r="M1678" s="39">
        <v>1.08510638297872</v>
      </c>
      <c r="N1678" s="39">
        <v>1.02619721558903</v>
      </c>
      <c r="O1678" s="39">
        <v>9.4459489350376E-2</v>
      </c>
      <c r="P1678" s="39">
        <v>1.0330731325412199</v>
      </c>
      <c r="Q1678" s="39">
        <v>6.3176986987550199E-2</v>
      </c>
      <c r="R1678" s="39">
        <v>1.04758220502901</v>
      </c>
      <c r="S1678" s="39">
        <v>3.3360944932070202E-2</v>
      </c>
      <c r="T1678" s="39">
        <v>1.0531914893617</v>
      </c>
      <c r="U1678" s="39">
        <v>4.5134475394885999E-2</v>
      </c>
      <c r="V1678" s="39">
        <v>1.04486258602813</v>
      </c>
      <c r="W1678" s="39">
        <v>6.0772505248564097E-2</v>
      </c>
      <c r="X1678" s="39">
        <v>1.05906772040904</v>
      </c>
      <c r="Y1678" s="39">
        <v>3.9871472680452498E-2</v>
      </c>
      <c r="Z1678" s="39">
        <v>1.0719862334280601</v>
      </c>
      <c r="AA1678" s="39">
        <v>3.0897764558491001E-2</v>
      </c>
      <c r="AB1678" s="39">
        <v>1.0820668693009099</v>
      </c>
      <c r="AC1678" s="39">
        <v>1.9223572402239399E-2</v>
      </c>
    </row>
    <row r="1679" spans="1:29" x14ac:dyDescent="0.25">
      <c r="A1679" s="39" t="s">
        <v>135</v>
      </c>
      <c r="B1679" s="39" t="s">
        <v>135</v>
      </c>
      <c r="C1679" s="39">
        <v>3806000</v>
      </c>
      <c r="D1679" s="39" t="s">
        <v>58</v>
      </c>
      <c r="E1679" s="39">
        <v>0.952380952380952</v>
      </c>
      <c r="F1679" s="39">
        <v>1.10869565217391</v>
      </c>
      <c r="G1679" s="39">
        <v>0.90566037735849103</v>
      </c>
      <c r="H1679" s="39">
        <v>0.96</v>
      </c>
      <c r="I1679" s="39">
        <v>1.0327868852458999</v>
      </c>
      <c r="J1679" s="39">
        <v>0.875</v>
      </c>
      <c r="K1679" s="39">
        <v>1.0327868852458999</v>
      </c>
      <c r="L1679" s="39">
        <v>1.0701754385964899</v>
      </c>
      <c r="M1679" s="39">
        <v>1.1666666666666701</v>
      </c>
      <c r="N1679" s="39">
        <v>1.0115725397409201</v>
      </c>
      <c r="O1679" s="39">
        <v>9.6082191027751104E-2</v>
      </c>
      <c r="P1679" s="39">
        <v>1.0354831751509901</v>
      </c>
      <c r="Q1679" s="39">
        <v>0.10509763443373001</v>
      </c>
      <c r="R1679" s="39">
        <v>1.0898763301696901</v>
      </c>
      <c r="S1679" s="39">
        <v>6.9079974051110202E-2</v>
      </c>
      <c r="T1679" s="39">
        <v>1.1184210526315801</v>
      </c>
      <c r="U1679" s="39">
        <v>6.8229601693438793E-2</v>
      </c>
      <c r="V1679" s="39">
        <v>1.06032912652266</v>
      </c>
      <c r="W1679" s="39">
        <v>0.100763408952267</v>
      </c>
      <c r="X1679" s="39">
        <v>1.1056055508249101</v>
      </c>
      <c r="Y1679" s="39">
        <v>8.7696601867929505E-2</v>
      </c>
      <c r="Z1679" s="39">
        <v>1.14446979739688</v>
      </c>
      <c r="AA1679" s="39">
        <v>5.26157839708895E-2</v>
      </c>
      <c r="AB1679" s="39">
        <v>1.16207184628237</v>
      </c>
      <c r="AC1679" s="39">
        <v>2.9060195707478899E-2</v>
      </c>
    </row>
    <row r="1680" spans="1:29" x14ac:dyDescent="0.25">
      <c r="A1680" s="39" t="s">
        <v>135</v>
      </c>
      <c r="B1680" s="39" t="s">
        <v>135</v>
      </c>
      <c r="C1680" s="39">
        <v>3806000</v>
      </c>
      <c r="D1680" s="39" t="s">
        <v>59</v>
      </c>
      <c r="E1680" s="39">
        <v>1.0806451612903201</v>
      </c>
      <c r="F1680" s="39">
        <v>1.375</v>
      </c>
      <c r="G1680" s="39">
        <v>1.1176470588235301</v>
      </c>
      <c r="H1680" s="39">
        <v>1.25</v>
      </c>
      <c r="I1680" s="39">
        <v>1.0833333333333299</v>
      </c>
      <c r="J1680" s="39">
        <v>1.01587301587302</v>
      </c>
      <c r="K1680" s="39">
        <v>1.0204081632653099</v>
      </c>
      <c r="L1680" s="39">
        <v>1.0634920634920599</v>
      </c>
      <c r="M1680" s="39">
        <v>0.98360655737704905</v>
      </c>
      <c r="N1680" s="39">
        <v>1.1100005948282901</v>
      </c>
      <c r="O1680" s="39">
        <v>0.125738405041426</v>
      </c>
      <c r="P1680" s="39">
        <v>1.03334262666815</v>
      </c>
      <c r="Q1680" s="39">
        <v>3.9856691806601702E-2</v>
      </c>
      <c r="R1680" s="39">
        <v>1.02250226137814</v>
      </c>
      <c r="S1680" s="39">
        <v>3.99839024732783E-2</v>
      </c>
      <c r="T1680" s="39">
        <v>1.0235493104345601</v>
      </c>
      <c r="U1680" s="39">
        <v>5.6487583092446003E-2</v>
      </c>
      <c r="V1680" s="39">
        <v>1.04622086101987</v>
      </c>
      <c r="W1680" s="39">
        <v>8.5080067367449094E-2</v>
      </c>
      <c r="X1680" s="39">
        <v>1.0129782675497001</v>
      </c>
      <c r="Y1680" s="39">
        <v>3.9654169760092499E-2</v>
      </c>
      <c r="Z1680" s="39">
        <v>0.99907681282656202</v>
      </c>
      <c r="AA1680" s="39">
        <v>3.7435417797028699E-2</v>
      </c>
      <c r="AB1680" s="39">
        <v>0.98741062909681199</v>
      </c>
      <c r="AC1680" s="39">
        <v>2.4059062034167099E-2</v>
      </c>
    </row>
    <row r="1681" spans="1:29" x14ac:dyDescent="0.25">
      <c r="A1681" s="39" t="s">
        <v>135</v>
      </c>
      <c r="B1681" s="39" t="s">
        <v>135</v>
      </c>
      <c r="C1681" s="39">
        <v>3806000</v>
      </c>
      <c r="D1681" s="39" t="s">
        <v>60</v>
      </c>
      <c r="E1681" s="39">
        <v>1.046875</v>
      </c>
      <c r="F1681" s="39">
        <v>1.2089552238806001</v>
      </c>
      <c r="G1681" s="39">
        <v>1.3818181818181801</v>
      </c>
      <c r="H1681" s="39">
        <v>1.1052631578947401</v>
      </c>
      <c r="I1681" s="39">
        <v>0.98333333333333295</v>
      </c>
      <c r="J1681" s="39">
        <v>1.25</v>
      </c>
      <c r="K1681" s="39">
        <v>1.0625</v>
      </c>
      <c r="L1681" s="39">
        <v>1.22</v>
      </c>
      <c r="M1681" s="39">
        <v>1.1940298507462701</v>
      </c>
      <c r="N1681" s="39">
        <v>1.16141941640812</v>
      </c>
      <c r="O1681" s="39">
        <v>0.122958614178434</v>
      </c>
      <c r="P1681" s="39">
        <v>1.14197263681592</v>
      </c>
      <c r="Q1681" s="39">
        <v>0.113963220751336</v>
      </c>
      <c r="R1681" s="39">
        <v>1.1588432835820901</v>
      </c>
      <c r="S1681" s="39">
        <v>8.4440117133975201E-2</v>
      </c>
      <c r="T1681" s="39">
        <v>1.2070149253731299</v>
      </c>
      <c r="U1681" s="39">
        <v>1.8363668645740201E-2</v>
      </c>
      <c r="V1681" s="39">
        <v>1.1703143857639799</v>
      </c>
      <c r="W1681" s="39">
        <v>9.32397076641934E-2</v>
      </c>
      <c r="X1681" s="39">
        <v>1.18228869236164</v>
      </c>
      <c r="Y1681" s="39">
        <v>6.6144540342743696E-2</v>
      </c>
      <c r="Z1681" s="39">
        <v>1.1934257470095799</v>
      </c>
      <c r="AA1681" s="39">
        <v>3.4580890500060503E-2</v>
      </c>
      <c r="AB1681" s="39">
        <v>1.1952665245202601</v>
      </c>
      <c r="AC1681" s="39">
        <v>7.8214116967917496E-3</v>
      </c>
    </row>
    <row r="1682" spans="1:29" x14ac:dyDescent="0.25">
      <c r="A1682" s="39" t="s">
        <v>135</v>
      </c>
      <c r="B1682" s="39" t="s">
        <v>135</v>
      </c>
      <c r="C1682" s="39">
        <v>3809000</v>
      </c>
      <c r="D1682" s="39" t="s">
        <v>50</v>
      </c>
      <c r="E1682" s="39">
        <v>7.3047858942065502E-2</v>
      </c>
      <c r="F1682" s="39">
        <v>0.112637362637363</v>
      </c>
      <c r="G1682" s="39">
        <v>6.3535911602209894E-2</v>
      </c>
      <c r="H1682" s="39">
        <v>8.1920903954802296E-2</v>
      </c>
      <c r="I1682" s="39">
        <v>0.10140845070422499</v>
      </c>
      <c r="J1682" s="39">
        <v>7.3972602739726001E-2</v>
      </c>
      <c r="K1682" s="39">
        <v>9.3994778067885101E-2</v>
      </c>
      <c r="L1682" s="39">
        <v>0.10582010582010599</v>
      </c>
      <c r="M1682" s="39">
        <v>8.4010840108401097E-2</v>
      </c>
      <c r="N1682" s="39">
        <v>8.7816534952976005E-2</v>
      </c>
      <c r="O1682" s="39">
        <v>1.66270548028675E-2</v>
      </c>
      <c r="P1682" s="39">
        <v>9.1841355488068696E-2</v>
      </c>
      <c r="Q1682" s="39">
        <v>1.2963229694218901E-2</v>
      </c>
      <c r="R1682" s="39">
        <v>9.4608574665464004E-2</v>
      </c>
      <c r="S1682" s="39">
        <v>1.0917581115720399E-2</v>
      </c>
      <c r="T1682" s="39">
        <v>9.4915472964253497E-2</v>
      </c>
      <c r="U1682" s="39">
        <v>1.54214796774457E-2</v>
      </c>
      <c r="V1682" s="39">
        <v>9.0283304719807597E-2</v>
      </c>
      <c r="W1682" s="39">
        <v>1.2988912119459101E-2</v>
      </c>
      <c r="X1682" s="39">
        <v>9.0680643228351607E-2</v>
      </c>
      <c r="Y1682" s="39">
        <v>1.13414344394882E-2</v>
      </c>
      <c r="Z1682" s="39">
        <v>8.8231842206178995E-2</v>
      </c>
      <c r="AA1682" s="39">
        <v>1.02180060234143E-2</v>
      </c>
      <c r="AB1682" s="39">
        <v>8.50493765708632E-2</v>
      </c>
      <c r="AC1682" s="39">
        <v>6.5682813090285801E-3</v>
      </c>
    </row>
    <row r="1683" spans="1:29" x14ac:dyDescent="0.25">
      <c r="A1683" s="39" t="s">
        <v>135</v>
      </c>
      <c r="B1683" s="39" t="s">
        <v>135</v>
      </c>
      <c r="C1683" s="39">
        <v>3809000</v>
      </c>
      <c r="D1683" s="39" t="s">
        <v>51</v>
      </c>
      <c r="E1683" s="39">
        <v>0.92857142857142905</v>
      </c>
      <c r="F1683" s="39">
        <v>1.13793103448276</v>
      </c>
      <c r="G1683" s="39">
        <v>0.87804878048780499</v>
      </c>
      <c r="H1683" s="39">
        <v>1.0869565217391299</v>
      </c>
      <c r="I1683" s="39">
        <v>1.0689655172413799</v>
      </c>
      <c r="J1683" s="39">
        <v>0.88888888888888895</v>
      </c>
      <c r="K1683" s="39">
        <v>1.18518518518519</v>
      </c>
      <c r="L1683" s="39">
        <v>0.72222222222222199</v>
      </c>
      <c r="M1683" s="39">
        <v>0.82499999999999996</v>
      </c>
      <c r="N1683" s="39">
        <v>0.96908550875764399</v>
      </c>
      <c r="O1683" s="39">
        <v>0.15697936329509801</v>
      </c>
      <c r="P1683" s="39">
        <v>0.938052362707535</v>
      </c>
      <c r="Q1683" s="39">
        <v>0.18707847243159401</v>
      </c>
      <c r="R1683" s="39">
        <v>0.91080246913580198</v>
      </c>
      <c r="S1683" s="39">
        <v>0.24311565982308</v>
      </c>
      <c r="T1683" s="39">
        <v>0.77361111111111103</v>
      </c>
      <c r="U1683" s="39">
        <v>7.2674863621950705E-2</v>
      </c>
      <c r="V1683" s="39">
        <v>0.90547612715292203</v>
      </c>
      <c r="W1683" s="39">
        <v>0.17245810761580299</v>
      </c>
      <c r="X1683" s="39">
        <v>0.85247680816179505</v>
      </c>
      <c r="Y1683" s="39">
        <v>0.15589853606282</v>
      </c>
      <c r="Z1683" s="39">
        <v>0.82109569411982297</v>
      </c>
      <c r="AA1683" s="39">
        <v>0.101974228167399</v>
      </c>
      <c r="AB1683" s="39">
        <v>0.82010582010582</v>
      </c>
      <c r="AC1683" s="39">
        <v>3.0953511488420599E-2</v>
      </c>
    </row>
    <row r="1684" spans="1:29" x14ac:dyDescent="0.25">
      <c r="A1684" s="39" t="s">
        <v>135</v>
      </c>
      <c r="B1684" s="39" t="s">
        <v>135</v>
      </c>
      <c r="C1684" s="39">
        <v>3809000</v>
      </c>
      <c r="D1684" s="39" t="s">
        <v>61</v>
      </c>
      <c r="E1684" s="39">
        <v>1.0833333333333299</v>
      </c>
      <c r="F1684" s="39">
        <v>1</v>
      </c>
      <c r="G1684" s="39">
        <v>0.90909090909090895</v>
      </c>
      <c r="H1684" s="39">
        <v>0.9375</v>
      </c>
      <c r="I1684" s="39">
        <v>0.91489361702127703</v>
      </c>
      <c r="J1684" s="39">
        <v>0.97297297297297303</v>
      </c>
      <c r="K1684" s="39">
        <v>1.07692307692308</v>
      </c>
      <c r="L1684" s="39">
        <v>0.96969696969696995</v>
      </c>
      <c r="M1684" s="39">
        <v>0.85294117647058798</v>
      </c>
      <c r="N1684" s="39">
        <v>0.96859467283434697</v>
      </c>
      <c r="O1684" s="39">
        <v>7.6382093521062094E-2</v>
      </c>
      <c r="P1684" s="39">
        <v>0.95748556261697704</v>
      </c>
      <c r="Q1684" s="39">
        <v>8.2761556096989403E-2</v>
      </c>
      <c r="R1684" s="39">
        <v>0.96652040769687797</v>
      </c>
      <c r="S1684" s="39">
        <v>0.112024733171664</v>
      </c>
      <c r="T1684" s="39">
        <v>0.91131907308377902</v>
      </c>
      <c r="U1684" s="39">
        <v>8.2558813133188705E-2</v>
      </c>
      <c r="V1684" s="39">
        <v>0.94358853092416795</v>
      </c>
      <c r="W1684" s="39">
        <v>8.2924512594901897E-2</v>
      </c>
      <c r="X1684" s="39">
        <v>0.91831357567331695</v>
      </c>
      <c r="Y1684" s="39">
        <v>8.79576925310014E-2</v>
      </c>
      <c r="Z1684" s="39">
        <v>0.88223317155937198</v>
      </c>
      <c r="AA1684" s="39">
        <v>7.2507079748422201E-2</v>
      </c>
      <c r="AB1684" s="39">
        <v>0.858500976148035</v>
      </c>
      <c r="AC1684" s="39">
        <v>3.5163260630002399E-2</v>
      </c>
    </row>
    <row r="1685" spans="1:29" x14ac:dyDescent="0.25">
      <c r="A1685" s="39" t="s">
        <v>135</v>
      </c>
      <c r="B1685" s="39" t="s">
        <v>135</v>
      </c>
      <c r="C1685" s="39">
        <v>3809000</v>
      </c>
      <c r="D1685" s="39" t="s">
        <v>62</v>
      </c>
      <c r="E1685" s="39">
        <v>1.1111111111111101</v>
      </c>
      <c r="F1685" s="39">
        <v>1</v>
      </c>
      <c r="G1685" s="39">
        <v>1.0606060606060601</v>
      </c>
      <c r="H1685" s="39">
        <v>0.96666666666666701</v>
      </c>
      <c r="I1685" s="39">
        <v>1</v>
      </c>
      <c r="J1685" s="39">
        <v>0.88372093023255804</v>
      </c>
      <c r="K1685" s="39">
        <v>1</v>
      </c>
      <c r="L1685" s="39">
        <v>0.96428571428571397</v>
      </c>
      <c r="M1685" s="39">
        <v>0.84375</v>
      </c>
      <c r="N1685" s="39">
        <v>0.98112672032245696</v>
      </c>
      <c r="O1685" s="39">
        <v>8.1497295433364397E-2</v>
      </c>
      <c r="P1685" s="39">
        <v>0.93835132890365403</v>
      </c>
      <c r="Q1685" s="39">
        <v>7.1076721805272303E-2</v>
      </c>
      <c r="R1685" s="39">
        <v>0.93601190476190499</v>
      </c>
      <c r="S1685" s="39">
        <v>8.1872289901660206E-2</v>
      </c>
      <c r="T1685" s="39">
        <v>0.90401785714285698</v>
      </c>
      <c r="U1685" s="39">
        <v>8.5231620946592798E-2</v>
      </c>
      <c r="V1685" s="39">
        <v>0.93149595876894997</v>
      </c>
      <c r="W1685" s="39">
        <v>7.7149691930626693E-2</v>
      </c>
      <c r="X1685" s="39">
        <v>0.89988565858685199</v>
      </c>
      <c r="Y1685" s="39">
        <v>7.2935149706795599E-2</v>
      </c>
      <c r="Z1685" s="39">
        <v>0.871046576264631</v>
      </c>
      <c r="AA1685" s="39">
        <v>6.4391608504714898E-2</v>
      </c>
      <c r="AB1685" s="39">
        <v>0.84948979591836704</v>
      </c>
      <c r="AC1685" s="39">
        <v>3.6301656813157397E-2</v>
      </c>
    </row>
    <row r="1686" spans="1:29" x14ac:dyDescent="0.25">
      <c r="A1686" s="39" t="s">
        <v>135</v>
      </c>
      <c r="B1686" s="39" t="s">
        <v>135</v>
      </c>
      <c r="C1686" s="39">
        <v>3809000</v>
      </c>
      <c r="D1686" s="39" t="s">
        <v>63</v>
      </c>
      <c r="E1686" s="39">
        <v>1.0689655172413799</v>
      </c>
      <c r="F1686" s="39">
        <v>1.075</v>
      </c>
      <c r="G1686" s="39">
        <v>0.96153846153846201</v>
      </c>
      <c r="H1686" s="39">
        <v>0.77142857142857102</v>
      </c>
      <c r="I1686" s="39">
        <v>1</v>
      </c>
      <c r="J1686" s="39">
        <v>1</v>
      </c>
      <c r="K1686" s="39">
        <v>1</v>
      </c>
      <c r="L1686" s="39">
        <v>0.94444444444444398</v>
      </c>
      <c r="M1686" s="39">
        <v>1.07407407407407</v>
      </c>
      <c r="N1686" s="39">
        <v>0.98838345208077005</v>
      </c>
      <c r="O1686" s="39">
        <v>9.4514761414132398E-2</v>
      </c>
      <c r="P1686" s="39">
        <v>1.0037037037037</v>
      </c>
      <c r="Q1686" s="39">
        <v>4.6110739251810202E-2</v>
      </c>
      <c r="R1686" s="39">
        <v>1.00617283950617</v>
      </c>
      <c r="S1686" s="39">
        <v>6.50348997089676E-2</v>
      </c>
      <c r="T1686" s="39">
        <v>1.00925925925926</v>
      </c>
      <c r="U1686" s="39">
        <v>9.1661990153811795E-2</v>
      </c>
      <c r="V1686" s="39">
        <v>1.0017983225665901</v>
      </c>
      <c r="W1686" s="39">
        <v>7.7337205271080206E-2</v>
      </c>
      <c r="X1686" s="39">
        <v>1.02580881853814</v>
      </c>
      <c r="Y1686" s="39">
        <v>6.2091172509766403E-2</v>
      </c>
      <c r="Z1686" s="39">
        <v>1.04840699210148</v>
      </c>
      <c r="AA1686" s="39">
        <v>6.1321170147541397E-2</v>
      </c>
      <c r="AB1686" s="39">
        <v>1.0679012345679</v>
      </c>
      <c r="AC1686" s="39">
        <v>3.9040464940350399E-2</v>
      </c>
    </row>
    <row r="1687" spans="1:29" x14ac:dyDescent="0.25">
      <c r="A1687" s="39" t="s">
        <v>135</v>
      </c>
      <c r="B1687" s="39" t="s">
        <v>135</v>
      </c>
      <c r="C1687" s="39">
        <v>3809000</v>
      </c>
      <c r="D1687" s="39" t="s">
        <v>52</v>
      </c>
      <c r="E1687" s="39">
        <v>7.0652173913043501E-2</v>
      </c>
      <c r="F1687" s="39">
        <v>8.3123425692695194E-2</v>
      </c>
      <c r="G1687" s="39">
        <v>9.8901098901098897E-2</v>
      </c>
      <c r="H1687" s="39">
        <v>6.9060773480663001E-2</v>
      </c>
      <c r="I1687" s="39">
        <v>8.7570621468926593E-2</v>
      </c>
      <c r="J1687" s="39">
        <v>9.0140845070422498E-2</v>
      </c>
      <c r="K1687" s="39">
        <v>8.7671232876712302E-2</v>
      </c>
      <c r="L1687" s="39">
        <v>6.7885117493472605E-2</v>
      </c>
      <c r="M1687" s="39">
        <v>8.7301587301587297E-2</v>
      </c>
      <c r="N1687" s="39">
        <v>8.2478541799846899E-2</v>
      </c>
      <c r="O1687" s="39">
        <v>1.08273366376759E-2</v>
      </c>
      <c r="P1687" s="39">
        <v>8.4113880842224306E-2</v>
      </c>
      <c r="Q1687" s="39">
        <v>9.1441557752260892E-3</v>
      </c>
      <c r="R1687" s="39">
        <v>8.0952645890590702E-2</v>
      </c>
      <c r="S1687" s="39">
        <v>1.1318320691247399E-2</v>
      </c>
      <c r="T1687" s="39">
        <v>7.7593352397529902E-2</v>
      </c>
      <c r="U1687" s="39">
        <v>1.37295174680218E-2</v>
      </c>
      <c r="V1687" s="39">
        <v>8.2479293326597106E-2</v>
      </c>
      <c r="W1687" s="39">
        <v>9.9227821785906698E-3</v>
      </c>
      <c r="X1687" s="39">
        <v>8.2558530444321501E-2</v>
      </c>
      <c r="Y1687" s="39">
        <v>9.6326307149523106E-3</v>
      </c>
      <c r="Z1687" s="39">
        <v>8.3907154760646904E-2</v>
      </c>
      <c r="AA1687" s="39">
        <v>9.0558977525368994E-3</v>
      </c>
      <c r="AB1687" s="39">
        <v>8.6376993501200899E-2</v>
      </c>
      <c r="AC1687" s="39">
        <v>5.8476446393842798E-3</v>
      </c>
    </row>
    <row r="1688" spans="1:29" x14ac:dyDescent="0.25">
      <c r="A1688" s="39" t="s">
        <v>135</v>
      </c>
      <c r="B1688" s="39" t="s">
        <v>135</v>
      </c>
      <c r="C1688" s="39">
        <v>3809000</v>
      </c>
      <c r="D1688" s="39" t="s">
        <v>53</v>
      </c>
      <c r="E1688" s="39">
        <v>0.83333333333333304</v>
      </c>
      <c r="F1688" s="39">
        <v>1.0384615384615401</v>
      </c>
      <c r="G1688" s="39">
        <v>0.96969696969696995</v>
      </c>
      <c r="H1688" s="39">
        <v>0.88888888888888895</v>
      </c>
      <c r="I1688" s="39">
        <v>1</v>
      </c>
      <c r="J1688" s="39">
        <v>0.90322580645161299</v>
      </c>
      <c r="K1688" s="39">
        <v>0.9375</v>
      </c>
      <c r="L1688" s="39">
        <v>0.875</v>
      </c>
      <c r="M1688" s="39">
        <v>0.92307692307692302</v>
      </c>
      <c r="N1688" s="39">
        <v>0.92990927332325202</v>
      </c>
      <c r="O1688" s="39">
        <v>6.43431085879453E-2</v>
      </c>
      <c r="P1688" s="39">
        <v>0.927760545905707</v>
      </c>
      <c r="Q1688" s="39">
        <v>4.6693041936264702E-2</v>
      </c>
      <c r="R1688" s="39">
        <v>0.91185897435897401</v>
      </c>
      <c r="S1688" s="39">
        <v>3.2725285026702099E-2</v>
      </c>
      <c r="T1688" s="39">
        <v>0.89903846153846201</v>
      </c>
      <c r="U1688" s="39">
        <v>3.3995518326276397E-2</v>
      </c>
      <c r="V1688" s="39">
        <v>0.91922135489836898</v>
      </c>
      <c r="W1688" s="39">
        <v>4.21119817727338E-2</v>
      </c>
      <c r="X1688" s="39">
        <v>0.91348736461203095</v>
      </c>
      <c r="Y1688" s="39">
        <v>2.9695970565731401E-2</v>
      </c>
      <c r="Z1688" s="39">
        <v>0.91520230040180295</v>
      </c>
      <c r="AA1688" s="39">
        <v>2.2977183093710898E-2</v>
      </c>
      <c r="AB1688" s="39">
        <v>0.92078754578754596</v>
      </c>
      <c r="AC1688" s="39">
        <v>1.44792933157893E-2</v>
      </c>
    </row>
    <row r="1689" spans="1:29" x14ac:dyDescent="0.25">
      <c r="A1689" s="39" t="s">
        <v>135</v>
      </c>
      <c r="B1689" s="39" t="s">
        <v>135</v>
      </c>
      <c r="C1689" s="39">
        <v>3809000</v>
      </c>
      <c r="D1689" s="39" t="s">
        <v>54</v>
      </c>
      <c r="E1689" s="39">
        <v>0.96</v>
      </c>
      <c r="F1689" s="39">
        <v>1.1499999999999999</v>
      </c>
      <c r="G1689" s="39">
        <v>1.1481481481481499</v>
      </c>
      <c r="H1689" s="39">
        <v>1.0625</v>
      </c>
      <c r="I1689" s="39">
        <v>0.96875</v>
      </c>
      <c r="J1689" s="39">
        <v>1.28</v>
      </c>
      <c r="K1689" s="39">
        <v>1.0714285714285701</v>
      </c>
      <c r="L1689" s="39">
        <v>0.96666666666666701</v>
      </c>
      <c r="M1689" s="39">
        <v>0.89285714285714302</v>
      </c>
      <c r="N1689" s="39">
        <v>1.05559450323339</v>
      </c>
      <c r="O1689" s="39">
        <v>0.122068982012216</v>
      </c>
      <c r="P1689" s="39">
        <v>1.03594047619048</v>
      </c>
      <c r="Q1689" s="39">
        <v>0.150508070481437</v>
      </c>
      <c r="R1689" s="39">
        <v>0.97698412698412695</v>
      </c>
      <c r="S1689" s="39">
        <v>8.9731690422403004E-2</v>
      </c>
      <c r="T1689" s="39">
        <v>0.92976190476190501</v>
      </c>
      <c r="U1689" s="39">
        <v>5.21912148018642E-2</v>
      </c>
      <c r="V1689" s="39">
        <v>1.00710136356132</v>
      </c>
      <c r="W1689" s="39">
        <v>0.12775253955877</v>
      </c>
      <c r="X1689" s="39">
        <v>0.95740806582863602</v>
      </c>
      <c r="Y1689" s="39">
        <v>0.11059650763106001</v>
      </c>
      <c r="Z1689" s="39">
        <v>0.91282632230562</v>
      </c>
      <c r="AA1689" s="39">
        <v>5.2099570036711298E-2</v>
      </c>
      <c r="AB1689" s="39">
        <v>0.89637188208616803</v>
      </c>
      <c r="AC1689" s="39">
        <v>2.2229162690526001E-2</v>
      </c>
    </row>
    <row r="1690" spans="1:29" x14ac:dyDescent="0.25">
      <c r="A1690" s="39" t="s">
        <v>135</v>
      </c>
      <c r="B1690" s="39" t="s">
        <v>135</v>
      </c>
      <c r="C1690" s="39">
        <v>3809000</v>
      </c>
      <c r="D1690" s="39" t="s">
        <v>55</v>
      </c>
      <c r="E1690" s="39">
        <v>1.03571428571429</v>
      </c>
      <c r="F1690" s="39">
        <v>1.125</v>
      </c>
      <c r="G1690" s="39">
        <v>1.0869565217391299</v>
      </c>
      <c r="H1690" s="39">
        <v>0.967741935483871</v>
      </c>
      <c r="I1690" s="39">
        <v>1.1470588235294099</v>
      </c>
      <c r="J1690" s="39">
        <v>1.0967741935483899</v>
      </c>
      <c r="K1690" s="39">
        <v>0.84375</v>
      </c>
      <c r="L1690" s="39">
        <v>1.1000000000000001</v>
      </c>
      <c r="M1690" s="39">
        <v>1</v>
      </c>
      <c r="N1690" s="39">
        <v>1.0447773066683399</v>
      </c>
      <c r="O1690" s="39">
        <v>9.5435232937012199E-2</v>
      </c>
      <c r="P1690" s="39">
        <v>1.0375166034155601</v>
      </c>
      <c r="Q1690" s="39">
        <v>0.120797482336754</v>
      </c>
      <c r="R1690" s="39">
        <v>0.98124999999999996</v>
      </c>
      <c r="S1690" s="39">
        <v>0.12914986449857399</v>
      </c>
      <c r="T1690" s="39">
        <v>1.05</v>
      </c>
      <c r="U1690" s="39">
        <v>7.0710678118654793E-2</v>
      </c>
      <c r="V1690" s="39">
        <v>1.02404648046394</v>
      </c>
      <c r="W1690" s="39">
        <v>9.8522557934555402E-2</v>
      </c>
      <c r="X1690" s="39">
        <v>1.0161612388380901</v>
      </c>
      <c r="Y1690" s="39">
        <v>8.91460047352165E-2</v>
      </c>
      <c r="Z1690" s="39">
        <v>1.0114228188799701</v>
      </c>
      <c r="AA1690" s="39">
        <v>6.2253650645772998E-2</v>
      </c>
      <c r="AB1690" s="39">
        <v>1.0047619047619001</v>
      </c>
      <c r="AC1690" s="39">
        <v>3.0116930096841701E-2</v>
      </c>
    </row>
    <row r="1691" spans="1:29" x14ac:dyDescent="0.25">
      <c r="A1691" s="39" t="s">
        <v>135</v>
      </c>
      <c r="B1691" s="39" t="s">
        <v>135</v>
      </c>
      <c r="C1691" s="39">
        <v>3809000</v>
      </c>
      <c r="D1691" s="39" t="s">
        <v>56</v>
      </c>
      <c r="E1691" s="39">
        <v>1.1599999999999999</v>
      </c>
      <c r="F1691" s="39">
        <v>0.89655172413793105</v>
      </c>
      <c r="G1691" s="39">
        <v>1.1111111111111101</v>
      </c>
      <c r="H1691" s="39">
        <v>0.96</v>
      </c>
      <c r="I1691" s="39">
        <v>1.0333333333333301</v>
      </c>
      <c r="J1691" s="39">
        <v>1.02564102564103</v>
      </c>
      <c r="K1691" s="39">
        <v>1.02941176470588</v>
      </c>
      <c r="L1691" s="39">
        <v>1.2222222222222201</v>
      </c>
      <c r="M1691" s="39">
        <v>0.84848484848484895</v>
      </c>
      <c r="N1691" s="39">
        <v>1.03186178107071</v>
      </c>
      <c r="O1691" s="39">
        <v>0.120459458611805</v>
      </c>
      <c r="P1691" s="39">
        <v>1.0318186388774599</v>
      </c>
      <c r="Q1691" s="39">
        <v>0.13220349229324399</v>
      </c>
      <c r="R1691" s="39">
        <v>1.0333729451376501</v>
      </c>
      <c r="S1691" s="39">
        <v>0.186900172136992</v>
      </c>
      <c r="T1691" s="39">
        <v>1.0353535353535399</v>
      </c>
      <c r="U1691" s="39">
        <v>0.26427223135254801</v>
      </c>
      <c r="V1691" s="39">
        <v>1.01199176410222</v>
      </c>
      <c r="W1691" s="39">
        <v>0.14893003378581801</v>
      </c>
      <c r="X1691" s="39">
        <v>0.98084552270827796</v>
      </c>
      <c r="Y1691" s="39">
        <v>0.176092121783365</v>
      </c>
      <c r="Z1691" s="39">
        <v>0.92120475176706595</v>
      </c>
      <c r="AA1691" s="39">
        <v>0.17544418456327801</v>
      </c>
      <c r="AB1691" s="39">
        <v>0.86628186628186599</v>
      </c>
      <c r="AC1691" s="39">
        <v>0.112558223594257</v>
      </c>
    </row>
    <row r="1692" spans="1:29" x14ac:dyDescent="0.25">
      <c r="A1692" s="39" t="s">
        <v>135</v>
      </c>
      <c r="B1692" s="39" t="s">
        <v>135</v>
      </c>
      <c r="C1692" s="39">
        <v>3809000</v>
      </c>
      <c r="D1692" s="39" t="s">
        <v>57</v>
      </c>
      <c r="E1692" s="39">
        <v>1.0606060606060601</v>
      </c>
      <c r="F1692" s="39">
        <v>1.0689655172413799</v>
      </c>
      <c r="G1692" s="39">
        <v>1.1153846153846201</v>
      </c>
      <c r="H1692" s="39">
        <v>1.0333333333333301</v>
      </c>
      <c r="I1692" s="39">
        <v>0.91666666666666696</v>
      </c>
      <c r="J1692" s="39">
        <v>0.90322580645161299</v>
      </c>
      <c r="K1692" s="39">
        <v>0.95</v>
      </c>
      <c r="L1692" s="39">
        <v>0.97142857142857097</v>
      </c>
      <c r="M1692" s="39">
        <v>1</v>
      </c>
      <c r="N1692" s="39">
        <v>1.0021789523458</v>
      </c>
      <c r="O1692" s="39">
        <v>7.2833150712083905E-2</v>
      </c>
      <c r="P1692" s="39">
        <v>0.94826420890937002</v>
      </c>
      <c r="Q1692" s="39">
        <v>3.9506502987264401E-2</v>
      </c>
      <c r="R1692" s="39">
        <v>0.97380952380952401</v>
      </c>
      <c r="S1692" s="39">
        <v>2.5084889887744599E-2</v>
      </c>
      <c r="T1692" s="39">
        <v>0.98571428571428599</v>
      </c>
      <c r="U1692" s="39">
        <v>2.02030508910442E-2</v>
      </c>
      <c r="V1692" s="39">
        <v>0.97799712527230898</v>
      </c>
      <c r="W1692" s="39">
        <v>5.0301213518739001E-2</v>
      </c>
      <c r="X1692" s="39">
        <v>0.97889541342314801</v>
      </c>
      <c r="Y1692" s="39">
        <v>3.1363005304472898E-2</v>
      </c>
      <c r="Z1692" s="39">
        <v>0.99302079286503298</v>
      </c>
      <c r="AA1692" s="39">
        <v>1.7004088696893401E-2</v>
      </c>
      <c r="AB1692" s="39">
        <v>0.99863945578231295</v>
      </c>
      <c r="AC1692" s="39">
        <v>8.6048371705261997E-3</v>
      </c>
    </row>
    <row r="1693" spans="1:29" x14ac:dyDescent="0.25">
      <c r="A1693" s="39" t="s">
        <v>135</v>
      </c>
      <c r="B1693" s="39" t="s">
        <v>135</v>
      </c>
      <c r="C1693" s="39">
        <v>3809000</v>
      </c>
      <c r="D1693" s="39" t="s">
        <v>58</v>
      </c>
      <c r="E1693" s="39">
        <v>1.2</v>
      </c>
      <c r="F1693" s="39">
        <v>1.28571428571429</v>
      </c>
      <c r="G1693" s="39">
        <v>1.0322580645161299</v>
      </c>
      <c r="H1693" s="39">
        <v>1.1034482758620701</v>
      </c>
      <c r="I1693" s="39">
        <v>1.0967741935483899</v>
      </c>
      <c r="J1693" s="39">
        <v>1.36363636363636</v>
      </c>
      <c r="K1693" s="39">
        <v>1.1071428571428601</v>
      </c>
      <c r="L1693" s="39">
        <v>0.89473684210526305</v>
      </c>
      <c r="M1693" s="39">
        <v>0.73529411764705899</v>
      </c>
      <c r="N1693" s="39">
        <v>1.09100055557471</v>
      </c>
      <c r="O1693" s="39">
        <v>0.19139966347501899</v>
      </c>
      <c r="P1693" s="39">
        <v>1.03951687481599</v>
      </c>
      <c r="Q1693" s="39">
        <v>0.23791692926232799</v>
      </c>
      <c r="R1693" s="39">
        <v>0.91239127229839301</v>
      </c>
      <c r="S1693" s="39">
        <v>0.18655195106253</v>
      </c>
      <c r="T1693" s="39">
        <v>0.81501547987616096</v>
      </c>
      <c r="U1693" s="39">
        <v>0.112743031675254</v>
      </c>
      <c r="V1693" s="39">
        <v>0.96880172658639696</v>
      </c>
      <c r="W1693" s="39">
        <v>0.22155531066933701</v>
      </c>
      <c r="X1693" s="39">
        <v>0.86651908782280795</v>
      </c>
      <c r="Y1693" s="39">
        <v>0.20009049515813901</v>
      </c>
      <c r="Z1693" s="39">
        <v>0.77788568838243299</v>
      </c>
      <c r="AA1693" s="39">
        <v>0.110074734014788</v>
      </c>
      <c r="AB1693" s="39">
        <v>0.74288662833554497</v>
      </c>
      <c r="AC1693" s="39">
        <v>4.8019253869577297E-2</v>
      </c>
    </row>
    <row r="1694" spans="1:29" x14ac:dyDescent="0.25">
      <c r="A1694" s="39" t="s">
        <v>135</v>
      </c>
      <c r="B1694" s="39" t="s">
        <v>135</v>
      </c>
      <c r="C1694" s="39">
        <v>3809000</v>
      </c>
      <c r="D1694" s="39" t="s">
        <v>59</v>
      </c>
      <c r="E1694" s="39">
        <v>1.1153846153846201</v>
      </c>
      <c r="F1694" s="39">
        <v>1.13333333333333</v>
      </c>
      <c r="G1694" s="39">
        <v>1.06666666666667</v>
      </c>
      <c r="H1694" s="39">
        <v>1.09375</v>
      </c>
      <c r="I1694" s="39">
        <v>1</v>
      </c>
      <c r="J1694" s="39">
        <v>0.88235294117647101</v>
      </c>
      <c r="K1694" s="39">
        <v>1.06666666666667</v>
      </c>
      <c r="L1694" s="39">
        <v>1</v>
      </c>
      <c r="M1694" s="39">
        <v>0.91176470588235303</v>
      </c>
      <c r="N1694" s="39">
        <v>1.0299909921233401</v>
      </c>
      <c r="O1694" s="39">
        <v>8.8247166905724303E-2</v>
      </c>
      <c r="P1694" s="39">
        <v>0.97215686274509805</v>
      </c>
      <c r="Q1694" s="39">
        <v>7.4489161227192305E-2</v>
      </c>
      <c r="R1694" s="39">
        <v>0.99281045751634001</v>
      </c>
      <c r="S1694" s="39">
        <v>7.7700846228014403E-2</v>
      </c>
      <c r="T1694" s="39">
        <v>0.95588235294117596</v>
      </c>
      <c r="U1694" s="39">
        <v>6.2391774810577699E-2</v>
      </c>
      <c r="V1694" s="39">
        <v>0.981226835131773</v>
      </c>
      <c r="W1694" s="39">
        <v>7.8832976916007699E-2</v>
      </c>
      <c r="X1694" s="39">
        <v>0.95369444219056099</v>
      </c>
      <c r="Y1694" s="39">
        <v>6.5055790094326105E-2</v>
      </c>
      <c r="Z1694" s="39">
        <v>0.93333738408564904</v>
      </c>
      <c r="AA1694" s="39">
        <v>5.2585738680240801E-2</v>
      </c>
      <c r="AB1694" s="39">
        <v>0.91596638655462204</v>
      </c>
      <c r="AC1694" s="39">
        <v>2.65737618501545E-2</v>
      </c>
    </row>
    <row r="1695" spans="1:29" x14ac:dyDescent="0.25">
      <c r="A1695" s="39" t="s">
        <v>135</v>
      </c>
      <c r="B1695" s="39" t="s">
        <v>135</v>
      </c>
      <c r="C1695" s="39">
        <v>3809000</v>
      </c>
      <c r="D1695" s="39" t="s">
        <v>60</v>
      </c>
      <c r="E1695" s="39">
        <v>0.97058823529411797</v>
      </c>
      <c r="F1695" s="39">
        <v>1.13793103448276</v>
      </c>
      <c r="G1695" s="39">
        <v>0.94117647058823495</v>
      </c>
      <c r="H1695" s="39">
        <v>0.97916666666666696</v>
      </c>
      <c r="I1695" s="39">
        <v>1.05714285714286</v>
      </c>
      <c r="J1695" s="39">
        <v>0.8125</v>
      </c>
      <c r="K1695" s="39">
        <v>1.1000000000000001</v>
      </c>
      <c r="L1695" s="39">
        <v>1.0625</v>
      </c>
      <c r="M1695" s="39">
        <v>1.0322580645161299</v>
      </c>
      <c r="N1695" s="39">
        <v>1.0103625920767501</v>
      </c>
      <c r="O1695" s="39">
        <v>9.7587266449487398E-2</v>
      </c>
      <c r="P1695" s="39">
        <v>1.0128801843318</v>
      </c>
      <c r="Q1695" s="39">
        <v>0.114606820375873</v>
      </c>
      <c r="R1695" s="39">
        <v>1.0649193548387099</v>
      </c>
      <c r="S1695" s="39">
        <v>3.3935710013965101E-2</v>
      </c>
      <c r="T1695" s="39">
        <v>1.0473790322580601</v>
      </c>
      <c r="U1695" s="39">
        <v>2.1384277656851299E-2</v>
      </c>
      <c r="V1695" s="39">
        <v>1.0237639094001101</v>
      </c>
      <c r="W1695" s="39">
        <v>8.6855637674075295E-2</v>
      </c>
      <c r="X1695" s="39">
        <v>1.03628337481749</v>
      </c>
      <c r="Y1695" s="39">
        <v>6.65670137623426E-2</v>
      </c>
      <c r="Z1695" s="39">
        <v>1.04022708536576</v>
      </c>
      <c r="AA1695" s="39">
        <v>2.03920127604112E-2</v>
      </c>
      <c r="AB1695" s="39">
        <v>1.03369815668203</v>
      </c>
      <c r="AC1695" s="39">
        <v>9.1079425696094004E-3</v>
      </c>
    </row>
    <row r="1696" spans="1:29" x14ac:dyDescent="0.25">
      <c r="A1696" s="39" t="s">
        <v>135</v>
      </c>
      <c r="B1696" s="39" t="s">
        <v>135</v>
      </c>
      <c r="C1696" s="39">
        <v>3810000</v>
      </c>
      <c r="D1696" s="39" t="s">
        <v>50</v>
      </c>
      <c r="E1696" s="39">
        <v>0.35885167464114798</v>
      </c>
      <c r="F1696" s="39">
        <v>0.45</v>
      </c>
      <c r="G1696" s="39">
        <v>0.43229166666666702</v>
      </c>
      <c r="H1696" s="39">
        <v>0.30386740331491702</v>
      </c>
      <c r="I1696" s="39">
        <v>0.41988950276243098</v>
      </c>
      <c r="J1696" s="39">
        <v>0.34634146341463401</v>
      </c>
      <c r="K1696" s="39">
        <v>0.35858585858585901</v>
      </c>
      <c r="L1696" s="39">
        <v>0.41011235955056202</v>
      </c>
      <c r="M1696" s="39">
        <v>0.40816326530612201</v>
      </c>
      <c r="N1696" s="39">
        <v>0.38756702158248202</v>
      </c>
      <c r="O1696" s="39">
        <v>4.7755971726345298E-2</v>
      </c>
      <c r="P1696" s="39">
        <v>0.38861848992392201</v>
      </c>
      <c r="Q1696" s="39">
        <v>3.3582610216334102E-2</v>
      </c>
      <c r="R1696" s="39">
        <v>0.392287161147514</v>
      </c>
      <c r="S1696" s="39">
        <v>2.92024500317631E-2</v>
      </c>
      <c r="T1696" s="39">
        <v>0.40913781242834202</v>
      </c>
      <c r="U1696" s="39">
        <v>1.3782177574147301E-3</v>
      </c>
      <c r="V1696" s="39">
        <v>0.39118344785268</v>
      </c>
      <c r="W1696" s="39">
        <v>3.5841290238030302E-2</v>
      </c>
      <c r="X1696" s="39">
        <v>0.39946301962193598</v>
      </c>
      <c r="Y1696" s="39">
        <v>2.3555776008952201E-2</v>
      </c>
      <c r="Z1696" s="39">
        <v>0.40655912844291597</v>
      </c>
      <c r="AA1696" s="39">
        <v>1.19114331279644E-2</v>
      </c>
      <c r="AB1696" s="39">
        <v>0.40825607931776198</v>
      </c>
      <c r="AC1696" s="39">
        <v>5.8700735111936195E-4</v>
      </c>
    </row>
    <row r="1697" spans="1:29" x14ac:dyDescent="0.25">
      <c r="A1697" s="39" t="s">
        <v>135</v>
      </c>
      <c r="B1697" s="39" t="s">
        <v>135</v>
      </c>
      <c r="C1697" s="39">
        <v>3810000</v>
      </c>
      <c r="D1697" s="39" t="s">
        <v>51</v>
      </c>
      <c r="E1697" s="39">
        <v>0.98611111111111105</v>
      </c>
      <c r="F1697" s="39">
        <v>0.92</v>
      </c>
      <c r="G1697" s="39">
        <v>1.0246913580246899</v>
      </c>
      <c r="H1697" s="39">
        <v>0.98795180722891596</v>
      </c>
      <c r="I1697" s="39">
        <v>1.1272727272727301</v>
      </c>
      <c r="J1697" s="39">
        <v>0.84210526315789502</v>
      </c>
      <c r="K1697" s="39">
        <v>1.0845070422535199</v>
      </c>
      <c r="L1697" s="39">
        <v>0.80281690140845097</v>
      </c>
      <c r="M1697" s="39">
        <v>0.94520547945205502</v>
      </c>
      <c r="N1697" s="39">
        <v>0.96896240998993</v>
      </c>
      <c r="O1697" s="39">
        <v>0.105375450458456</v>
      </c>
      <c r="P1697" s="39">
        <v>0.96038148270892998</v>
      </c>
      <c r="Q1697" s="39">
        <v>0.143445124098768</v>
      </c>
      <c r="R1697" s="39">
        <v>0.944176474371342</v>
      </c>
      <c r="S1697" s="39">
        <v>0.14084788958632299</v>
      </c>
      <c r="T1697" s="39">
        <v>0.87401119043025299</v>
      </c>
      <c r="U1697" s="39">
        <v>0.100683929098142</v>
      </c>
      <c r="V1697" s="39">
        <v>0.94207868372426995</v>
      </c>
      <c r="W1697" s="39">
        <v>0.112912744049267</v>
      </c>
      <c r="X1697" s="39">
        <v>0.92469987462627301</v>
      </c>
      <c r="Y1697" s="39">
        <v>0.103681566957257</v>
      </c>
      <c r="Z1697" s="39">
        <v>0.925675137845545</v>
      </c>
      <c r="AA1697" s="39">
        <v>7.6876186283025005E-2</v>
      </c>
      <c r="AB1697" s="39">
        <v>0.93842507097378802</v>
      </c>
      <c r="AC1697" s="39">
        <v>4.2883068515279101E-2</v>
      </c>
    </row>
    <row r="1698" spans="1:29" x14ac:dyDescent="0.25">
      <c r="A1698" s="39" t="s">
        <v>135</v>
      </c>
      <c r="B1698" s="39" t="s">
        <v>135</v>
      </c>
      <c r="C1698" s="39">
        <v>3810000</v>
      </c>
      <c r="D1698" s="39" t="s">
        <v>61</v>
      </c>
      <c r="E1698" s="39">
        <v>0.987341772151899</v>
      </c>
      <c r="F1698" s="39">
        <v>0.81318681318681296</v>
      </c>
      <c r="G1698" s="39">
        <v>0.91780821917808197</v>
      </c>
      <c r="H1698" s="39">
        <v>0.82954545454545503</v>
      </c>
      <c r="I1698" s="39">
        <v>0.98666666666666702</v>
      </c>
      <c r="J1698" s="39">
        <v>0.87692307692307703</v>
      </c>
      <c r="K1698" s="39">
        <v>1.0845070422535199</v>
      </c>
      <c r="L1698" s="39">
        <v>1.04938271604938</v>
      </c>
      <c r="M1698" s="39">
        <v>1</v>
      </c>
      <c r="N1698" s="39">
        <v>0.94948464010610001</v>
      </c>
      <c r="O1698" s="39">
        <v>9.5399963142136099E-2</v>
      </c>
      <c r="P1698" s="39">
        <v>0.99949590037852998</v>
      </c>
      <c r="Q1698" s="39">
        <v>7.8905844245802201E-2</v>
      </c>
      <c r="R1698" s="39">
        <v>1.0446299194343001</v>
      </c>
      <c r="S1698" s="39">
        <v>4.2453525817744003E-2</v>
      </c>
      <c r="T1698" s="39">
        <v>1.0246913580246899</v>
      </c>
      <c r="U1698" s="39">
        <v>3.4918853391928302E-2</v>
      </c>
      <c r="V1698" s="39">
        <v>0.99411284537517597</v>
      </c>
      <c r="W1698" s="39">
        <v>8.0119032042494098E-2</v>
      </c>
      <c r="X1698" s="39">
        <v>1.0154234422711601</v>
      </c>
      <c r="Y1698" s="39">
        <v>5.1434376554285698E-2</v>
      </c>
      <c r="Z1698" s="39">
        <v>1.0119877368271299</v>
      </c>
      <c r="AA1698" s="39">
        <v>2.9106972808650999E-2</v>
      </c>
      <c r="AB1698" s="39">
        <v>1.0023515579071101</v>
      </c>
      <c r="AC1698" s="39">
        <v>1.48725580725144E-2</v>
      </c>
    </row>
    <row r="1699" spans="1:29" x14ac:dyDescent="0.25">
      <c r="A1699" s="39" t="s">
        <v>135</v>
      </c>
      <c r="B1699" s="39" t="s">
        <v>135</v>
      </c>
      <c r="C1699" s="39">
        <v>3810000</v>
      </c>
      <c r="D1699" s="39" t="s">
        <v>62</v>
      </c>
      <c r="E1699" s="39">
        <v>0.90909090909090895</v>
      </c>
      <c r="F1699" s="39">
        <v>0.88461538461538503</v>
      </c>
      <c r="G1699" s="39">
        <v>1.0540540540540499</v>
      </c>
      <c r="H1699" s="39">
        <v>1</v>
      </c>
      <c r="I1699" s="39">
        <v>0.931506849315068</v>
      </c>
      <c r="J1699" s="39">
        <v>0.90540540540540504</v>
      </c>
      <c r="K1699" s="39">
        <v>1.2456140350877201</v>
      </c>
      <c r="L1699" s="39">
        <v>0.92207792207792205</v>
      </c>
      <c r="M1699" s="39">
        <v>0.95294117647058796</v>
      </c>
      <c r="N1699" s="39">
        <v>0.97836730401300598</v>
      </c>
      <c r="O1699" s="39">
        <v>0.11321452952529</v>
      </c>
      <c r="P1699" s="39">
        <v>0.991509077671341</v>
      </c>
      <c r="Q1699" s="39">
        <v>0.14308354861674899</v>
      </c>
      <c r="R1699" s="39">
        <v>1.04021104454541</v>
      </c>
      <c r="S1699" s="39">
        <v>0.17855230749200501</v>
      </c>
      <c r="T1699" s="39">
        <v>0.93750954927425501</v>
      </c>
      <c r="U1699" s="39">
        <v>2.1823616470539701E-2</v>
      </c>
      <c r="V1699" s="39">
        <v>0.987775123390353</v>
      </c>
      <c r="W1699" s="39">
        <v>0.120803729826061</v>
      </c>
      <c r="X1699" s="39">
        <v>0.97710214219980795</v>
      </c>
      <c r="Y1699" s="39">
        <v>0.11259293643123</v>
      </c>
      <c r="Z1699" s="39">
        <v>0.95901244545378606</v>
      </c>
      <c r="AA1699" s="39">
        <v>7.2386103486759695E-2</v>
      </c>
      <c r="AB1699" s="39">
        <v>0.95147149768998496</v>
      </c>
      <c r="AC1699" s="39">
        <v>9.2950647510496899E-3</v>
      </c>
    </row>
    <row r="1700" spans="1:29" x14ac:dyDescent="0.25">
      <c r="A1700" s="39" t="s">
        <v>135</v>
      </c>
      <c r="B1700" s="39" t="s">
        <v>135</v>
      </c>
      <c r="C1700" s="39">
        <v>3810000</v>
      </c>
      <c r="D1700" s="39" t="s">
        <v>63</v>
      </c>
      <c r="E1700" s="39">
        <v>0.89108910891089099</v>
      </c>
      <c r="F1700" s="39">
        <v>0.88571428571428601</v>
      </c>
      <c r="G1700" s="39">
        <v>1.0434782608695701</v>
      </c>
      <c r="H1700" s="39">
        <v>0.85897435897435903</v>
      </c>
      <c r="I1700" s="39">
        <v>0.92537313432835799</v>
      </c>
      <c r="J1700" s="39">
        <v>0.95588235294117696</v>
      </c>
      <c r="K1700" s="39">
        <v>1</v>
      </c>
      <c r="L1700" s="39">
        <v>0.83098591549295797</v>
      </c>
      <c r="M1700" s="39">
        <v>0.84507042253521103</v>
      </c>
      <c r="N1700" s="39">
        <v>0.91517420441853403</v>
      </c>
      <c r="O1700" s="39">
        <v>7.2480279658890895E-2</v>
      </c>
      <c r="P1700" s="39">
        <v>0.91146236505954104</v>
      </c>
      <c r="Q1700" s="39">
        <v>7.2266704976949106E-2</v>
      </c>
      <c r="R1700" s="39">
        <v>0.892018779342723</v>
      </c>
      <c r="S1700" s="39">
        <v>9.3779269274357605E-2</v>
      </c>
      <c r="T1700" s="39">
        <v>0.83802816901408494</v>
      </c>
      <c r="U1700" s="39">
        <v>9.9592504392471293E-3</v>
      </c>
      <c r="V1700" s="39">
        <v>0.89227660427002098</v>
      </c>
      <c r="W1700" s="39">
        <v>7.2515795353768606E-2</v>
      </c>
      <c r="X1700" s="39">
        <v>0.86867201932531302</v>
      </c>
      <c r="Y1700" s="39">
        <v>6.3898657746102996E-2</v>
      </c>
      <c r="Z1700" s="39">
        <v>0.84867992537686998</v>
      </c>
      <c r="AA1700" s="39">
        <v>3.8028879962962898E-2</v>
      </c>
      <c r="AB1700" s="39">
        <v>0.844399731723675</v>
      </c>
      <c r="AC1700" s="39">
        <v>4.2418211404002303E-3</v>
      </c>
    </row>
    <row r="1701" spans="1:29" x14ac:dyDescent="0.25">
      <c r="A1701" s="39" t="s">
        <v>135</v>
      </c>
      <c r="B1701" s="39" t="s">
        <v>135</v>
      </c>
      <c r="C1701" s="39">
        <v>3810000</v>
      </c>
      <c r="D1701" s="39" t="s">
        <v>52</v>
      </c>
      <c r="E1701" s="39">
        <v>0.39226519337016602</v>
      </c>
      <c r="F1701" s="39">
        <v>0.33014354066985602</v>
      </c>
      <c r="G1701" s="39">
        <v>0.46111111111111103</v>
      </c>
      <c r="H1701" s="39">
        <v>0.42708333333333298</v>
      </c>
      <c r="I1701" s="39">
        <v>0.34254143646408802</v>
      </c>
      <c r="J1701" s="39">
        <v>0.35359116022099402</v>
      </c>
      <c r="K1701" s="39">
        <v>0.37560975609756098</v>
      </c>
      <c r="L1701" s="39">
        <v>0.28787878787878801</v>
      </c>
      <c r="M1701" s="39">
        <v>0.38764044943820197</v>
      </c>
      <c r="N1701" s="39">
        <v>0.37309608539823302</v>
      </c>
      <c r="O1701" s="39">
        <v>5.2042671229741003E-2</v>
      </c>
      <c r="P1701" s="39">
        <v>0.34945231801992699</v>
      </c>
      <c r="Q1701" s="39">
        <v>3.8725750027245001E-2</v>
      </c>
      <c r="R1701" s="39">
        <v>0.35037633113818401</v>
      </c>
      <c r="S1701" s="39">
        <v>5.4457704511475503E-2</v>
      </c>
      <c r="T1701" s="39">
        <v>0.33775961865849502</v>
      </c>
      <c r="U1701" s="39">
        <v>7.0542147391099194E-2</v>
      </c>
      <c r="V1701" s="39">
        <v>0.359963785105541</v>
      </c>
      <c r="W1701" s="39">
        <v>4.8362336856327202E-2</v>
      </c>
      <c r="X1701" s="39">
        <v>0.35755768108689601</v>
      </c>
      <c r="Y1701" s="39">
        <v>4.7096129767953999E-2</v>
      </c>
      <c r="Z1701" s="39">
        <v>0.36965301376573101</v>
      </c>
      <c r="AA1701" s="39">
        <v>4.6305603179164802E-2</v>
      </c>
      <c r="AB1701" s="39">
        <v>0.38288989412584901</v>
      </c>
      <c r="AC1701" s="39">
        <v>3.0045149875296599E-2</v>
      </c>
    </row>
    <row r="1702" spans="1:29" x14ac:dyDescent="0.25">
      <c r="A1702" s="39" t="s">
        <v>135</v>
      </c>
      <c r="B1702" s="39" t="s">
        <v>135</v>
      </c>
      <c r="C1702" s="39">
        <v>3810000</v>
      </c>
      <c r="D1702" s="39" t="s">
        <v>53</v>
      </c>
      <c r="E1702" s="39">
        <v>0.90322580645161299</v>
      </c>
      <c r="F1702" s="39">
        <v>0.87323943661971803</v>
      </c>
      <c r="G1702" s="39">
        <v>1.0869565217391299</v>
      </c>
      <c r="H1702" s="39">
        <v>0.86746987951807197</v>
      </c>
      <c r="I1702" s="39">
        <v>1.01219512195122</v>
      </c>
      <c r="J1702" s="39">
        <v>1.0322580645161299</v>
      </c>
      <c r="K1702" s="39">
        <v>1.03125</v>
      </c>
      <c r="L1702" s="39">
        <v>0.98701298701298701</v>
      </c>
      <c r="M1702" s="39">
        <v>1.14035087719298</v>
      </c>
      <c r="N1702" s="39">
        <v>0.99266207722242805</v>
      </c>
      <c r="O1702" s="39">
        <v>9.4939089643070004E-2</v>
      </c>
      <c r="P1702" s="39">
        <v>1.04061341013466</v>
      </c>
      <c r="Q1702" s="39">
        <v>5.8706158209902402E-2</v>
      </c>
      <c r="R1702" s="39">
        <v>1.0528712880686599</v>
      </c>
      <c r="S1702" s="39">
        <v>7.8922349271444994E-2</v>
      </c>
      <c r="T1702" s="39">
        <v>1.06368193210298</v>
      </c>
      <c r="U1702" s="39">
        <v>0.10842626195911299</v>
      </c>
      <c r="V1702" s="39">
        <v>1.0434007965801699</v>
      </c>
      <c r="W1702" s="39">
        <v>8.5228619847395201E-2</v>
      </c>
      <c r="X1702" s="39">
        <v>1.07840237918551</v>
      </c>
      <c r="Y1702" s="39">
        <v>7.6750199354771495E-2</v>
      </c>
      <c r="Z1702" s="39">
        <v>1.1091462396810401</v>
      </c>
      <c r="AA1702" s="39">
        <v>7.3705328428410197E-2</v>
      </c>
      <c r="AB1702" s="39">
        <v>1.1330490728986999</v>
      </c>
      <c r="AC1702" s="39">
        <v>4.6180665197481097E-2</v>
      </c>
    </row>
    <row r="1703" spans="1:29" x14ac:dyDescent="0.25">
      <c r="A1703" s="39" t="s">
        <v>135</v>
      </c>
      <c r="B1703" s="39" t="s">
        <v>135</v>
      </c>
      <c r="C1703" s="39">
        <v>3810000</v>
      </c>
      <c r="D1703" s="39" t="s">
        <v>54</v>
      </c>
      <c r="E1703" s="39">
        <v>0.96739130434782605</v>
      </c>
      <c r="F1703" s="39">
        <v>0.80952380952380998</v>
      </c>
      <c r="G1703" s="39">
        <v>1.04838709677419</v>
      </c>
      <c r="H1703" s="39">
        <v>1.0533333333333299</v>
      </c>
      <c r="I1703" s="39">
        <v>1.05555555555556</v>
      </c>
      <c r="J1703" s="39">
        <v>0.91566265060241003</v>
      </c>
      <c r="K1703" s="39">
        <v>0.984375</v>
      </c>
      <c r="L1703" s="39">
        <v>0.90909090909090895</v>
      </c>
      <c r="M1703" s="39">
        <v>1.0263157894736801</v>
      </c>
      <c r="N1703" s="39">
        <v>0.97440393874463604</v>
      </c>
      <c r="O1703" s="39">
        <v>8.3691523652399194E-2</v>
      </c>
      <c r="P1703" s="39">
        <v>0.97819998094451199</v>
      </c>
      <c r="Q1703" s="39">
        <v>6.5238271576084902E-2</v>
      </c>
      <c r="R1703" s="39">
        <v>0.97326056618819801</v>
      </c>
      <c r="S1703" s="39">
        <v>5.9397526248209098E-2</v>
      </c>
      <c r="T1703" s="39">
        <v>0.96770334928229695</v>
      </c>
      <c r="U1703" s="39">
        <v>8.2890507842442299E-2</v>
      </c>
      <c r="V1703" s="39">
        <v>0.98034894518854698</v>
      </c>
      <c r="W1703" s="39">
        <v>6.5184590689399496E-2</v>
      </c>
      <c r="X1703" s="39">
        <v>0.985797471275486</v>
      </c>
      <c r="Y1703" s="39">
        <v>5.9170649610307498E-2</v>
      </c>
      <c r="Z1703" s="39">
        <v>1.00408811320601</v>
      </c>
      <c r="AA1703" s="39">
        <v>5.4602323187430198E-2</v>
      </c>
      <c r="AB1703" s="39">
        <v>1.0207336523126</v>
      </c>
      <c r="AC1703" s="39">
        <v>3.5304535280986697E-2</v>
      </c>
    </row>
    <row r="1704" spans="1:29" x14ac:dyDescent="0.25">
      <c r="A1704" s="39" t="s">
        <v>135</v>
      </c>
      <c r="B1704" s="39" t="s">
        <v>135</v>
      </c>
      <c r="C1704" s="39">
        <v>3810000</v>
      </c>
      <c r="D1704" s="39" t="s">
        <v>55</v>
      </c>
      <c r="E1704" s="39">
        <v>1.06172839506173</v>
      </c>
      <c r="F1704" s="39">
        <v>0.84269662921348298</v>
      </c>
      <c r="G1704" s="39">
        <v>1.0735294117647101</v>
      </c>
      <c r="H1704" s="39">
        <v>1.04615384615385</v>
      </c>
      <c r="I1704" s="39">
        <v>0.987341772151899</v>
      </c>
      <c r="J1704" s="39">
        <v>0.93421052631578905</v>
      </c>
      <c r="K1704" s="39">
        <v>0.98684210526315796</v>
      </c>
      <c r="L1704" s="39">
        <v>0.93650793650793696</v>
      </c>
      <c r="M1704" s="39">
        <v>1.1000000000000001</v>
      </c>
      <c r="N1704" s="39">
        <v>0.99655673582583804</v>
      </c>
      <c r="O1704" s="39">
        <v>8.2672282548084203E-2</v>
      </c>
      <c r="P1704" s="39">
        <v>0.98898046804775697</v>
      </c>
      <c r="Q1704" s="39">
        <v>6.7241556120552007E-2</v>
      </c>
      <c r="R1704" s="39">
        <v>1.0077833472570299</v>
      </c>
      <c r="S1704" s="39">
        <v>8.3733597906740606E-2</v>
      </c>
      <c r="T1704" s="39">
        <v>1.01825396825397</v>
      </c>
      <c r="U1704" s="39">
        <v>0.11560634676542</v>
      </c>
      <c r="V1704" s="39">
        <v>1.01048491536771</v>
      </c>
      <c r="W1704" s="39">
        <v>7.8296532962018398E-2</v>
      </c>
      <c r="X1704" s="39">
        <v>1.0320939899400401</v>
      </c>
      <c r="Y1704" s="39">
        <v>8.4190317588656804E-2</v>
      </c>
      <c r="Z1704" s="39">
        <v>1.0668533242862599</v>
      </c>
      <c r="AA1704" s="39">
        <v>7.8392386527961294E-2</v>
      </c>
      <c r="AB1704" s="39">
        <v>1.0922146636432399</v>
      </c>
      <c r="AC1704" s="39">
        <v>4.9238790475788899E-2</v>
      </c>
    </row>
    <row r="1705" spans="1:29" x14ac:dyDescent="0.25">
      <c r="A1705" s="39" t="s">
        <v>135</v>
      </c>
      <c r="B1705" s="39" t="s">
        <v>135</v>
      </c>
      <c r="C1705" s="39">
        <v>3810000</v>
      </c>
      <c r="D1705" s="39" t="s">
        <v>56</v>
      </c>
      <c r="E1705" s="39">
        <v>0.96551724137931005</v>
      </c>
      <c r="F1705" s="39">
        <v>0.87209302325581395</v>
      </c>
      <c r="G1705" s="39">
        <v>0.97333333333333305</v>
      </c>
      <c r="H1705" s="39">
        <v>1.0136986301369899</v>
      </c>
      <c r="I1705" s="39">
        <v>0.97058823529411797</v>
      </c>
      <c r="J1705" s="39">
        <v>1</v>
      </c>
      <c r="K1705" s="39">
        <v>1.11267605633803</v>
      </c>
      <c r="L1705" s="39">
        <v>0.98666666666666702</v>
      </c>
      <c r="M1705" s="39">
        <v>1.08474576271186</v>
      </c>
      <c r="N1705" s="39">
        <v>0.99770210545734705</v>
      </c>
      <c r="O1705" s="39">
        <v>7.0108009258132598E-2</v>
      </c>
      <c r="P1705" s="39">
        <v>1.0309353442021401</v>
      </c>
      <c r="Q1705" s="39">
        <v>6.3512971206429805E-2</v>
      </c>
      <c r="R1705" s="39">
        <v>1.0613628285721901</v>
      </c>
      <c r="S1705" s="39">
        <v>6.6179020679310793E-2</v>
      </c>
      <c r="T1705" s="39">
        <v>1.0357062146892699</v>
      </c>
      <c r="U1705" s="39">
        <v>6.9352393906205997E-2</v>
      </c>
      <c r="V1705" s="39">
        <v>1.0357571579987099</v>
      </c>
      <c r="W1705" s="39">
        <v>6.2984084770797699E-2</v>
      </c>
      <c r="X1705" s="39">
        <v>1.0551584872855699</v>
      </c>
      <c r="Y1705" s="39">
        <v>5.5186220935492303E-2</v>
      </c>
      <c r="Z1705" s="39">
        <v>1.0686225463880801</v>
      </c>
      <c r="AA1705" s="39">
        <v>4.6790418108276E-2</v>
      </c>
      <c r="AB1705" s="39">
        <v>1.0800753295668599</v>
      </c>
      <c r="AC1705" s="39">
        <v>2.95384127955464E-2</v>
      </c>
    </row>
    <row r="1706" spans="1:29" x14ac:dyDescent="0.25">
      <c r="A1706" s="39" t="s">
        <v>135</v>
      </c>
      <c r="B1706" s="39" t="s">
        <v>135</v>
      </c>
      <c r="C1706" s="39">
        <v>3810000</v>
      </c>
      <c r="D1706" s="39" t="s">
        <v>57</v>
      </c>
      <c r="E1706" s="39">
        <v>0.956989247311828</v>
      </c>
      <c r="F1706" s="39">
        <v>0.75</v>
      </c>
      <c r="G1706" s="39">
        <v>0.92</v>
      </c>
      <c r="H1706" s="39">
        <v>1.04109589041096</v>
      </c>
      <c r="I1706" s="39">
        <v>0.95945945945945899</v>
      </c>
      <c r="J1706" s="39">
        <v>0.90909090909090895</v>
      </c>
      <c r="K1706" s="39">
        <v>1.02564102564103</v>
      </c>
      <c r="L1706" s="39">
        <v>0.974683544303797</v>
      </c>
      <c r="M1706" s="39">
        <v>1.0270270270270301</v>
      </c>
      <c r="N1706" s="39">
        <v>0.95155412258277805</v>
      </c>
      <c r="O1706" s="39">
        <v>8.8918933064793801E-2</v>
      </c>
      <c r="P1706" s="39">
        <v>0.97918039310444405</v>
      </c>
      <c r="Q1706" s="39">
        <v>4.9420550876306202E-2</v>
      </c>
      <c r="R1706" s="39">
        <v>1.00911719899062</v>
      </c>
      <c r="S1706" s="39">
        <v>2.9828470984595099E-2</v>
      </c>
      <c r="T1706" s="39">
        <v>1.00085528566541</v>
      </c>
      <c r="U1706" s="39">
        <v>3.7012431584516503E-2</v>
      </c>
      <c r="V1706" s="39">
        <v>0.98727115001483501</v>
      </c>
      <c r="W1706" s="39">
        <v>5.9134157361203699E-2</v>
      </c>
      <c r="X1706" s="39">
        <v>1.0049398315918201</v>
      </c>
      <c r="Y1706" s="39">
        <v>3.75687291825679E-2</v>
      </c>
      <c r="Z1706" s="39">
        <v>1.0177826836041399</v>
      </c>
      <c r="AA1706" s="39">
        <v>2.4361358440997499E-2</v>
      </c>
      <c r="AB1706" s="39">
        <v>1.0245344802306799</v>
      </c>
      <c r="AC1706" s="39">
        <v>1.57642501020075E-2</v>
      </c>
    </row>
    <row r="1707" spans="1:29" x14ac:dyDescent="0.25">
      <c r="A1707" s="39" t="s">
        <v>135</v>
      </c>
      <c r="B1707" s="39" t="s">
        <v>135</v>
      </c>
      <c r="C1707" s="39">
        <v>3810000</v>
      </c>
      <c r="D1707" s="39" t="s">
        <v>58</v>
      </c>
      <c r="E1707" s="39">
        <v>0.9375</v>
      </c>
      <c r="F1707" s="39">
        <v>0.91011235955056202</v>
      </c>
      <c r="G1707" s="39">
        <v>1.0476190476190499</v>
      </c>
      <c r="H1707" s="39">
        <v>1.02898550724638</v>
      </c>
      <c r="I1707" s="39">
        <v>1</v>
      </c>
      <c r="J1707" s="39">
        <v>0.98591549295774605</v>
      </c>
      <c r="K1707" s="39">
        <v>1.13333333333333</v>
      </c>
      <c r="L1707" s="39">
        <v>1.0375000000000001</v>
      </c>
      <c r="M1707" s="39">
        <v>1.05194805194805</v>
      </c>
      <c r="N1707" s="39">
        <v>1.0147681991838999</v>
      </c>
      <c r="O1707" s="39">
        <v>6.6343683841627199E-2</v>
      </c>
      <c r="P1707" s="39">
        <v>1.0417393756478299</v>
      </c>
      <c r="Q1707" s="39">
        <v>5.78146257884775E-2</v>
      </c>
      <c r="R1707" s="39">
        <v>1.0742604617604601</v>
      </c>
      <c r="S1707" s="39">
        <v>5.1666136570989403E-2</v>
      </c>
      <c r="T1707" s="39">
        <v>1.04472402597403</v>
      </c>
      <c r="U1707" s="39">
        <v>1.0216315507403E-2</v>
      </c>
      <c r="V1707" s="39">
        <v>1.04400295299271</v>
      </c>
      <c r="W1707" s="39">
        <v>5.1549641640628599E-2</v>
      </c>
      <c r="X1707" s="39">
        <v>1.0529127049921201</v>
      </c>
      <c r="Y1707" s="39">
        <v>3.8303872835589899E-2</v>
      </c>
      <c r="Z1707" s="39">
        <v>1.05260648235288</v>
      </c>
      <c r="AA1707" s="39">
        <v>2.1080123262852999E-2</v>
      </c>
      <c r="AB1707" s="39">
        <v>1.05126004947434</v>
      </c>
      <c r="AC1707" s="39">
        <v>4.3513097055501602E-3</v>
      </c>
    </row>
    <row r="1708" spans="1:29" x14ac:dyDescent="0.25">
      <c r="A1708" s="39" t="s">
        <v>135</v>
      </c>
      <c r="B1708" s="39" t="s">
        <v>135</v>
      </c>
      <c r="C1708" s="39">
        <v>3810000</v>
      </c>
      <c r="D1708" s="39" t="s">
        <v>59</v>
      </c>
      <c r="E1708" s="39">
        <v>0.879120879120879</v>
      </c>
      <c r="F1708" s="39">
        <v>0.77777777777777801</v>
      </c>
      <c r="G1708" s="39">
        <v>0.96296296296296302</v>
      </c>
      <c r="H1708" s="39">
        <v>0.92424242424242398</v>
      </c>
      <c r="I1708" s="39">
        <v>1.0140845070422499</v>
      </c>
      <c r="J1708" s="39">
        <v>0.94736842105263197</v>
      </c>
      <c r="K1708" s="39">
        <v>0.98571428571428599</v>
      </c>
      <c r="L1708" s="39">
        <v>1</v>
      </c>
      <c r="M1708" s="39">
        <v>1.07228915662651</v>
      </c>
      <c r="N1708" s="39">
        <v>0.95150671272663601</v>
      </c>
      <c r="O1708" s="39">
        <v>8.5395623684257904E-2</v>
      </c>
      <c r="P1708" s="39">
        <v>1.00389127408714</v>
      </c>
      <c r="Q1708" s="39">
        <v>4.5614005988936397E-2</v>
      </c>
      <c r="R1708" s="39">
        <v>1.01933448078026</v>
      </c>
      <c r="S1708" s="39">
        <v>4.6413022726910398E-2</v>
      </c>
      <c r="T1708" s="39">
        <v>1.0361445783132499</v>
      </c>
      <c r="U1708" s="39">
        <v>5.1116152856858901E-2</v>
      </c>
      <c r="V1708" s="39">
        <v>1.0044644679969701</v>
      </c>
      <c r="W1708" s="39">
        <v>6.4843405746452296E-2</v>
      </c>
      <c r="X1708" s="39">
        <v>1.03467950354194</v>
      </c>
      <c r="Y1708" s="39">
        <v>4.7523640026269298E-2</v>
      </c>
      <c r="Z1708" s="39">
        <v>1.05619856225537</v>
      </c>
      <c r="AA1708" s="39">
        <v>3.7805211019398599E-2</v>
      </c>
      <c r="AB1708" s="39">
        <v>1.0688468158347699</v>
      </c>
      <c r="AC1708" s="39">
        <v>2.17712747688012E-2</v>
      </c>
    </row>
    <row r="1709" spans="1:29" x14ac:dyDescent="0.25">
      <c r="A1709" s="39" t="s">
        <v>135</v>
      </c>
      <c r="B1709" s="39" t="s">
        <v>135</v>
      </c>
      <c r="C1709" s="39">
        <v>3810000</v>
      </c>
      <c r="D1709" s="39" t="s">
        <v>60</v>
      </c>
      <c r="E1709" s="39">
        <v>1.1097560975609799</v>
      </c>
      <c r="F1709" s="39">
        <v>0.91249999999999998</v>
      </c>
      <c r="G1709" s="39">
        <v>1.25714285714286</v>
      </c>
      <c r="H1709" s="39">
        <v>0.96153846153846201</v>
      </c>
      <c r="I1709" s="39">
        <v>1.0655737704918</v>
      </c>
      <c r="J1709" s="39">
        <v>0.98611111111111105</v>
      </c>
      <c r="K1709" s="39">
        <v>1.125</v>
      </c>
      <c r="L1709" s="39">
        <v>1.11594202898551</v>
      </c>
      <c r="M1709" s="39">
        <v>1.0882352941176501</v>
      </c>
      <c r="N1709" s="39">
        <v>1.0690888467720401</v>
      </c>
      <c r="O1709" s="39">
        <v>0.10349565991021301</v>
      </c>
      <c r="P1709" s="39">
        <v>1.0761724409412099</v>
      </c>
      <c r="Q1709" s="39">
        <v>5.5530707787831202E-2</v>
      </c>
      <c r="R1709" s="39">
        <v>1.10972577436772</v>
      </c>
      <c r="S1709" s="39">
        <v>1.91544320134759E-2</v>
      </c>
      <c r="T1709" s="39">
        <v>1.1020886615515799</v>
      </c>
      <c r="U1709" s="39">
        <v>1.95916201096018E-2</v>
      </c>
      <c r="V1709" s="39">
        <v>1.08333120765316</v>
      </c>
      <c r="W1709" s="39">
        <v>6.7045028525226397E-2</v>
      </c>
      <c r="X1709" s="39">
        <v>1.0933055217710701</v>
      </c>
      <c r="Y1709" s="39">
        <v>3.4327375682059701E-2</v>
      </c>
      <c r="Z1709" s="39">
        <v>1.09454308830359</v>
      </c>
      <c r="AA1709" s="39">
        <v>1.4902370167043899E-2</v>
      </c>
      <c r="AB1709" s="39">
        <v>1.0895546624446899</v>
      </c>
      <c r="AC1709" s="39">
        <v>8.3444179722707706E-3</v>
      </c>
    </row>
    <row r="1710" spans="1:29" x14ac:dyDescent="0.25">
      <c r="A1710" s="39" t="s">
        <v>135</v>
      </c>
      <c r="B1710" s="39" t="s">
        <v>135</v>
      </c>
      <c r="C1710" s="39">
        <v>3904000</v>
      </c>
      <c r="D1710" s="39" t="s">
        <v>50</v>
      </c>
      <c r="E1710" s="39">
        <v>0.640625</v>
      </c>
      <c r="F1710" s="39">
        <v>0.75</v>
      </c>
      <c r="G1710" s="39">
        <v>0.52525252525252497</v>
      </c>
      <c r="H1710" s="39">
        <v>0.77570093457943901</v>
      </c>
      <c r="I1710" s="39">
        <v>0.40707964601769903</v>
      </c>
      <c r="J1710" s="39">
        <v>0.57281553398058205</v>
      </c>
      <c r="K1710" s="39">
        <v>0.51886792452830199</v>
      </c>
      <c r="L1710" s="39">
        <v>0.55140186915887801</v>
      </c>
      <c r="M1710" s="39">
        <v>0.63440860215053796</v>
      </c>
      <c r="N1710" s="39">
        <v>0.59735022618532896</v>
      </c>
      <c r="O1710" s="39">
        <v>0.116528217813197</v>
      </c>
      <c r="P1710" s="39">
        <v>0.53691471516720002</v>
      </c>
      <c r="Q1710" s="39">
        <v>8.3944380774995303E-2</v>
      </c>
      <c r="R1710" s="39">
        <v>0.56822613194590599</v>
      </c>
      <c r="S1710" s="39">
        <v>5.9579391655979301E-2</v>
      </c>
      <c r="T1710" s="39">
        <v>0.59290523565470798</v>
      </c>
      <c r="U1710" s="39">
        <v>5.8694623782543302E-2</v>
      </c>
      <c r="V1710" s="39">
        <v>0.58146468579705901</v>
      </c>
      <c r="W1710" s="39">
        <v>8.6322901825041501E-2</v>
      </c>
      <c r="X1710" s="39">
        <v>0.58961559726911195</v>
      </c>
      <c r="Y1710" s="39">
        <v>6.0990511494637398E-2</v>
      </c>
      <c r="Z1710" s="39">
        <v>0.61529916925487405</v>
      </c>
      <c r="AA1710" s="39">
        <v>4.5309170463272097E-2</v>
      </c>
      <c r="AB1710" s="39">
        <v>0.63045590057950596</v>
      </c>
      <c r="AC1710" s="39">
        <v>2.4999079750769999E-2</v>
      </c>
    </row>
    <row r="1711" spans="1:29" x14ac:dyDescent="0.25">
      <c r="A1711" s="39" t="s">
        <v>135</v>
      </c>
      <c r="B1711" s="39" t="s">
        <v>135</v>
      </c>
      <c r="C1711" s="39">
        <v>3904000</v>
      </c>
      <c r="D1711" s="39" t="s">
        <v>51</v>
      </c>
      <c r="E1711" s="39">
        <v>0.84705882352941197</v>
      </c>
      <c r="F1711" s="39">
        <v>0.92682926829268297</v>
      </c>
      <c r="G1711" s="39">
        <v>1</v>
      </c>
      <c r="H1711" s="39">
        <v>0.92307692307692302</v>
      </c>
      <c r="I1711" s="39">
        <v>0.87951807228915702</v>
      </c>
      <c r="J1711" s="39">
        <v>1.02173913043478</v>
      </c>
      <c r="K1711" s="39">
        <v>0.91525423728813604</v>
      </c>
      <c r="L1711" s="39">
        <v>1.1454545454545499</v>
      </c>
      <c r="M1711" s="39">
        <v>0.77966101694915302</v>
      </c>
      <c r="N1711" s="39">
        <v>0.93762133525719904</v>
      </c>
      <c r="O1711" s="39">
        <v>0.106957269567173</v>
      </c>
      <c r="P1711" s="39">
        <v>0.94832540048315495</v>
      </c>
      <c r="Q1711" s="39">
        <v>0.14011183039249001</v>
      </c>
      <c r="R1711" s="39">
        <v>0.946789933230611</v>
      </c>
      <c r="S1711" s="39">
        <v>0.18492458317659799</v>
      </c>
      <c r="T1711" s="39">
        <v>0.96255778120184898</v>
      </c>
      <c r="U1711" s="39">
        <v>0.25865508452031799</v>
      </c>
      <c r="V1711" s="39">
        <v>0.93367107547096895</v>
      </c>
      <c r="W1711" s="39">
        <v>0.14622960803818699</v>
      </c>
      <c r="X1711" s="39">
        <v>0.90593263067156404</v>
      </c>
      <c r="Y1711" s="39">
        <v>0.173385564438331</v>
      </c>
      <c r="Z1711" s="39">
        <v>0.84920648476558103</v>
      </c>
      <c r="AA1711" s="39">
        <v>0.17048742552996499</v>
      </c>
      <c r="AB1711" s="39">
        <v>0.79707975640178996</v>
      </c>
      <c r="AC1711" s="39">
        <v>0.11016578127873999</v>
      </c>
    </row>
    <row r="1712" spans="1:29" x14ac:dyDescent="0.25">
      <c r="A1712" s="39" t="s">
        <v>135</v>
      </c>
      <c r="B1712" s="39" t="s">
        <v>135</v>
      </c>
      <c r="C1712" s="39">
        <v>3904000</v>
      </c>
      <c r="D1712" s="39" t="s">
        <v>61</v>
      </c>
      <c r="E1712" s="39">
        <v>0.92424242424242398</v>
      </c>
      <c r="F1712" s="39">
        <v>0.98765432098765404</v>
      </c>
      <c r="G1712" s="39">
        <v>0.66666666666666696</v>
      </c>
      <c r="H1712" s="39">
        <v>0.96721311475409799</v>
      </c>
      <c r="I1712" s="39">
        <v>0.88709677419354804</v>
      </c>
      <c r="J1712" s="39">
        <v>0.95081967213114704</v>
      </c>
      <c r="K1712" s="39">
        <v>0.92592592592592604</v>
      </c>
      <c r="L1712" s="39">
        <v>1.0270270270270301</v>
      </c>
      <c r="M1712" s="39">
        <v>0.98039215686274495</v>
      </c>
      <c r="N1712" s="39">
        <v>0.92411534253236005</v>
      </c>
      <c r="O1712" s="39">
        <v>0.10489228110214199</v>
      </c>
      <c r="P1712" s="39">
        <v>0.95425231122807896</v>
      </c>
      <c r="Q1712" s="39">
        <v>5.3158922250347199E-2</v>
      </c>
      <c r="R1712" s="39">
        <v>0.97778170327189895</v>
      </c>
      <c r="S1712" s="39">
        <v>5.0601077181481401E-2</v>
      </c>
      <c r="T1712" s="39">
        <v>1.00370959194489</v>
      </c>
      <c r="U1712" s="39">
        <v>3.2975832932917899E-2</v>
      </c>
      <c r="V1712" s="39">
        <v>0.96045285192001995</v>
      </c>
      <c r="W1712" s="39">
        <v>7.2627438024550101E-2</v>
      </c>
      <c r="X1712" s="39">
        <v>0.98151598466043499</v>
      </c>
      <c r="Y1712" s="39">
        <v>3.8681229658538298E-2</v>
      </c>
      <c r="Z1712" s="39">
        <v>0.98644156115902504</v>
      </c>
      <c r="AA1712" s="39">
        <v>2.63163177265479E-2</v>
      </c>
      <c r="AB1712" s="39">
        <v>0.98261286496580602</v>
      </c>
      <c r="AC1712" s="39">
        <v>1.4044991248129701E-2</v>
      </c>
    </row>
    <row r="1713" spans="1:29" x14ac:dyDescent="0.25">
      <c r="A1713" s="39" t="s">
        <v>135</v>
      </c>
      <c r="B1713" s="39" t="s">
        <v>135</v>
      </c>
      <c r="C1713" s="39">
        <v>3904000</v>
      </c>
      <c r="D1713" s="39" t="s">
        <v>62</v>
      </c>
      <c r="E1713" s="39">
        <v>0.90277777777777801</v>
      </c>
      <c r="F1713" s="39">
        <v>0.77049180327868805</v>
      </c>
      <c r="G1713" s="39">
        <v>0.88749999999999996</v>
      </c>
      <c r="H1713" s="39">
        <v>0.98148148148148195</v>
      </c>
      <c r="I1713" s="39">
        <v>1</v>
      </c>
      <c r="J1713" s="39">
        <v>1</v>
      </c>
      <c r="K1713" s="39">
        <v>0.86206896551724099</v>
      </c>
      <c r="L1713" s="39">
        <v>0.9</v>
      </c>
      <c r="M1713" s="39">
        <v>0.78947368421052599</v>
      </c>
      <c r="N1713" s="39">
        <v>0.89931041247396803</v>
      </c>
      <c r="O1713" s="39">
        <v>8.4576977491016905E-2</v>
      </c>
      <c r="P1713" s="39">
        <v>0.910308529945554</v>
      </c>
      <c r="Q1713" s="39">
        <v>9.0999314435240106E-2</v>
      </c>
      <c r="R1713" s="39">
        <v>0.85051421657592297</v>
      </c>
      <c r="S1713" s="39">
        <v>5.6161826784937301E-2</v>
      </c>
      <c r="T1713" s="39">
        <v>0.84473684210526301</v>
      </c>
      <c r="U1713" s="39">
        <v>7.8153907394302599E-2</v>
      </c>
      <c r="V1713" s="39">
        <v>0.87682195007428998</v>
      </c>
      <c r="W1713" s="39">
        <v>8.3108679583105E-2</v>
      </c>
      <c r="X1713" s="39">
        <v>0.84415645296723896</v>
      </c>
      <c r="Y1713" s="39">
        <v>7.4928222146927195E-2</v>
      </c>
      <c r="Z1713" s="39">
        <v>0.81172874727724198</v>
      </c>
      <c r="AA1713" s="39">
        <v>5.2769015112514098E-2</v>
      </c>
      <c r="AB1713" s="39">
        <v>0.79473684210526296</v>
      </c>
      <c r="AC1713" s="39">
        <v>3.3287133264930303E-2</v>
      </c>
    </row>
    <row r="1714" spans="1:29" x14ac:dyDescent="0.25">
      <c r="A1714" s="39" t="s">
        <v>135</v>
      </c>
      <c r="B1714" s="39" t="s">
        <v>135</v>
      </c>
      <c r="C1714" s="39">
        <v>3904000</v>
      </c>
      <c r="D1714" s="39" t="s">
        <v>63</v>
      </c>
      <c r="E1714" s="39">
        <v>0.90540540540540504</v>
      </c>
      <c r="F1714" s="39">
        <v>0.96923076923076901</v>
      </c>
      <c r="G1714" s="39">
        <v>0.97872340425531901</v>
      </c>
      <c r="H1714" s="39">
        <v>0.84507042253521103</v>
      </c>
      <c r="I1714" s="39">
        <v>0.96226415094339601</v>
      </c>
      <c r="J1714" s="39">
        <v>1.0508474576271201</v>
      </c>
      <c r="K1714" s="39">
        <v>0.69090909090909103</v>
      </c>
      <c r="L1714" s="39">
        <v>0.84</v>
      </c>
      <c r="M1714" s="39">
        <v>0.88888888888888895</v>
      </c>
      <c r="N1714" s="39">
        <v>0.90348217664391095</v>
      </c>
      <c r="O1714" s="39">
        <v>0.10488199661174399</v>
      </c>
      <c r="P1714" s="39">
        <v>0.88658191767369898</v>
      </c>
      <c r="Q1714" s="39">
        <v>0.13525348456997</v>
      </c>
      <c r="R1714" s="39">
        <v>0.80659932659932698</v>
      </c>
      <c r="S1714" s="39">
        <v>0.103129548819648</v>
      </c>
      <c r="T1714" s="39">
        <v>0.86444444444444402</v>
      </c>
      <c r="U1714" s="39">
        <v>3.4569664858008997E-2</v>
      </c>
      <c r="V1714" s="39">
        <v>0.87312405701999796</v>
      </c>
      <c r="W1714" s="39">
        <v>0.10582487327331699</v>
      </c>
      <c r="X1714" s="39">
        <v>0.86373307979274005</v>
      </c>
      <c r="Y1714" s="39">
        <v>8.9106970775001501E-2</v>
      </c>
      <c r="Z1714" s="39">
        <v>0.87253307340031705</v>
      </c>
      <c r="AA1714" s="39">
        <v>5.03621898915005E-2</v>
      </c>
      <c r="AB1714" s="39">
        <v>0.88656084656084699</v>
      </c>
      <c r="AC1714" s="39">
        <v>1.4723832491789299E-2</v>
      </c>
    </row>
    <row r="1715" spans="1:29" x14ac:dyDescent="0.25">
      <c r="A1715" s="39" t="s">
        <v>135</v>
      </c>
      <c r="B1715" s="39" t="s">
        <v>135</v>
      </c>
      <c r="C1715" s="39">
        <v>3904000</v>
      </c>
      <c r="D1715" s="39" t="s">
        <v>52</v>
      </c>
      <c r="E1715" s="39">
        <v>0.55813953488372103</v>
      </c>
      <c r="F1715" s="39">
        <v>0.59375</v>
      </c>
      <c r="G1715" s="39">
        <v>0.75</v>
      </c>
      <c r="H1715" s="39">
        <v>0.48484848484848497</v>
      </c>
      <c r="I1715" s="39">
        <v>0.68224299065420602</v>
      </c>
      <c r="J1715" s="39">
        <v>0.41592920353982299</v>
      </c>
      <c r="K1715" s="39">
        <v>0.52427184466019405</v>
      </c>
      <c r="L1715" s="39">
        <v>0.59433962264150897</v>
      </c>
      <c r="M1715" s="39">
        <v>0.42990654205607498</v>
      </c>
      <c r="N1715" s="39">
        <v>0.55926980258711201</v>
      </c>
      <c r="O1715" s="39">
        <v>0.110660086011946</v>
      </c>
      <c r="P1715" s="39">
        <v>0.52933804071036095</v>
      </c>
      <c r="Q1715" s="39">
        <v>0.11222631485787</v>
      </c>
      <c r="R1715" s="39">
        <v>0.51617266978592602</v>
      </c>
      <c r="S1715" s="39">
        <v>8.2515192376537497E-2</v>
      </c>
      <c r="T1715" s="39">
        <v>0.512123082348792</v>
      </c>
      <c r="U1715" s="39">
        <v>0.11627174633335501</v>
      </c>
      <c r="V1715" s="39">
        <v>0.51730495514146702</v>
      </c>
      <c r="W1715" s="39">
        <v>0.100150174635019</v>
      </c>
      <c r="X1715" s="39">
        <v>0.48929232673870898</v>
      </c>
      <c r="Y1715" s="39">
        <v>8.7900698686871101E-2</v>
      </c>
      <c r="Z1715" s="39">
        <v>0.462480661319078</v>
      </c>
      <c r="AA1715" s="39">
        <v>7.7803724825374204E-2</v>
      </c>
      <c r="AB1715" s="39">
        <v>0.437736688750619</v>
      </c>
      <c r="AC1715" s="39">
        <v>4.95221959359987E-2</v>
      </c>
    </row>
    <row r="1716" spans="1:29" x14ac:dyDescent="0.25">
      <c r="A1716" s="39" t="s">
        <v>135</v>
      </c>
      <c r="B1716" s="39" t="s">
        <v>135</v>
      </c>
      <c r="C1716" s="39">
        <v>3904000</v>
      </c>
      <c r="D1716" s="39" t="s">
        <v>53</v>
      </c>
      <c r="E1716" s="39">
        <v>0.88888888888888895</v>
      </c>
      <c r="F1716" s="39">
        <v>0.97222222222222199</v>
      </c>
      <c r="G1716" s="39">
        <v>1.0526315789473699</v>
      </c>
      <c r="H1716" s="39">
        <v>1.0138888888888899</v>
      </c>
      <c r="I1716" s="39">
        <v>1.125</v>
      </c>
      <c r="J1716" s="39">
        <v>0.87671232876712302</v>
      </c>
      <c r="K1716" s="39">
        <v>0.61702127659574502</v>
      </c>
      <c r="L1716" s="39">
        <v>1.2222222222222201</v>
      </c>
      <c r="M1716" s="39">
        <v>0.682539682539683</v>
      </c>
      <c r="N1716" s="39">
        <v>0.93901412100801596</v>
      </c>
      <c r="O1716" s="39">
        <v>0.196935298077065</v>
      </c>
      <c r="P1716" s="39">
        <v>0.90469910202495496</v>
      </c>
      <c r="Q1716" s="39">
        <v>0.26563603666272301</v>
      </c>
      <c r="R1716" s="39">
        <v>0.84059439378588297</v>
      </c>
      <c r="S1716" s="39">
        <v>0.332118977110817</v>
      </c>
      <c r="T1716" s="39">
        <v>0.952380952380952</v>
      </c>
      <c r="U1716" s="39">
        <v>0.38161318349750201</v>
      </c>
      <c r="V1716" s="39">
        <v>0.88427667692222101</v>
      </c>
      <c r="W1716" s="39">
        <v>0.25027400707893299</v>
      </c>
      <c r="X1716" s="39">
        <v>0.83543989702118104</v>
      </c>
      <c r="Y1716" s="39">
        <v>0.27141968972453001</v>
      </c>
      <c r="Z1716" s="39">
        <v>0.77471943881155403</v>
      </c>
      <c r="AA1716" s="39">
        <v>0.25339900678265997</v>
      </c>
      <c r="AB1716" s="39">
        <v>0.70823885109599405</v>
      </c>
      <c r="AC1716" s="39">
        <v>0.16253581322105101</v>
      </c>
    </row>
    <row r="1717" spans="1:29" x14ac:dyDescent="0.25">
      <c r="A1717" s="39" t="s">
        <v>135</v>
      </c>
      <c r="B1717" s="39" t="s">
        <v>135</v>
      </c>
      <c r="C1717" s="39">
        <v>3904000</v>
      </c>
      <c r="D1717" s="39" t="s">
        <v>54</v>
      </c>
      <c r="E1717" s="39">
        <v>1</v>
      </c>
      <c r="F1717" s="39">
        <v>0.90625</v>
      </c>
      <c r="G1717" s="39">
        <v>1.1000000000000001</v>
      </c>
      <c r="H1717" s="39">
        <v>0.96250000000000002</v>
      </c>
      <c r="I1717" s="39">
        <v>0.83561643835616395</v>
      </c>
      <c r="J1717" s="39">
        <v>0.83333333333333304</v>
      </c>
      <c r="K1717" s="39">
        <v>0.84375</v>
      </c>
      <c r="L1717" s="39">
        <v>1.27586206896552</v>
      </c>
      <c r="M1717" s="39">
        <v>0.78787878787878796</v>
      </c>
      <c r="N1717" s="39">
        <v>0.94946562539264501</v>
      </c>
      <c r="O1717" s="39">
        <v>0.15713087327510999</v>
      </c>
      <c r="P1717" s="39">
        <v>0.91528812570676099</v>
      </c>
      <c r="Q1717" s="39">
        <v>0.20274896862304301</v>
      </c>
      <c r="R1717" s="39">
        <v>0.96916361894810199</v>
      </c>
      <c r="S1717" s="39">
        <v>0.26707368368726903</v>
      </c>
      <c r="T1717" s="39">
        <v>1.03187042842215</v>
      </c>
      <c r="U1717" s="39">
        <v>0.34505628716208803</v>
      </c>
      <c r="V1717" s="39">
        <v>0.93877738580168202</v>
      </c>
      <c r="W1717" s="39">
        <v>0.203918874554017</v>
      </c>
      <c r="X1717" s="39">
        <v>0.92308953920945802</v>
      </c>
      <c r="Y1717" s="39">
        <v>0.23202482765391</v>
      </c>
      <c r="Z1717" s="39">
        <v>0.87574730400409295</v>
      </c>
      <c r="AA1717" s="39">
        <v>0.22652710232718001</v>
      </c>
      <c r="AB1717" s="39">
        <v>0.81111608697815596</v>
      </c>
      <c r="AC1717" s="39">
        <v>0.14696558364916501</v>
      </c>
    </row>
    <row r="1718" spans="1:29" x14ac:dyDescent="0.25">
      <c r="A1718" s="39" t="s">
        <v>135</v>
      </c>
      <c r="B1718" s="39" t="s">
        <v>135</v>
      </c>
      <c r="C1718" s="39">
        <v>3904000</v>
      </c>
      <c r="D1718" s="39" t="s">
        <v>55</v>
      </c>
      <c r="E1718" s="39">
        <v>0.79710144927536197</v>
      </c>
      <c r="F1718" s="39">
        <v>0.81034482758620696</v>
      </c>
      <c r="G1718" s="39">
        <v>0.89655172413793105</v>
      </c>
      <c r="H1718" s="39">
        <v>0.90909090909090895</v>
      </c>
      <c r="I1718" s="39">
        <v>0.90909090909090895</v>
      </c>
      <c r="J1718" s="39">
        <v>0.91803278688524603</v>
      </c>
      <c r="K1718" s="39">
        <v>0.86666666666666703</v>
      </c>
      <c r="L1718" s="39">
        <v>1.1481481481481499</v>
      </c>
      <c r="M1718" s="39">
        <v>0.86486486486486502</v>
      </c>
      <c r="N1718" s="39">
        <v>0.90221025397180499</v>
      </c>
      <c r="O1718" s="39">
        <v>0.101862436774491</v>
      </c>
      <c r="P1718" s="39">
        <v>0.94136067513116695</v>
      </c>
      <c r="Q1718" s="39">
        <v>0.118086187862773</v>
      </c>
      <c r="R1718" s="39">
        <v>0.95989322655989295</v>
      </c>
      <c r="S1718" s="39">
        <v>0.163036033590993</v>
      </c>
      <c r="T1718" s="39">
        <v>1.00650650650651</v>
      </c>
      <c r="U1718" s="39">
        <v>0.200311530606399</v>
      </c>
      <c r="V1718" s="39">
        <v>0.93784840713671502</v>
      </c>
      <c r="W1718" s="39">
        <v>0.122038756036682</v>
      </c>
      <c r="X1718" s="39">
        <v>0.94163372567957904</v>
      </c>
      <c r="Y1718" s="39">
        <v>0.136055145087254</v>
      </c>
      <c r="Z1718" s="39">
        <v>0.91467156975465602</v>
      </c>
      <c r="AA1718" s="39">
        <v>0.1319590169997</v>
      </c>
      <c r="AB1718" s="39">
        <v>0.87835454502121202</v>
      </c>
      <c r="AC1718" s="39">
        <v>8.53162284024645E-2</v>
      </c>
    </row>
    <row r="1719" spans="1:29" x14ac:dyDescent="0.25">
      <c r="A1719" s="39" t="s">
        <v>135</v>
      </c>
      <c r="B1719" s="39" t="s">
        <v>135</v>
      </c>
      <c r="C1719" s="39">
        <v>3904000</v>
      </c>
      <c r="D1719" s="39" t="s">
        <v>56</v>
      </c>
      <c r="E1719" s="39">
        <v>0.939393939393939</v>
      </c>
      <c r="F1719" s="39">
        <v>0.96363636363636396</v>
      </c>
      <c r="G1719" s="39">
        <v>0.95744680851063801</v>
      </c>
      <c r="H1719" s="39">
        <v>0.90384615384615397</v>
      </c>
      <c r="I1719" s="39">
        <v>0.84285714285714297</v>
      </c>
      <c r="J1719" s="39">
        <v>0.75714285714285701</v>
      </c>
      <c r="K1719" s="39">
        <v>0.875</v>
      </c>
      <c r="L1719" s="39">
        <v>1.07692307692308</v>
      </c>
      <c r="M1719" s="39">
        <v>0.80645161290322598</v>
      </c>
      <c r="N1719" s="39">
        <v>0.902521995023711</v>
      </c>
      <c r="O1719" s="39">
        <v>9.5662622716042103E-2</v>
      </c>
      <c r="P1719" s="39">
        <v>0.87167493796525997</v>
      </c>
      <c r="Q1719" s="39">
        <v>0.122821007535084</v>
      </c>
      <c r="R1719" s="39">
        <v>0.91945822994210102</v>
      </c>
      <c r="S1719" s="39">
        <v>0.140609757376396</v>
      </c>
      <c r="T1719" s="39">
        <v>0.94168734491315098</v>
      </c>
      <c r="U1719" s="39">
        <v>0.19125220632588999</v>
      </c>
      <c r="V1719" s="39">
        <v>0.89040074700319505</v>
      </c>
      <c r="W1719" s="39">
        <v>0.11817415607018</v>
      </c>
      <c r="X1719" s="39">
        <v>0.88194634486739798</v>
      </c>
      <c r="Y1719" s="39">
        <v>0.13095241636798399</v>
      </c>
      <c r="Z1719" s="39">
        <v>0.85662932663713998</v>
      </c>
      <c r="AA1719" s="39">
        <v>0.12556137340434401</v>
      </c>
      <c r="AB1719" s="39">
        <v>0.81933120642798096</v>
      </c>
      <c r="AC1719" s="39">
        <v>8.1457701750762904E-2</v>
      </c>
    </row>
    <row r="1720" spans="1:29" x14ac:dyDescent="0.25">
      <c r="A1720" s="39" t="s">
        <v>135</v>
      </c>
      <c r="B1720" s="39" t="s">
        <v>135</v>
      </c>
      <c r="C1720" s="39">
        <v>3904000</v>
      </c>
      <c r="D1720" s="39" t="s">
        <v>57</v>
      </c>
      <c r="E1720" s="39">
        <v>1</v>
      </c>
      <c r="F1720" s="39">
        <v>0.967741935483871</v>
      </c>
      <c r="G1720" s="39">
        <v>0.83018867924528295</v>
      </c>
      <c r="H1720" s="39">
        <v>0.82222222222222197</v>
      </c>
      <c r="I1720" s="39">
        <v>0.87234042553191504</v>
      </c>
      <c r="J1720" s="39">
        <v>0.96610169491525399</v>
      </c>
      <c r="K1720" s="39">
        <v>1.0188679245283001</v>
      </c>
      <c r="L1720" s="39">
        <v>1.12244897959184</v>
      </c>
      <c r="M1720" s="39">
        <v>0.90476190476190499</v>
      </c>
      <c r="N1720" s="39">
        <v>0.94496375180895398</v>
      </c>
      <c r="O1720" s="39">
        <v>9.7523469050105394E-2</v>
      </c>
      <c r="P1720" s="39">
        <v>0.97690418586584304</v>
      </c>
      <c r="Q1720" s="39">
        <v>9.8993718048244805E-2</v>
      </c>
      <c r="R1720" s="39">
        <v>1.01535960296068</v>
      </c>
      <c r="S1720" s="39">
        <v>0.108885935166896</v>
      </c>
      <c r="T1720" s="39">
        <v>1.0136054421768701</v>
      </c>
      <c r="U1720" s="39">
        <v>0.153928006788908</v>
      </c>
      <c r="V1720" s="39">
        <v>0.97110857954533303</v>
      </c>
      <c r="W1720" s="39">
        <v>0.102676417531473</v>
      </c>
      <c r="X1720" s="39">
        <v>0.97673928460346005</v>
      </c>
      <c r="Y1720" s="39">
        <v>0.10447699854968</v>
      </c>
      <c r="Z1720" s="39">
        <v>0.94746080586597703</v>
      </c>
      <c r="AA1720" s="39">
        <v>0.102526558530931</v>
      </c>
      <c r="AB1720" s="39">
        <v>0.91512795594428198</v>
      </c>
      <c r="AC1720" s="39">
        <v>6.55606641563901E-2</v>
      </c>
    </row>
    <row r="1721" spans="1:29" x14ac:dyDescent="0.25">
      <c r="A1721" s="39" t="s">
        <v>135</v>
      </c>
      <c r="B1721" s="39" t="s">
        <v>135</v>
      </c>
      <c r="C1721" s="39">
        <v>3904000</v>
      </c>
      <c r="D1721" s="39" t="s">
        <v>58</v>
      </c>
      <c r="E1721" s="39">
        <v>1.01492537313433</v>
      </c>
      <c r="F1721" s="39">
        <v>0.94029850746268695</v>
      </c>
      <c r="G1721" s="39">
        <v>1.18333333333333</v>
      </c>
      <c r="H1721" s="39">
        <v>1</v>
      </c>
      <c r="I1721" s="39">
        <v>1.08108108108108</v>
      </c>
      <c r="J1721" s="39">
        <v>1.1219512195121999</v>
      </c>
      <c r="K1721" s="39">
        <v>1.0350877192982499</v>
      </c>
      <c r="L1721" s="39">
        <v>1.1481481481481499</v>
      </c>
      <c r="M1721" s="39">
        <v>0.83636363636363598</v>
      </c>
      <c r="N1721" s="39">
        <v>1.04013211314818</v>
      </c>
      <c r="O1721" s="39">
        <v>0.108573126585866</v>
      </c>
      <c r="P1721" s="39">
        <v>1.0445263608806601</v>
      </c>
      <c r="Q1721" s="39">
        <v>0.12398501818044801</v>
      </c>
      <c r="R1721" s="39">
        <v>1.00653316793668</v>
      </c>
      <c r="S1721" s="39">
        <v>0.15784143071377699</v>
      </c>
      <c r="T1721" s="39">
        <v>0.99225589225589195</v>
      </c>
      <c r="U1721" s="39">
        <v>0.22046494255176499</v>
      </c>
      <c r="V1721" s="39">
        <v>1.00918852196978</v>
      </c>
      <c r="W1721" s="39">
        <v>0.13798370662262799</v>
      </c>
      <c r="X1721" s="39">
        <v>0.96286243141138095</v>
      </c>
      <c r="Y1721" s="39">
        <v>0.157543116050919</v>
      </c>
      <c r="Z1721" s="39">
        <v>0.89890518415972698</v>
      </c>
      <c r="AA1721" s="39">
        <v>0.148522652527631</v>
      </c>
      <c r="AB1721" s="39">
        <v>0.85121051787718405</v>
      </c>
      <c r="AC1721" s="39">
        <v>9.3899923466920596E-2</v>
      </c>
    </row>
    <row r="1722" spans="1:29" x14ac:dyDescent="0.25">
      <c r="A1722" s="39" t="s">
        <v>135</v>
      </c>
      <c r="B1722" s="39" t="s">
        <v>135</v>
      </c>
      <c r="C1722" s="39">
        <v>3904000</v>
      </c>
      <c r="D1722" s="39" t="s">
        <v>59</v>
      </c>
      <c r="E1722" s="39">
        <v>0.97530864197530898</v>
      </c>
      <c r="F1722" s="39">
        <v>0.83823529411764697</v>
      </c>
      <c r="G1722" s="39">
        <v>0.87301587301587302</v>
      </c>
      <c r="H1722" s="39">
        <v>0.87323943661971803</v>
      </c>
      <c r="I1722" s="39">
        <v>1.0909090909090899</v>
      </c>
      <c r="J1722" s="39">
        <v>0.875</v>
      </c>
      <c r="K1722" s="39">
        <v>1.0652173913043499</v>
      </c>
      <c r="L1722" s="39">
        <v>0.94915254237288105</v>
      </c>
      <c r="M1722" s="39">
        <v>0.79032258064516103</v>
      </c>
      <c r="N1722" s="39">
        <v>0.92560009455111403</v>
      </c>
      <c r="O1722" s="39">
        <v>0.102375188559286</v>
      </c>
      <c r="P1722" s="39">
        <v>0.95412032104629596</v>
      </c>
      <c r="Q1722" s="39">
        <v>0.12665714583910501</v>
      </c>
      <c r="R1722" s="39">
        <v>0.93489750477413003</v>
      </c>
      <c r="S1722" s="39">
        <v>0.13800070218859001</v>
      </c>
      <c r="T1722" s="39">
        <v>0.86973756150902104</v>
      </c>
      <c r="U1722" s="39">
        <v>0.112309742993271</v>
      </c>
      <c r="V1722" s="39">
        <v>0.90941763220610605</v>
      </c>
      <c r="W1722" s="39">
        <v>0.113539185584917</v>
      </c>
      <c r="X1722" s="39">
        <v>0.87700652183942895</v>
      </c>
      <c r="Y1722" s="39">
        <v>0.11671264360921001</v>
      </c>
      <c r="Z1722" s="39">
        <v>0.82900029479420001</v>
      </c>
      <c r="AA1722" s="39">
        <v>9.4072716125533806E-2</v>
      </c>
      <c r="AB1722" s="39">
        <v>0.79788591215600502</v>
      </c>
      <c r="AC1722" s="39">
        <v>4.7834708546377898E-2</v>
      </c>
    </row>
    <row r="1723" spans="1:29" x14ac:dyDescent="0.25">
      <c r="A1723" s="39" t="s">
        <v>135</v>
      </c>
      <c r="B1723" s="39" t="s">
        <v>135</v>
      </c>
      <c r="C1723" s="39">
        <v>3904000</v>
      </c>
      <c r="D1723" s="39" t="s">
        <v>60</v>
      </c>
      <c r="E1723" s="39">
        <v>1.05194805194805</v>
      </c>
      <c r="F1723" s="39">
        <v>1.0253164556962</v>
      </c>
      <c r="G1723" s="39">
        <v>1.0701754385964899</v>
      </c>
      <c r="H1723" s="39">
        <v>1.1272727272727301</v>
      </c>
      <c r="I1723" s="39">
        <v>0.98387096774193505</v>
      </c>
      <c r="J1723" s="39">
        <v>1.125</v>
      </c>
      <c r="K1723" s="39">
        <v>1.05714285714286</v>
      </c>
      <c r="L1723" s="39">
        <v>1.0408163265306101</v>
      </c>
      <c r="M1723" s="39">
        <v>1</v>
      </c>
      <c r="N1723" s="39">
        <v>1.05350475832543</v>
      </c>
      <c r="O1723" s="39">
        <v>4.93888324474554E-2</v>
      </c>
      <c r="P1723" s="39">
        <v>1.0413660302830801</v>
      </c>
      <c r="Q1723" s="39">
        <v>5.5363981993215503E-2</v>
      </c>
      <c r="R1723" s="39">
        <v>1.03265306122449</v>
      </c>
      <c r="S1723" s="39">
        <v>2.94330716364407E-2</v>
      </c>
      <c r="T1723" s="39">
        <v>1.0204081632653099</v>
      </c>
      <c r="U1723" s="39">
        <v>2.8861501272920299E-2</v>
      </c>
      <c r="V1723" s="39">
        <v>1.0399664894932901</v>
      </c>
      <c r="W1723" s="39">
        <v>4.7050826332506901E-2</v>
      </c>
      <c r="X1723" s="39">
        <v>1.02401939092514</v>
      </c>
      <c r="Y1723" s="39">
        <v>3.77756142393934E-2</v>
      </c>
      <c r="Z1723" s="39">
        <v>1.00940945898667</v>
      </c>
      <c r="AA1723" s="39">
        <v>2.2320877558481601E-2</v>
      </c>
      <c r="AB1723" s="39">
        <v>1.0019436345967001</v>
      </c>
      <c r="AC1723" s="39">
        <v>1.22926245293232E-2</v>
      </c>
    </row>
    <row r="1724" spans="1:29" x14ac:dyDescent="0.25">
      <c r="A1724" s="39" t="s">
        <v>135</v>
      </c>
      <c r="B1724" s="39" t="s">
        <v>135</v>
      </c>
      <c r="C1724" s="39">
        <v>4003000</v>
      </c>
      <c r="D1724" s="39" t="s">
        <v>50</v>
      </c>
      <c r="E1724" s="39">
        <v>1.03305785123967</v>
      </c>
      <c r="F1724" s="39">
        <v>0.90400000000000003</v>
      </c>
      <c r="G1724" s="39">
        <v>0.96212121212121204</v>
      </c>
      <c r="H1724" s="39">
        <v>0.93129770992366401</v>
      </c>
      <c r="I1724" s="39">
        <v>1.0566037735849101</v>
      </c>
      <c r="J1724" s="39">
        <v>0.70078740157480301</v>
      </c>
      <c r="K1724" s="39">
        <v>0.907407407407407</v>
      </c>
      <c r="L1724" s="39">
        <v>0.69918699186991895</v>
      </c>
      <c r="M1724" s="39">
        <v>0.83636363636363598</v>
      </c>
      <c r="N1724" s="39">
        <v>0.892313998231691</v>
      </c>
      <c r="O1724" s="39">
        <v>0.127802598652039</v>
      </c>
      <c r="P1724" s="39">
        <v>0.84006984216013403</v>
      </c>
      <c r="Q1724" s="39">
        <v>0.15056776121933099</v>
      </c>
      <c r="R1724" s="39">
        <v>0.81431934521365401</v>
      </c>
      <c r="S1724" s="39">
        <v>0.10584610734873499</v>
      </c>
      <c r="T1724" s="39">
        <v>0.76777531411677802</v>
      </c>
      <c r="U1724" s="39">
        <v>9.6998535541924003E-2</v>
      </c>
      <c r="V1724" s="39">
        <v>0.83218221483088695</v>
      </c>
      <c r="W1724" s="39">
        <v>0.116693574194182</v>
      </c>
      <c r="X1724" s="39">
        <v>0.80812479672159099</v>
      </c>
      <c r="Y1724" s="39">
        <v>9.3372166026367595E-2</v>
      </c>
      <c r="Z1724" s="39">
        <v>0.81506864822675396</v>
      </c>
      <c r="AA1724" s="39">
        <v>6.7621462421191297E-2</v>
      </c>
      <c r="AB1724" s="39">
        <v>0.829831415197269</v>
      </c>
      <c r="AC1724" s="39">
        <v>4.1313394131365998E-2</v>
      </c>
    </row>
    <row r="1725" spans="1:29" x14ac:dyDescent="0.25">
      <c r="A1725" s="39" t="s">
        <v>135</v>
      </c>
      <c r="B1725" s="39" t="s">
        <v>135</v>
      </c>
      <c r="C1725" s="39">
        <v>4003000</v>
      </c>
      <c r="D1725" s="39" t="s">
        <v>51</v>
      </c>
      <c r="E1725" s="39">
        <v>0.94117647058823495</v>
      </c>
      <c r="F1725" s="39">
        <v>1.008</v>
      </c>
      <c r="G1725" s="39">
        <v>1</v>
      </c>
      <c r="H1725" s="39">
        <v>1.0393700787401601</v>
      </c>
      <c r="I1725" s="39">
        <v>1.0491803278688501</v>
      </c>
      <c r="J1725" s="39">
        <v>0.91964285714285698</v>
      </c>
      <c r="K1725" s="39">
        <v>1.10112359550562</v>
      </c>
      <c r="L1725" s="39">
        <v>1.0408163265306101</v>
      </c>
      <c r="M1725" s="39">
        <v>1.03488372093023</v>
      </c>
      <c r="N1725" s="39">
        <v>1.01491037525628</v>
      </c>
      <c r="O1725" s="39">
        <v>5.5966664433773301E-2</v>
      </c>
      <c r="P1725" s="39">
        <v>1.02912936559563</v>
      </c>
      <c r="Q1725" s="39">
        <v>6.6599931349075298E-2</v>
      </c>
      <c r="R1725" s="39">
        <v>1.0589412143221499</v>
      </c>
      <c r="S1725" s="39">
        <v>3.6651247100647003E-2</v>
      </c>
      <c r="T1725" s="39">
        <v>1.03785002373042</v>
      </c>
      <c r="U1725" s="39">
        <v>4.1949856501337498E-3</v>
      </c>
      <c r="V1725" s="39">
        <v>1.03213018684261</v>
      </c>
      <c r="W1725" s="39">
        <v>5.0697660727970703E-2</v>
      </c>
      <c r="X1725" s="39">
        <v>1.03820225344051</v>
      </c>
      <c r="Y1725" s="39">
        <v>4.0176691879799498E-2</v>
      </c>
      <c r="Z1725" s="39">
        <v>1.0385257905843699</v>
      </c>
      <c r="AA1725" s="39">
        <v>1.5740252314239301E-2</v>
      </c>
      <c r="AB1725" s="39">
        <v>1.0351662259588199</v>
      </c>
      <c r="AC1725" s="39">
        <v>1.7867186815876601E-3</v>
      </c>
    </row>
    <row r="1726" spans="1:29" x14ac:dyDescent="0.25">
      <c r="A1726" s="39" t="s">
        <v>135</v>
      </c>
      <c r="B1726" s="39" t="s">
        <v>135</v>
      </c>
      <c r="C1726" s="39">
        <v>4003000</v>
      </c>
      <c r="D1726" s="39" t="s">
        <v>61</v>
      </c>
      <c r="E1726" s="39">
        <v>0.931034482758621</v>
      </c>
      <c r="F1726" s="39">
        <v>0.968992248062015</v>
      </c>
      <c r="G1726" s="39">
        <v>0.97599999999999998</v>
      </c>
      <c r="H1726" s="39">
        <v>1.0163934426229499</v>
      </c>
      <c r="I1726" s="39">
        <v>0.9140625</v>
      </c>
      <c r="J1726" s="39">
        <v>0.984375</v>
      </c>
      <c r="K1726" s="39">
        <v>0.95121951219512202</v>
      </c>
      <c r="L1726" s="39">
        <v>0.91200000000000003</v>
      </c>
      <c r="M1726" s="39">
        <v>1</v>
      </c>
      <c r="N1726" s="39">
        <v>0.961564131737634</v>
      </c>
      <c r="O1726" s="39">
        <v>3.7113937762054197E-2</v>
      </c>
      <c r="P1726" s="39">
        <v>0.95233140243902403</v>
      </c>
      <c r="Q1726" s="39">
        <v>3.9973286562967898E-2</v>
      </c>
      <c r="R1726" s="39">
        <v>0.95440650406504102</v>
      </c>
      <c r="S1726" s="39">
        <v>4.4086479649482001E-2</v>
      </c>
      <c r="T1726" s="39">
        <v>0.95599999999999996</v>
      </c>
      <c r="U1726" s="39">
        <v>6.2225396744416198E-2</v>
      </c>
      <c r="V1726" s="39">
        <v>0.963255125350721</v>
      </c>
      <c r="W1726" s="39">
        <v>4.0091785706142198E-2</v>
      </c>
      <c r="X1726" s="39">
        <v>0.96843276529264599</v>
      </c>
      <c r="Y1726" s="39">
        <v>4.3027921876703901E-2</v>
      </c>
      <c r="Z1726" s="39">
        <v>0.98263481112748896</v>
      </c>
      <c r="AA1726" s="39">
        <v>4.1559825475009901E-2</v>
      </c>
      <c r="AB1726" s="39">
        <v>0.99580952380952403</v>
      </c>
      <c r="AC1726" s="39">
        <v>2.6502898485220701E-2</v>
      </c>
    </row>
    <row r="1727" spans="1:29" x14ac:dyDescent="0.25">
      <c r="A1727" s="39" t="s">
        <v>135</v>
      </c>
      <c r="B1727" s="39" t="s">
        <v>135</v>
      </c>
      <c r="C1727" s="39">
        <v>4003000</v>
      </c>
      <c r="D1727" s="39" t="s">
        <v>62</v>
      </c>
      <c r="E1727" s="39">
        <v>0.90400000000000003</v>
      </c>
      <c r="F1727" s="39">
        <v>0.95555555555555605</v>
      </c>
      <c r="G1727" s="39">
        <v>0.89600000000000002</v>
      </c>
      <c r="H1727" s="39">
        <v>0.90163934426229497</v>
      </c>
      <c r="I1727" s="39">
        <v>1</v>
      </c>
      <c r="J1727" s="39">
        <v>0.99145299145299104</v>
      </c>
      <c r="K1727" s="39">
        <v>0.96825396825396803</v>
      </c>
      <c r="L1727" s="39">
        <v>0.97435897435897401</v>
      </c>
      <c r="M1727" s="39">
        <v>0.97368421052631604</v>
      </c>
      <c r="N1727" s="39">
        <v>0.95166056049001102</v>
      </c>
      <c r="O1727" s="39">
        <v>4.0439243607134703E-2</v>
      </c>
      <c r="P1727" s="39">
        <v>0.98155002891845</v>
      </c>
      <c r="Q1727" s="39">
        <v>1.34984970804117E-2</v>
      </c>
      <c r="R1727" s="39">
        <v>0.97209905104641903</v>
      </c>
      <c r="S1727" s="39">
        <v>3.3469871254711001E-3</v>
      </c>
      <c r="T1727" s="39">
        <v>0.97402159244264497</v>
      </c>
      <c r="U1727" s="39">
        <v>4.7713008177226499E-4</v>
      </c>
      <c r="V1727" s="39">
        <v>0.968982345952068</v>
      </c>
      <c r="W1727" s="39">
        <v>2.6338441855593E-2</v>
      </c>
      <c r="X1727" s="39">
        <v>0.97492566828112104</v>
      </c>
      <c r="Y1727" s="39">
        <v>6.9689744522449196E-3</v>
      </c>
      <c r="Z1727" s="39">
        <v>0.97358949500346204</v>
      </c>
      <c r="AA1727" s="39">
        <v>1.3575376740320999E-3</v>
      </c>
      <c r="AB1727" s="39">
        <v>0.973716342137395</v>
      </c>
      <c r="AC1727" s="39">
        <v>2.03218151800537E-4</v>
      </c>
    </row>
    <row r="1728" spans="1:29" x14ac:dyDescent="0.25">
      <c r="A1728" s="39" t="s">
        <v>135</v>
      </c>
      <c r="B1728" s="39" t="s">
        <v>135</v>
      </c>
      <c r="C1728" s="39">
        <v>4003000</v>
      </c>
      <c r="D1728" s="39" t="s">
        <v>63</v>
      </c>
      <c r="E1728" s="39">
        <v>0.94871794871794901</v>
      </c>
      <c r="F1728" s="39">
        <v>0.96460176991150404</v>
      </c>
      <c r="G1728" s="39">
        <v>0.97674418604651203</v>
      </c>
      <c r="H1728" s="39">
        <v>0.95535714285714302</v>
      </c>
      <c r="I1728" s="39">
        <v>0.93636363636363595</v>
      </c>
      <c r="J1728" s="39">
        <v>0.95161290322580605</v>
      </c>
      <c r="K1728" s="39">
        <v>0.94827586206896597</v>
      </c>
      <c r="L1728" s="39">
        <v>0.95901639344262302</v>
      </c>
      <c r="M1728" s="39">
        <v>0.94736842105263197</v>
      </c>
      <c r="N1728" s="39">
        <v>0.95422869596519699</v>
      </c>
      <c r="O1728" s="39">
        <v>1.1606108633703101E-2</v>
      </c>
      <c r="P1728" s="39">
        <v>0.94852744323073301</v>
      </c>
      <c r="Q1728" s="39">
        <v>8.1991304862012396E-3</v>
      </c>
      <c r="R1728" s="39">
        <v>0.95155355885474002</v>
      </c>
      <c r="S1728" s="39">
        <v>6.4789109705341297E-3</v>
      </c>
      <c r="T1728" s="39">
        <v>0.95319240724762699</v>
      </c>
      <c r="U1728" s="39">
        <v>8.2363602640365807E-3</v>
      </c>
      <c r="V1728" s="39">
        <v>0.95157779658681796</v>
      </c>
      <c r="W1728" s="39">
        <v>8.4149350931634406E-3</v>
      </c>
      <c r="X1728" s="39">
        <v>0.95039693393584901</v>
      </c>
      <c r="Y1728" s="39">
        <v>6.1097360695473203E-3</v>
      </c>
      <c r="Z1728" s="39">
        <v>0.94944907723466898</v>
      </c>
      <c r="AA1728" s="39">
        <v>5.4116077736346196E-3</v>
      </c>
      <c r="AB1728" s="39">
        <v>0.94792308640453604</v>
      </c>
      <c r="AC1728" s="39">
        <v>3.5080117023931299E-3</v>
      </c>
    </row>
    <row r="1729" spans="1:29" x14ac:dyDescent="0.25">
      <c r="A1729" s="39" t="s">
        <v>135</v>
      </c>
      <c r="B1729" s="39" t="s">
        <v>135</v>
      </c>
      <c r="C1729" s="39">
        <v>4003000</v>
      </c>
      <c r="D1729" s="39" t="s">
        <v>52</v>
      </c>
      <c r="E1729" s="39">
        <v>0.79432624113475203</v>
      </c>
      <c r="F1729" s="39">
        <v>1.04132231404959</v>
      </c>
      <c r="G1729" s="39">
        <v>0.90400000000000003</v>
      </c>
      <c r="H1729" s="39">
        <v>1</v>
      </c>
      <c r="I1729" s="39">
        <v>0.977099236641221</v>
      </c>
      <c r="J1729" s="39">
        <v>0.97169811320754695</v>
      </c>
      <c r="K1729" s="39">
        <v>0.77165354330708702</v>
      </c>
      <c r="L1729" s="39">
        <v>0.94444444444444398</v>
      </c>
      <c r="M1729" s="39">
        <v>0.723577235772358</v>
      </c>
      <c r="N1729" s="39">
        <v>0.90312456983966605</v>
      </c>
      <c r="O1729" s="39">
        <v>0.112763634643665</v>
      </c>
      <c r="P1729" s="39">
        <v>0.87769451467453097</v>
      </c>
      <c r="Q1729" s="39">
        <v>0.120592652839509</v>
      </c>
      <c r="R1729" s="39">
        <v>0.813225074507963</v>
      </c>
      <c r="S1729" s="39">
        <v>0.116153885520196</v>
      </c>
      <c r="T1729" s="39">
        <v>0.83401084010840099</v>
      </c>
      <c r="U1729" s="39">
        <v>0.15617670099377701</v>
      </c>
      <c r="V1729" s="39">
        <v>0.85303083951575998</v>
      </c>
      <c r="W1729" s="39">
        <v>0.120652983733662</v>
      </c>
      <c r="X1729" s="39">
        <v>0.80677684003990602</v>
      </c>
      <c r="Y1729" s="39">
        <v>0.117582589267441</v>
      </c>
      <c r="Z1729" s="39">
        <v>0.764242239074299</v>
      </c>
      <c r="AA1729" s="39">
        <v>0.102482655012045</v>
      </c>
      <c r="AB1729" s="39">
        <v>0.73409472189960001</v>
      </c>
      <c r="AC1729" s="39">
        <v>6.6518422842617803E-2</v>
      </c>
    </row>
    <row r="1730" spans="1:29" x14ac:dyDescent="0.25">
      <c r="A1730" s="39" t="s">
        <v>135</v>
      </c>
      <c r="B1730" s="39" t="s">
        <v>135</v>
      </c>
      <c r="C1730" s="39">
        <v>4003000</v>
      </c>
      <c r="D1730" s="39" t="s">
        <v>53</v>
      </c>
      <c r="E1730" s="39">
        <v>1</v>
      </c>
      <c r="F1730" s="39">
        <v>0.91071428571428603</v>
      </c>
      <c r="G1730" s="39">
        <v>0.97619047619047605</v>
      </c>
      <c r="H1730" s="39">
        <v>0.97345132743362806</v>
      </c>
      <c r="I1730" s="39">
        <v>0.96969696969696995</v>
      </c>
      <c r="J1730" s="39">
        <v>0.9609375</v>
      </c>
      <c r="K1730" s="39">
        <v>0.970873786407767</v>
      </c>
      <c r="L1730" s="39">
        <v>0.969387755102041</v>
      </c>
      <c r="M1730" s="39">
        <v>0.99019607843137303</v>
      </c>
      <c r="N1730" s="39">
        <v>0.96904979766405996</v>
      </c>
      <c r="O1730" s="39">
        <v>2.4870022815368199E-2</v>
      </c>
      <c r="P1730" s="39">
        <v>0.97221841792762997</v>
      </c>
      <c r="Q1730" s="39">
        <v>1.0800853827522499E-2</v>
      </c>
      <c r="R1730" s="39">
        <v>0.97681920664706001</v>
      </c>
      <c r="S1730" s="39">
        <v>1.1608513957903899E-2</v>
      </c>
      <c r="T1730" s="39">
        <v>0.97979191676670696</v>
      </c>
      <c r="U1730" s="39">
        <v>1.47137065312928E-2</v>
      </c>
      <c r="V1730" s="39">
        <v>0.97502929624330104</v>
      </c>
      <c r="W1730" s="39">
        <v>1.5538301449514199E-2</v>
      </c>
      <c r="X1730" s="39">
        <v>0.98032739657908896</v>
      </c>
      <c r="Y1730" s="39">
        <v>1.2167405998049E-2</v>
      </c>
      <c r="Z1730" s="39">
        <v>0.98578420095291897</v>
      </c>
      <c r="AA1730" s="39">
        <v>1.03352690531882E-2</v>
      </c>
      <c r="AB1730" s="39">
        <v>0.98920520589188099</v>
      </c>
      <c r="AC1730" s="39">
        <v>6.26682819141966E-3</v>
      </c>
    </row>
    <row r="1731" spans="1:29" x14ac:dyDescent="0.25">
      <c r="A1731" s="39" t="s">
        <v>135</v>
      </c>
      <c r="B1731" s="39" t="s">
        <v>135</v>
      </c>
      <c r="C1731" s="39">
        <v>4003000</v>
      </c>
      <c r="D1731" s="39" t="s">
        <v>54</v>
      </c>
      <c r="E1731" s="39">
        <v>1.04132231404959</v>
      </c>
      <c r="F1731" s="39">
        <v>1.00925925925926</v>
      </c>
      <c r="G1731" s="39">
        <v>1.02941176470588</v>
      </c>
      <c r="H1731" s="39">
        <v>0.93495934959349603</v>
      </c>
      <c r="I1731" s="39">
        <v>1</v>
      </c>
      <c r="J1731" s="39">
        <v>1.0234375</v>
      </c>
      <c r="K1731" s="39">
        <v>0.98373983739837401</v>
      </c>
      <c r="L1731" s="39">
        <v>0.94</v>
      </c>
      <c r="M1731" s="39">
        <v>1.08421052631579</v>
      </c>
      <c r="N1731" s="39">
        <v>1.00514895014693</v>
      </c>
      <c r="O1731" s="39">
        <v>4.7638118241568703E-2</v>
      </c>
      <c r="P1731" s="39">
        <v>1.0062775727428299</v>
      </c>
      <c r="Q1731" s="39">
        <v>5.3169733962931898E-2</v>
      </c>
      <c r="R1731" s="39">
        <v>1.0026501212380501</v>
      </c>
      <c r="S1731" s="39">
        <v>7.3941653357510295E-2</v>
      </c>
      <c r="T1731" s="39">
        <v>1.01210526315789</v>
      </c>
      <c r="U1731" s="39">
        <v>0.10197224107637599</v>
      </c>
      <c r="V1731" s="39">
        <v>1.01252839657583</v>
      </c>
      <c r="W1731" s="39">
        <v>6.0980761117427298E-2</v>
      </c>
      <c r="X1731" s="39">
        <v>1.02952174400189</v>
      </c>
      <c r="Y1731" s="39">
        <v>7.0173333162313195E-2</v>
      </c>
      <c r="Z1731" s="39">
        <v>1.05494718656052</v>
      </c>
      <c r="AA1731" s="39">
        <v>6.9186854757713703E-2</v>
      </c>
      <c r="AB1731" s="39">
        <v>1.0773433583959899</v>
      </c>
      <c r="AC1731" s="39">
        <v>4.3431783402813902E-2</v>
      </c>
    </row>
    <row r="1732" spans="1:29" x14ac:dyDescent="0.25">
      <c r="A1732" s="39" t="s">
        <v>135</v>
      </c>
      <c r="B1732" s="39" t="s">
        <v>135</v>
      </c>
      <c r="C1732" s="39">
        <v>4003000</v>
      </c>
      <c r="D1732" s="39" t="s">
        <v>55</v>
      </c>
      <c r="E1732" s="39">
        <v>0.98360655737704905</v>
      </c>
      <c r="F1732" s="39">
        <v>1.02380952380952</v>
      </c>
      <c r="G1732" s="39">
        <v>0.99082568807339499</v>
      </c>
      <c r="H1732" s="39">
        <v>1.0190476190476201</v>
      </c>
      <c r="I1732" s="39">
        <v>1.0608695652173901</v>
      </c>
      <c r="J1732" s="39">
        <v>0.972727272727273</v>
      </c>
      <c r="K1732" s="39">
        <v>0.93893129770992401</v>
      </c>
      <c r="L1732" s="39">
        <v>0.90082644628099195</v>
      </c>
      <c r="M1732" s="39">
        <v>1</v>
      </c>
      <c r="N1732" s="39">
        <v>0.98784933002701802</v>
      </c>
      <c r="O1732" s="39">
        <v>4.7391395484762198E-2</v>
      </c>
      <c r="P1732" s="39">
        <v>0.974670916387116</v>
      </c>
      <c r="Q1732" s="39">
        <v>6.0839693860085003E-2</v>
      </c>
      <c r="R1732" s="39">
        <v>0.94658591466363895</v>
      </c>
      <c r="S1732" s="39">
        <v>5.0027925300229301E-2</v>
      </c>
      <c r="T1732" s="39">
        <v>0.95041322314049603</v>
      </c>
      <c r="U1732" s="39">
        <v>7.0126292349079106E-2</v>
      </c>
      <c r="V1732" s="39">
        <v>0.97106209530754595</v>
      </c>
      <c r="W1732" s="39">
        <v>5.0929111888585198E-2</v>
      </c>
      <c r="X1732" s="39">
        <v>0.96739475412306897</v>
      </c>
      <c r="Y1732" s="39">
        <v>5.0504727704179603E-2</v>
      </c>
      <c r="Z1732" s="39">
        <v>0.98019065544588202</v>
      </c>
      <c r="AA1732" s="39">
        <v>4.7129571859723503E-2</v>
      </c>
      <c r="AB1732" s="39">
        <v>0.995277449822904</v>
      </c>
      <c r="AC1732" s="39">
        <v>2.9868029848107502E-2</v>
      </c>
    </row>
    <row r="1733" spans="1:29" x14ac:dyDescent="0.25">
      <c r="A1733" s="39" t="s">
        <v>135</v>
      </c>
      <c r="B1733" s="39" t="s">
        <v>135</v>
      </c>
      <c r="C1733" s="39">
        <v>4003000</v>
      </c>
      <c r="D1733" s="39" t="s">
        <v>56</v>
      </c>
      <c r="E1733" s="39">
        <v>1.008</v>
      </c>
      <c r="F1733" s="39">
        <v>1.0333333333333301</v>
      </c>
      <c r="G1733" s="39">
        <v>0.968992248062015</v>
      </c>
      <c r="H1733" s="39">
        <v>0.97222222222222199</v>
      </c>
      <c r="I1733" s="39">
        <v>1.0373831775700899</v>
      </c>
      <c r="J1733" s="39">
        <v>0.98360655737704905</v>
      </c>
      <c r="K1733" s="39">
        <v>0.99065420560747697</v>
      </c>
      <c r="L1733" s="39">
        <v>0.93495934959349603</v>
      </c>
      <c r="M1733" s="39">
        <v>1.0091743119266099</v>
      </c>
      <c r="N1733" s="39">
        <v>0.99314726729914304</v>
      </c>
      <c r="O1733" s="39">
        <v>3.2698628075444498E-2</v>
      </c>
      <c r="P1733" s="39">
        <v>0.99115552041494404</v>
      </c>
      <c r="Q1733" s="39">
        <v>3.76726721512817E-2</v>
      </c>
      <c r="R1733" s="39">
        <v>0.97826262237585904</v>
      </c>
      <c r="S1733" s="39">
        <v>3.8628081233291797E-2</v>
      </c>
      <c r="T1733" s="39">
        <v>0.97206683076005096</v>
      </c>
      <c r="U1733" s="39">
        <v>5.2477903131246E-2</v>
      </c>
      <c r="V1733" s="39">
        <v>0.98652169956077596</v>
      </c>
      <c r="W1733" s="39">
        <v>3.4001629574367601E-2</v>
      </c>
      <c r="X1733" s="39">
        <v>0.98729330234505597</v>
      </c>
      <c r="Y1733" s="39">
        <v>3.5839678881832697E-2</v>
      </c>
      <c r="Z1733" s="39">
        <v>0.99541733809500199</v>
      </c>
      <c r="AA1733" s="39">
        <v>3.44505021205097E-2</v>
      </c>
      <c r="AB1733" s="39">
        <v>1.00564026610122</v>
      </c>
      <c r="AC1733" s="39">
        <v>2.2351268327260001E-2</v>
      </c>
    </row>
    <row r="1734" spans="1:29" x14ac:dyDescent="0.25">
      <c r="A1734" s="39" t="s">
        <v>135</v>
      </c>
      <c r="B1734" s="39" t="s">
        <v>135</v>
      </c>
      <c r="C1734" s="39">
        <v>4003000</v>
      </c>
      <c r="D1734" s="39" t="s">
        <v>57</v>
      </c>
      <c r="E1734" s="39">
        <v>1.0077519379844999</v>
      </c>
      <c r="F1734" s="39">
        <v>1</v>
      </c>
      <c r="G1734" s="39">
        <v>0.967741935483871</v>
      </c>
      <c r="H1734" s="39">
        <v>1.04</v>
      </c>
      <c r="I1734" s="39">
        <v>1</v>
      </c>
      <c r="J1734" s="39">
        <v>0.98198198198198205</v>
      </c>
      <c r="K1734" s="39">
        <v>0.99166666666666703</v>
      </c>
      <c r="L1734" s="39">
        <v>0.94339622641509402</v>
      </c>
      <c r="M1734" s="39">
        <v>1.03478260869565</v>
      </c>
      <c r="N1734" s="39">
        <v>0.99636903969197399</v>
      </c>
      <c r="O1734" s="39">
        <v>3.0393113700895001E-2</v>
      </c>
      <c r="P1734" s="39">
        <v>0.99036549675187902</v>
      </c>
      <c r="Q1734" s="39">
        <v>3.2953725909515598E-2</v>
      </c>
      <c r="R1734" s="39">
        <v>0.98994850059247097</v>
      </c>
      <c r="S1734" s="39">
        <v>4.5717412301834799E-2</v>
      </c>
      <c r="T1734" s="39">
        <v>0.98908941755537305</v>
      </c>
      <c r="U1734" s="39">
        <v>6.4619930618688606E-2</v>
      </c>
      <c r="V1734" s="39">
        <v>0.99650218303606497</v>
      </c>
      <c r="W1734" s="39">
        <v>3.7540299338546301E-2</v>
      </c>
      <c r="X1734" s="39">
        <v>1.0022933482</v>
      </c>
      <c r="Y1734" s="39">
        <v>4.31974548690673E-2</v>
      </c>
      <c r="Z1734" s="39">
        <v>1.0170452556593199</v>
      </c>
      <c r="AA1734" s="39">
        <v>4.28596464988397E-2</v>
      </c>
      <c r="AB1734" s="39">
        <v>1.0304308762061001</v>
      </c>
      <c r="AC1734" s="39">
        <v>2.7522772869468099E-2</v>
      </c>
    </row>
    <row r="1735" spans="1:29" x14ac:dyDescent="0.25">
      <c r="A1735" s="39" t="s">
        <v>135</v>
      </c>
      <c r="B1735" s="39" t="s">
        <v>135</v>
      </c>
      <c r="C1735" s="39">
        <v>4003000</v>
      </c>
      <c r="D1735" s="39" t="s">
        <v>58</v>
      </c>
      <c r="E1735" s="39">
        <v>0.92907801418439695</v>
      </c>
      <c r="F1735" s="39">
        <v>0.984615384615385</v>
      </c>
      <c r="G1735" s="39">
        <v>1.01587301587302</v>
      </c>
      <c r="H1735" s="39">
        <v>0.97499999999999998</v>
      </c>
      <c r="I1735" s="39">
        <v>0.93846153846153801</v>
      </c>
      <c r="J1735" s="39">
        <v>1.0095238095238099</v>
      </c>
      <c r="K1735" s="39">
        <v>0.98165137614678899</v>
      </c>
      <c r="L1735" s="39">
        <v>1.04201680672269</v>
      </c>
      <c r="M1735" s="39">
        <v>1.01</v>
      </c>
      <c r="N1735" s="39">
        <v>0.98735777172529104</v>
      </c>
      <c r="O1735" s="39">
        <v>3.6716656497022097E-2</v>
      </c>
      <c r="P1735" s="39">
        <v>0.99633070617096497</v>
      </c>
      <c r="Q1735" s="39">
        <v>3.87699969526243E-2</v>
      </c>
      <c r="R1735" s="39">
        <v>1.01122272762316</v>
      </c>
      <c r="S1735" s="39">
        <v>3.0201284729027399E-2</v>
      </c>
      <c r="T1735" s="39">
        <v>1.0260084033613399</v>
      </c>
      <c r="U1735" s="39">
        <v>2.2639301145552501E-2</v>
      </c>
      <c r="V1735" s="39">
        <v>1.0041153142719199</v>
      </c>
      <c r="W1735" s="39">
        <v>3.1278924377594601E-2</v>
      </c>
      <c r="X1735" s="39">
        <v>1.0127931934579499</v>
      </c>
      <c r="Y1735" s="39">
        <v>2.4725607021953401E-2</v>
      </c>
      <c r="Z1735" s="39">
        <v>1.0145082551717901</v>
      </c>
      <c r="AA1735" s="39">
        <v>1.6935076522224202E-2</v>
      </c>
      <c r="AB1735" s="39">
        <v>1.0115246098439401</v>
      </c>
      <c r="AC1735" s="39">
        <v>9.6424792999132009E-3</v>
      </c>
    </row>
    <row r="1736" spans="1:29" x14ac:dyDescent="0.25">
      <c r="A1736" s="39" t="s">
        <v>135</v>
      </c>
      <c r="B1736" s="39" t="s">
        <v>135</v>
      </c>
      <c r="C1736" s="39">
        <v>4003000</v>
      </c>
      <c r="D1736" s="39" t="s">
        <v>59</v>
      </c>
      <c r="E1736" s="39">
        <v>1.06779661016949</v>
      </c>
      <c r="F1736" s="39">
        <v>0.954198473282443</v>
      </c>
      <c r="G1736" s="39">
        <v>1.0234375</v>
      </c>
      <c r="H1736" s="39">
        <v>0.984375</v>
      </c>
      <c r="I1736" s="39">
        <v>1.0854700854700901</v>
      </c>
      <c r="J1736" s="39">
        <v>0.95901639344262302</v>
      </c>
      <c r="K1736" s="39">
        <v>1.0094339622641499</v>
      </c>
      <c r="L1736" s="39">
        <v>0.97196261682243001</v>
      </c>
      <c r="M1736" s="39">
        <v>0.967741935483871</v>
      </c>
      <c r="N1736" s="39">
        <v>1.0026036196594501</v>
      </c>
      <c r="O1736" s="39">
        <v>4.7863185821530499E-2</v>
      </c>
      <c r="P1736" s="39">
        <v>0.998724998696632</v>
      </c>
      <c r="Q1736" s="39">
        <v>5.2183188386849502E-2</v>
      </c>
      <c r="R1736" s="39">
        <v>0.98304617152348395</v>
      </c>
      <c r="S1736" s="39">
        <v>2.2949731215644802E-2</v>
      </c>
      <c r="T1736" s="39">
        <v>0.96985227615315095</v>
      </c>
      <c r="U1736" s="39">
        <v>2.98447239572252E-3</v>
      </c>
      <c r="V1736" s="39">
        <v>0.98668714641260002</v>
      </c>
      <c r="W1736" s="39">
        <v>3.6856668235354301E-2</v>
      </c>
      <c r="X1736" s="39">
        <v>0.97653262863993595</v>
      </c>
      <c r="Y1736" s="39">
        <v>2.5387200202399301E-2</v>
      </c>
      <c r="Z1736" s="39">
        <v>0.97011972930752399</v>
      </c>
      <c r="AA1736" s="39">
        <v>9.9282913094422397E-3</v>
      </c>
      <c r="AB1736" s="39">
        <v>0.96794292030951701</v>
      </c>
      <c r="AC1736" s="39">
        <v>1.27113964834423E-3</v>
      </c>
    </row>
    <row r="1737" spans="1:29" x14ac:dyDescent="0.25">
      <c r="A1737" s="39" t="s">
        <v>135</v>
      </c>
      <c r="B1737" s="39" t="s">
        <v>135</v>
      </c>
      <c r="C1737" s="39">
        <v>4003000</v>
      </c>
      <c r="D1737" s="39" t="s">
        <v>60</v>
      </c>
      <c r="E1737" s="39">
        <v>1</v>
      </c>
      <c r="F1737" s="39">
        <v>0.99206349206349198</v>
      </c>
      <c r="G1737" s="39">
        <v>0.97599999999999998</v>
      </c>
      <c r="H1737" s="39">
        <v>0.977099236641221</v>
      </c>
      <c r="I1737" s="39">
        <v>1.01587301587302</v>
      </c>
      <c r="J1737" s="39">
        <v>0.96850393700787396</v>
      </c>
      <c r="K1737" s="39">
        <v>1.0683760683760699</v>
      </c>
      <c r="L1737" s="39">
        <v>0.95327102803738295</v>
      </c>
      <c r="M1737" s="39">
        <v>1.0576923076923099</v>
      </c>
      <c r="N1737" s="39">
        <v>1.0009865650768199</v>
      </c>
      <c r="O1737" s="39">
        <v>3.9664079870533601E-2</v>
      </c>
      <c r="P1737" s="39">
        <v>1.0127432713973299</v>
      </c>
      <c r="Q1737" s="39">
        <v>5.1524959246695902E-2</v>
      </c>
      <c r="R1737" s="39">
        <v>1.0264464680352501</v>
      </c>
      <c r="S1737" s="39">
        <v>6.3596536460316502E-2</v>
      </c>
      <c r="T1737" s="39">
        <v>1.0054816678648499</v>
      </c>
      <c r="U1737" s="39">
        <v>7.3836994944174006E-2</v>
      </c>
      <c r="V1737" s="39">
        <v>1.0144147512700901</v>
      </c>
      <c r="W1737" s="39">
        <v>5.01939295696033E-2</v>
      </c>
      <c r="X1737" s="39">
        <v>1.0261029359471101</v>
      </c>
      <c r="Y1737" s="39">
        <v>5.3630048248506597E-2</v>
      </c>
      <c r="Z1737" s="39">
        <v>1.03977852145411</v>
      </c>
      <c r="AA1737" s="39">
        <v>4.8958479969709902E-2</v>
      </c>
      <c r="AB1737" s="39">
        <v>1.05271986580398</v>
      </c>
      <c r="AC1737" s="39">
        <v>3.14484837999012E-2</v>
      </c>
    </row>
    <row r="1738" spans="1:29" x14ac:dyDescent="0.25">
      <c r="A1738" s="39" t="s">
        <v>135</v>
      </c>
      <c r="B1738" s="39" t="s">
        <v>135</v>
      </c>
      <c r="C1738" s="39">
        <v>4101000</v>
      </c>
      <c r="D1738" s="39" t="s">
        <v>50</v>
      </c>
      <c r="E1738" s="39">
        <v>0.68235294117647105</v>
      </c>
      <c r="F1738" s="39">
        <v>0.71515151515151498</v>
      </c>
      <c r="G1738" s="39">
        <v>0.73026315789473695</v>
      </c>
      <c r="H1738" s="39">
        <v>0.85</v>
      </c>
      <c r="I1738" s="39">
        <v>0.70547945205479501</v>
      </c>
      <c r="J1738" s="39">
        <v>0.76510067114094005</v>
      </c>
      <c r="K1738" s="39">
        <v>0.82222222222222197</v>
      </c>
      <c r="L1738" s="39">
        <v>0.82258064516129004</v>
      </c>
      <c r="M1738" s="39">
        <v>0.73856209150326801</v>
      </c>
      <c r="N1738" s="39">
        <v>0.75907918847835998</v>
      </c>
      <c r="O1738" s="39">
        <v>5.9438133879837499E-2</v>
      </c>
      <c r="P1738" s="39">
        <v>0.77078901641650299</v>
      </c>
      <c r="Q1738" s="39">
        <v>5.1633367665553299E-2</v>
      </c>
      <c r="R1738" s="39">
        <v>0.79445498629559397</v>
      </c>
      <c r="S1738" s="39">
        <v>4.8404998532695899E-2</v>
      </c>
      <c r="T1738" s="39">
        <v>0.78057136833227903</v>
      </c>
      <c r="U1738" s="39">
        <v>5.9410089037073399E-2</v>
      </c>
      <c r="V1738" s="39">
        <v>0.77424470037169701</v>
      </c>
      <c r="W1738" s="39">
        <v>4.9802835620243201E-2</v>
      </c>
      <c r="X1738" s="39">
        <v>0.77073378047997598</v>
      </c>
      <c r="Y1738" s="39">
        <v>4.5851346222791897E-2</v>
      </c>
      <c r="Z1738" s="39">
        <v>0.75659758433479396</v>
      </c>
      <c r="AA1738" s="39">
        <v>4.2229015333297502E-2</v>
      </c>
      <c r="AB1738" s="39">
        <v>0.74256297501079305</v>
      </c>
      <c r="AC1738" s="39">
        <v>2.5303809073563999E-2</v>
      </c>
    </row>
    <row r="1739" spans="1:29" x14ac:dyDescent="0.25">
      <c r="A1739" s="39" t="s">
        <v>135</v>
      </c>
      <c r="B1739" s="39" t="s">
        <v>135</v>
      </c>
      <c r="C1739" s="39">
        <v>4101000</v>
      </c>
      <c r="D1739" s="39" t="s">
        <v>51</v>
      </c>
      <c r="E1739" s="39">
        <v>0.98387096774193505</v>
      </c>
      <c r="F1739" s="39">
        <v>0.98275862068965503</v>
      </c>
      <c r="G1739" s="39">
        <v>1.00847457627119</v>
      </c>
      <c r="H1739" s="39">
        <v>1.0540540540540499</v>
      </c>
      <c r="I1739" s="39">
        <v>1.0882352941176501</v>
      </c>
      <c r="J1739" s="39">
        <v>0.990291262135922</v>
      </c>
      <c r="K1739" s="39">
        <v>0.95614035087719296</v>
      </c>
      <c r="L1739" s="39">
        <v>0.93693693693693703</v>
      </c>
      <c r="M1739" s="39">
        <v>0.95098039215686303</v>
      </c>
      <c r="N1739" s="39">
        <v>0.99463805055348797</v>
      </c>
      <c r="O1739" s="39">
        <v>4.9340124320962998E-2</v>
      </c>
      <c r="P1739" s="39">
        <v>0.98451684724491195</v>
      </c>
      <c r="Q1739" s="39">
        <v>6.1205856173900397E-2</v>
      </c>
      <c r="R1739" s="39">
        <v>0.948019226656998</v>
      </c>
      <c r="S1739" s="39">
        <v>9.9382670812571197E-3</v>
      </c>
      <c r="T1739" s="39">
        <v>0.94395866454690003</v>
      </c>
      <c r="U1739" s="39">
        <v>9.9302224172991404E-3</v>
      </c>
      <c r="V1739" s="39">
        <v>0.97108066398828796</v>
      </c>
      <c r="W1739" s="39">
        <v>4.56427874640742E-2</v>
      </c>
      <c r="X1739" s="39">
        <v>0.95396731657574496</v>
      </c>
      <c r="Y1739" s="39">
        <v>2.8315461177734199E-2</v>
      </c>
      <c r="Z1739" s="39">
        <v>0.94871735923324096</v>
      </c>
      <c r="AA1739" s="39">
        <v>6.7693689266271903E-3</v>
      </c>
      <c r="AB1739" s="39">
        <v>0.95031165619400904</v>
      </c>
      <c r="AC1739" s="39">
        <v>4.2294575917663198E-3</v>
      </c>
    </row>
    <row r="1740" spans="1:29" x14ac:dyDescent="0.25">
      <c r="A1740" s="39" t="s">
        <v>135</v>
      </c>
      <c r="B1740" s="39" t="s">
        <v>135</v>
      </c>
      <c r="C1740" s="39">
        <v>4101000</v>
      </c>
      <c r="D1740" s="39" t="s">
        <v>61</v>
      </c>
      <c r="E1740" s="39">
        <v>0.952755905511811</v>
      </c>
      <c r="F1740" s="39">
        <v>1.07766990291262</v>
      </c>
      <c r="G1740" s="39">
        <v>1.00900900900901</v>
      </c>
      <c r="H1740" s="39">
        <v>0.98019801980197996</v>
      </c>
      <c r="I1740" s="39">
        <v>0.95762711864406802</v>
      </c>
      <c r="J1740" s="39">
        <v>0.97457627118644097</v>
      </c>
      <c r="K1740" s="39">
        <v>0.990291262135922</v>
      </c>
      <c r="L1740" s="39">
        <v>0.94915254237288105</v>
      </c>
      <c r="M1740" s="39">
        <v>0.96153846153846201</v>
      </c>
      <c r="N1740" s="39">
        <v>0.98364649923479996</v>
      </c>
      <c r="O1740" s="39">
        <v>4.0205420343729897E-2</v>
      </c>
      <c r="P1740" s="39">
        <v>0.96663713117555505</v>
      </c>
      <c r="Q1740" s="39">
        <v>1.6089091483727499E-2</v>
      </c>
      <c r="R1740" s="39">
        <v>0.96699408868242198</v>
      </c>
      <c r="S1740" s="39">
        <v>2.1105010461640199E-2</v>
      </c>
      <c r="T1740" s="39">
        <v>0.95534550195567103</v>
      </c>
      <c r="U1740" s="39">
        <v>8.7581674332101699E-3</v>
      </c>
      <c r="V1740" s="39">
        <v>0.96941080596834295</v>
      </c>
      <c r="W1740" s="39">
        <v>2.4427968943783799E-2</v>
      </c>
      <c r="X1740" s="39">
        <v>0.96248618939193298</v>
      </c>
      <c r="Y1740" s="39">
        <v>1.3610194580429801E-2</v>
      </c>
      <c r="Z1740" s="39">
        <v>0.96049266334212202</v>
      </c>
      <c r="AA1740" s="39">
        <v>9.3512000596749408E-3</v>
      </c>
      <c r="AB1740" s="39">
        <v>0.96094865586390998</v>
      </c>
      <c r="AC1740" s="39">
        <v>3.7302586169491001E-3</v>
      </c>
    </row>
    <row r="1741" spans="1:29" x14ac:dyDescent="0.25">
      <c r="A1741" s="39" t="s">
        <v>135</v>
      </c>
      <c r="B1741" s="39" t="s">
        <v>135</v>
      </c>
      <c r="C1741" s="39">
        <v>4101000</v>
      </c>
      <c r="D1741" s="39" t="s">
        <v>62</v>
      </c>
      <c r="E1741" s="39">
        <v>1.0089285714285701</v>
      </c>
      <c r="F1741" s="39">
        <v>1.00826446280992</v>
      </c>
      <c r="G1741" s="39">
        <v>0.78378378378378399</v>
      </c>
      <c r="H1741" s="39">
        <v>1.0446428571428601</v>
      </c>
      <c r="I1741" s="39">
        <v>0.94949494949494995</v>
      </c>
      <c r="J1741" s="39">
        <v>0.97345132743362806</v>
      </c>
      <c r="K1741" s="39">
        <v>1.0260869565217401</v>
      </c>
      <c r="L1741" s="39">
        <v>0.95098039215686303</v>
      </c>
      <c r="M1741" s="39">
        <v>0.91071428571428603</v>
      </c>
      <c r="N1741" s="39">
        <v>0.96181639849851097</v>
      </c>
      <c r="O1741" s="39">
        <v>7.9119808629170299E-2</v>
      </c>
      <c r="P1741" s="39">
        <v>0.96214558226429303</v>
      </c>
      <c r="Q1741" s="39">
        <v>4.2267592373411197E-2</v>
      </c>
      <c r="R1741" s="39">
        <v>0.96259387813096298</v>
      </c>
      <c r="S1741" s="39">
        <v>5.8556537505766303E-2</v>
      </c>
      <c r="T1741" s="39">
        <v>0.93084733893557403</v>
      </c>
      <c r="U1741" s="39">
        <v>2.84724369175255E-2</v>
      </c>
      <c r="V1741" s="39">
        <v>0.952924429040923</v>
      </c>
      <c r="W1741" s="39">
        <v>5.7713093076075903E-2</v>
      </c>
      <c r="X1741" s="39">
        <v>0.93955081664449103</v>
      </c>
      <c r="Y1741" s="39">
        <v>4.2641179729249301E-2</v>
      </c>
      <c r="Z1741" s="39">
        <v>0.92231316276641395</v>
      </c>
      <c r="AA1741" s="39">
        <v>3.1765380180071398E-2</v>
      </c>
      <c r="AB1741" s="39">
        <v>0.91263171935440801</v>
      </c>
      <c r="AC1741" s="39">
        <v>1.2126915130030801E-2</v>
      </c>
    </row>
    <row r="1742" spans="1:29" x14ac:dyDescent="0.25">
      <c r="A1742" s="39" t="s">
        <v>135</v>
      </c>
      <c r="B1742" s="39" t="s">
        <v>135</v>
      </c>
      <c r="C1742" s="39">
        <v>4101000</v>
      </c>
      <c r="D1742" s="39" t="s">
        <v>63</v>
      </c>
      <c r="E1742" s="39">
        <v>0.96610169491525399</v>
      </c>
      <c r="F1742" s="39">
        <v>0.946902654867257</v>
      </c>
      <c r="G1742" s="39">
        <v>0.98360655737704905</v>
      </c>
      <c r="H1742" s="39">
        <v>0.90804597701149403</v>
      </c>
      <c r="I1742" s="39">
        <v>0.95726495726495697</v>
      </c>
      <c r="J1742" s="39">
        <v>0.90425531914893598</v>
      </c>
      <c r="K1742" s="39">
        <v>0.93636363636363595</v>
      </c>
      <c r="L1742" s="39">
        <v>0.93220338983050799</v>
      </c>
      <c r="M1742" s="39">
        <v>0.97938144329896903</v>
      </c>
      <c r="N1742" s="39">
        <v>0.94601395889756201</v>
      </c>
      <c r="O1742" s="39">
        <v>2.8562861691244199E-2</v>
      </c>
      <c r="P1742" s="39">
        <v>0.94189374918140101</v>
      </c>
      <c r="Q1742" s="39">
        <v>2.82078795535738E-2</v>
      </c>
      <c r="R1742" s="39">
        <v>0.94931615649770495</v>
      </c>
      <c r="S1742" s="39">
        <v>2.61202606349135E-2</v>
      </c>
      <c r="T1742" s="39">
        <v>0.95579241656473901</v>
      </c>
      <c r="U1742" s="39">
        <v>3.3359921530730002E-2</v>
      </c>
      <c r="V1742" s="39">
        <v>0.94842379588732695</v>
      </c>
      <c r="W1742" s="39">
        <v>2.8660519583488E-2</v>
      </c>
      <c r="X1742" s="39">
        <v>0.95725785130742502</v>
      </c>
      <c r="Y1742" s="39">
        <v>2.82309269318625E-2</v>
      </c>
      <c r="Z1742" s="39">
        <v>0.96940958712690495</v>
      </c>
      <c r="AA1742" s="39">
        <v>2.3366288154016299E-2</v>
      </c>
      <c r="AB1742" s="39">
        <v>0.97713486932427995</v>
      </c>
      <c r="AC1742" s="39">
        <v>1.42085813841469E-2</v>
      </c>
    </row>
    <row r="1743" spans="1:29" x14ac:dyDescent="0.25">
      <c r="A1743" s="39" t="s">
        <v>135</v>
      </c>
      <c r="B1743" s="39" t="s">
        <v>135</v>
      </c>
      <c r="C1743" s="39">
        <v>4101000</v>
      </c>
      <c r="D1743" s="39" t="s">
        <v>52</v>
      </c>
      <c r="E1743" s="39">
        <v>0.73053892215568905</v>
      </c>
      <c r="F1743" s="39">
        <v>0.67058823529411804</v>
      </c>
      <c r="G1743" s="39">
        <v>0.72121212121212097</v>
      </c>
      <c r="H1743" s="39">
        <v>0.76973684210526305</v>
      </c>
      <c r="I1743" s="39">
        <v>0.92500000000000004</v>
      </c>
      <c r="J1743" s="39">
        <v>0.69863013698630105</v>
      </c>
      <c r="K1743" s="39">
        <v>0.73154362416107399</v>
      </c>
      <c r="L1743" s="39">
        <v>0.77037037037037004</v>
      </c>
      <c r="M1743" s="39">
        <v>0.782258064516129</v>
      </c>
      <c r="N1743" s="39">
        <v>0.75554203520011798</v>
      </c>
      <c r="O1743" s="39">
        <v>7.3046949618918902E-2</v>
      </c>
      <c r="P1743" s="39">
        <v>0.78156043920677498</v>
      </c>
      <c r="Q1743" s="39">
        <v>8.6717542538813905E-2</v>
      </c>
      <c r="R1743" s="39">
        <v>0.76139068634919105</v>
      </c>
      <c r="S1743" s="39">
        <v>2.65229081921983E-2</v>
      </c>
      <c r="T1743" s="39">
        <v>0.77631421744325002</v>
      </c>
      <c r="U1743" s="39">
        <v>8.4058691431375503E-3</v>
      </c>
      <c r="V1743" s="39">
        <v>0.76721136398512202</v>
      </c>
      <c r="W1743" s="39">
        <v>5.6916731151587602E-2</v>
      </c>
      <c r="X1743" s="39">
        <v>0.77217990415028304</v>
      </c>
      <c r="Y1743" s="39">
        <v>3.86373253734663E-2</v>
      </c>
      <c r="Z1743" s="39">
        <v>0.77817996816214197</v>
      </c>
      <c r="AA1743" s="39">
        <v>1.2795592386381E-2</v>
      </c>
      <c r="AB1743" s="39">
        <v>0.78169198384252103</v>
      </c>
      <c r="AC1743" s="39">
        <v>3.5802085360044701E-3</v>
      </c>
    </row>
    <row r="1744" spans="1:29" x14ac:dyDescent="0.25">
      <c r="A1744" s="39" t="s">
        <v>135</v>
      </c>
      <c r="B1744" s="39" t="s">
        <v>135</v>
      </c>
      <c r="C1744" s="39">
        <v>4101000</v>
      </c>
      <c r="D1744" s="39" t="s">
        <v>53</v>
      </c>
      <c r="E1744" s="39">
        <v>1.02970297029703</v>
      </c>
      <c r="F1744" s="39">
        <v>0.95081967213114704</v>
      </c>
      <c r="G1744" s="39">
        <v>1.06140350877193</v>
      </c>
      <c r="H1744" s="39">
        <v>0.98319327731092399</v>
      </c>
      <c r="I1744" s="39">
        <v>0.87179487179487203</v>
      </c>
      <c r="J1744" s="39">
        <v>0.87387387387387405</v>
      </c>
      <c r="K1744" s="39">
        <v>0.92156862745098</v>
      </c>
      <c r="L1744" s="39">
        <v>0.98165137614678899</v>
      </c>
      <c r="M1744" s="39">
        <v>0.97115384615384603</v>
      </c>
      <c r="N1744" s="39">
        <v>0.960573558214599</v>
      </c>
      <c r="O1744" s="39">
        <v>6.4253829149232597E-2</v>
      </c>
      <c r="P1744" s="39">
        <v>0.924008519084072</v>
      </c>
      <c r="Q1744" s="39">
        <v>5.1940065266717503E-2</v>
      </c>
      <c r="R1744" s="39">
        <v>0.95812461658387205</v>
      </c>
      <c r="S1744" s="39">
        <v>3.2090571669903999E-2</v>
      </c>
      <c r="T1744" s="39">
        <v>0.97640261115031801</v>
      </c>
      <c r="U1744" s="39">
        <v>7.4228746437190601E-3</v>
      </c>
      <c r="V1744" s="39">
        <v>0.95263999903158103</v>
      </c>
      <c r="W1744" s="39">
        <v>4.88157995119472E-2</v>
      </c>
      <c r="X1744" s="39">
        <v>0.95961216601036203</v>
      </c>
      <c r="Y1744" s="39">
        <v>3.5328447647994102E-2</v>
      </c>
      <c r="Z1744" s="39">
        <v>0.971050249133659</v>
      </c>
      <c r="AA1744" s="39">
        <v>1.31830326690466E-2</v>
      </c>
      <c r="AB1744" s="39">
        <v>0.97165372853446197</v>
      </c>
      <c r="AC1744" s="39">
        <v>3.1615337698695902E-3</v>
      </c>
    </row>
    <row r="1745" spans="1:29" x14ac:dyDescent="0.25">
      <c r="A1745" s="39" t="s">
        <v>135</v>
      </c>
      <c r="B1745" s="39" t="s">
        <v>135</v>
      </c>
      <c r="C1745" s="39">
        <v>4101000</v>
      </c>
      <c r="D1745" s="39" t="s">
        <v>54</v>
      </c>
      <c r="E1745" s="39">
        <v>1.0909090909090899</v>
      </c>
      <c r="F1745" s="39">
        <v>0.97115384615384603</v>
      </c>
      <c r="G1745" s="39">
        <v>0.96551724137931005</v>
      </c>
      <c r="H1745" s="39">
        <v>0.97520661157024802</v>
      </c>
      <c r="I1745" s="39">
        <v>0.95726495726495697</v>
      </c>
      <c r="J1745" s="39">
        <v>1.0588235294117601</v>
      </c>
      <c r="K1745" s="39">
        <v>1.0103092783505201</v>
      </c>
      <c r="L1745" s="39">
        <v>0.95744680851063801</v>
      </c>
      <c r="M1745" s="39">
        <v>0.92523364485981296</v>
      </c>
      <c r="N1745" s="39">
        <v>0.99020722315668697</v>
      </c>
      <c r="O1745" s="39">
        <v>5.34214429394207E-2</v>
      </c>
      <c r="P1745" s="39">
        <v>0.981815643679538</v>
      </c>
      <c r="Q1745" s="39">
        <v>5.2773574360332698E-2</v>
      </c>
      <c r="R1745" s="39">
        <v>0.96432991057365602</v>
      </c>
      <c r="S1745" s="39">
        <v>4.2953447754150199E-2</v>
      </c>
      <c r="T1745" s="39">
        <v>0.94134022668522599</v>
      </c>
      <c r="U1745" s="39">
        <v>2.2778146460970601E-2</v>
      </c>
      <c r="V1745" s="39">
        <v>0.96940279221141401</v>
      </c>
      <c r="W1745" s="39">
        <v>4.7570830685888701E-2</v>
      </c>
      <c r="X1745" s="39">
        <v>0.95221924751821896</v>
      </c>
      <c r="Y1745" s="39">
        <v>4.2675617245672703E-2</v>
      </c>
      <c r="Z1745" s="39">
        <v>0.93422925014720004</v>
      </c>
      <c r="AA1745" s="39">
        <v>2.4044145053390802E-2</v>
      </c>
      <c r="AB1745" s="39">
        <v>0.92676760503366196</v>
      </c>
      <c r="AC1745" s="39">
        <v>9.7016159787002704E-3</v>
      </c>
    </row>
    <row r="1746" spans="1:29" x14ac:dyDescent="0.25">
      <c r="A1746" s="39" t="s">
        <v>135</v>
      </c>
      <c r="B1746" s="39" t="s">
        <v>135</v>
      </c>
      <c r="C1746" s="39">
        <v>4101000</v>
      </c>
      <c r="D1746" s="39" t="s">
        <v>55</v>
      </c>
      <c r="E1746" s="39">
        <v>0.94444444444444398</v>
      </c>
      <c r="F1746" s="39">
        <v>0.95833333333333304</v>
      </c>
      <c r="G1746" s="39">
        <v>0.99009900990098998</v>
      </c>
      <c r="H1746" s="39">
        <v>0.96428571428571397</v>
      </c>
      <c r="I1746" s="39">
        <v>1.0338983050847499</v>
      </c>
      <c r="J1746" s="39">
        <v>0.95535714285714302</v>
      </c>
      <c r="K1746" s="39">
        <v>0.98148148148148195</v>
      </c>
      <c r="L1746" s="39">
        <v>0.91836734693877597</v>
      </c>
      <c r="M1746" s="39">
        <v>1</v>
      </c>
      <c r="N1746" s="39">
        <v>0.97180741981407004</v>
      </c>
      <c r="O1746" s="39">
        <v>3.3896131473204097E-2</v>
      </c>
      <c r="P1746" s="39">
        <v>0.97782085527242901</v>
      </c>
      <c r="Q1746" s="39">
        <v>4.3844421113746999E-2</v>
      </c>
      <c r="R1746" s="39">
        <v>0.96661627614008605</v>
      </c>
      <c r="S1746" s="39">
        <v>4.2798402526670998E-2</v>
      </c>
      <c r="T1746" s="39">
        <v>0.95918367346938804</v>
      </c>
      <c r="U1746" s="39">
        <v>5.7723002545840597E-2</v>
      </c>
      <c r="V1746" s="39">
        <v>0.97277238542402</v>
      </c>
      <c r="W1746" s="39">
        <v>3.7404840201004701E-2</v>
      </c>
      <c r="X1746" s="39">
        <v>0.97529009114499399</v>
      </c>
      <c r="Y1746" s="39">
        <v>3.9951630133194901E-2</v>
      </c>
      <c r="Z1746" s="39">
        <v>0.984940766567307</v>
      </c>
      <c r="AA1746" s="39">
        <v>3.7881262011368301E-2</v>
      </c>
      <c r="AB1746" s="39">
        <v>0.996112730806608</v>
      </c>
      <c r="AC1746" s="39">
        <v>2.45852490586463E-2</v>
      </c>
    </row>
    <row r="1747" spans="1:29" x14ac:dyDescent="0.25">
      <c r="A1747" s="39" t="s">
        <v>135</v>
      </c>
      <c r="B1747" s="39" t="s">
        <v>135</v>
      </c>
      <c r="C1747" s="39">
        <v>4101000</v>
      </c>
      <c r="D1747" s="39" t="s">
        <v>56</v>
      </c>
      <c r="E1747" s="39">
        <v>1.0275229357798199</v>
      </c>
      <c r="F1747" s="39">
        <v>1</v>
      </c>
      <c r="G1747" s="39">
        <v>1.03478260869565</v>
      </c>
      <c r="H1747" s="39">
        <v>1.05</v>
      </c>
      <c r="I1747" s="39">
        <v>0.94444444444444398</v>
      </c>
      <c r="J1747" s="39">
        <v>0.97540983606557397</v>
      </c>
      <c r="K1747" s="39">
        <v>1.0186915887850501</v>
      </c>
      <c r="L1747" s="39">
        <v>0.97169811320754695</v>
      </c>
      <c r="M1747" s="39">
        <v>0.96666666666666701</v>
      </c>
      <c r="N1747" s="39">
        <v>0.99880179929386104</v>
      </c>
      <c r="O1747" s="39">
        <v>3.6067644799505999E-2</v>
      </c>
      <c r="P1747" s="39">
        <v>0.97538212983385597</v>
      </c>
      <c r="Q1747" s="39">
        <v>2.7029528557930501E-2</v>
      </c>
      <c r="R1747" s="39">
        <v>0.98568545621975401</v>
      </c>
      <c r="S1747" s="39">
        <v>2.8694641551371899E-2</v>
      </c>
      <c r="T1747" s="39">
        <v>0.96918238993710704</v>
      </c>
      <c r="U1747" s="39">
        <v>3.5577699682342E-3</v>
      </c>
      <c r="V1747" s="39">
        <v>0.98329848426125899</v>
      </c>
      <c r="W1747" s="39">
        <v>2.95634524179927E-2</v>
      </c>
      <c r="X1747" s="39">
        <v>0.97413109111729601</v>
      </c>
      <c r="Y1747" s="39">
        <v>1.92090712914104E-2</v>
      </c>
      <c r="Z1747" s="39">
        <v>0.96959246115956599</v>
      </c>
      <c r="AA1747" s="39">
        <v>1.23778842095623E-2</v>
      </c>
      <c r="AB1747" s="39">
        <v>0.96690625935909003</v>
      </c>
      <c r="AC1747" s="39">
        <v>1.5153172375769401E-3</v>
      </c>
    </row>
    <row r="1748" spans="1:29" x14ac:dyDescent="0.25">
      <c r="A1748" s="39" t="s">
        <v>135</v>
      </c>
      <c r="B1748" s="39" t="s">
        <v>135</v>
      </c>
      <c r="C1748" s="39">
        <v>4101000</v>
      </c>
      <c r="D1748" s="39" t="s">
        <v>57</v>
      </c>
      <c r="E1748" s="39">
        <v>1.0849056603773599</v>
      </c>
      <c r="F1748" s="39">
        <v>0.95535714285714302</v>
      </c>
      <c r="G1748" s="39">
        <v>1.0392156862745101</v>
      </c>
      <c r="H1748" s="39">
        <v>1</v>
      </c>
      <c r="I1748" s="39">
        <v>0.96190476190476204</v>
      </c>
      <c r="J1748" s="39">
        <v>1.1078431372549</v>
      </c>
      <c r="K1748" s="39">
        <v>1.01680672268908</v>
      </c>
      <c r="L1748" s="39">
        <v>0.96330275229357798</v>
      </c>
      <c r="M1748" s="39">
        <v>0.961165048543689</v>
      </c>
      <c r="N1748" s="39">
        <v>1.0100556569105601</v>
      </c>
      <c r="O1748" s="39">
        <v>5.7061892466370001E-2</v>
      </c>
      <c r="P1748" s="39">
        <v>1.0022044845372</v>
      </c>
      <c r="Q1748" s="39">
        <v>6.3628606046193401E-2</v>
      </c>
      <c r="R1748" s="39">
        <v>0.98042484117544804</v>
      </c>
      <c r="S1748" s="39">
        <v>3.1525758058836902E-2</v>
      </c>
      <c r="T1748" s="39">
        <v>0.96223390041863399</v>
      </c>
      <c r="U1748" s="39">
        <v>1.5115848177141701E-3</v>
      </c>
      <c r="V1748" s="39">
        <v>0.99209852957359401</v>
      </c>
      <c r="W1748" s="39">
        <v>5.1005200320161197E-2</v>
      </c>
      <c r="X1748" s="39">
        <v>0.97682145116667096</v>
      </c>
      <c r="Y1748" s="39">
        <v>4.1200920051513303E-2</v>
      </c>
      <c r="Z1748" s="39">
        <v>0.96372477796966205</v>
      </c>
      <c r="AA1748" s="39">
        <v>1.3179217521779901E-2</v>
      </c>
      <c r="AB1748" s="39">
        <v>0.961266843960351</v>
      </c>
      <c r="AC1748" s="39">
        <v>6.4381074403152604E-4</v>
      </c>
    </row>
    <row r="1749" spans="1:29" x14ac:dyDescent="0.25">
      <c r="A1749" s="39" t="s">
        <v>135</v>
      </c>
      <c r="B1749" s="39" t="s">
        <v>135</v>
      </c>
      <c r="C1749" s="39">
        <v>4101000</v>
      </c>
      <c r="D1749" s="39" t="s">
        <v>58</v>
      </c>
      <c r="E1749" s="39">
        <v>0.96261682242990698</v>
      </c>
      <c r="F1749" s="39">
        <v>1</v>
      </c>
      <c r="G1749" s="39">
        <v>0.98130841121495305</v>
      </c>
      <c r="H1749" s="39">
        <v>1</v>
      </c>
      <c r="I1749" s="39">
        <v>0.97478991596638698</v>
      </c>
      <c r="J1749" s="39">
        <v>1</v>
      </c>
      <c r="K1749" s="39">
        <v>0.96460176991150404</v>
      </c>
      <c r="L1749" s="39">
        <v>0.95041322314049603</v>
      </c>
      <c r="M1749" s="39">
        <v>1</v>
      </c>
      <c r="N1749" s="39">
        <v>0.98152557140702701</v>
      </c>
      <c r="O1749" s="39">
        <v>1.94376191948404E-2</v>
      </c>
      <c r="P1749" s="39">
        <v>0.97796098180367697</v>
      </c>
      <c r="Q1749" s="39">
        <v>2.1902282155091601E-2</v>
      </c>
      <c r="R1749" s="39">
        <v>0.97167166435066699</v>
      </c>
      <c r="S1749" s="39">
        <v>2.5538200119903501E-2</v>
      </c>
      <c r="T1749" s="39">
        <v>0.97520661157024802</v>
      </c>
      <c r="U1749" s="39">
        <v>3.5063146174539497E-2</v>
      </c>
      <c r="V1749" s="39">
        <v>0.98048850931687004</v>
      </c>
      <c r="W1749" s="39">
        <v>2.2208417659764501E-2</v>
      </c>
      <c r="X1749" s="39">
        <v>0.98238653022227296</v>
      </c>
      <c r="Y1749" s="39">
        <v>2.4645943399147399E-2</v>
      </c>
      <c r="Z1749" s="39">
        <v>0.98990437872078196</v>
      </c>
      <c r="AA1749" s="39">
        <v>2.3842299022293699E-2</v>
      </c>
      <c r="AB1749" s="39">
        <v>0.997638724911452</v>
      </c>
      <c r="AC1749" s="39">
        <v>1.4934014924053701E-2</v>
      </c>
    </row>
    <row r="1750" spans="1:29" x14ac:dyDescent="0.25">
      <c r="A1750" s="39" t="s">
        <v>135</v>
      </c>
      <c r="B1750" s="39" t="s">
        <v>135</v>
      </c>
      <c r="C1750" s="39">
        <v>4101000</v>
      </c>
      <c r="D1750" s="39" t="s">
        <v>59</v>
      </c>
      <c r="E1750" s="39">
        <v>0.94545454545454499</v>
      </c>
      <c r="F1750" s="39">
        <v>1.03883495145631</v>
      </c>
      <c r="G1750" s="39">
        <v>0.98260869565217401</v>
      </c>
      <c r="H1750" s="39">
        <v>1.0857142857142901</v>
      </c>
      <c r="I1750" s="39">
        <v>1.02830188679245</v>
      </c>
      <c r="J1750" s="39">
        <v>1.0431034482758601</v>
      </c>
      <c r="K1750" s="39">
        <v>1.06930693069307</v>
      </c>
      <c r="L1750" s="39">
        <v>1</v>
      </c>
      <c r="M1750" s="39">
        <v>0.98260869565217401</v>
      </c>
      <c r="N1750" s="39">
        <v>1.01954815996565</v>
      </c>
      <c r="O1750" s="39">
        <v>4.5357460032121301E-2</v>
      </c>
      <c r="P1750" s="39">
        <v>1.02466419228271</v>
      </c>
      <c r="Q1750" s="39">
        <v>3.4362771474018602E-2</v>
      </c>
      <c r="R1750" s="39">
        <v>1.01730520878175</v>
      </c>
      <c r="S1750" s="39">
        <v>4.5866640143316602E-2</v>
      </c>
      <c r="T1750" s="39">
        <v>0.99130434782608701</v>
      </c>
      <c r="U1750" s="39">
        <v>1.22975092380269E-2</v>
      </c>
      <c r="V1750" s="39">
        <v>1.0152558773568601</v>
      </c>
      <c r="W1750" s="39">
        <v>3.8426411537435E-2</v>
      </c>
      <c r="X1750" s="39">
        <v>1.0022021882879899</v>
      </c>
      <c r="Y1750" s="39">
        <v>3.29017859846805E-2</v>
      </c>
      <c r="Z1750" s="39">
        <v>0.98906573218847804</v>
      </c>
      <c r="AA1750" s="39">
        <v>2.1441764154683799E-2</v>
      </c>
      <c r="AB1750" s="39">
        <v>0.98343685300206996</v>
      </c>
      <c r="AC1750" s="39">
        <v>5.23772697336378E-3</v>
      </c>
    </row>
    <row r="1751" spans="1:29" x14ac:dyDescent="0.25">
      <c r="A1751" s="39" t="s">
        <v>135</v>
      </c>
      <c r="B1751" s="39" t="s">
        <v>135</v>
      </c>
      <c r="C1751" s="39">
        <v>4101000</v>
      </c>
      <c r="D1751" s="39" t="s">
        <v>60</v>
      </c>
      <c r="E1751" s="39">
        <v>0.99038461538461497</v>
      </c>
      <c r="F1751" s="39">
        <v>1.0673076923076901</v>
      </c>
      <c r="G1751" s="39">
        <v>0.94392523364486003</v>
      </c>
      <c r="H1751" s="39">
        <v>1.04424778761062</v>
      </c>
      <c r="I1751" s="39">
        <v>1.0350877192982499</v>
      </c>
      <c r="J1751" s="39">
        <v>0.94495412844036697</v>
      </c>
      <c r="K1751" s="39">
        <v>0.97520661157024802</v>
      </c>
      <c r="L1751" s="39">
        <v>0.96296296296296302</v>
      </c>
      <c r="M1751" s="39">
        <v>0.89908256880733906</v>
      </c>
      <c r="N1751" s="39">
        <v>0.98479548000299399</v>
      </c>
      <c r="O1751" s="39">
        <v>5.4859375340958798E-2</v>
      </c>
      <c r="P1751" s="39">
        <v>0.96345879821583302</v>
      </c>
      <c r="Q1751" s="39">
        <v>4.9385425539810603E-2</v>
      </c>
      <c r="R1751" s="39">
        <v>0.94575071444684999</v>
      </c>
      <c r="S1751" s="39">
        <v>4.0876810001241499E-2</v>
      </c>
      <c r="T1751" s="39">
        <v>0.93102276588515098</v>
      </c>
      <c r="U1751" s="39">
        <v>4.5170259892310799E-2</v>
      </c>
      <c r="V1751" s="39">
        <v>0.95378452137208602</v>
      </c>
      <c r="W1751" s="39">
        <v>5.0626728189754597E-2</v>
      </c>
      <c r="X1751" s="39">
        <v>0.93087132975513198</v>
      </c>
      <c r="Y1751" s="39">
        <v>4.1083962179717097E-2</v>
      </c>
      <c r="Z1751" s="39">
        <v>0.91328655432802797</v>
      </c>
      <c r="AA1751" s="39">
        <v>3.33660022512135E-2</v>
      </c>
      <c r="AB1751" s="39">
        <v>0.90212449233855996</v>
      </c>
      <c r="AC1751" s="39">
        <v>1.9238813653436101E-2</v>
      </c>
    </row>
    <row r="1752" spans="1:29" x14ac:dyDescent="0.25">
      <c r="A1752" s="39" t="s">
        <v>135</v>
      </c>
      <c r="B1752" s="39" t="s">
        <v>135</v>
      </c>
      <c r="C1752" s="39">
        <v>4102000</v>
      </c>
      <c r="D1752" s="39" t="s">
        <v>50</v>
      </c>
      <c r="E1752" s="39">
        <v>0.25882352941176501</v>
      </c>
      <c r="F1752" s="39">
        <v>0.23030303030303001</v>
      </c>
      <c r="G1752" s="39">
        <v>0.25</v>
      </c>
      <c r="H1752" s="39">
        <v>0.25833333333333303</v>
      </c>
      <c r="I1752" s="39">
        <v>0.26027397260273999</v>
      </c>
      <c r="J1752" s="39">
        <v>0.26174496644295298</v>
      </c>
      <c r="K1752" s="39">
        <v>0.27407407407407403</v>
      </c>
      <c r="L1752" s="39">
        <v>0.31451612903225801</v>
      </c>
      <c r="M1752" s="39">
        <v>0.24183006535947699</v>
      </c>
      <c r="N1752" s="39">
        <v>0.26109990006218098</v>
      </c>
      <c r="O1752" s="39">
        <v>2.3660458121367099E-2</v>
      </c>
      <c r="P1752" s="39">
        <v>0.27048784150229999</v>
      </c>
      <c r="Q1752" s="39">
        <v>2.71725057849493E-2</v>
      </c>
      <c r="R1752" s="39">
        <v>0.27680675615527001</v>
      </c>
      <c r="S1752" s="39">
        <v>3.6420003110633502E-2</v>
      </c>
      <c r="T1752" s="39">
        <v>0.27817309719586802</v>
      </c>
      <c r="U1752" s="39">
        <v>5.1396808520780601E-2</v>
      </c>
      <c r="V1752" s="39">
        <v>0.26746252908809198</v>
      </c>
      <c r="W1752" s="39">
        <v>2.93770501764411E-2</v>
      </c>
      <c r="X1752" s="39">
        <v>0.26591422581115098</v>
      </c>
      <c r="Y1752" s="39">
        <v>3.40240591548484E-2</v>
      </c>
      <c r="Z1752" s="39">
        <v>0.25585739185161999</v>
      </c>
      <c r="AA1752" s="39">
        <v>3.4021276770840797E-2</v>
      </c>
      <c r="AB1752" s="39">
        <v>0.24529130648675199</v>
      </c>
      <c r="AC1752" s="39">
        <v>2.1890810986477299E-2</v>
      </c>
    </row>
    <row r="1753" spans="1:29" x14ac:dyDescent="0.25">
      <c r="A1753" s="39" t="s">
        <v>135</v>
      </c>
      <c r="B1753" s="39" t="s">
        <v>135</v>
      </c>
      <c r="C1753" s="39">
        <v>4102000</v>
      </c>
      <c r="D1753" s="39" t="s">
        <v>51</v>
      </c>
      <c r="E1753" s="39">
        <v>0.73469387755102</v>
      </c>
      <c r="F1753" s="39">
        <v>0.84090909090909105</v>
      </c>
      <c r="G1753" s="39">
        <v>0.86842105263157898</v>
      </c>
      <c r="H1753" s="39">
        <v>1.1052631578947401</v>
      </c>
      <c r="I1753" s="39">
        <v>1.0322580645161299</v>
      </c>
      <c r="J1753" s="39">
        <v>1.18421052631579</v>
      </c>
      <c r="K1753" s="39">
        <v>0.76923076923076905</v>
      </c>
      <c r="L1753" s="39">
        <v>0.91891891891891897</v>
      </c>
      <c r="M1753" s="39">
        <v>1</v>
      </c>
      <c r="N1753" s="39">
        <v>0.93932282866311501</v>
      </c>
      <c r="O1753" s="39">
        <v>0.152380205400338</v>
      </c>
      <c r="P1753" s="39">
        <v>0.98092365579632101</v>
      </c>
      <c r="Q1753" s="39">
        <v>0.152465689394434</v>
      </c>
      <c r="R1753" s="39">
        <v>0.89604989604989604</v>
      </c>
      <c r="S1753" s="39">
        <v>0.117072001873606</v>
      </c>
      <c r="T1753" s="39">
        <v>0.95945945945945899</v>
      </c>
      <c r="U1753" s="39">
        <v>5.7332982258368699E-2</v>
      </c>
      <c r="V1753" s="39">
        <v>0.96107848699059395</v>
      </c>
      <c r="W1753" s="39">
        <v>0.12822356160242501</v>
      </c>
      <c r="X1753" s="39">
        <v>0.96282739319126198</v>
      </c>
      <c r="Y1753" s="39">
        <v>0.104228803953871</v>
      </c>
      <c r="Z1753" s="39">
        <v>0.97670494340205904</v>
      </c>
      <c r="AA1753" s="39">
        <v>6.3666173692736305E-2</v>
      </c>
      <c r="AB1753" s="39">
        <v>0.99613899613899604</v>
      </c>
      <c r="AC1753" s="39">
        <v>2.44191325109527E-2</v>
      </c>
    </row>
    <row r="1754" spans="1:29" x14ac:dyDescent="0.25">
      <c r="A1754" s="39" t="s">
        <v>135</v>
      </c>
      <c r="B1754" s="39" t="s">
        <v>135</v>
      </c>
      <c r="C1754" s="39">
        <v>4102000</v>
      </c>
      <c r="D1754" s="39" t="s">
        <v>61</v>
      </c>
      <c r="E1754" s="39">
        <v>0.71875</v>
      </c>
      <c r="F1754" s="39">
        <v>0.93333333333333302</v>
      </c>
      <c r="G1754" s="39">
        <v>1.02380952380952</v>
      </c>
      <c r="H1754" s="39">
        <v>1.1891891891891899</v>
      </c>
      <c r="I1754" s="39">
        <v>1.05555555555556</v>
      </c>
      <c r="J1754" s="39">
        <v>1.08510638297872</v>
      </c>
      <c r="K1754" s="39">
        <v>0.96875</v>
      </c>
      <c r="L1754" s="39">
        <v>1.1428571428571399</v>
      </c>
      <c r="M1754" s="39">
        <v>1</v>
      </c>
      <c r="N1754" s="39">
        <v>1.0130390141915</v>
      </c>
      <c r="O1754" s="39">
        <v>0.13697150643330999</v>
      </c>
      <c r="P1754" s="39">
        <v>1.0504538162782799</v>
      </c>
      <c r="Q1754" s="39">
        <v>6.8895399078783406E-2</v>
      </c>
      <c r="R1754" s="39">
        <v>1.03720238095238</v>
      </c>
      <c r="S1754" s="39">
        <v>9.2824227224706499E-2</v>
      </c>
      <c r="T1754" s="39">
        <v>1.0714285714285701</v>
      </c>
      <c r="U1754" s="39">
        <v>0.101015254455221</v>
      </c>
      <c r="V1754" s="39">
        <v>1.04407363893475</v>
      </c>
      <c r="W1754" s="39">
        <v>8.8200161861295007E-2</v>
      </c>
      <c r="X1754" s="39">
        <v>1.0390569952136699</v>
      </c>
      <c r="Y1754" s="39">
        <v>7.3309759225713894E-2</v>
      </c>
      <c r="Z1754" s="39">
        <v>1.0238545588039201</v>
      </c>
      <c r="AA1754" s="39">
        <v>6.7664844691761997E-2</v>
      </c>
      <c r="AB1754" s="39">
        <v>1.00680272108844</v>
      </c>
      <c r="AC1754" s="39">
        <v>4.3024185852631E-2</v>
      </c>
    </row>
    <row r="1755" spans="1:29" x14ac:dyDescent="0.25">
      <c r="A1755" s="39" t="s">
        <v>135</v>
      </c>
      <c r="B1755" s="39" t="s">
        <v>135</v>
      </c>
      <c r="C1755" s="39">
        <v>4102000</v>
      </c>
      <c r="D1755" s="39" t="s">
        <v>62</v>
      </c>
      <c r="E1755" s="39">
        <v>1.0465116279069799</v>
      </c>
      <c r="F1755" s="39">
        <v>0.82608695652173902</v>
      </c>
      <c r="G1755" s="39">
        <v>0.90476190476190499</v>
      </c>
      <c r="H1755" s="39">
        <v>0.95348837209302295</v>
      </c>
      <c r="I1755" s="39">
        <v>1.0454545454545501</v>
      </c>
      <c r="J1755" s="39">
        <v>1.18421052631579</v>
      </c>
      <c r="K1755" s="39">
        <v>0.98039215686274495</v>
      </c>
      <c r="L1755" s="39">
        <v>1.0967741935483899</v>
      </c>
      <c r="M1755" s="39">
        <v>1.0249999999999999</v>
      </c>
      <c r="N1755" s="39">
        <v>1.00696447594057</v>
      </c>
      <c r="O1755" s="39">
        <v>0.105818544552031</v>
      </c>
      <c r="P1755" s="39">
        <v>1.06636628443629</v>
      </c>
      <c r="Q1755" s="39">
        <v>7.8025520197016904E-2</v>
      </c>
      <c r="R1755" s="39">
        <v>1.03405545013704</v>
      </c>
      <c r="S1755" s="39">
        <v>5.8717080127190402E-2</v>
      </c>
      <c r="T1755" s="39">
        <v>1.0608870967741899</v>
      </c>
      <c r="U1755" s="39">
        <v>5.0752018972260303E-2</v>
      </c>
      <c r="V1755" s="39">
        <v>1.0403677677243099</v>
      </c>
      <c r="W1755" s="39">
        <v>7.9353908357735398E-2</v>
      </c>
      <c r="X1755" s="39">
        <v>1.04757972245368</v>
      </c>
      <c r="Y1755" s="39">
        <v>5.5945279899068598E-2</v>
      </c>
      <c r="Z1755" s="39">
        <v>1.03585013478885</v>
      </c>
      <c r="AA1755" s="39">
        <v>3.6017646043305901E-2</v>
      </c>
      <c r="AB1755" s="39">
        <v>1.0284178187404001</v>
      </c>
      <c r="AC1755" s="39">
        <v>2.1616183698539598E-2</v>
      </c>
    </row>
    <row r="1756" spans="1:29" x14ac:dyDescent="0.25">
      <c r="A1756" s="39" t="s">
        <v>135</v>
      </c>
      <c r="B1756" s="39" t="s">
        <v>135</v>
      </c>
      <c r="C1756" s="39">
        <v>4102000</v>
      </c>
      <c r="D1756" s="39" t="s">
        <v>63</v>
      </c>
      <c r="E1756" s="39">
        <v>0.92156862745098</v>
      </c>
      <c r="F1756" s="39">
        <v>0.91111111111111098</v>
      </c>
      <c r="G1756" s="39">
        <v>0.94736842105263197</v>
      </c>
      <c r="H1756" s="39">
        <v>0.94736842105263197</v>
      </c>
      <c r="I1756" s="39">
        <v>1.0243902439024399</v>
      </c>
      <c r="J1756" s="39">
        <v>0.97826086956521696</v>
      </c>
      <c r="K1756" s="39">
        <v>0.91111111111111098</v>
      </c>
      <c r="L1756" s="39">
        <v>1.02</v>
      </c>
      <c r="M1756" s="39">
        <v>0.91176470588235303</v>
      </c>
      <c r="N1756" s="39">
        <v>0.952549279014275</v>
      </c>
      <c r="O1756" s="39">
        <v>4.53912411152117E-2</v>
      </c>
      <c r="P1756" s="39">
        <v>0.96910538609222396</v>
      </c>
      <c r="Q1756" s="39">
        <v>5.5636745148905799E-2</v>
      </c>
      <c r="R1756" s="39">
        <v>0.94762527233115501</v>
      </c>
      <c r="S1756" s="39">
        <v>6.2679204688524004E-2</v>
      </c>
      <c r="T1756" s="39">
        <v>0.96588235294117597</v>
      </c>
      <c r="U1756" s="39">
        <v>7.6533910434308697E-2</v>
      </c>
      <c r="V1756" s="39">
        <v>0.95401191801234098</v>
      </c>
      <c r="W1756" s="39">
        <v>5.09948311971129E-2</v>
      </c>
      <c r="X1756" s="39">
        <v>0.94615464542304795</v>
      </c>
      <c r="Y1756" s="39">
        <v>5.4806849615118301E-2</v>
      </c>
      <c r="Z1756" s="39">
        <v>0.93074188771375599</v>
      </c>
      <c r="AA1756" s="39">
        <v>5.0447915157539901E-2</v>
      </c>
      <c r="AB1756" s="39">
        <v>0.91691876750700296</v>
      </c>
      <c r="AC1756" s="39">
        <v>3.2597147869522801E-2</v>
      </c>
    </row>
    <row r="1757" spans="1:29" x14ac:dyDescent="0.25">
      <c r="A1757" s="39" t="s">
        <v>135</v>
      </c>
      <c r="B1757" s="39" t="s">
        <v>135</v>
      </c>
      <c r="C1757" s="39">
        <v>4102000</v>
      </c>
      <c r="D1757" s="39" t="s">
        <v>52</v>
      </c>
      <c r="E1757" s="39">
        <v>0.215568862275449</v>
      </c>
      <c r="F1757" s="39">
        <v>0.217647058823529</v>
      </c>
      <c r="G1757" s="39">
        <v>0.2</v>
      </c>
      <c r="H1757" s="39">
        <v>0.27631578947368401</v>
      </c>
      <c r="I1757" s="39">
        <v>0.266666666666667</v>
      </c>
      <c r="J1757" s="39">
        <v>0.30821917808219201</v>
      </c>
      <c r="K1757" s="39">
        <v>0.20134228187919501</v>
      </c>
      <c r="L1757" s="39">
        <v>0.25185185185185199</v>
      </c>
      <c r="M1757" s="39">
        <v>0.31451612903225801</v>
      </c>
      <c r="N1757" s="39">
        <v>0.25023642423164699</v>
      </c>
      <c r="O1757" s="39">
        <v>4.4193916469490301E-2</v>
      </c>
      <c r="P1757" s="39">
        <v>0.26851922150243301</v>
      </c>
      <c r="Q1757" s="39">
        <v>4.6059137102139797E-2</v>
      </c>
      <c r="R1757" s="39">
        <v>0.25590342092110202</v>
      </c>
      <c r="S1757" s="39">
        <v>5.6695602376184498E-2</v>
      </c>
      <c r="T1757" s="39">
        <v>0.283183990442055</v>
      </c>
      <c r="U1757" s="39">
        <v>4.4310335332418703E-2</v>
      </c>
      <c r="V1757" s="39">
        <v>0.26944818361140999</v>
      </c>
      <c r="W1757" s="39">
        <v>4.5883636496397102E-2</v>
      </c>
      <c r="X1757" s="39">
        <v>0.283203969358852</v>
      </c>
      <c r="Y1757" s="39">
        <v>4.5171978929987602E-2</v>
      </c>
      <c r="Z1757" s="39">
        <v>0.29907113396311102</v>
      </c>
      <c r="AA1757" s="39">
        <v>3.7822966701450203E-2</v>
      </c>
      <c r="AB1757" s="39">
        <v>0.31153211583319101</v>
      </c>
      <c r="AC1757" s="39">
        <v>1.88725565541141E-2</v>
      </c>
    </row>
    <row r="1758" spans="1:29" x14ac:dyDescent="0.25">
      <c r="A1758" s="39" t="s">
        <v>135</v>
      </c>
      <c r="B1758" s="39" t="s">
        <v>135</v>
      </c>
      <c r="C1758" s="39">
        <v>4102000</v>
      </c>
      <c r="D1758" s="39" t="s">
        <v>53</v>
      </c>
      <c r="E1758" s="39">
        <v>1</v>
      </c>
      <c r="F1758" s="39">
        <v>0.91666666666666696</v>
      </c>
      <c r="G1758" s="39">
        <v>1</v>
      </c>
      <c r="H1758" s="39">
        <v>1.12121212121212</v>
      </c>
      <c r="I1758" s="39">
        <v>0.952380952380952</v>
      </c>
      <c r="J1758" s="39">
        <v>0.90625</v>
      </c>
      <c r="K1758" s="39">
        <v>1.06666666666667</v>
      </c>
      <c r="L1758" s="39">
        <v>1.4</v>
      </c>
      <c r="M1758" s="39">
        <v>0.79411764705882304</v>
      </c>
      <c r="N1758" s="39">
        <v>1.0174771171094701</v>
      </c>
      <c r="O1758" s="39">
        <v>0.172037931887218</v>
      </c>
      <c r="P1758" s="39">
        <v>1.0238830532212899</v>
      </c>
      <c r="Q1758" s="39">
        <v>0.23186020720324699</v>
      </c>
      <c r="R1758" s="39">
        <v>1.08692810457516</v>
      </c>
      <c r="S1758" s="39">
        <v>0.30344892618194202</v>
      </c>
      <c r="T1758" s="39">
        <v>1.0970588235294101</v>
      </c>
      <c r="U1758" s="39">
        <v>0.42842352036596698</v>
      </c>
      <c r="V1758" s="39">
        <v>1.0233383084448799</v>
      </c>
      <c r="W1758" s="39">
        <v>0.24051015688892599</v>
      </c>
      <c r="X1758" s="39">
        <v>0.99237630548540301</v>
      </c>
      <c r="Y1758" s="39">
        <v>0.28454833760888498</v>
      </c>
      <c r="Z1758" s="39">
        <v>0.91119213503911001</v>
      </c>
      <c r="AA1758" s="39">
        <v>0.28370839151806099</v>
      </c>
      <c r="AB1758" s="39">
        <v>0.82296918767506999</v>
      </c>
      <c r="AC1758" s="39">
        <v>0.18247316470439401</v>
      </c>
    </row>
    <row r="1759" spans="1:29" x14ac:dyDescent="0.25">
      <c r="A1759" s="39" t="s">
        <v>135</v>
      </c>
      <c r="B1759" s="39" t="s">
        <v>135</v>
      </c>
      <c r="C1759" s="39">
        <v>4102000</v>
      </c>
      <c r="D1759" s="39" t="s">
        <v>54</v>
      </c>
      <c r="E1759" s="39">
        <v>0.92500000000000004</v>
      </c>
      <c r="F1759" s="39">
        <v>0.87804878048780499</v>
      </c>
      <c r="G1759" s="39">
        <v>1</v>
      </c>
      <c r="H1759" s="39">
        <v>1.0540540540540499</v>
      </c>
      <c r="I1759" s="39">
        <v>0.81081081081081097</v>
      </c>
      <c r="J1759" s="39">
        <v>1.125</v>
      </c>
      <c r="K1759" s="39">
        <v>0.86206896551724099</v>
      </c>
      <c r="L1759" s="39">
        <v>1</v>
      </c>
      <c r="M1759" s="39">
        <v>0.88095238095238104</v>
      </c>
      <c r="N1759" s="39">
        <v>0.94843722131358799</v>
      </c>
      <c r="O1759" s="39">
        <v>0.102533722847576</v>
      </c>
      <c r="P1759" s="39">
        <v>0.93576643145608696</v>
      </c>
      <c r="Q1759" s="39">
        <v>0.126476379752333</v>
      </c>
      <c r="R1759" s="39">
        <v>0.91434044882320797</v>
      </c>
      <c r="S1759" s="39">
        <v>7.47817817083892E-2</v>
      </c>
      <c r="T1759" s="39">
        <v>0.94047619047619002</v>
      </c>
      <c r="U1759" s="39">
        <v>8.4179378712684202E-2</v>
      </c>
      <c r="V1759" s="39">
        <v>0.93846578082408105</v>
      </c>
      <c r="W1759" s="39">
        <v>9.79386954866103E-2</v>
      </c>
      <c r="X1759" s="39">
        <v>0.92110404242606203</v>
      </c>
      <c r="Y1759" s="39">
        <v>8.3531073978222098E-2</v>
      </c>
      <c r="Z1759" s="39">
        <v>0.90111220276599002</v>
      </c>
      <c r="AA1759" s="39">
        <v>5.60688902393374E-2</v>
      </c>
      <c r="AB1759" s="39">
        <v>0.88662131519274401</v>
      </c>
      <c r="AC1759" s="39">
        <v>3.5853488210525801E-2</v>
      </c>
    </row>
    <row r="1760" spans="1:29" x14ac:dyDescent="0.25">
      <c r="A1760" s="39" t="s">
        <v>135</v>
      </c>
      <c r="B1760" s="39" t="s">
        <v>135</v>
      </c>
      <c r="C1760" s="39">
        <v>4102000</v>
      </c>
      <c r="D1760" s="39" t="s">
        <v>55</v>
      </c>
      <c r="E1760" s="39">
        <v>0.97058823529411797</v>
      </c>
      <c r="F1760" s="39">
        <v>0.97297297297297303</v>
      </c>
      <c r="G1760" s="39">
        <v>0.94444444444444398</v>
      </c>
      <c r="H1760" s="39">
        <v>1.1818181818181801</v>
      </c>
      <c r="I1760" s="39">
        <v>1.20512820512821</v>
      </c>
      <c r="J1760" s="39">
        <v>1.13333333333333</v>
      </c>
      <c r="K1760" s="39">
        <v>0.97777777777777797</v>
      </c>
      <c r="L1760" s="39">
        <v>1.1599999999999999</v>
      </c>
      <c r="M1760" s="39">
        <v>0.875</v>
      </c>
      <c r="N1760" s="39">
        <v>1.04678479452989</v>
      </c>
      <c r="O1760" s="39">
        <v>0.122277663317111</v>
      </c>
      <c r="P1760" s="39">
        <v>1.07024786324786</v>
      </c>
      <c r="Q1760" s="39">
        <v>0.138654583428513</v>
      </c>
      <c r="R1760" s="39">
        <v>1.0042592592592601</v>
      </c>
      <c r="S1760" s="39">
        <v>0.144333646964561</v>
      </c>
      <c r="T1760" s="39">
        <v>1.0175000000000001</v>
      </c>
      <c r="U1760" s="39">
        <v>0.201525432638166</v>
      </c>
      <c r="V1760" s="39">
        <v>1.02664977577526</v>
      </c>
      <c r="W1760" s="39">
        <v>0.137510204310863</v>
      </c>
      <c r="X1760" s="39">
        <v>0.98382745963611495</v>
      </c>
      <c r="Y1760" s="39">
        <v>0.14543188978986199</v>
      </c>
      <c r="Z1760" s="39">
        <v>0.92907228225327998</v>
      </c>
      <c r="AA1760" s="39">
        <v>0.132767871426063</v>
      </c>
      <c r="AB1760" s="39">
        <v>0.88857142857142901</v>
      </c>
      <c r="AC1760" s="39">
        <v>8.5833250775998807E-2</v>
      </c>
    </row>
    <row r="1761" spans="1:29" x14ac:dyDescent="0.25">
      <c r="A1761" s="39" t="s">
        <v>135</v>
      </c>
      <c r="B1761" s="39" t="s">
        <v>135</v>
      </c>
      <c r="C1761" s="39">
        <v>4102000</v>
      </c>
      <c r="D1761" s="39" t="s">
        <v>56</v>
      </c>
      <c r="E1761" s="39">
        <v>0.95555555555555605</v>
      </c>
      <c r="F1761" s="39">
        <v>0.96969696969696995</v>
      </c>
      <c r="G1761" s="39">
        <v>0.97222222222222199</v>
      </c>
      <c r="H1761" s="39">
        <v>1.0588235294117601</v>
      </c>
      <c r="I1761" s="39">
        <v>0.97435897435897401</v>
      </c>
      <c r="J1761" s="39">
        <v>0.91489361702127703</v>
      </c>
      <c r="K1761" s="39">
        <v>1</v>
      </c>
      <c r="L1761" s="39">
        <v>1</v>
      </c>
      <c r="M1761" s="39">
        <v>0.96551724137931005</v>
      </c>
      <c r="N1761" s="39">
        <v>0.97900756773845299</v>
      </c>
      <c r="O1761" s="39">
        <v>3.9129391430366603E-2</v>
      </c>
      <c r="P1761" s="39">
        <v>0.97095396655191202</v>
      </c>
      <c r="Q1761" s="39">
        <v>3.4897202489599599E-2</v>
      </c>
      <c r="R1761" s="39">
        <v>0.98850574712643702</v>
      </c>
      <c r="S1761" s="39">
        <v>1.9908629972055999E-2</v>
      </c>
      <c r="T1761" s="39">
        <v>0.98275862068965503</v>
      </c>
      <c r="U1761" s="39">
        <v>2.4382992454708499E-2</v>
      </c>
      <c r="V1761" s="39">
        <v>0.97858390167479203</v>
      </c>
      <c r="W1761" s="39">
        <v>3.3329147326641002E-2</v>
      </c>
      <c r="X1761" s="39">
        <v>0.97583233003098502</v>
      </c>
      <c r="Y1761" s="39">
        <v>2.4726613340786501E-2</v>
      </c>
      <c r="Z1761" s="39">
        <v>0.97292511418625505</v>
      </c>
      <c r="AA1761" s="39">
        <v>1.7345055939839701E-2</v>
      </c>
      <c r="AB1761" s="39">
        <v>0.96715927750410502</v>
      </c>
      <c r="AC1761" s="39">
        <v>1.0385148309255699E-2</v>
      </c>
    </row>
    <row r="1762" spans="1:29" x14ac:dyDescent="0.25">
      <c r="A1762" s="39" t="s">
        <v>135</v>
      </c>
      <c r="B1762" s="39" t="s">
        <v>135</v>
      </c>
      <c r="C1762" s="39">
        <v>4102000</v>
      </c>
      <c r="D1762" s="39" t="s">
        <v>57</v>
      </c>
      <c r="E1762" s="39">
        <v>0.97727272727272696</v>
      </c>
      <c r="F1762" s="39">
        <v>0.88372093023255804</v>
      </c>
      <c r="G1762" s="39">
        <v>0.9375</v>
      </c>
      <c r="H1762" s="39">
        <v>1</v>
      </c>
      <c r="I1762" s="39">
        <v>1.1388888888888899</v>
      </c>
      <c r="J1762" s="39">
        <v>1.07894736842105</v>
      </c>
      <c r="K1762" s="39">
        <v>1</v>
      </c>
      <c r="L1762" s="39">
        <v>1.0882352941176501</v>
      </c>
      <c r="M1762" s="39">
        <v>1</v>
      </c>
      <c r="N1762" s="39">
        <v>1.0116183565481001</v>
      </c>
      <c r="O1762" s="39">
        <v>7.9086189278786398E-2</v>
      </c>
      <c r="P1762" s="39">
        <v>1.06121431028552</v>
      </c>
      <c r="Q1762" s="39">
        <v>6.0357929567640502E-2</v>
      </c>
      <c r="R1762" s="39">
        <v>1.02941176470588</v>
      </c>
      <c r="S1762" s="39">
        <v>5.09426708108493E-2</v>
      </c>
      <c r="T1762" s="39">
        <v>1.04411764705882</v>
      </c>
      <c r="U1762" s="39">
        <v>6.2391774810577699E-2</v>
      </c>
      <c r="V1762" s="39">
        <v>1.0327359724757601</v>
      </c>
      <c r="W1762" s="39">
        <v>5.9726237329350298E-2</v>
      </c>
      <c r="X1762" s="39">
        <v>1.03078261172871</v>
      </c>
      <c r="Y1762" s="39">
        <v>4.8946374012301001E-2</v>
      </c>
      <c r="Z1762" s="39">
        <v>1.01549144649748</v>
      </c>
      <c r="AA1762" s="39">
        <v>4.1114001692163803E-2</v>
      </c>
      <c r="AB1762" s="39">
        <v>1.00420168067227</v>
      </c>
      <c r="AC1762" s="39">
        <v>2.65737618501544E-2</v>
      </c>
    </row>
    <row r="1763" spans="1:29" x14ac:dyDescent="0.25">
      <c r="A1763" s="39" t="s">
        <v>135</v>
      </c>
      <c r="B1763" s="39" t="s">
        <v>135</v>
      </c>
      <c r="C1763" s="39">
        <v>4102000</v>
      </c>
      <c r="D1763" s="39" t="s">
        <v>58</v>
      </c>
      <c r="E1763" s="39">
        <v>0.95348837209302295</v>
      </c>
      <c r="F1763" s="39">
        <v>1.0697674418604699</v>
      </c>
      <c r="G1763" s="39">
        <v>1.18421052631579</v>
      </c>
      <c r="H1763" s="39">
        <v>1.06666666666667</v>
      </c>
      <c r="I1763" s="39">
        <v>1</v>
      </c>
      <c r="J1763" s="39">
        <v>1.07317073170732</v>
      </c>
      <c r="K1763" s="39">
        <v>0.80487804878048796</v>
      </c>
      <c r="L1763" s="39">
        <v>1.0697674418604699</v>
      </c>
      <c r="M1763" s="39">
        <v>0.97297297297297303</v>
      </c>
      <c r="N1763" s="39">
        <v>1.0216580224730201</v>
      </c>
      <c r="O1763" s="39">
        <v>0.10619065898614</v>
      </c>
      <c r="P1763" s="39">
        <v>0.98415783906424903</v>
      </c>
      <c r="Q1763" s="39">
        <v>0.10928130860810099</v>
      </c>
      <c r="R1763" s="39">
        <v>0.94920615453797497</v>
      </c>
      <c r="S1763" s="39">
        <v>0.13403448767187201</v>
      </c>
      <c r="T1763" s="39">
        <v>1.0213702074167199</v>
      </c>
      <c r="U1763" s="39">
        <v>6.8444025331695899E-2</v>
      </c>
      <c r="V1763" s="39">
        <v>0.99513207919520197</v>
      </c>
      <c r="W1763" s="39">
        <v>0.101806962138579</v>
      </c>
      <c r="X1763" s="39">
        <v>0.98384108927324898</v>
      </c>
      <c r="Y1763" s="39">
        <v>8.8585045977081903E-2</v>
      </c>
      <c r="Z1763" s="39">
        <v>0.98336798267424597</v>
      </c>
      <c r="AA1763" s="39">
        <v>6.3002059820026796E-2</v>
      </c>
      <c r="AB1763" s="39">
        <v>0.97758223339618699</v>
      </c>
      <c r="AC1763" s="39">
        <v>2.9151522532455201E-2</v>
      </c>
    </row>
    <row r="1764" spans="1:29" x14ac:dyDescent="0.25">
      <c r="A1764" s="39" t="s">
        <v>135</v>
      </c>
      <c r="B1764" s="39" t="s">
        <v>135</v>
      </c>
      <c r="C1764" s="39">
        <v>4102000</v>
      </c>
      <c r="D1764" s="39" t="s">
        <v>59</v>
      </c>
      <c r="E1764" s="39">
        <v>1.0487804878048801</v>
      </c>
      <c r="F1764" s="39">
        <v>1.0487804878048801</v>
      </c>
      <c r="G1764" s="39">
        <v>0.91304347826086996</v>
      </c>
      <c r="H1764" s="39">
        <v>1.0222222222222199</v>
      </c>
      <c r="I1764" s="39">
        <v>0.84375</v>
      </c>
      <c r="J1764" s="39">
        <v>0.94285714285714295</v>
      </c>
      <c r="K1764" s="39">
        <v>1.02272727272727</v>
      </c>
      <c r="L1764" s="39">
        <v>1.1818181818181801</v>
      </c>
      <c r="M1764" s="39">
        <v>0.91304347826086996</v>
      </c>
      <c r="N1764" s="39">
        <v>0.99300252797292399</v>
      </c>
      <c r="O1764" s="39">
        <v>0.100740284731459</v>
      </c>
      <c r="P1764" s="39">
        <v>0.98083921513269301</v>
      </c>
      <c r="Q1764" s="39">
        <v>0.12940199677463499</v>
      </c>
      <c r="R1764" s="39">
        <v>1.0391963109354401</v>
      </c>
      <c r="S1764" s="39">
        <v>0.13514208165004299</v>
      </c>
      <c r="T1764" s="39">
        <v>1.0474308300395301</v>
      </c>
      <c r="U1764" s="39">
        <v>0.19005241549678001</v>
      </c>
      <c r="V1764" s="39">
        <v>0.998546802529368</v>
      </c>
      <c r="W1764" s="39">
        <v>0.117933058887751</v>
      </c>
      <c r="X1764" s="39">
        <v>0.99473459501837302</v>
      </c>
      <c r="Y1764" s="39">
        <v>0.129432133315704</v>
      </c>
      <c r="Z1764" s="39">
        <v>0.96453821008691998</v>
      </c>
      <c r="AA1764" s="39">
        <v>0.12552125458117899</v>
      </c>
      <c r="AB1764" s="39">
        <v>0.92584227366836103</v>
      </c>
      <c r="AC1764" s="39">
        <v>8.0946689588349302E-2</v>
      </c>
    </row>
    <row r="1765" spans="1:29" x14ac:dyDescent="0.25">
      <c r="A1765" s="39" t="s">
        <v>135</v>
      </c>
      <c r="B1765" s="39" t="s">
        <v>135</v>
      </c>
      <c r="C1765" s="39">
        <v>4102000</v>
      </c>
      <c r="D1765" s="39" t="s">
        <v>60</v>
      </c>
      <c r="E1765" s="39">
        <v>1.0465116279069799</v>
      </c>
      <c r="F1765" s="39">
        <v>0.97674418604651203</v>
      </c>
      <c r="G1765" s="39">
        <v>0.86046511627906996</v>
      </c>
      <c r="H1765" s="39">
        <v>0.85714285714285698</v>
      </c>
      <c r="I1765" s="39">
        <v>1.02173913043478</v>
      </c>
      <c r="J1765" s="39">
        <v>1.18518518518519</v>
      </c>
      <c r="K1765" s="39">
        <v>1.0606060606060601</v>
      </c>
      <c r="L1765" s="39">
        <v>1.13333333333333</v>
      </c>
      <c r="M1765" s="39">
        <v>0.97435897435897401</v>
      </c>
      <c r="N1765" s="39">
        <v>1.01289849681042</v>
      </c>
      <c r="O1765" s="39">
        <v>0.110656816121862</v>
      </c>
      <c r="P1765" s="39">
        <v>1.0750445367836701</v>
      </c>
      <c r="Q1765" s="39">
        <v>8.4729075078515501E-2</v>
      </c>
      <c r="R1765" s="39">
        <v>1.0560994560994601</v>
      </c>
      <c r="S1765" s="39">
        <v>7.9582936713602698E-2</v>
      </c>
      <c r="T1765" s="39">
        <v>1.0538461538461501</v>
      </c>
      <c r="U1765" s="39">
        <v>0.112411847265554</v>
      </c>
      <c r="V1765" s="39">
        <v>1.04001194481427</v>
      </c>
      <c r="W1765" s="39">
        <v>9.7775572416250997E-2</v>
      </c>
      <c r="X1765" s="39">
        <v>1.0386716760397301</v>
      </c>
      <c r="Y1765" s="39">
        <v>8.5235198991703301E-2</v>
      </c>
      <c r="Z1765" s="39">
        <v>1.00565599767683</v>
      </c>
      <c r="AA1765" s="39">
        <v>7.4996704699813399E-2</v>
      </c>
      <c r="AB1765" s="39">
        <v>0.98192918192918199</v>
      </c>
      <c r="AC1765" s="39">
        <v>4.7878196564209899E-2</v>
      </c>
    </row>
    <row r="1766" spans="1:29" x14ac:dyDescent="0.25">
      <c r="A1766" s="39" t="s">
        <v>135</v>
      </c>
      <c r="B1766" s="39" t="s">
        <v>135</v>
      </c>
      <c r="C1766" s="39">
        <v>4201000</v>
      </c>
      <c r="D1766" s="39" t="s">
        <v>50</v>
      </c>
      <c r="E1766" s="39">
        <v>0.4</v>
      </c>
      <c r="F1766" s="39">
        <v>0.30370370370370398</v>
      </c>
      <c r="G1766" s="39">
        <v>0.33590733590733601</v>
      </c>
      <c r="H1766" s="39">
        <v>0.31954887218045103</v>
      </c>
      <c r="I1766" s="39">
        <v>0.33070866141732302</v>
      </c>
      <c r="J1766" s="39">
        <v>0.37339055793991399</v>
      </c>
      <c r="K1766" s="39">
        <v>0.32209737827715401</v>
      </c>
      <c r="L1766" s="39">
        <v>0.30960854092526702</v>
      </c>
      <c r="M1766" s="39">
        <v>0.35135135135135098</v>
      </c>
      <c r="N1766" s="39">
        <v>0.33847960018916701</v>
      </c>
      <c r="O1766" s="39">
        <v>3.1436187889066297E-2</v>
      </c>
      <c r="P1766" s="39">
        <v>0.33743129798220201</v>
      </c>
      <c r="Q1766" s="39">
        <v>2.5205480597777899E-2</v>
      </c>
      <c r="R1766" s="39">
        <v>0.327685756851257</v>
      </c>
      <c r="S1766" s="39">
        <v>2.14251729720587E-2</v>
      </c>
      <c r="T1766" s="39">
        <v>0.330479946138309</v>
      </c>
      <c r="U1766" s="39">
        <v>2.9516624318068799E-2</v>
      </c>
      <c r="V1766" s="39">
        <v>0.33597298248645602</v>
      </c>
      <c r="W1766" s="39">
        <v>2.40476134502625E-2</v>
      </c>
      <c r="X1766" s="39">
        <v>0.33786365182690598</v>
      </c>
      <c r="Y1766" s="39">
        <v>2.25133166569912E-2</v>
      </c>
      <c r="Z1766" s="39">
        <v>0.34287410794997703</v>
      </c>
      <c r="AA1766" s="39">
        <v>2.0037112773557401E-2</v>
      </c>
      <c r="AB1766" s="39">
        <v>0.34936359847391901</v>
      </c>
      <c r="AC1766" s="39">
        <v>1.2571653036481001E-2</v>
      </c>
    </row>
    <row r="1767" spans="1:29" x14ac:dyDescent="0.25">
      <c r="A1767" s="39" t="s">
        <v>135</v>
      </c>
      <c r="B1767" s="39" t="s">
        <v>135</v>
      </c>
      <c r="C1767" s="39">
        <v>4201000</v>
      </c>
      <c r="D1767" s="39" t="s">
        <v>51</v>
      </c>
      <c r="E1767" s="39">
        <v>1</v>
      </c>
      <c r="F1767" s="39">
        <v>1.0377358490566</v>
      </c>
      <c r="G1767" s="39">
        <v>1.09756097560976</v>
      </c>
      <c r="H1767" s="39">
        <v>1.01149425287356</v>
      </c>
      <c r="I1767" s="39">
        <v>1.1647058823529399</v>
      </c>
      <c r="J1767" s="39">
        <v>1.0833333333333299</v>
      </c>
      <c r="K1767" s="39">
        <v>1.02298850574713</v>
      </c>
      <c r="L1767" s="39">
        <v>1.02325581395349</v>
      </c>
      <c r="M1767" s="39">
        <v>1.0344827586206899</v>
      </c>
      <c r="N1767" s="39">
        <v>1.05283970794972</v>
      </c>
      <c r="O1767" s="39">
        <v>5.2769286209507098E-2</v>
      </c>
      <c r="P1767" s="39">
        <v>1.0657532588015199</v>
      </c>
      <c r="Q1767" s="39">
        <v>6.06493648611168E-2</v>
      </c>
      <c r="R1767" s="39">
        <v>1.0269090261071001</v>
      </c>
      <c r="S1767" s="39">
        <v>6.5604063563040396E-3</v>
      </c>
      <c r="T1767" s="39">
        <v>1.0288692862870901</v>
      </c>
      <c r="U1767" s="39">
        <v>7.9386487061841905E-3</v>
      </c>
      <c r="V1767" s="39">
        <v>1.04531735418005</v>
      </c>
      <c r="W1767" s="39">
        <v>4.2297252875168001E-2</v>
      </c>
      <c r="X1767" s="39">
        <v>1.03653294647629</v>
      </c>
      <c r="Y1767" s="39">
        <v>2.8238592770492101E-2</v>
      </c>
      <c r="Z1767" s="39">
        <v>1.0320603989138499</v>
      </c>
      <c r="AA1767" s="39">
        <v>5.6721020128566698E-3</v>
      </c>
      <c r="AB1767" s="39">
        <v>1.0339481422079699</v>
      </c>
      <c r="AC1767" s="39">
        <v>3.38121107743212E-3</v>
      </c>
    </row>
    <row r="1768" spans="1:29" x14ac:dyDescent="0.25">
      <c r="A1768" s="39" t="s">
        <v>135</v>
      </c>
      <c r="B1768" s="39" t="s">
        <v>135</v>
      </c>
      <c r="C1768" s="39">
        <v>4201000</v>
      </c>
      <c r="D1768" s="39" t="s">
        <v>61</v>
      </c>
      <c r="E1768" s="39">
        <v>0.94285714285714295</v>
      </c>
      <c r="F1768" s="39">
        <v>0.97169811320754695</v>
      </c>
      <c r="G1768" s="39">
        <v>0.95098039215686303</v>
      </c>
      <c r="H1768" s="39">
        <v>0.88990825688073405</v>
      </c>
      <c r="I1768" s="39">
        <v>0.93181818181818199</v>
      </c>
      <c r="J1768" s="39">
        <v>0.93814432989690699</v>
      </c>
      <c r="K1768" s="39">
        <v>0.934782608695652</v>
      </c>
      <c r="L1768" s="39">
        <v>0.94252873563218398</v>
      </c>
      <c r="M1768" s="39">
        <v>1</v>
      </c>
      <c r="N1768" s="39">
        <v>0.94474641790502301</v>
      </c>
      <c r="O1768" s="39">
        <v>2.98829599787226E-2</v>
      </c>
      <c r="P1768" s="39">
        <v>0.94945477120858501</v>
      </c>
      <c r="Q1768" s="39">
        <v>2.8535231921164399E-2</v>
      </c>
      <c r="R1768" s="39">
        <v>0.95910378144261199</v>
      </c>
      <c r="S1768" s="39">
        <v>3.5628305318236103E-2</v>
      </c>
      <c r="T1768" s="39">
        <v>0.97126436781609204</v>
      </c>
      <c r="U1768" s="39">
        <v>4.0638320757847603E-2</v>
      </c>
      <c r="V1768" s="39">
        <v>0.95706125202053105</v>
      </c>
      <c r="W1768" s="39">
        <v>3.4153719560636599E-2</v>
      </c>
      <c r="X1768" s="39">
        <v>0.97208257446608803</v>
      </c>
      <c r="Y1768" s="39">
        <v>3.3934679667063601E-2</v>
      </c>
      <c r="Z1768" s="39">
        <v>0.98734944334341501</v>
      </c>
      <c r="AA1768" s="39">
        <v>2.9669166823669501E-2</v>
      </c>
      <c r="AB1768" s="39">
        <v>0.99726327312534202</v>
      </c>
      <c r="AC1768" s="39">
        <v>1.7308580515426299E-2</v>
      </c>
    </row>
    <row r="1769" spans="1:29" x14ac:dyDescent="0.25">
      <c r="A1769" s="39" t="s">
        <v>135</v>
      </c>
      <c r="B1769" s="39" t="s">
        <v>135</v>
      </c>
      <c r="C1769" s="39">
        <v>4201000</v>
      </c>
      <c r="D1769" s="39" t="s">
        <v>62</v>
      </c>
      <c r="E1769" s="39">
        <v>1.0219780219780199</v>
      </c>
      <c r="F1769" s="39">
        <v>0.95959595959596</v>
      </c>
      <c r="G1769" s="39">
        <v>0.84466019417475702</v>
      </c>
      <c r="H1769" s="39">
        <v>0.94845360824742297</v>
      </c>
      <c r="I1769" s="39">
        <v>0.95876288659793796</v>
      </c>
      <c r="J1769" s="39">
        <v>0.95121951219512202</v>
      </c>
      <c r="K1769" s="39">
        <v>0.84615384615384603</v>
      </c>
      <c r="L1769" s="39">
        <v>0.97674418604651203</v>
      </c>
      <c r="M1769" s="39">
        <v>1.1097560975609799</v>
      </c>
      <c r="N1769" s="39">
        <v>0.95748047917228396</v>
      </c>
      <c r="O1769" s="39">
        <v>8.1369317961939205E-2</v>
      </c>
      <c r="P1769" s="39">
        <v>0.96852730571087897</v>
      </c>
      <c r="Q1769" s="39">
        <v>9.4052187601939993E-2</v>
      </c>
      <c r="R1769" s="39">
        <v>0.977551376587111</v>
      </c>
      <c r="S1769" s="39">
        <v>0.131802979496495</v>
      </c>
      <c r="T1769" s="39">
        <v>1.0432501418037401</v>
      </c>
      <c r="U1769" s="39">
        <v>9.4053624610462599E-2</v>
      </c>
      <c r="V1769" s="39">
        <v>0.99021247071655405</v>
      </c>
      <c r="W1769" s="39">
        <v>0.10016560647129</v>
      </c>
      <c r="X1769" s="39">
        <v>1.03084863279909</v>
      </c>
      <c r="Y1769" s="39">
        <v>0.104458942506296</v>
      </c>
      <c r="Z1769" s="39">
        <v>1.07605458132964</v>
      </c>
      <c r="AA1769" s="39">
        <v>8.39494917953717E-2</v>
      </c>
      <c r="AB1769" s="39">
        <v>1.1034221970126701</v>
      </c>
      <c r="AC1769" s="39">
        <v>4.0059104411284102E-2</v>
      </c>
    </row>
    <row r="1770" spans="1:29" x14ac:dyDescent="0.25">
      <c r="A1770" s="39" t="s">
        <v>135</v>
      </c>
      <c r="B1770" s="39" t="s">
        <v>135</v>
      </c>
      <c r="C1770" s="39">
        <v>4201000</v>
      </c>
      <c r="D1770" s="39" t="s">
        <v>63</v>
      </c>
      <c r="E1770" s="39">
        <v>0.919191919191919</v>
      </c>
      <c r="F1770" s="39">
        <v>1.0752688172042999</v>
      </c>
      <c r="G1770" s="39">
        <v>1.11578947368421</v>
      </c>
      <c r="H1770" s="39">
        <v>1.14942528735632</v>
      </c>
      <c r="I1770" s="39">
        <v>1.1195652173913</v>
      </c>
      <c r="J1770" s="39">
        <v>1.0752688172042999</v>
      </c>
      <c r="K1770" s="39">
        <v>1.1025641025641</v>
      </c>
      <c r="L1770" s="39">
        <v>1.0909090909090899</v>
      </c>
      <c r="M1770" s="39">
        <v>1</v>
      </c>
      <c r="N1770" s="39">
        <v>1.07199808061173</v>
      </c>
      <c r="O1770" s="39">
        <v>7.0730157090797593E-2</v>
      </c>
      <c r="P1770" s="39">
        <v>1.0776614456137601</v>
      </c>
      <c r="Q1770" s="39">
        <v>4.6337331935941903E-2</v>
      </c>
      <c r="R1770" s="39">
        <v>1.0644910644910599</v>
      </c>
      <c r="S1770" s="39">
        <v>5.6154099347800003E-2</v>
      </c>
      <c r="T1770" s="39">
        <v>1.0454545454545501</v>
      </c>
      <c r="U1770" s="39">
        <v>6.4282434653322396E-2</v>
      </c>
      <c r="V1770" s="39">
        <v>1.0643297790984301</v>
      </c>
      <c r="W1770" s="39">
        <v>5.5589563843774503E-2</v>
      </c>
      <c r="X1770" s="39">
        <v>1.0431155489502899</v>
      </c>
      <c r="Y1770" s="39">
        <v>5.2799666478576403E-2</v>
      </c>
      <c r="Z1770" s="39">
        <v>1.0199874057501299</v>
      </c>
      <c r="AA1770" s="39">
        <v>4.6869014058332402E-2</v>
      </c>
      <c r="AB1770" s="39">
        <v>1.0043290043290001</v>
      </c>
      <c r="AC1770" s="39">
        <v>2.7379027360765199E-2</v>
      </c>
    </row>
    <row r="1771" spans="1:29" x14ac:dyDescent="0.25">
      <c r="A1771" s="39" t="s">
        <v>135</v>
      </c>
      <c r="B1771" s="39" t="s">
        <v>135</v>
      </c>
      <c r="C1771" s="39">
        <v>4201000</v>
      </c>
      <c r="D1771" s="39" t="s">
        <v>52</v>
      </c>
      <c r="E1771" s="39">
        <v>0.34105960264900698</v>
      </c>
      <c r="F1771" s="39">
        <v>0.41509433962264197</v>
      </c>
      <c r="G1771" s="39">
        <v>0.33333333333333298</v>
      </c>
      <c r="H1771" s="39">
        <v>0.33976833976833998</v>
      </c>
      <c r="I1771" s="39">
        <v>0.37218045112782</v>
      </c>
      <c r="J1771" s="39">
        <v>0.35826771653543299</v>
      </c>
      <c r="K1771" s="39">
        <v>0.38197424892703902</v>
      </c>
      <c r="L1771" s="39">
        <v>0.32958801498127299</v>
      </c>
      <c r="M1771" s="39">
        <v>0.32028469750889699</v>
      </c>
      <c r="N1771" s="39">
        <v>0.35461674938375398</v>
      </c>
      <c r="O1771" s="39">
        <v>3.0393600289901599E-2</v>
      </c>
      <c r="P1771" s="39">
        <v>0.35245902581609201</v>
      </c>
      <c r="Q1771" s="39">
        <v>2.6702501933871001E-2</v>
      </c>
      <c r="R1771" s="39">
        <v>0.34394898713907002</v>
      </c>
      <c r="S1771" s="39">
        <v>3.3257755930468903E-2</v>
      </c>
      <c r="T1771" s="39">
        <v>0.32493635624508499</v>
      </c>
      <c r="U1771" s="39">
        <v>6.57843887224876E-3</v>
      </c>
      <c r="V1771" s="39">
        <v>0.34351987805309597</v>
      </c>
      <c r="W1771" s="39">
        <v>2.70647788208415E-2</v>
      </c>
      <c r="X1771" s="39">
        <v>0.33367648888420398</v>
      </c>
      <c r="Y1771" s="39">
        <v>2.3907244985747599E-2</v>
      </c>
      <c r="Z1771" s="39">
        <v>0.32433992288024499</v>
      </c>
      <c r="AA1771" s="39">
        <v>1.4907389451917301E-2</v>
      </c>
      <c r="AB1771" s="39">
        <v>0.32072771262662902</v>
      </c>
      <c r="AC1771" s="39">
        <v>2.8018736198429099E-3</v>
      </c>
    </row>
    <row r="1772" spans="1:29" x14ac:dyDescent="0.25">
      <c r="A1772" s="39" t="s">
        <v>135</v>
      </c>
      <c r="B1772" s="39" t="s">
        <v>135</v>
      </c>
      <c r="C1772" s="39">
        <v>4201000</v>
      </c>
      <c r="D1772" s="39" t="s">
        <v>53</v>
      </c>
      <c r="E1772" s="39">
        <v>0.97752808988763995</v>
      </c>
      <c r="F1772" s="39">
        <v>0.92233009708737901</v>
      </c>
      <c r="G1772" s="39">
        <v>0.96363636363636396</v>
      </c>
      <c r="H1772" s="39">
        <v>0.93333333333333302</v>
      </c>
      <c r="I1772" s="39">
        <v>1.0681818181818199</v>
      </c>
      <c r="J1772" s="39">
        <v>0.88888888888888895</v>
      </c>
      <c r="K1772" s="39">
        <v>0.92307692307692302</v>
      </c>
      <c r="L1772" s="39">
        <v>0.92134831460674205</v>
      </c>
      <c r="M1772" s="39">
        <v>1.0568181818181801</v>
      </c>
      <c r="N1772" s="39">
        <v>0.96168244561302996</v>
      </c>
      <c r="O1772" s="39">
        <v>6.2666016304055702E-2</v>
      </c>
      <c r="P1772" s="39">
        <v>0.97166282531451098</v>
      </c>
      <c r="Q1772" s="39">
        <v>8.4129387197313804E-2</v>
      </c>
      <c r="R1772" s="39">
        <v>0.96708113983394905</v>
      </c>
      <c r="S1772" s="39">
        <v>7.7719364059871204E-2</v>
      </c>
      <c r="T1772" s="39">
        <v>0.98908324821246196</v>
      </c>
      <c r="U1772" s="39">
        <v>9.5791661751650506E-2</v>
      </c>
      <c r="V1772" s="39">
        <v>0.975612908120286</v>
      </c>
      <c r="W1772" s="39">
        <v>7.33444652915346E-2</v>
      </c>
      <c r="X1772" s="39">
        <v>0.996807116676933</v>
      </c>
      <c r="Y1772" s="39">
        <v>7.79155779323292E-2</v>
      </c>
      <c r="Z1772" s="39">
        <v>1.02778328172095</v>
      </c>
      <c r="AA1772" s="39">
        <v>6.7984401790504995E-2</v>
      </c>
      <c r="AB1772" s="39">
        <v>1.0503672357604901</v>
      </c>
      <c r="AC1772" s="39">
        <v>4.0799365210353801E-2</v>
      </c>
    </row>
    <row r="1773" spans="1:29" x14ac:dyDescent="0.25">
      <c r="A1773" s="39" t="s">
        <v>135</v>
      </c>
      <c r="B1773" s="39" t="s">
        <v>135</v>
      </c>
      <c r="C1773" s="39">
        <v>4201000</v>
      </c>
      <c r="D1773" s="39" t="s">
        <v>54</v>
      </c>
      <c r="E1773" s="39">
        <v>0.94949494949494995</v>
      </c>
      <c r="F1773" s="39">
        <v>0.98850574712643702</v>
      </c>
      <c r="G1773" s="39">
        <v>0.91578947368421004</v>
      </c>
      <c r="H1773" s="39">
        <v>0.98113207547169801</v>
      </c>
      <c r="I1773" s="39">
        <v>1.1428571428571399</v>
      </c>
      <c r="J1773" s="39">
        <v>0.98936170212765995</v>
      </c>
      <c r="K1773" s="39">
        <v>1.13636363636364</v>
      </c>
      <c r="L1773" s="39">
        <v>1.02380952380952</v>
      </c>
      <c r="M1773" s="39">
        <v>0.98780487804878003</v>
      </c>
      <c r="N1773" s="39">
        <v>1.0127910143315599</v>
      </c>
      <c r="O1773" s="39">
        <v>7.7853862506973404E-2</v>
      </c>
      <c r="P1773" s="39">
        <v>1.0560393766413501</v>
      </c>
      <c r="Q1773" s="39">
        <v>7.7669063533892899E-2</v>
      </c>
      <c r="R1773" s="39">
        <v>1.0493260127406501</v>
      </c>
      <c r="S1773" s="39">
        <v>7.7496739115539906E-2</v>
      </c>
      <c r="T1773" s="39">
        <v>1.0058072009291501</v>
      </c>
      <c r="U1773" s="39">
        <v>2.5459129171641001E-2</v>
      </c>
      <c r="V1773" s="39">
        <v>1.02651711867322</v>
      </c>
      <c r="W1773" s="39">
        <v>6.7980900095019101E-2</v>
      </c>
      <c r="X1773" s="39">
        <v>1.0192059464443499</v>
      </c>
      <c r="Y1773" s="39">
        <v>5.7645407906840598E-2</v>
      </c>
      <c r="Z1773" s="39">
        <v>0.99995841043080802</v>
      </c>
      <c r="AA1773" s="39">
        <v>3.7675869836357997E-2</v>
      </c>
      <c r="AB1773" s="39">
        <v>0.98951938498976799</v>
      </c>
      <c r="AC1773" s="39">
        <v>1.0843493995378499E-2</v>
      </c>
    </row>
    <row r="1774" spans="1:29" x14ac:dyDescent="0.25">
      <c r="A1774" s="39" t="s">
        <v>135</v>
      </c>
      <c r="B1774" s="39" t="s">
        <v>135</v>
      </c>
      <c r="C1774" s="39">
        <v>4201000</v>
      </c>
      <c r="D1774" s="39" t="s">
        <v>55</v>
      </c>
      <c r="E1774" s="39">
        <v>1.0196078431372499</v>
      </c>
      <c r="F1774" s="39">
        <v>0.96808510638297895</v>
      </c>
      <c r="G1774" s="39">
        <v>0.98837209302325602</v>
      </c>
      <c r="H1774" s="39">
        <v>1.0344827586206899</v>
      </c>
      <c r="I1774" s="39">
        <v>1.0384615384615401</v>
      </c>
      <c r="J1774" s="39">
        <v>1</v>
      </c>
      <c r="K1774" s="39">
        <v>1</v>
      </c>
      <c r="L1774" s="39">
        <v>0.96</v>
      </c>
      <c r="M1774" s="39">
        <v>1.0581395348837199</v>
      </c>
      <c r="N1774" s="39">
        <v>1.0074609860565999</v>
      </c>
      <c r="O1774" s="39">
        <v>3.2950332795598898E-2</v>
      </c>
      <c r="P1774" s="39">
        <v>1.0113202146690501</v>
      </c>
      <c r="Q1774" s="39">
        <v>3.8140395765371697E-2</v>
      </c>
      <c r="R1774" s="39">
        <v>1.00604651162791</v>
      </c>
      <c r="S1774" s="39">
        <v>4.9348376913005802E-2</v>
      </c>
      <c r="T1774" s="39">
        <v>1.0090697674418601</v>
      </c>
      <c r="U1774" s="39">
        <v>6.9395130618772893E-2</v>
      </c>
      <c r="V1774" s="39">
        <v>1.0135745962085201</v>
      </c>
      <c r="W1774" s="39">
        <v>4.0610111382264398E-2</v>
      </c>
      <c r="X1774" s="39">
        <v>1.0222154478049801</v>
      </c>
      <c r="Y1774" s="39">
        <v>4.7167793397518497E-2</v>
      </c>
      <c r="Z1774" s="39">
        <v>1.03862672770013</v>
      </c>
      <c r="AA1774" s="39">
        <v>4.6523044991672098E-2</v>
      </c>
      <c r="AB1774" s="39">
        <v>1.05346622369878</v>
      </c>
      <c r="AC1774" s="39">
        <v>2.9556615118295899E-2</v>
      </c>
    </row>
    <row r="1775" spans="1:29" x14ac:dyDescent="0.25">
      <c r="A1775" s="39" t="s">
        <v>135</v>
      </c>
      <c r="B1775" s="39" t="s">
        <v>135</v>
      </c>
      <c r="C1775" s="39">
        <v>4201000</v>
      </c>
      <c r="D1775" s="39" t="s">
        <v>56</v>
      </c>
      <c r="E1775" s="39">
        <v>0.92307692307692302</v>
      </c>
      <c r="F1775" s="39">
        <v>1.04807692307692</v>
      </c>
      <c r="G1775" s="39">
        <v>0.95604395604395598</v>
      </c>
      <c r="H1775" s="39">
        <v>0.91764705882352904</v>
      </c>
      <c r="I1775" s="39">
        <v>0.96666666666666701</v>
      </c>
      <c r="J1775" s="39">
        <v>1.0462962962963001</v>
      </c>
      <c r="K1775" s="39">
        <v>1.0625</v>
      </c>
      <c r="L1775" s="39">
        <v>1.0967741935483899</v>
      </c>
      <c r="M1775" s="39">
        <v>1.125</v>
      </c>
      <c r="N1775" s="39">
        <v>1.0157868908369601</v>
      </c>
      <c r="O1775" s="39">
        <v>7.6526637857889906E-2</v>
      </c>
      <c r="P1775" s="39">
        <v>1.0594474313022699</v>
      </c>
      <c r="Q1775" s="39">
        <v>6.0168445336022398E-2</v>
      </c>
      <c r="R1775" s="39">
        <v>1.0947580645161299</v>
      </c>
      <c r="S1775" s="39">
        <v>3.1298739306975902E-2</v>
      </c>
      <c r="T1775" s="39">
        <v>1.11088709677419</v>
      </c>
      <c r="U1775" s="39">
        <v>1.9958659146394501E-2</v>
      </c>
      <c r="V1775" s="39">
        <v>1.0682646106475999</v>
      </c>
      <c r="W1775" s="39">
        <v>6.6526290410189107E-2</v>
      </c>
      <c r="X1775" s="39">
        <v>1.10148158492627</v>
      </c>
      <c r="Y1775" s="39">
        <v>3.7950840276296499E-2</v>
      </c>
      <c r="Z1775" s="39">
        <v>1.1175907413408701</v>
      </c>
      <c r="AA1775" s="39">
        <v>1.8907635642466301E-2</v>
      </c>
      <c r="AB1775" s="39">
        <v>1.1236559139784901</v>
      </c>
      <c r="AC1775" s="39">
        <v>8.5007463983021204E-3</v>
      </c>
    </row>
    <row r="1776" spans="1:29" x14ac:dyDescent="0.25">
      <c r="A1776" s="39" t="s">
        <v>135</v>
      </c>
      <c r="B1776" s="39" t="s">
        <v>135</v>
      </c>
      <c r="C1776" s="39">
        <v>4201000</v>
      </c>
      <c r="D1776" s="39" t="s">
        <v>57</v>
      </c>
      <c r="E1776" s="39">
        <v>1.06451612903226</v>
      </c>
      <c r="F1776" s="39">
        <v>1</v>
      </c>
      <c r="G1776" s="39">
        <v>0.88073394495412805</v>
      </c>
      <c r="H1776" s="39">
        <v>0.90804597701149403</v>
      </c>
      <c r="I1776" s="39">
        <v>0.94871794871794901</v>
      </c>
      <c r="J1776" s="39">
        <v>1.0574712643678199</v>
      </c>
      <c r="K1776" s="39">
        <v>1.0707964601769899</v>
      </c>
      <c r="L1776" s="39">
        <v>0.82352941176470595</v>
      </c>
      <c r="M1776" s="39">
        <v>0.97058823529411797</v>
      </c>
      <c r="N1776" s="39">
        <v>0.96937770792438405</v>
      </c>
      <c r="O1776" s="39">
        <v>8.75746798368051E-2</v>
      </c>
      <c r="P1776" s="39">
        <v>0.97422066406431596</v>
      </c>
      <c r="Q1776" s="39">
        <v>9.9535148809507604E-2</v>
      </c>
      <c r="R1776" s="39">
        <v>0.95497136907860503</v>
      </c>
      <c r="S1776" s="39">
        <v>0.12437107055270399</v>
      </c>
      <c r="T1776" s="39">
        <v>0.89705882352941202</v>
      </c>
      <c r="U1776" s="39">
        <v>0.103986291350963</v>
      </c>
      <c r="V1776" s="39">
        <v>0.95678870977564701</v>
      </c>
      <c r="W1776" s="39">
        <v>9.2577068388009803E-2</v>
      </c>
      <c r="X1776" s="39">
        <v>0.94951112375790303</v>
      </c>
      <c r="Y1776" s="39">
        <v>9.1740583532328404E-2</v>
      </c>
      <c r="Z1776" s="39">
        <v>0.94870319085544996</v>
      </c>
      <c r="AA1776" s="39">
        <v>7.4620946727628201E-2</v>
      </c>
      <c r="AB1776" s="39">
        <v>0.96358543417366904</v>
      </c>
      <c r="AC1776" s="39">
        <v>4.4289603083590798E-2</v>
      </c>
    </row>
    <row r="1777" spans="1:29" x14ac:dyDescent="0.25">
      <c r="A1777" s="39" t="s">
        <v>135</v>
      </c>
      <c r="B1777" s="39" t="s">
        <v>135</v>
      </c>
      <c r="C1777" s="39">
        <v>4201000</v>
      </c>
      <c r="D1777" s="39" t="s">
        <v>58</v>
      </c>
      <c r="E1777" s="39">
        <v>0.92035398230088505</v>
      </c>
      <c r="F1777" s="39">
        <v>0.939393939393939</v>
      </c>
      <c r="G1777" s="39">
        <v>1.0625</v>
      </c>
      <c r="H1777" s="39">
        <v>1.0104166666666701</v>
      </c>
      <c r="I1777" s="39">
        <v>1.0379746835443</v>
      </c>
      <c r="J1777" s="39">
        <v>1.06756756756757</v>
      </c>
      <c r="K1777" s="39">
        <v>0.92391304347826098</v>
      </c>
      <c r="L1777" s="39">
        <v>1</v>
      </c>
      <c r="M1777" s="39">
        <v>1.1547619047619</v>
      </c>
      <c r="N1777" s="39">
        <v>1.0129868653015</v>
      </c>
      <c r="O1777" s="39">
        <v>7.7670245689939799E-2</v>
      </c>
      <c r="P1777" s="39">
        <v>1.0368434398704101</v>
      </c>
      <c r="Q1777" s="39">
        <v>8.50892613496851E-2</v>
      </c>
      <c r="R1777" s="39">
        <v>1.02622498274672</v>
      </c>
      <c r="S1777" s="39">
        <v>0.117637627819666</v>
      </c>
      <c r="T1777" s="39">
        <v>1.0773809523809501</v>
      </c>
      <c r="U1777" s="39">
        <v>0.109433192326489</v>
      </c>
      <c r="V1777" s="39">
        <v>1.04821785218599</v>
      </c>
      <c r="W1777" s="39">
        <v>9.0127616001930796E-2</v>
      </c>
      <c r="X1777" s="39">
        <v>1.0792518688050301</v>
      </c>
      <c r="Y1777" s="39">
        <v>9.7779923652709003E-2</v>
      </c>
      <c r="Z1777" s="39">
        <v>1.11852759988601</v>
      </c>
      <c r="AA1777" s="39">
        <v>8.6466693207751605E-2</v>
      </c>
      <c r="AB1777" s="39">
        <v>1.14739229024943</v>
      </c>
      <c r="AC1777" s="39">
        <v>4.6609534673683603E-2</v>
      </c>
    </row>
    <row r="1778" spans="1:29" x14ac:dyDescent="0.25">
      <c r="A1778" s="39" t="s">
        <v>135</v>
      </c>
      <c r="B1778" s="39" t="s">
        <v>135</v>
      </c>
      <c r="C1778" s="39">
        <v>4201000</v>
      </c>
      <c r="D1778" s="39" t="s">
        <v>59</v>
      </c>
      <c r="E1778" s="39">
        <v>0.90825688073394495</v>
      </c>
      <c r="F1778" s="39">
        <v>1.04807692307692</v>
      </c>
      <c r="G1778" s="39">
        <v>0.967741935483871</v>
      </c>
      <c r="H1778" s="39">
        <v>0.89215686274509798</v>
      </c>
      <c r="I1778" s="39">
        <v>1.02061855670103</v>
      </c>
      <c r="J1778" s="39">
        <v>1.01219512195122</v>
      </c>
      <c r="K1778" s="39">
        <v>0.962025316455696</v>
      </c>
      <c r="L1778" s="39">
        <v>1</v>
      </c>
      <c r="M1778" s="39">
        <v>1.0495867768595</v>
      </c>
      <c r="N1778" s="39">
        <v>0.98451759711192099</v>
      </c>
      <c r="O1778" s="39">
        <v>5.6696939028112597E-2</v>
      </c>
      <c r="P1778" s="39">
        <v>1.00888515439349</v>
      </c>
      <c r="Q1778" s="39">
        <v>3.1937599575039402E-2</v>
      </c>
      <c r="R1778" s="39">
        <v>1.00387069777173</v>
      </c>
      <c r="S1778" s="39">
        <v>4.3908872257688199E-2</v>
      </c>
      <c r="T1778" s="39">
        <v>1.02479338842975</v>
      </c>
      <c r="U1778" s="39">
        <v>3.5063146174539601E-2</v>
      </c>
      <c r="V1778" s="39">
        <v>1.00618493829678</v>
      </c>
      <c r="W1778" s="39">
        <v>4.5356123138724502E-2</v>
      </c>
      <c r="X1778" s="39">
        <v>1.0234399304745301</v>
      </c>
      <c r="Y1778" s="39">
        <v>3.4859487556869601E-2</v>
      </c>
      <c r="Z1778" s="39">
        <v>1.03744330099881</v>
      </c>
      <c r="AA1778" s="39">
        <v>2.9628481491401602E-2</v>
      </c>
      <c r="AB1778" s="39">
        <v>1.04722550177096</v>
      </c>
      <c r="AC1778" s="39">
        <v>1.4934014924053799E-2</v>
      </c>
    </row>
    <row r="1779" spans="1:29" x14ac:dyDescent="0.25">
      <c r="A1779" s="39" t="s">
        <v>135</v>
      </c>
      <c r="B1779" s="39" t="s">
        <v>135</v>
      </c>
      <c r="C1779" s="39">
        <v>4201000</v>
      </c>
      <c r="D1779" s="39" t="s">
        <v>60</v>
      </c>
      <c r="E1779" s="39">
        <v>0.99065420560747697</v>
      </c>
      <c r="F1779" s="39">
        <v>1.0303030303030301</v>
      </c>
      <c r="G1779" s="39">
        <v>1</v>
      </c>
      <c r="H1779" s="39">
        <v>0.97777777777777797</v>
      </c>
      <c r="I1779" s="39">
        <v>1.0659340659340699</v>
      </c>
      <c r="J1779" s="39">
        <v>0.92929292929292895</v>
      </c>
      <c r="K1779" s="39">
        <v>1.0481927710843399</v>
      </c>
      <c r="L1779" s="39">
        <v>1.01315789473684</v>
      </c>
      <c r="M1779" s="39">
        <v>0.870588235294118</v>
      </c>
      <c r="N1779" s="39">
        <v>0.99176676778117501</v>
      </c>
      <c r="O1779" s="39">
        <v>6.0703417104704602E-2</v>
      </c>
      <c r="P1779" s="39">
        <v>0.98543317926845897</v>
      </c>
      <c r="Q1779" s="39">
        <v>8.2959188445933904E-2</v>
      </c>
      <c r="R1779" s="39">
        <v>0.97731296703843196</v>
      </c>
      <c r="S1779" s="39">
        <v>9.4071711553436799E-2</v>
      </c>
      <c r="T1779" s="39">
        <v>0.94187306501547996</v>
      </c>
      <c r="U1779" s="39">
        <v>0.10081197298340699</v>
      </c>
      <c r="V1779" s="39">
        <v>0.96522604891186703</v>
      </c>
      <c r="W1779" s="39">
        <v>7.8586311447176302E-2</v>
      </c>
      <c r="X1779" s="39">
        <v>0.93705200234546804</v>
      </c>
      <c r="Y1779" s="39">
        <v>8.5196263565288297E-2</v>
      </c>
      <c r="Z1779" s="39">
        <v>0.90259165414035203</v>
      </c>
      <c r="AA1779" s="39">
        <v>7.5327071594910394E-2</v>
      </c>
      <c r="AB1779" s="39">
        <v>0.87737726669615201</v>
      </c>
      <c r="AC1779" s="39">
        <v>4.2937604673670603E-2</v>
      </c>
    </row>
    <row r="1780" spans="1:29" x14ac:dyDescent="0.25">
      <c r="A1780" s="39" t="s">
        <v>135</v>
      </c>
      <c r="B1780" s="39" t="s">
        <v>135</v>
      </c>
      <c r="C1780" s="39">
        <v>4202000</v>
      </c>
      <c r="D1780" s="39" t="s">
        <v>50</v>
      </c>
      <c r="E1780" s="39">
        <v>0.169811320754717</v>
      </c>
      <c r="F1780" s="39">
        <v>0.125925925925926</v>
      </c>
      <c r="G1780" s="39">
        <v>0.177606177606178</v>
      </c>
      <c r="H1780" s="39">
        <v>0.150375939849624</v>
      </c>
      <c r="I1780" s="39">
        <v>0.122047244094488</v>
      </c>
      <c r="J1780" s="39">
        <v>0.145922746781116</v>
      </c>
      <c r="K1780" s="39">
        <v>8.98876404494382E-2</v>
      </c>
      <c r="L1780" s="39">
        <v>0.16725978647686801</v>
      </c>
      <c r="M1780" s="39">
        <v>0.114864864864865</v>
      </c>
      <c r="N1780" s="39">
        <v>0.14041129408924699</v>
      </c>
      <c r="O1780" s="39">
        <v>2.9263152157256E-2</v>
      </c>
      <c r="P1780" s="39">
        <v>0.12799645653335501</v>
      </c>
      <c r="Q1780" s="39">
        <v>2.96777469327132E-2</v>
      </c>
      <c r="R1780" s="39">
        <v>0.12400409726372399</v>
      </c>
      <c r="S1780" s="39">
        <v>3.9487421058518803E-2</v>
      </c>
      <c r="T1780" s="39">
        <v>0.14106232567086699</v>
      </c>
      <c r="U1780" s="39">
        <v>3.7048804371585198E-2</v>
      </c>
      <c r="V1780" s="39">
        <v>0.13154595253132101</v>
      </c>
      <c r="W1780" s="39">
        <v>2.9661490903592901E-2</v>
      </c>
      <c r="X1780" s="39">
        <v>0.12719283168175799</v>
      </c>
      <c r="Y1780" s="39">
        <v>2.9168725845541799E-2</v>
      </c>
      <c r="Z1780" s="39">
        <v>0.123083256473438</v>
      </c>
      <c r="AA1780" s="39">
        <v>2.5659175708063701E-2</v>
      </c>
      <c r="AB1780" s="39">
        <v>0.117359861132103</v>
      </c>
      <c r="AC1780" s="39">
        <v>1.5779741916182099E-2</v>
      </c>
    </row>
    <row r="1781" spans="1:29" x14ac:dyDescent="0.25">
      <c r="A1781" s="39" t="s">
        <v>135</v>
      </c>
      <c r="B1781" s="39" t="s">
        <v>135</v>
      </c>
      <c r="C1781" s="39">
        <v>4202000</v>
      </c>
      <c r="D1781" s="39" t="s">
        <v>51</v>
      </c>
      <c r="E1781" s="39">
        <v>1</v>
      </c>
      <c r="F1781" s="39">
        <v>0.88888888888888895</v>
      </c>
      <c r="G1781" s="39">
        <v>1.1176470588235301</v>
      </c>
      <c r="H1781" s="39">
        <v>0.82608695652173902</v>
      </c>
      <c r="I1781" s="39">
        <v>1.05</v>
      </c>
      <c r="J1781" s="39">
        <v>0.87096774193548399</v>
      </c>
      <c r="K1781" s="39">
        <v>1.23529411764706</v>
      </c>
      <c r="L1781" s="39">
        <v>1.125</v>
      </c>
      <c r="M1781" s="39">
        <v>0.82978723404255295</v>
      </c>
      <c r="N1781" s="39">
        <v>0.99374133309547297</v>
      </c>
      <c r="O1781" s="39">
        <v>0.147982156469398</v>
      </c>
      <c r="P1781" s="39">
        <v>1.0222098187250199</v>
      </c>
      <c r="Q1781" s="39">
        <v>0.170765666101554</v>
      </c>
      <c r="R1781" s="39">
        <v>1.0633604505631999</v>
      </c>
      <c r="S1781" s="39">
        <v>0.20966290493012299</v>
      </c>
      <c r="T1781" s="39">
        <v>0.97739361702127703</v>
      </c>
      <c r="U1781" s="39">
        <v>0.208746948701348</v>
      </c>
      <c r="V1781" s="39">
        <v>0.99154123901276103</v>
      </c>
      <c r="W1781" s="39">
        <v>0.169187451076037</v>
      </c>
      <c r="X1781" s="39">
        <v>0.96240497912220602</v>
      </c>
      <c r="Y1781" s="39">
        <v>0.17999767425903199</v>
      </c>
      <c r="Z1781" s="39">
        <v>0.89753728498710095</v>
      </c>
      <c r="AA1781" s="39">
        <v>0.160467060442681</v>
      </c>
      <c r="AB1781" s="39">
        <v>0.84384498480243197</v>
      </c>
      <c r="AC1781" s="39">
        <v>8.8909022360357207E-2</v>
      </c>
    </row>
    <row r="1782" spans="1:29" x14ac:dyDescent="0.25">
      <c r="A1782" s="39" t="s">
        <v>135</v>
      </c>
      <c r="B1782" s="39" t="s">
        <v>135</v>
      </c>
      <c r="C1782" s="39">
        <v>4202000</v>
      </c>
      <c r="D1782" s="39" t="s">
        <v>61</v>
      </c>
      <c r="E1782" s="39">
        <v>1.0204081632653099</v>
      </c>
      <c r="F1782" s="39">
        <v>0.93877551020408201</v>
      </c>
      <c r="G1782" s="39">
        <v>0.9</v>
      </c>
      <c r="H1782" s="39">
        <v>0.87719298245613997</v>
      </c>
      <c r="I1782" s="39">
        <v>0.94736842105263197</v>
      </c>
      <c r="J1782" s="39">
        <v>0.94339622641509402</v>
      </c>
      <c r="K1782" s="39">
        <v>1.05128205128205</v>
      </c>
      <c r="L1782" s="39">
        <v>0.95348837209302295</v>
      </c>
      <c r="M1782" s="39">
        <v>0.931034482758621</v>
      </c>
      <c r="N1782" s="39">
        <v>0.95143846772521701</v>
      </c>
      <c r="O1782" s="39">
        <v>5.4251712247109798E-2</v>
      </c>
      <c r="P1782" s="39">
        <v>0.96531391072028405</v>
      </c>
      <c r="Q1782" s="39">
        <v>4.8754151673383803E-2</v>
      </c>
      <c r="R1782" s="39">
        <v>0.97860163537789802</v>
      </c>
      <c r="S1782" s="39">
        <v>6.3936503099253694E-2</v>
      </c>
      <c r="T1782" s="39">
        <v>0.94226142742582197</v>
      </c>
      <c r="U1782" s="39">
        <v>1.5877297412368398E-2</v>
      </c>
      <c r="V1782" s="39">
        <v>0.95479152071635798</v>
      </c>
      <c r="W1782" s="39">
        <v>4.8634781753323197E-2</v>
      </c>
      <c r="X1782" s="39">
        <v>0.95243035765487505</v>
      </c>
      <c r="Y1782" s="39">
        <v>4.2315260064216403E-2</v>
      </c>
      <c r="Z1782" s="39">
        <v>0.93969745529988002</v>
      </c>
      <c r="AA1782" s="39">
        <v>2.9524475731935299E-2</v>
      </c>
      <c r="AB1782" s="39">
        <v>0.93210371558406802</v>
      </c>
      <c r="AC1782" s="39">
        <v>6.7624221548642297E-3</v>
      </c>
    </row>
    <row r="1783" spans="1:29" x14ac:dyDescent="0.25">
      <c r="A1783" s="39" t="s">
        <v>135</v>
      </c>
      <c r="B1783" s="39" t="s">
        <v>135</v>
      </c>
      <c r="C1783" s="39">
        <v>4202000</v>
      </c>
      <c r="D1783" s="39" t="s">
        <v>62</v>
      </c>
      <c r="E1783" s="39">
        <v>1.0208333333333299</v>
      </c>
      <c r="F1783" s="39">
        <v>0.94</v>
      </c>
      <c r="G1783" s="39">
        <v>1</v>
      </c>
      <c r="H1783" s="39">
        <v>1.05555555555556</v>
      </c>
      <c r="I1783" s="39">
        <v>1.02</v>
      </c>
      <c r="J1783" s="39">
        <v>1.1111111111111101</v>
      </c>
      <c r="K1783" s="39">
        <v>0.98</v>
      </c>
      <c r="L1783" s="39">
        <v>0.90243902439024404</v>
      </c>
      <c r="M1783" s="39">
        <v>0.90243902439024404</v>
      </c>
      <c r="N1783" s="39">
        <v>0.99248644986449897</v>
      </c>
      <c r="O1783" s="39">
        <v>6.96368558544221E-2</v>
      </c>
      <c r="P1783" s="39">
        <v>0.98319783197832</v>
      </c>
      <c r="Q1783" s="39">
        <v>8.7707472151830806E-2</v>
      </c>
      <c r="R1783" s="39">
        <v>0.92829268292682898</v>
      </c>
      <c r="S1783" s="39">
        <v>4.4779850146902701E-2</v>
      </c>
      <c r="T1783" s="39">
        <v>0.90243902439024404</v>
      </c>
      <c r="U1783" s="39">
        <v>0</v>
      </c>
      <c r="V1783" s="39">
        <v>0.95850489732273203</v>
      </c>
      <c r="W1783" s="39">
        <v>7.5805367748716795E-2</v>
      </c>
      <c r="X1783" s="39">
        <v>0.92688845580113</v>
      </c>
      <c r="Y1783" s="39">
        <v>6.1107902220968797E-2</v>
      </c>
      <c r="Z1783" s="39">
        <v>0.90548395849968699</v>
      </c>
      <c r="AA1783" s="39">
        <v>1.84484323100229E-2</v>
      </c>
      <c r="AB1783" s="39">
        <v>0.90243902439024404</v>
      </c>
      <c r="AC1783" s="39">
        <v>0</v>
      </c>
    </row>
    <row r="1784" spans="1:29" x14ac:dyDescent="0.25">
      <c r="A1784" s="39" t="s">
        <v>135</v>
      </c>
      <c r="B1784" s="39" t="s">
        <v>135</v>
      </c>
      <c r="C1784" s="39">
        <v>4202000</v>
      </c>
      <c r="D1784" s="39" t="s">
        <v>63</v>
      </c>
      <c r="E1784" s="39">
        <v>1</v>
      </c>
      <c r="F1784" s="39">
        <v>0.83673469387755095</v>
      </c>
      <c r="G1784" s="39">
        <v>0.97872340425531901</v>
      </c>
      <c r="H1784" s="39">
        <v>0.91304347826086996</v>
      </c>
      <c r="I1784" s="39">
        <v>0.92105263157894701</v>
      </c>
      <c r="J1784" s="39">
        <v>0.86274509803921595</v>
      </c>
      <c r="K1784" s="39">
        <v>0.875</v>
      </c>
      <c r="L1784" s="39">
        <v>0.95918367346938804</v>
      </c>
      <c r="M1784" s="39">
        <v>0.891891891891892</v>
      </c>
      <c r="N1784" s="39">
        <v>0.91537498570813103</v>
      </c>
      <c r="O1784" s="39">
        <v>5.5076178642243498E-2</v>
      </c>
      <c r="P1784" s="39">
        <v>0.90197465899588802</v>
      </c>
      <c r="Q1784" s="39">
        <v>3.8746268362837899E-2</v>
      </c>
      <c r="R1784" s="39">
        <v>0.90869185512042605</v>
      </c>
      <c r="S1784" s="39">
        <v>4.4535399325258199E-2</v>
      </c>
      <c r="T1784" s="39">
        <v>0.92553778268064002</v>
      </c>
      <c r="U1784" s="39">
        <v>4.7582475071571297E-2</v>
      </c>
      <c r="V1784" s="39">
        <v>0.90779258364672599</v>
      </c>
      <c r="W1784" s="39">
        <v>4.0936473629188397E-2</v>
      </c>
      <c r="X1784" s="39">
        <v>0.90615552741393002</v>
      </c>
      <c r="Y1784" s="39">
        <v>3.63746843681369E-2</v>
      </c>
      <c r="Z1784" s="39">
        <v>0.90304313984685802</v>
      </c>
      <c r="AA1784" s="39">
        <v>3.1981171702544803E-2</v>
      </c>
      <c r="AB1784" s="39">
        <v>0.89509626244320095</v>
      </c>
      <c r="AC1784" s="39">
        <v>2.0266218818613801E-2</v>
      </c>
    </row>
    <row r="1785" spans="1:29" x14ac:dyDescent="0.25">
      <c r="A1785" s="39" t="s">
        <v>135</v>
      </c>
      <c r="B1785" s="39" t="s">
        <v>135</v>
      </c>
      <c r="C1785" s="39">
        <v>4202000</v>
      </c>
      <c r="D1785" s="39" t="s">
        <v>52</v>
      </c>
      <c r="E1785" s="39">
        <v>0.16225165562913901</v>
      </c>
      <c r="F1785" s="39">
        <v>0.15094339622641501</v>
      </c>
      <c r="G1785" s="39">
        <v>0.140740740740741</v>
      </c>
      <c r="H1785" s="39">
        <v>0.14671814671814701</v>
      </c>
      <c r="I1785" s="39">
        <v>0.157894736842105</v>
      </c>
      <c r="J1785" s="39">
        <v>0.10629921259842499</v>
      </c>
      <c r="K1785" s="39">
        <v>0.18025751072961399</v>
      </c>
      <c r="L1785" s="39">
        <v>0.101123595505618</v>
      </c>
      <c r="M1785" s="39">
        <v>0.138790035587189</v>
      </c>
      <c r="N1785" s="39">
        <v>0.142779892286377</v>
      </c>
      <c r="O1785" s="39">
        <v>2.5447241426708001E-2</v>
      </c>
      <c r="P1785" s="39">
        <v>0.13687301825258999</v>
      </c>
      <c r="Q1785" s="39">
        <v>3.3691915255470502E-2</v>
      </c>
      <c r="R1785" s="39">
        <v>0.14005704727414001</v>
      </c>
      <c r="S1785" s="39">
        <v>3.9582169263833802E-2</v>
      </c>
      <c r="T1785" s="39">
        <v>0.119956815546403</v>
      </c>
      <c r="U1785" s="39">
        <v>2.6634195204835402E-2</v>
      </c>
      <c r="V1785" s="39">
        <v>0.135845240066513</v>
      </c>
      <c r="W1785" s="39">
        <v>2.8519608508848E-2</v>
      </c>
      <c r="X1785" s="39">
        <v>0.132840832441772</v>
      </c>
      <c r="Y1785" s="39">
        <v>2.7489197503714601E-2</v>
      </c>
      <c r="Z1785" s="39">
        <v>0.13380490336005499</v>
      </c>
      <c r="AA1785" s="39">
        <v>2.0919382558838798E-2</v>
      </c>
      <c r="AB1785" s="39">
        <v>0.13699639558330401</v>
      </c>
      <c r="AC1785" s="39">
        <v>1.13439754293354E-2</v>
      </c>
    </row>
    <row r="1786" spans="1:29" x14ac:dyDescent="0.25">
      <c r="A1786" s="39" t="s">
        <v>135</v>
      </c>
      <c r="B1786" s="39" t="s">
        <v>135</v>
      </c>
      <c r="C1786" s="39">
        <v>4202000</v>
      </c>
      <c r="D1786" s="39" t="s">
        <v>53</v>
      </c>
      <c r="E1786" s="39">
        <v>0.891891891891892</v>
      </c>
      <c r="F1786" s="39">
        <v>1.0204081632653099</v>
      </c>
      <c r="G1786" s="39">
        <v>1.05</v>
      </c>
      <c r="H1786" s="39">
        <v>1.0263157894736801</v>
      </c>
      <c r="I1786" s="39">
        <v>1.07894736842105</v>
      </c>
      <c r="J1786" s="39">
        <v>1.0714285714285701</v>
      </c>
      <c r="K1786" s="39">
        <v>1.25925925925926</v>
      </c>
      <c r="L1786" s="39">
        <v>1.0476190476190499</v>
      </c>
      <c r="M1786" s="39">
        <v>0.81481481481481499</v>
      </c>
      <c r="N1786" s="39">
        <v>1.0289649895748501</v>
      </c>
      <c r="O1786" s="39">
        <v>0.12392379673077999</v>
      </c>
      <c r="P1786" s="39">
        <v>1.05441381230855</v>
      </c>
      <c r="Q1786" s="39">
        <v>0.15835632523447099</v>
      </c>
      <c r="R1786" s="39">
        <v>1.0405643738977099</v>
      </c>
      <c r="S1786" s="39">
        <v>0.22230619056915299</v>
      </c>
      <c r="T1786" s="39">
        <v>0.93121693121693105</v>
      </c>
      <c r="U1786" s="39">
        <v>0.16461745170480499</v>
      </c>
      <c r="V1786" s="39">
        <v>1.00532037128424</v>
      </c>
      <c r="W1786" s="39">
        <v>0.16140226762958501</v>
      </c>
      <c r="X1786" s="39">
        <v>0.94968435714477695</v>
      </c>
      <c r="Y1786" s="39">
        <v>0.177257426427534</v>
      </c>
      <c r="Z1786" s="39">
        <v>0.87313645015269303</v>
      </c>
      <c r="AA1786" s="39">
        <v>0.144233476390382</v>
      </c>
      <c r="AB1786" s="39">
        <v>0.82590073066263503</v>
      </c>
      <c r="AC1786" s="39">
        <v>7.0113488056139497E-2</v>
      </c>
    </row>
    <row r="1787" spans="1:29" x14ac:dyDescent="0.25">
      <c r="A1787" s="39" t="s">
        <v>135</v>
      </c>
      <c r="B1787" s="39" t="s">
        <v>135</v>
      </c>
      <c r="C1787" s="39">
        <v>4202000</v>
      </c>
      <c r="D1787" s="39" t="s">
        <v>54</v>
      </c>
      <c r="E1787" s="39">
        <v>1.06666666666667</v>
      </c>
      <c r="F1787" s="39">
        <v>0.96969696969696995</v>
      </c>
      <c r="G1787" s="39">
        <v>0.98</v>
      </c>
      <c r="H1787" s="39">
        <v>1.2619047619047601</v>
      </c>
      <c r="I1787" s="39">
        <v>1</v>
      </c>
      <c r="J1787" s="39">
        <v>0.95121951219512202</v>
      </c>
      <c r="K1787" s="39">
        <v>0.91111111111111098</v>
      </c>
      <c r="L1787" s="39">
        <v>0.97058823529411797</v>
      </c>
      <c r="M1787" s="39">
        <v>0.81818181818181801</v>
      </c>
      <c r="N1787" s="39">
        <v>0.99215211945006299</v>
      </c>
      <c r="O1787" s="39">
        <v>0.121452765014538</v>
      </c>
      <c r="P1787" s="39">
        <v>0.930220135356434</v>
      </c>
      <c r="Q1787" s="39">
        <v>7.04583674108238E-2</v>
      </c>
      <c r="R1787" s="39">
        <v>0.89996038819568203</v>
      </c>
      <c r="S1787" s="39">
        <v>7.6812648440244199E-2</v>
      </c>
      <c r="T1787" s="39">
        <v>0.89438502673796805</v>
      </c>
      <c r="U1787" s="39">
        <v>0.10776761103645199</v>
      </c>
      <c r="V1787" s="39">
        <v>0.92862682765114202</v>
      </c>
      <c r="W1787" s="39">
        <v>0.110069059529951</v>
      </c>
      <c r="X1787" s="39">
        <v>0.88081283900274598</v>
      </c>
      <c r="Y1787" s="39">
        <v>7.8682271872007895E-2</v>
      </c>
      <c r="Z1787" s="39">
        <v>0.84858804371540397</v>
      </c>
      <c r="AA1787" s="39">
        <v>7.2380003290215794E-2</v>
      </c>
      <c r="AB1787" s="39">
        <v>0.82543926661573697</v>
      </c>
      <c r="AC1787" s="39">
        <v>4.5900134104812203E-2</v>
      </c>
    </row>
    <row r="1788" spans="1:29" x14ac:dyDescent="0.25">
      <c r="A1788" s="39" t="s">
        <v>135</v>
      </c>
      <c r="B1788" s="39" t="s">
        <v>135</v>
      </c>
      <c r="C1788" s="39">
        <v>4202000</v>
      </c>
      <c r="D1788" s="39" t="s">
        <v>55</v>
      </c>
      <c r="E1788" s="39">
        <v>1</v>
      </c>
      <c r="F1788" s="39">
        <v>1.15625</v>
      </c>
      <c r="G1788" s="39">
        <v>1</v>
      </c>
      <c r="H1788" s="39">
        <v>0.83673469387755095</v>
      </c>
      <c r="I1788" s="39">
        <v>1.0188679245283001</v>
      </c>
      <c r="J1788" s="39">
        <v>0.92307692307692302</v>
      </c>
      <c r="K1788" s="39">
        <v>0.92307692307692302</v>
      </c>
      <c r="L1788" s="39">
        <v>0.97560975609756095</v>
      </c>
      <c r="M1788" s="39">
        <v>1</v>
      </c>
      <c r="N1788" s="39">
        <v>0.98151291340636204</v>
      </c>
      <c r="O1788" s="39">
        <v>8.7162831418432299E-2</v>
      </c>
      <c r="P1788" s="39">
        <v>0.96812630535594202</v>
      </c>
      <c r="Q1788" s="39">
        <v>4.3890602778214501E-2</v>
      </c>
      <c r="R1788" s="39">
        <v>0.96622889305816095</v>
      </c>
      <c r="S1788" s="39">
        <v>3.9310181688099299E-2</v>
      </c>
      <c r="T1788" s="39">
        <v>0.98780487804878003</v>
      </c>
      <c r="U1788" s="39">
        <v>1.7246506858208499E-2</v>
      </c>
      <c r="V1788" s="39">
        <v>0.97163710843657003</v>
      </c>
      <c r="W1788" s="39">
        <v>5.5934692821821203E-2</v>
      </c>
      <c r="X1788" s="39">
        <v>0.98060474010797205</v>
      </c>
      <c r="Y1788" s="39">
        <v>3.2354353324254903E-2</v>
      </c>
      <c r="Z1788" s="39">
        <v>0.99269792042728699</v>
      </c>
      <c r="AA1788" s="39">
        <v>2.0618774373460502E-2</v>
      </c>
      <c r="AB1788" s="39">
        <v>0.99883855981417002</v>
      </c>
      <c r="AC1788" s="39">
        <v>7.3455927065467696E-3</v>
      </c>
    </row>
    <row r="1789" spans="1:29" x14ac:dyDescent="0.25">
      <c r="A1789" s="39" t="s">
        <v>135</v>
      </c>
      <c r="B1789" s="39" t="s">
        <v>135</v>
      </c>
      <c r="C1789" s="39">
        <v>4202000</v>
      </c>
      <c r="D1789" s="39" t="s">
        <v>56</v>
      </c>
      <c r="E1789" s="39">
        <v>0.934782608695652</v>
      </c>
      <c r="F1789" s="39">
        <v>0.92500000000000004</v>
      </c>
      <c r="G1789" s="39">
        <v>0.94594594594594605</v>
      </c>
      <c r="H1789" s="39">
        <v>1.03125</v>
      </c>
      <c r="I1789" s="39">
        <v>1</v>
      </c>
      <c r="J1789" s="39">
        <v>0.94444444444444398</v>
      </c>
      <c r="K1789" s="39">
        <v>1.05555555555556</v>
      </c>
      <c r="L1789" s="39">
        <v>0.94444444444444398</v>
      </c>
      <c r="M1789" s="39">
        <v>0.85</v>
      </c>
      <c r="N1789" s="39">
        <v>0.95904699989844899</v>
      </c>
      <c r="O1789" s="39">
        <v>6.1686340355486799E-2</v>
      </c>
      <c r="P1789" s="39">
        <v>0.95888888888888901</v>
      </c>
      <c r="Q1789" s="39">
        <v>7.6335840165856303E-2</v>
      </c>
      <c r="R1789" s="39">
        <v>0.95</v>
      </c>
      <c r="S1789" s="39">
        <v>0.102890328763623</v>
      </c>
      <c r="T1789" s="39">
        <v>0.89722222222222203</v>
      </c>
      <c r="U1789" s="39">
        <v>6.6782307112062803E-2</v>
      </c>
      <c r="V1789" s="39">
        <v>0.93866373390022995</v>
      </c>
      <c r="W1789" s="39">
        <v>7.7571035548037501E-2</v>
      </c>
      <c r="X1789" s="39">
        <v>0.90836792162825097</v>
      </c>
      <c r="Y1789" s="39">
        <v>7.9749172799984905E-2</v>
      </c>
      <c r="Z1789" s="39">
        <v>0.87465140545790299</v>
      </c>
      <c r="AA1789" s="39">
        <v>6.2655524699990806E-2</v>
      </c>
      <c r="AB1789" s="39">
        <v>0.85449735449735498</v>
      </c>
      <c r="AC1789" s="39">
        <v>2.8443767313683799E-2</v>
      </c>
    </row>
    <row r="1790" spans="1:29" x14ac:dyDescent="0.25">
      <c r="A1790" s="39" t="s">
        <v>135</v>
      </c>
      <c r="B1790" s="39" t="s">
        <v>135</v>
      </c>
      <c r="C1790" s="39">
        <v>4202000</v>
      </c>
      <c r="D1790" s="39" t="s">
        <v>57</v>
      </c>
      <c r="E1790" s="39">
        <v>1.21428571428571</v>
      </c>
      <c r="F1790" s="39">
        <v>0.90697674418604601</v>
      </c>
      <c r="G1790" s="39">
        <v>1.1081081081081099</v>
      </c>
      <c r="H1790" s="39">
        <v>1</v>
      </c>
      <c r="I1790" s="39">
        <v>1.0909090909090899</v>
      </c>
      <c r="J1790" s="39">
        <v>0.87804878048780499</v>
      </c>
      <c r="K1790" s="39">
        <v>1.0588235294117601</v>
      </c>
      <c r="L1790" s="39">
        <v>1.1052631578947401</v>
      </c>
      <c r="M1790" s="39">
        <v>0.88235294117647101</v>
      </c>
      <c r="N1790" s="39">
        <v>1.0271964518288601</v>
      </c>
      <c r="O1790" s="39">
        <v>0.117855932605157</v>
      </c>
      <c r="P1790" s="39">
        <v>1.00307949997597</v>
      </c>
      <c r="Q1790" s="39">
        <v>0.11343557270778699</v>
      </c>
      <c r="R1790" s="39">
        <v>1.01547987616099</v>
      </c>
      <c r="S1790" s="39">
        <v>0.117606315252152</v>
      </c>
      <c r="T1790" s="39">
        <v>0.99380804953560398</v>
      </c>
      <c r="U1790" s="39">
        <v>0.157621325837249</v>
      </c>
      <c r="V1790" s="39">
        <v>0.993080410915401</v>
      </c>
      <c r="W1790" s="39">
        <v>0.110893512869239</v>
      </c>
      <c r="X1790" s="39">
        <v>0.96595040542135902</v>
      </c>
      <c r="Y1790" s="39">
        <v>0.115281443024461</v>
      </c>
      <c r="Z1790" s="39">
        <v>0.92841721255248399</v>
      </c>
      <c r="AA1790" s="39">
        <v>0.10833660424213901</v>
      </c>
      <c r="AB1790" s="39">
        <v>0.89296771340115</v>
      </c>
      <c r="AC1790" s="39">
        <v>6.7133714147758594E-2</v>
      </c>
    </row>
    <row r="1791" spans="1:29" x14ac:dyDescent="0.25">
      <c r="A1791" s="39" t="s">
        <v>135</v>
      </c>
      <c r="B1791" s="39" t="s">
        <v>135</v>
      </c>
      <c r="C1791" s="39">
        <v>4202000</v>
      </c>
      <c r="D1791" s="39" t="s">
        <v>58</v>
      </c>
      <c r="E1791" s="39">
        <v>1.0714285714285701</v>
      </c>
      <c r="F1791" s="39">
        <v>1</v>
      </c>
      <c r="G1791" s="39">
        <v>1.17948717948718</v>
      </c>
      <c r="H1791" s="39">
        <v>1</v>
      </c>
      <c r="I1791" s="39">
        <v>1.1714285714285699</v>
      </c>
      <c r="J1791" s="39">
        <v>1.0277777777777799</v>
      </c>
      <c r="K1791" s="39">
        <v>1.0833333333333299</v>
      </c>
      <c r="L1791" s="39">
        <v>1</v>
      </c>
      <c r="M1791" s="39">
        <v>0.85714285714285698</v>
      </c>
      <c r="N1791" s="39">
        <v>1.0433998100664801</v>
      </c>
      <c r="O1791" s="39">
        <v>9.8664687542197801E-2</v>
      </c>
      <c r="P1791" s="39">
        <v>1.0279365079365099</v>
      </c>
      <c r="Q1791" s="39">
        <v>0.115768870353422</v>
      </c>
      <c r="R1791" s="39">
        <v>0.98015873015873001</v>
      </c>
      <c r="S1791" s="39">
        <v>0.114393137344441</v>
      </c>
      <c r="T1791" s="39">
        <v>0.92857142857142905</v>
      </c>
      <c r="U1791" s="39">
        <v>0.101015254455221</v>
      </c>
      <c r="V1791" s="39">
        <v>0.989152194050825</v>
      </c>
      <c r="W1791" s="39">
        <v>0.110923885708005</v>
      </c>
      <c r="X1791" s="39">
        <v>0.93914600163004203</v>
      </c>
      <c r="Y1791" s="39">
        <v>0.106011577394288</v>
      </c>
      <c r="Z1791" s="39">
        <v>0.89110416461698105</v>
      </c>
      <c r="AA1791" s="39">
        <v>8.1592629326965593E-2</v>
      </c>
      <c r="AB1791" s="39">
        <v>0.86394557823129203</v>
      </c>
      <c r="AC1791" s="39">
        <v>4.3024185852631E-2</v>
      </c>
    </row>
    <row r="1792" spans="1:29" x14ac:dyDescent="0.25">
      <c r="A1792" s="39" t="s">
        <v>135</v>
      </c>
      <c r="B1792" s="39" t="s">
        <v>135</v>
      </c>
      <c r="C1792" s="39">
        <v>4202000</v>
      </c>
      <c r="D1792" s="39" t="s">
        <v>59</v>
      </c>
      <c r="E1792" s="39">
        <v>1</v>
      </c>
      <c r="F1792" s="39">
        <v>1.06666666666667</v>
      </c>
      <c r="G1792" s="39">
        <v>0.94117647058823495</v>
      </c>
      <c r="H1792" s="39">
        <v>1.1304347826087</v>
      </c>
      <c r="I1792" s="39">
        <v>0.97560975609756095</v>
      </c>
      <c r="J1792" s="39">
        <v>1.0243902439024399</v>
      </c>
      <c r="K1792" s="39">
        <v>0.97297297297297303</v>
      </c>
      <c r="L1792" s="39">
        <v>1.15384615384615</v>
      </c>
      <c r="M1792" s="39">
        <v>0.83333333333333304</v>
      </c>
      <c r="N1792" s="39">
        <v>1.01093670889067</v>
      </c>
      <c r="O1792" s="39">
        <v>9.8239519272438E-2</v>
      </c>
      <c r="P1792" s="39">
        <v>0.99203049203049198</v>
      </c>
      <c r="Q1792" s="39">
        <v>0.115161929179973</v>
      </c>
      <c r="R1792" s="39">
        <v>0.98671748671748705</v>
      </c>
      <c r="S1792" s="39">
        <v>0.160697855529642</v>
      </c>
      <c r="T1792" s="39">
        <v>0.99358974358974395</v>
      </c>
      <c r="U1792" s="39">
        <v>0.22663678884184199</v>
      </c>
      <c r="V1792" s="39">
        <v>0.98302041156316899</v>
      </c>
      <c r="W1792" s="39">
        <v>0.13097302622482099</v>
      </c>
      <c r="X1792" s="39">
        <v>0.94676573106456996</v>
      </c>
      <c r="Y1792" s="39">
        <v>0.151426488825641</v>
      </c>
      <c r="Z1792" s="39">
        <v>0.89508773630418503</v>
      </c>
      <c r="AA1792" s="39">
        <v>0.14993956251896401</v>
      </c>
      <c r="AB1792" s="39">
        <v>0.84859584859584902</v>
      </c>
      <c r="AC1792" s="39">
        <v>9.6528622105261794E-2</v>
      </c>
    </row>
    <row r="1793" spans="1:29" x14ac:dyDescent="0.25">
      <c r="A1793" s="39" t="s">
        <v>135</v>
      </c>
      <c r="B1793" s="39" t="s">
        <v>135</v>
      </c>
      <c r="C1793" s="39">
        <v>4202000</v>
      </c>
      <c r="D1793" s="39" t="s">
        <v>60</v>
      </c>
      <c r="E1793" s="39">
        <v>1.11363636363636</v>
      </c>
      <c r="F1793" s="39">
        <v>1.1428571428571399</v>
      </c>
      <c r="G1793" s="39">
        <v>1.1875</v>
      </c>
      <c r="H1793" s="39">
        <v>1.1875</v>
      </c>
      <c r="I1793" s="39">
        <v>1.0192307692307701</v>
      </c>
      <c r="J1793" s="39">
        <v>0.97499999999999998</v>
      </c>
      <c r="K1793" s="39">
        <v>1.02380952380952</v>
      </c>
      <c r="L1793" s="39">
        <v>0.80555555555555602</v>
      </c>
      <c r="M1793" s="39">
        <v>1.0222222222222199</v>
      </c>
      <c r="N1793" s="39">
        <v>1.0530346197012901</v>
      </c>
      <c r="O1793" s="39">
        <v>0.121544247842662</v>
      </c>
      <c r="P1793" s="39">
        <v>0.96916361416361396</v>
      </c>
      <c r="Q1793" s="39">
        <v>9.3688008287872104E-2</v>
      </c>
      <c r="R1793" s="39">
        <v>0.9505291005291</v>
      </c>
      <c r="S1793" s="39">
        <v>0.12555328127225299</v>
      </c>
      <c r="T1793" s="39">
        <v>0.91388888888888897</v>
      </c>
      <c r="U1793" s="39">
        <v>0.153206469257085</v>
      </c>
      <c r="V1793" s="39">
        <v>0.98727700165031296</v>
      </c>
      <c r="W1793" s="39">
        <v>0.117282360347742</v>
      </c>
      <c r="X1793" s="39">
        <v>0.96432228080528504</v>
      </c>
      <c r="Y1793" s="39">
        <v>0.104644452229153</v>
      </c>
      <c r="Z1793" s="39">
        <v>0.98424442992511696</v>
      </c>
      <c r="AA1793" s="39">
        <v>0.100993634694572</v>
      </c>
      <c r="AB1793" s="39">
        <v>1.0119047619047601</v>
      </c>
      <c r="AC1793" s="39">
        <v>6.5253348543156994E-2</v>
      </c>
    </row>
    <row r="1794" spans="1:29" x14ac:dyDescent="0.25">
      <c r="A1794" s="39" t="s">
        <v>135</v>
      </c>
      <c r="B1794" s="39" t="s">
        <v>135</v>
      </c>
      <c r="C1794" s="39">
        <v>4203000</v>
      </c>
      <c r="D1794" s="39" t="s">
        <v>50</v>
      </c>
      <c r="E1794" s="39">
        <v>0.35849056603773599</v>
      </c>
      <c r="F1794" s="39">
        <v>0.23703703703703699</v>
      </c>
      <c r="G1794" s="39">
        <v>0.33204633204633199</v>
      </c>
      <c r="H1794" s="39">
        <v>0.255639097744361</v>
      </c>
      <c r="I1794" s="39">
        <v>0.31102362204724399</v>
      </c>
      <c r="J1794" s="39">
        <v>0.29613733905579398</v>
      </c>
      <c r="K1794" s="39">
        <v>0.243445692883895</v>
      </c>
      <c r="L1794" s="39">
        <v>0.256227758007117</v>
      </c>
      <c r="M1794" s="39">
        <v>0.24662162162162199</v>
      </c>
      <c r="N1794" s="39">
        <v>0.28185211849790398</v>
      </c>
      <c r="O1794" s="39">
        <v>4.4040206251366502E-2</v>
      </c>
      <c r="P1794" s="39">
        <v>0.27069120672313401</v>
      </c>
      <c r="Q1794" s="39">
        <v>3.0842599098696698E-2</v>
      </c>
      <c r="R1794" s="39">
        <v>0.24876502417087801</v>
      </c>
      <c r="S1794" s="39">
        <v>6.6551429789068603E-3</v>
      </c>
      <c r="T1794" s="39">
        <v>0.25142468981436999</v>
      </c>
      <c r="U1794" s="39">
        <v>6.7925641791869197E-3</v>
      </c>
      <c r="V1794" s="39">
        <v>0.26309296468125098</v>
      </c>
      <c r="W1794" s="39">
        <v>2.9371642022884201E-2</v>
      </c>
      <c r="X1794" s="39">
        <v>0.25325586963172603</v>
      </c>
      <c r="Y1794" s="39">
        <v>1.7054788839940199E-2</v>
      </c>
      <c r="Z1794" s="39">
        <v>0.24818348589757999</v>
      </c>
      <c r="AA1794" s="39">
        <v>4.6083230095807703E-3</v>
      </c>
      <c r="AB1794" s="39">
        <v>0.247079056687598</v>
      </c>
      <c r="AC1794" s="39">
        <v>2.8930733802270498E-3</v>
      </c>
    </row>
    <row r="1795" spans="1:29" x14ac:dyDescent="0.25">
      <c r="A1795" s="39" t="s">
        <v>135</v>
      </c>
      <c r="B1795" s="39" t="s">
        <v>135</v>
      </c>
      <c r="C1795" s="39">
        <v>4203000</v>
      </c>
      <c r="D1795" s="39" t="s">
        <v>51</v>
      </c>
      <c r="E1795" s="39">
        <v>1.0714285714285701</v>
      </c>
      <c r="F1795" s="39">
        <v>1.0210526315789501</v>
      </c>
      <c r="G1795" s="39">
        <v>0.984375</v>
      </c>
      <c r="H1795" s="39">
        <v>0.94186046511627897</v>
      </c>
      <c r="I1795" s="39">
        <v>1.1029411764705901</v>
      </c>
      <c r="J1795" s="39">
        <v>0.962025316455696</v>
      </c>
      <c r="K1795" s="39">
        <v>0.95652173913043503</v>
      </c>
      <c r="L1795" s="39">
        <v>0.93846153846153801</v>
      </c>
      <c r="M1795" s="39">
        <v>1.05555555555556</v>
      </c>
      <c r="N1795" s="39">
        <v>1.0038024437997299</v>
      </c>
      <c r="O1795" s="39">
        <v>6.1075973813212198E-2</v>
      </c>
      <c r="P1795" s="39">
        <v>1.0031010652147601</v>
      </c>
      <c r="Q1795" s="39">
        <v>7.2032354789283506E-2</v>
      </c>
      <c r="R1795" s="39">
        <v>0.98351294438251002</v>
      </c>
      <c r="S1795" s="39">
        <v>6.3040828678906299E-2</v>
      </c>
      <c r="T1795" s="39">
        <v>0.99700854700854702</v>
      </c>
      <c r="U1795" s="39">
        <v>8.2797973523553003E-2</v>
      </c>
      <c r="V1795" s="39">
        <v>0.99930743627513097</v>
      </c>
      <c r="W1795" s="39">
        <v>6.1086328105055002E-2</v>
      </c>
      <c r="X1795" s="39">
        <v>1.00964548207678</v>
      </c>
      <c r="Y1795" s="39">
        <v>6.2617064448516696E-2</v>
      </c>
      <c r="Z1795" s="39">
        <v>1.03110946350082</v>
      </c>
      <c r="AA1795" s="39">
        <v>5.7375904625206697E-2</v>
      </c>
      <c r="AB1795" s="39">
        <v>1.0499796499796501</v>
      </c>
      <c r="AC1795" s="39">
        <v>3.5265123275788998E-2</v>
      </c>
    </row>
    <row r="1796" spans="1:29" x14ac:dyDescent="0.25">
      <c r="A1796" s="39" t="s">
        <v>135</v>
      </c>
      <c r="B1796" s="39" t="s">
        <v>135</v>
      </c>
      <c r="C1796" s="39">
        <v>4203000</v>
      </c>
      <c r="D1796" s="39" t="s">
        <v>61</v>
      </c>
      <c r="E1796" s="39">
        <v>0.97701149425287404</v>
      </c>
      <c r="F1796" s="39">
        <v>1.11578947368421</v>
      </c>
      <c r="G1796" s="39">
        <v>1.1081081081081099</v>
      </c>
      <c r="H1796" s="39">
        <v>0.98795180722891596</v>
      </c>
      <c r="I1796" s="39">
        <v>0.911392405063291</v>
      </c>
      <c r="J1796" s="39">
        <v>1.13333333333333</v>
      </c>
      <c r="K1796" s="39">
        <v>0.91566265060241003</v>
      </c>
      <c r="L1796" s="39">
        <v>1</v>
      </c>
      <c r="M1796" s="39">
        <v>0.97101449275362295</v>
      </c>
      <c r="N1796" s="39">
        <v>1.0133626405585301</v>
      </c>
      <c r="O1796" s="39">
        <v>8.4958214676417704E-2</v>
      </c>
      <c r="P1796" s="39">
        <v>0.98628057635053101</v>
      </c>
      <c r="Q1796" s="39">
        <v>9.0333989817812599E-2</v>
      </c>
      <c r="R1796" s="39">
        <v>0.96222571445201099</v>
      </c>
      <c r="S1796" s="39">
        <v>4.2850076941342602E-2</v>
      </c>
      <c r="T1796" s="39">
        <v>0.98550724637681197</v>
      </c>
      <c r="U1796" s="39">
        <v>2.04958487300449E-2</v>
      </c>
      <c r="V1796" s="39">
        <v>0.99078933608705</v>
      </c>
      <c r="W1796" s="39">
        <v>7.0703121071661698E-2</v>
      </c>
      <c r="X1796" s="39">
        <v>0.979388994417978</v>
      </c>
      <c r="Y1796" s="39">
        <v>5.1408771376571599E-2</v>
      </c>
      <c r="Z1796" s="39">
        <v>0.97393043537855395</v>
      </c>
      <c r="AA1796" s="39">
        <v>1.97212587356905E-2</v>
      </c>
      <c r="AB1796" s="39">
        <v>0.97239475500345096</v>
      </c>
      <c r="AC1796" s="39">
        <v>8.7295449556062995E-3</v>
      </c>
    </row>
    <row r="1797" spans="1:29" x14ac:dyDescent="0.25">
      <c r="A1797" s="39" t="s">
        <v>135</v>
      </c>
      <c r="B1797" s="39" t="s">
        <v>135</v>
      </c>
      <c r="C1797" s="39">
        <v>4203000</v>
      </c>
      <c r="D1797" s="39" t="s">
        <v>62</v>
      </c>
      <c r="E1797" s="39">
        <v>0.97530864197530898</v>
      </c>
      <c r="F1797" s="39">
        <v>1.04705882352941</v>
      </c>
      <c r="G1797" s="39">
        <v>1.07547169811321</v>
      </c>
      <c r="H1797" s="39">
        <v>1.1219512195121999</v>
      </c>
      <c r="I1797" s="39">
        <v>1.0243902439024399</v>
      </c>
      <c r="J1797" s="39">
        <v>1.0138888888888899</v>
      </c>
      <c r="K1797" s="39">
        <v>0.97647058823529398</v>
      </c>
      <c r="L1797" s="39">
        <v>1.01315789473684</v>
      </c>
      <c r="M1797" s="39">
        <v>0.97222222222222199</v>
      </c>
      <c r="N1797" s="39">
        <v>1.0244355801239799</v>
      </c>
      <c r="O1797" s="39">
        <v>5.0379247448824299E-2</v>
      </c>
      <c r="P1797" s="39">
        <v>1.0000259675971399</v>
      </c>
      <c r="Q1797" s="39">
        <v>2.3906851584735898E-2</v>
      </c>
      <c r="R1797" s="39">
        <v>0.98728356839811904</v>
      </c>
      <c r="S1797" s="39">
        <v>2.2508281277283101E-2</v>
      </c>
      <c r="T1797" s="39">
        <v>0.99269005847953196</v>
      </c>
      <c r="U1797" s="39">
        <v>2.8945891627519399E-2</v>
      </c>
      <c r="V1797" s="39">
        <v>1.0029219025934799</v>
      </c>
      <c r="W1797" s="39">
        <v>4.0025299792868597E-2</v>
      </c>
      <c r="X1797" s="39">
        <v>0.98697286758451797</v>
      </c>
      <c r="Y1797" s="39">
        <v>2.1937032125769199E-2</v>
      </c>
      <c r="Z1797" s="39">
        <v>0.97957607190482099</v>
      </c>
      <c r="AA1797" s="39">
        <v>1.9006714239304501E-2</v>
      </c>
      <c r="AB1797" s="39">
        <v>0.97417153996101302</v>
      </c>
      <c r="AC1797" s="39">
        <v>1.2328567875900099E-2</v>
      </c>
    </row>
    <row r="1798" spans="1:29" x14ac:dyDescent="0.25">
      <c r="A1798" s="39" t="s">
        <v>135</v>
      </c>
      <c r="B1798" s="39" t="s">
        <v>135</v>
      </c>
      <c r="C1798" s="39">
        <v>4203000</v>
      </c>
      <c r="D1798" s="39" t="s">
        <v>63</v>
      </c>
      <c r="E1798" s="39">
        <v>0.98765432098765404</v>
      </c>
      <c r="F1798" s="39">
        <v>1.10126582278481</v>
      </c>
      <c r="G1798" s="39">
        <v>1</v>
      </c>
      <c r="H1798" s="39">
        <v>0.929824561403509</v>
      </c>
      <c r="I1798" s="39">
        <v>0.98913043478260898</v>
      </c>
      <c r="J1798" s="39">
        <v>1.1666666666666701</v>
      </c>
      <c r="K1798" s="39">
        <v>1.0958904109589001</v>
      </c>
      <c r="L1798" s="39">
        <v>1.06024096385542</v>
      </c>
      <c r="M1798" s="39">
        <v>0.97402597402597402</v>
      </c>
      <c r="N1798" s="39">
        <v>1.0338554617183899</v>
      </c>
      <c r="O1798" s="39">
        <v>7.61664001828148E-2</v>
      </c>
      <c r="P1798" s="39">
        <v>1.0571908900579201</v>
      </c>
      <c r="Q1798" s="39">
        <v>7.9120999682618098E-2</v>
      </c>
      <c r="R1798" s="39">
        <v>1.0433857829467701</v>
      </c>
      <c r="S1798" s="39">
        <v>6.2656269357843505E-2</v>
      </c>
      <c r="T1798" s="39">
        <v>1.0171334689406999</v>
      </c>
      <c r="U1798" s="39">
        <v>6.0963203948331698E-2</v>
      </c>
      <c r="V1798" s="39">
        <v>1.0351008888826001</v>
      </c>
      <c r="W1798" s="39">
        <v>7.2083204439663207E-2</v>
      </c>
      <c r="X1798" s="39">
        <v>1.0221536360196199</v>
      </c>
      <c r="Y1798" s="39">
        <v>6.6133606403914899E-2</v>
      </c>
      <c r="Z1798" s="39">
        <v>0.99394694153751595</v>
      </c>
      <c r="AA1798" s="39">
        <v>4.72947573904475E-2</v>
      </c>
      <c r="AB1798" s="39">
        <v>0.97813144973213795</v>
      </c>
      <c r="AC1798" s="39">
        <v>2.5965308219934001E-2</v>
      </c>
    </row>
    <row r="1799" spans="1:29" x14ac:dyDescent="0.25">
      <c r="A1799" s="39" t="s">
        <v>135</v>
      </c>
      <c r="B1799" s="39" t="s">
        <v>135</v>
      </c>
      <c r="C1799" s="39">
        <v>4203000</v>
      </c>
      <c r="D1799" s="39" t="s">
        <v>52</v>
      </c>
      <c r="E1799" s="39">
        <v>0.34768211920529801</v>
      </c>
      <c r="F1799" s="39">
        <v>0.36603773584905702</v>
      </c>
      <c r="G1799" s="39">
        <v>0.233333333333333</v>
      </c>
      <c r="H1799" s="39">
        <v>0.312741312741313</v>
      </c>
      <c r="I1799" s="39">
        <v>0.28195488721804501</v>
      </c>
      <c r="J1799" s="39">
        <v>0.29921259842519699</v>
      </c>
      <c r="K1799" s="39">
        <v>0.28326180257510702</v>
      </c>
      <c r="L1799" s="39">
        <v>0.22846441947565499</v>
      </c>
      <c r="M1799" s="39">
        <v>0.27046263345195698</v>
      </c>
      <c r="N1799" s="39">
        <v>0.29146120469721798</v>
      </c>
      <c r="O1799" s="39">
        <v>4.6342963285872299E-2</v>
      </c>
      <c r="P1799" s="39">
        <v>0.27267126822919202</v>
      </c>
      <c r="Q1799" s="39">
        <v>2.6748414682616399E-2</v>
      </c>
      <c r="R1799" s="39">
        <v>0.26072961850090698</v>
      </c>
      <c r="S1799" s="39">
        <v>2.8665955132614301E-2</v>
      </c>
      <c r="T1799" s="39">
        <v>0.24946352646380601</v>
      </c>
      <c r="U1799" s="39">
        <v>2.9697221900366701E-2</v>
      </c>
      <c r="V1799" s="39">
        <v>0.271263470389977</v>
      </c>
      <c r="W1799" s="39">
        <v>3.28733150469529E-2</v>
      </c>
      <c r="X1799" s="39">
        <v>0.26323712312886599</v>
      </c>
      <c r="Y1799" s="39">
        <v>2.4203075923830201E-2</v>
      </c>
      <c r="Z1799" s="39">
        <v>0.26359149575250301</v>
      </c>
      <c r="AA1799" s="39">
        <v>2.0083478922354101E-2</v>
      </c>
      <c r="AB1799" s="39">
        <v>0.26846271850070502</v>
      </c>
      <c r="AC1799" s="39">
        <v>1.26485727451648E-2</v>
      </c>
    </row>
    <row r="1800" spans="1:29" x14ac:dyDescent="0.25">
      <c r="A1800" s="39" t="s">
        <v>135</v>
      </c>
      <c r="B1800" s="39" t="s">
        <v>135</v>
      </c>
      <c r="C1800" s="39">
        <v>4203000</v>
      </c>
      <c r="D1800" s="39" t="s">
        <v>53</v>
      </c>
      <c r="E1800" s="39">
        <v>0.91954022988505701</v>
      </c>
      <c r="F1800" s="39">
        <v>0.98095238095238102</v>
      </c>
      <c r="G1800" s="39">
        <v>0.98969072164948502</v>
      </c>
      <c r="H1800" s="39">
        <v>1.0476190476190499</v>
      </c>
      <c r="I1800" s="39">
        <v>1.0370370370370401</v>
      </c>
      <c r="J1800" s="39">
        <v>1.0133333333333301</v>
      </c>
      <c r="K1800" s="39">
        <v>0.97368421052631604</v>
      </c>
      <c r="L1800" s="39">
        <v>0.96969696969696995</v>
      </c>
      <c r="M1800" s="39">
        <v>1.0163934426229499</v>
      </c>
      <c r="N1800" s="39">
        <v>0.99421637481362002</v>
      </c>
      <c r="O1800" s="39">
        <v>3.9272203440187198E-2</v>
      </c>
      <c r="P1800" s="39">
        <v>1.00202899864332</v>
      </c>
      <c r="Q1800" s="39">
        <v>2.9191073528517499E-2</v>
      </c>
      <c r="R1800" s="39">
        <v>0.98659154094874502</v>
      </c>
      <c r="S1800" s="39">
        <v>2.5886087574352699E-2</v>
      </c>
      <c r="T1800" s="39">
        <v>0.99304520615995995</v>
      </c>
      <c r="U1800" s="39">
        <v>3.3019392663455299E-2</v>
      </c>
      <c r="V1800" s="39">
        <v>0.99888497246844199</v>
      </c>
      <c r="W1800" s="39">
        <v>2.89200039295671E-2</v>
      </c>
      <c r="X1800" s="39">
        <v>0.99969836925599298</v>
      </c>
      <c r="Y1800" s="39">
        <v>2.52542264523118E-2</v>
      </c>
      <c r="Z1800" s="39">
        <v>1.0065182516266</v>
      </c>
      <c r="AA1800" s="39">
        <v>2.3138661450949598E-2</v>
      </c>
      <c r="AB1800" s="39">
        <v>1.0141698010550499</v>
      </c>
      <c r="AC1800" s="39">
        <v>1.40635441088083E-2</v>
      </c>
    </row>
    <row r="1801" spans="1:29" x14ac:dyDescent="0.25">
      <c r="A1801" s="39" t="s">
        <v>135</v>
      </c>
      <c r="B1801" s="39" t="s">
        <v>135</v>
      </c>
      <c r="C1801" s="39">
        <v>4203000</v>
      </c>
      <c r="D1801" s="39" t="s">
        <v>54</v>
      </c>
      <c r="E1801" s="39">
        <v>0.91249999999999998</v>
      </c>
      <c r="F1801" s="39">
        <v>0.92500000000000004</v>
      </c>
      <c r="G1801" s="39">
        <v>0.970873786407767</v>
      </c>
      <c r="H1801" s="39">
        <v>0.98958333333333304</v>
      </c>
      <c r="I1801" s="39">
        <v>0.939393939393939</v>
      </c>
      <c r="J1801" s="39">
        <v>0.92857142857142905</v>
      </c>
      <c r="K1801" s="39">
        <v>1.01315789473684</v>
      </c>
      <c r="L1801" s="39">
        <v>1.0945945945945901</v>
      </c>
      <c r="M1801" s="39">
        <v>1.03125</v>
      </c>
      <c r="N1801" s="39">
        <v>0.97832499744865598</v>
      </c>
      <c r="O1801" s="39">
        <v>6.0086195441623101E-2</v>
      </c>
      <c r="P1801" s="39">
        <v>1.00139357145936</v>
      </c>
      <c r="Q1801" s="39">
        <v>6.8671783164324096E-2</v>
      </c>
      <c r="R1801" s="39">
        <v>1.0463341631104801</v>
      </c>
      <c r="S1801" s="39">
        <v>4.27625186756821E-2</v>
      </c>
      <c r="T1801" s="39">
        <v>1.0629222972973</v>
      </c>
      <c r="U1801" s="39">
        <v>4.4791392389350503E-2</v>
      </c>
      <c r="V1801" s="39">
        <v>1.0165718726548401</v>
      </c>
      <c r="W1801" s="39">
        <v>5.9538393804932303E-2</v>
      </c>
      <c r="X1801" s="39">
        <v>1.03689651139665</v>
      </c>
      <c r="Y1801" s="39">
        <v>4.8239814904458701E-2</v>
      </c>
      <c r="Z1801" s="39">
        <v>1.0416611227360999</v>
      </c>
      <c r="AA1801" s="39">
        <v>3.02226476297714E-2</v>
      </c>
      <c r="AB1801" s="39">
        <v>1.03426640926641</v>
      </c>
      <c r="AC1801" s="39">
        <v>1.90774472741818E-2</v>
      </c>
    </row>
    <row r="1802" spans="1:29" x14ac:dyDescent="0.25">
      <c r="A1802" s="39" t="s">
        <v>135</v>
      </c>
      <c r="B1802" s="39" t="s">
        <v>135</v>
      </c>
      <c r="C1802" s="39">
        <v>4203000</v>
      </c>
      <c r="D1802" s="39" t="s">
        <v>55</v>
      </c>
      <c r="E1802" s="39">
        <v>0.97674418604651203</v>
      </c>
      <c r="F1802" s="39">
        <v>0.87671232876712302</v>
      </c>
      <c r="G1802" s="39">
        <v>0.95945945945945899</v>
      </c>
      <c r="H1802" s="39">
        <v>0.93</v>
      </c>
      <c r="I1802" s="39">
        <v>0.96842105263157896</v>
      </c>
      <c r="J1802" s="39">
        <v>1.0161290322580601</v>
      </c>
      <c r="K1802" s="39">
        <v>1.07692307692308</v>
      </c>
      <c r="L1802" s="39">
        <v>0.96103896103896103</v>
      </c>
      <c r="M1802" s="39">
        <v>1.01234567901235</v>
      </c>
      <c r="N1802" s="39">
        <v>0.97530819734856899</v>
      </c>
      <c r="O1802" s="39">
        <v>5.66148896419724E-2</v>
      </c>
      <c r="P1802" s="39">
        <v>1.00697156037281</v>
      </c>
      <c r="Q1802" s="39">
        <v>4.6373215434218899E-2</v>
      </c>
      <c r="R1802" s="39">
        <v>1.01676923899146</v>
      </c>
      <c r="S1802" s="39">
        <v>5.8068562843654199E-2</v>
      </c>
      <c r="T1802" s="39">
        <v>0.98669232002565299</v>
      </c>
      <c r="U1802" s="39">
        <v>3.6279328199405998E-2</v>
      </c>
      <c r="V1802" s="39">
        <v>0.99836155633060997</v>
      </c>
      <c r="W1802" s="39">
        <v>4.8081875476499197E-2</v>
      </c>
      <c r="X1802" s="39">
        <v>1.00607335319067</v>
      </c>
      <c r="Y1802" s="39">
        <v>3.8552773135464798E-2</v>
      </c>
      <c r="Z1802" s="39">
        <v>1.0058729897740999</v>
      </c>
      <c r="AA1802" s="39">
        <v>2.9596996697944199E-2</v>
      </c>
      <c r="AB1802" s="39">
        <v>1.00990250196599</v>
      </c>
      <c r="AC1802" s="39">
        <v>1.5452008387028E-2</v>
      </c>
    </row>
    <row r="1803" spans="1:29" x14ac:dyDescent="0.25">
      <c r="A1803" s="39" t="s">
        <v>135</v>
      </c>
      <c r="B1803" s="39" t="s">
        <v>135</v>
      </c>
      <c r="C1803" s="39">
        <v>4203000</v>
      </c>
      <c r="D1803" s="39" t="s">
        <v>56</v>
      </c>
      <c r="E1803" s="39">
        <v>1.0574712643678199</v>
      </c>
      <c r="F1803" s="39">
        <v>0.91666666666666696</v>
      </c>
      <c r="G1803" s="39">
        <v>1.0625</v>
      </c>
      <c r="H1803" s="39">
        <v>1.0140845070422499</v>
      </c>
      <c r="I1803" s="39">
        <v>1.0107526881720399</v>
      </c>
      <c r="J1803" s="39">
        <v>0.97826086956521696</v>
      </c>
      <c r="K1803" s="39">
        <v>1.19047619047619</v>
      </c>
      <c r="L1803" s="39">
        <v>0.97619047619047605</v>
      </c>
      <c r="M1803" s="39">
        <v>0.97297297297297303</v>
      </c>
      <c r="N1803" s="39">
        <v>1.01993062616152</v>
      </c>
      <c r="O1803" s="39">
        <v>7.8217395863752801E-2</v>
      </c>
      <c r="P1803" s="39">
        <v>1.02573063947538</v>
      </c>
      <c r="Q1803" s="39">
        <v>9.3349362354817E-2</v>
      </c>
      <c r="R1803" s="39">
        <v>1.04654654654655</v>
      </c>
      <c r="S1803" s="39">
        <v>0.124657109235792</v>
      </c>
      <c r="T1803" s="39">
        <v>0.97458172458172498</v>
      </c>
      <c r="U1803" s="39">
        <v>2.2751183435859999E-3</v>
      </c>
      <c r="V1803" s="39">
        <v>1.0153952977408101</v>
      </c>
      <c r="W1803" s="39">
        <v>8.2793513743665406E-2</v>
      </c>
      <c r="X1803" s="39">
        <v>1.0013739856844199</v>
      </c>
      <c r="Y1803" s="39">
        <v>7.8639373069075105E-2</v>
      </c>
      <c r="Z1803" s="39">
        <v>0.982076737562531</v>
      </c>
      <c r="AA1803" s="39">
        <v>5.1616427362857202E-2</v>
      </c>
      <c r="AB1803" s="39">
        <v>0.97312618741190204</v>
      </c>
      <c r="AC1803" s="39">
        <v>9.6901319487905301E-4</v>
      </c>
    </row>
    <row r="1804" spans="1:29" x14ac:dyDescent="0.25">
      <c r="A1804" s="39" t="s">
        <v>135</v>
      </c>
      <c r="B1804" s="39" t="s">
        <v>135</v>
      </c>
      <c r="C1804" s="39">
        <v>4203000</v>
      </c>
      <c r="D1804" s="39" t="s">
        <v>57</v>
      </c>
      <c r="E1804" s="39">
        <v>0.98837209302325602</v>
      </c>
      <c r="F1804" s="39">
        <v>0.92391304347826098</v>
      </c>
      <c r="G1804" s="39">
        <v>1.03896103896104</v>
      </c>
      <c r="H1804" s="39">
        <v>1.04411764705882</v>
      </c>
      <c r="I1804" s="39">
        <v>1.1388888888888899</v>
      </c>
      <c r="J1804" s="39">
        <v>0.97872340425531901</v>
      </c>
      <c r="K1804" s="39">
        <v>0.95555555555555605</v>
      </c>
      <c r="L1804" s="39">
        <v>0.97333333333333305</v>
      </c>
      <c r="M1804" s="39">
        <v>1.0243902439024399</v>
      </c>
      <c r="N1804" s="39">
        <v>1.0073616942729899</v>
      </c>
      <c r="O1804" s="39">
        <v>6.3171524798747394E-2</v>
      </c>
      <c r="P1804" s="39">
        <v>1.01417828518711</v>
      </c>
      <c r="Q1804" s="39">
        <v>7.4194005619970499E-2</v>
      </c>
      <c r="R1804" s="39">
        <v>0.98442637759710905</v>
      </c>
      <c r="S1804" s="39">
        <v>3.5732972213793103E-2</v>
      </c>
      <c r="T1804" s="39">
        <v>0.99886178861788599</v>
      </c>
      <c r="U1804" s="39">
        <v>3.61026876898497E-2</v>
      </c>
      <c r="V1804" s="39">
        <v>1.0045168187262501</v>
      </c>
      <c r="W1804" s="39">
        <v>5.1551357219670399E-2</v>
      </c>
      <c r="X1804" s="39">
        <v>1.0035292853109801</v>
      </c>
      <c r="Y1804" s="39">
        <v>3.99266001412108E-2</v>
      </c>
      <c r="Z1804" s="39">
        <v>1.01272384362964</v>
      </c>
      <c r="AA1804" s="39">
        <v>2.75931317796855E-2</v>
      </c>
      <c r="AB1804" s="39">
        <v>1.02195896244677</v>
      </c>
      <c r="AC1804" s="39">
        <v>1.53767740657045E-2</v>
      </c>
    </row>
    <row r="1805" spans="1:29" x14ac:dyDescent="0.25">
      <c r="A1805" s="39" t="s">
        <v>135</v>
      </c>
      <c r="B1805" s="39" t="s">
        <v>135</v>
      </c>
      <c r="C1805" s="39">
        <v>4203000</v>
      </c>
      <c r="D1805" s="39" t="s">
        <v>58</v>
      </c>
      <c r="E1805" s="39">
        <v>1</v>
      </c>
      <c r="F1805" s="39">
        <v>0.98823529411764699</v>
      </c>
      <c r="G1805" s="39">
        <v>0.96470588235294097</v>
      </c>
      <c r="H1805" s="39">
        <v>1.05</v>
      </c>
      <c r="I1805" s="39">
        <v>0.87323943661971803</v>
      </c>
      <c r="J1805" s="39">
        <v>0.98780487804878003</v>
      </c>
      <c r="K1805" s="39">
        <v>1.0434782608695701</v>
      </c>
      <c r="L1805" s="39">
        <v>0.96511627906976705</v>
      </c>
      <c r="M1805" s="39">
        <v>0.94520547945205502</v>
      </c>
      <c r="N1805" s="39">
        <v>0.97975394561449702</v>
      </c>
      <c r="O1805" s="39">
        <v>5.3058449663445598E-2</v>
      </c>
      <c r="P1805" s="39">
        <v>0.96296886681197702</v>
      </c>
      <c r="Q1805" s="39">
        <v>6.2189448337731802E-2</v>
      </c>
      <c r="R1805" s="39">
        <v>0.98460000646379597</v>
      </c>
      <c r="S1805" s="39">
        <v>5.1952830690512403E-2</v>
      </c>
      <c r="T1805" s="39">
        <v>0.95516087926091098</v>
      </c>
      <c r="U1805" s="39">
        <v>1.40790614285312E-2</v>
      </c>
      <c r="V1805" s="39">
        <v>0.97171873537653397</v>
      </c>
      <c r="W1805" s="39">
        <v>4.8364500584100897E-2</v>
      </c>
      <c r="X1805" s="39">
        <v>0.96264175891989201</v>
      </c>
      <c r="Y1805" s="39">
        <v>3.8834407141388597E-2</v>
      </c>
      <c r="Z1805" s="39">
        <v>0.95255926339116404</v>
      </c>
      <c r="AA1805" s="39">
        <v>2.4331031006189399E-2</v>
      </c>
      <c r="AB1805" s="39">
        <v>0.94615361276718402</v>
      </c>
      <c r="AC1805" s="39">
        <v>5.9965216025887596E-3</v>
      </c>
    </row>
    <row r="1806" spans="1:29" x14ac:dyDescent="0.25">
      <c r="A1806" s="39" t="s">
        <v>135</v>
      </c>
      <c r="B1806" s="39" t="s">
        <v>135</v>
      </c>
      <c r="C1806" s="39">
        <v>4203000</v>
      </c>
      <c r="D1806" s="39" t="s">
        <v>59</v>
      </c>
      <c r="E1806" s="39">
        <v>0.98701298701298701</v>
      </c>
      <c r="F1806" s="39">
        <v>0.98823529411764699</v>
      </c>
      <c r="G1806" s="39">
        <v>0.98809523809523803</v>
      </c>
      <c r="H1806" s="39">
        <v>0.93902439024390205</v>
      </c>
      <c r="I1806" s="39">
        <v>0.97619047619047605</v>
      </c>
      <c r="J1806" s="39">
        <v>1.04838709677419</v>
      </c>
      <c r="K1806" s="39">
        <v>0.86419753086419704</v>
      </c>
      <c r="L1806" s="39">
        <v>1</v>
      </c>
      <c r="M1806" s="39">
        <v>0.92771084337349397</v>
      </c>
      <c r="N1806" s="39">
        <v>0.96876153963023703</v>
      </c>
      <c r="O1806" s="39">
        <v>5.2393324769149402E-2</v>
      </c>
      <c r="P1806" s="39">
        <v>0.96329718944047205</v>
      </c>
      <c r="Q1806" s="39">
        <v>7.0428608946543597E-2</v>
      </c>
      <c r="R1806" s="39">
        <v>0.93063612474589696</v>
      </c>
      <c r="S1806" s="39">
        <v>6.7948477607492799E-2</v>
      </c>
      <c r="T1806" s="39">
        <v>0.96385542168674698</v>
      </c>
      <c r="U1806" s="39">
        <v>5.1116152856858901E-2</v>
      </c>
      <c r="V1806" s="39">
        <v>0.95528558776903205</v>
      </c>
      <c r="W1806" s="39">
        <v>5.8045101863612801E-2</v>
      </c>
      <c r="X1806" s="39">
        <v>0.94669642024885403</v>
      </c>
      <c r="Y1806" s="39">
        <v>5.4261594482636399E-2</v>
      </c>
      <c r="Z1806" s="39">
        <v>0.93790918812383695</v>
      </c>
      <c r="AA1806" s="39">
        <v>3.8180607373950903E-2</v>
      </c>
      <c r="AB1806" s="39">
        <v>0.93115318416523196</v>
      </c>
      <c r="AC1806" s="39">
        <v>2.17712747688012E-2</v>
      </c>
    </row>
    <row r="1807" spans="1:29" x14ac:dyDescent="0.25">
      <c r="A1807" s="39" t="s">
        <v>135</v>
      </c>
      <c r="B1807" s="39" t="s">
        <v>135</v>
      </c>
      <c r="C1807" s="39">
        <v>4203000</v>
      </c>
      <c r="D1807" s="39" t="s">
        <v>60</v>
      </c>
      <c r="E1807" s="39">
        <v>0.92233009708737901</v>
      </c>
      <c r="F1807" s="39">
        <v>0.97368421052631604</v>
      </c>
      <c r="G1807" s="39">
        <v>0.98809523809523803</v>
      </c>
      <c r="H1807" s="39">
        <v>0.95180722891566305</v>
      </c>
      <c r="I1807" s="39">
        <v>0.97402597402597402</v>
      </c>
      <c r="J1807" s="39">
        <v>1.01219512195122</v>
      </c>
      <c r="K1807" s="39">
        <v>1.10769230769231</v>
      </c>
      <c r="L1807" s="39">
        <v>0.98571428571428599</v>
      </c>
      <c r="M1807" s="39">
        <v>0.98958333333333304</v>
      </c>
      <c r="N1807" s="39">
        <v>0.98945864414908002</v>
      </c>
      <c r="O1807" s="39">
        <v>5.1140629914226202E-2</v>
      </c>
      <c r="P1807" s="39">
        <v>1.0138422045434199</v>
      </c>
      <c r="Q1807" s="39">
        <v>5.4257625281583101E-2</v>
      </c>
      <c r="R1807" s="39">
        <v>1.02766330891331</v>
      </c>
      <c r="S1807" s="39">
        <v>6.9334139257268904E-2</v>
      </c>
      <c r="T1807" s="39">
        <v>0.98764880952380996</v>
      </c>
      <c r="U1807" s="39">
        <v>2.7358298081622298E-3</v>
      </c>
      <c r="V1807" s="39">
        <v>1.00465005166507</v>
      </c>
      <c r="W1807" s="39">
        <v>4.8968436745281299E-2</v>
      </c>
      <c r="X1807" s="39">
        <v>1.00372502385218</v>
      </c>
      <c r="Y1807" s="39">
        <v>4.36409122708699E-2</v>
      </c>
      <c r="Z1807" s="39">
        <v>0.99354083684102201</v>
      </c>
      <c r="AA1807" s="39">
        <v>2.8318183423341199E-2</v>
      </c>
      <c r="AB1807" s="39">
        <v>0.98939909297052198</v>
      </c>
      <c r="AC1807" s="39">
        <v>1.16523836684209E-3</v>
      </c>
    </row>
    <row r="1808" spans="1:29" x14ac:dyDescent="0.25">
      <c r="A1808" s="39" t="s">
        <v>135</v>
      </c>
      <c r="B1808" s="39" t="s">
        <v>135</v>
      </c>
      <c r="C1808" s="39">
        <v>4204000</v>
      </c>
      <c r="D1808" s="39" t="s">
        <v>50</v>
      </c>
      <c r="E1808" s="39">
        <v>0.105660377358491</v>
      </c>
      <c r="F1808" s="39">
        <v>0.12962962962963001</v>
      </c>
      <c r="G1808" s="39">
        <v>0.12741312741312699</v>
      </c>
      <c r="H1808" s="39">
        <v>0.112781954887218</v>
      </c>
      <c r="I1808" s="39">
        <v>0.114173228346457</v>
      </c>
      <c r="J1808" s="39">
        <v>0.15021459227467801</v>
      </c>
      <c r="K1808" s="39">
        <v>0.12734082397003699</v>
      </c>
      <c r="L1808" s="39">
        <v>0.138790035587189</v>
      </c>
      <c r="M1808" s="39">
        <v>0.11824324324324299</v>
      </c>
      <c r="N1808" s="39">
        <v>0.124916334745563</v>
      </c>
      <c r="O1808" s="39">
        <v>1.3895989682643699E-2</v>
      </c>
      <c r="P1808" s="39">
        <v>0.12975238468432099</v>
      </c>
      <c r="Q1808" s="39">
        <v>1.48439141342673E-2</v>
      </c>
      <c r="R1808" s="39">
        <v>0.12812470093348999</v>
      </c>
      <c r="S1808" s="39">
        <v>1.0295800902633901E-2</v>
      </c>
      <c r="T1808" s="39">
        <v>0.12851663941521599</v>
      </c>
      <c r="U1808" s="39">
        <v>1.45287761980356E-2</v>
      </c>
      <c r="V1808" s="39">
        <v>0.12737980146923999</v>
      </c>
      <c r="W1808" s="39">
        <v>1.2628937378159901E-2</v>
      </c>
      <c r="X1808" s="39">
        <v>0.12630241517176199</v>
      </c>
      <c r="Y1808" s="39">
        <v>1.1812140630821999E-2</v>
      </c>
      <c r="Z1808" s="39">
        <v>0.12220779610628001</v>
      </c>
      <c r="AA1808" s="39">
        <v>9.6165471354086908E-3</v>
      </c>
      <c r="AB1808" s="39">
        <v>0.119221661926288</v>
      </c>
      <c r="AC1808" s="39">
        <v>6.1880630873692496E-3</v>
      </c>
    </row>
    <row r="1809" spans="1:29" x14ac:dyDescent="0.25">
      <c r="A1809" s="39" t="s">
        <v>135</v>
      </c>
      <c r="B1809" s="39" t="s">
        <v>135</v>
      </c>
      <c r="C1809" s="39">
        <v>4204000</v>
      </c>
      <c r="D1809" s="39" t="s">
        <v>51</v>
      </c>
      <c r="E1809" s="39">
        <v>0.9375</v>
      </c>
      <c r="F1809" s="39">
        <v>1.25</v>
      </c>
      <c r="G1809" s="39">
        <v>0.94285714285714295</v>
      </c>
      <c r="H1809" s="39">
        <v>1.0606060606060601</v>
      </c>
      <c r="I1809" s="39">
        <v>1.0333333333333301</v>
      </c>
      <c r="J1809" s="39">
        <v>1.1034482758620701</v>
      </c>
      <c r="K1809" s="39">
        <v>1.05714285714286</v>
      </c>
      <c r="L1809" s="39">
        <v>1.1470588235294099</v>
      </c>
      <c r="M1809" s="39">
        <v>0.97435897435897401</v>
      </c>
      <c r="N1809" s="39">
        <v>1.05625616307665</v>
      </c>
      <c r="O1809" s="39">
        <v>0.10138020673056</v>
      </c>
      <c r="P1809" s="39">
        <v>1.06306845284533</v>
      </c>
      <c r="Q1809" s="39">
        <v>6.6093823585596304E-2</v>
      </c>
      <c r="R1809" s="39">
        <v>1.05952021834375</v>
      </c>
      <c r="S1809" s="39">
        <v>8.6374465906207398E-2</v>
      </c>
      <c r="T1809" s="39">
        <v>1.06070889894419</v>
      </c>
      <c r="U1809" s="39">
        <v>0.12211723445831001</v>
      </c>
      <c r="V1809" s="39">
        <v>1.05237806996811</v>
      </c>
      <c r="W1809" s="39">
        <v>8.08648290559877E-2</v>
      </c>
      <c r="X1809" s="39">
        <v>1.03740458320644</v>
      </c>
      <c r="Y1809" s="39">
        <v>8.3007289556829497E-2</v>
      </c>
      <c r="Z1809" s="39">
        <v>1.00792981777755</v>
      </c>
      <c r="AA1809" s="39">
        <v>8.1041222379325803E-2</v>
      </c>
      <c r="AB1809" s="39">
        <v>0.98258277670042404</v>
      </c>
      <c r="AC1809" s="39">
        <v>5.2011892852011701E-2</v>
      </c>
    </row>
    <row r="1810" spans="1:29" x14ac:dyDescent="0.25">
      <c r="A1810" s="39" t="s">
        <v>135</v>
      </c>
      <c r="B1810" s="39" t="s">
        <v>135</v>
      </c>
      <c r="C1810" s="39">
        <v>4204000</v>
      </c>
      <c r="D1810" s="39" t="s">
        <v>61</v>
      </c>
      <c r="E1810" s="39">
        <v>1.0869565217391299</v>
      </c>
      <c r="F1810" s="39">
        <v>1</v>
      </c>
      <c r="G1810" s="39">
        <v>1.0689655172413799</v>
      </c>
      <c r="H1810" s="39">
        <v>1.0967741935483899</v>
      </c>
      <c r="I1810" s="39">
        <v>0.90909090909090895</v>
      </c>
      <c r="J1810" s="39">
        <v>0.9375</v>
      </c>
      <c r="K1810" s="39">
        <v>1.03125</v>
      </c>
      <c r="L1810" s="39">
        <v>1.03125</v>
      </c>
      <c r="M1810" s="39">
        <v>1.07407407407407</v>
      </c>
      <c r="N1810" s="39">
        <v>1.02620680174376</v>
      </c>
      <c r="O1810" s="39">
        <v>6.6250058414498297E-2</v>
      </c>
      <c r="P1810" s="39">
        <v>0.99663299663299698</v>
      </c>
      <c r="Q1810" s="39">
        <v>6.9918028257170098E-2</v>
      </c>
      <c r="R1810" s="39">
        <v>1.0455246913580201</v>
      </c>
      <c r="S1810" s="39">
        <v>2.47244906944632E-2</v>
      </c>
      <c r="T1810" s="39">
        <v>1.0526620370370401</v>
      </c>
      <c r="U1810" s="39">
        <v>3.02811931758129E-2</v>
      </c>
      <c r="V1810" s="39">
        <v>1.03112058039815</v>
      </c>
      <c r="W1810" s="39">
        <v>5.74359829536122E-2</v>
      </c>
      <c r="X1810" s="39">
        <v>1.0457209268963601</v>
      </c>
      <c r="Y1810" s="39">
        <v>4.5897750562449699E-2</v>
      </c>
      <c r="Z1810" s="39">
        <v>1.0648742505534099</v>
      </c>
      <c r="AA1810" s="39">
        <v>2.15407928512131E-2</v>
      </c>
      <c r="AB1810" s="39">
        <v>1.0720348324515001</v>
      </c>
      <c r="AC1810" s="39">
        <v>1.28972964535086E-2</v>
      </c>
    </row>
    <row r="1811" spans="1:29" x14ac:dyDescent="0.25">
      <c r="A1811" s="39" t="s">
        <v>135</v>
      </c>
      <c r="B1811" s="39" t="s">
        <v>135</v>
      </c>
      <c r="C1811" s="39">
        <v>4204000</v>
      </c>
      <c r="D1811" s="39" t="s">
        <v>62</v>
      </c>
      <c r="E1811" s="39">
        <v>0.939393939393939</v>
      </c>
      <c r="F1811" s="39">
        <v>1.04</v>
      </c>
      <c r="G1811" s="39">
        <v>1</v>
      </c>
      <c r="H1811" s="39">
        <v>0.967741935483871</v>
      </c>
      <c r="I1811" s="39">
        <v>0.91176470588235303</v>
      </c>
      <c r="J1811" s="39">
        <v>1.05</v>
      </c>
      <c r="K1811" s="39">
        <v>1</v>
      </c>
      <c r="L1811" s="39">
        <v>0.939393939393939</v>
      </c>
      <c r="M1811" s="39">
        <v>0.96969696969696995</v>
      </c>
      <c r="N1811" s="39">
        <v>0.97977683220567502</v>
      </c>
      <c r="O1811" s="39">
        <v>4.6783709803112597E-2</v>
      </c>
      <c r="P1811" s="39">
        <v>0.97417112299465203</v>
      </c>
      <c r="Q1811" s="39">
        <v>5.3714944193801101E-2</v>
      </c>
      <c r="R1811" s="39">
        <v>0.96969696969696995</v>
      </c>
      <c r="S1811" s="39">
        <v>3.03030303030303E-2</v>
      </c>
      <c r="T1811" s="39">
        <v>0.95454545454545503</v>
      </c>
      <c r="U1811" s="39">
        <v>2.1427478217774101E-2</v>
      </c>
      <c r="V1811" s="39">
        <v>0.97395048424964503</v>
      </c>
      <c r="W1811" s="39">
        <v>3.9832482731057203E-2</v>
      </c>
      <c r="X1811" s="39">
        <v>0.96863928656251896</v>
      </c>
      <c r="Y1811" s="39">
        <v>3.1680073913052602E-2</v>
      </c>
      <c r="Z1811" s="39">
        <v>0.96556632901389206</v>
      </c>
      <c r="AA1811" s="39">
        <v>1.64412127392316E-2</v>
      </c>
      <c r="AB1811" s="39">
        <v>0.96825396825396803</v>
      </c>
      <c r="AC1811" s="39">
        <v>9.1263424535883899E-3</v>
      </c>
    </row>
    <row r="1812" spans="1:29" x14ac:dyDescent="0.25">
      <c r="A1812" s="39" t="s">
        <v>135</v>
      </c>
      <c r="B1812" s="39" t="s">
        <v>135</v>
      </c>
      <c r="C1812" s="39">
        <v>4204000</v>
      </c>
      <c r="D1812" s="39" t="s">
        <v>63</v>
      </c>
      <c r="E1812" s="39">
        <v>0.96969696969696995</v>
      </c>
      <c r="F1812" s="39">
        <v>1.0967741935483899</v>
      </c>
      <c r="G1812" s="39">
        <v>0.96153846153846201</v>
      </c>
      <c r="H1812" s="39">
        <v>1.0277777777777799</v>
      </c>
      <c r="I1812" s="39">
        <v>1</v>
      </c>
      <c r="J1812" s="39">
        <v>0.967741935483871</v>
      </c>
      <c r="K1812" s="39">
        <v>1</v>
      </c>
      <c r="L1812" s="39">
        <v>0.96666666666666701</v>
      </c>
      <c r="M1812" s="39">
        <v>1</v>
      </c>
      <c r="N1812" s="39">
        <v>0.99891066719023702</v>
      </c>
      <c r="O1812" s="39">
        <v>4.2830227476180698E-2</v>
      </c>
      <c r="P1812" s="39">
        <v>0.98688172043010802</v>
      </c>
      <c r="Q1812" s="39">
        <v>1.79669665154455E-2</v>
      </c>
      <c r="R1812" s="39">
        <v>0.98888888888888904</v>
      </c>
      <c r="S1812" s="39">
        <v>1.9245008972987501E-2</v>
      </c>
      <c r="T1812" s="39">
        <v>0.98333333333333295</v>
      </c>
      <c r="U1812" s="39">
        <v>2.3570226039551601E-2</v>
      </c>
      <c r="V1812" s="39">
        <v>0.99104469176288001</v>
      </c>
      <c r="W1812" s="39">
        <v>2.5991383616093499E-2</v>
      </c>
      <c r="X1812" s="39">
        <v>0.98964848141125195</v>
      </c>
      <c r="Y1812" s="39">
        <v>1.7172527567796501E-2</v>
      </c>
      <c r="Z1812" s="39">
        <v>0.99414767576761798</v>
      </c>
      <c r="AA1812" s="39">
        <v>1.55319561948175E-2</v>
      </c>
      <c r="AB1812" s="39">
        <v>0.99841269841269797</v>
      </c>
      <c r="AC1812" s="39">
        <v>1.00389766989472E-2</v>
      </c>
    </row>
    <row r="1813" spans="1:29" x14ac:dyDescent="0.25">
      <c r="A1813" s="39" t="s">
        <v>135</v>
      </c>
      <c r="B1813" s="39" t="s">
        <v>135</v>
      </c>
      <c r="C1813" s="39">
        <v>4204000</v>
      </c>
      <c r="D1813" s="39" t="s">
        <v>52</v>
      </c>
      <c r="E1813" s="39">
        <v>9.9337748344370896E-2</v>
      </c>
      <c r="F1813" s="39">
        <v>0.13207547169811301</v>
      </c>
      <c r="G1813" s="39">
        <v>0.122222222222222</v>
      </c>
      <c r="H1813" s="39">
        <v>0.135135135135135</v>
      </c>
      <c r="I1813" s="39">
        <v>0.116541353383459</v>
      </c>
      <c r="J1813" s="39">
        <v>0.12598425196850399</v>
      </c>
      <c r="K1813" s="39">
        <v>0.15879828326180301</v>
      </c>
      <c r="L1813" s="39">
        <v>0.14606741573033699</v>
      </c>
      <c r="M1813" s="39">
        <v>0.13523131672597899</v>
      </c>
      <c r="N1813" s="39">
        <v>0.13015479982999101</v>
      </c>
      <c r="O1813" s="39">
        <v>1.7114540876329801E-2</v>
      </c>
      <c r="P1813" s="39">
        <v>0.13652452421401601</v>
      </c>
      <c r="Q1813" s="39">
        <v>1.6577725731165501E-2</v>
      </c>
      <c r="R1813" s="39">
        <v>0.14669900523937299</v>
      </c>
      <c r="S1813" s="39">
        <v>1.17961712816534E-2</v>
      </c>
      <c r="T1813" s="39">
        <v>0.14064936622815799</v>
      </c>
      <c r="U1813" s="39">
        <v>7.6622790875906302E-3</v>
      </c>
      <c r="V1813" s="39">
        <v>0.137817446975011</v>
      </c>
      <c r="W1813" s="39">
        <v>1.36451561938513E-2</v>
      </c>
      <c r="X1813" s="39">
        <v>0.13981045780555401</v>
      </c>
      <c r="Y1813" s="39">
        <v>1.0628409853746801E-2</v>
      </c>
      <c r="Z1813" s="39">
        <v>0.13805901341511401</v>
      </c>
      <c r="AA1813" s="39">
        <v>7.1858198381305602E-3</v>
      </c>
      <c r="AB1813" s="39">
        <v>0.135747321440472</v>
      </c>
      <c r="AC1813" s="39">
        <v>3.26350036236719E-3</v>
      </c>
    </row>
    <row r="1814" spans="1:29" x14ac:dyDescent="0.25">
      <c r="A1814" s="39" t="s">
        <v>135</v>
      </c>
      <c r="B1814" s="39" t="s">
        <v>135</v>
      </c>
      <c r="C1814" s="39">
        <v>4204000</v>
      </c>
      <c r="D1814" s="39" t="s">
        <v>53</v>
      </c>
      <c r="E1814" s="39">
        <v>1.1000000000000001</v>
      </c>
      <c r="F1814" s="39">
        <v>0.9</v>
      </c>
      <c r="G1814" s="39">
        <v>0.91428571428571404</v>
      </c>
      <c r="H1814" s="39">
        <v>1.0909090909090899</v>
      </c>
      <c r="I1814" s="39">
        <v>1</v>
      </c>
      <c r="J1814" s="39">
        <v>1.0322580645161299</v>
      </c>
      <c r="K1814" s="39">
        <v>1.09375</v>
      </c>
      <c r="L1814" s="39">
        <v>0.97297297297297303</v>
      </c>
      <c r="M1814" s="39">
        <v>0.89743589743589702</v>
      </c>
      <c r="N1814" s="39">
        <v>1.0001790822355301</v>
      </c>
      <c r="O1814" s="39">
        <v>8.4180322450105496E-2</v>
      </c>
      <c r="P1814" s="39">
        <v>0.99928338698499997</v>
      </c>
      <c r="Q1814" s="39">
        <v>7.2589484224575895E-2</v>
      </c>
      <c r="R1814" s="39">
        <v>0.98805295680295702</v>
      </c>
      <c r="S1814" s="39">
        <v>9.9022023563557202E-2</v>
      </c>
      <c r="T1814" s="39">
        <v>0.93520443520443497</v>
      </c>
      <c r="U1814" s="39">
        <v>5.3412778343266597E-2</v>
      </c>
      <c r="V1814" s="39">
        <v>0.979400417428403</v>
      </c>
      <c r="W1814" s="39">
        <v>7.9753361908787096E-2</v>
      </c>
      <c r="X1814" s="39">
        <v>0.95088561771981095</v>
      </c>
      <c r="Y1814" s="39">
        <v>7.5614805799321699E-2</v>
      </c>
      <c r="Z1814" s="39">
        <v>0.91840493493446396</v>
      </c>
      <c r="AA1814" s="39">
        <v>5.5790717591984902E-2</v>
      </c>
      <c r="AB1814" s="39">
        <v>0.90103290103290101</v>
      </c>
      <c r="AC1814" s="39">
        <v>2.2749448236699599E-2</v>
      </c>
    </row>
    <row r="1815" spans="1:29" x14ac:dyDescent="0.25">
      <c r="A1815" s="39" t="s">
        <v>135</v>
      </c>
      <c r="B1815" s="39" t="s">
        <v>135</v>
      </c>
      <c r="C1815" s="39">
        <v>4204000</v>
      </c>
      <c r="D1815" s="39" t="s">
        <v>54</v>
      </c>
      <c r="E1815" s="39">
        <v>0.93548387096774199</v>
      </c>
      <c r="F1815" s="39">
        <v>1.0909090909090899</v>
      </c>
      <c r="G1815" s="39">
        <v>0.96296296296296302</v>
      </c>
      <c r="H1815" s="39">
        <v>1</v>
      </c>
      <c r="I1815" s="39">
        <v>1.0277777777777799</v>
      </c>
      <c r="J1815" s="39">
        <v>0.91428571428571404</v>
      </c>
      <c r="K1815" s="39">
        <v>1.03125</v>
      </c>
      <c r="L1815" s="39">
        <v>0.97142857142857097</v>
      </c>
      <c r="M1815" s="39">
        <v>0.88888888888888895</v>
      </c>
      <c r="N1815" s="39">
        <v>0.98033187524675003</v>
      </c>
      <c r="O1815" s="39">
        <v>6.3810394336132795E-2</v>
      </c>
      <c r="P1815" s="39">
        <v>0.96672619047619002</v>
      </c>
      <c r="Q1815" s="39">
        <v>6.4655587066405104E-2</v>
      </c>
      <c r="R1815" s="39">
        <v>0.96385582010582005</v>
      </c>
      <c r="S1815" s="39">
        <v>7.1482035583387699E-2</v>
      </c>
      <c r="T1815" s="39">
        <v>0.93015873015872996</v>
      </c>
      <c r="U1815" s="39">
        <v>5.8364369240794398E-2</v>
      </c>
      <c r="V1815" s="39">
        <v>0.955305535881674</v>
      </c>
      <c r="W1815" s="39">
        <v>6.2425462118973402E-2</v>
      </c>
      <c r="X1815" s="39">
        <v>0.93234678218980604</v>
      </c>
      <c r="Y1815" s="39">
        <v>5.9738476870285599E-2</v>
      </c>
      <c r="Z1815" s="39">
        <v>0.90896925411678697</v>
      </c>
      <c r="AA1815" s="39">
        <v>4.8814059886811902E-2</v>
      </c>
      <c r="AB1815" s="39">
        <v>0.89281934996220702</v>
      </c>
      <c r="AC1815" s="39">
        <v>2.4858418492631301E-2</v>
      </c>
    </row>
    <row r="1816" spans="1:29" x14ac:dyDescent="0.25">
      <c r="A1816" s="39" t="s">
        <v>135</v>
      </c>
      <c r="B1816" s="39" t="s">
        <v>135</v>
      </c>
      <c r="C1816" s="39">
        <v>4204000</v>
      </c>
      <c r="D1816" s="39" t="s">
        <v>55</v>
      </c>
      <c r="E1816" s="39">
        <v>1.03571428571429</v>
      </c>
      <c r="F1816" s="39">
        <v>0.89655172413793105</v>
      </c>
      <c r="G1816" s="39">
        <v>1.1666666666666701</v>
      </c>
      <c r="H1816" s="39">
        <v>1.0384615384615401</v>
      </c>
      <c r="I1816" s="39">
        <v>1.0625</v>
      </c>
      <c r="J1816" s="39">
        <v>1.21621621621622</v>
      </c>
      <c r="K1816" s="39">
        <v>1.15625</v>
      </c>
      <c r="L1816" s="39">
        <v>1.12121212121212</v>
      </c>
      <c r="M1816" s="39">
        <v>1</v>
      </c>
      <c r="N1816" s="39">
        <v>1.07706361693431</v>
      </c>
      <c r="O1816" s="39">
        <v>9.8454975236236905E-2</v>
      </c>
      <c r="P1816" s="39">
        <v>1.11123566748567</v>
      </c>
      <c r="Q1816" s="39">
        <v>8.3509392254239298E-2</v>
      </c>
      <c r="R1816" s="39">
        <v>1.0924873737373699</v>
      </c>
      <c r="S1816" s="39">
        <v>8.1989932083860198E-2</v>
      </c>
      <c r="T1816" s="39">
        <v>1.0606060606060601</v>
      </c>
      <c r="U1816" s="39">
        <v>8.5709912871096597E-2</v>
      </c>
      <c r="V1816" s="39">
        <v>1.08388177985642</v>
      </c>
      <c r="W1816" s="39">
        <v>8.5262414434096295E-2</v>
      </c>
      <c r="X1816" s="39">
        <v>1.06383888161968</v>
      </c>
      <c r="Y1816" s="39">
        <v>8.21367432140368E-2</v>
      </c>
      <c r="Z1816" s="39">
        <v>1.0274153328440201</v>
      </c>
      <c r="AA1816" s="39">
        <v>6.4649801748236202E-2</v>
      </c>
      <c r="AB1816" s="39">
        <v>1.0057720057720101</v>
      </c>
      <c r="AC1816" s="39">
        <v>3.6505369814353601E-2</v>
      </c>
    </row>
    <row r="1817" spans="1:29" x14ac:dyDescent="0.25">
      <c r="A1817" s="39" t="s">
        <v>135</v>
      </c>
      <c r="B1817" s="39" t="s">
        <v>135</v>
      </c>
      <c r="C1817" s="39">
        <v>4204000</v>
      </c>
      <c r="D1817" s="39" t="s">
        <v>56</v>
      </c>
      <c r="E1817" s="39">
        <v>1</v>
      </c>
      <c r="F1817" s="39">
        <v>1.0344827586206899</v>
      </c>
      <c r="G1817" s="39">
        <v>1.0384615384615401</v>
      </c>
      <c r="H1817" s="39">
        <v>1.0714285714285701</v>
      </c>
      <c r="I1817" s="39">
        <v>1.07407407407407</v>
      </c>
      <c r="J1817" s="39">
        <v>0.97058823529411797</v>
      </c>
      <c r="K1817" s="39">
        <v>0.97777777777777797</v>
      </c>
      <c r="L1817" s="39">
        <v>0.97297297297297303</v>
      </c>
      <c r="M1817" s="39">
        <v>0.97297297297297303</v>
      </c>
      <c r="N1817" s="39">
        <v>1.01252876684475</v>
      </c>
      <c r="O1817" s="39">
        <v>4.2814175959570197E-2</v>
      </c>
      <c r="P1817" s="39">
        <v>0.99367720661838299</v>
      </c>
      <c r="Q1817" s="39">
        <v>4.5019105146164501E-2</v>
      </c>
      <c r="R1817" s="39">
        <v>0.97457457457457497</v>
      </c>
      <c r="S1817" s="39">
        <v>2.7740553474576101E-3</v>
      </c>
      <c r="T1817" s="39">
        <v>0.97297297297297303</v>
      </c>
      <c r="U1817" s="39">
        <v>0</v>
      </c>
      <c r="V1817" s="39">
        <v>0.98979021784369903</v>
      </c>
      <c r="W1817" s="39">
        <v>3.6592498347146202E-2</v>
      </c>
      <c r="X1817" s="39">
        <v>0.97614608604204001</v>
      </c>
      <c r="Y1817" s="39">
        <v>1.83360188753319E-2</v>
      </c>
      <c r="Z1817" s="39">
        <v>0.97316160280807196</v>
      </c>
      <c r="AA1817" s="39">
        <v>1.1428571586090601E-3</v>
      </c>
      <c r="AB1817" s="39">
        <v>0.97297297297297303</v>
      </c>
      <c r="AC1817" s="39">
        <v>1.5700924586837801E-16</v>
      </c>
    </row>
    <row r="1818" spans="1:29" x14ac:dyDescent="0.25">
      <c r="A1818" s="39" t="s">
        <v>135</v>
      </c>
      <c r="B1818" s="39" t="s">
        <v>135</v>
      </c>
      <c r="C1818" s="39">
        <v>4204000</v>
      </c>
      <c r="D1818" s="39" t="s">
        <v>57</v>
      </c>
      <c r="E1818" s="39">
        <v>1.1428571428571399</v>
      </c>
      <c r="F1818" s="39">
        <v>0.94736842105263197</v>
      </c>
      <c r="G1818" s="39">
        <v>1</v>
      </c>
      <c r="H1818" s="39">
        <v>0.96296296296296302</v>
      </c>
      <c r="I1818" s="39">
        <v>0.9</v>
      </c>
      <c r="J1818" s="39">
        <v>0.96551724137931005</v>
      </c>
      <c r="K1818" s="39">
        <v>1.0606060606060601</v>
      </c>
      <c r="L1818" s="39">
        <v>0.93181818181818199</v>
      </c>
      <c r="M1818" s="39">
        <v>0.86111111111111105</v>
      </c>
      <c r="N1818" s="39">
        <v>0.97469345797637796</v>
      </c>
      <c r="O1818" s="39">
        <v>8.4843413024515896E-2</v>
      </c>
      <c r="P1818" s="39">
        <v>0.943810518982933</v>
      </c>
      <c r="Q1818" s="39">
        <v>7.5853065407421205E-2</v>
      </c>
      <c r="R1818" s="39">
        <v>0.95117845117845101</v>
      </c>
      <c r="S1818" s="39">
        <v>0.101146793032576</v>
      </c>
      <c r="T1818" s="39">
        <v>0.89646464646464596</v>
      </c>
      <c r="U1818" s="39">
        <v>4.9997449174806301E-2</v>
      </c>
      <c r="V1818" s="39">
        <v>0.93754906527099902</v>
      </c>
      <c r="W1818" s="39">
        <v>7.6831941385058097E-2</v>
      </c>
      <c r="X1818" s="39">
        <v>0.91025648473298504</v>
      </c>
      <c r="Y1818" s="39">
        <v>7.3559622046116796E-2</v>
      </c>
      <c r="Z1818" s="39">
        <v>0.88135702152819695</v>
      </c>
      <c r="AA1818" s="39">
        <v>5.5185385877310103E-2</v>
      </c>
      <c r="AB1818" s="39">
        <v>0.86447811447811496</v>
      </c>
      <c r="AC1818" s="39">
        <v>2.12947990583729E-2</v>
      </c>
    </row>
    <row r="1819" spans="1:29" x14ac:dyDescent="0.25">
      <c r="A1819" s="39" t="s">
        <v>135</v>
      </c>
      <c r="B1819" s="39" t="s">
        <v>135</v>
      </c>
      <c r="C1819" s="39">
        <v>4204000</v>
      </c>
      <c r="D1819" s="39" t="s">
        <v>58</v>
      </c>
      <c r="E1819" s="39">
        <v>1.0625</v>
      </c>
      <c r="F1819" s="39">
        <v>0.89583333333333304</v>
      </c>
      <c r="G1819" s="39">
        <v>1.05555555555556</v>
      </c>
      <c r="H1819" s="39">
        <v>0.96666666666666701</v>
      </c>
      <c r="I1819" s="39">
        <v>1.15384615384615</v>
      </c>
      <c r="J1819" s="39">
        <v>0.85185185185185197</v>
      </c>
      <c r="K1819" s="39">
        <v>1.1785714285714299</v>
      </c>
      <c r="L1819" s="39">
        <v>1.1142857142857101</v>
      </c>
      <c r="M1819" s="39">
        <v>1.09756097560976</v>
      </c>
      <c r="N1819" s="39">
        <v>1.04185240885783</v>
      </c>
      <c r="O1819" s="39">
        <v>0.113618602443966</v>
      </c>
      <c r="P1819" s="39">
        <v>1.0792232248329801</v>
      </c>
      <c r="Q1819" s="39">
        <v>0.13105536963632899</v>
      </c>
      <c r="R1819" s="39">
        <v>1.1301393728222999</v>
      </c>
      <c r="S1819" s="39">
        <v>4.2768881666578801E-2</v>
      </c>
      <c r="T1819" s="39">
        <v>1.1059233449477399</v>
      </c>
      <c r="U1819" s="39">
        <v>1.1826176131342901E-2</v>
      </c>
      <c r="V1819" s="39">
        <v>1.0786404986837601</v>
      </c>
      <c r="W1819" s="39">
        <v>0.10160683798452599</v>
      </c>
      <c r="X1819" s="39">
        <v>1.09910335123654</v>
      </c>
      <c r="Y1819" s="39">
        <v>7.4105760359700804E-2</v>
      </c>
      <c r="Z1819" s="39">
        <v>1.1036776891200699</v>
      </c>
      <c r="AA1819" s="39">
        <v>2.0099913775002701E-2</v>
      </c>
      <c r="AB1819" s="39">
        <v>1.0983573917371801</v>
      </c>
      <c r="AC1819" s="39">
        <v>5.0369778559177601E-3</v>
      </c>
    </row>
    <row r="1820" spans="1:29" x14ac:dyDescent="0.25">
      <c r="A1820" s="39" t="s">
        <v>135</v>
      </c>
      <c r="B1820" s="39" t="s">
        <v>135</v>
      </c>
      <c r="C1820" s="39">
        <v>4204000</v>
      </c>
      <c r="D1820" s="39" t="s">
        <v>59</v>
      </c>
      <c r="E1820" s="39">
        <v>1.0833333333333299</v>
      </c>
      <c r="F1820" s="39">
        <v>0.94117647058823495</v>
      </c>
      <c r="G1820" s="39">
        <v>0.90697674418604601</v>
      </c>
      <c r="H1820" s="39">
        <v>0.94736842105263197</v>
      </c>
      <c r="I1820" s="39">
        <v>0.931034482758621</v>
      </c>
      <c r="J1820" s="39">
        <v>1</v>
      </c>
      <c r="K1820" s="39">
        <v>1.0869565217391299</v>
      </c>
      <c r="L1820" s="39">
        <v>0.90909090909090895</v>
      </c>
      <c r="M1820" s="39">
        <v>0.94871794871794901</v>
      </c>
      <c r="N1820" s="39">
        <v>0.972739425718539</v>
      </c>
      <c r="O1820" s="39">
        <v>6.9238538695204299E-2</v>
      </c>
      <c r="P1820" s="39">
        <v>0.97515997246132202</v>
      </c>
      <c r="Q1820" s="39">
        <v>7.0934575480402495E-2</v>
      </c>
      <c r="R1820" s="39">
        <v>0.98158845984932896</v>
      </c>
      <c r="S1820" s="39">
        <v>9.3377711030044205E-2</v>
      </c>
      <c r="T1820" s="39">
        <v>0.92890442890442904</v>
      </c>
      <c r="U1820" s="39">
        <v>2.8020548438627699E-2</v>
      </c>
      <c r="V1820" s="39">
        <v>0.96566816186094495</v>
      </c>
      <c r="W1820" s="39">
        <v>6.3977339869452907E-2</v>
      </c>
      <c r="X1820" s="39">
        <v>0.95774004411000702</v>
      </c>
      <c r="Y1820" s="39">
        <v>5.9003132328143498E-2</v>
      </c>
      <c r="Z1820" s="39">
        <v>0.94718769088036703</v>
      </c>
      <c r="AA1820" s="39">
        <v>3.9183866479305898E-2</v>
      </c>
      <c r="AB1820" s="39">
        <v>0.94683094683094704</v>
      </c>
      <c r="AC1820" s="39">
        <v>1.19344478239233E-2</v>
      </c>
    </row>
    <row r="1821" spans="1:29" x14ac:dyDescent="0.25">
      <c r="A1821" s="39" t="s">
        <v>135</v>
      </c>
      <c r="B1821" s="39" t="s">
        <v>135</v>
      </c>
      <c r="C1821" s="39">
        <v>4204000</v>
      </c>
      <c r="D1821" s="39" t="s">
        <v>60</v>
      </c>
      <c r="E1821" s="39">
        <v>1</v>
      </c>
      <c r="F1821" s="39">
        <v>1.1153846153846201</v>
      </c>
      <c r="G1821" s="39">
        <v>0.96875</v>
      </c>
      <c r="H1821" s="39">
        <v>1.12820512820513</v>
      </c>
      <c r="I1821" s="39">
        <v>0.88888888888888895</v>
      </c>
      <c r="J1821" s="39">
        <v>1.18518518518519</v>
      </c>
      <c r="K1821" s="39">
        <v>1.06666666666667</v>
      </c>
      <c r="L1821" s="39">
        <v>1.08</v>
      </c>
      <c r="M1821" s="39">
        <v>1.06666666666667</v>
      </c>
      <c r="N1821" s="39">
        <v>1.0555274612219101</v>
      </c>
      <c r="O1821" s="39">
        <v>9.0072996113640197E-2</v>
      </c>
      <c r="P1821" s="39">
        <v>1.0574814814814799</v>
      </c>
      <c r="Q1821" s="39">
        <v>0.10654519832772399</v>
      </c>
      <c r="R1821" s="39">
        <v>1.07111111111111</v>
      </c>
      <c r="S1821" s="39">
        <v>7.6980035891950601E-3</v>
      </c>
      <c r="T1821" s="39">
        <v>1.0733333333333299</v>
      </c>
      <c r="U1821" s="39">
        <v>9.4280904158206905E-3</v>
      </c>
      <c r="V1821" s="39">
        <v>1.0690193548143101</v>
      </c>
      <c r="W1821" s="39">
        <v>7.0686456168350301E-2</v>
      </c>
      <c r="X1821" s="39">
        <v>1.0720374601196401</v>
      </c>
      <c r="Y1821" s="39">
        <v>4.57108573964254E-2</v>
      </c>
      <c r="Z1821" s="39">
        <v>1.0690075963596199</v>
      </c>
      <c r="AA1821" s="39">
        <v>6.21278247792702E-3</v>
      </c>
      <c r="AB1821" s="39">
        <v>1.0673015873015901</v>
      </c>
      <c r="AC1821" s="39">
        <v>4.0155906795789204E-3</v>
      </c>
    </row>
    <row r="1822" spans="1:29" x14ac:dyDescent="0.25">
      <c r="A1822" s="39" t="s">
        <v>135</v>
      </c>
      <c r="B1822" s="39" t="s">
        <v>135</v>
      </c>
      <c r="C1822" s="39">
        <v>4301000</v>
      </c>
      <c r="D1822" s="39" t="s">
        <v>50</v>
      </c>
      <c r="E1822" s="39">
        <v>0.14317925591882799</v>
      </c>
      <c r="F1822" s="39">
        <v>0.13519553072625701</v>
      </c>
      <c r="G1822" s="39">
        <v>0.13533834586466201</v>
      </c>
      <c r="H1822" s="39">
        <v>0.142713567839196</v>
      </c>
      <c r="I1822" s="39">
        <v>0.14330874604847199</v>
      </c>
      <c r="J1822" s="39">
        <v>0.13505154639175301</v>
      </c>
      <c r="K1822" s="39">
        <v>0.121019108280255</v>
      </c>
      <c r="L1822" s="39">
        <v>0.117043121149897</v>
      </c>
      <c r="M1822" s="39">
        <v>0.12512926577042399</v>
      </c>
      <c r="N1822" s="39">
        <v>0.133108720887749</v>
      </c>
      <c r="O1822" s="39">
        <v>9.8662542267608094E-3</v>
      </c>
      <c r="P1822" s="39">
        <v>0.12831035752816</v>
      </c>
      <c r="Q1822" s="39">
        <v>1.073111785266E-2</v>
      </c>
      <c r="R1822" s="39">
        <v>0.121063831733525</v>
      </c>
      <c r="S1822" s="39">
        <v>4.0432578258716599E-3</v>
      </c>
      <c r="T1822" s="39">
        <v>0.121086193460161</v>
      </c>
      <c r="U1822" s="39">
        <v>5.7177676948295198E-3</v>
      </c>
      <c r="V1822" s="39">
        <v>0.12681296742833301</v>
      </c>
      <c r="W1822" s="39">
        <v>9.1947194328700198E-3</v>
      </c>
      <c r="X1822" s="39">
        <v>0.12362585832523</v>
      </c>
      <c r="Y1822" s="39">
        <v>6.2263621406847399E-3</v>
      </c>
      <c r="Z1822" s="39">
        <v>0.123548224602298</v>
      </c>
      <c r="AA1822" s="39">
        <v>3.80327658609508E-3</v>
      </c>
      <c r="AB1822" s="39">
        <v>0.124744211264685</v>
      </c>
      <c r="AC1822" s="39">
        <v>2.4352985228935399E-3</v>
      </c>
    </row>
    <row r="1823" spans="1:29" x14ac:dyDescent="0.25">
      <c r="A1823" s="39" t="s">
        <v>135</v>
      </c>
      <c r="B1823" s="39" t="s">
        <v>135</v>
      </c>
      <c r="C1823" s="39">
        <v>4301000</v>
      </c>
      <c r="D1823" s="39" t="s">
        <v>51</v>
      </c>
      <c r="E1823" s="39">
        <v>1</v>
      </c>
      <c r="F1823" s="39">
        <v>1.02362204724409</v>
      </c>
      <c r="G1823" s="39">
        <v>0.97520661157024802</v>
      </c>
      <c r="H1823" s="39">
        <v>0.96031746031746001</v>
      </c>
      <c r="I1823" s="39">
        <v>1.03521126760563</v>
      </c>
      <c r="J1823" s="39">
        <v>0.98529411764705899</v>
      </c>
      <c r="K1823" s="39">
        <v>1.06106870229008</v>
      </c>
      <c r="L1823" s="39">
        <v>1.01754385964912</v>
      </c>
      <c r="M1823" s="39">
        <v>0.95614035087719296</v>
      </c>
      <c r="N1823" s="39">
        <v>1.0016004908000999</v>
      </c>
      <c r="O1823" s="39">
        <v>3.5604251182984201E-2</v>
      </c>
      <c r="P1823" s="39">
        <v>1.0110516596138199</v>
      </c>
      <c r="Q1823" s="39">
        <v>4.1249977797065497E-2</v>
      </c>
      <c r="R1823" s="39">
        <v>1.01158430427213</v>
      </c>
      <c r="S1823" s="39">
        <v>5.2717425560956301E-2</v>
      </c>
      <c r="T1823" s="39">
        <v>0.98684210526315796</v>
      </c>
      <c r="U1823" s="39">
        <v>4.34188374412793E-2</v>
      </c>
      <c r="V1823" s="39">
        <v>0.99779003629880303</v>
      </c>
      <c r="W1823" s="39">
        <v>4.0820257339127197E-2</v>
      </c>
      <c r="X1823" s="39">
        <v>0.98828284476975303</v>
      </c>
      <c r="Y1823" s="39">
        <v>4.2952084155778503E-2</v>
      </c>
      <c r="Z1823" s="39">
        <v>0.97104028669040698</v>
      </c>
      <c r="AA1823" s="39">
        <v>3.6170301644590598E-2</v>
      </c>
      <c r="AB1823" s="39">
        <v>0.95906432748537995</v>
      </c>
      <c r="AC1823" s="39">
        <v>1.84928518138502E-2</v>
      </c>
    </row>
    <row r="1824" spans="1:29" x14ac:dyDescent="0.25">
      <c r="A1824" s="39" t="s">
        <v>135</v>
      </c>
      <c r="B1824" s="39" t="s">
        <v>135</v>
      </c>
      <c r="C1824" s="39">
        <v>4301000</v>
      </c>
      <c r="D1824" s="39" t="s">
        <v>61</v>
      </c>
      <c r="E1824" s="39">
        <v>0.97515527950310599</v>
      </c>
      <c r="F1824" s="39">
        <v>1</v>
      </c>
      <c r="G1824" s="39">
        <v>1.0143884892086299</v>
      </c>
      <c r="H1824" s="39">
        <v>1.02112676056338</v>
      </c>
      <c r="I1824" s="39">
        <v>1.07086614173228</v>
      </c>
      <c r="J1824" s="39">
        <v>0.94152046783625698</v>
      </c>
      <c r="K1824" s="39">
        <v>0.90977443609022601</v>
      </c>
      <c r="L1824" s="39">
        <v>0.78911564625850295</v>
      </c>
      <c r="M1824" s="39">
        <v>0.76666666666666705</v>
      </c>
      <c r="N1824" s="39">
        <v>0.94317932087322798</v>
      </c>
      <c r="O1824" s="39">
        <v>0.104709416833379</v>
      </c>
      <c r="P1824" s="39">
        <v>0.89558867171678702</v>
      </c>
      <c r="Q1824" s="39">
        <v>0.123481320284726</v>
      </c>
      <c r="R1824" s="39">
        <v>0.82185224967179904</v>
      </c>
      <c r="S1824" s="39">
        <v>7.6965721718347799E-2</v>
      </c>
      <c r="T1824" s="39">
        <v>0.777891156462585</v>
      </c>
      <c r="U1824" s="39">
        <v>1.5873825700106099E-2</v>
      </c>
      <c r="V1824" s="39">
        <v>0.86393213164190796</v>
      </c>
      <c r="W1824" s="39">
        <v>0.111222322603782</v>
      </c>
      <c r="X1824" s="39">
        <v>0.80786807173859698</v>
      </c>
      <c r="Y1824" s="39">
        <v>8.0209846793532893E-2</v>
      </c>
      <c r="Z1824" s="39">
        <v>0.77622623633288701</v>
      </c>
      <c r="AA1824" s="39">
        <v>3.46648981945284E-2</v>
      </c>
      <c r="AB1824" s="39">
        <v>0.76773566569484897</v>
      </c>
      <c r="AC1824" s="39">
        <v>6.7609434911277098E-3</v>
      </c>
    </row>
    <row r="1825" spans="1:29" x14ac:dyDescent="0.25">
      <c r="A1825" s="39" t="s">
        <v>135</v>
      </c>
      <c r="B1825" s="39" t="s">
        <v>135</v>
      </c>
      <c r="C1825" s="39">
        <v>4301000</v>
      </c>
      <c r="D1825" s="39" t="s">
        <v>62</v>
      </c>
      <c r="E1825" s="39">
        <v>0.90857142857142903</v>
      </c>
      <c r="F1825" s="39">
        <v>0.89808917197452198</v>
      </c>
      <c r="G1825" s="39">
        <v>0.97986577181208101</v>
      </c>
      <c r="H1825" s="39">
        <v>1.00709219858156</v>
      </c>
      <c r="I1825" s="39">
        <v>1.02758620689655</v>
      </c>
      <c r="J1825" s="39">
        <v>0.91911764705882304</v>
      </c>
      <c r="K1825" s="39">
        <v>0.93167701863354002</v>
      </c>
      <c r="L1825" s="39">
        <v>0.96694214876033102</v>
      </c>
      <c r="M1825" s="39">
        <v>0.96551724137931005</v>
      </c>
      <c r="N1825" s="39">
        <v>0.95605098151868295</v>
      </c>
      <c r="O1825" s="39">
        <v>4.4818950679693E-2</v>
      </c>
      <c r="P1825" s="39">
        <v>0.96216805254571103</v>
      </c>
      <c r="Q1825" s="39">
        <v>4.2120614136069302E-2</v>
      </c>
      <c r="R1825" s="39">
        <v>0.954712136257727</v>
      </c>
      <c r="S1825" s="39">
        <v>1.9961715187608801E-2</v>
      </c>
      <c r="T1825" s="39">
        <v>0.96622969506982004</v>
      </c>
      <c r="U1825" s="39">
        <v>1.0075616716821399E-3</v>
      </c>
      <c r="V1825" s="39">
        <v>0.96031877835019097</v>
      </c>
      <c r="W1825" s="39">
        <v>3.1927112965385702E-2</v>
      </c>
      <c r="X1825" s="39">
        <v>0.96082241949900205</v>
      </c>
      <c r="Y1825" s="39">
        <v>2.0725214719655001E-2</v>
      </c>
      <c r="Z1825" s="39">
        <v>0.96443889273736305</v>
      </c>
      <c r="AA1825" s="39">
        <v>8.1379685307461005E-3</v>
      </c>
      <c r="AB1825" s="39">
        <v>0.96558509411173998</v>
      </c>
      <c r="AC1825" s="39">
        <v>4.2913835988658898E-4</v>
      </c>
    </row>
    <row r="1826" spans="1:29" x14ac:dyDescent="0.25">
      <c r="A1826" s="39" t="s">
        <v>135</v>
      </c>
      <c r="B1826" s="39" t="s">
        <v>135</v>
      </c>
      <c r="C1826" s="39">
        <v>4301000</v>
      </c>
      <c r="D1826" s="39" t="s">
        <v>63</v>
      </c>
      <c r="E1826" s="39">
        <v>0.986206896551724</v>
      </c>
      <c r="F1826" s="39">
        <v>0.94968553459119498</v>
      </c>
      <c r="G1826" s="39">
        <v>0.99290780141844004</v>
      </c>
      <c r="H1826" s="39">
        <v>0.92465753424657504</v>
      </c>
      <c r="I1826" s="39">
        <v>0.95774647887323905</v>
      </c>
      <c r="J1826" s="39">
        <v>0.932885906040268</v>
      </c>
      <c r="K1826" s="39">
        <v>0.85599999999999998</v>
      </c>
      <c r="L1826" s="39">
        <v>0.88666666666666705</v>
      </c>
      <c r="M1826" s="39">
        <v>0.81196581196581197</v>
      </c>
      <c r="N1826" s="39">
        <v>0.92208029226154697</v>
      </c>
      <c r="O1826" s="39">
        <v>6.0241405862151098E-2</v>
      </c>
      <c r="P1826" s="39">
        <v>0.88905297270919703</v>
      </c>
      <c r="Q1826" s="39">
        <v>5.8482364107557E-2</v>
      </c>
      <c r="R1826" s="39">
        <v>0.85154415954415996</v>
      </c>
      <c r="S1826" s="39">
        <v>3.7549238459461197E-2</v>
      </c>
      <c r="T1826" s="39">
        <v>0.84931623931623901</v>
      </c>
      <c r="U1826" s="39">
        <v>5.2821480919405403E-2</v>
      </c>
      <c r="V1826" s="39">
        <v>0.87643071644647197</v>
      </c>
      <c r="W1826" s="39">
        <v>5.9488693493898598E-2</v>
      </c>
      <c r="X1826" s="39">
        <v>0.84719119520024999</v>
      </c>
      <c r="Y1826" s="39">
        <v>4.7779245163685397E-2</v>
      </c>
      <c r="Z1826" s="39">
        <v>0.82680974051892098</v>
      </c>
      <c r="AA1826" s="39">
        <v>3.5401225795677602E-2</v>
      </c>
      <c r="AB1826" s="39">
        <v>0.81552299552299501</v>
      </c>
      <c r="AC1826" s="39">
        <v>2.2497604191999698E-2</v>
      </c>
    </row>
    <row r="1827" spans="1:29" x14ac:dyDescent="0.25">
      <c r="A1827" s="39" t="s">
        <v>135</v>
      </c>
      <c r="B1827" s="39" t="s">
        <v>135</v>
      </c>
      <c r="C1827" s="39">
        <v>4301000</v>
      </c>
      <c r="D1827" s="39" t="s">
        <v>52</v>
      </c>
      <c r="E1827" s="39">
        <v>0.14609053497942401</v>
      </c>
      <c r="F1827" s="39">
        <v>0.146561443066516</v>
      </c>
      <c r="G1827" s="39">
        <v>0.131843575418994</v>
      </c>
      <c r="H1827" s="39">
        <v>0.12996777658431799</v>
      </c>
      <c r="I1827" s="39">
        <v>0.14773869346733701</v>
      </c>
      <c r="J1827" s="39">
        <v>0.141201264488936</v>
      </c>
      <c r="K1827" s="39">
        <v>0.14329896907216499</v>
      </c>
      <c r="L1827" s="39">
        <v>0.12314225053078599</v>
      </c>
      <c r="M1827" s="39">
        <v>0.11190965092402499</v>
      </c>
      <c r="N1827" s="39">
        <v>0.13575046205916699</v>
      </c>
      <c r="O1827" s="39">
        <v>1.2400896156796E-2</v>
      </c>
      <c r="P1827" s="39">
        <v>0.13345816569665001</v>
      </c>
      <c r="Q1827" s="39">
        <v>1.5260136450957499E-2</v>
      </c>
      <c r="R1827" s="39">
        <v>0.12611695684232499</v>
      </c>
      <c r="S1827" s="39">
        <v>1.5904684268517499E-2</v>
      </c>
      <c r="T1827" s="39">
        <v>0.117525950727405</v>
      </c>
      <c r="U1827" s="39">
        <v>7.9426473522940001E-3</v>
      </c>
      <c r="V1827" s="39">
        <v>0.12782958090878499</v>
      </c>
      <c r="W1827" s="39">
        <v>1.44409907849215E-2</v>
      </c>
      <c r="X1827" s="39">
        <v>0.12120614135411099</v>
      </c>
      <c r="Y1827" s="39">
        <v>1.3618416230416101E-2</v>
      </c>
      <c r="Z1827" s="39">
        <v>0.11511405556687999</v>
      </c>
      <c r="AA1827" s="39">
        <v>8.7090223423579305E-3</v>
      </c>
      <c r="AB1827" s="39">
        <v>0.11244453661958501</v>
      </c>
      <c r="AC1827" s="39">
        <v>3.3829141716263098E-3</v>
      </c>
    </row>
    <row r="1828" spans="1:29" x14ac:dyDescent="0.25">
      <c r="A1828" s="39" t="s">
        <v>135</v>
      </c>
      <c r="B1828" s="39" t="s">
        <v>135</v>
      </c>
      <c r="C1828" s="39">
        <v>4301000</v>
      </c>
      <c r="D1828" s="39" t="s">
        <v>53</v>
      </c>
      <c r="E1828" s="39">
        <v>1.06140350877193</v>
      </c>
      <c r="F1828" s="39">
        <v>1</v>
      </c>
      <c r="G1828" s="39">
        <v>0.984615384615385</v>
      </c>
      <c r="H1828" s="39">
        <v>0.98305084745762705</v>
      </c>
      <c r="I1828" s="39">
        <v>1.04132231404959</v>
      </c>
      <c r="J1828" s="39">
        <v>0.95918367346938804</v>
      </c>
      <c r="K1828" s="39">
        <v>0.91791044776119401</v>
      </c>
      <c r="L1828" s="39">
        <v>0.91366906474820098</v>
      </c>
      <c r="M1828" s="39">
        <v>0.99137931034482796</v>
      </c>
      <c r="N1828" s="39">
        <v>0.98361495013534905</v>
      </c>
      <c r="O1828" s="39">
        <v>4.9393407617505797E-2</v>
      </c>
      <c r="P1828" s="39">
        <v>0.96469296207463995</v>
      </c>
      <c r="Q1828" s="39">
        <v>5.3400872588612099E-2</v>
      </c>
      <c r="R1828" s="39">
        <v>0.94098627428474102</v>
      </c>
      <c r="S1828" s="39">
        <v>4.3693144713794797E-2</v>
      </c>
      <c r="T1828" s="39">
        <v>0.95252418754651402</v>
      </c>
      <c r="U1828" s="39">
        <v>5.49494416290464E-2</v>
      </c>
      <c r="V1828" s="39">
        <v>0.96377199368072697</v>
      </c>
      <c r="W1828" s="39">
        <v>4.4776978456882499E-2</v>
      </c>
      <c r="X1828" s="39">
        <v>0.96218066153063397</v>
      </c>
      <c r="Y1828" s="39">
        <v>4.2826722913387599E-2</v>
      </c>
      <c r="Z1828" s="39">
        <v>0.97485146019783098</v>
      </c>
      <c r="AA1828" s="39">
        <v>3.8710078385245497E-2</v>
      </c>
      <c r="AB1828" s="39">
        <v>0.98767882245927396</v>
      </c>
      <c r="AC1828" s="39">
        <v>2.34039403444199E-2</v>
      </c>
    </row>
    <row r="1829" spans="1:29" x14ac:dyDescent="0.25">
      <c r="A1829" s="39" t="s">
        <v>135</v>
      </c>
      <c r="B1829" s="39" t="s">
        <v>135</v>
      </c>
      <c r="C1829" s="39">
        <v>4301000</v>
      </c>
      <c r="D1829" s="39" t="s">
        <v>54</v>
      </c>
      <c r="E1829" s="39">
        <v>0.96124031007751898</v>
      </c>
      <c r="F1829" s="39">
        <v>1.00826446280992</v>
      </c>
      <c r="G1829" s="39">
        <v>0.98591549295774605</v>
      </c>
      <c r="H1829" s="39">
        <v>1.0078125</v>
      </c>
      <c r="I1829" s="39">
        <v>1.06034482758621</v>
      </c>
      <c r="J1829" s="39">
        <v>0.952380952380952</v>
      </c>
      <c r="K1829" s="39">
        <v>0.95744680851063801</v>
      </c>
      <c r="L1829" s="39">
        <v>0.93495934959349603</v>
      </c>
      <c r="M1829" s="39">
        <v>0.96062992125984203</v>
      </c>
      <c r="N1829" s="39">
        <v>0.98099940279736897</v>
      </c>
      <c r="O1829" s="39">
        <v>3.88602536027794E-2</v>
      </c>
      <c r="P1829" s="39">
        <v>0.97315237186622705</v>
      </c>
      <c r="Q1829" s="39">
        <v>4.9739721656199901E-2</v>
      </c>
      <c r="R1829" s="39">
        <v>0.95101202645465899</v>
      </c>
      <c r="S1829" s="39">
        <v>1.3992833076265299E-2</v>
      </c>
      <c r="T1829" s="39">
        <v>0.94779463542666897</v>
      </c>
      <c r="U1829" s="39">
        <v>1.8151835302208898E-2</v>
      </c>
      <c r="V1829" s="39">
        <v>0.96511948354923704</v>
      </c>
      <c r="W1829" s="39">
        <v>3.4209672803096197E-2</v>
      </c>
      <c r="X1829" s="39">
        <v>0.95591280809906498</v>
      </c>
      <c r="Y1829" s="39">
        <v>2.289934289771E-2</v>
      </c>
      <c r="Z1829" s="39">
        <v>0.95599798150056603</v>
      </c>
      <c r="AA1829" s="39">
        <v>1.19146679477948E-2</v>
      </c>
      <c r="AB1829" s="39">
        <v>0.95940751308525496</v>
      </c>
      <c r="AC1829" s="39">
        <v>7.7311881242132499E-3</v>
      </c>
    </row>
    <row r="1830" spans="1:29" x14ac:dyDescent="0.25">
      <c r="A1830" s="39" t="s">
        <v>135</v>
      </c>
      <c r="B1830" s="39" t="s">
        <v>135</v>
      </c>
      <c r="C1830" s="39">
        <v>4301000</v>
      </c>
      <c r="D1830" s="39" t="s">
        <v>55</v>
      </c>
      <c r="E1830" s="39">
        <v>0.939393939393939</v>
      </c>
      <c r="F1830" s="39">
        <v>0.967741935483871</v>
      </c>
      <c r="G1830" s="39">
        <v>1.0409836065573801</v>
      </c>
      <c r="H1830" s="39">
        <v>1.02142857142857</v>
      </c>
      <c r="I1830" s="39">
        <v>0.96124031007751898</v>
      </c>
      <c r="J1830" s="39">
        <v>0.92682926829268297</v>
      </c>
      <c r="K1830" s="39">
        <v>1.00833333333333</v>
      </c>
      <c r="L1830" s="39">
        <v>0.94814814814814796</v>
      </c>
      <c r="M1830" s="39">
        <v>0.94782608695652204</v>
      </c>
      <c r="N1830" s="39">
        <v>0.973547244407996</v>
      </c>
      <c r="O1830" s="39">
        <v>4.0142290996200501E-2</v>
      </c>
      <c r="P1830" s="39">
        <v>0.95847542936164098</v>
      </c>
      <c r="Q1830" s="39">
        <v>3.0475383078601301E-2</v>
      </c>
      <c r="R1830" s="39">
        <v>0.96810252281266795</v>
      </c>
      <c r="S1830" s="39">
        <v>3.4841276056066899E-2</v>
      </c>
      <c r="T1830" s="39">
        <v>0.947987117552335</v>
      </c>
      <c r="U1830" s="39">
        <v>2.2773165255610199E-4</v>
      </c>
      <c r="V1830" s="39">
        <v>0.96309355271318298</v>
      </c>
      <c r="W1830" s="39">
        <v>3.29155603041002E-2</v>
      </c>
      <c r="X1830" s="39">
        <v>0.95437645751487399</v>
      </c>
      <c r="Y1830" s="39">
        <v>2.3160586218530701E-2</v>
      </c>
      <c r="Z1830" s="39">
        <v>0.95025805999251001</v>
      </c>
      <c r="AA1830" s="39">
        <v>1.43788582272543E-2</v>
      </c>
      <c r="AB1830" s="39">
        <v>0.94784142320374198</v>
      </c>
      <c r="AC1830" s="39">
        <v>9.6994943951201506E-5</v>
      </c>
    </row>
    <row r="1831" spans="1:29" x14ac:dyDescent="0.25">
      <c r="A1831" s="39" t="s">
        <v>135</v>
      </c>
      <c r="B1831" s="39" t="s">
        <v>135</v>
      </c>
      <c r="C1831" s="39">
        <v>4301000</v>
      </c>
      <c r="D1831" s="39" t="s">
        <v>56</v>
      </c>
      <c r="E1831" s="39">
        <v>1</v>
      </c>
      <c r="F1831" s="39">
        <v>1.00806451612903</v>
      </c>
      <c r="G1831" s="39">
        <v>1.05833333333333</v>
      </c>
      <c r="H1831" s="39">
        <v>1.02362204724409</v>
      </c>
      <c r="I1831" s="39">
        <v>0.99300699300699302</v>
      </c>
      <c r="J1831" s="39">
        <v>1.0161290322580601</v>
      </c>
      <c r="K1831" s="39">
        <v>1.06140350877193</v>
      </c>
      <c r="L1831" s="39">
        <v>0.89256198347107396</v>
      </c>
      <c r="M1831" s="39">
        <v>1.0078125</v>
      </c>
      <c r="N1831" s="39">
        <v>1.00677043491272</v>
      </c>
      <c r="O1831" s="39">
        <v>4.9112966062714203E-2</v>
      </c>
      <c r="P1831" s="39">
        <v>0.99418280350161203</v>
      </c>
      <c r="Q1831" s="39">
        <v>6.22780105540989E-2</v>
      </c>
      <c r="R1831" s="39">
        <v>0.98725933074766803</v>
      </c>
      <c r="S1831" s="39">
        <v>8.6276820416703495E-2</v>
      </c>
      <c r="T1831" s="39">
        <v>0.95018724173553704</v>
      </c>
      <c r="U1831" s="39">
        <v>8.1494421772855596E-2</v>
      </c>
      <c r="V1831" s="39">
        <v>0.99257182867401705</v>
      </c>
      <c r="W1831" s="39">
        <v>6.0795069519400398E-2</v>
      </c>
      <c r="X1831" s="39">
        <v>0.98493383529450995</v>
      </c>
      <c r="Y1831" s="39">
        <v>6.34844734124652E-2</v>
      </c>
      <c r="Z1831" s="39">
        <v>0.98968190542225298</v>
      </c>
      <c r="AA1831" s="39">
        <v>5.6339180257083503E-2</v>
      </c>
      <c r="AB1831" s="39">
        <v>1.0023243801652899</v>
      </c>
      <c r="AC1831" s="39">
        <v>3.4709917499265497E-2</v>
      </c>
    </row>
    <row r="1832" spans="1:29" x14ac:dyDescent="0.25">
      <c r="A1832" s="39" t="s">
        <v>135</v>
      </c>
      <c r="B1832" s="39" t="s">
        <v>135</v>
      </c>
      <c r="C1832" s="39">
        <v>4301000</v>
      </c>
      <c r="D1832" s="39" t="s">
        <v>57</v>
      </c>
      <c r="E1832" s="39">
        <v>1.015625</v>
      </c>
      <c r="F1832" s="39">
        <v>1.01398601398601</v>
      </c>
      <c r="G1832" s="39">
        <v>1.032</v>
      </c>
      <c r="H1832" s="39">
        <v>1.0314960629921299</v>
      </c>
      <c r="I1832" s="39">
        <v>1.0230769230769201</v>
      </c>
      <c r="J1832" s="39">
        <v>0.94366197183098599</v>
      </c>
      <c r="K1832" s="39">
        <v>1</v>
      </c>
      <c r="L1832" s="39">
        <v>0.95867768595041303</v>
      </c>
      <c r="M1832" s="39">
        <v>1.0462962962963001</v>
      </c>
      <c r="N1832" s="39">
        <v>1.0072022171258601</v>
      </c>
      <c r="O1832" s="39">
        <v>3.4543997847503102E-2</v>
      </c>
      <c r="P1832" s="39">
        <v>0.99434257543092397</v>
      </c>
      <c r="Q1832" s="39">
        <v>4.3003971392372699E-2</v>
      </c>
      <c r="R1832" s="39">
        <v>1.0016579940822401</v>
      </c>
      <c r="S1832" s="39">
        <v>4.3832829340786E-2</v>
      </c>
      <c r="T1832" s="39">
        <v>1.00248699112335</v>
      </c>
      <c r="U1832" s="39">
        <v>6.1955713533715699E-2</v>
      </c>
      <c r="V1832" s="39">
        <v>1.00476985342035</v>
      </c>
      <c r="W1832" s="39">
        <v>4.1292733045280999E-2</v>
      </c>
      <c r="X1832" s="39">
        <v>1.0118523003949</v>
      </c>
      <c r="Y1832" s="39">
        <v>4.5390051011501301E-2</v>
      </c>
      <c r="Z1832" s="39">
        <v>1.0290955937433099</v>
      </c>
      <c r="AA1832" s="39">
        <v>4.1281952397666001E-2</v>
      </c>
      <c r="AB1832" s="39">
        <v>1.04212398151792</v>
      </c>
      <c r="AC1832" s="39">
        <v>2.6388035629693701E-2</v>
      </c>
    </row>
    <row r="1833" spans="1:29" x14ac:dyDescent="0.25">
      <c r="A1833" s="39" t="s">
        <v>135</v>
      </c>
      <c r="B1833" s="39" t="s">
        <v>135</v>
      </c>
      <c r="C1833" s="39">
        <v>4301000</v>
      </c>
      <c r="D1833" s="39" t="s">
        <v>58</v>
      </c>
      <c r="E1833" s="39">
        <v>0.92465753424657504</v>
      </c>
      <c r="F1833" s="39">
        <v>1.0076923076923101</v>
      </c>
      <c r="G1833" s="39">
        <v>1.0482758620689701</v>
      </c>
      <c r="H1833" s="39">
        <v>0.97674418604651203</v>
      </c>
      <c r="I1833" s="39">
        <v>0.99236641221374</v>
      </c>
      <c r="J1833" s="39">
        <v>0.99248120300751896</v>
      </c>
      <c r="K1833" s="39">
        <v>0.98507462686567204</v>
      </c>
      <c r="L1833" s="39">
        <v>0.92063492063492103</v>
      </c>
      <c r="M1833" s="39">
        <v>1.05172413793103</v>
      </c>
      <c r="N1833" s="39">
        <v>0.98885013230080498</v>
      </c>
      <c r="O1833" s="39">
        <v>4.5825685399173102E-2</v>
      </c>
      <c r="P1833" s="39">
        <v>0.98845626013057697</v>
      </c>
      <c r="Q1833" s="39">
        <v>4.6490545679667802E-2</v>
      </c>
      <c r="R1833" s="39">
        <v>0.98581122847720903</v>
      </c>
      <c r="S1833" s="39">
        <v>6.5547712845510697E-2</v>
      </c>
      <c r="T1833" s="39">
        <v>0.98617952928297803</v>
      </c>
      <c r="U1833" s="39">
        <v>9.2694074490519002E-2</v>
      </c>
      <c r="V1833" s="39">
        <v>0.99490848384417796</v>
      </c>
      <c r="W1833" s="39">
        <v>5.2869214659255703E-2</v>
      </c>
      <c r="X1833" s="39">
        <v>1.0052264991656901</v>
      </c>
      <c r="Y1833" s="39">
        <v>6.1815167126264003E-2</v>
      </c>
      <c r="Z1833" s="39">
        <v>1.0260922743840799</v>
      </c>
      <c r="AA1833" s="39">
        <v>6.1657819357095897E-2</v>
      </c>
      <c r="AB1833" s="39">
        <v>1.0454817942502701</v>
      </c>
      <c r="AC1833" s="39">
        <v>3.9480047937567597E-2</v>
      </c>
    </row>
    <row r="1834" spans="1:29" x14ac:dyDescent="0.25">
      <c r="A1834" s="39" t="s">
        <v>135</v>
      </c>
      <c r="B1834" s="39" t="s">
        <v>135</v>
      </c>
      <c r="C1834" s="39">
        <v>4301000</v>
      </c>
      <c r="D1834" s="39" t="s">
        <v>59</v>
      </c>
      <c r="E1834" s="39">
        <v>1.00714285714286</v>
      </c>
      <c r="F1834" s="39">
        <v>1.0222222222222199</v>
      </c>
      <c r="G1834" s="39">
        <v>1.0076335877862601</v>
      </c>
      <c r="H1834" s="39">
        <v>1.0394736842105301</v>
      </c>
      <c r="I1834" s="39">
        <v>1.03968253968254</v>
      </c>
      <c r="J1834" s="39">
        <v>1</v>
      </c>
      <c r="K1834" s="39">
        <v>0.98484848484848497</v>
      </c>
      <c r="L1834" s="39">
        <v>0.939393939393939</v>
      </c>
      <c r="M1834" s="39">
        <v>1.1293103448275901</v>
      </c>
      <c r="N1834" s="39">
        <v>1.0188564066793799</v>
      </c>
      <c r="O1834" s="39">
        <v>5.1429255474431002E-2</v>
      </c>
      <c r="P1834" s="39">
        <v>1.0186470617505099</v>
      </c>
      <c r="Q1834" s="39">
        <v>7.1519171676238294E-2</v>
      </c>
      <c r="R1834" s="39">
        <v>1.0178509230233399</v>
      </c>
      <c r="S1834" s="39">
        <v>9.9166178495105006E-2</v>
      </c>
      <c r="T1834" s="39">
        <v>1.03435214211076</v>
      </c>
      <c r="U1834" s="39">
        <v>0.13429117814070499</v>
      </c>
      <c r="V1834" s="39">
        <v>1.0317619133252001</v>
      </c>
      <c r="W1834" s="39">
        <v>7.8358774373318105E-2</v>
      </c>
      <c r="X1834" s="39">
        <v>1.05358323301231</v>
      </c>
      <c r="Y1834" s="39">
        <v>9.4633915009127198E-2</v>
      </c>
      <c r="Z1834" s="39">
        <v>1.0902954052513001</v>
      </c>
      <c r="AA1834" s="39">
        <v>9.1893596991990803E-2</v>
      </c>
      <c r="AB1834" s="39">
        <v>1.1202667064736</v>
      </c>
      <c r="AC1834" s="39">
        <v>5.7196991066885902E-2</v>
      </c>
    </row>
    <row r="1835" spans="1:29" x14ac:dyDescent="0.25">
      <c r="A1835" s="39" t="s">
        <v>135</v>
      </c>
      <c r="B1835" s="39" t="s">
        <v>135</v>
      </c>
      <c r="C1835" s="39">
        <v>4301000</v>
      </c>
      <c r="D1835" s="39" t="s">
        <v>60</v>
      </c>
      <c r="E1835" s="39">
        <v>1.0719424460431699</v>
      </c>
      <c r="F1835" s="39">
        <v>0.98581560283687897</v>
      </c>
      <c r="G1835" s="39">
        <v>1.02898550724638</v>
      </c>
      <c r="H1835" s="39">
        <v>0.96212121212121204</v>
      </c>
      <c r="I1835" s="39">
        <v>1.08227848101266</v>
      </c>
      <c r="J1835" s="39">
        <v>1.01526717557252</v>
      </c>
      <c r="K1835" s="39">
        <v>1.1307692307692301</v>
      </c>
      <c r="L1835" s="39">
        <v>1.15384615384615</v>
      </c>
      <c r="M1835" s="39">
        <v>1.2661290322580601</v>
      </c>
      <c r="N1835" s="39">
        <v>1.0774616490784701</v>
      </c>
      <c r="O1835" s="39">
        <v>9.5030152341900903E-2</v>
      </c>
      <c r="P1835" s="39">
        <v>1.1296580146917301</v>
      </c>
      <c r="Q1835" s="39">
        <v>9.2925674329755195E-2</v>
      </c>
      <c r="R1835" s="39">
        <v>1.18358147229115</v>
      </c>
      <c r="S1835" s="39">
        <v>7.2413471378211802E-2</v>
      </c>
      <c r="T1835" s="39">
        <v>1.20998759305211</v>
      </c>
      <c r="U1835" s="39">
        <v>7.9395984736206696E-2</v>
      </c>
      <c r="V1835" s="39">
        <v>1.14780047327943</v>
      </c>
      <c r="W1835" s="39">
        <v>0.104179408160051</v>
      </c>
      <c r="X1835" s="39">
        <v>1.20183810293951</v>
      </c>
      <c r="Y1835" s="39">
        <v>8.5163951240069993E-2</v>
      </c>
      <c r="Z1835" s="39">
        <v>1.2411015237565499</v>
      </c>
      <c r="AA1835" s="39">
        <v>5.8818569396732703E-2</v>
      </c>
      <c r="AB1835" s="39">
        <v>1.2607822285241601</v>
      </c>
      <c r="AC1835" s="39">
        <v>3.3816156002036898E-2</v>
      </c>
    </row>
    <row r="1836" spans="1:29" x14ac:dyDescent="0.25">
      <c r="A1836" s="39" t="s">
        <v>135</v>
      </c>
      <c r="B1836" s="39" t="s">
        <v>135</v>
      </c>
      <c r="C1836" s="39">
        <v>4302000</v>
      </c>
      <c r="D1836" s="39" t="s">
        <v>50</v>
      </c>
      <c r="E1836" s="39">
        <v>7.7790304396843299E-2</v>
      </c>
      <c r="F1836" s="39">
        <v>7.7094972067039094E-2</v>
      </c>
      <c r="G1836" s="39">
        <v>7.6262083780880799E-2</v>
      </c>
      <c r="H1836" s="39">
        <v>5.92964824120603E-2</v>
      </c>
      <c r="I1836" s="39">
        <v>5.2687038988408902E-2</v>
      </c>
      <c r="J1836" s="39">
        <v>5.7731958762886601E-2</v>
      </c>
      <c r="K1836" s="39">
        <v>4.67091295116773E-2</v>
      </c>
      <c r="L1836" s="39">
        <v>5.9548254620123198E-2</v>
      </c>
      <c r="M1836" s="39">
        <v>5.2740434332988598E-2</v>
      </c>
      <c r="N1836" s="39">
        <v>6.2206739874767603E-2</v>
      </c>
      <c r="O1836" s="39">
        <v>1.18217596735515E-2</v>
      </c>
      <c r="P1836" s="39">
        <v>5.3883363243216902E-2</v>
      </c>
      <c r="Q1836" s="39">
        <v>5.02766818807207E-3</v>
      </c>
      <c r="R1836" s="39">
        <v>5.2999272821596402E-2</v>
      </c>
      <c r="S1836" s="39">
        <v>6.4234750260252597E-3</v>
      </c>
      <c r="T1836" s="39">
        <v>5.6144344476555898E-2</v>
      </c>
      <c r="U1836" s="39">
        <v>4.8138558901322098E-3</v>
      </c>
      <c r="V1836" s="39">
        <v>5.5961863360126603E-2</v>
      </c>
      <c r="W1836" s="39">
        <v>7.7418189613331504E-3</v>
      </c>
      <c r="X1836" s="39">
        <v>5.4033858007798301E-2</v>
      </c>
      <c r="Y1836" s="39">
        <v>4.4683963871301304E-3</v>
      </c>
      <c r="Z1836" s="39">
        <v>5.36989009925216E-2</v>
      </c>
      <c r="AA1836" s="39">
        <v>3.60134657325157E-3</v>
      </c>
      <c r="AB1836" s="39">
        <v>5.3064616251423599E-2</v>
      </c>
      <c r="AC1836" s="39">
        <v>2.0503064769949301E-3</v>
      </c>
    </row>
    <row r="1837" spans="1:29" x14ac:dyDescent="0.25">
      <c r="A1837" s="39" t="s">
        <v>135</v>
      </c>
      <c r="B1837" s="39" t="s">
        <v>135</v>
      </c>
      <c r="C1837" s="39">
        <v>4302000</v>
      </c>
      <c r="D1837" s="39" t="s">
        <v>51</v>
      </c>
      <c r="E1837" s="39">
        <v>0.85294117647058798</v>
      </c>
      <c r="F1837" s="39">
        <v>1.02898550724638</v>
      </c>
      <c r="G1837" s="39">
        <v>0.95652173913043503</v>
      </c>
      <c r="H1837" s="39">
        <v>0.84507042253521103</v>
      </c>
      <c r="I1837" s="39">
        <v>0.83050847457627097</v>
      </c>
      <c r="J1837" s="39">
        <v>0.82</v>
      </c>
      <c r="K1837" s="39">
        <v>1</v>
      </c>
      <c r="L1837" s="39">
        <v>1.25</v>
      </c>
      <c r="M1837" s="39">
        <v>0.94827586206896597</v>
      </c>
      <c r="N1837" s="39">
        <v>0.94803368689198297</v>
      </c>
      <c r="O1837" s="39">
        <v>0.13709407112574701</v>
      </c>
      <c r="P1837" s="39">
        <v>0.96975686732904698</v>
      </c>
      <c r="Q1837" s="39">
        <v>0.174448794970334</v>
      </c>
      <c r="R1837" s="39">
        <v>1.0660919540229901</v>
      </c>
      <c r="S1837" s="39">
        <v>0.16135511656743101</v>
      </c>
      <c r="T1837" s="39">
        <v>1.09913793103448</v>
      </c>
      <c r="U1837" s="39">
        <v>0.21335118397870001</v>
      </c>
      <c r="V1837" s="39">
        <v>0.99679576262909697</v>
      </c>
      <c r="W1837" s="39">
        <v>0.15685928559099299</v>
      </c>
      <c r="X1837" s="39">
        <v>1.0210484797358299</v>
      </c>
      <c r="Y1837" s="39">
        <v>0.15645587100296501</v>
      </c>
      <c r="Z1837" s="39">
        <v>1.00328010302225</v>
      </c>
      <c r="AA1837" s="39">
        <v>0.13998028371342</v>
      </c>
      <c r="AB1837" s="39">
        <v>0.96264367816092</v>
      </c>
      <c r="AC1837" s="39">
        <v>9.0870047705987902E-2</v>
      </c>
    </row>
    <row r="1838" spans="1:29" x14ac:dyDescent="0.25">
      <c r="A1838" s="39" t="s">
        <v>135</v>
      </c>
      <c r="B1838" s="39" t="s">
        <v>135</v>
      </c>
      <c r="C1838" s="39">
        <v>4302000</v>
      </c>
      <c r="D1838" s="39" t="s">
        <v>61</v>
      </c>
      <c r="E1838" s="39">
        <v>1.0370370370370401</v>
      </c>
      <c r="F1838" s="39">
        <v>0.97014925373134298</v>
      </c>
      <c r="G1838" s="39">
        <v>0.82456140350877205</v>
      </c>
      <c r="H1838" s="39">
        <v>0.84615384615384603</v>
      </c>
      <c r="I1838" s="39">
        <v>0.890625</v>
      </c>
      <c r="J1838" s="39">
        <v>1.0196078431372499</v>
      </c>
      <c r="K1838" s="39">
        <v>0.92857142857142905</v>
      </c>
      <c r="L1838" s="39">
        <v>0.94736842105263197</v>
      </c>
      <c r="M1838" s="39">
        <v>1.1176470588235301</v>
      </c>
      <c r="N1838" s="39">
        <v>0.95352458800175999</v>
      </c>
      <c r="O1838" s="39">
        <v>9.4426417503148702E-2</v>
      </c>
      <c r="P1838" s="39">
        <v>0.98076395031696895</v>
      </c>
      <c r="Q1838" s="39">
        <v>8.9735980059702902E-2</v>
      </c>
      <c r="R1838" s="39">
        <v>0.99786230281586297</v>
      </c>
      <c r="S1838" s="39">
        <v>0.104161521496408</v>
      </c>
      <c r="T1838" s="39">
        <v>1.03250773993808</v>
      </c>
      <c r="U1838" s="39">
        <v>0.12040517945901</v>
      </c>
      <c r="V1838" s="39">
        <v>0.99581823930873203</v>
      </c>
      <c r="W1838" s="39">
        <v>0.100817798946194</v>
      </c>
      <c r="X1838" s="39">
        <v>1.0396237722730399</v>
      </c>
      <c r="Y1838" s="39">
        <v>9.7279014218926804E-2</v>
      </c>
      <c r="Z1838" s="39">
        <v>1.0803284432871201</v>
      </c>
      <c r="AA1838" s="39">
        <v>8.7476377232175204E-2</v>
      </c>
      <c r="AB1838" s="39">
        <v>1.1095385522630099</v>
      </c>
      <c r="AC1838" s="39">
        <v>5.1282698307315598E-2</v>
      </c>
    </row>
    <row r="1839" spans="1:29" x14ac:dyDescent="0.25">
      <c r="A1839" s="39" t="s">
        <v>135</v>
      </c>
      <c r="B1839" s="39" t="s">
        <v>135</v>
      </c>
      <c r="C1839" s="39">
        <v>4302000</v>
      </c>
      <c r="D1839" s="39" t="s">
        <v>62</v>
      </c>
      <c r="E1839" s="39">
        <v>0.97826086956521696</v>
      </c>
      <c r="F1839" s="39">
        <v>1</v>
      </c>
      <c r="G1839" s="39">
        <v>0.984615384615385</v>
      </c>
      <c r="H1839" s="39">
        <v>0.95744680851063801</v>
      </c>
      <c r="I1839" s="39">
        <v>0.80303030303030298</v>
      </c>
      <c r="J1839" s="39">
        <v>1</v>
      </c>
      <c r="K1839" s="39">
        <v>0.76923076923076905</v>
      </c>
      <c r="L1839" s="39">
        <v>0.92307692307692302</v>
      </c>
      <c r="M1839" s="39">
        <v>1.0185185185185199</v>
      </c>
      <c r="N1839" s="39">
        <v>0.937131064060862</v>
      </c>
      <c r="O1839" s="39">
        <v>9.0318268514071195E-2</v>
      </c>
      <c r="P1839" s="39">
        <v>0.90277130277130302</v>
      </c>
      <c r="Q1839" s="39">
        <v>0.112965146020402</v>
      </c>
      <c r="R1839" s="39">
        <v>0.90360873694207</v>
      </c>
      <c r="S1839" s="39">
        <v>0.125778985485549</v>
      </c>
      <c r="T1839" s="39">
        <v>0.97079772079772098</v>
      </c>
      <c r="U1839" s="39">
        <v>6.7487399344015195E-2</v>
      </c>
      <c r="V1839" s="39">
        <v>0.93634107465645899</v>
      </c>
      <c r="W1839" s="39">
        <v>9.7397620618234704E-2</v>
      </c>
      <c r="X1839" s="39">
        <v>0.95718303548369699</v>
      </c>
      <c r="Y1839" s="39">
        <v>9.5779130915178506E-2</v>
      </c>
      <c r="Z1839" s="39">
        <v>0.99197517951235503</v>
      </c>
      <c r="AA1839" s="39">
        <v>7.0722346114667101E-2</v>
      </c>
      <c r="AB1839" s="39">
        <v>1.0139736806403501</v>
      </c>
      <c r="AC1839" s="39">
        <v>2.8744078582455802E-2</v>
      </c>
    </row>
    <row r="1840" spans="1:29" x14ac:dyDescent="0.25">
      <c r="A1840" s="39" t="s">
        <v>135</v>
      </c>
      <c r="B1840" s="39" t="s">
        <v>135</v>
      </c>
      <c r="C1840" s="39">
        <v>4302000</v>
      </c>
      <c r="D1840" s="39" t="s">
        <v>63</v>
      </c>
      <c r="E1840" s="39">
        <v>1.1666666666666701</v>
      </c>
      <c r="F1840" s="39">
        <v>1.06666666666667</v>
      </c>
      <c r="G1840" s="39">
        <v>0.875</v>
      </c>
      <c r="H1840" s="39">
        <v>1.03125</v>
      </c>
      <c r="I1840" s="39">
        <v>0.97777777777777797</v>
      </c>
      <c r="J1840" s="39">
        <v>0.98113207547169801</v>
      </c>
      <c r="K1840" s="39">
        <v>0.89473684210526305</v>
      </c>
      <c r="L1840" s="39">
        <v>0.97499999999999998</v>
      </c>
      <c r="M1840" s="39">
        <v>0.97222222222222199</v>
      </c>
      <c r="N1840" s="39">
        <v>0.99338358343447697</v>
      </c>
      <c r="O1840" s="39">
        <v>8.7861080045041104E-2</v>
      </c>
      <c r="P1840" s="39">
        <v>0.96017378351539195</v>
      </c>
      <c r="Q1840" s="39">
        <v>3.6729162416767699E-2</v>
      </c>
      <c r="R1840" s="39">
        <v>0.94731968810916201</v>
      </c>
      <c r="S1840" s="39">
        <v>4.5559255730838799E-2</v>
      </c>
      <c r="T1840" s="39">
        <v>0.97361111111111098</v>
      </c>
      <c r="U1840" s="39">
        <v>1.9641855032959598E-3</v>
      </c>
      <c r="V1840" s="39">
        <v>0.96730386680341196</v>
      </c>
      <c r="W1840" s="39">
        <v>5.0023653572199997E-2</v>
      </c>
      <c r="X1840" s="39">
        <v>0.96423564948689999</v>
      </c>
      <c r="Y1840" s="39">
        <v>2.8904469174785102E-2</v>
      </c>
      <c r="Z1840" s="39">
        <v>0.96966794957084701</v>
      </c>
      <c r="AA1840" s="39">
        <v>1.8595899300497199E-2</v>
      </c>
      <c r="AB1840" s="39">
        <v>0.97235449735449697</v>
      </c>
      <c r="AC1840" s="39">
        <v>8.3658139157893299E-4</v>
      </c>
    </row>
    <row r="1841" spans="1:29" x14ac:dyDescent="0.25">
      <c r="A1841" s="39" t="s">
        <v>135</v>
      </c>
      <c r="B1841" s="39" t="s">
        <v>135</v>
      </c>
      <c r="C1841" s="39">
        <v>4302000</v>
      </c>
      <c r="D1841" s="39" t="s">
        <v>52</v>
      </c>
      <c r="E1841" s="39">
        <v>5.96707818930041E-2</v>
      </c>
      <c r="F1841" s="39">
        <v>8.0045095828635907E-2</v>
      </c>
      <c r="G1841" s="39">
        <v>7.37430167597765E-2</v>
      </c>
      <c r="H1841" s="39">
        <v>6.4446831364124602E-2</v>
      </c>
      <c r="I1841" s="39">
        <v>4.9246231155778898E-2</v>
      </c>
      <c r="J1841" s="39">
        <v>4.32033719704953E-2</v>
      </c>
      <c r="K1841" s="39">
        <v>5.7731958762886601E-2</v>
      </c>
      <c r="L1841" s="39">
        <v>5.8386411889596597E-2</v>
      </c>
      <c r="M1841" s="39">
        <v>5.6468172484599601E-2</v>
      </c>
      <c r="N1841" s="39">
        <v>6.0326874678766497E-2</v>
      </c>
      <c r="O1841" s="39">
        <v>1.13335188017632E-2</v>
      </c>
      <c r="P1841" s="39">
        <v>5.3007229252671401E-2</v>
      </c>
      <c r="Q1841" s="39">
        <v>6.5859230016534704E-3</v>
      </c>
      <c r="R1841" s="39">
        <v>5.75288477123609E-2</v>
      </c>
      <c r="S1841" s="39">
        <v>9.7511598174527896E-4</v>
      </c>
      <c r="T1841" s="39">
        <v>5.7427292187098099E-2</v>
      </c>
      <c r="U1841" s="39">
        <v>1.3564000912126401E-3</v>
      </c>
      <c r="V1841" s="39">
        <v>5.6764573005341198E-2</v>
      </c>
      <c r="W1841" s="39">
        <v>7.49003578725218E-3</v>
      </c>
      <c r="X1841" s="39">
        <v>5.6158268707206999E-2</v>
      </c>
      <c r="Y1841" s="39">
        <v>3.9510838711539799E-3</v>
      </c>
      <c r="Z1841" s="39">
        <v>5.6854571713508398E-2</v>
      </c>
      <c r="AA1841" s="39">
        <v>9.1604982738960903E-4</v>
      </c>
      <c r="AB1841" s="39">
        <v>5.6559517218170902E-2</v>
      </c>
      <c r="AC1841" s="39">
        <v>5.7771482069302396E-4</v>
      </c>
    </row>
    <row r="1842" spans="1:29" x14ac:dyDescent="0.25">
      <c r="A1842" s="39" t="s">
        <v>135</v>
      </c>
      <c r="B1842" s="39" t="s">
        <v>135</v>
      </c>
      <c r="C1842" s="39">
        <v>4302000</v>
      </c>
      <c r="D1842" s="39" t="s">
        <v>53</v>
      </c>
      <c r="E1842" s="39">
        <v>0.89285714285714302</v>
      </c>
      <c r="F1842" s="39">
        <v>0.96551724137931005</v>
      </c>
      <c r="G1842" s="39">
        <v>1.0422535211267601</v>
      </c>
      <c r="H1842" s="39">
        <v>0.89393939393939403</v>
      </c>
      <c r="I1842" s="39">
        <v>0.96666666666666701</v>
      </c>
      <c r="J1842" s="39">
        <v>1.0816326530612199</v>
      </c>
      <c r="K1842" s="39">
        <v>0.82926829268292701</v>
      </c>
      <c r="L1842" s="39">
        <v>0.92857142857142905</v>
      </c>
      <c r="M1842" s="39">
        <v>0.90909090909090895</v>
      </c>
      <c r="N1842" s="39">
        <v>0.94553302770841796</v>
      </c>
      <c r="O1842" s="39">
        <v>7.8496676454679101E-2</v>
      </c>
      <c r="P1842" s="39">
        <v>0.94304599001463096</v>
      </c>
      <c r="Q1842" s="39">
        <v>9.22930446993495E-2</v>
      </c>
      <c r="R1842" s="39">
        <v>0.88897687678175497</v>
      </c>
      <c r="S1842" s="39">
        <v>5.2618522604904398E-2</v>
      </c>
      <c r="T1842" s="39">
        <v>0.918831168831169</v>
      </c>
      <c r="U1842" s="39">
        <v>1.3774807425712E-2</v>
      </c>
      <c r="V1842" s="39">
        <v>0.92839270014322794</v>
      </c>
      <c r="W1842" s="39">
        <v>7.3136363749627994E-2</v>
      </c>
      <c r="X1842" s="39">
        <v>0.91583189065405401</v>
      </c>
      <c r="Y1842" s="39">
        <v>5.71145139192673E-2</v>
      </c>
      <c r="Z1842" s="39">
        <v>0.90937737565169596</v>
      </c>
      <c r="AA1842" s="39">
        <v>2.1795193318215601E-2</v>
      </c>
      <c r="AB1842" s="39">
        <v>0.910018552875696</v>
      </c>
      <c r="AC1842" s="39">
        <v>5.8669344344497E-3</v>
      </c>
    </row>
    <row r="1843" spans="1:29" x14ac:dyDescent="0.25">
      <c r="A1843" s="39" t="s">
        <v>135</v>
      </c>
      <c r="B1843" s="39" t="s">
        <v>135</v>
      </c>
      <c r="C1843" s="39">
        <v>4302000</v>
      </c>
      <c r="D1843" s="39" t="s">
        <v>54</v>
      </c>
      <c r="E1843" s="39">
        <v>0.96825396825396803</v>
      </c>
      <c r="F1843" s="39">
        <v>0.8</v>
      </c>
      <c r="G1843" s="39">
        <v>0.92857142857142905</v>
      </c>
      <c r="H1843" s="39">
        <v>0.98648648648648696</v>
      </c>
      <c r="I1843" s="39">
        <v>0.88135593220339004</v>
      </c>
      <c r="J1843" s="39">
        <v>0.89655172413793105</v>
      </c>
      <c r="K1843" s="39">
        <v>1.0188679245283001</v>
      </c>
      <c r="L1843" s="39">
        <v>1.02941176470588</v>
      </c>
      <c r="M1843" s="39">
        <v>1.0192307692307701</v>
      </c>
      <c r="N1843" s="39">
        <v>0.94763666645757305</v>
      </c>
      <c r="O1843" s="39">
        <v>7.7446781457362501E-2</v>
      </c>
      <c r="P1843" s="39">
        <v>0.96908362296125505</v>
      </c>
      <c r="Q1843" s="39">
        <v>7.3467206494597107E-2</v>
      </c>
      <c r="R1843" s="39">
        <v>1.02250348615498</v>
      </c>
      <c r="S1843" s="39">
        <v>5.9854948393698601E-3</v>
      </c>
      <c r="T1843" s="39">
        <v>1.0243212669683299</v>
      </c>
      <c r="U1843" s="39">
        <v>7.1990509396820199E-3</v>
      </c>
      <c r="V1843" s="39">
        <v>0.98785382657924203</v>
      </c>
      <c r="W1843" s="39">
        <v>6.2779717484853406E-2</v>
      </c>
      <c r="X1843" s="39">
        <v>1.0110609224362499</v>
      </c>
      <c r="Y1843" s="39">
        <v>4.0805222170357897E-2</v>
      </c>
      <c r="Z1843" s="39">
        <v>1.0210039990572499</v>
      </c>
      <c r="AA1843" s="39">
        <v>4.7527511076168203E-3</v>
      </c>
      <c r="AB1843" s="39">
        <v>1.0197155785391101</v>
      </c>
      <c r="AC1843" s="39">
        <v>3.06620329040243E-3</v>
      </c>
    </row>
    <row r="1844" spans="1:29" x14ac:dyDescent="0.25">
      <c r="A1844" s="39" t="s">
        <v>135</v>
      </c>
      <c r="B1844" s="39" t="s">
        <v>135</v>
      </c>
      <c r="C1844" s="39">
        <v>4302000</v>
      </c>
      <c r="D1844" s="39" t="s">
        <v>55</v>
      </c>
      <c r="E1844" s="39">
        <v>1.02325581395349</v>
      </c>
      <c r="F1844" s="39">
        <v>0.98360655737704905</v>
      </c>
      <c r="G1844" s="39">
        <v>1.1000000000000001</v>
      </c>
      <c r="H1844" s="39">
        <v>1.09615384615385</v>
      </c>
      <c r="I1844" s="39">
        <v>0.98630136986301398</v>
      </c>
      <c r="J1844" s="39">
        <v>0.96153846153846201</v>
      </c>
      <c r="K1844" s="39">
        <v>0.96153846153846201</v>
      </c>
      <c r="L1844" s="39">
        <v>1.0185185185185199</v>
      </c>
      <c r="M1844" s="39">
        <v>0.97142857142857097</v>
      </c>
      <c r="N1844" s="39">
        <v>1.01137128893016</v>
      </c>
      <c r="O1844" s="39">
        <v>5.3848025119857701E-2</v>
      </c>
      <c r="P1844" s="39">
        <v>0.97986507657740496</v>
      </c>
      <c r="Q1844" s="39">
        <v>2.3866392175248E-2</v>
      </c>
      <c r="R1844" s="39">
        <v>0.98382851716185005</v>
      </c>
      <c r="S1844" s="39">
        <v>3.0446686420755799E-2</v>
      </c>
      <c r="T1844" s="39">
        <v>0.99497354497354495</v>
      </c>
      <c r="U1844" s="39">
        <v>3.3297620913017398E-2</v>
      </c>
      <c r="V1844" s="39">
        <v>0.99215124914820596</v>
      </c>
      <c r="W1844" s="39">
        <v>4.0957273463033003E-2</v>
      </c>
      <c r="X1844" s="39">
        <v>0.98209356246885404</v>
      </c>
      <c r="Y1844" s="39">
        <v>2.43859702279315E-2</v>
      </c>
      <c r="Z1844" s="39">
        <v>0.97930786886811305</v>
      </c>
      <c r="AA1844" s="39">
        <v>2.2284841791745499E-2</v>
      </c>
      <c r="AB1844" s="39">
        <v>0.97367094986142599</v>
      </c>
      <c r="AC1844" s="39">
        <v>1.41820464477191E-2</v>
      </c>
    </row>
    <row r="1845" spans="1:29" x14ac:dyDescent="0.25">
      <c r="A1845" s="39" t="s">
        <v>135</v>
      </c>
      <c r="B1845" s="39" t="s">
        <v>135</v>
      </c>
      <c r="C1845" s="39">
        <v>4302000</v>
      </c>
      <c r="D1845" s="39" t="s">
        <v>56</v>
      </c>
      <c r="E1845" s="39">
        <v>1</v>
      </c>
      <c r="F1845" s="39">
        <v>0.93181818181818199</v>
      </c>
      <c r="G1845" s="39">
        <v>1.06666666666667</v>
      </c>
      <c r="H1845" s="39">
        <v>0.90909090909090895</v>
      </c>
      <c r="I1845" s="39">
        <v>1.01754385964912</v>
      </c>
      <c r="J1845" s="39">
        <v>0.95833333333333304</v>
      </c>
      <c r="K1845" s="39">
        <v>0.94</v>
      </c>
      <c r="L1845" s="39">
        <v>0.98</v>
      </c>
      <c r="M1845" s="39">
        <v>0.94545454545454499</v>
      </c>
      <c r="N1845" s="39">
        <v>0.97210083289030702</v>
      </c>
      <c r="O1845" s="39">
        <v>4.9208104757090601E-2</v>
      </c>
      <c r="P1845" s="39">
        <v>0.96826634768740005</v>
      </c>
      <c r="Q1845" s="39">
        <v>3.1559393564296601E-2</v>
      </c>
      <c r="R1845" s="39">
        <v>0.95515151515151497</v>
      </c>
      <c r="S1845" s="39">
        <v>2.1691551718997899E-2</v>
      </c>
      <c r="T1845" s="39">
        <v>0.96272727272727299</v>
      </c>
      <c r="U1845" s="39">
        <v>2.4427325168262501E-2</v>
      </c>
      <c r="V1845" s="39">
        <v>0.96177161639920505</v>
      </c>
      <c r="W1845" s="39">
        <v>3.3839187913224801E-2</v>
      </c>
      <c r="X1845" s="39">
        <v>0.95629675227932498</v>
      </c>
      <c r="Y1845" s="39">
        <v>2.06296885909403E-2</v>
      </c>
      <c r="Z1845" s="39">
        <v>0.95130554374394205</v>
      </c>
      <c r="AA1845" s="39">
        <v>1.6269145204936199E-2</v>
      </c>
      <c r="AB1845" s="39">
        <v>0.947099567099567</v>
      </c>
      <c r="AC1845" s="39">
        <v>1.0404030397090799E-2</v>
      </c>
    </row>
    <row r="1846" spans="1:29" x14ac:dyDescent="0.25">
      <c r="A1846" s="39" t="s">
        <v>135</v>
      </c>
      <c r="B1846" s="39" t="s">
        <v>135</v>
      </c>
      <c r="C1846" s="39">
        <v>4302000</v>
      </c>
      <c r="D1846" s="39" t="s">
        <v>57</v>
      </c>
      <c r="E1846" s="39">
        <v>1.1509433962264199</v>
      </c>
      <c r="F1846" s="39">
        <v>1.0370370370370401</v>
      </c>
      <c r="G1846" s="39">
        <v>0.92682926829268297</v>
      </c>
      <c r="H1846" s="39">
        <v>0.921875</v>
      </c>
      <c r="I1846" s="39">
        <v>0.95</v>
      </c>
      <c r="J1846" s="39">
        <v>0.89655172413793105</v>
      </c>
      <c r="K1846" s="39">
        <v>0.92753623188405798</v>
      </c>
      <c r="L1846" s="39">
        <v>1.0212765957446801</v>
      </c>
      <c r="M1846" s="39">
        <v>1.06122448979592</v>
      </c>
      <c r="N1846" s="39">
        <v>0.98814152701319102</v>
      </c>
      <c r="O1846" s="39">
        <v>8.4410594189851695E-2</v>
      </c>
      <c r="P1846" s="39">
        <v>0.97131780831251802</v>
      </c>
      <c r="Q1846" s="39">
        <v>6.8081448548156995E-2</v>
      </c>
      <c r="R1846" s="39">
        <v>1.00334577247489</v>
      </c>
      <c r="S1846" s="39">
        <v>6.8624145846972101E-2</v>
      </c>
      <c r="T1846" s="39">
        <v>1.0412505427703</v>
      </c>
      <c r="U1846" s="39">
        <v>2.82474267777519E-2</v>
      </c>
      <c r="V1846" s="39">
        <v>0.995879384546414</v>
      </c>
      <c r="W1846" s="39">
        <v>6.9497636562515896E-2</v>
      </c>
      <c r="X1846" s="39">
        <v>1.0224832766653</v>
      </c>
      <c r="Y1846" s="39">
        <v>6.06852640967184E-2</v>
      </c>
      <c r="Z1846" s="39">
        <v>1.0489624371837301</v>
      </c>
      <c r="AA1846" s="39">
        <v>3.5315859166811903E-2</v>
      </c>
      <c r="AB1846" s="39">
        <v>1.05932220912681</v>
      </c>
      <c r="AC1846" s="39">
        <v>1.20310793265716E-2</v>
      </c>
    </row>
    <row r="1847" spans="1:29" x14ac:dyDescent="0.25">
      <c r="A1847" s="39" t="s">
        <v>135</v>
      </c>
      <c r="B1847" s="39" t="s">
        <v>135</v>
      </c>
      <c r="C1847" s="39">
        <v>4302000</v>
      </c>
      <c r="D1847" s="39" t="s">
        <v>58</v>
      </c>
      <c r="E1847" s="39">
        <v>1.02898550724638</v>
      </c>
      <c r="F1847" s="39">
        <v>0.96721311475409799</v>
      </c>
      <c r="G1847" s="39">
        <v>0.92857142857142905</v>
      </c>
      <c r="H1847" s="39">
        <v>1.1052631578947401</v>
      </c>
      <c r="I1847" s="39">
        <v>1.0338983050847499</v>
      </c>
      <c r="J1847" s="39">
        <v>0.94736842105263197</v>
      </c>
      <c r="K1847" s="39">
        <v>0.96153846153846201</v>
      </c>
      <c r="L1847" s="39">
        <v>0.9375</v>
      </c>
      <c r="M1847" s="39">
        <v>1.1458333333333299</v>
      </c>
      <c r="N1847" s="39">
        <v>1.0062413032750901</v>
      </c>
      <c r="O1847" s="39">
        <v>7.7716638456368101E-2</v>
      </c>
      <c r="P1847" s="39">
        <v>1.0052277042018301</v>
      </c>
      <c r="Q1847" s="39">
        <v>8.7228772182608494E-2</v>
      </c>
      <c r="R1847" s="39">
        <v>1.01495726495726</v>
      </c>
      <c r="S1847" s="39">
        <v>0.113977501567051</v>
      </c>
      <c r="T1847" s="39">
        <v>1.0416666666666701</v>
      </c>
      <c r="U1847" s="39">
        <v>0.14731391274719699</v>
      </c>
      <c r="V1847" s="39">
        <v>1.02679312801478</v>
      </c>
      <c r="W1847" s="39">
        <v>9.7185033201571402E-2</v>
      </c>
      <c r="X1847" s="39">
        <v>1.0560455806439699</v>
      </c>
      <c r="Y1847" s="39">
        <v>0.110147770202584</v>
      </c>
      <c r="Z1847" s="39">
        <v>1.1020211510965801</v>
      </c>
      <c r="AA1847" s="39">
        <v>0.10271885396262399</v>
      </c>
      <c r="AB1847" s="39">
        <v>1.1359126984126999</v>
      </c>
      <c r="AC1847" s="39">
        <v>6.2743604368420205E-2</v>
      </c>
    </row>
    <row r="1848" spans="1:29" x14ac:dyDescent="0.25">
      <c r="A1848" s="39" t="s">
        <v>135</v>
      </c>
      <c r="B1848" s="39" t="s">
        <v>135</v>
      </c>
      <c r="C1848" s="39">
        <v>4302000</v>
      </c>
      <c r="D1848" s="39" t="s">
        <v>59</v>
      </c>
      <c r="E1848" s="39">
        <v>1.1176470588235301</v>
      </c>
      <c r="F1848" s="39">
        <v>1.0422535211267601</v>
      </c>
      <c r="G1848" s="39">
        <v>0.98305084745762705</v>
      </c>
      <c r="H1848" s="39">
        <v>0.98076923076923095</v>
      </c>
      <c r="I1848" s="39">
        <v>1.11904761904762</v>
      </c>
      <c r="J1848" s="39">
        <v>0.93442622950819698</v>
      </c>
      <c r="K1848" s="39">
        <v>1.1666666666666701</v>
      </c>
      <c r="L1848" s="39">
        <v>0.92</v>
      </c>
      <c r="M1848" s="39">
        <v>1.05</v>
      </c>
      <c r="N1848" s="39">
        <v>1.0348734637110699</v>
      </c>
      <c r="O1848" s="39">
        <v>8.6953934118071202E-2</v>
      </c>
      <c r="P1848" s="39">
        <v>1.0380281030445</v>
      </c>
      <c r="Q1848" s="39">
        <v>0.109452443610664</v>
      </c>
      <c r="R1848" s="39">
        <v>1.04555555555556</v>
      </c>
      <c r="S1848" s="39">
        <v>0.12339337877668299</v>
      </c>
      <c r="T1848" s="39">
        <v>0.98499999999999999</v>
      </c>
      <c r="U1848" s="39">
        <v>9.1923881554251199E-2</v>
      </c>
      <c r="V1848" s="39">
        <v>1.02694529060088</v>
      </c>
      <c r="W1848" s="39">
        <v>9.2017476679275498E-2</v>
      </c>
      <c r="X1848" s="39">
        <v>1.0261616179883399</v>
      </c>
      <c r="Y1848" s="39">
        <v>8.8605293515215594E-2</v>
      </c>
      <c r="Z1848" s="39">
        <v>1.0317561036772001</v>
      </c>
      <c r="AA1848" s="39">
        <v>6.8941731783313601E-2</v>
      </c>
      <c r="AB1848" s="39">
        <v>1.04380952380952</v>
      </c>
      <c r="AC1848" s="39">
        <v>3.9152009125894199E-2</v>
      </c>
    </row>
    <row r="1849" spans="1:29" x14ac:dyDescent="0.25">
      <c r="A1849" s="39" t="s">
        <v>135</v>
      </c>
      <c r="B1849" s="39" t="s">
        <v>135</v>
      </c>
      <c r="C1849" s="39">
        <v>4302000</v>
      </c>
      <c r="D1849" s="39" t="s">
        <v>60</v>
      </c>
      <c r="E1849" s="39">
        <v>1.01515151515152</v>
      </c>
      <c r="F1849" s="39">
        <v>1</v>
      </c>
      <c r="G1849" s="39">
        <v>1.0540540540540499</v>
      </c>
      <c r="H1849" s="39">
        <v>1.1034482758620701</v>
      </c>
      <c r="I1849" s="39">
        <v>1</v>
      </c>
      <c r="J1849" s="39">
        <v>0.89361702127659604</v>
      </c>
      <c r="K1849" s="39">
        <v>1</v>
      </c>
      <c r="L1849" s="39">
        <v>0.80952380952380998</v>
      </c>
      <c r="M1849" s="39">
        <v>1</v>
      </c>
      <c r="N1849" s="39">
        <v>0.98619940842978304</v>
      </c>
      <c r="O1849" s="39">
        <v>8.6412792239556904E-2</v>
      </c>
      <c r="P1849" s="39">
        <v>0.94062816616008105</v>
      </c>
      <c r="Q1849" s="39">
        <v>8.6564201655204398E-2</v>
      </c>
      <c r="R1849" s="39">
        <v>0.93650793650793596</v>
      </c>
      <c r="S1849" s="39">
        <v>0.109971479845643</v>
      </c>
      <c r="T1849" s="39">
        <v>0.90476190476190499</v>
      </c>
      <c r="U1849" s="39">
        <v>0.13468700594029501</v>
      </c>
      <c r="V1849" s="39">
        <v>0.95368129375268196</v>
      </c>
      <c r="W1849" s="39">
        <v>9.3380325761683702E-2</v>
      </c>
      <c r="X1849" s="39">
        <v>0.94529831864158098</v>
      </c>
      <c r="Y1849" s="39">
        <v>9.2981113259198805E-2</v>
      </c>
      <c r="Z1849" s="39">
        <v>0.96655814724352895</v>
      </c>
      <c r="AA1849" s="39">
        <v>8.8754035398956904E-2</v>
      </c>
      <c r="AB1849" s="39">
        <v>0.99092970521542001</v>
      </c>
      <c r="AC1849" s="39">
        <v>5.7365581136841301E-2</v>
      </c>
    </row>
    <row r="1850" spans="1:29" x14ac:dyDescent="0.25">
      <c r="A1850" s="39" t="s">
        <v>135</v>
      </c>
      <c r="B1850" s="39" t="s">
        <v>135</v>
      </c>
      <c r="C1850" s="39">
        <v>4303000</v>
      </c>
      <c r="D1850" s="39" t="s">
        <v>50</v>
      </c>
      <c r="E1850" s="39">
        <v>6.0879368658399102E-2</v>
      </c>
      <c r="F1850" s="39">
        <v>5.0279329608938501E-2</v>
      </c>
      <c r="G1850" s="39">
        <v>4.9409237379162203E-2</v>
      </c>
      <c r="H1850" s="39">
        <v>5.4271356783919603E-2</v>
      </c>
      <c r="I1850" s="39">
        <v>6.4278187565858805E-2</v>
      </c>
      <c r="J1850" s="39">
        <v>4.7422680412371097E-2</v>
      </c>
      <c r="K1850" s="39">
        <v>5.4140127388534999E-2</v>
      </c>
      <c r="L1850" s="39">
        <v>4.82546201232033E-2</v>
      </c>
      <c r="M1850" s="39">
        <v>5.1706308169596697E-2</v>
      </c>
      <c r="N1850" s="39">
        <v>5.3404579565553799E-2</v>
      </c>
      <c r="O1850" s="39">
        <v>5.76974250098845E-3</v>
      </c>
      <c r="P1850" s="39">
        <v>5.3160384731913E-2</v>
      </c>
      <c r="Q1850" s="39">
        <v>6.7762001046186302E-3</v>
      </c>
      <c r="R1850" s="39">
        <v>5.1367018560445003E-2</v>
      </c>
      <c r="S1850" s="39">
        <v>2.9573868569612101E-3</v>
      </c>
      <c r="T1850" s="39">
        <v>4.9980464146399999E-2</v>
      </c>
      <c r="U1850" s="39">
        <v>2.4407120241453201E-3</v>
      </c>
      <c r="V1850" s="39">
        <v>5.19333720308758E-2</v>
      </c>
      <c r="W1850" s="39">
        <v>4.5968210226837699E-3</v>
      </c>
      <c r="X1850" s="39">
        <v>5.1213747298000198E-2</v>
      </c>
      <c r="Y1850" s="39">
        <v>3.3219459972914701E-3</v>
      </c>
      <c r="Z1850" s="39">
        <v>5.1195844538994603E-2</v>
      </c>
      <c r="AA1850" s="39">
        <v>1.7594338400236599E-3</v>
      </c>
      <c r="AB1850" s="39">
        <v>5.1541942072149398E-2</v>
      </c>
      <c r="AC1850" s="39">
        <v>1.03954247609334E-3</v>
      </c>
    </row>
    <row r="1851" spans="1:29" x14ac:dyDescent="0.25">
      <c r="A1851" s="39" t="s">
        <v>135</v>
      </c>
      <c r="B1851" s="39" t="s">
        <v>135</v>
      </c>
      <c r="C1851" s="39">
        <v>4303000</v>
      </c>
      <c r="D1851" s="39" t="s">
        <v>51</v>
      </c>
      <c r="E1851" s="39">
        <v>0.88679245283018904</v>
      </c>
      <c r="F1851" s="39">
        <v>0.94444444444444398</v>
      </c>
      <c r="G1851" s="39">
        <v>1.0444444444444401</v>
      </c>
      <c r="H1851" s="39">
        <v>0.95652173913043503</v>
      </c>
      <c r="I1851" s="39">
        <v>0.94444444444444398</v>
      </c>
      <c r="J1851" s="39">
        <v>0.90163934426229497</v>
      </c>
      <c r="K1851" s="39">
        <v>0.934782608695652</v>
      </c>
      <c r="L1851" s="39">
        <v>1</v>
      </c>
      <c r="M1851" s="39">
        <v>0.95744680851063801</v>
      </c>
      <c r="N1851" s="39">
        <v>0.95227958741805996</v>
      </c>
      <c r="O1851" s="39">
        <v>4.7563400965587803E-2</v>
      </c>
      <c r="P1851" s="39">
        <v>0.94766264118260601</v>
      </c>
      <c r="Q1851" s="39">
        <v>3.5809652835545602E-2</v>
      </c>
      <c r="R1851" s="39">
        <v>0.96407647240209704</v>
      </c>
      <c r="S1851" s="39">
        <v>3.31102909171965E-2</v>
      </c>
      <c r="T1851" s="39">
        <v>0.97872340425531901</v>
      </c>
      <c r="U1851" s="39">
        <v>3.00896502632573E-2</v>
      </c>
      <c r="V1851" s="39">
        <v>0.958115981332333</v>
      </c>
      <c r="W1851" s="39">
        <v>3.6192174912185598E-2</v>
      </c>
      <c r="X1851" s="39">
        <v>0.96203766588626205</v>
      </c>
      <c r="Y1851" s="39">
        <v>2.9274265759230301E-2</v>
      </c>
      <c r="Z1851" s="39">
        <v>0.96402809632021702</v>
      </c>
      <c r="AA1851" s="39">
        <v>2.1027466478891699E-2</v>
      </c>
      <c r="AB1851" s="39">
        <v>0.95947315096251296</v>
      </c>
      <c r="AC1851" s="39">
        <v>1.28157149348262E-2</v>
      </c>
    </row>
    <row r="1852" spans="1:29" x14ac:dyDescent="0.25">
      <c r="A1852" s="39" t="s">
        <v>135</v>
      </c>
      <c r="B1852" s="39" t="s">
        <v>135</v>
      </c>
      <c r="C1852" s="39">
        <v>4303000</v>
      </c>
      <c r="D1852" s="39" t="s">
        <v>61</v>
      </c>
      <c r="E1852" s="39">
        <v>1.08928571428571</v>
      </c>
      <c r="F1852" s="39">
        <v>0.92537313432835799</v>
      </c>
      <c r="G1852" s="39">
        <v>1.06122448979592</v>
      </c>
      <c r="H1852" s="39">
        <v>0.89473684210526305</v>
      </c>
      <c r="I1852" s="39">
        <v>0.87931034482758597</v>
      </c>
      <c r="J1852" s="39">
        <v>0.96610169491525399</v>
      </c>
      <c r="K1852" s="39">
        <v>1.1041666666666701</v>
      </c>
      <c r="L1852" s="39">
        <v>0.91666666666666696</v>
      </c>
      <c r="M1852" s="39">
        <v>0.89830508474576298</v>
      </c>
      <c r="N1852" s="39">
        <v>0.97057451537079897</v>
      </c>
      <c r="O1852" s="39">
        <v>8.9742150587089106E-2</v>
      </c>
      <c r="P1852" s="39">
        <v>0.952910091564387</v>
      </c>
      <c r="Q1852" s="39">
        <v>9.0505228092550197E-2</v>
      </c>
      <c r="R1852" s="39">
        <v>0.97304613935969897</v>
      </c>
      <c r="S1852" s="39">
        <v>0.113924235497117</v>
      </c>
      <c r="T1852" s="39">
        <v>0.90748587570621497</v>
      </c>
      <c r="U1852" s="39">
        <v>1.29835990895834E-2</v>
      </c>
      <c r="V1852" s="39">
        <v>0.94875464545135502</v>
      </c>
      <c r="W1852" s="39">
        <v>8.2412387819232893E-2</v>
      </c>
      <c r="X1852" s="39">
        <v>0.93120277523838701</v>
      </c>
      <c r="Y1852" s="39">
        <v>7.40954652315126E-2</v>
      </c>
      <c r="Z1852" s="39">
        <v>0.90961065696510102</v>
      </c>
      <c r="AA1852" s="39">
        <v>4.8914969449876E-2</v>
      </c>
      <c r="AB1852" s="39">
        <v>0.89917944578961495</v>
      </c>
      <c r="AC1852" s="39">
        <v>5.5299447917929404E-3</v>
      </c>
    </row>
    <row r="1853" spans="1:29" x14ac:dyDescent="0.25">
      <c r="A1853" s="39" t="s">
        <v>135</v>
      </c>
      <c r="B1853" s="39" t="s">
        <v>135</v>
      </c>
      <c r="C1853" s="39">
        <v>4303000</v>
      </c>
      <c r="D1853" s="39" t="s">
        <v>62</v>
      </c>
      <c r="E1853" s="39">
        <v>0.96721311475409799</v>
      </c>
      <c r="F1853" s="39">
        <v>0.93442622950819698</v>
      </c>
      <c r="G1853" s="39">
        <v>1.04838709677419</v>
      </c>
      <c r="H1853" s="39">
        <v>0.88461538461538503</v>
      </c>
      <c r="I1853" s="39">
        <v>0.96078431372549</v>
      </c>
      <c r="J1853" s="39">
        <v>0.94117647058823495</v>
      </c>
      <c r="K1853" s="39">
        <v>0.94736842105263197</v>
      </c>
      <c r="L1853" s="39">
        <v>0.92452830188679203</v>
      </c>
      <c r="M1853" s="39">
        <v>1.1590909090909101</v>
      </c>
      <c r="N1853" s="39">
        <v>0.97417669355510395</v>
      </c>
      <c r="O1853" s="39">
        <v>8.2007840141203006E-2</v>
      </c>
      <c r="P1853" s="39">
        <v>0.98658968326881202</v>
      </c>
      <c r="Q1853" s="39">
        <v>9.7307338318134706E-2</v>
      </c>
      <c r="R1853" s="39">
        <v>1.0103292106767801</v>
      </c>
      <c r="S1853" s="39">
        <v>0.129336576215586</v>
      </c>
      <c r="T1853" s="39">
        <v>1.0418096054888499</v>
      </c>
      <c r="U1853" s="39">
        <v>0.16586081016682699</v>
      </c>
      <c r="V1853" s="39">
        <v>1.0114425006368899</v>
      </c>
      <c r="W1853" s="39">
        <v>0.111659879383399</v>
      </c>
      <c r="X1853" s="39">
        <v>1.0558537575507601</v>
      </c>
      <c r="Y1853" s="39">
        <v>0.125362883097694</v>
      </c>
      <c r="Z1853" s="39">
        <v>1.1095968910139999</v>
      </c>
      <c r="AA1853" s="39">
        <v>0.11599531930834001</v>
      </c>
      <c r="AB1853" s="39">
        <v>1.1479212611288101</v>
      </c>
      <c r="AC1853" s="39">
        <v>7.0643056444993205E-2</v>
      </c>
    </row>
    <row r="1854" spans="1:29" x14ac:dyDescent="0.25">
      <c r="A1854" s="39" t="s">
        <v>135</v>
      </c>
      <c r="B1854" s="39" t="s">
        <v>135</v>
      </c>
      <c r="C1854" s="39">
        <v>4303000</v>
      </c>
      <c r="D1854" s="39" t="s">
        <v>63</v>
      </c>
      <c r="E1854" s="39">
        <v>0.95384615384615401</v>
      </c>
      <c r="F1854" s="39">
        <v>0.88135593220339004</v>
      </c>
      <c r="G1854" s="39">
        <v>0.87719298245613997</v>
      </c>
      <c r="H1854" s="39">
        <v>0.87692307692307703</v>
      </c>
      <c r="I1854" s="39">
        <v>0.95652173913043503</v>
      </c>
      <c r="J1854" s="39">
        <v>0.83673469387755095</v>
      </c>
      <c r="K1854" s="39">
        <v>0.95833333333333304</v>
      </c>
      <c r="L1854" s="39">
        <v>1.05555555555556</v>
      </c>
      <c r="M1854" s="39">
        <v>0.83673469387755095</v>
      </c>
      <c r="N1854" s="39">
        <v>0.91479979568924297</v>
      </c>
      <c r="O1854" s="39">
        <v>7.1701134891489895E-2</v>
      </c>
      <c r="P1854" s="39">
        <v>0.92877600315488495</v>
      </c>
      <c r="Q1854" s="39">
        <v>9.3085608133036304E-2</v>
      </c>
      <c r="R1854" s="39">
        <v>0.95020786092214704</v>
      </c>
      <c r="S1854" s="39">
        <v>0.109636489604533</v>
      </c>
      <c r="T1854" s="39">
        <v>0.94614512471655299</v>
      </c>
      <c r="U1854" s="39">
        <v>0.15472971515760101</v>
      </c>
      <c r="V1854" s="39">
        <v>0.918997385816956</v>
      </c>
      <c r="W1854" s="39">
        <v>9.2393121159438693E-2</v>
      </c>
      <c r="X1854" s="39">
        <v>0.91051319776037398</v>
      </c>
      <c r="Y1854" s="39">
        <v>0.10579201652572701</v>
      </c>
      <c r="Z1854" s="39">
        <v>0.87992680327166095</v>
      </c>
      <c r="AA1854" s="39">
        <v>0.103356115675882</v>
      </c>
      <c r="AB1854" s="39">
        <v>0.84715473490983695</v>
      </c>
      <c r="AC1854" s="39">
        <v>6.5902125948871307E-2</v>
      </c>
    </row>
    <row r="1855" spans="1:29" x14ac:dyDescent="0.25">
      <c r="A1855" s="39" t="s">
        <v>135</v>
      </c>
      <c r="B1855" s="39" t="s">
        <v>135</v>
      </c>
      <c r="C1855" s="39">
        <v>4303000</v>
      </c>
      <c r="D1855" s="39" t="s">
        <v>52</v>
      </c>
      <c r="E1855" s="39">
        <v>4.8353909465020599E-2</v>
      </c>
      <c r="F1855" s="39">
        <v>5.7497181510710302E-2</v>
      </c>
      <c r="G1855" s="39">
        <v>5.25139664804469E-2</v>
      </c>
      <c r="H1855" s="39">
        <v>4.7261009667024699E-2</v>
      </c>
      <c r="I1855" s="39">
        <v>5.1256281407035198E-2</v>
      </c>
      <c r="J1855" s="39">
        <v>5.7955742887249702E-2</v>
      </c>
      <c r="K1855" s="39">
        <v>4.4329896907216497E-2</v>
      </c>
      <c r="L1855" s="39">
        <v>5.4140127388534999E-2</v>
      </c>
      <c r="M1855" s="39">
        <v>4.62012320328542E-2</v>
      </c>
      <c r="N1855" s="39">
        <v>5.1056594194010298E-2</v>
      </c>
      <c r="O1855" s="39">
        <v>4.8898538877898898E-3</v>
      </c>
      <c r="P1855" s="39">
        <v>5.0776656124578101E-2</v>
      </c>
      <c r="Q1855" s="39">
        <v>5.6030678232278997E-3</v>
      </c>
      <c r="R1855" s="39">
        <v>4.8223752109535202E-2</v>
      </c>
      <c r="S1855" s="39">
        <v>5.2084638925100797E-3</v>
      </c>
      <c r="T1855" s="39">
        <v>5.0170679710694603E-2</v>
      </c>
      <c r="U1855" s="39">
        <v>5.6136467411323004E-3</v>
      </c>
      <c r="V1855" s="39">
        <v>4.9851973115572802E-2</v>
      </c>
      <c r="W1855" s="39">
        <v>4.9865435141157096E-3</v>
      </c>
      <c r="X1855" s="39">
        <v>4.8809606306192299E-2</v>
      </c>
      <c r="Y1855" s="39">
        <v>4.7810995148071904E-3</v>
      </c>
      <c r="Z1855" s="39">
        <v>4.75215957548797E-2</v>
      </c>
      <c r="AA1855" s="39">
        <v>3.76687943947573E-3</v>
      </c>
      <c r="AB1855" s="39">
        <v>4.6579274668839002E-2</v>
      </c>
      <c r="AC1855" s="39">
        <v>2.39095156473181E-3</v>
      </c>
    </row>
    <row r="1856" spans="1:29" x14ac:dyDescent="0.25">
      <c r="A1856" s="39" t="s">
        <v>135</v>
      </c>
      <c r="B1856" s="39" t="s">
        <v>135</v>
      </c>
      <c r="C1856" s="39">
        <v>4303000</v>
      </c>
      <c r="D1856" s="39" t="s">
        <v>53</v>
      </c>
      <c r="E1856" s="39">
        <v>1.0181818181818201</v>
      </c>
      <c r="F1856" s="39">
        <v>1.04255319148936</v>
      </c>
      <c r="G1856" s="39">
        <v>1.0196078431372499</v>
      </c>
      <c r="H1856" s="39">
        <v>0.85106382978723405</v>
      </c>
      <c r="I1856" s="39">
        <v>1.0681818181818199</v>
      </c>
      <c r="J1856" s="39">
        <v>0.88235294117647101</v>
      </c>
      <c r="K1856" s="39">
        <v>1</v>
      </c>
      <c r="L1856" s="39">
        <v>0.86046511627906996</v>
      </c>
      <c r="M1856" s="39">
        <v>1</v>
      </c>
      <c r="N1856" s="39">
        <v>0.97137850647033597</v>
      </c>
      <c r="O1856" s="39">
        <v>8.3137437759012903E-2</v>
      </c>
      <c r="P1856" s="39">
        <v>0.96219997512747202</v>
      </c>
      <c r="Q1856" s="39">
        <v>8.7771528916842104E-2</v>
      </c>
      <c r="R1856" s="39">
        <v>0.95348837209302295</v>
      </c>
      <c r="S1856" s="39">
        <v>8.0560502677622201E-2</v>
      </c>
      <c r="T1856" s="39">
        <v>0.93023255813953498</v>
      </c>
      <c r="U1856" s="39">
        <v>9.8666062491146206E-2</v>
      </c>
      <c r="V1856" s="39">
        <v>0.95607778897740803</v>
      </c>
      <c r="W1856" s="39">
        <v>7.7638721037897707E-2</v>
      </c>
      <c r="X1856" s="39">
        <v>0.95950116226979398</v>
      </c>
      <c r="Y1856" s="39">
        <v>7.2853933954149006E-2</v>
      </c>
      <c r="Z1856" s="39">
        <v>0.97550189856212</v>
      </c>
      <c r="AA1856" s="39">
        <v>6.5017491048073098E-2</v>
      </c>
      <c r="AB1856" s="39">
        <v>0.99335548172757504</v>
      </c>
      <c r="AC1856" s="39">
        <v>4.20236233909419E-2</v>
      </c>
    </row>
    <row r="1857" spans="1:29" x14ac:dyDescent="0.25">
      <c r="A1857" s="39" t="s">
        <v>135</v>
      </c>
      <c r="B1857" s="39" t="s">
        <v>135</v>
      </c>
      <c r="C1857" s="39">
        <v>4303000</v>
      </c>
      <c r="D1857" s="39" t="s">
        <v>54</v>
      </c>
      <c r="E1857" s="39">
        <v>0.90196078431372595</v>
      </c>
      <c r="F1857" s="39">
        <v>0.98214285714285698</v>
      </c>
      <c r="G1857" s="39">
        <v>0.89795918367346905</v>
      </c>
      <c r="H1857" s="39">
        <v>0.92307692307692302</v>
      </c>
      <c r="I1857" s="39">
        <v>0.97499999999999998</v>
      </c>
      <c r="J1857" s="39">
        <v>1.0638297872340401</v>
      </c>
      <c r="K1857" s="39">
        <v>1.0888888888888899</v>
      </c>
      <c r="L1857" s="39">
        <v>0.92727272727272703</v>
      </c>
      <c r="M1857" s="39">
        <v>1.1081081081081099</v>
      </c>
      <c r="N1857" s="39">
        <v>0.98535991774563803</v>
      </c>
      <c r="O1857" s="39">
        <v>8.2088489441938597E-2</v>
      </c>
      <c r="P1857" s="39">
        <v>1.0326199023007501</v>
      </c>
      <c r="Q1857" s="39">
        <v>7.7872982177312894E-2</v>
      </c>
      <c r="R1857" s="39">
        <v>1.0414232414232401</v>
      </c>
      <c r="S1857" s="39">
        <v>9.9323207295521604E-2</v>
      </c>
      <c r="T1857" s="39">
        <v>1.01769041769042</v>
      </c>
      <c r="U1857" s="39">
        <v>0.12786992406715</v>
      </c>
      <c r="V1857" s="39">
        <v>1.0279724432653501</v>
      </c>
      <c r="W1857" s="39">
        <v>8.6625404630597994E-2</v>
      </c>
      <c r="X1857" s="39">
        <v>1.0534996513588699</v>
      </c>
      <c r="Y1857" s="39">
        <v>8.6612652233988105E-2</v>
      </c>
      <c r="Z1857" s="39">
        <v>1.0756043703276601</v>
      </c>
      <c r="AA1857" s="39">
        <v>8.3958831972048703E-2</v>
      </c>
      <c r="AB1857" s="39">
        <v>1.0994968994969001</v>
      </c>
      <c r="AC1857" s="39">
        <v>5.4462065236549097E-2</v>
      </c>
    </row>
    <row r="1858" spans="1:29" x14ac:dyDescent="0.25">
      <c r="A1858" s="39" t="s">
        <v>135</v>
      </c>
      <c r="B1858" s="39" t="s">
        <v>135</v>
      </c>
      <c r="C1858" s="39">
        <v>4303000</v>
      </c>
      <c r="D1858" s="39" t="s">
        <v>55</v>
      </c>
      <c r="E1858" s="39">
        <v>1.0408163265306101</v>
      </c>
      <c r="F1858" s="39">
        <v>1.2173913043478299</v>
      </c>
      <c r="G1858" s="39">
        <v>0.92727272727272703</v>
      </c>
      <c r="H1858" s="39">
        <v>1.0454545454545501</v>
      </c>
      <c r="I1858" s="39">
        <v>1.1458333333333299</v>
      </c>
      <c r="J1858" s="39">
        <v>1.02564102564103</v>
      </c>
      <c r="K1858" s="39">
        <v>1.04</v>
      </c>
      <c r="L1858" s="39">
        <v>0.93877551020408201</v>
      </c>
      <c r="M1858" s="39">
        <v>0.94117647058823495</v>
      </c>
      <c r="N1858" s="39">
        <v>1.0358179159302701</v>
      </c>
      <c r="O1858" s="39">
        <v>9.7125875011697699E-2</v>
      </c>
      <c r="P1858" s="39">
        <v>1.0182852679533401</v>
      </c>
      <c r="Q1858" s="39">
        <v>8.5237482878185306E-2</v>
      </c>
      <c r="R1858" s="39">
        <v>0.973317326930772</v>
      </c>
      <c r="S1858" s="39">
        <v>5.7761365275023603E-2</v>
      </c>
      <c r="T1858" s="39">
        <v>0.93997599039615798</v>
      </c>
      <c r="U1858" s="39">
        <v>1.69773536899527E-3</v>
      </c>
      <c r="V1858" s="39">
        <v>0.99226393927828105</v>
      </c>
      <c r="W1858" s="39">
        <v>7.6245459192966103E-2</v>
      </c>
      <c r="X1858" s="39">
        <v>0.96284034720721401</v>
      </c>
      <c r="Y1858" s="39">
        <v>5.30221700289491E-2</v>
      </c>
      <c r="Z1858" s="39">
        <v>0.944634606502195</v>
      </c>
      <c r="AA1858" s="39">
        <v>2.3636505280892599E-2</v>
      </c>
      <c r="AB1858" s="39">
        <v>0.94106213914137105</v>
      </c>
      <c r="AC1858" s="39">
        <v>7.2309556054840304E-4</v>
      </c>
    </row>
    <row r="1859" spans="1:29" x14ac:dyDescent="0.25">
      <c r="A1859" s="39" t="s">
        <v>135</v>
      </c>
      <c r="B1859" s="39" t="s">
        <v>135</v>
      </c>
      <c r="C1859" s="39">
        <v>4303000</v>
      </c>
      <c r="D1859" s="39" t="s">
        <v>56</v>
      </c>
      <c r="E1859" s="39">
        <v>1.08510638297872</v>
      </c>
      <c r="F1859" s="39">
        <v>1.0196078431372499</v>
      </c>
      <c r="G1859" s="39">
        <v>0.89285714285714302</v>
      </c>
      <c r="H1859" s="39">
        <v>1.0196078431372499</v>
      </c>
      <c r="I1859" s="39">
        <v>0.934782608695652</v>
      </c>
      <c r="J1859" s="39">
        <v>1.0181818181818201</v>
      </c>
      <c r="K1859" s="39">
        <v>1.05</v>
      </c>
      <c r="L1859" s="39">
        <v>0.88461538461538503</v>
      </c>
      <c r="M1859" s="39">
        <v>1</v>
      </c>
      <c r="N1859" s="39">
        <v>0.98941766928924801</v>
      </c>
      <c r="O1859" s="39">
        <v>6.9714818980971802E-2</v>
      </c>
      <c r="P1859" s="39">
        <v>0.97751596229857096</v>
      </c>
      <c r="Q1859" s="39">
        <v>6.6839053613139104E-2</v>
      </c>
      <c r="R1859" s="39">
        <v>0.97820512820512795</v>
      </c>
      <c r="S1859" s="39">
        <v>8.4819102087297898E-2</v>
      </c>
      <c r="T1859" s="39">
        <v>0.94230769230769196</v>
      </c>
      <c r="U1859" s="39">
        <v>8.1589243983063206E-2</v>
      </c>
      <c r="V1859" s="39">
        <v>0.97832612809841002</v>
      </c>
      <c r="W1859" s="39">
        <v>6.49897523856411E-2</v>
      </c>
      <c r="X1859" s="39">
        <v>0.97585590283616896</v>
      </c>
      <c r="Y1859" s="39">
        <v>6.3752729140445497E-2</v>
      </c>
      <c r="Z1859" s="39">
        <v>0.98170488380171095</v>
      </c>
      <c r="AA1859" s="39">
        <v>5.61369125028972E-2</v>
      </c>
      <c r="AB1859" s="39">
        <v>0.99450549450549497</v>
      </c>
      <c r="AC1859" s="39">
        <v>3.4750303957894302E-2</v>
      </c>
    </row>
    <row r="1860" spans="1:29" x14ac:dyDescent="0.25">
      <c r="A1860" s="39" t="s">
        <v>135</v>
      </c>
      <c r="B1860" s="39" t="s">
        <v>135</v>
      </c>
      <c r="C1860" s="39">
        <v>4303000</v>
      </c>
      <c r="D1860" s="39" t="s">
        <v>57</v>
      </c>
      <c r="E1860" s="39">
        <v>0.96296296296296302</v>
      </c>
      <c r="F1860" s="39">
        <v>1.0196078431372499</v>
      </c>
      <c r="G1860" s="39">
        <v>0.96153846153846201</v>
      </c>
      <c r="H1860" s="39">
        <v>1.02</v>
      </c>
      <c r="I1860" s="39">
        <v>1.0192307692307701</v>
      </c>
      <c r="J1860" s="39">
        <v>1.0697674418604699</v>
      </c>
      <c r="K1860" s="39">
        <v>1</v>
      </c>
      <c r="L1860" s="39">
        <v>1.02380952380952</v>
      </c>
      <c r="M1860" s="39">
        <v>0.95652173913043503</v>
      </c>
      <c r="N1860" s="39">
        <v>1.0037154157410999</v>
      </c>
      <c r="O1860" s="39">
        <v>3.7426313871196402E-2</v>
      </c>
      <c r="P1860" s="39">
        <v>1.01386589480624</v>
      </c>
      <c r="Q1860" s="39">
        <v>4.1028209281390601E-2</v>
      </c>
      <c r="R1860" s="39">
        <v>0.99344375431331899</v>
      </c>
      <c r="S1860" s="39">
        <v>3.4119638917827697E-2</v>
      </c>
      <c r="T1860" s="39">
        <v>0.99016563146997905</v>
      </c>
      <c r="U1860" s="39">
        <v>4.7579648837604099E-2</v>
      </c>
      <c r="V1860" s="39">
        <v>0.99950296624961898</v>
      </c>
      <c r="W1860" s="39">
        <v>3.93697238381924E-2</v>
      </c>
      <c r="X1860" s="39">
        <v>0.987106848603443</v>
      </c>
      <c r="Y1860" s="39">
        <v>4.0108321100140197E-2</v>
      </c>
      <c r="Z1860" s="39">
        <v>0.97004233209027202</v>
      </c>
      <c r="AA1860" s="39">
        <v>3.2085603249981602E-2</v>
      </c>
      <c r="AB1860" s="39">
        <v>0.95972591935324902</v>
      </c>
      <c r="AC1860" s="39">
        <v>2.0265015075514599E-2</v>
      </c>
    </row>
    <row r="1861" spans="1:29" x14ac:dyDescent="0.25">
      <c r="A1861" s="39" t="s">
        <v>135</v>
      </c>
      <c r="B1861" s="39" t="s">
        <v>135</v>
      </c>
      <c r="C1861" s="39">
        <v>4303000</v>
      </c>
      <c r="D1861" s="39" t="s">
        <v>58</v>
      </c>
      <c r="E1861" s="39">
        <v>1.07843137254902</v>
      </c>
      <c r="F1861" s="39">
        <v>1.0384615384615401</v>
      </c>
      <c r="G1861" s="39">
        <v>1.0384615384615401</v>
      </c>
      <c r="H1861" s="39">
        <v>0.88</v>
      </c>
      <c r="I1861" s="39">
        <v>0.98039215686274495</v>
      </c>
      <c r="J1861" s="39">
        <v>0.94339622641509402</v>
      </c>
      <c r="K1861" s="39">
        <v>0.95652173913043503</v>
      </c>
      <c r="L1861" s="39">
        <v>0.91071428571428603</v>
      </c>
      <c r="M1861" s="39">
        <v>1.02325581395349</v>
      </c>
      <c r="N1861" s="39">
        <v>0.98329274128312705</v>
      </c>
      <c r="O1861" s="39">
        <v>6.6133816198697806E-2</v>
      </c>
      <c r="P1861" s="39">
        <v>0.96285604441521</v>
      </c>
      <c r="Q1861" s="39">
        <v>4.2110623186179301E-2</v>
      </c>
      <c r="R1861" s="39">
        <v>0.96349727959940301</v>
      </c>
      <c r="S1861" s="39">
        <v>5.6594103210753997E-2</v>
      </c>
      <c r="T1861" s="39">
        <v>0.966985049833887</v>
      </c>
      <c r="U1861" s="39">
        <v>7.9578877783037599E-2</v>
      </c>
      <c r="V1861" s="39">
        <v>0.97116016698170304</v>
      </c>
      <c r="W1861" s="39">
        <v>5.4821668529158103E-2</v>
      </c>
      <c r="X1861" s="39">
        <v>0.98075150778059605</v>
      </c>
      <c r="Y1861" s="39">
        <v>5.4523178796555202E-2</v>
      </c>
      <c r="Z1861" s="39">
        <v>1.0008770432567899</v>
      </c>
      <c r="AA1861" s="39">
        <v>5.3353370119836999E-2</v>
      </c>
      <c r="AB1861" s="39">
        <v>1.01789669356115</v>
      </c>
      <c r="AC1861" s="39">
        <v>3.3894053389718001E-2</v>
      </c>
    </row>
    <row r="1862" spans="1:29" x14ac:dyDescent="0.25">
      <c r="A1862" s="39" t="s">
        <v>135</v>
      </c>
      <c r="B1862" s="39" t="s">
        <v>135</v>
      </c>
      <c r="C1862" s="39">
        <v>4303000</v>
      </c>
      <c r="D1862" s="39" t="s">
        <v>59</v>
      </c>
      <c r="E1862" s="39">
        <v>0.88888888888888895</v>
      </c>
      <c r="F1862" s="39">
        <v>0.94545454545454499</v>
      </c>
      <c r="G1862" s="39">
        <v>0.96296296296296302</v>
      </c>
      <c r="H1862" s="39">
        <v>0.98148148148148195</v>
      </c>
      <c r="I1862" s="39">
        <v>1.0909090909090899</v>
      </c>
      <c r="J1862" s="39">
        <v>1.04</v>
      </c>
      <c r="K1862" s="39">
        <v>1.06</v>
      </c>
      <c r="L1862" s="39">
        <v>1</v>
      </c>
      <c r="M1862" s="39">
        <v>1.0392156862745101</v>
      </c>
      <c r="N1862" s="39">
        <v>1.0009902951079399</v>
      </c>
      <c r="O1862" s="39">
        <v>6.3274273963446606E-2</v>
      </c>
      <c r="P1862" s="39">
        <v>1.04602495543672</v>
      </c>
      <c r="Q1862" s="39">
        <v>3.3207116124174901E-2</v>
      </c>
      <c r="R1862" s="39">
        <v>1.0330718954248399</v>
      </c>
      <c r="S1862" s="39">
        <v>3.0468173960764299E-2</v>
      </c>
      <c r="T1862" s="39">
        <v>1.0196078431372499</v>
      </c>
      <c r="U1862" s="39">
        <v>2.77296776935902E-2</v>
      </c>
      <c r="V1862" s="39">
        <v>1.02737730440147</v>
      </c>
      <c r="W1862" s="39">
        <v>3.96614533590125E-2</v>
      </c>
      <c r="X1862" s="39">
        <v>1.03315330171534</v>
      </c>
      <c r="Y1862" s="39">
        <v>2.4499691967367201E-2</v>
      </c>
      <c r="Z1862" s="39">
        <v>1.03314656167751</v>
      </c>
      <c r="AA1862" s="39">
        <v>1.9369888108699499E-2</v>
      </c>
      <c r="AB1862" s="39">
        <v>1.0373482726423899</v>
      </c>
      <c r="AC1862" s="39">
        <v>1.18105608222909E-2</v>
      </c>
    </row>
    <row r="1863" spans="1:29" x14ac:dyDescent="0.25">
      <c r="A1863" s="39" t="s">
        <v>135</v>
      </c>
      <c r="B1863" s="39" t="s">
        <v>135</v>
      </c>
      <c r="C1863" s="39">
        <v>4303000</v>
      </c>
      <c r="D1863" s="39" t="s">
        <v>60</v>
      </c>
      <c r="E1863" s="39">
        <v>1.03076923076923</v>
      </c>
      <c r="F1863" s="39">
        <v>1.0208333333333299</v>
      </c>
      <c r="G1863" s="39">
        <v>1.09615384615385</v>
      </c>
      <c r="H1863" s="39">
        <v>1.1153846153846201</v>
      </c>
      <c r="I1863" s="39">
        <v>1.11320754716981</v>
      </c>
      <c r="J1863" s="39">
        <v>1</v>
      </c>
      <c r="K1863" s="39">
        <v>0.92307692307692302</v>
      </c>
      <c r="L1863" s="39">
        <v>1.11320754716981</v>
      </c>
      <c r="M1863" s="39">
        <v>1.0454545454545501</v>
      </c>
      <c r="N1863" s="39">
        <v>1.05089862094579</v>
      </c>
      <c r="O1863" s="39">
        <v>6.5420840857572396E-2</v>
      </c>
      <c r="P1863" s="39">
        <v>1.03898931257422</v>
      </c>
      <c r="Q1863" s="39">
        <v>8.06448083622755E-2</v>
      </c>
      <c r="R1863" s="39">
        <v>1.02724633856709</v>
      </c>
      <c r="S1863" s="39">
        <v>9.63642446814688E-2</v>
      </c>
      <c r="T1863" s="39">
        <v>1.0793310463121799</v>
      </c>
      <c r="U1863" s="39">
        <v>4.7908606958608303E-2</v>
      </c>
      <c r="V1863" s="39">
        <v>1.0463215925737399</v>
      </c>
      <c r="W1863" s="39">
        <v>6.88145710484626E-2</v>
      </c>
      <c r="X1863" s="39">
        <v>1.0472120982869699</v>
      </c>
      <c r="Y1863" s="39">
        <v>6.3430297842037103E-2</v>
      </c>
      <c r="Z1863" s="39">
        <v>1.0525455492467499</v>
      </c>
      <c r="AA1863" s="39">
        <v>4.4893419550579003E-2</v>
      </c>
      <c r="AB1863" s="39">
        <v>1.0486808788695601</v>
      </c>
      <c r="AC1863" s="39">
        <v>2.0405124165098602E-2</v>
      </c>
    </row>
    <row r="1864" spans="1:29" x14ac:dyDescent="0.25">
      <c r="A1864" s="39" t="s">
        <v>135</v>
      </c>
      <c r="B1864" s="39" t="s">
        <v>135</v>
      </c>
      <c r="C1864" s="39">
        <v>4304000</v>
      </c>
      <c r="D1864" s="39" t="s">
        <v>50</v>
      </c>
      <c r="E1864" s="39">
        <v>0.84103720405862503</v>
      </c>
      <c r="F1864" s="39">
        <v>0.79664804469273698</v>
      </c>
      <c r="G1864" s="39">
        <v>0.79054779806659503</v>
      </c>
      <c r="H1864" s="39">
        <v>0.74874371859296496</v>
      </c>
      <c r="I1864" s="39">
        <v>0.82929399367755496</v>
      </c>
      <c r="J1864" s="39">
        <v>0.74742268041237103</v>
      </c>
      <c r="K1864" s="39">
        <v>0.81634819532908698</v>
      </c>
      <c r="L1864" s="39">
        <v>0.73305954825462005</v>
      </c>
      <c r="M1864" s="39">
        <v>0.75077559462254395</v>
      </c>
      <c r="N1864" s="39">
        <v>0.78376408641189999</v>
      </c>
      <c r="O1864" s="39">
        <v>4.00518983192336E-2</v>
      </c>
      <c r="P1864" s="39">
        <v>0.775380002459235</v>
      </c>
      <c r="Q1864" s="39">
        <v>4.4054287138772602E-2</v>
      </c>
      <c r="R1864" s="39">
        <v>0.76672777940208403</v>
      </c>
      <c r="S1864" s="39">
        <v>4.3876005199929201E-2</v>
      </c>
      <c r="T1864" s="39">
        <v>0.74191757143858195</v>
      </c>
      <c r="U1864" s="39">
        <v>1.25271365225742E-2</v>
      </c>
      <c r="V1864" s="39">
        <v>0.76598923930735796</v>
      </c>
      <c r="W1864" s="39">
        <v>3.6414884178171202E-2</v>
      </c>
      <c r="X1864" s="39">
        <v>0.75609704599244099</v>
      </c>
      <c r="Y1864" s="39">
        <v>3.0371927129374698E-2</v>
      </c>
      <c r="Z1864" s="39">
        <v>0.75023948067984103</v>
      </c>
      <c r="AA1864" s="39">
        <v>1.8314720423407801E-2</v>
      </c>
      <c r="AB1864" s="39">
        <v>0.74993197336692896</v>
      </c>
      <c r="AC1864" s="39">
        <v>5.3355293005516698E-3</v>
      </c>
    </row>
    <row r="1865" spans="1:29" x14ac:dyDescent="0.25">
      <c r="A1865" s="39" t="s">
        <v>135</v>
      </c>
      <c r="B1865" s="39" t="s">
        <v>135</v>
      </c>
      <c r="C1865" s="39">
        <v>4304000</v>
      </c>
      <c r="D1865" s="39" t="s">
        <v>51</v>
      </c>
      <c r="E1865" s="39">
        <v>0.98746867167919805</v>
      </c>
      <c r="F1865" s="39">
        <v>1.0294906166219799</v>
      </c>
      <c r="G1865" s="39">
        <v>1.0196353436185099</v>
      </c>
      <c r="H1865" s="39">
        <v>1.0625</v>
      </c>
      <c r="I1865" s="39">
        <v>1.0416107382550299</v>
      </c>
      <c r="J1865" s="39">
        <v>1.0050825921219799</v>
      </c>
      <c r="K1865" s="39">
        <v>1.11448275862069</v>
      </c>
      <c r="L1865" s="39">
        <v>0.95188556566970095</v>
      </c>
      <c r="M1865" s="39">
        <v>1.0644257703081199</v>
      </c>
      <c r="N1865" s="39">
        <v>1.03073133965502</v>
      </c>
      <c r="O1865" s="39">
        <v>4.7628847898678002E-2</v>
      </c>
      <c r="P1865" s="39">
        <v>1.03549748499511</v>
      </c>
      <c r="Q1865" s="39">
        <v>6.1296226980217298E-2</v>
      </c>
      <c r="R1865" s="39">
        <v>1.0435980315328399</v>
      </c>
      <c r="S1865" s="39">
        <v>8.3275493488504201E-2</v>
      </c>
      <c r="T1865" s="39">
        <v>1.0081556679889101</v>
      </c>
      <c r="U1865" s="39">
        <v>7.9577941855950102E-2</v>
      </c>
      <c r="V1865" s="39">
        <v>1.0354636384720901</v>
      </c>
      <c r="W1865" s="39">
        <v>5.7735306276306499E-2</v>
      </c>
      <c r="X1865" s="39">
        <v>1.03773371230131</v>
      </c>
      <c r="Y1865" s="39">
        <v>6.1629688840325603E-2</v>
      </c>
      <c r="Z1865" s="39">
        <v>1.0466322838084201</v>
      </c>
      <c r="AA1865" s="39">
        <v>5.4846216920522897E-2</v>
      </c>
      <c r="AB1865" s="39">
        <v>1.05906671294439</v>
      </c>
      <c r="AC1865" s="39">
        <v>3.3893654761796198E-2</v>
      </c>
    </row>
    <row r="1866" spans="1:29" x14ac:dyDescent="0.25">
      <c r="A1866" s="39" t="s">
        <v>135</v>
      </c>
      <c r="B1866" s="39" t="s">
        <v>135</v>
      </c>
      <c r="C1866" s="39">
        <v>4304000</v>
      </c>
      <c r="D1866" s="39" t="s">
        <v>61</v>
      </c>
      <c r="E1866" s="39">
        <v>1.05606258148631</v>
      </c>
      <c r="F1866" s="39">
        <v>1.01498127340824</v>
      </c>
      <c r="G1866" s="39">
        <v>1.0175000000000001</v>
      </c>
      <c r="H1866" s="39">
        <v>1.00584795321637</v>
      </c>
      <c r="I1866" s="39">
        <v>1.0118203309692699</v>
      </c>
      <c r="J1866" s="39">
        <v>1.0109090909090901</v>
      </c>
      <c r="K1866" s="39">
        <v>0.98719441210710102</v>
      </c>
      <c r="L1866" s="39">
        <v>0.99881376037959702</v>
      </c>
      <c r="M1866" s="39">
        <v>1.01177856301531</v>
      </c>
      <c r="N1866" s="39">
        <v>1.01276755172125</v>
      </c>
      <c r="O1866" s="39">
        <v>1.87205102801031E-2</v>
      </c>
      <c r="P1866" s="39">
        <v>1.0041032314760701</v>
      </c>
      <c r="Q1866" s="39">
        <v>1.09392725807074E-2</v>
      </c>
      <c r="R1866" s="39">
        <v>0.99926224516733697</v>
      </c>
      <c r="S1866" s="39">
        <v>1.22982101511988E-2</v>
      </c>
      <c r="T1866" s="39">
        <v>1.0052961616974501</v>
      </c>
      <c r="U1866" s="39">
        <v>9.16749986045968E-3</v>
      </c>
      <c r="V1866" s="39">
        <v>1.0057382571894999</v>
      </c>
      <c r="W1866" s="39">
        <v>1.20119001609408E-2</v>
      </c>
      <c r="X1866" s="39">
        <v>1.00545224090164</v>
      </c>
      <c r="Y1866" s="39">
        <v>9.7401557774254108E-3</v>
      </c>
      <c r="Z1866" s="39">
        <v>1.0085371971922501</v>
      </c>
      <c r="AA1866" s="39">
        <v>8.0060759603647405E-3</v>
      </c>
      <c r="AB1866" s="39">
        <v>1.01116119146123</v>
      </c>
      <c r="AC1866" s="39">
        <v>3.9046005469919398E-3</v>
      </c>
    </row>
    <row r="1867" spans="1:29" x14ac:dyDescent="0.25">
      <c r="A1867" s="39" t="s">
        <v>135</v>
      </c>
      <c r="B1867" s="39" t="s">
        <v>135</v>
      </c>
      <c r="C1867" s="39">
        <v>4304000</v>
      </c>
      <c r="D1867" s="39" t="s">
        <v>62</v>
      </c>
      <c r="E1867" s="39">
        <v>0.89346246973365595</v>
      </c>
      <c r="F1867" s="39">
        <v>0.90987654320987699</v>
      </c>
      <c r="G1867" s="39">
        <v>0.94956949569495697</v>
      </c>
      <c r="H1867" s="39">
        <v>0.92506142506142497</v>
      </c>
      <c r="I1867" s="39">
        <v>0.94186046511627897</v>
      </c>
      <c r="J1867" s="39">
        <v>0.91705607476635498</v>
      </c>
      <c r="K1867" s="39">
        <v>0.91726618705036</v>
      </c>
      <c r="L1867" s="39">
        <v>0.96933962264150897</v>
      </c>
      <c r="M1867" s="39">
        <v>0.93349168646080805</v>
      </c>
      <c r="N1867" s="39">
        <v>0.92855377441502496</v>
      </c>
      <c r="O1867" s="39">
        <v>2.2799777435111999E-2</v>
      </c>
      <c r="P1867" s="39">
        <v>0.93580280720706199</v>
      </c>
      <c r="Q1867" s="39">
        <v>2.15742946117038E-2</v>
      </c>
      <c r="R1867" s="39">
        <v>0.94003249871755901</v>
      </c>
      <c r="S1867" s="39">
        <v>2.6645775318049101E-2</v>
      </c>
      <c r="T1867" s="39">
        <v>0.95141565455115895</v>
      </c>
      <c r="U1867" s="39">
        <v>2.5348318764916802E-2</v>
      </c>
      <c r="V1867" s="39">
        <v>0.93678799584625405</v>
      </c>
      <c r="W1867" s="39">
        <v>2.12166969683735E-2</v>
      </c>
      <c r="X1867" s="39">
        <v>0.93997251984022001</v>
      </c>
      <c r="Y1867" s="39">
        <v>2.04686550261657E-2</v>
      </c>
      <c r="Z1867" s="39">
        <v>0.93914850869002198</v>
      </c>
      <c r="AA1867" s="39">
        <v>1.7490970362278601E-2</v>
      </c>
      <c r="AB1867" s="39">
        <v>0.93519873104084095</v>
      </c>
      <c r="AC1867" s="39">
        <v>1.07962978807024E-2</v>
      </c>
    </row>
    <row r="1868" spans="1:29" x14ac:dyDescent="0.25">
      <c r="A1868" s="39" t="s">
        <v>135</v>
      </c>
      <c r="B1868" s="39" t="s">
        <v>135</v>
      </c>
      <c r="C1868" s="39">
        <v>4304000</v>
      </c>
      <c r="D1868" s="39" t="s">
        <v>63</v>
      </c>
      <c r="E1868" s="39">
        <v>0.97991391678622697</v>
      </c>
      <c r="F1868" s="39">
        <v>0.97831978319783197</v>
      </c>
      <c r="G1868" s="39">
        <v>0.94029850746268695</v>
      </c>
      <c r="H1868" s="39">
        <v>0.96891191709844604</v>
      </c>
      <c r="I1868" s="39">
        <v>0.952191235059761</v>
      </c>
      <c r="J1868" s="39">
        <v>0.92716049382716004</v>
      </c>
      <c r="K1868" s="39">
        <v>0.98216560509554096</v>
      </c>
      <c r="L1868" s="39">
        <v>0.97908496732026096</v>
      </c>
      <c r="M1868" s="39">
        <v>0.94647201946472004</v>
      </c>
      <c r="N1868" s="39">
        <v>0.961613160590293</v>
      </c>
      <c r="O1868" s="39">
        <v>2.0476496553178802E-2</v>
      </c>
      <c r="P1868" s="39">
        <v>0.95741486415348898</v>
      </c>
      <c r="Q1868" s="39">
        <v>2.31546519250081E-2</v>
      </c>
      <c r="R1868" s="39">
        <v>0.96924086396017395</v>
      </c>
      <c r="S1868" s="39">
        <v>1.9778467888571401E-2</v>
      </c>
      <c r="T1868" s="39">
        <v>0.962778493392491</v>
      </c>
      <c r="U1868" s="39">
        <v>2.3060836583136499E-2</v>
      </c>
      <c r="V1868" s="39">
        <v>0.95976312065170499</v>
      </c>
      <c r="W1868" s="39">
        <v>2.0255103486820501E-2</v>
      </c>
      <c r="X1868" s="39">
        <v>0.95815913893961502</v>
      </c>
      <c r="Y1868" s="39">
        <v>1.9714480403894199E-2</v>
      </c>
      <c r="Z1868" s="39">
        <v>0.95359914546054703</v>
      </c>
      <c r="AA1868" s="39">
        <v>1.67013846062142E-2</v>
      </c>
      <c r="AB1868" s="39">
        <v>0.94802501698165098</v>
      </c>
      <c r="AC1868" s="39">
        <v>9.8220187081728E-3</v>
      </c>
    </row>
    <row r="1869" spans="1:29" x14ac:dyDescent="0.25">
      <c r="A1869" s="39" t="s">
        <v>135</v>
      </c>
      <c r="B1869" s="39" t="s">
        <v>135</v>
      </c>
      <c r="C1869" s="39">
        <v>4304000</v>
      </c>
      <c r="D1869" s="39" t="s">
        <v>52</v>
      </c>
      <c r="E1869" s="39">
        <v>0.81069958847736601</v>
      </c>
      <c r="F1869" s="39">
        <v>0.86583990980834302</v>
      </c>
      <c r="G1869" s="39">
        <v>0.81229050279329595</v>
      </c>
      <c r="H1869" s="39">
        <v>0.83995703544575695</v>
      </c>
      <c r="I1869" s="39">
        <v>0.77989949748743703</v>
      </c>
      <c r="J1869" s="39">
        <v>0.83350895679662795</v>
      </c>
      <c r="K1869" s="39">
        <v>0.83298969072164997</v>
      </c>
      <c r="L1869" s="39">
        <v>0.77707006369426801</v>
      </c>
      <c r="M1869" s="39">
        <v>0.780287474332649</v>
      </c>
      <c r="N1869" s="39">
        <v>0.81472696883970996</v>
      </c>
      <c r="O1869" s="39">
        <v>3.1174126460828601E-2</v>
      </c>
      <c r="P1869" s="39">
        <v>0.80075113660652597</v>
      </c>
      <c r="Q1869" s="39">
        <v>2.96932008081334E-2</v>
      </c>
      <c r="R1869" s="39">
        <v>0.79678240958285496</v>
      </c>
      <c r="S1869" s="39">
        <v>3.1397664537378502E-2</v>
      </c>
      <c r="T1869" s="39">
        <v>0.77867876901345801</v>
      </c>
      <c r="U1869" s="39">
        <v>2.27505288026117E-3</v>
      </c>
      <c r="V1869" s="39">
        <v>0.79976930316763895</v>
      </c>
      <c r="W1869" s="39">
        <v>2.8945852445525701E-2</v>
      </c>
      <c r="X1869" s="39">
        <v>0.78885626595940195</v>
      </c>
      <c r="Y1869" s="39">
        <v>2.3082366242383301E-2</v>
      </c>
      <c r="Z1869" s="39">
        <v>0.781791608837065</v>
      </c>
      <c r="AA1869" s="39">
        <v>1.2763033059739901E-2</v>
      </c>
      <c r="AB1869" s="39">
        <v>0.78013426430224997</v>
      </c>
      <c r="AC1869" s="39">
        <v>9.6898531288965202E-4</v>
      </c>
    </row>
    <row r="1870" spans="1:29" x14ac:dyDescent="0.25">
      <c r="A1870" s="39" t="s">
        <v>135</v>
      </c>
      <c r="B1870" s="39" t="s">
        <v>135</v>
      </c>
      <c r="C1870" s="39">
        <v>4304000</v>
      </c>
      <c r="D1870" s="39" t="s">
        <v>53</v>
      </c>
      <c r="E1870" s="39">
        <v>0.99872286079182604</v>
      </c>
      <c r="F1870" s="39">
        <v>0.96954314720812196</v>
      </c>
      <c r="G1870" s="39">
        <v>0.99088541666666696</v>
      </c>
      <c r="H1870" s="39">
        <v>1.0412654745529599</v>
      </c>
      <c r="I1870" s="39">
        <v>1.0242966751918201</v>
      </c>
      <c r="J1870" s="39">
        <v>0.96262886597938102</v>
      </c>
      <c r="K1870" s="39">
        <v>1.04551201011378</v>
      </c>
      <c r="L1870" s="39">
        <v>0.92450495049504999</v>
      </c>
      <c r="M1870" s="39">
        <v>1.04508196721311</v>
      </c>
      <c r="N1870" s="39">
        <v>1.0002712631347499</v>
      </c>
      <c r="O1870" s="39">
        <v>4.2580311101918802E-2</v>
      </c>
      <c r="P1870" s="39">
        <v>1.0004048937986301</v>
      </c>
      <c r="Q1870" s="39">
        <v>5.4289362955782801E-2</v>
      </c>
      <c r="R1870" s="39">
        <v>1.00503297594065</v>
      </c>
      <c r="S1870" s="39">
        <v>6.9739647230605703E-2</v>
      </c>
      <c r="T1870" s="39">
        <v>0.98479345885408198</v>
      </c>
      <c r="U1870" s="39">
        <v>8.5260826176587701E-2</v>
      </c>
      <c r="V1870" s="39">
        <v>1.0035815733536599</v>
      </c>
      <c r="W1870" s="39">
        <v>5.3330635907488898E-2</v>
      </c>
      <c r="X1870" s="39">
        <v>1.00908246459703</v>
      </c>
      <c r="Y1870" s="39">
        <v>5.9325262628953997E-2</v>
      </c>
      <c r="Z1870" s="39">
        <v>1.02392917618441</v>
      </c>
      <c r="AA1870" s="39">
        <v>5.6193542551471201E-2</v>
      </c>
      <c r="AB1870" s="39">
        <v>1.03934020451225</v>
      </c>
      <c r="AC1870" s="39">
        <v>3.6314095837836902E-2</v>
      </c>
    </row>
    <row r="1871" spans="1:29" x14ac:dyDescent="0.25">
      <c r="A1871" s="39" t="s">
        <v>135</v>
      </c>
      <c r="B1871" s="39" t="s">
        <v>135</v>
      </c>
      <c r="C1871" s="39">
        <v>4304000</v>
      </c>
      <c r="D1871" s="39" t="s">
        <v>54</v>
      </c>
      <c r="E1871" s="39">
        <v>0.97350993377483397</v>
      </c>
      <c r="F1871" s="39">
        <v>0.97314578005115104</v>
      </c>
      <c r="G1871" s="39">
        <v>0.97251308900523603</v>
      </c>
      <c r="H1871" s="39">
        <v>1.0473061760841</v>
      </c>
      <c r="I1871" s="39">
        <v>1.0462351387054201</v>
      </c>
      <c r="J1871" s="39">
        <v>0.95505617977528101</v>
      </c>
      <c r="K1871" s="39">
        <v>1.0682730923694801</v>
      </c>
      <c r="L1871" s="39">
        <v>0.951632406287787</v>
      </c>
      <c r="M1871" s="39">
        <v>1.01740294511379</v>
      </c>
      <c r="N1871" s="39">
        <v>1.00056386012967</v>
      </c>
      <c r="O1871" s="39">
        <v>4.4545696557764802E-2</v>
      </c>
      <c r="P1871" s="39">
        <v>1.00771995245035</v>
      </c>
      <c r="Q1871" s="39">
        <v>5.28279009145666E-2</v>
      </c>
      <c r="R1871" s="39">
        <v>1.0124361479236801</v>
      </c>
      <c r="S1871" s="39">
        <v>5.8478750141804502E-2</v>
      </c>
      <c r="T1871" s="39">
        <v>0.98451767570078796</v>
      </c>
      <c r="U1871" s="39">
        <v>4.6506794006158599E-2</v>
      </c>
      <c r="V1871" s="39">
        <v>1.0042831899337701</v>
      </c>
      <c r="W1871" s="39">
        <v>4.5565073156896001E-2</v>
      </c>
      <c r="X1871" s="39">
        <v>1.00397209683344</v>
      </c>
      <c r="Y1871" s="39">
        <v>4.3022246084438699E-2</v>
      </c>
      <c r="Z1871" s="39">
        <v>1.0078527195403399</v>
      </c>
      <c r="AA1871" s="39">
        <v>3.39821707169242E-2</v>
      </c>
      <c r="AB1871" s="39">
        <v>1.0142710146934999</v>
      </c>
      <c r="AC1871" s="39">
        <v>1.9808067202542901E-2</v>
      </c>
    </row>
    <row r="1872" spans="1:29" x14ac:dyDescent="0.25">
      <c r="A1872" s="39" t="s">
        <v>135</v>
      </c>
      <c r="B1872" s="39" t="s">
        <v>135</v>
      </c>
      <c r="C1872" s="39">
        <v>4304000</v>
      </c>
      <c r="D1872" s="39" t="s">
        <v>55</v>
      </c>
      <c r="E1872" s="39">
        <v>1.0280612244898</v>
      </c>
      <c r="F1872" s="39">
        <v>1.0040816326530599</v>
      </c>
      <c r="G1872" s="39">
        <v>1.0105124835742401</v>
      </c>
      <c r="H1872" s="39">
        <v>1.0484522207267799</v>
      </c>
      <c r="I1872" s="39">
        <v>1.0489335006273499</v>
      </c>
      <c r="J1872" s="39">
        <v>0.97095959595959602</v>
      </c>
      <c r="K1872" s="39">
        <v>1.04313725490196</v>
      </c>
      <c r="L1872" s="39">
        <v>0.93483709273183002</v>
      </c>
      <c r="M1872" s="39">
        <v>1.03811944091487</v>
      </c>
      <c r="N1872" s="39">
        <v>1.0141216051755</v>
      </c>
      <c r="O1872" s="39">
        <v>3.9155772283436703E-2</v>
      </c>
      <c r="P1872" s="39">
        <v>1.0071973770271201</v>
      </c>
      <c r="Q1872" s="39">
        <v>5.1329670732197699E-2</v>
      </c>
      <c r="R1872" s="39">
        <v>1.0053645961828901</v>
      </c>
      <c r="S1872" s="39">
        <v>6.1130116731291401E-2</v>
      </c>
      <c r="T1872" s="39">
        <v>0.98647826682334805</v>
      </c>
      <c r="U1872" s="39">
        <v>7.3031648777095601E-2</v>
      </c>
      <c r="V1872" s="39">
        <v>1.0082381785622601</v>
      </c>
      <c r="W1872" s="39">
        <v>4.7751487089043497E-2</v>
      </c>
      <c r="X1872" s="39">
        <v>1.0088151842612201</v>
      </c>
      <c r="Y1872" s="39">
        <v>5.1578746295714101E-2</v>
      </c>
      <c r="Z1872" s="39">
        <v>1.0201831795174601</v>
      </c>
      <c r="AA1872" s="39">
        <v>4.8251280040950702E-2</v>
      </c>
      <c r="AB1872" s="39">
        <v>1.0332012338585299</v>
      </c>
      <c r="AC1872" s="39">
        <v>3.1105472604661899E-2</v>
      </c>
    </row>
    <row r="1873" spans="1:29" x14ac:dyDescent="0.25">
      <c r="A1873" s="39" t="s">
        <v>135</v>
      </c>
      <c r="B1873" s="39" t="s">
        <v>135</v>
      </c>
      <c r="C1873" s="39">
        <v>4304000</v>
      </c>
      <c r="D1873" s="39" t="s">
        <v>56</v>
      </c>
      <c r="E1873" s="39">
        <v>0.98892988929889303</v>
      </c>
      <c r="F1873" s="39">
        <v>1.0037220843672501</v>
      </c>
      <c r="G1873" s="39">
        <v>1.01219512195122</v>
      </c>
      <c r="H1873" s="39">
        <v>1.04291287386216</v>
      </c>
      <c r="I1873" s="39">
        <v>1.0410783055199</v>
      </c>
      <c r="J1873" s="39">
        <v>0.96172248803827798</v>
      </c>
      <c r="K1873" s="39">
        <v>1.0117035110533199</v>
      </c>
      <c r="L1873" s="39">
        <v>0.96365914786967399</v>
      </c>
      <c r="M1873" s="39">
        <v>1.0120643431635401</v>
      </c>
      <c r="N1873" s="39">
        <v>1.0042208627915801</v>
      </c>
      <c r="O1873" s="39">
        <v>2.8987214957643299E-2</v>
      </c>
      <c r="P1873" s="39">
        <v>0.998045559128941</v>
      </c>
      <c r="Q1873" s="39">
        <v>3.4411749415259402E-2</v>
      </c>
      <c r="R1873" s="39">
        <v>0.99580900069551004</v>
      </c>
      <c r="S1873" s="39">
        <v>2.78431738042756E-2</v>
      </c>
      <c r="T1873" s="39">
        <v>0.98786174551660699</v>
      </c>
      <c r="U1873" s="39">
        <v>3.4227641836950803E-2</v>
      </c>
      <c r="V1873" s="39">
        <v>0.99901416352574002</v>
      </c>
      <c r="W1873" s="39">
        <v>2.87742719996491E-2</v>
      </c>
      <c r="X1873" s="39">
        <v>0.99757229064019703</v>
      </c>
      <c r="Y1873" s="39">
        <v>2.6352902391078299E-2</v>
      </c>
      <c r="Z1873" s="39">
        <v>1.0035516904839299</v>
      </c>
      <c r="AA1873" s="39">
        <v>2.2546976791780499E-2</v>
      </c>
      <c r="AB1873" s="39">
        <v>1.00975933386383</v>
      </c>
      <c r="AC1873" s="39">
        <v>1.45781588298929E-2</v>
      </c>
    </row>
    <row r="1874" spans="1:29" x14ac:dyDescent="0.25">
      <c r="A1874" s="39" t="s">
        <v>135</v>
      </c>
      <c r="B1874" s="39" t="s">
        <v>135</v>
      </c>
      <c r="C1874" s="39">
        <v>4304000</v>
      </c>
      <c r="D1874" s="39" t="s">
        <v>57</v>
      </c>
      <c r="E1874" s="39">
        <v>1.0236907730673299</v>
      </c>
      <c r="F1874" s="39">
        <v>0.99875621890547295</v>
      </c>
      <c r="G1874" s="39">
        <v>0.98145859085290499</v>
      </c>
      <c r="H1874" s="39">
        <v>1.0147255689424399</v>
      </c>
      <c r="I1874" s="39">
        <v>1.01620947630923</v>
      </c>
      <c r="J1874" s="39">
        <v>1.00739827373613</v>
      </c>
      <c r="K1874" s="39">
        <v>1.0298507462686599</v>
      </c>
      <c r="L1874" s="39">
        <v>0.97429305912596398</v>
      </c>
      <c r="M1874" s="39">
        <v>1.0143042912873901</v>
      </c>
      <c r="N1874" s="39">
        <v>1.0067429998328301</v>
      </c>
      <c r="O1874" s="39">
        <v>1.8668896997052001E-2</v>
      </c>
      <c r="P1874" s="39">
        <v>1.00841116934547</v>
      </c>
      <c r="Q1874" s="39">
        <v>2.0738064873767201E-2</v>
      </c>
      <c r="R1874" s="39">
        <v>1.0061493655606699</v>
      </c>
      <c r="S1874" s="39">
        <v>2.8662541066129199E-2</v>
      </c>
      <c r="T1874" s="39">
        <v>0.99429867520667503</v>
      </c>
      <c r="U1874" s="39">
        <v>2.8292213584970999E-2</v>
      </c>
      <c r="V1874" s="39">
        <v>1.00587750854064</v>
      </c>
      <c r="W1874" s="39">
        <v>2.0439339352852699E-2</v>
      </c>
      <c r="X1874" s="39">
        <v>1.0056234329195299</v>
      </c>
      <c r="Y1874" s="39">
        <v>2.13702819327636E-2</v>
      </c>
      <c r="Z1874" s="39">
        <v>1.00788986199648</v>
      </c>
      <c r="AA1874" s="39">
        <v>1.9342166649722499E-2</v>
      </c>
      <c r="AB1874" s="39">
        <v>1.01239899451779</v>
      </c>
      <c r="AC1874" s="39">
        <v>1.2050154820940601E-2</v>
      </c>
    </row>
    <row r="1875" spans="1:29" x14ac:dyDescent="0.25">
      <c r="A1875" s="39" t="s">
        <v>135</v>
      </c>
      <c r="B1875" s="39" t="s">
        <v>135</v>
      </c>
      <c r="C1875" s="39">
        <v>4304000</v>
      </c>
      <c r="D1875" s="39" t="s">
        <v>58</v>
      </c>
      <c r="E1875" s="39">
        <v>1.0093896713615</v>
      </c>
      <c r="F1875" s="39">
        <v>1.02070645554202</v>
      </c>
      <c r="G1875" s="39">
        <v>1.01120797011208</v>
      </c>
      <c r="H1875" s="39">
        <v>1.04785894206549</v>
      </c>
      <c r="I1875" s="39">
        <v>1.0580474934036901</v>
      </c>
      <c r="J1875" s="39">
        <v>1.01840490797546</v>
      </c>
      <c r="K1875" s="39">
        <v>1.0379436964504301</v>
      </c>
      <c r="L1875" s="39">
        <v>0.97222222222222199</v>
      </c>
      <c r="M1875" s="39">
        <v>1.03034300791557</v>
      </c>
      <c r="N1875" s="39">
        <v>1.02290270744983</v>
      </c>
      <c r="O1875" s="39">
        <v>2.5130890797618901E-2</v>
      </c>
      <c r="P1875" s="39">
        <v>1.02339226559347</v>
      </c>
      <c r="Q1875" s="39">
        <v>3.2032361948570301E-2</v>
      </c>
      <c r="R1875" s="39">
        <v>1.01350297552941</v>
      </c>
      <c r="S1875" s="39">
        <v>3.59516072207825E-2</v>
      </c>
      <c r="T1875" s="39">
        <v>1.00128261506889</v>
      </c>
      <c r="U1875" s="39">
        <v>4.1097601691654398E-2</v>
      </c>
      <c r="V1875" s="39">
        <v>1.0189769765949099</v>
      </c>
      <c r="W1875" s="39">
        <v>2.88259277258812E-2</v>
      </c>
      <c r="X1875" s="39">
        <v>1.0164887107996901</v>
      </c>
      <c r="Y1875" s="39">
        <v>2.9713187351267101E-2</v>
      </c>
      <c r="Z1875" s="39">
        <v>1.0204371497125899</v>
      </c>
      <c r="AA1875" s="39">
        <v>2.7309916194619598E-2</v>
      </c>
      <c r="AB1875" s="39">
        <v>1.02757535145398</v>
      </c>
      <c r="AC1875" s="39">
        <v>1.7504196398999899E-2</v>
      </c>
    </row>
    <row r="1876" spans="1:29" x14ac:dyDescent="0.25">
      <c r="A1876" s="39" t="s">
        <v>135</v>
      </c>
      <c r="B1876" s="39" t="s">
        <v>135</v>
      </c>
      <c r="C1876" s="39">
        <v>4304000</v>
      </c>
      <c r="D1876" s="39" t="s">
        <v>59</v>
      </c>
      <c r="E1876" s="39">
        <v>0.99377334993773303</v>
      </c>
      <c r="F1876" s="39">
        <v>1.00232558139535</v>
      </c>
      <c r="G1876" s="39">
        <v>0.99642004773269699</v>
      </c>
      <c r="H1876" s="39">
        <v>1.0233990147783301</v>
      </c>
      <c r="I1876" s="39">
        <v>1.01442307692308</v>
      </c>
      <c r="J1876" s="39">
        <v>1.01620947630923</v>
      </c>
      <c r="K1876" s="39">
        <v>1.0084337349397601</v>
      </c>
      <c r="L1876" s="39">
        <v>1.00353773584906</v>
      </c>
      <c r="M1876" s="39">
        <v>0.99627329192546599</v>
      </c>
      <c r="N1876" s="39">
        <v>1.00608836775452</v>
      </c>
      <c r="O1876" s="39">
        <v>1.02420672755865E-2</v>
      </c>
      <c r="P1876" s="39">
        <v>1.0077754631893201</v>
      </c>
      <c r="Q1876" s="39">
        <v>8.1549822831025603E-3</v>
      </c>
      <c r="R1876" s="39">
        <v>1.0027482542380901</v>
      </c>
      <c r="S1876" s="39">
        <v>6.1185418595040902E-3</v>
      </c>
      <c r="T1876" s="39">
        <v>0.99990551388726101</v>
      </c>
      <c r="U1876" s="39">
        <v>5.1367375599204804E-3</v>
      </c>
      <c r="V1876" s="39">
        <v>1.0046149635158901</v>
      </c>
      <c r="W1876" s="39">
        <v>8.7441833539463297E-3</v>
      </c>
      <c r="X1876" s="39">
        <v>1.0012240058569399</v>
      </c>
      <c r="Y1876" s="39">
        <v>6.92794260492918E-3</v>
      </c>
      <c r="Z1876" s="39">
        <v>0.99802611014051201</v>
      </c>
      <c r="AA1876" s="39">
        <v>4.2423289496344302E-3</v>
      </c>
      <c r="AB1876" s="39">
        <v>0.99661921782658902</v>
      </c>
      <c r="AC1876" s="39">
        <v>2.18782749839211E-3</v>
      </c>
    </row>
    <row r="1877" spans="1:29" x14ac:dyDescent="0.25">
      <c r="A1877" s="39" t="s">
        <v>135</v>
      </c>
      <c r="B1877" s="39" t="s">
        <v>135</v>
      </c>
      <c r="C1877" s="39">
        <v>4304000</v>
      </c>
      <c r="D1877" s="39" t="s">
        <v>60</v>
      </c>
      <c r="E1877" s="39">
        <v>1.0025031289111399</v>
      </c>
      <c r="F1877" s="39">
        <v>1.0025062656641599</v>
      </c>
      <c r="G1877" s="39">
        <v>0.99187935034802799</v>
      </c>
      <c r="H1877" s="39">
        <v>1.01317365269461</v>
      </c>
      <c r="I1877" s="39">
        <v>0.99277978339350204</v>
      </c>
      <c r="J1877" s="39">
        <v>1.0177725118483401</v>
      </c>
      <c r="K1877" s="39">
        <v>1.03435582822086</v>
      </c>
      <c r="L1877" s="39">
        <v>1.0143369175627199</v>
      </c>
      <c r="M1877" s="39">
        <v>1.06110458284371</v>
      </c>
      <c r="N1877" s="39">
        <v>1.0144902246096801</v>
      </c>
      <c r="O1877" s="39">
        <v>2.1937329778695201E-2</v>
      </c>
      <c r="P1877" s="39">
        <v>1.0240699247738301</v>
      </c>
      <c r="Q1877" s="39">
        <v>2.5450085926187301E-2</v>
      </c>
      <c r="R1877" s="39">
        <v>1.0365991095424301</v>
      </c>
      <c r="S1877" s="39">
        <v>2.34643956298571E-2</v>
      </c>
      <c r="T1877" s="39">
        <v>1.03772075020322</v>
      </c>
      <c r="U1877" s="39">
        <v>3.3069733260450297E-2</v>
      </c>
      <c r="V1877" s="39">
        <v>1.03003324580591</v>
      </c>
      <c r="W1877" s="39">
        <v>2.55471634982294E-2</v>
      </c>
      <c r="X1877" s="39">
        <v>1.0416174710353701</v>
      </c>
      <c r="Y1877" s="39">
        <v>2.4955844522511199E-2</v>
      </c>
      <c r="Z1877" s="39">
        <v>1.0518434783774799</v>
      </c>
      <c r="AA1877" s="39">
        <v>2.2124532354799699E-2</v>
      </c>
      <c r="AB1877" s="39">
        <v>1.0588775511636701</v>
      </c>
      <c r="AC1877" s="39">
        <v>1.40849850606005E-2</v>
      </c>
    </row>
    <row r="1878" spans="1:29" x14ac:dyDescent="0.25">
      <c r="A1878" s="39" t="s">
        <v>135</v>
      </c>
      <c r="B1878" s="39" t="s">
        <v>135</v>
      </c>
      <c r="C1878" s="39">
        <v>4401000</v>
      </c>
      <c r="D1878" s="39" t="s">
        <v>50</v>
      </c>
      <c r="E1878" s="39">
        <v>0.89247311827956999</v>
      </c>
      <c r="F1878" s="39">
        <v>0.79274611398963701</v>
      </c>
      <c r="G1878" s="39">
        <v>1.1162790697674401</v>
      </c>
      <c r="H1878" s="39">
        <v>0.76923076923076905</v>
      </c>
      <c r="I1878" s="39">
        <v>0.92934782608695699</v>
      </c>
      <c r="J1878" s="39">
        <v>0.74407582938388594</v>
      </c>
      <c r="K1878" s="39">
        <v>0.95789473684210502</v>
      </c>
      <c r="L1878" s="39">
        <v>0.64974619289340096</v>
      </c>
      <c r="M1878" s="39">
        <v>0.78749999999999998</v>
      </c>
      <c r="N1878" s="39">
        <v>0.84881040627486304</v>
      </c>
      <c r="O1878" s="39">
        <v>0.13949129345599801</v>
      </c>
      <c r="P1878" s="39">
        <v>0.81371291704127002</v>
      </c>
      <c r="Q1878" s="39">
        <v>0.12901681767901699</v>
      </c>
      <c r="R1878" s="39">
        <v>0.79838030991183495</v>
      </c>
      <c r="S1878" s="39">
        <v>0.154362129883789</v>
      </c>
      <c r="T1878" s="39">
        <v>0.71862309644669997</v>
      </c>
      <c r="U1878" s="39">
        <v>9.74066511393398E-2</v>
      </c>
      <c r="V1878" s="39">
        <v>0.80077190938836795</v>
      </c>
      <c r="W1878" s="39">
        <v>0.12564254019910401</v>
      </c>
      <c r="X1878" s="39">
        <v>0.77425235248776003</v>
      </c>
      <c r="Y1878" s="39">
        <v>0.10503006666806</v>
      </c>
      <c r="Z1878" s="39">
        <v>0.77000405785974502</v>
      </c>
      <c r="AA1878" s="39">
        <v>7.9044647102598106E-2</v>
      </c>
      <c r="AB1878" s="39">
        <v>0.78094029489968597</v>
      </c>
      <c r="AC1878" s="39">
        <v>4.1487217792032599E-2</v>
      </c>
    </row>
    <row r="1879" spans="1:29" x14ac:dyDescent="0.25">
      <c r="A1879" s="39" t="s">
        <v>135</v>
      </c>
      <c r="B1879" s="39" t="s">
        <v>135</v>
      </c>
      <c r="C1879" s="39">
        <v>4401000</v>
      </c>
      <c r="D1879" s="39" t="s">
        <v>51</v>
      </c>
      <c r="E1879" s="39">
        <v>1.03296703296703</v>
      </c>
      <c r="F1879" s="39">
        <v>0.95783132530120496</v>
      </c>
      <c r="G1879" s="39">
        <v>0.95424836601307195</v>
      </c>
      <c r="H1879" s="39">
        <v>1.0416666666666701</v>
      </c>
      <c r="I1879" s="39">
        <v>1.0625</v>
      </c>
      <c r="J1879" s="39">
        <v>1.0350877192982499</v>
      </c>
      <c r="K1879" s="39">
        <v>0.968152866242038</v>
      </c>
      <c r="L1879" s="39">
        <v>0.96703296703296704</v>
      </c>
      <c r="M1879" s="39">
        <v>1.078125</v>
      </c>
      <c r="N1879" s="39">
        <v>1.01084577150236</v>
      </c>
      <c r="O1879" s="39">
        <v>4.8705296861011799E-2</v>
      </c>
      <c r="P1879" s="39">
        <v>1.02217971051465</v>
      </c>
      <c r="Q1879" s="39">
        <v>5.2159086143334102E-2</v>
      </c>
      <c r="R1879" s="39">
        <v>1.0044369444250001</v>
      </c>
      <c r="S1879" s="39">
        <v>6.3818184668459801E-2</v>
      </c>
      <c r="T1879" s="39">
        <v>1.02257898351648</v>
      </c>
      <c r="U1879" s="39">
        <v>7.8553929846788495E-2</v>
      </c>
      <c r="V1879" s="39">
        <v>1.0213266944891299</v>
      </c>
      <c r="W1879" s="39">
        <v>5.3515575281318499E-2</v>
      </c>
      <c r="X1879" s="39">
        <v>1.03360824781772</v>
      </c>
      <c r="Y1879" s="39">
        <v>5.8538221449640097E-2</v>
      </c>
      <c r="Z1879" s="39">
        <v>1.0543032518052</v>
      </c>
      <c r="AA1879" s="39">
        <v>5.5777626583812502E-2</v>
      </c>
      <c r="AB1879" s="39">
        <v>1.0728349031920501</v>
      </c>
      <c r="AC1879" s="39">
        <v>3.3457509911841703E-2</v>
      </c>
    </row>
    <row r="1880" spans="1:29" x14ac:dyDescent="0.25">
      <c r="A1880" s="39" t="s">
        <v>135</v>
      </c>
      <c r="B1880" s="39" t="s">
        <v>135</v>
      </c>
      <c r="C1880" s="39">
        <v>4401000</v>
      </c>
      <c r="D1880" s="39" t="s">
        <v>61</v>
      </c>
      <c r="E1880" s="39">
        <v>0.989071038251366</v>
      </c>
      <c r="F1880" s="39">
        <v>1.0360824742268</v>
      </c>
      <c r="G1880" s="39">
        <v>0.94811320754716999</v>
      </c>
      <c r="H1880" s="39">
        <v>1.07222222222222</v>
      </c>
      <c r="I1880" s="39">
        <v>0.93513513513513502</v>
      </c>
      <c r="J1880" s="39">
        <v>0.92746113989637302</v>
      </c>
      <c r="K1880" s="39">
        <v>1.01226993865031</v>
      </c>
      <c r="L1880" s="39">
        <v>0.97752808988763995</v>
      </c>
      <c r="M1880" s="39">
        <v>1.0338983050847499</v>
      </c>
      <c r="N1880" s="39">
        <v>0.99242017232241797</v>
      </c>
      <c r="O1880" s="39">
        <v>5.0108085452428702E-2</v>
      </c>
      <c r="P1880" s="39">
        <v>0.97725852173084005</v>
      </c>
      <c r="Q1880" s="39">
        <v>4.6604978210316103E-2</v>
      </c>
      <c r="R1880" s="39">
        <v>1.0078987778742301</v>
      </c>
      <c r="S1880" s="39">
        <v>2.8438188677194599E-2</v>
      </c>
      <c r="T1880" s="39">
        <v>1.0057131974861899</v>
      </c>
      <c r="U1880" s="39">
        <v>3.98597614228181E-2</v>
      </c>
      <c r="V1880" s="39">
        <v>0.99801119967360397</v>
      </c>
      <c r="W1880" s="39">
        <v>4.4306351573649497E-2</v>
      </c>
      <c r="X1880" s="39">
        <v>1.0081536673202001</v>
      </c>
      <c r="Y1880" s="39">
        <v>3.7332448401366403E-2</v>
      </c>
      <c r="Z1880" s="39">
        <v>1.0231523027435201</v>
      </c>
      <c r="AA1880" s="39">
        <v>2.6290073052248501E-2</v>
      </c>
      <c r="AB1880" s="39">
        <v>1.03121400912298</v>
      </c>
      <c r="AC1880" s="39">
        <v>1.6976978306351399E-2</v>
      </c>
    </row>
    <row r="1881" spans="1:29" x14ac:dyDescent="0.25">
      <c r="A1881" s="39" t="s">
        <v>135</v>
      </c>
      <c r="B1881" s="39" t="s">
        <v>135</v>
      </c>
      <c r="C1881" s="39">
        <v>4401000</v>
      </c>
      <c r="D1881" s="39" t="s">
        <v>62</v>
      </c>
      <c r="E1881" s="39">
        <v>0.89944134078212301</v>
      </c>
      <c r="F1881" s="39">
        <v>0.92265193370165699</v>
      </c>
      <c r="G1881" s="39">
        <v>0.97014925373134298</v>
      </c>
      <c r="H1881" s="39">
        <v>0.960199004975124</v>
      </c>
      <c r="I1881" s="39">
        <v>0.83937823834196901</v>
      </c>
      <c r="J1881" s="39">
        <v>0.90751445086705196</v>
      </c>
      <c r="K1881" s="39">
        <v>0.94972067039106101</v>
      </c>
      <c r="L1881" s="39">
        <v>0.90909090909090895</v>
      </c>
      <c r="M1881" s="39">
        <v>0.83333333333333304</v>
      </c>
      <c r="N1881" s="39">
        <v>0.91016434835717497</v>
      </c>
      <c r="O1881" s="39">
        <v>4.8552978148755303E-2</v>
      </c>
      <c r="P1881" s="39">
        <v>0.88780752040486499</v>
      </c>
      <c r="Q1881" s="39">
        <v>4.9968530851046002E-2</v>
      </c>
      <c r="R1881" s="39">
        <v>0.89738163760510103</v>
      </c>
      <c r="S1881" s="39">
        <v>5.9070579275080401E-2</v>
      </c>
      <c r="T1881" s="39">
        <v>0.87121212121212099</v>
      </c>
      <c r="U1881" s="39">
        <v>5.3568695544435399E-2</v>
      </c>
      <c r="V1881" s="39">
        <v>0.89038570225203095</v>
      </c>
      <c r="W1881" s="39">
        <v>5.1680167584842403E-2</v>
      </c>
      <c r="X1881" s="39">
        <v>0.87112295237723802</v>
      </c>
      <c r="Y1881" s="39">
        <v>4.9845027584660598E-2</v>
      </c>
      <c r="Z1881" s="39">
        <v>0.85120327232356696</v>
      </c>
      <c r="AA1881" s="39">
        <v>4.2780149507340798E-2</v>
      </c>
      <c r="AB1881" s="39">
        <v>0.83694083694083699</v>
      </c>
      <c r="AC1881" s="39">
        <v>2.2815856133971E-2</v>
      </c>
    </row>
    <row r="1882" spans="1:29" x14ac:dyDescent="0.25">
      <c r="A1882" s="39" t="s">
        <v>135</v>
      </c>
      <c r="B1882" s="39" t="s">
        <v>135</v>
      </c>
      <c r="C1882" s="39">
        <v>4401000</v>
      </c>
      <c r="D1882" s="39" t="s">
        <v>63</v>
      </c>
      <c r="E1882" s="39">
        <v>0.92993630573248398</v>
      </c>
      <c r="F1882" s="39">
        <v>0.98757763975155299</v>
      </c>
      <c r="G1882" s="39">
        <v>0.940119760479042</v>
      </c>
      <c r="H1882" s="39">
        <v>0.94358974358974401</v>
      </c>
      <c r="I1882" s="39">
        <v>0.91709844559585496</v>
      </c>
      <c r="J1882" s="39">
        <v>0.99382716049382702</v>
      </c>
      <c r="K1882" s="39">
        <v>0.91719745222929905</v>
      </c>
      <c r="L1882" s="39">
        <v>1.00588235294118</v>
      </c>
      <c r="M1882" s="39">
        <v>1</v>
      </c>
      <c r="N1882" s="39">
        <v>0.95946987342366397</v>
      </c>
      <c r="O1882" s="39">
        <v>3.6824603906397302E-2</v>
      </c>
      <c r="P1882" s="39">
        <v>0.96680108225203198</v>
      </c>
      <c r="Q1882" s="39">
        <v>4.5526901293230601E-2</v>
      </c>
      <c r="R1882" s="39">
        <v>0.97435993505682505</v>
      </c>
      <c r="S1882" s="39">
        <v>4.95914569385347E-2</v>
      </c>
      <c r="T1882" s="39">
        <v>1.00294117647059</v>
      </c>
      <c r="U1882" s="39">
        <v>4.1594516540385002E-3</v>
      </c>
      <c r="V1882" s="39">
        <v>0.97571861647661295</v>
      </c>
      <c r="W1882" s="39">
        <v>3.8708430212307701E-2</v>
      </c>
      <c r="X1882" s="39">
        <v>0.98891521846852504</v>
      </c>
      <c r="Y1882" s="39">
        <v>3.3566685635374197E-2</v>
      </c>
      <c r="Z1882" s="39">
        <v>0.99778205228716299</v>
      </c>
      <c r="AA1882" s="39">
        <v>2.0136642806923299E-2</v>
      </c>
      <c r="AB1882" s="39">
        <v>1.0002801120448199</v>
      </c>
      <c r="AC1882" s="39">
        <v>1.7715841233436199E-3</v>
      </c>
    </row>
    <row r="1883" spans="1:29" x14ac:dyDescent="0.25">
      <c r="A1883" s="39" t="s">
        <v>135</v>
      </c>
      <c r="B1883" s="39" t="s">
        <v>135</v>
      </c>
      <c r="C1883" s="39">
        <v>4401000</v>
      </c>
      <c r="D1883" s="39" t="s">
        <v>52</v>
      </c>
      <c r="E1883" s="39">
        <v>0.83185840707964598</v>
      </c>
      <c r="F1883" s="39">
        <v>0.85483870967741904</v>
      </c>
      <c r="G1883" s="39">
        <v>0.75647668393782397</v>
      </c>
      <c r="H1883" s="39">
        <v>1.16279069767442</v>
      </c>
      <c r="I1883" s="39">
        <v>0.81730769230769196</v>
      </c>
      <c r="J1883" s="39">
        <v>0.96195652173913004</v>
      </c>
      <c r="K1883" s="39">
        <v>0.72037914691943095</v>
      </c>
      <c r="L1883" s="39">
        <v>0.92631578947368398</v>
      </c>
      <c r="M1883" s="39">
        <v>0.70050761421319796</v>
      </c>
      <c r="N1883" s="39">
        <v>0.85915902922471599</v>
      </c>
      <c r="O1883" s="39">
        <v>0.14350908498402701</v>
      </c>
      <c r="P1883" s="39">
        <v>0.825293352930627</v>
      </c>
      <c r="Q1883" s="39">
        <v>0.117818288456925</v>
      </c>
      <c r="R1883" s="39">
        <v>0.78240085020210504</v>
      </c>
      <c r="S1883" s="39">
        <v>0.12502940359043799</v>
      </c>
      <c r="T1883" s="39">
        <v>0.81341170184344103</v>
      </c>
      <c r="U1883" s="39">
        <v>0.15967049197405001</v>
      </c>
      <c r="V1883" s="39">
        <v>0.82038337300848596</v>
      </c>
      <c r="W1883" s="39">
        <v>0.13741174961788299</v>
      </c>
      <c r="X1883" s="39">
        <v>0.77863374134712604</v>
      </c>
      <c r="Y1883" s="39">
        <v>0.118490706991719</v>
      </c>
      <c r="Z1883" s="39">
        <v>0.740932822136108</v>
      </c>
      <c r="AA1883" s="39">
        <v>0.104881990888953</v>
      </c>
      <c r="AB1883" s="39">
        <v>0.71126038446369699</v>
      </c>
      <c r="AC1883" s="39">
        <v>6.8006490296154506E-2</v>
      </c>
    </row>
    <row r="1884" spans="1:29" x14ac:dyDescent="0.25">
      <c r="A1884" s="39" t="s">
        <v>135</v>
      </c>
      <c r="B1884" s="39" t="s">
        <v>135</v>
      </c>
      <c r="C1884" s="39">
        <v>4401000</v>
      </c>
      <c r="D1884" s="39" t="s">
        <v>53</v>
      </c>
      <c r="E1884" s="39">
        <v>1.0058139534883701</v>
      </c>
      <c r="F1884" s="39">
        <v>0.97872340425531901</v>
      </c>
      <c r="G1884" s="39">
        <v>0.96855345911949697</v>
      </c>
      <c r="H1884" s="39">
        <v>1.02739726027397</v>
      </c>
      <c r="I1884" s="39">
        <v>0.93</v>
      </c>
      <c r="J1884" s="39">
        <v>0.98235294117647098</v>
      </c>
      <c r="K1884" s="39">
        <v>0.99435028248587598</v>
      </c>
      <c r="L1884" s="39">
        <v>0.97368421052631604</v>
      </c>
      <c r="M1884" s="39">
        <v>1.05113636363636</v>
      </c>
      <c r="N1884" s="39">
        <v>0.99022354166246496</v>
      </c>
      <c r="O1884" s="39">
        <v>3.5207535772847499E-2</v>
      </c>
      <c r="P1884" s="39">
        <v>0.98630475956500496</v>
      </c>
      <c r="Q1884" s="39">
        <v>4.3626220331993502E-2</v>
      </c>
      <c r="R1884" s="39">
        <v>1.0063902855495199</v>
      </c>
      <c r="S1884" s="39">
        <v>4.0105239815701903E-2</v>
      </c>
      <c r="T1884" s="39">
        <v>1.0124102870813401</v>
      </c>
      <c r="U1884" s="39">
        <v>5.4766942681613501E-2</v>
      </c>
      <c r="V1884" s="39">
        <v>1.00278473942887</v>
      </c>
      <c r="W1884" s="39">
        <v>4.06182174752798E-2</v>
      </c>
      <c r="X1884" s="39">
        <v>1.0173106984151901</v>
      </c>
      <c r="Y1884" s="39">
        <v>4.2468078414750698E-2</v>
      </c>
      <c r="Z1884" s="39">
        <v>1.0353087691001901</v>
      </c>
      <c r="AA1884" s="39">
        <v>3.7335575562385197E-2</v>
      </c>
      <c r="AB1884" s="39">
        <v>1.0474481658692201</v>
      </c>
      <c r="AC1884" s="39">
        <v>2.33262108106519E-2</v>
      </c>
    </row>
    <row r="1885" spans="1:29" x14ac:dyDescent="0.25">
      <c r="A1885" s="39" t="s">
        <v>135</v>
      </c>
      <c r="B1885" s="39" t="s">
        <v>135</v>
      </c>
      <c r="C1885" s="39">
        <v>4401000</v>
      </c>
      <c r="D1885" s="39" t="s">
        <v>54</v>
      </c>
      <c r="E1885" s="39">
        <v>0.969879518072289</v>
      </c>
      <c r="F1885" s="39">
        <v>1.0173410404624299</v>
      </c>
      <c r="G1885" s="39">
        <v>0.97282608695652195</v>
      </c>
      <c r="H1885" s="39">
        <v>1.0714285714285701</v>
      </c>
      <c r="I1885" s="39">
        <v>1.0266666666666699</v>
      </c>
      <c r="J1885" s="39">
        <v>1.0268817204301099</v>
      </c>
      <c r="K1885" s="39">
        <v>1.0119760479041899</v>
      </c>
      <c r="L1885" s="39">
        <v>0.96590909090909105</v>
      </c>
      <c r="M1885" s="39">
        <v>1.03378378378378</v>
      </c>
      <c r="N1885" s="39">
        <v>1.01074361406818</v>
      </c>
      <c r="O1885" s="39">
        <v>3.5160859187231698E-2</v>
      </c>
      <c r="P1885" s="39">
        <v>1.01304346193877</v>
      </c>
      <c r="Q1885" s="39">
        <v>2.7522892110253799E-2</v>
      </c>
      <c r="R1885" s="39">
        <v>1.0038896408656901</v>
      </c>
      <c r="S1885" s="39">
        <v>3.4652358755252598E-2</v>
      </c>
      <c r="T1885" s="39">
        <v>0.99984643734643697</v>
      </c>
      <c r="U1885" s="39">
        <v>4.7994655602649497E-2</v>
      </c>
      <c r="V1885" s="39">
        <v>1.0124770007233399</v>
      </c>
      <c r="W1885" s="39">
        <v>3.2209220893436502E-2</v>
      </c>
      <c r="X1885" s="39">
        <v>1.0132365015360401</v>
      </c>
      <c r="Y1885" s="39">
        <v>3.1927086917587097E-2</v>
      </c>
      <c r="Z1885" s="39">
        <v>1.0210109016472499</v>
      </c>
      <c r="AA1885" s="39">
        <v>3.1568238724986299E-2</v>
      </c>
      <c r="AB1885" s="39">
        <v>1.0305516555516601</v>
      </c>
      <c r="AC1885" s="39">
        <v>2.04417738065172E-2</v>
      </c>
    </row>
    <row r="1886" spans="1:29" x14ac:dyDescent="0.25">
      <c r="A1886" s="39" t="s">
        <v>135</v>
      </c>
      <c r="B1886" s="39" t="s">
        <v>135</v>
      </c>
      <c r="C1886" s="39">
        <v>4401000</v>
      </c>
      <c r="D1886" s="39" t="s">
        <v>55</v>
      </c>
      <c r="E1886" s="39">
        <v>1.0180722891566301</v>
      </c>
      <c r="F1886" s="39">
        <v>1.1180124223602499</v>
      </c>
      <c r="G1886" s="39">
        <v>0.97159090909090895</v>
      </c>
      <c r="H1886" s="39">
        <v>1.1173184357541901</v>
      </c>
      <c r="I1886" s="39">
        <v>0.89696969696969697</v>
      </c>
      <c r="J1886" s="39">
        <v>0.98051948051948101</v>
      </c>
      <c r="K1886" s="39">
        <v>1.01047120418848</v>
      </c>
      <c r="L1886" s="39">
        <v>1.0118343195266299</v>
      </c>
      <c r="M1886" s="39">
        <v>1.05294117647059</v>
      </c>
      <c r="N1886" s="39">
        <v>1.01974777044854</v>
      </c>
      <c r="O1886" s="39">
        <v>7.0144191424917596E-2</v>
      </c>
      <c r="P1886" s="39">
        <v>0.99054717553497496</v>
      </c>
      <c r="Q1886" s="39">
        <v>5.8310419162914698E-2</v>
      </c>
      <c r="R1886" s="39">
        <v>1.0250822333952301</v>
      </c>
      <c r="S1886" s="39">
        <v>2.4136177261803698E-2</v>
      </c>
      <c r="T1886" s="39">
        <v>1.0323877479986101</v>
      </c>
      <c r="U1886" s="39">
        <v>2.90669372983401E-2</v>
      </c>
      <c r="V1886" s="39">
        <v>1.0197888998291</v>
      </c>
      <c r="W1886" s="39">
        <v>5.21305238195931E-2</v>
      </c>
      <c r="X1886" s="39">
        <v>1.02897470955901</v>
      </c>
      <c r="Y1886" s="39">
        <v>3.5897002778094898E-2</v>
      </c>
      <c r="Z1886" s="39">
        <v>1.0440567458277099</v>
      </c>
      <c r="AA1886" s="39">
        <v>2.0804470029468999E-2</v>
      </c>
      <c r="AB1886" s="39">
        <v>1.0509837070923</v>
      </c>
      <c r="AC1886" s="39">
        <v>1.23801233708215E-2</v>
      </c>
    </row>
    <row r="1887" spans="1:29" x14ac:dyDescent="0.25">
      <c r="A1887" s="39" t="s">
        <v>135</v>
      </c>
      <c r="B1887" s="39" t="s">
        <v>135</v>
      </c>
      <c r="C1887" s="39">
        <v>4401000</v>
      </c>
      <c r="D1887" s="39" t="s">
        <v>56</v>
      </c>
      <c r="E1887" s="39">
        <v>1.1288343558282199</v>
      </c>
      <c r="F1887" s="39">
        <v>1.0118343195266299</v>
      </c>
      <c r="G1887" s="39">
        <v>1.01111111111111</v>
      </c>
      <c r="H1887" s="39">
        <v>1.00584795321637</v>
      </c>
      <c r="I1887" s="39">
        <v>0.98</v>
      </c>
      <c r="J1887" s="39">
        <v>1.0878378378378399</v>
      </c>
      <c r="K1887" s="39">
        <v>1.0596026490066199</v>
      </c>
      <c r="L1887" s="39">
        <v>1.0207253886010399</v>
      </c>
      <c r="M1887" s="39">
        <v>0.99415204678362601</v>
      </c>
      <c r="N1887" s="39">
        <v>1.03332729576794</v>
      </c>
      <c r="O1887" s="39">
        <v>4.8774124457236098E-2</v>
      </c>
      <c r="P1887" s="39">
        <v>1.0284635844458201</v>
      </c>
      <c r="Q1887" s="39">
        <v>4.4946700703708299E-2</v>
      </c>
      <c r="R1887" s="39">
        <v>1.0248266947970901</v>
      </c>
      <c r="S1887" s="39">
        <v>3.2917485736666099E-2</v>
      </c>
      <c r="T1887" s="39">
        <v>1.0074387176923301</v>
      </c>
      <c r="U1887" s="39">
        <v>1.87901901978791E-2</v>
      </c>
      <c r="V1887" s="39">
        <v>1.0226603565526999</v>
      </c>
      <c r="W1887" s="39">
        <v>3.75692542982827E-2</v>
      </c>
      <c r="X1887" s="39">
        <v>1.0138038833237399</v>
      </c>
      <c r="Y1887" s="39">
        <v>3.1970658250403898E-2</v>
      </c>
      <c r="Z1887" s="39">
        <v>1.0013870191445899</v>
      </c>
      <c r="AA1887" s="39">
        <v>1.89660595982548E-2</v>
      </c>
      <c r="AB1887" s="39">
        <v>0.99541744401302601</v>
      </c>
      <c r="AC1887" s="39">
        <v>8.0030747795443793E-3</v>
      </c>
    </row>
    <row r="1888" spans="1:29" x14ac:dyDescent="0.25">
      <c r="A1888" s="39" t="s">
        <v>135</v>
      </c>
      <c r="B1888" s="39" t="s">
        <v>135</v>
      </c>
      <c r="C1888" s="39">
        <v>4401000</v>
      </c>
      <c r="D1888" s="39" t="s">
        <v>57</v>
      </c>
      <c r="E1888" s="39">
        <v>0.99404761904761896</v>
      </c>
      <c r="F1888" s="39">
        <v>1.0326086956521701</v>
      </c>
      <c r="G1888" s="39">
        <v>0.97076023391812905</v>
      </c>
      <c r="H1888" s="39">
        <v>1.03296703296703</v>
      </c>
      <c r="I1888" s="39">
        <v>0.99418604651162801</v>
      </c>
      <c r="J1888" s="39">
        <v>1.0204081632653099</v>
      </c>
      <c r="K1888" s="39">
        <v>1.0683229813664601</v>
      </c>
      <c r="L1888" s="39">
        <v>0.88124999999999998</v>
      </c>
      <c r="M1888" s="39">
        <v>1.0253807106599</v>
      </c>
      <c r="N1888" s="39">
        <v>1.0022146092653601</v>
      </c>
      <c r="O1888" s="39">
        <v>5.3456143877432097E-2</v>
      </c>
      <c r="P1888" s="39">
        <v>0.99790958036065802</v>
      </c>
      <c r="Q1888" s="39">
        <v>7.0431205207792502E-2</v>
      </c>
      <c r="R1888" s="39">
        <v>0.99165123067545302</v>
      </c>
      <c r="S1888" s="39">
        <v>9.7991496847174397E-2</v>
      </c>
      <c r="T1888" s="39">
        <v>0.95331535532994904</v>
      </c>
      <c r="U1888" s="39">
        <v>0.10191580288485</v>
      </c>
      <c r="V1888" s="39">
        <v>0.995282723150685</v>
      </c>
      <c r="W1888" s="39">
        <v>6.8672432653612198E-2</v>
      </c>
      <c r="X1888" s="39">
        <v>0.99264231558848603</v>
      </c>
      <c r="Y1888" s="39">
        <v>7.4849997284983302E-2</v>
      </c>
      <c r="Z1888" s="39">
        <v>1.00176157390128</v>
      </c>
      <c r="AA1888" s="39">
        <v>6.8866793670345705E-2</v>
      </c>
      <c r="AB1888" s="39">
        <v>1.0185173434856201</v>
      </c>
      <c r="AC1888" s="39">
        <v>4.3407745377522802E-2</v>
      </c>
    </row>
    <row r="1889" spans="1:29" x14ac:dyDescent="0.25">
      <c r="A1889" s="39" t="s">
        <v>135</v>
      </c>
      <c r="B1889" s="39" t="s">
        <v>135</v>
      </c>
      <c r="C1889" s="39">
        <v>4401000</v>
      </c>
      <c r="D1889" s="39" t="s">
        <v>58</v>
      </c>
      <c r="E1889" s="39">
        <v>0.98245614035087703</v>
      </c>
      <c r="F1889" s="39">
        <v>1.07784431137725</v>
      </c>
      <c r="G1889" s="39">
        <v>0.97368421052631604</v>
      </c>
      <c r="H1889" s="39">
        <v>1.0421686746987999</v>
      </c>
      <c r="I1889" s="39">
        <v>1.01595744680851</v>
      </c>
      <c r="J1889" s="39">
        <v>0.98830409356725102</v>
      </c>
      <c r="K1889" s="39">
        <v>1.01</v>
      </c>
      <c r="L1889" s="39">
        <v>1.0058139534883701</v>
      </c>
      <c r="M1889" s="39">
        <v>1.0709219858156001</v>
      </c>
      <c r="N1889" s="39">
        <v>1.0185723129592199</v>
      </c>
      <c r="O1889" s="39">
        <v>3.7564991867243901E-2</v>
      </c>
      <c r="P1889" s="39">
        <v>1.0181994959359499</v>
      </c>
      <c r="Q1889" s="39">
        <v>3.1221211545641399E-2</v>
      </c>
      <c r="R1889" s="39">
        <v>1.02891197976799</v>
      </c>
      <c r="S1889" s="39">
        <v>3.6441888019689998E-2</v>
      </c>
      <c r="T1889" s="39">
        <v>1.0383679696519901</v>
      </c>
      <c r="U1889" s="39">
        <v>4.6038331168297898E-2</v>
      </c>
      <c r="V1889" s="39">
        <v>1.0284320208943301</v>
      </c>
      <c r="W1889" s="39">
        <v>3.5715724518941797E-2</v>
      </c>
      <c r="X1889" s="39">
        <v>1.04074499694641</v>
      </c>
      <c r="Y1889" s="39">
        <v>3.6926606399454699E-2</v>
      </c>
      <c r="Z1889" s="39">
        <v>1.0570992754324799</v>
      </c>
      <c r="AA1889" s="39">
        <v>3.23780096431815E-2</v>
      </c>
      <c r="AB1889" s="39">
        <v>1.0678216033238299</v>
      </c>
      <c r="AC1889" s="39">
        <v>1.9608540583421201E-2</v>
      </c>
    </row>
    <row r="1890" spans="1:29" x14ac:dyDescent="0.25">
      <c r="A1890" s="39" t="s">
        <v>135</v>
      </c>
      <c r="B1890" s="39" t="s">
        <v>135</v>
      </c>
      <c r="C1890" s="39">
        <v>4401000</v>
      </c>
      <c r="D1890" s="39" t="s">
        <v>59</v>
      </c>
      <c r="E1890" s="39">
        <v>1</v>
      </c>
      <c r="F1890" s="39">
        <v>1.0119047619047601</v>
      </c>
      <c r="G1890" s="39">
        <v>0.98888888888888904</v>
      </c>
      <c r="H1890" s="39">
        <v>1.00540540540541</v>
      </c>
      <c r="I1890" s="39">
        <v>0.95375722543352603</v>
      </c>
      <c r="J1890" s="39">
        <v>0.96335078534031404</v>
      </c>
      <c r="K1890" s="39">
        <v>1.02958579881657</v>
      </c>
      <c r="L1890" s="39">
        <v>1.01980198019802</v>
      </c>
      <c r="M1890" s="39">
        <v>0.99421965317919103</v>
      </c>
      <c r="N1890" s="39">
        <v>0.99632383324074203</v>
      </c>
      <c r="O1890" s="39">
        <v>2.4887698243499599E-2</v>
      </c>
      <c r="P1890" s="39">
        <v>0.99214308859352396</v>
      </c>
      <c r="Q1890" s="39">
        <v>3.3443064196023602E-2</v>
      </c>
      <c r="R1890" s="39">
        <v>1.0145358107312601</v>
      </c>
      <c r="S1890" s="39">
        <v>1.8261721439955299E-2</v>
      </c>
      <c r="T1890" s="39">
        <v>1.00701081668861</v>
      </c>
      <c r="U1890" s="39">
        <v>1.8089436913545899E-2</v>
      </c>
      <c r="V1890" s="39">
        <v>1.0000295188133299</v>
      </c>
      <c r="W1890" s="39">
        <v>2.4575927589792101E-2</v>
      </c>
      <c r="X1890" s="39">
        <v>1.0021658913447</v>
      </c>
      <c r="Y1890" s="39">
        <v>2.10217292593451E-2</v>
      </c>
      <c r="Z1890" s="39">
        <v>1.00009956016365</v>
      </c>
      <c r="AA1890" s="39">
        <v>1.3933726729829199E-2</v>
      </c>
      <c r="AB1890" s="39">
        <v>0.995437859227706</v>
      </c>
      <c r="AC1890" s="39">
        <v>7.7046115454062203E-3</v>
      </c>
    </row>
    <row r="1891" spans="1:29" x14ac:dyDescent="0.25">
      <c r="A1891" s="39" t="s">
        <v>135</v>
      </c>
      <c r="B1891" s="39" t="s">
        <v>135</v>
      </c>
      <c r="C1891" s="39">
        <v>4401000</v>
      </c>
      <c r="D1891" s="39" t="s">
        <v>60</v>
      </c>
      <c r="E1891" s="39">
        <v>0.94634146341463399</v>
      </c>
      <c r="F1891" s="39">
        <v>1.09844559585492</v>
      </c>
      <c r="G1891" s="39">
        <v>1.0588235294117601</v>
      </c>
      <c r="H1891" s="39">
        <v>1.0393258426966301</v>
      </c>
      <c r="I1891" s="39">
        <v>1.0376344086021501</v>
      </c>
      <c r="J1891" s="39">
        <v>0.98787878787878802</v>
      </c>
      <c r="K1891" s="39">
        <v>0.96739130434782605</v>
      </c>
      <c r="L1891" s="39">
        <v>1.0172413793103401</v>
      </c>
      <c r="M1891" s="39">
        <v>1.0242718446601899</v>
      </c>
      <c r="N1891" s="39">
        <v>1.0197060173530299</v>
      </c>
      <c r="O1891" s="39">
        <v>4.6898222859052402E-2</v>
      </c>
      <c r="P1891" s="39">
        <v>1.0068835449598601</v>
      </c>
      <c r="Q1891" s="39">
        <v>2.8618486918060501E-2</v>
      </c>
      <c r="R1891" s="39">
        <v>1.00296817610612</v>
      </c>
      <c r="S1891" s="39">
        <v>3.1010356557745599E-2</v>
      </c>
      <c r="T1891" s="39">
        <v>1.02075661198527</v>
      </c>
      <c r="U1891" s="39">
        <v>4.9712897237755701E-3</v>
      </c>
      <c r="V1891" s="39">
        <v>1.01356096943096</v>
      </c>
      <c r="W1891" s="39">
        <v>3.04299857638172E-2</v>
      </c>
      <c r="X1891" s="39">
        <v>1.01389327136164</v>
      </c>
      <c r="Y1891" s="39">
        <v>2.1677266621828901E-2</v>
      </c>
      <c r="Z1891" s="39">
        <v>1.0208044582839699</v>
      </c>
      <c r="AA1891" s="39">
        <v>1.36201462643627E-2</v>
      </c>
      <c r="AB1891" s="39">
        <v>1.0239370605959199</v>
      </c>
      <c r="AC1891" s="39">
        <v>2.1173603348968299E-3</v>
      </c>
    </row>
    <row r="1892" spans="1:29" x14ac:dyDescent="0.25">
      <c r="A1892" s="39" t="s">
        <v>135</v>
      </c>
      <c r="B1892" s="39" t="s">
        <v>135</v>
      </c>
      <c r="C1892" s="39">
        <v>4501000</v>
      </c>
      <c r="D1892" s="39" t="s">
        <v>50</v>
      </c>
      <c r="E1892" s="39">
        <v>0.31901840490797501</v>
      </c>
      <c r="F1892" s="39">
        <v>0.43283582089552203</v>
      </c>
      <c r="G1892" s="39">
        <v>0.39374999999999999</v>
      </c>
      <c r="H1892" s="39">
        <v>0.46853146853146899</v>
      </c>
      <c r="I1892" s="39">
        <v>0.48344370860927199</v>
      </c>
      <c r="J1892" s="39">
        <v>0.43055555555555602</v>
      </c>
      <c r="K1892" s="39">
        <v>0.358024691358025</v>
      </c>
      <c r="L1892" s="39">
        <v>0.40131578947368401</v>
      </c>
      <c r="M1892" s="39">
        <v>0.40449438202247201</v>
      </c>
      <c r="N1892" s="39">
        <v>0.41021886903933003</v>
      </c>
      <c r="O1892" s="39">
        <v>5.1371634665559801E-2</v>
      </c>
      <c r="P1892" s="39">
        <v>0.41556682540380202</v>
      </c>
      <c r="Q1892" s="39">
        <v>4.6012828437587701E-2</v>
      </c>
      <c r="R1892" s="39">
        <v>0.38794495428472697</v>
      </c>
      <c r="S1892" s="39">
        <v>2.5960401823740101E-2</v>
      </c>
      <c r="T1892" s="39">
        <v>0.40290508574807798</v>
      </c>
      <c r="U1892" s="39">
        <v>2.2476043458767902E-3</v>
      </c>
      <c r="V1892" s="39">
        <v>0.407232689084571</v>
      </c>
      <c r="W1892" s="39">
        <v>3.66239827767691E-2</v>
      </c>
      <c r="X1892" s="39">
        <v>0.40169184388819701</v>
      </c>
      <c r="Y1892" s="39">
        <v>2.40429554136205E-2</v>
      </c>
      <c r="Z1892" s="39">
        <v>0.40211198312214502</v>
      </c>
      <c r="AA1892" s="39">
        <v>1.1014146694634E-2</v>
      </c>
      <c r="AB1892" s="39">
        <v>0.40434302047253001</v>
      </c>
      <c r="AC1892" s="39">
        <v>9.5729449598179895E-4</v>
      </c>
    </row>
    <row r="1893" spans="1:29" x14ac:dyDescent="0.25">
      <c r="A1893" s="39" t="s">
        <v>135</v>
      </c>
      <c r="B1893" s="39" t="s">
        <v>135</v>
      </c>
      <c r="C1893" s="39">
        <v>4501000</v>
      </c>
      <c r="D1893" s="39" t="s">
        <v>51</v>
      </c>
      <c r="E1893" s="39">
        <v>0.88888888888888895</v>
      </c>
      <c r="F1893" s="39">
        <v>1.1346153846153799</v>
      </c>
      <c r="G1893" s="39">
        <v>1.08620689655172</v>
      </c>
      <c r="H1893" s="39">
        <v>1</v>
      </c>
      <c r="I1893" s="39">
        <v>0.97014925373134298</v>
      </c>
      <c r="J1893" s="39">
        <v>0.91780821917808197</v>
      </c>
      <c r="K1893" s="39">
        <v>1</v>
      </c>
      <c r="L1893" s="39">
        <v>1.0172413793103401</v>
      </c>
      <c r="M1893" s="39">
        <v>1.0163934426229499</v>
      </c>
      <c r="N1893" s="39">
        <v>1.0034781627665199</v>
      </c>
      <c r="O1893" s="39">
        <v>7.5830647880267096E-2</v>
      </c>
      <c r="P1893" s="39">
        <v>0.98431845896854397</v>
      </c>
      <c r="Q1893" s="39">
        <v>4.1782210219849902E-2</v>
      </c>
      <c r="R1893" s="39">
        <v>1.0112116073110999</v>
      </c>
      <c r="S1893" s="39">
        <v>9.71878866063902E-3</v>
      </c>
      <c r="T1893" s="39">
        <v>1.0168174109666499</v>
      </c>
      <c r="U1893" s="39">
        <v>5.9958178167309395E-4</v>
      </c>
      <c r="V1893" s="39">
        <v>1.00265110826167</v>
      </c>
      <c r="W1893" s="39">
        <v>4.5013518212206102E-2</v>
      </c>
      <c r="X1893" s="39">
        <v>1.0077545693162699</v>
      </c>
      <c r="Y1893" s="39">
        <v>2.6705713668397701E-2</v>
      </c>
      <c r="Z1893" s="39">
        <v>1.0158987312843399</v>
      </c>
      <c r="AA1893" s="39">
        <v>3.9557631644591001E-3</v>
      </c>
      <c r="AB1893" s="39">
        <v>1.01643382056045</v>
      </c>
      <c r="AC1893" s="39">
        <v>2.5537249940789998E-4</v>
      </c>
    </row>
    <row r="1894" spans="1:29" x14ac:dyDescent="0.25">
      <c r="A1894" s="39" t="s">
        <v>135</v>
      </c>
      <c r="B1894" s="39" t="s">
        <v>135</v>
      </c>
      <c r="C1894" s="39">
        <v>4501000</v>
      </c>
      <c r="D1894" s="39" t="s">
        <v>61</v>
      </c>
      <c r="E1894" s="39">
        <v>0.98507462686567204</v>
      </c>
      <c r="F1894" s="39">
        <v>0.96078431372549</v>
      </c>
      <c r="G1894" s="39">
        <v>0.971830985915493</v>
      </c>
      <c r="H1894" s="39">
        <v>0.90384615384615397</v>
      </c>
      <c r="I1894" s="39">
        <v>0.96551724137931005</v>
      </c>
      <c r="J1894" s="39">
        <v>1.0526315789473699</v>
      </c>
      <c r="K1894" s="39">
        <v>0.94444444444444398</v>
      </c>
      <c r="L1894" s="39">
        <v>0.98809523809523803</v>
      </c>
      <c r="M1894" s="39">
        <v>0.97014925373134298</v>
      </c>
      <c r="N1894" s="39">
        <v>0.97137487077227902</v>
      </c>
      <c r="O1894" s="39">
        <v>3.9533947429067198E-2</v>
      </c>
      <c r="P1894" s="39">
        <v>0.98416755131954103</v>
      </c>
      <c r="Q1894" s="39">
        <v>4.1306844924238001E-2</v>
      </c>
      <c r="R1894" s="39">
        <v>0.96756297875700903</v>
      </c>
      <c r="S1894" s="39">
        <v>2.1940021883949799E-2</v>
      </c>
      <c r="T1894" s="39">
        <v>0.979122245913291</v>
      </c>
      <c r="U1894" s="39">
        <v>1.2689727238777799E-2</v>
      </c>
      <c r="V1894" s="39">
        <v>0.97533082781275104</v>
      </c>
      <c r="W1894" s="39">
        <v>3.4976174618275603E-2</v>
      </c>
      <c r="X1894" s="39">
        <v>0.97621129676764995</v>
      </c>
      <c r="Y1894" s="39">
        <v>2.5352520129906801E-2</v>
      </c>
      <c r="Z1894" s="39">
        <v>0.97229089088070197</v>
      </c>
      <c r="AA1894" s="39">
        <v>1.08094885884405E-2</v>
      </c>
      <c r="AB1894" s="39">
        <v>0.97100382441533795</v>
      </c>
      <c r="AC1894" s="39">
        <v>5.4047795660643501E-3</v>
      </c>
    </row>
    <row r="1895" spans="1:29" x14ac:dyDescent="0.25">
      <c r="A1895" s="39" t="s">
        <v>135</v>
      </c>
      <c r="B1895" s="39" t="s">
        <v>135</v>
      </c>
      <c r="C1895" s="39">
        <v>4501000</v>
      </c>
      <c r="D1895" s="39" t="s">
        <v>62</v>
      </c>
      <c r="E1895" s="39">
        <v>0.83098591549295797</v>
      </c>
      <c r="F1895" s="39">
        <v>0.98484848484848497</v>
      </c>
      <c r="G1895" s="39">
        <v>0.91836734693877597</v>
      </c>
      <c r="H1895" s="39">
        <v>0.86956521739130399</v>
      </c>
      <c r="I1895" s="39">
        <v>0.89361702127659604</v>
      </c>
      <c r="J1895" s="39">
        <v>1.0535714285714299</v>
      </c>
      <c r="K1895" s="39">
        <v>1.0125</v>
      </c>
      <c r="L1895" s="39">
        <v>1.07843137254902</v>
      </c>
      <c r="M1895" s="39">
        <v>0.91566265060241003</v>
      </c>
      <c r="N1895" s="39">
        <v>0.95083882640788597</v>
      </c>
      <c r="O1895" s="39">
        <v>8.5387951182477204E-2</v>
      </c>
      <c r="P1895" s="39">
        <v>0.99075649459989101</v>
      </c>
      <c r="Q1895" s="39">
        <v>8.2432613182182105E-2</v>
      </c>
      <c r="R1895" s="39">
        <v>1.00219800771714</v>
      </c>
      <c r="S1895" s="39">
        <v>8.1871927391385102E-2</v>
      </c>
      <c r="T1895" s="39">
        <v>0.99704701157571496</v>
      </c>
      <c r="U1895" s="39">
        <v>0.115094867053516</v>
      </c>
      <c r="V1895" s="39">
        <v>0.97764823537997303</v>
      </c>
      <c r="W1895" s="39">
        <v>8.1161554578131095E-2</v>
      </c>
      <c r="X1895" s="39">
        <v>0.97618579663891203</v>
      </c>
      <c r="Y1895" s="39">
        <v>8.1637277413425094E-2</v>
      </c>
      <c r="Z1895" s="39">
        <v>0.94804160793136805</v>
      </c>
      <c r="AA1895" s="39">
        <v>7.7180633968293694E-2</v>
      </c>
      <c r="AB1895" s="39">
        <v>0.92341354212367699</v>
      </c>
      <c r="AC1895" s="39">
        <v>4.9020942208183198E-2</v>
      </c>
    </row>
    <row r="1896" spans="1:29" x14ac:dyDescent="0.25">
      <c r="A1896" s="39" t="s">
        <v>135</v>
      </c>
      <c r="B1896" s="39" t="s">
        <v>135</v>
      </c>
      <c r="C1896" s="39">
        <v>4501000</v>
      </c>
      <c r="D1896" s="39" t="s">
        <v>63</v>
      </c>
      <c r="E1896" s="39">
        <v>1.0925925925925899</v>
      </c>
      <c r="F1896" s="39">
        <v>1.0338983050847499</v>
      </c>
      <c r="G1896" s="39">
        <v>1</v>
      </c>
      <c r="H1896" s="39">
        <v>0.77777777777777801</v>
      </c>
      <c r="I1896" s="39">
        <v>1</v>
      </c>
      <c r="J1896" s="39">
        <v>1.0714285714285701</v>
      </c>
      <c r="K1896" s="39">
        <v>0.79661016949152497</v>
      </c>
      <c r="L1896" s="39">
        <v>1.0246913580246899</v>
      </c>
      <c r="M1896" s="39">
        <v>0.8</v>
      </c>
      <c r="N1896" s="39">
        <v>0.95522208604443404</v>
      </c>
      <c r="O1896" s="39">
        <v>0.12655965602622299</v>
      </c>
      <c r="P1896" s="39">
        <v>0.93854601978895802</v>
      </c>
      <c r="Q1896" s="39">
        <v>0.13057198083126401</v>
      </c>
      <c r="R1896" s="39">
        <v>0.87376717583873897</v>
      </c>
      <c r="S1896" s="39">
        <v>0.130715164820663</v>
      </c>
      <c r="T1896" s="39">
        <v>0.91234567901234598</v>
      </c>
      <c r="U1896" s="39">
        <v>0.15888078293327401</v>
      </c>
      <c r="V1896" s="39">
        <v>0.90844407206340705</v>
      </c>
      <c r="W1896" s="39">
        <v>0.12629299430565699</v>
      </c>
      <c r="X1896" s="39">
        <v>0.87784846379481796</v>
      </c>
      <c r="Y1896" s="39">
        <v>0.123063593626728</v>
      </c>
      <c r="Z1896" s="39">
        <v>0.83931592043402503</v>
      </c>
      <c r="AA1896" s="39">
        <v>0.104775180653166</v>
      </c>
      <c r="AB1896" s="39">
        <v>0.81069958847736601</v>
      </c>
      <c r="AC1896" s="39">
        <v>6.7670139229940696E-2</v>
      </c>
    </row>
    <row r="1897" spans="1:29" x14ac:dyDescent="0.25">
      <c r="A1897" s="39" t="s">
        <v>135</v>
      </c>
      <c r="B1897" s="39" t="s">
        <v>135</v>
      </c>
      <c r="C1897" s="39">
        <v>4501000</v>
      </c>
      <c r="D1897" s="39" t="s">
        <v>52</v>
      </c>
      <c r="E1897" s="39">
        <v>0.61068702290076304</v>
      </c>
      <c r="F1897" s="39">
        <v>0.36196319018404899</v>
      </c>
      <c r="G1897" s="39">
        <v>0.47014925373134298</v>
      </c>
      <c r="H1897" s="39">
        <v>0.39374999999999999</v>
      </c>
      <c r="I1897" s="39">
        <v>0.45454545454545497</v>
      </c>
      <c r="J1897" s="39">
        <v>0.443708609271523</v>
      </c>
      <c r="K1897" s="39">
        <v>0.43055555555555602</v>
      </c>
      <c r="L1897" s="39">
        <v>0.36419753086419798</v>
      </c>
      <c r="M1897" s="39">
        <v>0.40789473684210498</v>
      </c>
      <c r="N1897" s="39">
        <v>0.43749459487722098</v>
      </c>
      <c r="O1897" s="39">
        <v>7.5255094338455897E-2</v>
      </c>
      <c r="P1897" s="39">
        <v>0.42018037741576703</v>
      </c>
      <c r="Q1897" s="39">
        <v>3.5802222745737897E-2</v>
      </c>
      <c r="R1897" s="39">
        <v>0.40088260775395301</v>
      </c>
      <c r="S1897" s="39">
        <v>3.3730169373965599E-2</v>
      </c>
      <c r="T1897" s="39">
        <v>0.38604613385315101</v>
      </c>
      <c r="U1897" s="39">
        <v>3.08985906658839E-2</v>
      </c>
      <c r="V1897" s="39">
        <v>0.41240761476895399</v>
      </c>
      <c r="W1897" s="39">
        <v>4.2854738289475003E-2</v>
      </c>
      <c r="X1897" s="39">
        <v>0.40277836029411401</v>
      </c>
      <c r="Y1897" s="39">
        <v>2.8619655404235E-2</v>
      </c>
      <c r="Z1897" s="39">
        <v>0.40111246198386102</v>
      </c>
      <c r="AA1897" s="39">
        <v>2.15430293552221E-2</v>
      </c>
      <c r="AB1897" s="39">
        <v>0.40581391750982398</v>
      </c>
      <c r="AC1897" s="39">
        <v>1.3160256978639401E-2</v>
      </c>
    </row>
    <row r="1898" spans="1:29" x14ac:dyDescent="0.25">
      <c r="A1898" s="39" t="s">
        <v>135</v>
      </c>
      <c r="B1898" s="39" t="s">
        <v>135</v>
      </c>
      <c r="C1898" s="39">
        <v>4501000</v>
      </c>
      <c r="D1898" s="39" t="s">
        <v>53</v>
      </c>
      <c r="E1898" s="39">
        <v>1.0188679245283001</v>
      </c>
      <c r="F1898" s="39">
        <v>1.05</v>
      </c>
      <c r="G1898" s="39">
        <v>1</v>
      </c>
      <c r="H1898" s="39">
        <v>0.93650793650793696</v>
      </c>
      <c r="I1898" s="39">
        <v>1.01587301587302</v>
      </c>
      <c r="J1898" s="39">
        <v>1.16923076923077</v>
      </c>
      <c r="K1898" s="39">
        <v>0.97014925373134298</v>
      </c>
      <c r="L1898" s="39">
        <v>0.91935483870967705</v>
      </c>
      <c r="M1898" s="39">
        <v>1.13559322033898</v>
      </c>
      <c r="N1898" s="39">
        <v>1.02395299543556</v>
      </c>
      <c r="O1898" s="39">
        <v>8.3960379920412206E-2</v>
      </c>
      <c r="P1898" s="39">
        <v>1.04204021957676</v>
      </c>
      <c r="Q1898" s="39">
        <v>0.107044775761439</v>
      </c>
      <c r="R1898" s="39">
        <v>1.00836577092667</v>
      </c>
      <c r="S1898" s="39">
        <v>0.113071375963684</v>
      </c>
      <c r="T1898" s="39">
        <v>1.0274740295243301</v>
      </c>
      <c r="U1898" s="39">
        <v>0.15290362600288701</v>
      </c>
      <c r="V1898" s="39">
        <v>1.0386270197998999</v>
      </c>
      <c r="W1898" s="39">
        <v>0.102470742284322</v>
      </c>
      <c r="X1898" s="39">
        <v>1.05910290669214</v>
      </c>
      <c r="Y1898" s="39">
        <v>0.110920874480683</v>
      </c>
      <c r="Z1898" s="39">
        <v>1.0911332107840801</v>
      </c>
      <c r="AA1898" s="39">
        <v>0.104694938741591</v>
      </c>
      <c r="AB1898" s="39">
        <v>1.1252961545471101</v>
      </c>
      <c r="AC1898" s="39">
        <v>6.5124362237839795E-2</v>
      </c>
    </row>
    <row r="1899" spans="1:29" x14ac:dyDescent="0.25">
      <c r="A1899" s="39" t="s">
        <v>135</v>
      </c>
      <c r="B1899" s="39" t="s">
        <v>135</v>
      </c>
      <c r="C1899" s="39">
        <v>4501000</v>
      </c>
      <c r="D1899" s="39" t="s">
        <v>54</v>
      </c>
      <c r="E1899" s="39">
        <v>0.93055555555555602</v>
      </c>
      <c r="F1899" s="39">
        <v>1.0185185185185199</v>
      </c>
      <c r="G1899" s="39">
        <v>1.0476190476190499</v>
      </c>
      <c r="H1899" s="39">
        <v>1.1186440677966101</v>
      </c>
      <c r="I1899" s="39">
        <v>1.0508474576271201</v>
      </c>
      <c r="J1899" s="39">
        <v>1.046875</v>
      </c>
      <c r="K1899" s="39">
        <v>0.86842105263157898</v>
      </c>
      <c r="L1899" s="39">
        <v>0.92307692307692302</v>
      </c>
      <c r="M1899" s="39">
        <v>0.98245614035087703</v>
      </c>
      <c r="N1899" s="39">
        <v>0.99855708479735905</v>
      </c>
      <c r="O1899" s="39">
        <v>7.8907709232587803E-2</v>
      </c>
      <c r="P1899" s="39">
        <v>0.97433531473729995</v>
      </c>
      <c r="Q1899" s="39">
        <v>7.9100119135905395E-2</v>
      </c>
      <c r="R1899" s="39">
        <v>0.92465137201979297</v>
      </c>
      <c r="S1899" s="39">
        <v>5.7033844994812399E-2</v>
      </c>
      <c r="T1899" s="39">
        <v>0.95276653171390002</v>
      </c>
      <c r="U1899" s="39">
        <v>4.1987447195962299E-2</v>
      </c>
      <c r="V1899" s="39">
        <v>0.97253925717621503</v>
      </c>
      <c r="W1899" s="39">
        <v>7.1872194986326299E-2</v>
      </c>
      <c r="X1899" s="39">
        <v>0.95905351461619603</v>
      </c>
      <c r="Y1899" s="39">
        <v>5.3450162855312698E-2</v>
      </c>
      <c r="Z1899" s="39">
        <v>0.96755409126710701</v>
      </c>
      <c r="AA1899" s="39">
        <v>3.6894865730833303E-2</v>
      </c>
      <c r="AB1899" s="39">
        <v>0.97962855857592701</v>
      </c>
      <c r="AC1899" s="39">
        <v>1.78831973584485E-2</v>
      </c>
    </row>
    <row r="1900" spans="1:29" x14ac:dyDescent="0.25">
      <c r="A1900" s="39" t="s">
        <v>135</v>
      </c>
      <c r="B1900" s="39" t="s">
        <v>135</v>
      </c>
      <c r="C1900" s="39">
        <v>4501000</v>
      </c>
      <c r="D1900" s="39" t="s">
        <v>55</v>
      </c>
      <c r="E1900" s="39">
        <v>0.98214285714285698</v>
      </c>
      <c r="F1900" s="39">
        <v>1</v>
      </c>
      <c r="G1900" s="39">
        <v>1.0727272727272701</v>
      </c>
      <c r="H1900" s="39">
        <v>1.0568181818181801</v>
      </c>
      <c r="I1900" s="39">
        <v>0.98484848484848497</v>
      </c>
      <c r="J1900" s="39">
        <v>0.967741935483871</v>
      </c>
      <c r="K1900" s="39">
        <v>0.92537313432835799</v>
      </c>
      <c r="L1900" s="39">
        <v>0.95454545454545503</v>
      </c>
      <c r="M1900" s="39">
        <v>1.1666666666666701</v>
      </c>
      <c r="N1900" s="39">
        <v>1.01231822084013</v>
      </c>
      <c r="O1900" s="39">
        <v>7.4291660156473704E-2</v>
      </c>
      <c r="P1900" s="39">
        <v>0.99983513517456701</v>
      </c>
      <c r="Q1900" s="39">
        <v>9.5764134460520206E-2</v>
      </c>
      <c r="R1900" s="39">
        <v>1.0155284185134901</v>
      </c>
      <c r="S1900" s="39">
        <v>0.13169978590650699</v>
      </c>
      <c r="T1900" s="39">
        <v>1.0606060606060601</v>
      </c>
      <c r="U1900" s="39">
        <v>0.14999234752441901</v>
      </c>
      <c r="V1900" s="39">
        <v>1.0329213718307599</v>
      </c>
      <c r="W1900" s="39">
        <v>0.104384500566087</v>
      </c>
      <c r="X1900" s="39">
        <v>1.0671180355118399</v>
      </c>
      <c r="Y1900" s="39">
        <v>0.121231408547039</v>
      </c>
      <c r="Z1900" s="39">
        <v>1.1199517608579901</v>
      </c>
      <c r="AA1900" s="39">
        <v>0.10956699878158301</v>
      </c>
      <c r="AB1900" s="39">
        <v>1.1565656565656599</v>
      </c>
      <c r="AC1900" s="39">
        <v>6.3884397175118804E-2</v>
      </c>
    </row>
    <row r="1901" spans="1:29" x14ac:dyDescent="0.25">
      <c r="A1901" s="39" t="s">
        <v>135</v>
      </c>
      <c r="B1901" s="39" t="s">
        <v>135</v>
      </c>
      <c r="C1901" s="39">
        <v>4501000</v>
      </c>
      <c r="D1901" s="39" t="s">
        <v>56</v>
      </c>
      <c r="E1901" s="39">
        <v>1.0724637681159399</v>
      </c>
      <c r="F1901" s="39">
        <v>1.0727272727272701</v>
      </c>
      <c r="G1901" s="39">
        <v>1</v>
      </c>
      <c r="H1901" s="39">
        <v>0.86440677966101698</v>
      </c>
      <c r="I1901" s="39">
        <v>1.04301075268817</v>
      </c>
      <c r="J1901" s="39">
        <v>1</v>
      </c>
      <c r="K1901" s="39">
        <v>1.1499999999999999</v>
      </c>
      <c r="L1901" s="39">
        <v>0.83870967741935498</v>
      </c>
      <c r="M1901" s="39">
        <v>1.0634920634920599</v>
      </c>
      <c r="N1901" s="39">
        <v>1.01164559045598</v>
      </c>
      <c r="O1901" s="39">
        <v>0.10130457321096099</v>
      </c>
      <c r="P1901" s="39">
        <v>1.01904249871992</v>
      </c>
      <c r="Q1901" s="39">
        <v>0.114654536918477</v>
      </c>
      <c r="R1901" s="39">
        <v>1.01740058030381</v>
      </c>
      <c r="S1901" s="39">
        <v>0.160682092499322</v>
      </c>
      <c r="T1901" s="39">
        <v>0.95110087045570901</v>
      </c>
      <c r="U1901" s="39">
        <v>0.15894514948330499</v>
      </c>
      <c r="V1901" s="39">
        <v>1.0068541499902199</v>
      </c>
      <c r="W1901" s="39">
        <v>0.114936675749613</v>
      </c>
      <c r="X1901" s="39">
        <v>1.0123712093625901</v>
      </c>
      <c r="Y1901" s="39">
        <v>0.119536347009935</v>
      </c>
      <c r="Z1901" s="39">
        <v>1.02742326047054</v>
      </c>
      <c r="AA1901" s="39">
        <v>0.108608499330719</v>
      </c>
      <c r="AB1901" s="39">
        <v>1.05278814034574</v>
      </c>
      <c r="AC1901" s="39">
        <v>6.7697554083530495E-2</v>
      </c>
    </row>
    <row r="1902" spans="1:29" x14ac:dyDescent="0.25">
      <c r="A1902" s="39" t="s">
        <v>135</v>
      </c>
      <c r="B1902" s="39" t="s">
        <v>135</v>
      </c>
      <c r="C1902" s="39">
        <v>4501000</v>
      </c>
      <c r="D1902" s="39" t="s">
        <v>57</v>
      </c>
      <c r="E1902" s="39">
        <v>1.0172413793103401</v>
      </c>
      <c r="F1902" s="39">
        <v>1.01351351351351</v>
      </c>
      <c r="G1902" s="39">
        <v>1.0338983050847499</v>
      </c>
      <c r="H1902" s="39">
        <v>1.1044776119402999</v>
      </c>
      <c r="I1902" s="39">
        <v>1.1176470588235301</v>
      </c>
      <c r="J1902" s="39">
        <v>0.95876288659793796</v>
      </c>
      <c r="K1902" s="39">
        <v>1.01538461538462</v>
      </c>
      <c r="L1902" s="39">
        <v>0.82608695652173902</v>
      </c>
      <c r="M1902" s="39">
        <v>1.1923076923076901</v>
      </c>
      <c r="N1902" s="39">
        <v>1.0310355577204899</v>
      </c>
      <c r="O1902" s="39">
        <v>0.10421234672523701</v>
      </c>
      <c r="P1902" s="39">
        <v>1.0220378419270999</v>
      </c>
      <c r="Q1902" s="39">
        <v>0.14193103888038</v>
      </c>
      <c r="R1902" s="39">
        <v>1.01125975473802</v>
      </c>
      <c r="S1902" s="39">
        <v>0.18314520929147099</v>
      </c>
      <c r="T1902" s="39">
        <v>1.0091973244147201</v>
      </c>
      <c r="U1902" s="39">
        <v>0.25895716568537402</v>
      </c>
      <c r="V1902" s="39">
        <v>1.0369985473984</v>
      </c>
      <c r="W1902" s="39">
        <v>0.14669634643615101</v>
      </c>
      <c r="X1902" s="39">
        <v>1.06210481614306</v>
      </c>
      <c r="Y1902" s="39">
        <v>0.17439365683260999</v>
      </c>
      <c r="Z1902" s="39">
        <v>1.12106466816147</v>
      </c>
      <c r="AA1902" s="39">
        <v>0.171902400085853</v>
      </c>
      <c r="AB1902" s="39">
        <v>1.17486860965122</v>
      </c>
      <c r="AC1902" s="39">
        <v>0.110294442996795</v>
      </c>
    </row>
    <row r="1903" spans="1:29" x14ac:dyDescent="0.25">
      <c r="A1903" s="39" t="s">
        <v>135</v>
      </c>
      <c r="B1903" s="39" t="s">
        <v>135</v>
      </c>
      <c r="C1903" s="39">
        <v>4501000</v>
      </c>
      <c r="D1903" s="39" t="s">
        <v>58</v>
      </c>
      <c r="E1903" s="39">
        <v>1.0196078431372499</v>
      </c>
      <c r="F1903" s="39">
        <v>0.89830508474576298</v>
      </c>
      <c r="G1903" s="39">
        <v>0.94666666666666699</v>
      </c>
      <c r="H1903" s="39">
        <v>0.95081967213114704</v>
      </c>
      <c r="I1903" s="39">
        <v>0.94594594594594605</v>
      </c>
      <c r="J1903" s="39">
        <v>1.1052631578947401</v>
      </c>
      <c r="K1903" s="39">
        <v>1.0107526881720399</v>
      </c>
      <c r="L1903" s="39">
        <v>0.90909090909090895</v>
      </c>
      <c r="M1903" s="39">
        <v>1.1052631578947401</v>
      </c>
      <c r="N1903" s="39">
        <v>0.98796834729768901</v>
      </c>
      <c r="O1903" s="39">
        <v>7.7579970906251405E-2</v>
      </c>
      <c r="P1903" s="39">
        <v>1.0152631717996701</v>
      </c>
      <c r="Q1903" s="39">
        <v>8.9857897017365601E-2</v>
      </c>
      <c r="R1903" s="39">
        <v>1.0083689183858999</v>
      </c>
      <c r="S1903" s="39">
        <v>9.8107846622901396E-2</v>
      </c>
      <c r="T1903" s="39">
        <v>1.0071770334928201</v>
      </c>
      <c r="U1903" s="39">
        <v>0.13871472740980101</v>
      </c>
      <c r="V1903" s="39">
        <v>1.01628973039868</v>
      </c>
      <c r="W1903" s="39">
        <v>8.8858720821184803E-2</v>
      </c>
      <c r="X1903" s="39">
        <v>1.03946993677554</v>
      </c>
      <c r="Y1903" s="39">
        <v>9.5260329006011904E-2</v>
      </c>
      <c r="Z1903" s="39">
        <v>1.0671109024777501</v>
      </c>
      <c r="AA1903" s="39">
        <v>9.2072949168481896E-2</v>
      </c>
      <c r="AB1903" s="39">
        <v>1.09592162223741</v>
      </c>
      <c r="AC1903" s="39">
        <v>5.9081059041651202E-2</v>
      </c>
    </row>
    <row r="1904" spans="1:29" x14ac:dyDescent="0.25">
      <c r="A1904" s="39" t="s">
        <v>135</v>
      </c>
      <c r="B1904" s="39" t="s">
        <v>135</v>
      </c>
      <c r="C1904" s="39">
        <v>4501000</v>
      </c>
      <c r="D1904" s="39" t="s">
        <v>59</v>
      </c>
      <c r="E1904" s="39">
        <v>1.18333333333333</v>
      </c>
      <c r="F1904" s="39">
        <v>1.0576923076923099</v>
      </c>
      <c r="G1904" s="39">
        <v>1.0943396226415101</v>
      </c>
      <c r="H1904" s="39">
        <v>1.0422535211267601</v>
      </c>
      <c r="I1904" s="39">
        <v>0.96551724137931005</v>
      </c>
      <c r="J1904" s="39">
        <v>1.1285714285714299</v>
      </c>
      <c r="K1904" s="39">
        <v>0.96825396825396803</v>
      </c>
      <c r="L1904" s="39">
        <v>0.93617021276595702</v>
      </c>
      <c r="M1904" s="39">
        <v>0.98333333333333295</v>
      </c>
      <c r="N1904" s="39">
        <v>1.03994055212199</v>
      </c>
      <c r="O1904" s="39">
        <v>8.3924900600309202E-2</v>
      </c>
      <c r="P1904" s="39">
        <v>0.99636923686080003</v>
      </c>
      <c r="Q1904" s="39">
        <v>7.5851154786639202E-2</v>
      </c>
      <c r="R1904" s="39">
        <v>0.962585838117753</v>
      </c>
      <c r="S1904" s="39">
        <v>2.4087045477683901E-2</v>
      </c>
      <c r="T1904" s="39">
        <v>0.95975177304964499</v>
      </c>
      <c r="U1904" s="39">
        <v>3.33493623751102E-2</v>
      </c>
      <c r="V1904" s="39">
        <v>0.99623477781303904</v>
      </c>
      <c r="W1904" s="39">
        <v>6.6879518705608598E-2</v>
      </c>
      <c r="X1904" s="39">
        <v>0.977282384217386</v>
      </c>
      <c r="Y1904" s="39">
        <v>4.7056898610292899E-2</v>
      </c>
      <c r="Z1904" s="39">
        <v>0.97446092260507799</v>
      </c>
      <c r="AA1904" s="39">
        <v>2.1934134258416199E-2</v>
      </c>
      <c r="AB1904" s="39">
        <v>0.98108747044917299</v>
      </c>
      <c r="AC1904" s="39">
        <v>1.4204084052765799E-2</v>
      </c>
    </row>
    <row r="1905" spans="1:29" x14ac:dyDescent="0.25">
      <c r="A1905" s="39" t="s">
        <v>135</v>
      </c>
      <c r="B1905" s="39" t="s">
        <v>135</v>
      </c>
      <c r="C1905" s="39">
        <v>4501000</v>
      </c>
      <c r="D1905" s="39" t="s">
        <v>60</v>
      </c>
      <c r="E1905" s="39">
        <v>1.0625</v>
      </c>
      <c r="F1905" s="39">
        <v>1</v>
      </c>
      <c r="G1905" s="39">
        <v>0.94545454545454499</v>
      </c>
      <c r="H1905" s="39">
        <v>1</v>
      </c>
      <c r="I1905" s="39">
        <v>1.0270270270270301</v>
      </c>
      <c r="J1905" s="39">
        <v>0.96428571428571397</v>
      </c>
      <c r="K1905" s="39">
        <v>1.06329113924051</v>
      </c>
      <c r="L1905" s="39">
        <v>1.0983606557377099</v>
      </c>
      <c r="M1905" s="39">
        <v>0.90909090909090895</v>
      </c>
      <c r="N1905" s="39">
        <v>1.0077788878707099</v>
      </c>
      <c r="O1905" s="39">
        <v>6.1530355161553599E-2</v>
      </c>
      <c r="P1905" s="39">
        <v>1.01241108907637</v>
      </c>
      <c r="Q1905" s="39">
        <v>7.6126283974595296E-2</v>
      </c>
      <c r="R1905" s="39">
        <v>1.0235809013563699</v>
      </c>
      <c r="S1905" s="39">
        <v>0.10068980332459899</v>
      </c>
      <c r="T1905" s="39">
        <v>1.00372578241431</v>
      </c>
      <c r="U1905" s="39">
        <v>0.13383392132740901</v>
      </c>
      <c r="V1905" s="39">
        <v>0.99949713502181703</v>
      </c>
      <c r="W1905" s="39">
        <v>8.0705429673231605E-2</v>
      </c>
      <c r="X1905" s="39">
        <v>0.98236173505549196</v>
      </c>
      <c r="Y1905" s="39">
        <v>9.4848143483036995E-2</v>
      </c>
      <c r="Z1905" s="39">
        <v>0.94837462958809005</v>
      </c>
      <c r="AA1905" s="39">
        <v>9.2301484840591294E-2</v>
      </c>
      <c r="AB1905" s="39">
        <v>0.91810375416932799</v>
      </c>
      <c r="AC1905" s="39">
        <v>5.7002237292084999E-2</v>
      </c>
    </row>
    <row r="1906" spans="1:29" x14ac:dyDescent="0.25">
      <c r="A1906" s="39" t="s">
        <v>135</v>
      </c>
      <c r="B1906" s="39" t="s">
        <v>135</v>
      </c>
      <c r="C1906" s="39">
        <v>4502000</v>
      </c>
      <c r="D1906" s="39" t="s">
        <v>50</v>
      </c>
      <c r="E1906" s="39">
        <v>0.34355828220858903</v>
      </c>
      <c r="F1906" s="39">
        <v>0.35074626865671599</v>
      </c>
      <c r="G1906" s="39">
        <v>0.33124999999999999</v>
      </c>
      <c r="H1906" s="39">
        <v>0.391608391608392</v>
      </c>
      <c r="I1906" s="39">
        <v>0.30463576158940397</v>
      </c>
      <c r="J1906" s="39">
        <v>0.41666666666666702</v>
      </c>
      <c r="K1906" s="39">
        <v>0.36419753086419798</v>
      </c>
      <c r="L1906" s="39">
        <v>0.44078947368421101</v>
      </c>
      <c r="M1906" s="39">
        <v>0.39325842696629199</v>
      </c>
      <c r="N1906" s="39">
        <v>0.37074564469382998</v>
      </c>
      <c r="O1906" s="39">
        <v>4.3401304592283703E-2</v>
      </c>
      <c r="P1906" s="39">
        <v>0.38390957195415398</v>
      </c>
      <c r="Q1906" s="39">
        <v>5.26038333644561E-2</v>
      </c>
      <c r="R1906" s="39">
        <v>0.39941514383823301</v>
      </c>
      <c r="S1906" s="39">
        <v>3.8665363029680301E-2</v>
      </c>
      <c r="T1906" s="39">
        <v>0.41702395032525102</v>
      </c>
      <c r="U1906" s="39">
        <v>3.36095254511347E-2</v>
      </c>
      <c r="V1906" s="39">
        <v>0.39143137554562601</v>
      </c>
      <c r="W1906" s="39">
        <v>4.06409629588853E-2</v>
      </c>
      <c r="X1906" s="39">
        <v>0.40082872478141002</v>
      </c>
      <c r="Y1906" s="39">
        <v>3.2876986420425802E-2</v>
      </c>
      <c r="Z1906" s="39">
        <v>0.40046255021799199</v>
      </c>
      <c r="AA1906" s="39">
        <v>2.3808708952744301E-2</v>
      </c>
      <c r="AB1906" s="39">
        <v>0.39552181014333598</v>
      </c>
      <c r="AC1906" s="39">
        <v>1.43148921143326E-2</v>
      </c>
    </row>
    <row r="1907" spans="1:29" x14ac:dyDescent="0.25">
      <c r="A1907" s="39" t="s">
        <v>135</v>
      </c>
      <c r="B1907" s="39" t="s">
        <v>135</v>
      </c>
      <c r="C1907" s="39">
        <v>4502000</v>
      </c>
      <c r="D1907" s="39" t="s">
        <v>51</v>
      </c>
      <c r="E1907" s="39">
        <v>0.96969696969696995</v>
      </c>
      <c r="F1907" s="39">
        <v>0.85714285714285698</v>
      </c>
      <c r="G1907" s="39">
        <v>1</v>
      </c>
      <c r="H1907" s="39">
        <v>1</v>
      </c>
      <c r="I1907" s="39">
        <v>1</v>
      </c>
      <c r="J1907" s="39">
        <v>1.2173913043478299</v>
      </c>
      <c r="K1907" s="39">
        <v>1.13333333333333</v>
      </c>
      <c r="L1907" s="39">
        <v>1.08474576271186</v>
      </c>
      <c r="M1907" s="39">
        <v>0.98507462686567204</v>
      </c>
      <c r="N1907" s="39">
        <v>1.0274872060109499</v>
      </c>
      <c r="O1907" s="39">
        <v>0.104264019744888</v>
      </c>
      <c r="P1907" s="39">
        <v>1.0841090054517399</v>
      </c>
      <c r="Q1907" s="39">
        <v>9.62675231506427E-2</v>
      </c>
      <c r="R1907" s="39">
        <v>1.0677179076369601</v>
      </c>
      <c r="S1907" s="39">
        <v>7.5581888685088597E-2</v>
      </c>
      <c r="T1907" s="39">
        <v>1.03491019478877</v>
      </c>
      <c r="U1907" s="39">
        <v>7.0478136045408493E-2</v>
      </c>
      <c r="V1907" s="39">
        <v>1.05343240197988</v>
      </c>
      <c r="W1907" s="39">
        <v>8.8737384532934602E-2</v>
      </c>
      <c r="X1907" s="39">
        <v>1.0420842109545001</v>
      </c>
      <c r="Y1907" s="39">
        <v>7.9268432651474999E-2</v>
      </c>
      <c r="Z1907" s="39">
        <v>1.00839428791846</v>
      </c>
      <c r="AA1907" s="39">
        <v>5.5632152371394399E-2</v>
      </c>
      <c r="AB1907" s="39">
        <v>0.98982087142977604</v>
      </c>
      <c r="AC1907" s="39">
        <v>3.0017886309525999E-2</v>
      </c>
    </row>
    <row r="1908" spans="1:29" x14ac:dyDescent="0.25">
      <c r="A1908" s="39" t="s">
        <v>135</v>
      </c>
      <c r="B1908" s="39" t="s">
        <v>135</v>
      </c>
      <c r="C1908" s="39">
        <v>4502000</v>
      </c>
      <c r="D1908" s="39" t="s">
        <v>61</v>
      </c>
      <c r="E1908" s="39">
        <v>1.1372549019607801</v>
      </c>
      <c r="F1908" s="39">
        <v>1</v>
      </c>
      <c r="G1908" s="39">
        <v>1.03076923076923</v>
      </c>
      <c r="H1908" s="39">
        <v>0.96875</v>
      </c>
      <c r="I1908" s="39">
        <v>1.0338983050847499</v>
      </c>
      <c r="J1908" s="39">
        <v>1</v>
      </c>
      <c r="K1908" s="39">
        <v>1.05</v>
      </c>
      <c r="L1908" s="39">
        <v>1.06451612903226</v>
      </c>
      <c r="M1908" s="39">
        <v>1.0597014925373101</v>
      </c>
      <c r="N1908" s="39">
        <v>1.0383211177093701</v>
      </c>
      <c r="O1908" s="39">
        <v>4.8632984969108603E-2</v>
      </c>
      <c r="P1908" s="39">
        <v>1.04162318533086</v>
      </c>
      <c r="Q1908" s="39">
        <v>2.6044415997826299E-2</v>
      </c>
      <c r="R1908" s="39">
        <v>1.0580725405231901</v>
      </c>
      <c r="S1908" s="39">
        <v>7.3938903169121304E-3</v>
      </c>
      <c r="T1908" s="39">
        <v>1.06210881078479</v>
      </c>
      <c r="U1908" s="39">
        <v>3.4044621145235699E-3</v>
      </c>
      <c r="V1908" s="39">
        <v>1.04547955306174</v>
      </c>
      <c r="W1908" s="39">
        <v>3.1132047564312901E-2</v>
      </c>
      <c r="X1908" s="39">
        <v>1.05565474668049</v>
      </c>
      <c r="Y1908" s="39">
        <v>1.6671472500611201E-2</v>
      </c>
      <c r="Z1908" s="39">
        <v>1.0601659300883299</v>
      </c>
      <c r="AA1908" s="39">
        <v>3.3650649958102902E-3</v>
      </c>
      <c r="AB1908" s="39">
        <v>1.05993076094183</v>
      </c>
      <c r="AC1908" s="39">
        <v>1.4500207075995E-3</v>
      </c>
    </row>
    <row r="1909" spans="1:29" x14ac:dyDescent="0.25">
      <c r="A1909" s="39" t="s">
        <v>135</v>
      </c>
      <c r="B1909" s="39" t="s">
        <v>135</v>
      </c>
      <c r="C1909" s="39">
        <v>4502000</v>
      </c>
      <c r="D1909" s="39" t="s">
        <v>62</v>
      </c>
      <c r="E1909" s="39">
        <v>0.86419753086419704</v>
      </c>
      <c r="F1909" s="39">
        <v>1.0344827586206899</v>
      </c>
      <c r="G1909" s="39">
        <v>1.0634920634920599</v>
      </c>
      <c r="H1909" s="39">
        <v>0.92537313432835799</v>
      </c>
      <c r="I1909" s="39">
        <v>1.0322580645161299</v>
      </c>
      <c r="J1909" s="39">
        <v>1</v>
      </c>
      <c r="K1909" s="39">
        <v>1.0535714285714299</v>
      </c>
      <c r="L1909" s="39">
        <v>0.98412698412698396</v>
      </c>
      <c r="M1909" s="39">
        <v>1</v>
      </c>
      <c r="N1909" s="39">
        <v>0.99527799605776102</v>
      </c>
      <c r="O1909" s="39">
        <v>6.4414225815486198E-2</v>
      </c>
      <c r="P1909" s="39">
        <v>1.01399129544291</v>
      </c>
      <c r="Q1909" s="39">
        <v>2.8211928228861399E-2</v>
      </c>
      <c r="R1909" s="39">
        <v>1.0125661375661399</v>
      </c>
      <c r="S1909" s="39">
        <v>3.6387684400737898E-2</v>
      </c>
      <c r="T1909" s="39">
        <v>0.99206349206349198</v>
      </c>
      <c r="U1909" s="39">
        <v>1.1223917161691299E-2</v>
      </c>
      <c r="V1909" s="39">
        <v>1.00407112477371</v>
      </c>
      <c r="W1909" s="39">
        <v>3.8166359535774998E-2</v>
      </c>
      <c r="X1909" s="39">
        <v>1.0032857707801699</v>
      </c>
      <c r="Y1909" s="39">
        <v>2.3132312408824799E-2</v>
      </c>
      <c r="Z1909" s="39">
        <v>0.99931631738856397</v>
      </c>
      <c r="AA1909" s="39">
        <v>1.53184185406781E-2</v>
      </c>
      <c r="AB1909" s="39">
        <v>0.99924414210128498</v>
      </c>
      <c r="AC1909" s="39">
        <v>4.7804650947368002E-3</v>
      </c>
    </row>
    <row r="1910" spans="1:29" x14ac:dyDescent="0.25">
      <c r="A1910" s="39" t="s">
        <v>135</v>
      </c>
      <c r="B1910" s="39" t="s">
        <v>135</v>
      </c>
      <c r="C1910" s="39">
        <v>4502000</v>
      </c>
      <c r="D1910" s="39" t="s">
        <v>63</v>
      </c>
      <c r="E1910" s="39">
        <v>0.98648648648648696</v>
      </c>
      <c r="F1910" s="39">
        <v>0.95714285714285696</v>
      </c>
      <c r="G1910" s="39">
        <v>0.86666666666666703</v>
      </c>
      <c r="H1910" s="39">
        <v>0.95522388059701502</v>
      </c>
      <c r="I1910" s="39">
        <v>1.0806451612903201</v>
      </c>
      <c r="J1910" s="39">
        <v>0.96875</v>
      </c>
      <c r="K1910" s="39">
        <v>0.98360655737704905</v>
      </c>
      <c r="L1910" s="39">
        <v>0.93220338983050799</v>
      </c>
      <c r="M1910" s="39">
        <v>0.90322580645161299</v>
      </c>
      <c r="N1910" s="39">
        <v>0.95932786731583497</v>
      </c>
      <c r="O1910" s="39">
        <v>5.9817014074393798E-2</v>
      </c>
      <c r="P1910" s="39">
        <v>0.97368618298989895</v>
      </c>
      <c r="Q1910" s="39">
        <v>6.7543485177667797E-2</v>
      </c>
      <c r="R1910" s="39">
        <v>0.93967858455305697</v>
      </c>
      <c r="S1910" s="39">
        <v>4.0708416598281803E-2</v>
      </c>
      <c r="T1910" s="39">
        <v>0.91771459814106104</v>
      </c>
      <c r="U1910" s="39">
        <v>2.04902457096156E-2</v>
      </c>
      <c r="V1910" s="39">
        <v>0.94564131914409999</v>
      </c>
      <c r="W1910" s="39">
        <v>5.2660409624713099E-2</v>
      </c>
      <c r="X1910" s="39">
        <v>0.92885763111041797</v>
      </c>
      <c r="Y1910" s="39">
        <v>4.2311615718729698E-2</v>
      </c>
      <c r="Z1910" s="39">
        <v>0.91146902735048596</v>
      </c>
      <c r="AA1910" s="39">
        <v>2.2353776153216799E-2</v>
      </c>
      <c r="AB1910" s="39">
        <v>0.90460569137441704</v>
      </c>
      <c r="AC1910" s="39">
        <v>8.7271585299759993E-3</v>
      </c>
    </row>
    <row r="1911" spans="1:29" x14ac:dyDescent="0.25">
      <c r="A1911" s="39" t="s">
        <v>135</v>
      </c>
      <c r="B1911" s="39" t="s">
        <v>135</v>
      </c>
      <c r="C1911" s="39">
        <v>4502000</v>
      </c>
      <c r="D1911" s="39" t="s">
        <v>52</v>
      </c>
      <c r="E1911" s="39">
        <v>0.488549618320611</v>
      </c>
      <c r="F1911" s="39">
        <v>0.29447852760736198</v>
      </c>
      <c r="G1911" s="39">
        <v>0.35074626865671599</v>
      </c>
      <c r="H1911" s="39">
        <v>0.33124999999999999</v>
      </c>
      <c r="I1911" s="39">
        <v>0.391608391608392</v>
      </c>
      <c r="J1911" s="39">
        <v>0.370860927152318</v>
      </c>
      <c r="K1911" s="39">
        <v>0.47222222222222199</v>
      </c>
      <c r="L1911" s="39">
        <v>0.39506172839506198</v>
      </c>
      <c r="M1911" s="39">
        <v>0.43421052631578899</v>
      </c>
      <c r="N1911" s="39">
        <v>0.39210980114205202</v>
      </c>
      <c r="O1911" s="39">
        <v>6.4127131667780599E-2</v>
      </c>
      <c r="P1911" s="39">
        <v>0.41279275913875701</v>
      </c>
      <c r="Q1911" s="39">
        <v>4.0348566411562099E-2</v>
      </c>
      <c r="R1911" s="39">
        <v>0.43383149231102403</v>
      </c>
      <c r="S1911" s="39">
        <v>3.8581643329378697E-2</v>
      </c>
      <c r="T1911" s="39">
        <v>0.41463612735542599</v>
      </c>
      <c r="U1911" s="39">
        <v>2.76823804850484E-2</v>
      </c>
      <c r="V1911" s="39">
        <v>0.41118883845105503</v>
      </c>
      <c r="W1911" s="39">
        <v>4.5716794511501103E-2</v>
      </c>
      <c r="X1911" s="39">
        <v>0.42403829251133701</v>
      </c>
      <c r="Y1911" s="39">
        <v>3.0420634767389602E-2</v>
      </c>
      <c r="Z1911" s="39">
        <v>0.428829467926653</v>
      </c>
      <c r="AA1911" s="39">
        <v>2.1101599029655499E-2</v>
      </c>
      <c r="AB1911" s="39">
        <v>0.43234629784337397</v>
      </c>
      <c r="AC1911" s="39">
        <v>1.1790416103539401E-2</v>
      </c>
    </row>
    <row r="1912" spans="1:29" x14ac:dyDescent="0.25">
      <c r="A1912" s="39" t="s">
        <v>135</v>
      </c>
      <c r="B1912" s="39" t="s">
        <v>135</v>
      </c>
      <c r="C1912" s="39">
        <v>4502000</v>
      </c>
      <c r="D1912" s="39" t="s">
        <v>53</v>
      </c>
      <c r="E1912" s="39">
        <v>0.98245614035087703</v>
      </c>
      <c r="F1912" s="39">
        <v>0.8125</v>
      </c>
      <c r="G1912" s="39">
        <v>1.0625</v>
      </c>
      <c r="H1912" s="39">
        <v>1.04255319148936</v>
      </c>
      <c r="I1912" s="39">
        <v>1.0188679245283001</v>
      </c>
      <c r="J1912" s="39">
        <v>1.0714285714285701</v>
      </c>
      <c r="K1912" s="39">
        <v>1.03571428571429</v>
      </c>
      <c r="L1912" s="39">
        <v>1.02941176470588</v>
      </c>
      <c r="M1912" s="39">
        <v>0.96875</v>
      </c>
      <c r="N1912" s="39">
        <v>1.00268687535748</v>
      </c>
      <c r="O1912" s="39">
        <v>7.8812476347472196E-2</v>
      </c>
      <c r="P1912" s="39">
        <v>1.0248345092754101</v>
      </c>
      <c r="Q1912" s="39">
        <v>3.70519896388046E-2</v>
      </c>
      <c r="R1912" s="39">
        <v>1.0112920168067201</v>
      </c>
      <c r="S1912" s="39">
        <v>3.6976990659773099E-2</v>
      </c>
      <c r="T1912" s="39">
        <v>0.99908088235294101</v>
      </c>
      <c r="U1912" s="39">
        <v>4.2894345182272101E-2</v>
      </c>
      <c r="V1912" s="39">
        <v>1.0103348242832899</v>
      </c>
      <c r="W1912" s="39">
        <v>4.9912854130579498E-2</v>
      </c>
      <c r="X1912" s="39">
        <v>0.99953567479093697</v>
      </c>
      <c r="Y1912" s="39">
        <v>3.87738161963046E-2</v>
      </c>
      <c r="Z1912" s="39">
        <v>0.98202929253152405</v>
      </c>
      <c r="AA1912" s="39">
        <v>3.1123332526746102E-2</v>
      </c>
      <c r="AB1912" s="39">
        <v>0.97163865546218497</v>
      </c>
      <c r="AC1912" s="39">
        <v>1.8269461271981199E-2</v>
      </c>
    </row>
    <row r="1913" spans="1:29" x14ac:dyDescent="0.25">
      <c r="A1913" s="39" t="s">
        <v>135</v>
      </c>
      <c r="B1913" s="39" t="s">
        <v>135</v>
      </c>
      <c r="C1913" s="39">
        <v>4502000</v>
      </c>
      <c r="D1913" s="39" t="s">
        <v>54</v>
      </c>
      <c r="E1913" s="39">
        <v>1.0444444444444401</v>
      </c>
      <c r="F1913" s="39">
        <v>0.92857142857142905</v>
      </c>
      <c r="G1913" s="39">
        <v>1.0576923076923099</v>
      </c>
      <c r="H1913" s="39">
        <v>1.15686274509804</v>
      </c>
      <c r="I1913" s="39">
        <v>1.0408163265306101</v>
      </c>
      <c r="J1913" s="39">
        <v>1.1481481481481499</v>
      </c>
      <c r="K1913" s="39">
        <v>1.0333333333333301</v>
      </c>
      <c r="L1913" s="39">
        <v>1.0344827586206899</v>
      </c>
      <c r="M1913" s="39">
        <v>1.01428571428571</v>
      </c>
      <c r="N1913" s="39">
        <v>1.05095968963608</v>
      </c>
      <c r="O1913" s="39">
        <v>6.8700220716206697E-2</v>
      </c>
      <c r="P1913" s="39">
        <v>1.0542132561837001</v>
      </c>
      <c r="Q1913" s="39">
        <v>5.3438548742548497E-2</v>
      </c>
      <c r="R1913" s="39">
        <v>1.02736726874658</v>
      </c>
      <c r="S1913" s="39">
        <v>1.13435265661625E-2</v>
      </c>
      <c r="T1913" s="39">
        <v>1.0243842364532001</v>
      </c>
      <c r="U1913" s="39">
        <v>1.42814670091865E-2</v>
      </c>
      <c r="V1913" s="39">
        <v>1.0447384029014399</v>
      </c>
      <c r="W1913" s="39">
        <v>5.2151395854319001E-2</v>
      </c>
      <c r="X1913" s="39">
        <v>1.0300995013943599</v>
      </c>
      <c r="Y1913" s="39">
        <v>3.4274907263239902E-2</v>
      </c>
      <c r="Z1913" s="39">
        <v>1.01857948640581</v>
      </c>
      <c r="AA1913" s="39">
        <v>1.00567519609919E-2</v>
      </c>
      <c r="AB1913" s="39">
        <v>1.0152474783016701</v>
      </c>
      <c r="AC1913" s="39">
        <v>6.0827297239927003E-3</v>
      </c>
    </row>
    <row r="1914" spans="1:29" x14ac:dyDescent="0.25">
      <c r="A1914" s="39" t="s">
        <v>135</v>
      </c>
      <c r="B1914" s="39" t="s">
        <v>135</v>
      </c>
      <c r="C1914" s="39">
        <v>4502000</v>
      </c>
      <c r="D1914" s="39" t="s">
        <v>55</v>
      </c>
      <c r="E1914" s="39">
        <v>1.175</v>
      </c>
      <c r="F1914" s="39">
        <v>0.97872340425531901</v>
      </c>
      <c r="G1914" s="39">
        <v>1.1923076923076901</v>
      </c>
      <c r="H1914" s="39">
        <v>0.98181818181818203</v>
      </c>
      <c r="I1914" s="39">
        <v>0.98305084745762705</v>
      </c>
      <c r="J1914" s="39">
        <v>1.1176470588235301</v>
      </c>
      <c r="K1914" s="39">
        <v>1.0967741935483899</v>
      </c>
      <c r="L1914" s="39">
        <v>0.967741935483871</v>
      </c>
      <c r="M1914" s="39">
        <v>1.0166666666666699</v>
      </c>
      <c r="N1914" s="39">
        <v>1.0566366644845899</v>
      </c>
      <c r="O1914" s="39">
        <v>8.9674985326810897E-2</v>
      </c>
      <c r="P1914" s="39">
        <v>1.0363761403960201</v>
      </c>
      <c r="Q1914" s="39">
        <v>6.7445517479339204E-2</v>
      </c>
      <c r="R1914" s="39">
        <v>1.02706093189964</v>
      </c>
      <c r="S1914" s="39">
        <v>6.5141088934765598E-2</v>
      </c>
      <c r="T1914" s="39">
        <v>0.99220430107526902</v>
      </c>
      <c r="U1914" s="39">
        <v>3.4595009187083699E-2</v>
      </c>
      <c r="V1914" s="39">
        <v>1.0321695784695299</v>
      </c>
      <c r="W1914" s="39">
        <v>6.6937445739812598E-2</v>
      </c>
      <c r="X1914" s="39">
        <v>1.01870427927837</v>
      </c>
      <c r="Y1914" s="39">
        <v>4.9928397490265099E-2</v>
      </c>
      <c r="Z1914" s="39">
        <v>1.01122187307831</v>
      </c>
      <c r="AA1914" s="39">
        <v>3.1045141647931901E-2</v>
      </c>
      <c r="AB1914" s="39">
        <v>1.0143369175627199</v>
      </c>
      <c r="AC1914" s="39">
        <v>1.47346270903903E-2</v>
      </c>
    </row>
    <row r="1915" spans="1:29" x14ac:dyDescent="0.25">
      <c r="A1915" s="39" t="s">
        <v>135</v>
      </c>
      <c r="B1915" s="39" t="s">
        <v>135</v>
      </c>
      <c r="C1915" s="39">
        <v>4502000</v>
      </c>
      <c r="D1915" s="39" t="s">
        <v>56</v>
      </c>
      <c r="E1915" s="39">
        <v>0.96</v>
      </c>
      <c r="F1915" s="39">
        <v>0.85106382978723405</v>
      </c>
      <c r="G1915" s="39">
        <v>1.02173913043478</v>
      </c>
      <c r="H1915" s="39">
        <v>0.98387096774193505</v>
      </c>
      <c r="I1915" s="39">
        <v>1.07407407407407</v>
      </c>
      <c r="J1915" s="39">
        <v>1.13793103448276</v>
      </c>
      <c r="K1915" s="39">
        <v>1.12280701754386</v>
      </c>
      <c r="L1915" s="39">
        <v>1.1470588235294099</v>
      </c>
      <c r="M1915" s="39">
        <v>1.0333333333333301</v>
      </c>
      <c r="N1915" s="39">
        <v>1.03687535676971</v>
      </c>
      <c r="O1915" s="39">
        <v>9.6570894819328595E-2</v>
      </c>
      <c r="P1915" s="39">
        <v>1.1030408565926899</v>
      </c>
      <c r="Q1915" s="39">
        <v>4.8072394192574301E-2</v>
      </c>
      <c r="R1915" s="39">
        <v>1.1010663914688701</v>
      </c>
      <c r="S1915" s="39">
        <v>5.9898772079935103E-2</v>
      </c>
      <c r="T1915" s="39">
        <v>1.09019607843137</v>
      </c>
      <c r="U1915" s="39">
        <v>8.0416065311411197E-2</v>
      </c>
      <c r="V1915" s="39">
        <v>1.07793425934544</v>
      </c>
      <c r="W1915" s="39">
        <v>7.0176446806016896E-2</v>
      </c>
      <c r="X1915" s="39">
        <v>1.0802400359353601</v>
      </c>
      <c r="Y1915" s="39">
        <v>5.8497000070998499E-2</v>
      </c>
      <c r="Z1915" s="39">
        <v>1.0568126967825899</v>
      </c>
      <c r="AA1915" s="39">
        <v>5.5232252385449501E-2</v>
      </c>
      <c r="AB1915" s="39">
        <v>1.03874883286648</v>
      </c>
      <c r="AC1915" s="39">
        <v>3.4250626384643497E-2</v>
      </c>
    </row>
    <row r="1916" spans="1:29" x14ac:dyDescent="0.25">
      <c r="A1916" s="39" t="s">
        <v>135</v>
      </c>
      <c r="B1916" s="39" t="s">
        <v>135</v>
      </c>
      <c r="C1916" s="39">
        <v>4502000</v>
      </c>
      <c r="D1916" s="39" t="s">
        <v>57</v>
      </c>
      <c r="E1916" s="39">
        <v>1.12244897959184</v>
      </c>
      <c r="F1916" s="39">
        <v>0.91666666666666696</v>
      </c>
      <c r="G1916" s="39">
        <v>1.2</v>
      </c>
      <c r="H1916" s="39">
        <v>0.97872340425531901</v>
      </c>
      <c r="I1916" s="39">
        <v>1.0163934426229499</v>
      </c>
      <c r="J1916" s="39">
        <v>1.1551724137931001</v>
      </c>
      <c r="K1916" s="39">
        <v>1.1666666666666701</v>
      </c>
      <c r="L1916" s="39">
        <v>1.015625</v>
      </c>
      <c r="M1916" s="39">
        <v>1</v>
      </c>
      <c r="N1916" s="39">
        <v>1.0635218415107299</v>
      </c>
      <c r="O1916" s="39">
        <v>9.9023237676802198E-2</v>
      </c>
      <c r="P1916" s="39">
        <v>1.07077150461654</v>
      </c>
      <c r="Q1916" s="39">
        <v>8.26530580767285E-2</v>
      </c>
      <c r="R1916" s="39">
        <v>1.0607638888888899</v>
      </c>
      <c r="S1916" s="39">
        <v>9.2046639873691494E-2</v>
      </c>
      <c r="T1916" s="39">
        <v>1.0078125</v>
      </c>
      <c r="U1916" s="39">
        <v>1.1048543456039801E-2</v>
      </c>
      <c r="V1916" s="39">
        <v>1.0522781801407199</v>
      </c>
      <c r="W1916" s="39">
        <v>8.1599275039403799E-2</v>
      </c>
      <c r="X1916" s="39">
        <v>1.0334105772097799</v>
      </c>
      <c r="Y1916" s="39">
        <v>6.7835525075105194E-2</v>
      </c>
      <c r="Z1916" s="39">
        <v>1.00928637438892</v>
      </c>
      <c r="AA1916" s="39">
        <v>3.9632244216309502E-2</v>
      </c>
      <c r="AB1916" s="39">
        <v>1.0007440476190499</v>
      </c>
      <c r="AC1916" s="39">
        <v>4.7057703276315197E-3</v>
      </c>
    </row>
    <row r="1917" spans="1:29" x14ac:dyDescent="0.25">
      <c r="A1917" s="39" t="s">
        <v>135</v>
      </c>
      <c r="B1917" s="39" t="s">
        <v>135</v>
      </c>
      <c r="C1917" s="39">
        <v>4502000</v>
      </c>
      <c r="D1917" s="39" t="s">
        <v>58</v>
      </c>
      <c r="E1917" s="39">
        <v>1.0344827586206899</v>
      </c>
      <c r="F1917" s="39">
        <v>0.90909090909090895</v>
      </c>
      <c r="G1917" s="39">
        <v>1.1818181818181801</v>
      </c>
      <c r="H1917" s="39">
        <v>1.0625</v>
      </c>
      <c r="I1917" s="39">
        <v>1.10869565217391</v>
      </c>
      <c r="J1917" s="39">
        <v>0.98387096774193505</v>
      </c>
      <c r="K1917" s="39">
        <v>1.1940298507462701</v>
      </c>
      <c r="L1917" s="39">
        <v>1.03896103896104</v>
      </c>
      <c r="M1917" s="39">
        <v>1.12307692307692</v>
      </c>
      <c r="N1917" s="39">
        <v>1.07072514246998</v>
      </c>
      <c r="O1917" s="39">
        <v>9.2051329233886495E-2</v>
      </c>
      <c r="P1917" s="39">
        <v>1.08972688654002</v>
      </c>
      <c r="Q1917" s="39">
        <v>8.0829750361323199E-2</v>
      </c>
      <c r="R1917" s="39">
        <v>1.11868927092808</v>
      </c>
      <c r="S1917" s="39">
        <v>7.7627461092420094E-2</v>
      </c>
      <c r="T1917" s="39">
        <v>1.0810189810189801</v>
      </c>
      <c r="U1917" s="39">
        <v>5.9478912063843502E-2</v>
      </c>
      <c r="V1917" s="39">
        <v>1.09206783614564</v>
      </c>
      <c r="W1917" s="39">
        <v>7.4548139806926095E-2</v>
      </c>
      <c r="X1917" s="39">
        <v>1.1018327932949501</v>
      </c>
      <c r="Y1917" s="39">
        <v>6.1994468781878802E-2</v>
      </c>
      <c r="Z1917" s="39">
        <v>1.11109423177019</v>
      </c>
      <c r="AA1917" s="39">
        <v>4.4095845742193399E-2</v>
      </c>
      <c r="AB1917" s="39">
        <v>1.11907140478569</v>
      </c>
      <c r="AC1917" s="39">
        <v>2.53331220195212E-2</v>
      </c>
    </row>
    <row r="1918" spans="1:29" x14ac:dyDescent="0.25">
      <c r="A1918" s="39" t="s">
        <v>135</v>
      </c>
      <c r="B1918" s="39" t="s">
        <v>135</v>
      </c>
      <c r="C1918" s="39">
        <v>4502000</v>
      </c>
      <c r="D1918" s="39" t="s">
        <v>59</v>
      </c>
      <c r="E1918" s="39">
        <v>1.078125</v>
      </c>
      <c r="F1918" s="39">
        <v>1</v>
      </c>
      <c r="G1918" s="39">
        <v>1.04</v>
      </c>
      <c r="H1918" s="39">
        <v>0.94230769230769196</v>
      </c>
      <c r="I1918" s="39">
        <v>1.0392156862745101</v>
      </c>
      <c r="J1918" s="39">
        <v>1.1764705882352899</v>
      </c>
      <c r="K1918" s="39">
        <v>1.0983606557377099</v>
      </c>
      <c r="L1918" s="39">
        <v>1.0249999999999999</v>
      </c>
      <c r="M1918" s="39">
        <v>1.1000000000000001</v>
      </c>
      <c r="N1918" s="39">
        <v>1.0554977358394699</v>
      </c>
      <c r="O1918" s="39">
        <v>6.7353068788049295E-2</v>
      </c>
      <c r="P1918" s="39">
        <v>1.0878093860494999</v>
      </c>
      <c r="Q1918" s="39">
        <v>6.00564646130844E-2</v>
      </c>
      <c r="R1918" s="39">
        <v>1.07445355191257</v>
      </c>
      <c r="S1918" s="39">
        <v>4.2835875268043798E-2</v>
      </c>
      <c r="T1918" s="39">
        <v>1.0625</v>
      </c>
      <c r="U1918" s="39">
        <v>5.3033008588991203E-2</v>
      </c>
      <c r="V1918" s="39">
        <v>1.0741125279983199</v>
      </c>
      <c r="W1918" s="39">
        <v>5.8736352863208302E-2</v>
      </c>
      <c r="X1918" s="39">
        <v>1.0833791871862</v>
      </c>
      <c r="Y1918" s="39">
        <v>4.4633293002573501E-2</v>
      </c>
      <c r="Z1918" s="39">
        <v>1.08676791214201</v>
      </c>
      <c r="AA1918" s="39">
        <v>3.4912685458162E-2</v>
      </c>
      <c r="AB1918" s="39">
        <v>1.09642857142857</v>
      </c>
      <c r="AC1918" s="39">
        <v>2.25876975726313E-2</v>
      </c>
    </row>
    <row r="1919" spans="1:29" x14ac:dyDescent="0.25">
      <c r="A1919" s="39" t="s">
        <v>135</v>
      </c>
      <c r="B1919" s="39" t="s">
        <v>135</v>
      </c>
      <c r="C1919" s="39">
        <v>4502000</v>
      </c>
      <c r="D1919" s="39" t="s">
        <v>60</v>
      </c>
      <c r="E1919" s="39">
        <v>1.0327868852458999</v>
      </c>
      <c r="F1919" s="39">
        <v>0.94202898550724601</v>
      </c>
      <c r="G1919" s="39">
        <v>1.06666666666667</v>
      </c>
      <c r="H1919" s="39">
        <v>1.1346153846153799</v>
      </c>
      <c r="I1919" s="39">
        <v>1.1428571428571399</v>
      </c>
      <c r="J1919" s="39">
        <v>1.1320754716981101</v>
      </c>
      <c r="K1919" s="39">
        <v>1.0333333333333301</v>
      </c>
      <c r="L1919" s="39">
        <v>1</v>
      </c>
      <c r="M1919" s="39">
        <v>1.17073170731707</v>
      </c>
      <c r="N1919" s="39">
        <v>1.07278839747121</v>
      </c>
      <c r="O1919" s="39">
        <v>7.6998805032367904E-2</v>
      </c>
      <c r="P1919" s="39">
        <v>1.0957995310411299</v>
      </c>
      <c r="Q1919" s="39">
        <v>7.4539871454132697E-2</v>
      </c>
      <c r="R1919" s="39">
        <v>1.0680216802168001</v>
      </c>
      <c r="S1919" s="39">
        <v>9.0497458682449003E-2</v>
      </c>
      <c r="T1919" s="39">
        <v>1.08536585365854</v>
      </c>
      <c r="U1919" s="39">
        <v>0.12072554800745899</v>
      </c>
      <c r="V1919" s="39">
        <v>1.09269155010566</v>
      </c>
      <c r="W1919" s="39">
        <v>7.8429137666606599E-2</v>
      </c>
      <c r="X1919" s="39">
        <v>1.10759735474835</v>
      </c>
      <c r="Y1919" s="39">
        <v>8.5449001497914401E-2</v>
      </c>
      <c r="Z1919" s="39">
        <v>1.13536232241246</v>
      </c>
      <c r="AA1919" s="39">
        <v>8.3137355269478103E-2</v>
      </c>
      <c r="AB1919" s="39">
        <v>1.1626016260162599</v>
      </c>
      <c r="AC1919" s="39">
        <v>5.1419148945827303E-2</v>
      </c>
    </row>
    <row r="1920" spans="1:29" x14ac:dyDescent="0.25">
      <c r="A1920" s="39" t="s">
        <v>135</v>
      </c>
      <c r="B1920" s="39" t="s">
        <v>135</v>
      </c>
      <c r="C1920" s="39">
        <v>4602000</v>
      </c>
      <c r="D1920" s="39" t="s">
        <v>50</v>
      </c>
      <c r="E1920" s="39">
        <v>0.118361153262519</v>
      </c>
      <c r="F1920" s="39">
        <v>0.13935681470137801</v>
      </c>
      <c r="G1920" s="39">
        <v>0.143533123028391</v>
      </c>
      <c r="H1920" s="39">
        <v>0.106280193236715</v>
      </c>
      <c r="I1920" s="39">
        <v>0.138047138047138</v>
      </c>
      <c r="J1920" s="39">
        <v>0.13621794871794901</v>
      </c>
      <c r="K1920" s="39">
        <v>0.15905245346869701</v>
      </c>
      <c r="L1920" s="39">
        <v>0.132013201320132</v>
      </c>
      <c r="M1920" s="39">
        <v>0.16166666666666701</v>
      </c>
      <c r="N1920" s="39">
        <v>0.13716985471662099</v>
      </c>
      <c r="O1920" s="39">
        <v>1.75371789475222E-2</v>
      </c>
      <c r="P1920" s="39">
        <v>0.14539948164411701</v>
      </c>
      <c r="Q1920" s="39">
        <v>1.38615921916937E-2</v>
      </c>
      <c r="R1920" s="39">
        <v>0.15091077381849899</v>
      </c>
      <c r="S1920" s="39">
        <v>1.64178930563387E-2</v>
      </c>
      <c r="T1920" s="39">
        <v>0.14683993399339901</v>
      </c>
      <c r="U1920" s="39">
        <v>2.0968166432214899E-2</v>
      </c>
      <c r="V1920" s="39">
        <v>0.14568565747718701</v>
      </c>
      <c r="W1920" s="39">
        <v>1.69565369840953E-2</v>
      </c>
      <c r="X1920" s="39">
        <v>0.151690142720907</v>
      </c>
      <c r="Y1920" s="39">
        <v>1.4908809407706501E-2</v>
      </c>
      <c r="Z1920" s="39">
        <v>0.15635778554246699</v>
      </c>
      <c r="AA1920" s="39">
        <v>1.3773205336980799E-2</v>
      </c>
      <c r="AB1920" s="39">
        <v>0.16025459688825999</v>
      </c>
      <c r="AC1920" s="39">
        <v>8.9307134297070198E-3</v>
      </c>
    </row>
    <row r="1921" spans="1:29" x14ac:dyDescent="0.25">
      <c r="A1921" s="39" t="s">
        <v>135</v>
      </c>
      <c r="B1921" s="39" t="s">
        <v>135</v>
      </c>
      <c r="C1921" s="39">
        <v>4602000</v>
      </c>
      <c r="D1921" s="39" t="s">
        <v>51</v>
      </c>
      <c r="E1921" s="39">
        <v>0.86021505376344098</v>
      </c>
      <c r="F1921" s="39">
        <v>1.0384615384615401</v>
      </c>
      <c r="G1921" s="39">
        <v>1</v>
      </c>
      <c r="H1921" s="39">
        <v>0.96703296703296704</v>
      </c>
      <c r="I1921" s="39">
        <v>1.0454545454545501</v>
      </c>
      <c r="J1921" s="39">
        <v>1.07317073170732</v>
      </c>
      <c r="K1921" s="39">
        <v>1.02352941176471</v>
      </c>
      <c r="L1921" s="39">
        <v>0.93617021276595702</v>
      </c>
      <c r="M1921" s="39">
        <v>1.2</v>
      </c>
      <c r="N1921" s="39">
        <v>1.0160038289944999</v>
      </c>
      <c r="O1921" s="39">
        <v>9.4768659213416498E-2</v>
      </c>
      <c r="P1921" s="39">
        <v>1.0556649803385101</v>
      </c>
      <c r="Q1921" s="39">
        <v>9.5596804937415306E-2</v>
      </c>
      <c r="R1921" s="39">
        <v>1.05323320817689</v>
      </c>
      <c r="S1921" s="39">
        <v>0.134399686751727</v>
      </c>
      <c r="T1921" s="39">
        <v>1.0680851063829799</v>
      </c>
      <c r="U1921" s="39">
        <v>0.186555831632195</v>
      </c>
      <c r="V1921" s="39">
        <v>1.0620823207867001</v>
      </c>
      <c r="W1921" s="39">
        <v>0.11221359176725</v>
      </c>
      <c r="X1921" s="39">
        <v>1.0999277680366</v>
      </c>
      <c r="Y1921" s="39">
        <v>0.12786035222082701</v>
      </c>
      <c r="Z1921" s="39">
        <v>1.1467514908007399</v>
      </c>
      <c r="AA1921" s="39">
        <v>0.126142275968955</v>
      </c>
      <c r="AB1921" s="39">
        <v>1.1874366767983799</v>
      </c>
      <c r="AC1921" s="39">
        <v>7.9457432595922806E-2</v>
      </c>
    </row>
    <row r="1922" spans="1:29" x14ac:dyDescent="0.25">
      <c r="A1922" s="39" t="s">
        <v>135</v>
      </c>
      <c r="B1922" s="39" t="s">
        <v>135</v>
      </c>
      <c r="C1922" s="39">
        <v>4602000</v>
      </c>
      <c r="D1922" s="39" t="s">
        <v>61</v>
      </c>
      <c r="E1922" s="39">
        <v>0.97777777777777797</v>
      </c>
      <c r="F1922" s="39">
        <v>0.94505494505494503</v>
      </c>
      <c r="G1922" s="39">
        <v>0.98148148148148195</v>
      </c>
      <c r="H1922" s="39">
        <v>1.0208333333333299</v>
      </c>
      <c r="I1922" s="39">
        <v>0.98913043478260898</v>
      </c>
      <c r="J1922" s="39">
        <v>1.03488372093023</v>
      </c>
      <c r="K1922" s="39">
        <v>1.01086956521739</v>
      </c>
      <c r="L1922" s="39">
        <v>1</v>
      </c>
      <c r="M1922" s="39">
        <v>1.10112359550562</v>
      </c>
      <c r="N1922" s="39">
        <v>1.00679498378704</v>
      </c>
      <c r="O1922" s="39">
        <v>4.4092734289880801E-2</v>
      </c>
      <c r="P1922" s="39">
        <v>1.02720146328717</v>
      </c>
      <c r="Q1922" s="39">
        <v>4.4664170274214501E-2</v>
      </c>
      <c r="R1922" s="39">
        <v>1.0373310535743401</v>
      </c>
      <c r="S1922" s="39">
        <v>5.5512639700743098E-2</v>
      </c>
      <c r="T1922" s="39">
        <v>1.0505617977528099</v>
      </c>
      <c r="U1922" s="39">
        <v>7.1505180119987993E-2</v>
      </c>
      <c r="V1922" s="39">
        <v>1.03600668592041</v>
      </c>
      <c r="W1922" s="39">
        <v>5.06257251995949E-2</v>
      </c>
      <c r="X1922" s="39">
        <v>1.05760624223315</v>
      </c>
      <c r="Y1922" s="39">
        <v>5.3495200265760302E-2</v>
      </c>
      <c r="Z1922" s="39">
        <v>1.0798261079841101</v>
      </c>
      <c r="AA1922" s="39">
        <v>4.9923671754751597E-2</v>
      </c>
      <c r="AB1922" s="39">
        <v>1.0963081861958299</v>
      </c>
      <c r="AC1922" s="39">
        <v>3.0455322569839901E-2</v>
      </c>
    </row>
    <row r="1923" spans="1:29" x14ac:dyDescent="0.25">
      <c r="A1923" s="39" t="s">
        <v>135</v>
      </c>
      <c r="B1923" s="39" t="s">
        <v>135</v>
      </c>
      <c r="C1923" s="39">
        <v>4602000</v>
      </c>
      <c r="D1923" s="39" t="s">
        <v>62</v>
      </c>
      <c r="E1923" s="39">
        <v>0.886075949367089</v>
      </c>
      <c r="F1923" s="39">
        <v>0.85227272727272696</v>
      </c>
      <c r="G1923" s="39">
        <v>0.98837209302325602</v>
      </c>
      <c r="H1923" s="39">
        <v>0.92452830188679203</v>
      </c>
      <c r="I1923" s="39">
        <v>1.0102040816326501</v>
      </c>
      <c r="J1923" s="39">
        <v>0.95604395604395598</v>
      </c>
      <c r="K1923" s="39">
        <v>0.92134831460674205</v>
      </c>
      <c r="L1923" s="39">
        <v>0.956989247311828</v>
      </c>
      <c r="M1923" s="39">
        <v>0.93269230769230804</v>
      </c>
      <c r="N1923" s="39">
        <v>0.93650299764859402</v>
      </c>
      <c r="O1923" s="39">
        <v>4.8668512762733998E-2</v>
      </c>
      <c r="P1923" s="39">
        <v>0.95545558145749698</v>
      </c>
      <c r="Q1923" s="39">
        <v>3.4210995570040703E-2</v>
      </c>
      <c r="R1923" s="39">
        <v>0.93700995653695895</v>
      </c>
      <c r="S1923" s="39">
        <v>1.8208530684308801E-2</v>
      </c>
      <c r="T1923" s="39">
        <v>0.94484077750206796</v>
      </c>
      <c r="U1923" s="39">
        <v>1.7180530767042901E-2</v>
      </c>
      <c r="V1923" s="39">
        <v>0.94327709434727602</v>
      </c>
      <c r="W1923" s="39">
        <v>3.0510817369632501E-2</v>
      </c>
      <c r="X1923" s="39">
        <v>0.94095130923796799</v>
      </c>
      <c r="Y1923" s="39">
        <v>1.90838393162703E-2</v>
      </c>
      <c r="Z1923" s="39">
        <v>0.93651276563722696</v>
      </c>
      <c r="AA1923" s="39">
        <v>1.1880795097698E-2</v>
      </c>
      <c r="AB1923" s="39">
        <v>0.93384930481704698</v>
      </c>
      <c r="AC1923" s="39">
        <v>7.3174923208827597E-3</v>
      </c>
    </row>
    <row r="1924" spans="1:29" x14ac:dyDescent="0.25">
      <c r="A1924" s="39" t="s">
        <v>135</v>
      </c>
      <c r="B1924" s="39" t="s">
        <v>135</v>
      </c>
      <c r="C1924" s="39">
        <v>4602000</v>
      </c>
      <c r="D1924" s="39" t="s">
        <v>63</v>
      </c>
      <c r="E1924" s="39">
        <v>0.87096774193548399</v>
      </c>
      <c r="F1924" s="39">
        <v>0.92857142857142905</v>
      </c>
      <c r="G1924" s="39">
        <v>0.97333333333333305</v>
      </c>
      <c r="H1924" s="39">
        <v>1.04705882352941</v>
      </c>
      <c r="I1924" s="39">
        <v>0.98979591836734704</v>
      </c>
      <c r="J1924" s="39">
        <v>0.89898989898989901</v>
      </c>
      <c r="K1924" s="39">
        <v>0.931034482758621</v>
      </c>
      <c r="L1924" s="39">
        <v>1.01219512195122</v>
      </c>
      <c r="M1924" s="39">
        <v>0.97752808988763995</v>
      </c>
      <c r="N1924" s="39">
        <v>0.95883053770270898</v>
      </c>
      <c r="O1924" s="39">
        <v>5.6057783678892699E-2</v>
      </c>
      <c r="P1924" s="39">
        <v>0.96190870239094495</v>
      </c>
      <c r="Q1924" s="39">
        <v>4.5995595800584099E-2</v>
      </c>
      <c r="R1924" s="39">
        <v>0.97358589819915997</v>
      </c>
      <c r="S1924" s="39">
        <v>4.07236785546118E-2</v>
      </c>
      <c r="T1924" s="39">
        <v>0.99486160591942996</v>
      </c>
      <c r="U1924" s="39">
        <v>2.45132934557683E-2</v>
      </c>
      <c r="V1924" s="39">
        <v>0.97119410379274096</v>
      </c>
      <c r="W1924" s="39">
        <v>4.3714081306012897E-2</v>
      </c>
      <c r="X1924" s="39">
        <v>0.97661336308624702</v>
      </c>
      <c r="Y1924" s="39">
        <v>3.3969401149675997E-2</v>
      </c>
      <c r="Z1924" s="39">
        <v>0.98178929804102799</v>
      </c>
      <c r="AA1924" s="39">
        <v>2.04097728225314E-2</v>
      </c>
      <c r="AB1924" s="39">
        <v>0.97917890093828697</v>
      </c>
      <c r="AC1924" s="39">
        <v>1.04406458132378E-2</v>
      </c>
    </row>
    <row r="1925" spans="1:29" x14ac:dyDescent="0.25">
      <c r="A1925" s="39" t="s">
        <v>135</v>
      </c>
      <c r="B1925" s="39" t="s">
        <v>135</v>
      </c>
      <c r="C1925" s="39">
        <v>4602000</v>
      </c>
      <c r="D1925" s="39" t="s">
        <v>52</v>
      </c>
      <c r="E1925" s="39">
        <v>0.115606936416185</v>
      </c>
      <c r="F1925" s="39">
        <v>0.122913505311077</v>
      </c>
      <c r="G1925" s="39">
        <v>0.13935681470137801</v>
      </c>
      <c r="H1925" s="39">
        <v>0.13880126182965299</v>
      </c>
      <c r="I1925" s="39">
        <v>0.11111111111111099</v>
      </c>
      <c r="J1925" s="39">
        <v>0.148148148148148</v>
      </c>
      <c r="K1925" s="39">
        <v>0.13942307692307701</v>
      </c>
      <c r="L1925" s="39">
        <v>0.148900169204738</v>
      </c>
      <c r="M1925" s="39">
        <v>0.158415841584158</v>
      </c>
      <c r="N1925" s="39">
        <v>0.135852985025503</v>
      </c>
      <c r="O1925" s="39">
        <v>1.60222119506831E-2</v>
      </c>
      <c r="P1925" s="39">
        <v>0.141199669394246</v>
      </c>
      <c r="Q1925" s="39">
        <v>1.81138983902123E-2</v>
      </c>
      <c r="R1925" s="39">
        <v>0.148913029237324</v>
      </c>
      <c r="S1925" s="39">
        <v>9.4963888612006105E-3</v>
      </c>
      <c r="T1925" s="39">
        <v>0.15365800539444799</v>
      </c>
      <c r="U1925" s="39">
        <v>6.7285964670379004E-3</v>
      </c>
      <c r="V1925" s="39">
        <v>0.14573786966938199</v>
      </c>
      <c r="W1925" s="39">
        <v>1.4165707517041199E-2</v>
      </c>
      <c r="X1925" s="39">
        <v>0.15183047776366901</v>
      </c>
      <c r="Y1925" s="39">
        <v>1.05903012226052E-2</v>
      </c>
      <c r="Z1925" s="39">
        <v>0.15599954852754899</v>
      </c>
      <c r="AA1925" s="39">
        <v>6.02750897877168E-3</v>
      </c>
      <c r="AB1925" s="39">
        <v>0.157962714327996</v>
      </c>
      <c r="AC1925" s="39">
        <v>2.8658283987546E-3</v>
      </c>
    </row>
    <row r="1926" spans="1:29" x14ac:dyDescent="0.25">
      <c r="A1926" s="39" t="s">
        <v>135</v>
      </c>
      <c r="B1926" s="39" t="s">
        <v>135</v>
      </c>
      <c r="C1926" s="39">
        <v>4602000</v>
      </c>
      <c r="D1926" s="39" t="s">
        <v>53</v>
      </c>
      <c r="E1926" s="39">
        <v>0.95180722891566305</v>
      </c>
      <c r="F1926" s="39">
        <v>0.95</v>
      </c>
      <c r="G1926" s="39">
        <v>0.938271604938272</v>
      </c>
      <c r="H1926" s="39">
        <v>1</v>
      </c>
      <c r="I1926" s="39">
        <v>1.01136363636364</v>
      </c>
      <c r="J1926" s="39">
        <v>1.0434782608695701</v>
      </c>
      <c r="K1926" s="39">
        <v>0.90909090909090895</v>
      </c>
      <c r="L1926" s="39">
        <v>0.931034482758621</v>
      </c>
      <c r="M1926" s="39">
        <v>1.02272727272727</v>
      </c>
      <c r="N1926" s="39">
        <v>0.97308593285154898</v>
      </c>
      <c r="O1926" s="39">
        <v>4.6997819831079903E-2</v>
      </c>
      <c r="P1926" s="39">
        <v>0.98353891236200097</v>
      </c>
      <c r="Q1926" s="39">
        <v>5.9585838654049497E-2</v>
      </c>
      <c r="R1926" s="39">
        <v>0.954284221525601</v>
      </c>
      <c r="S1926" s="39">
        <v>6.02803330255696E-2</v>
      </c>
      <c r="T1926" s="39">
        <v>0.97688087774294696</v>
      </c>
      <c r="U1926" s="39">
        <v>6.4836593572747694E-2</v>
      </c>
      <c r="V1926" s="39">
        <v>0.97943445084494296</v>
      </c>
      <c r="W1926" s="39">
        <v>5.3044171483800903E-2</v>
      </c>
      <c r="X1926" s="39">
        <v>0.98647729713493104</v>
      </c>
      <c r="Y1926" s="39">
        <v>5.4993145979879303E-2</v>
      </c>
      <c r="Z1926" s="39">
        <v>1.0021675918510999</v>
      </c>
      <c r="AA1926" s="39">
        <v>4.8379263446793497E-2</v>
      </c>
      <c r="AB1926" s="39">
        <v>1.01836094939543</v>
      </c>
      <c r="AC1926" s="39">
        <v>2.7615053458702798E-2</v>
      </c>
    </row>
    <row r="1927" spans="1:29" x14ac:dyDescent="0.25">
      <c r="A1927" s="39" t="s">
        <v>135</v>
      </c>
      <c r="B1927" s="39" t="s">
        <v>135</v>
      </c>
      <c r="C1927" s="39">
        <v>4602000</v>
      </c>
      <c r="D1927" s="39" t="s">
        <v>54</v>
      </c>
      <c r="E1927" s="39">
        <v>1.06944444444444</v>
      </c>
      <c r="F1927" s="39">
        <v>1.10126582278481</v>
      </c>
      <c r="G1927" s="39">
        <v>1.06578947368421</v>
      </c>
      <c r="H1927" s="39">
        <v>0.96052631578947401</v>
      </c>
      <c r="I1927" s="39">
        <v>1.0219780219780199</v>
      </c>
      <c r="J1927" s="39">
        <v>1.1460674157303401</v>
      </c>
      <c r="K1927" s="39">
        <v>1.0416666666666701</v>
      </c>
      <c r="L1927" s="39">
        <v>1.0125</v>
      </c>
      <c r="M1927" s="39">
        <v>1.07407407407407</v>
      </c>
      <c r="N1927" s="39">
        <v>1.05481247057245</v>
      </c>
      <c r="O1927" s="39">
        <v>5.3761178951716601E-2</v>
      </c>
      <c r="P1927" s="39">
        <v>1.05925723568982</v>
      </c>
      <c r="Q1927" s="39">
        <v>5.3946624179029297E-2</v>
      </c>
      <c r="R1927" s="39">
        <v>1.0427469135802501</v>
      </c>
      <c r="S1927" s="39">
        <v>3.08012475326182E-2</v>
      </c>
      <c r="T1927" s="39">
        <v>1.04328703703704</v>
      </c>
      <c r="U1927" s="39">
        <v>4.3539445323060699E-2</v>
      </c>
      <c r="V1927" s="39">
        <v>1.05385907682256</v>
      </c>
      <c r="W1927" s="39">
        <v>4.7412111676666598E-2</v>
      </c>
      <c r="X1927" s="39">
        <v>1.0571454039821699</v>
      </c>
      <c r="Y1927" s="39">
        <v>3.83616535457285E-2</v>
      </c>
      <c r="Z1927" s="39">
        <v>1.0619912617605101</v>
      </c>
      <c r="AA1927" s="39">
        <v>2.9005666246473698E-2</v>
      </c>
      <c r="AB1927" s="39">
        <v>1.07114197530864</v>
      </c>
      <c r="AC1927" s="39">
        <v>1.8544220846666501E-2</v>
      </c>
    </row>
    <row r="1928" spans="1:29" x14ac:dyDescent="0.25">
      <c r="A1928" s="39" t="s">
        <v>135</v>
      </c>
      <c r="B1928" s="39" t="s">
        <v>135</v>
      </c>
      <c r="C1928" s="39">
        <v>4602000</v>
      </c>
      <c r="D1928" s="39" t="s">
        <v>55</v>
      </c>
      <c r="E1928" s="39">
        <v>1.0869565217391299</v>
      </c>
      <c r="F1928" s="39">
        <v>1.1298701298701299</v>
      </c>
      <c r="G1928" s="39">
        <v>1</v>
      </c>
      <c r="H1928" s="39">
        <v>1.06172839506173</v>
      </c>
      <c r="I1928" s="39">
        <v>0.98630136986301398</v>
      </c>
      <c r="J1928" s="39">
        <v>1.02150537634409</v>
      </c>
      <c r="K1928" s="39">
        <v>0.94117647058823495</v>
      </c>
      <c r="L1928" s="39">
        <v>1.1200000000000001</v>
      </c>
      <c r="M1928" s="39">
        <v>1.01234567901235</v>
      </c>
      <c r="N1928" s="39">
        <v>1.0399871047198499</v>
      </c>
      <c r="O1928" s="39">
        <v>6.3747668829460605E-2</v>
      </c>
      <c r="P1928" s="39">
        <v>1.0162657791615399</v>
      </c>
      <c r="Q1928" s="39">
        <v>6.5840487588193095E-2</v>
      </c>
      <c r="R1928" s="39">
        <v>1.0245073832001901</v>
      </c>
      <c r="S1928" s="39">
        <v>9.0029961426097593E-2</v>
      </c>
      <c r="T1928" s="39">
        <v>1.06617283950617</v>
      </c>
      <c r="U1928" s="39">
        <v>7.6123100394403703E-2</v>
      </c>
      <c r="V1928" s="39">
        <v>1.0304901112543099</v>
      </c>
      <c r="W1928" s="39">
        <v>6.3839677203925194E-2</v>
      </c>
      <c r="X1928" s="39">
        <v>1.0310578567425399</v>
      </c>
      <c r="Y1928" s="39">
        <v>6.3671209185305999E-2</v>
      </c>
      <c r="Z1928" s="39">
        <v>1.0284525163777201</v>
      </c>
      <c r="AA1928" s="39">
        <v>5.4417466813748601E-2</v>
      </c>
      <c r="AB1928" s="39">
        <v>1.0174720752498501</v>
      </c>
      <c r="AC1928" s="39">
        <v>3.2422176598081498E-2</v>
      </c>
    </row>
    <row r="1929" spans="1:29" x14ac:dyDescent="0.25">
      <c r="A1929" s="39" t="s">
        <v>135</v>
      </c>
      <c r="B1929" s="39" t="s">
        <v>135</v>
      </c>
      <c r="C1929" s="39">
        <v>4602000</v>
      </c>
      <c r="D1929" s="39" t="s">
        <v>56</v>
      </c>
      <c r="E1929" s="39">
        <v>1.0266666666666699</v>
      </c>
      <c r="F1929" s="39">
        <v>1.0933333333333299</v>
      </c>
      <c r="G1929" s="39">
        <v>1.13793103448276</v>
      </c>
      <c r="H1929" s="39">
        <v>0.98850574712643702</v>
      </c>
      <c r="I1929" s="39">
        <v>1.15116279069767</v>
      </c>
      <c r="J1929" s="39">
        <v>1.05555555555556</v>
      </c>
      <c r="K1929" s="39">
        <v>0.97894736842105301</v>
      </c>
      <c r="L1929" s="39">
        <v>1.0729166666666701</v>
      </c>
      <c r="M1929" s="39">
        <v>1.1071428571428601</v>
      </c>
      <c r="N1929" s="39">
        <v>1.06801800223256</v>
      </c>
      <c r="O1929" s="39">
        <v>6.13570769664782E-2</v>
      </c>
      <c r="P1929" s="39">
        <v>1.0731450476967599</v>
      </c>
      <c r="Q1929" s="39">
        <v>6.4080543932420103E-2</v>
      </c>
      <c r="R1929" s="39">
        <v>1.05300229741019</v>
      </c>
      <c r="S1929" s="39">
        <v>6.6377386279650896E-2</v>
      </c>
      <c r="T1929" s="39">
        <v>1.0900297619047601</v>
      </c>
      <c r="U1929" s="39">
        <v>2.4201571379896699E-2</v>
      </c>
      <c r="V1929" s="39">
        <v>1.07120517731108</v>
      </c>
      <c r="W1929" s="39">
        <v>5.5566154538151599E-2</v>
      </c>
      <c r="X1929" s="39">
        <v>1.0811719777680899</v>
      </c>
      <c r="Y1929" s="39">
        <v>4.7602525094076101E-2</v>
      </c>
      <c r="Z1929" s="39">
        <v>1.09610100080816</v>
      </c>
      <c r="AA1929" s="39">
        <v>3.3066393961535497E-2</v>
      </c>
      <c r="AB1929" s="39">
        <v>1.1055130385487499</v>
      </c>
      <c r="AC1929" s="39">
        <v>1.0307877860526201E-2</v>
      </c>
    </row>
    <row r="1930" spans="1:29" x14ac:dyDescent="0.25">
      <c r="A1930" s="39" t="s">
        <v>135</v>
      </c>
      <c r="B1930" s="39" t="s">
        <v>135</v>
      </c>
      <c r="C1930" s="39">
        <v>4602000</v>
      </c>
      <c r="D1930" s="39" t="s">
        <v>57</v>
      </c>
      <c r="E1930" s="39">
        <v>1.0281690140845099</v>
      </c>
      <c r="F1930" s="39">
        <v>1.03896103896104</v>
      </c>
      <c r="G1930" s="39">
        <v>1.17073170731707</v>
      </c>
      <c r="H1930" s="39">
        <v>1.0505050505050499</v>
      </c>
      <c r="I1930" s="39">
        <v>0.98837209302325602</v>
      </c>
      <c r="J1930" s="39">
        <v>1.08080808080808</v>
      </c>
      <c r="K1930" s="39">
        <v>1.1315789473684199</v>
      </c>
      <c r="L1930" s="39">
        <v>0.978494623655914</v>
      </c>
      <c r="M1930" s="39">
        <v>1.01941747572816</v>
      </c>
      <c r="N1930" s="39">
        <v>1.0541153368279399</v>
      </c>
      <c r="O1930" s="39">
        <v>6.3711260692088198E-2</v>
      </c>
      <c r="P1930" s="39">
        <v>1.0397342441167701</v>
      </c>
      <c r="Q1930" s="39">
        <v>6.5045450134555094E-2</v>
      </c>
      <c r="R1930" s="39">
        <v>1.0431636822508299</v>
      </c>
      <c r="S1930" s="39">
        <v>7.92566355883976E-2</v>
      </c>
      <c r="T1930" s="39">
        <v>0.998956049692035</v>
      </c>
      <c r="U1930" s="39">
        <v>2.8936826205775801E-2</v>
      </c>
      <c r="V1930" s="39">
        <v>1.0390052342754299</v>
      </c>
      <c r="W1930" s="39">
        <v>6.0192517507364603E-2</v>
      </c>
      <c r="X1930" s="39">
        <v>1.0251769821116401</v>
      </c>
      <c r="Y1930" s="39">
        <v>5.1892595576764101E-2</v>
      </c>
      <c r="Z1930" s="39">
        <v>1.01663596236711</v>
      </c>
      <c r="AA1930" s="39">
        <v>3.4208922922087097E-2</v>
      </c>
      <c r="AB1930" s="39">
        <v>1.0174687684866199</v>
      </c>
      <c r="AC1930" s="39">
        <v>1.23247067522309E-2</v>
      </c>
    </row>
    <row r="1931" spans="1:29" x14ac:dyDescent="0.25">
      <c r="A1931" s="39" t="s">
        <v>135</v>
      </c>
      <c r="B1931" s="39" t="s">
        <v>135</v>
      </c>
      <c r="C1931" s="39">
        <v>4602000</v>
      </c>
      <c r="D1931" s="39" t="s">
        <v>58</v>
      </c>
      <c r="E1931" s="39">
        <v>0.96907216494845405</v>
      </c>
      <c r="F1931" s="39">
        <v>1.06849315068493</v>
      </c>
      <c r="G1931" s="39">
        <v>0.98750000000000004</v>
      </c>
      <c r="H1931" s="39">
        <v>0.96875</v>
      </c>
      <c r="I1931" s="39">
        <v>0.97115384615384603</v>
      </c>
      <c r="J1931" s="39">
        <v>1.0588235294117601</v>
      </c>
      <c r="K1931" s="39">
        <v>1</v>
      </c>
      <c r="L1931" s="39">
        <v>1.02325581395349</v>
      </c>
      <c r="M1931" s="39">
        <v>0.91208791208791196</v>
      </c>
      <c r="N1931" s="39">
        <v>0.99545960191560001</v>
      </c>
      <c r="O1931" s="39">
        <v>4.8934643309617103E-2</v>
      </c>
      <c r="P1931" s="39">
        <v>0.99306422032140196</v>
      </c>
      <c r="Q1931" s="39">
        <v>5.55003402897776E-2</v>
      </c>
      <c r="R1931" s="39">
        <v>0.97844790868046705</v>
      </c>
      <c r="S1931" s="39">
        <v>5.8633992542574898E-2</v>
      </c>
      <c r="T1931" s="39">
        <v>0.96767186302069996</v>
      </c>
      <c r="U1931" s="39">
        <v>7.8607577259429698E-2</v>
      </c>
      <c r="V1931" s="39">
        <v>0.97996597798968199</v>
      </c>
      <c r="W1931" s="39">
        <v>5.6352036053650301E-2</v>
      </c>
      <c r="X1931" s="39">
        <v>0.96105334436890499</v>
      </c>
      <c r="Y1931" s="39">
        <v>6.1378119529862198E-2</v>
      </c>
      <c r="Z1931" s="39">
        <v>0.93505693439215098</v>
      </c>
      <c r="AA1931" s="39">
        <v>5.40219281201006E-2</v>
      </c>
      <c r="AB1931" s="39">
        <v>0.91738162170055904</v>
      </c>
      <c r="AC1931" s="39">
        <v>3.34803592949812E-2</v>
      </c>
    </row>
    <row r="1932" spans="1:29" x14ac:dyDescent="0.25">
      <c r="A1932" s="39" t="s">
        <v>135</v>
      </c>
      <c r="B1932" s="39" t="s">
        <v>135</v>
      </c>
      <c r="C1932" s="39">
        <v>4602000</v>
      </c>
      <c r="D1932" s="39" t="s">
        <v>59</v>
      </c>
      <c r="E1932" s="39">
        <v>1.04040404040404</v>
      </c>
      <c r="F1932" s="39">
        <v>0.95744680851063801</v>
      </c>
      <c r="G1932" s="39">
        <v>1.0641025641025601</v>
      </c>
      <c r="H1932" s="39">
        <v>1.05063291139241</v>
      </c>
      <c r="I1932" s="39">
        <v>1</v>
      </c>
      <c r="J1932" s="39">
        <v>1.02970297029703</v>
      </c>
      <c r="K1932" s="39">
        <v>1</v>
      </c>
      <c r="L1932" s="39">
        <v>1.0373831775700899</v>
      </c>
      <c r="M1932" s="39">
        <v>0.92045454545454497</v>
      </c>
      <c r="N1932" s="39">
        <v>1.0111252241923701</v>
      </c>
      <c r="O1932" s="39">
        <v>4.6916685805889299E-2</v>
      </c>
      <c r="P1932" s="39">
        <v>0.99750813866433397</v>
      </c>
      <c r="Q1932" s="39">
        <v>4.6303889912094297E-2</v>
      </c>
      <c r="R1932" s="39">
        <v>0.98594590767488</v>
      </c>
      <c r="S1932" s="39">
        <v>5.9717789522181298E-2</v>
      </c>
      <c r="T1932" s="39">
        <v>0.97891886151231899</v>
      </c>
      <c r="U1932" s="39">
        <v>8.2681028683771099E-2</v>
      </c>
      <c r="V1932" s="39">
        <v>0.99007270885683696</v>
      </c>
      <c r="W1932" s="39">
        <v>5.4999758018333199E-2</v>
      </c>
      <c r="X1932" s="39">
        <v>0.96829345233935404</v>
      </c>
      <c r="Y1932" s="39">
        <v>5.9350785931744199E-2</v>
      </c>
      <c r="Z1932" s="39">
        <v>0.94410651541350998</v>
      </c>
      <c r="AA1932" s="39">
        <v>5.5983502788464402E-2</v>
      </c>
      <c r="AB1932" s="39">
        <v>0.926022575555286</v>
      </c>
      <c r="AC1932" s="39">
        <v>3.52153143974328E-2</v>
      </c>
    </row>
    <row r="1933" spans="1:29" x14ac:dyDescent="0.25">
      <c r="A1933" s="39" t="s">
        <v>135</v>
      </c>
      <c r="B1933" s="39" t="s">
        <v>135</v>
      </c>
      <c r="C1933" s="39">
        <v>4602000</v>
      </c>
      <c r="D1933" s="39" t="s">
        <v>60</v>
      </c>
      <c r="E1933" s="39">
        <v>1.0459770114942499</v>
      </c>
      <c r="F1933" s="39">
        <v>1.0485436893203901</v>
      </c>
      <c r="G1933" s="39">
        <v>1.06666666666667</v>
      </c>
      <c r="H1933" s="39">
        <v>1.1084337349397599</v>
      </c>
      <c r="I1933" s="39">
        <v>1.0361445783132499</v>
      </c>
      <c r="J1933" s="39">
        <v>0.989247311827957</v>
      </c>
      <c r="K1933" s="39">
        <v>1</v>
      </c>
      <c r="L1933" s="39">
        <v>0.98888888888888904</v>
      </c>
      <c r="M1933" s="39">
        <v>1.00900900900901</v>
      </c>
      <c r="N1933" s="39">
        <v>1.03254565449557</v>
      </c>
      <c r="O1933" s="39">
        <v>3.9947446594111799E-2</v>
      </c>
      <c r="P1933" s="39">
        <v>1.0046579576078201</v>
      </c>
      <c r="Q1933" s="39">
        <v>1.9481959811801699E-2</v>
      </c>
      <c r="R1933" s="39">
        <v>0.99929929929929895</v>
      </c>
      <c r="S1933" s="39">
        <v>1.0078345326291699E-2</v>
      </c>
      <c r="T1933" s="39">
        <v>0.99894894894894903</v>
      </c>
      <c r="U1933" s="39">
        <v>1.42270733752247E-2</v>
      </c>
      <c r="V1933" s="39">
        <v>1.0114846437343701</v>
      </c>
      <c r="W1933" s="39">
        <v>3.1012317705105701E-2</v>
      </c>
      <c r="X1933" s="39">
        <v>1.00238911798862</v>
      </c>
      <c r="Y1933" s="39">
        <v>1.18055494642323E-2</v>
      </c>
      <c r="Z1933" s="39">
        <v>1.0051228440720801</v>
      </c>
      <c r="AA1933" s="39">
        <v>9.4200349672454494E-3</v>
      </c>
      <c r="AB1933" s="39">
        <v>1.0080509080509099</v>
      </c>
      <c r="AC1933" s="39">
        <v>6.0595625119771197E-3</v>
      </c>
    </row>
    <row r="1934" spans="1:29" x14ac:dyDescent="0.25">
      <c r="A1934" s="39" t="s">
        <v>135</v>
      </c>
      <c r="B1934" s="39" t="s">
        <v>135</v>
      </c>
      <c r="C1934" s="39">
        <v>4603000</v>
      </c>
      <c r="D1934" s="39" t="s">
        <v>50</v>
      </c>
      <c r="E1934" s="39">
        <v>9.8634294385432503E-2</v>
      </c>
      <c r="F1934" s="39">
        <v>0.128637059724349</v>
      </c>
      <c r="G1934" s="39">
        <v>0.137223974763407</v>
      </c>
      <c r="H1934" s="39">
        <v>0.14170692431561999</v>
      </c>
      <c r="I1934" s="39">
        <v>0.15151515151515199</v>
      </c>
      <c r="J1934" s="39">
        <v>0.118589743589744</v>
      </c>
      <c r="K1934" s="39">
        <v>0.15228426395939099</v>
      </c>
      <c r="L1934" s="39">
        <v>0.133663366336634</v>
      </c>
      <c r="M1934" s="39">
        <v>0.12</v>
      </c>
      <c r="N1934" s="39">
        <v>0.131361642065525</v>
      </c>
      <c r="O1934" s="39">
        <v>1.7180369358562798E-2</v>
      </c>
      <c r="P1934" s="39">
        <v>0.13521050508018401</v>
      </c>
      <c r="Q1934" s="39">
        <v>1.63352192611761E-2</v>
      </c>
      <c r="R1934" s="39">
        <v>0.13531587676534201</v>
      </c>
      <c r="S1934" s="39">
        <v>1.6205447167161002E-2</v>
      </c>
      <c r="T1934" s="39">
        <v>0.126831683168317</v>
      </c>
      <c r="U1934" s="39">
        <v>9.6614589904696693E-3</v>
      </c>
      <c r="V1934" s="39">
        <v>0.131634767316922</v>
      </c>
      <c r="W1934" s="39">
        <v>1.4244000802295801E-2</v>
      </c>
      <c r="X1934" s="39">
        <v>0.12815598148302201</v>
      </c>
      <c r="Y1934" s="39">
        <v>1.2937040808294401E-2</v>
      </c>
      <c r="Z1934" s="39">
        <v>0.123666307999642</v>
      </c>
      <c r="AA1934" s="39">
        <v>9.5068183216063806E-3</v>
      </c>
      <c r="AB1934" s="39">
        <v>0.12065063649222101</v>
      </c>
      <c r="AC1934" s="39">
        <v>4.11498648847937E-3</v>
      </c>
    </row>
    <row r="1935" spans="1:29" x14ac:dyDescent="0.25">
      <c r="A1935" s="39" t="s">
        <v>135</v>
      </c>
      <c r="B1935" s="39" t="s">
        <v>135</v>
      </c>
      <c r="C1935" s="39">
        <v>4603000</v>
      </c>
      <c r="D1935" s="39" t="s">
        <v>51</v>
      </c>
      <c r="E1935" s="39">
        <v>1.2441860465116299</v>
      </c>
      <c r="F1935" s="39">
        <v>1.09230769230769</v>
      </c>
      <c r="G1935" s="39">
        <v>0.91666666666666696</v>
      </c>
      <c r="H1935" s="39">
        <v>1.0344827586206899</v>
      </c>
      <c r="I1935" s="39">
        <v>1.0909090909090899</v>
      </c>
      <c r="J1935" s="39">
        <v>0.87777777777777799</v>
      </c>
      <c r="K1935" s="39">
        <v>1</v>
      </c>
      <c r="L1935" s="39">
        <v>1</v>
      </c>
      <c r="M1935" s="39">
        <v>1.01234567901235</v>
      </c>
      <c r="N1935" s="39">
        <v>1.02985285686732</v>
      </c>
      <c r="O1935" s="39">
        <v>0.107013698360042</v>
      </c>
      <c r="P1935" s="39">
        <v>0.99620650953984302</v>
      </c>
      <c r="Q1935" s="39">
        <v>7.6294163203640603E-2</v>
      </c>
      <c r="R1935" s="39">
        <v>1.00411522633745</v>
      </c>
      <c r="S1935" s="39">
        <v>7.1277811011065204E-3</v>
      </c>
      <c r="T1935" s="39">
        <v>1.00617283950617</v>
      </c>
      <c r="U1935" s="39">
        <v>8.7297133479821102E-3</v>
      </c>
      <c r="V1935" s="39">
        <v>1.0026983937846501</v>
      </c>
      <c r="W1935" s="39">
        <v>6.4276715775609797E-2</v>
      </c>
      <c r="X1935" s="39">
        <v>1.0021421420223999</v>
      </c>
      <c r="Y1935" s="39">
        <v>3.7973271132710797E-2</v>
      </c>
      <c r="Z1935" s="39">
        <v>1.0096934776370201</v>
      </c>
      <c r="AA1935" s="39">
        <v>6.2099582994488301E-3</v>
      </c>
      <c r="AB1935" s="39">
        <v>1.0117577895355701</v>
      </c>
      <c r="AC1935" s="39">
        <v>3.7181395181286199E-3</v>
      </c>
    </row>
    <row r="1936" spans="1:29" x14ac:dyDescent="0.25">
      <c r="A1936" s="39" t="s">
        <v>135</v>
      </c>
      <c r="B1936" s="39" t="s">
        <v>135</v>
      </c>
      <c r="C1936" s="39">
        <v>4603000</v>
      </c>
      <c r="D1936" s="39" t="s">
        <v>61</v>
      </c>
      <c r="E1936" s="39">
        <v>0.90909090909090895</v>
      </c>
      <c r="F1936" s="39">
        <v>0.94505494505494503</v>
      </c>
      <c r="G1936" s="39">
        <v>1.0465116279069799</v>
      </c>
      <c r="H1936" s="39">
        <v>0.987179487179487</v>
      </c>
      <c r="I1936" s="39">
        <v>0.989247311827957</v>
      </c>
      <c r="J1936" s="39">
        <v>1.01298701298701</v>
      </c>
      <c r="K1936" s="39">
        <v>0.918604651162791</v>
      </c>
      <c r="L1936" s="39">
        <v>0.97058823529411797</v>
      </c>
      <c r="M1936" s="39">
        <v>1</v>
      </c>
      <c r="N1936" s="39">
        <v>0.97547379783379995</v>
      </c>
      <c r="O1936" s="39">
        <v>4.4681994615826101E-2</v>
      </c>
      <c r="P1936" s="39">
        <v>0.97828544225437597</v>
      </c>
      <c r="Q1936" s="39">
        <v>3.6799889382493199E-2</v>
      </c>
      <c r="R1936" s="39">
        <v>0.96306429548563599</v>
      </c>
      <c r="S1936" s="39">
        <v>4.1215991505288201E-2</v>
      </c>
      <c r="T1936" s="39">
        <v>0.98529411764705899</v>
      </c>
      <c r="U1936" s="39">
        <v>2.07972582701926E-2</v>
      </c>
      <c r="V1936" s="39">
        <v>0.97978666399710301</v>
      </c>
      <c r="W1936" s="39">
        <v>3.5340015468419701E-2</v>
      </c>
      <c r="X1936" s="39">
        <v>0.98311591920943897</v>
      </c>
      <c r="Y1936" s="39">
        <v>3.0584848707232101E-2</v>
      </c>
      <c r="Z1936" s="39">
        <v>0.99164071832630996</v>
      </c>
      <c r="AA1936" s="39">
        <v>2.2652662767954801E-2</v>
      </c>
      <c r="AB1936" s="39">
        <v>0.99859943977591004</v>
      </c>
      <c r="AC1936" s="39">
        <v>8.8579206167181505E-3</v>
      </c>
    </row>
    <row r="1937" spans="1:29" x14ac:dyDescent="0.25">
      <c r="A1937" s="39" t="s">
        <v>135</v>
      </c>
      <c r="B1937" s="39" t="s">
        <v>135</v>
      </c>
      <c r="C1937" s="39">
        <v>4603000</v>
      </c>
      <c r="D1937" s="39" t="s">
        <v>62</v>
      </c>
      <c r="E1937" s="39">
        <v>1.04109589041096</v>
      </c>
      <c r="F1937" s="39">
        <v>0.95714285714285696</v>
      </c>
      <c r="G1937" s="39">
        <v>1</v>
      </c>
      <c r="H1937" s="39">
        <v>0.92222222222222205</v>
      </c>
      <c r="I1937" s="39">
        <v>1</v>
      </c>
      <c r="J1937" s="39">
        <v>0.98913043478260898</v>
      </c>
      <c r="K1937" s="39">
        <v>0.93589743589743601</v>
      </c>
      <c r="L1937" s="39">
        <v>0.848101265822785</v>
      </c>
      <c r="M1937" s="39">
        <v>0.96969696969696995</v>
      </c>
      <c r="N1937" s="39">
        <v>0.96258745288620395</v>
      </c>
      <c r="O1937" s="39">
        <v>5.6120948347568499E-2</v>
      </c>
      <c r="P1937" s="39">
        <v>0.94856522123996001</v>
      </c>
      <c r="Q1937" s="39">
        <v>6.1219079812289197E-2</v>
      </c>
      <c r="R1937" s="39">
        <v>0.91789855713906299</v>
      </c>
      <c r="S1937" s="39">
        <v>6.2764229682069406E-2</v>
      </c>
      <c r="T1937" s="39">
        <v>0.90889911775987697</v>
      </c>
      <c r="U1937" s="39">
        <v>8.5981146772587502E-2</v>
      </c>
      <c r="V1937" s="39">
        <v>0.94125066086280096</v>
      </c>
      <c r="W1937" s="39">
        <v>5.7999196739168001E-2</v>
      </c>
      <c r="X1937" s="39">
        <v>0.93650056292199302</v>
      </c>
      <c r="Y1937" s="39">
        <v>5.9760017409037303E-2</v>
      </c>
      <c r="Z1937" s="39">
        <v>0.94702152331551304</v>
      </c>
      <c r="AA1937" s="39">
        <v>5.6478699590354398E-2</v>
      </c>
      <c r="AB1937" s="39">
        <v>0.96390669808391305</v>
      </c>
      <c r="AC1937" s="39">
        <v>3.6620893136550897E-2</v>
      </c>
    </row>
    <row r="1938" spans="1:29" x14ac:dyDescent="0.25">
      <c r="A1938" s="39" t="s">
        <v>135</v>
      </c>
      <c r="B1938" s="39" t="s">
        <v>135</v>
      </c>
      <c r="C1938" s="39">
        <v>4603000</v>
      </c>
      <c r="D1938" s="39" t="s">
        <v>63</v>
      </c>
      <c r="E1938" s="39">
        <v>1.0526315789473699</v>
      </c>
      <c r="F1938" s="39">
        <v>0.93421052631578905</v>
      </c>
      <c r="G1938" s="39">
        <v>1.01492537313433</v>
      </c>
      <c r="H1938" s="39">
        <v>0.97674418604651203</v>
      </c>
      <c r="I1938" s="39">
        <v>0.95180722891566305</v>
      </c>
      <c r="J1938" s="39">
        <v>0.98701298701298701</v>
      </c>
      <c r="K1938" s="39">
        <v>0.94505494505494503</v>
      </c>
      <c r="L1938" s="39">
        <v>0.97260273972602695</v>
      </c>
      <c r="M1938" s="39">
        <v>0.86567164179104505</v>
      </c>
      <c r="N1938" s="39">
        <v>0.96674013410496296</v>
      </c>
      <c r="O1938" s="39">
        <v>5.2691142430956101E-2</v>
      </c>
      <c r="P1938" s="39">
        <v>0.94442990850013298</v>
      </c>
      <c r="Q1938" s="39">
        <v>4.7076286751247601E-2</v>
      </c>
      <c r="R1938" s="39">
        <v>0.92777644219067201</v>
      </c>
      <c r="S1938" s="39">
        <v>5.5520040726914299E-2</v>
      </c>
      <c r="T1938" s="39">
        <v>0.91913719075853595</v>
      </c>
      <c r="U1938" s="39">
        <v>7.5611704469549096E-2</v>
      </c>
      <c r="V1938" s="39">
        <v>0.93585702703659102</v>
      </c>
      <c r="W1938" s="39">
        <v>5.5295975617215401E-2</v>
      </c>
      <c r="X1938" s="39">
        <v>0.91180684616657703</v>
      </c>
      <c r="Y1938" s="39">
        <v>5.6924219203747899E-2</v>
      </c>
      <c r="Z1938" s="39">
        <v>0.88756198157376198</v>
      </c>
      <c r="AA1938" s="39">
        <v>5.16098689292167E-2</v>
      </c>
      <c r="AB1938" s="39">
        <v>0.87076359883556798</v>
      </c>
      <c r="AC1938" s="39">
        <v>3.22043640168641E-2</v>
      </c>
    </row>
    <row r="1939" spans="1:29" x14ac:dyDescent="0.25">
      <c r="A1939" s="39" t="s">
        <v>135</v>
      </c>
      <c r="B1939" s="39" t="s">
        <v>135</v>
      </c>
      <c r="C1939" s="39">
        <v>4603000</v>
      </c>
      <c r="D1939" s="39" t="s">
        <v>52</v>
      </c>
      <c r="E1939" s="39">
        <v>0.154624277456647</v>
      </c>
      <c r="F1939" s="39">
        <v>0.107738998482549</v>
      </c>
      <c r="G1939" s="39">
        <v>0.11791730474732</v>
      </c>
      <c r="H1939" s="39">
        <v>0.141955835962145</v>
      </c>
      <c r="I1939" s="39">
        <v>0.15458937198067599</v>
      </c>
      <c r="J1939" s="39">
        <v>0.132996632996633</v>
      </c>
      <c r="K1939" s="39">
        <v>0.118589743589744</v>
      </c>
      <c r="L1939" s="39">
        <v>0.15228426395939099</v>
      </c>
      <c r="M1939" s="39">
        <v>0.13531353135313501</v>
      </c>
      <c r="N1939" s="39">
        <v>0.13511221783647101</v>
      </c>
      <c r="O1939" s="39">
        <v>1.74078317029932E-2</v>
      </c>
      <c r="P1939" s="39">
        <v>0.138754708775916</v>
      </c>
      <c r="Q1939" s="39">
        <v>1.48779062872221E-2</v>
      </c>
      <c r="R1939" s="39">
        <v>0.13539584630075699</v>
      </c>
      <c r="S1939" s="39">
        <v>1.6847411004308501E-2</v>
      </c>
      <c r="T1939" s="39">
        <v>0.143798897656263</v>
      </c>
      <c r="U1939" s="39">
        <v>1.2000120107587E-2</v>
      </c>
      <c r="V1939" s="39">
        <v>0.137080025288081</v>
      </c>
      <c r="W1939" s="39">
        <v>1.37321605098267E-2</v>
      </c>
      <c r="X1939" s="39">
        <v>0.13801528138910599</v>
      </c>
      <c r="Y1939" s="39">
        <v>1.17436008314628E-2</v>
      </c>
      <c r="Z1939" s="39">
        <v>0.137636526009424</v>
      </c>
      <c r="AA1939" s="39">
        <v>9.1773222894766804E-3</v>
      </c>
      <c r="AB1939" s="39">
        <v>0.136121661477243</v>
      </c>
      <c r="AC1939" s="39">
        <v>5.1110636759479104E-3</v>
      </c>
    </row>
    <row r="1940" spans="1:29" x14ac:dyDescent="0.25">
      <c r="A1940" s="39" t="s">
        <v>135</v>
      </c>
      <c r="B1940" s="39" t="s">
        <v>135</v>
      </c>
      <c r="C1940" s="39">
        <v>4603000</v>
      </c>
      <c r="D1940" s="39" t="s">
        <v>53</v>
      </c>
      <c r="E1940" s="39">
        <v>0.91011235955056202</v>
      </c>
      <c r="F1940" s="39">
        <v>1.0186915887850501</v>
      </c>
      <c r="G1940" s="39">
        <v>0.95774647887323905</v>
      </c>
      <c r="H1940" s="39">
        <v>0.90909090909090895</v>
      </c>
      <c r="I1940" s="39">
        <v>0.91111111111111098</v>
      </c>
      <c r="J1940" s="39">
        <v>1.0625</v>
      </c>
      <c r="K1940" s="39">
        <v>1.06329113924051</v>
      </c>
      <c r="L1940" s="39">
        <v>0.90540540540540504</v>
      </c>
      <c r="M1940" s="39">
        <v>1.0333333333333301</v>
      </c>
      <c r="N1940" s="39">
        <v>0.97458692504334599</v>
      </c>
      <c r="O1940" s="39">
        <v>6.9407373669445493E-2</v>
      </c>
      <c r="P1940" s="39">
        <v>0.99512819781807105</v>
      </c>
      <c r="Q1940" s="39">
        <v>8.02399978648273E-2</v>
      </c>
      <c r="R1940" s="39">
        <v>1.0006766259930799</v>
      </c>
      <c r="S1940" s="39">
        <v>8.3855957676793699E-2</v>
      </c>
      <c r="T1940" s="39">
        <v>0.96936936936936902</v>
      </c>
      <c r="U1940" s="39">
        <v>9.0458705340981799E-2</v>
      </c>
      <c r="V1940" s="39">
        <v>0.99258577204855802</v>
      </c>
      <c r="W1940" s="39">
        <v>7.1158186468434706E-2</v>
      </c>
      <c r="X1940" s="39">
        <v>1.0026556133765301</v>
      </c>
      <c r="Y1940" s="39">
        <v>6.8894584401696393E-2</v>
      </c>
      <c r="Z1940" s="39">
        <v>1.0120491630075401</v>
      </c>
      <c r="AA1940" s="39">
        <v>6.0689951541392999E-2</v>
      </c>
      <c r="AB1940" s="39">
        <v>1.0272415272415301</v>
      </c>
      <c r="AC1940" s="39">
        <v>3.85279646283921E-2</v>
      </c>
    </row>
    <row r="1941" spans="1:29" x14ac:dyDescent="0.25">
      <c r="A1941" s="39" t="s">
        <v>135</v>
      </c>
      <c r="B1941" s="39" t="s">
        <v>135</v>
      </c>
      <c r="C1941" s="39">
        <v>4603000</v>
      </c>
      <c r="D1941" s="39" t="s">
        <v>54</v>
      </c>
      <c r="E1941" s="39">
        <v>1.0363636363636399</v>
      </c>
      <c r="F1941" s="39">
        <v>0.97530864197530898</v>
      </c>
      <c r="G1941" s="39">
        <v>0.98165137614678899</v>
      </c>
      <c r="H1941" s="39">
        <v>1.1029411764705901</v>
      </c>
      <c r="I1941" s="39">
        <v>1.0714285714285701</v>
      </c>
      <c r="J1941" s="39">
        <v>0.97560975609756095</v>
      </c>
      <c r="K1941" s="39">
        <v>0.92156862745098</v>
      </c>
      <c r="L1941" s="39">
        <v>1</v>
      </c>
      <c r="M1941" s="39">
        <v>1.0298507462686599</v>
      </c>
      <c r="N1941" s="39">
        <v>1.0105247258002299</v>
      </c>
      <c r="O1941" s="39">
        <v>5.5461786855096E-2</v>
      </c>
      <c r="P1941" s="39">
        <v>0.99969154024915396</v>
      </c>
      <c r="Q1941" s="39">
        <v>5.6433581158686803E-2</v>
      </c>
      <c r="R1941" s="39">
        <v>0.98380645790654597</v>
      </c>
      <c r="S1941" s="39">
        <v>5.59278769314615E-2</v>
      </c>
      <c r="T1941" s="39">
        <v>1.01492537313433</v>
      </c>
      <c r="U1941" s="39">
        <v>2.11076651100463E-2</v>
      </c>
      <c r="V1941" s="39">
        <v>1.00475984427229</v>
      </c>
      <c r="W1941" s="39">
        <v>4.9889249707835898E-2</v>
      </c>
      <c r="X1941" s="39">
        <v>1.00718352590268</v>
      </c>
      <c r="Y1941" s="39">
        <v>4.0984729681242699E-2</v>
      </c>
      <c r="Z1941" s="39">
        <v>1.0203588561925201</v>
      </c>
      <c r="AA1941" s="39">
        <v>2.8106654065228099E-2</v>
      </c>
      <c r="AB1941" s="39">
        <v>1.02842928216063</v>
      </c>
      <c r="AC1941" s="39">
        <v>8.9901283871169496E-3</v>
      </c>
    </row>
    <row r="1942" spans="1:29" x14ac:dyDescent="0.25">
      <c r="A1942" s="39" t="s">
        <v>135</v>
      </c>
      <c r="B1942" s="39" t="s">
        <v>135</v>
      </c>
      <c r="C1942" s="39">
        <v>4603000</v>
      </c>
      <c r="D1942" s="39" t="s">
        <v>55</v>
      </c>
      <c r="E1942" s="39">
        <v>1.0140845070422499</v>
      </c>
      <c r="F1942" s="39">
        <v>1.0701754385964899</v>
      </c>
      <c r="G1942" s="39">
        <v>1.0126582278481</v>
      </c>
      <c r="H1942" s="39">
        <v>0.98130841121495305</v>
      </c>
      <c r="I1942" s="39">
        <v>1.04</v>
      </c>
      <c r="J1942" s="39">
        <v>1.0266666666666699</v>
      </c>
      <c r="K1942" s="39">
        <v>1.05</v>
      </c>
      <c r="L1942" s="39">
        <v>1.0106382978723401</v>
      </c>
      <c r="M1942" s="39">
        <v>1.0714285714285701</v>
      </c>
      <c r="N1942" s="39">
        <v>1.03077334674104</v>
      </c>
      <c r="O1942" s="39">
        <v>2.9866174902922399E-2</v>
      </c>
      <c r="P1942" s="39">
        <v>1.03974670719352</v>
      </c>
      <c r="Q1942" s="39">
        <v>2.3061448596212002E-2</v>
      </c>
      <c r="R1942" s="39">
        <v>1.04402228976697</v>
      </c>
      <c r="S1942" s="39">
        <v>3.0832841330031401E-2</v>
      </c>
      <c r="T1942" s="39">
        <v>1.0410334346504599</v>
      </c>
      <c r="U1942" s="39">
        <v>4.2985214661796098E-2</v>
      </c>
      <c r="V1942" s="39">
        <v>1.04019843756689</v>
      </c>
      <c r="W1942" s="39">
        <v>2.9516091441832201E-2</v>
      </c>
      <c r="X1942" s="39">
        <v>1.04991813695494</v>
      </c>
      <c r="Y1942" s="39">
        <v>2.90953548719033E-2</v>
      </c>
      <c r="Z1942" s="39">
        <v>1.0599143843171399</v>
      </c>
      <c r="AA1942" s="39">
        <v>2.83088546855488E-2</v>
      </c>
      <c r="AB1942" s="39">
        <v>1.0685337964973201</v>
      </c>
      <c r="AC1942" s="39">
        <v>1.8308164192608899E-2</v>
      </c>
    </row>
    <row r="1943" spans="1:29" x14ac:dyDescent="0.25">
      <c r="A1943" s="39" t="s">
        <v>135</v>
      </c>
      <c r="B1943" s="39" t="s">
        <v>135</v>
      </c>
      <c r="C1943" s="39">
        <v>4603000</v>
      </c>
      <c r="D1943" s="39" t="s">
        <v>56</v>
      </c>
      <c r="E1943" s="39">
        <v>1.1081081081081099</v>
      </c>
      <c r="F1943" s="39">
        <v>1.05555555555556</v>
      </c>
      <c r="G1943" s="39">
        <v>1.0327868852458999</v>
      </c>
      <c r="H1943" s="39">
        <v>1.0249999999999999</v>
      </c>
      <c r="I1943" s="39">
        <v>1.03809523809524</v>
      </c>
      <c r="J1943" s="39">
        <v>1.07692307692308</v>
      </c>
      <c r="K1943" s="39">
        <v>1.03896103896104</v>
      </c>
      <c r="L1943" s="39">
        <v>1</v>
      </c>
      <c r="M1943" s="39">
        <v>0.95789473684210502</v>
      </c>
      <c r="N1943" s="39">
        <v>1.0370360710812201</v>
      </c>
      <c r="O1943" s="39">
        <v>4.2994113342835198E-2</v>
      </c>
      <c r="P1943" s="39">
        <v>1.02237481816429</v>
      </c>
      <c r="Q1943" s="39">
        <v>4.5155454354762099E-2</v>
      </c>
      <c r="R1943" s="39">
        <v>0.99895192526771504</v>
      </c>
      <c r="S1943" s="39">
        <v>4.0543312399123198E-2</v>
      </c>
      <c r="T1943" s="39">
        <v>0.97894736842105301</v>
      </c>
      <c r="U1943" s="39">
        <v>2.9772917102591501E-2</v>
      </c>
      <c r="V1943" s="39">
        <v>1.0086060271621999</v>
      </c>
      <c r="W1943" s="39">
        <v>4.4854646547389403E-2</v>
      </c>
      <c r="X1943" s="39">
        <v>0.98739081239875404</v>
      </c>
      <c r="Y1943" s="39">
        <v>4.1206555354319503E-2</v>
      </c>
      <c r="Z1943" s="39">
        <v>0.96846969466495703</v>
      </c>
      <c r="AA1943" s="39">
        <v>2.61942847598357E-2</v>
      </c>
      <c r="AB1943" s="39">
        <v>0.95989974937343303</v>
      </c>
      <c r="AC1943" s="39">
        <v>1.2680812672354399E-2</v>
      </c>
    </row>
    <row r="1944" spans="1:29" x14ac:dyDescent="0.25">
      <c r="A1944" s="39" t="s">
        <v>135</v>
      </c>
      <c r="B1944" s="39" t="s">
        <v>135</v>
      </c>
      <c r="C1944" s="39">
        <v>4603000</v>
      </c>
      <c r="D1944" s="39" t="s">
        <v>57</v>
      </c>
      <c r="E1944" s="39">
        <v>1.0476190476190499</v>
      </c>
      <c r="F1944" s="39">
        <v>0.90243902439024404</v>
      </c>
      <c r="G1944" s="39">
        <v>1.0526315789473699</v>
      </c>
      <c r="H1944" s="39">
        <v>0.952380952380952</v>
      </c>
      <c r="I1944" s="39">
        <v>0.95121951219512202</v>
      </c>
      <c r="J1944" s="39">
        <v>0.96330275229357798</v>
      </c>
      <c r="K1944" s="39">
        <v>1.0119047619047601</v>
      </c>
      <c r="L1944" s="39">
        <v>1.0249999999999999</v>
      </c>
      <c r="M1944" s="39">
        <v>1.0833333333333299</v>
      </c>
      <c r="N1944" s="39">
        <v>0.99887010700715595</v>
      </c>
      <c r="O1944" s="39">
        <v>5.9423560471936497E-2</v>
      </c>
      <c r="P1944" s="39">
        <v>1.00695207194536</v>
      </c>
      <c r="Q1944" s="39">
        <v>5.2904950757217899E-2</v>
      </c>
      <c r="R1944" s="39">
        <v>1.04007936507937</v>
      </c>
      <c r="S1944" s="39">
        <v>3.8026972565262301E-2</v>
      </c>
      <c r="T1944" s="39">
        <v>1.05416666666667</v>
      </c>
      <c r="U1944" s="39">
        <v>4.12478955692153E-2</v>
      </c>
      <c r="V1944" s="39">
        <v>1.02485631993142</v>
      </c>
      <c r="W1944" s="39">
        <v>5.3780495038296697E-2</v>
      </c>
      <c r="X1944" s="39">
        <v>1.0493991338117099</v>
      </c>
      <c r="Y1944" s="39">
        <v>4.5094013118047997E-2</v>
      </c>
      <c r="Z1944" s="39">
        <v>1.0702875813245301</v>
      </c>
      <c r="AA1944" s="39">
        <v>3.0680580667576701E-2</v>
      </c>
      <c r="AB1944" s="39">
        <v>1.0805555555555599</v>
      </c>
      <c r="AC1944" s="39">
        <v>1.7568209223157698E-2</v>
      </c>
    </row>
    <row r="1945" spans="1:29" x14ac:dyDescent="0.25">
      <c r="A1945" s="39" t="s">
        <v>135</v>
      </c>
      <c r="B1945" s="39" t="s">
        <v>135</v>
      </c>
      <c r="C1945" s="39">
        <v>4603000</v>
      </c>
      <c r="D1945" s="39" t="s">
        <v>58</v>
      </c>
      <c r="E1945" s="39">
        <v>0.90789473684210498</v>
      </c>
      <c r="F1945" s="39">
        <v>0.98863636363636398</v>
      </c>
      <c r="G1945" s="39">
        <v>1.01351351351351</v>
      </c>
      <c r="H1945" s="39">
        <v>0.9375</v>
      </c>
      <c r="I1945" s="39">
        <v>1.0833333333333299</v>
      </c>
      <c r="J1945" s="39">
        <v>1.07692307692308</v>
      </c>
      <c r="K1945" s="39">
        <v>1.0095238095238099</v>
      </c>
      <c r="L1945" s="39">
        <v>1.03529411764706</v>
      </c>
      <c r="M1945" s="39">
        <v>0.98780487804878003</v>
      </c>
      <c r="N1945" s="39">
        <v>1.00449153660756</v>
      </c>
      <c r="O1945" s="39">
        <v>5.7950964795559903E-2</v>
      </c>
      <c r="P1945" s="39">
        <v>1.0385758430952099</v>
      </c>
      <c r="Q1945" s="39">
        <v>4.1551848764409399E-2</v>
      </c>
      <c r="R1945" s="39">
        <v>1.0108742684065499</v>
      </c>
      <c r="S1945" s="39">
        <v>2.3773404758283E-2</v>
      </c>
      <c r="T1945" s="39">
        <v>1.01154949784792</v>
      </c>
      <c r="U1945" s="39">
        <v>3.35799633533354E-2</v>
      </c>
      <c r="V1945" s="39">
        <v>1.0150776585166399</v>
      </c>
      <c r="W1945" s="39">
        <v>4.2122534391707697E-2</v>
      </c>
      <c r="X1945" s="39">
        <v>1.0102171286528501</v>
      </c>
      <c r="Y1945" s="39">
        <v>3.2212774631704397E-2</v>
      </c>
      <c r="Z1945" s="39">
        <v>0.99699520538417397</v>
      </c>
      <c r="AA1945" s="39">
        <v>2.2248810225532802E-2</v>
      </c>
      <c r="AB1945" s="39">
        <v>0.99006627041060302</v>
      </c>
      <c r="AC1945" s="39">
        <v>1.4302301093335201E-2</v>
      </c>
    </row>
    <row r="1946" spans="1:29" x14ac:dyDescent="0.25">
      <c r="A1946" s="39" t="s">
        <v>135</v>
      </c>
      <c r="B1946" s="39" t="s">
        <v>135</v>
      </c>
      <c r="C1946" s="39">
        <v>4603000</v>
      </c>
      <c r="D1946" s="39" t="s">
        <v>59</v>
      </c>
      <c r="E1946" s="39">
        <v>1.04938271604938</v>
      </c>
      <c r="F1946" s="39">
        <v>0.97101449275362295</v>
      </c>
      <c r="G1946" s="39">
        <v>1.02298850574713</v>
      </c>
      <c r="H1946" s="39">
        <v>1</v>
      </c>
      <c r="I1946" s="39">
        <v>1.0533333333333299</v>
      </c>
      <c r="J1946" s="39">
        <v>1.12307692307692</v>
      </c>
      <c r="K1946" s="39">
        <v>0.88095238095238104</v>
      </c>
      <c r="L1946" s="39">
        <v>0.99056603773584895</v>
      </c>
      <c r="M1946" s="39">
        <v>1.0340909090909101</v>
      </c>
      <c r="N1946" s="39">
        <v>1.0139339220821699</v>
      </c>
      <c r="O1946" s="39">
        <v>6.6591848953139507E-2</v>
      </c>
      <c r="P1946" s="39">
        <v>1.01640391683788</v>
      </c>
      <c r="Q1946" s="39">
        <v>8.9541130671831601E-2</v>
      </c>
      <c r="R1946" s="39">
        <v>0.96853644259304605</v>
      </c>
      <c r="S1946" s="39">
        <v>7.89102623029828E-2</v>
      </c>
      <c r="T1946" s="39">
        <v>1.0123284734133799</v>
      </c>
      <c r="U1946" s="39">
        <v>3.0776731685435099E-2</v>
      </c>
      <c r="V1946" s="39">
        <v>1.0084258533194299</v>
      </c>
      <c r="W1946" s="39">
        <v>7.0106329932720396E-2</v>
      </c>
      <c r="X1946" s="39">
        <v>1.01009087846779</v>
      </c>
      <c r="Y1946" s="39">
        <v>6.3253749130891199E-2</v>
      </c>
      <c r="Z1946" s="39">
        <v>1.02043725747423</v>
      </c>
      <c r="AA1946" s="39">
        <v>4.00034136084036E-2</v>
      </c>
      <c r="AB1946" s="39">
        <v>1.0320182961692399</v>
      </c>
      <c r="AC1946" s="39">
        <v>1.31083550807437E-2</v>
      </c>
    </row>
    <row r="1947" spans="1:29" x14ac:dyDescent="0.25">
      <c r="A1947" s="39" t="s">
        <v>135</v>
      </c>
      <c r="B1947" s="39" t="s">
        <v>135</v>
      </c>
      <c r="C1947" s="39">
        <v>4603000</v>
      </c>
      <c r="D1947" s="39" t="s">
        <v>60</v>
      </c>
      <c r="E1947" s="39">
        <v>1</v>
      </c>
      <c r="F1947" s="39">
        <v>1.01176470588235</v>
      </c>
      <c r="G1947" s="39">
        <v>1.16417910447761</v>
      </c>
      <c r="H1947" s="39">
        <v>1.0449438202247201</v>
      </c>
      <c r="I1947" s="39">
        <v>1.0266666666666699</v>
      </c>
      <c r="J1947" s="39">
        <v>1.08860759493671</v>
      </c>
      <c r="K1947" s="39">
        <v>0.931506849315068</v>
      </c>
      <c r="L1947" s="39">
        <v>1.0405405405405399</v>
      </c>
      <c r="M1947" s="39">
        <v>1.05714285714286</v>
      </c>
      <c r="N1947" s="39">
        <v>1.0405946821318399</v>
      </c>
      <c r="O1947" s="39">
        <v>6.3683151130806706E-2</v>
      </c>
      <c r="P1947" s="39">
        <v>1.0288929017203701</v>
      </c>
      <c r="Q1947" s="39">
        <v>5.9136645540184302E-2</v>
      </c>
      <c r="R1947" s="39">
        <v>1.0097300823328199</v>
      </c>
      <c r="S1947" s="39">
        <v>6.8250017340314495E-2</v>
      </c>
      <c r="T1947" s="39">
        <v>1.0488416988417</v>
      </c>
      <c r="U1947" s="39">
        <v>1.17396106529041E-2</v>
      </c>
      <c r="V1947" s="39">
        <v>1.0364008828829601</v>
      </c>
      <c r="W1947" s="39">
        <v>5.5289066155615497E-2</v>
      </c>
      <c r="X1947" s="39">
        <v>1.03871052624621</v>
      </c>
      <c r="Y1947" s="39">
        <v>4.6337978247501202E-2</v>
      </c>
      <c r="Z1947" s="39">
        <v>1.0492957011291499</v>
      </c>
      <c r="AA1947" s="39">
        <v>3.0161791089416801E-2</v>
      </c>
      <c r="AB1947" s="39">
        <v>1.05635227063798</v>
      </c>
      <c r="AC1947" s="39">
        <v>5.0001080855760303E-3</v>
      </c>
    </row>
    <row r="1948" spans="1:29" x14ac:dyDescent="0.25">
      <c r="A1948" s="39" t="s">
        <v>135</v>
      </c>
      <c r="B1948" s="39" t="s">
        <v>135</v>
      </c>
      <c r="C1948" s="39">
        <v>4605000</v>
      </c>
      <c r="D1948" s="39" t="s">
        <v>50</v>
      </c>
      <c r="E1948" s="39">
        <v>0.61001517450682896</v>
      </c>
      <c r="F1948" s="39">
        <v>0.603369065849923</v>
      </c>
      <c r="G1948" s="39">
        <v>0.58832807570977896</v>
      </c>
      <c r="H1948" s="39">
        <v>0.61674718196457301</v>
      </c>
      <c r="I1948" s="39">
        <v>0.53367003367003396</v>
      </c>
      <c r="J1948" s="39">
        <v>0.52083333333333304</v>
      </c>
      <c r="K1948" s="39">
        <v>0.54483925549915402</v>
      </c>
      <c r="L1948" s="39">
        <v>0.47689768976897701</v>
      </c>
      <c r="M1948" s="39">
        <v>0.48499999999999999</v>
      </c>
      <c r="N1948" s="39">
        <v>0.55329997892251104</v>
      </c>
      <c r="O1948" s="39">
        <v>5.3606483505148197E-2</v>
      </c>
      <c r="P1948" s="39">
        <v>0.51224806245429999</v>
      </c>
      <c r="Q1948" s="39">
        <v>2.99453641964233E-2</v>
      </c>
      <c r="R1948" s="39">
        <v>0.50224564842271002</v>
      </c>
      <c r="S1948" s="39">
        <v>3.7108939362460798E-2</v>
      </c>
      <c r="T1948" s="39">
        <v>0.48094884488448802</v>
      </c>
      <c r="U1948" s="39">
        <v>5.7291985076335702E-3</v>
      </c>
      <c r="V1948" s="39">
        <v>0.51453264647590902</v>
      </c>
      <c r="W1948" s="39">
        <v>4.5091117127422801E-2</v>
      </c>
      <c r="X1948" s="39">
        <v>0.49351495967430198</v>
      </c>
      <c r="Y1948" s="39">
        <v>2.53421976296252E-2</v>
      </c>
      <c r="Z1948" s="39">
        <v>0.48592668406913903</v>
      </c>
      <c r="AA1948" s="39">
        <v>1.50619522809458E-2</v>
      </c>
      <c r="AB1948" s="39">
        <v>0.48461417570328502</v>
      </c>
      <c r="AC1948" s="39">
        <v>2.4401671085064799E-3</v>
      </c>
    </row>
    <row r="1949" spans="1:29" x14ac:dyDescent="0.25">
      <c r="A1949" s="39" t="s">
        <v>135</v>
      </c>
      <c r="B1949" s="39" t="s">
        <v>135</v>
      </c>
      <c r="C1949" s="39">
        <v>4605000</v>
      </c>
      <c r="D1949" s="39" t="s">
        <v>51</v>
      </c>
      <c r="E1949" s="39">
        <v>0.97596153846153799</v>
      </c>
      <c r="F1949" s="39">
        <v>0.95024875621890503</v>
      </c>
      <c r="G1949" s="39">
        <v>1.06345177664975</v>
      </c>
      <c r="H1949" s="39">
        <v>1.0616621983914201</v>
      </c>
      <c r="I1949" s="39">
        <v>0.89033942558746704</v>
      </c>
      <c r="J1949" s="39">
        <v>0.958990536277603</v>
      </c>
      <c r="K1949" s="39">
        <v>0.94461538461538497</v>
      </c>
      <c r="L1949" s="39">
        <v>0.95031055900621098</v>
      </c>
      <c r="M1949" s="39">
        <v>1.0242214532872</v>
      </c>
      <c r="N1949" s="39">
        <v>0.979977958721719</v>
      </c>
      <c r="O1949" s="39">
        <v>5.8206359179042599E-2</v>
      </c>
      <c r="P1949" s="39">
        <v>0.95369547175477298</v>
      </c>
      <c r="Q1949" s="39">
        <v>4.7722756579384601E-2</v>
      </c>
      <c r="R1949" s="39">
        <v>0.973049132302931</v>
      </c>
      <c r="S1949" s="39">
        <v>4.44079224803757E-2</v>
      </c>
      <c r="T1949" s="39">
        <v>0.98726600614670401</v>
      </c>
      <c r="U1949" s="39">
        <v>5.22628945496472E-2</v>
      </c>
      <c r="V1949" s="39">
        <v>0.97974385085555604</v>
      </c>
      <c r="W1949" s="39">
        <v>5.01873274233334E-2</v>
      </c>
      <c r="X1949" s="39">
        <v>0.98840368755442998</v>
      </c>
      <c r="Y1949" s="39">
        <v>4.4771123158964102E-2</v>
      </c>
      <c r="Z1949" s="39">
        <v>1.00811971618998</v>
      </c>
      <c r="AA1949" s="39">
        <v>3.7721874276571699E-2</v>
      </c>
      <c r="AB1949" s="39">
        <v>1.0207018868928599</v>
      </c>
      <c r="AC1949" s="39">
        <v>2.2259692364555099E-2</v>
      </c>
    </row>
    <row r="1950" spans="1:29" x14ac:dyDescent="0.25">
      <c r="A1950" s="39" t="s">
        <v>135</v>
      </c>
      <c r="B1950" s="39" t="s">
        <v>135</v>
      </c>
      <c r="C1950" s="39">
        <v>4605000</v>
      </c>
      <c r="D1950" s="39" t="s">
        <v>61</v>
      </c>
      <c r="E1950" s="39">
        <v>1.0320512820512799</v>
      </c>
      <c r="F1950" s="39">
        <v>1.00314465408805</v>
      </c>
      <c r="G1950" s="39">
        <v>0.95189003436426101</v>
      </c>
      <c r="H1950" s="39">
        <v>0.97133757961783396</v>
      </c>
      <c r="I1950" s="39">
        <v>0.90697674418604601</v>
      </c>
      <c r="J1950" s="39">
        <v>0.96989966555183904</v>
      </c>
      <c r="K1950" s="39">
        <v>0.98611111111111105</v>
      </c>
      <c r="L1950" s="39">
        <v>1.01532567049808</v>
      </c>
      <c r="M1950" s="39">
        <v>1.00709219858156</v>
      </c>
      <c r="N1950" s="39">
        <v>0.98264766000556303</v>
      </c>
      <c r="O1950" s="39">
        <v>3.79156568652399E-2</v>
      </c>
      <c r="P1950" s="39">
        <v>0.97708107798572796</v>
      </c>
      <c r="Q1950" s="39">
        <v>4.3043722004904701E-2</v>
      </c>
      <c r="R1950" s="39">
        <v>1.0028429933969201</v>
      </c>
      <c r="S1950" s="39">
        <v>1.50636791179855E-2</v>
      </c>
      <c r="T1950" s="39">
        <v>1.0112089345398201</v>
      </c>
      <c r="U1950" s="39">
        <v>5.8219438248831301E-3</v>
      </c>
      <c r="V1950" s="39">
        <v>0.99120556670227</v>
      </c>
      <c r="W1950" s="39">
        <v>3.1441649785515002E-2</v>
      </c>
      <c r="X1950" s="39">
        <v>1.00183549187955</v>
      </c>
      <c r="Y1950" s="39">
        <v>2.2145977529157E-2</v>
      </c>
      <c r="Z1950" s="39">
        <v>1.0077140592040801</v>
      </c>
      <c r="AA1950" s="39">
        <v>6.5723326120121096E-3</v>
      </c>
      <c r="AB1950" s="39">
        <v>1.00748426867282</v>
      </c>
      <c r="AC1950" s="39">
        <v>2.47966898164263E-3</v>
      </c>
    </row>
    <row r="1951" spans="1:29" x14ac:dyDescent="0.25">
      <c r="A1951" s="39" t="s">
        <v>135</v>
      </c>
      <c r="B1951" s="39" t="s">
        <v>135</v>
      </c>
      <c r="C1951" s="39">
        <v>4605000</v>
      </c>
      <c r="D1951" s="39" t="s">
        <v>62</v>
      </c>
      <c r="E1951" s="39">
        <v>0.962025316455696</v>
      </c>
      <c r="F1951" s="39">
        <v>0.96273291925465798</v>
      </c>
      <c r="G1951" s="39">
        <v>0.91222570532915404</v>
      </c>
      <c r="H1951" s="39">
        <v>0.83754512635379097</v>
      </c>
      <c r="I1951" s="39">
        <v>0.89180327868852505</v>
      </c>
      <c r="J1951" s="39">
        <v>0.879120879120879</v>
      </c>
      <c r="K1951" s="39">
        <v>0.86896551724137905</v>
      </c>
      <c r="L1951" s="39">
        <v>0.96478873239436602</v>
      </c>
      <c r="M1951" s="39">
        <v>0.88679245283018904</v>
      </c>
      <c r="N1951" s="39">
        <v>0.907333325296515</v>
      </c>
      <c r="O1951" s="39">
        <v>4.6350460367197401E-2</v>
      </c>
      <c r="P1951" s="39">
        <v>0.89829417205506801</v>
      </c>
      <c r="Q1951" s="39">
        <v>3.8156693225635703E-2</v>
      </c>
      <c r="R1951" s="39">
        <v>0.906848900821978</v>
      </c>
      <c r="S1951" s="39">
        <v>5.0962907786932903E-2</v>
      </c>
      <c r="T1951" s="39">
        <v>0.92579059261227703</v>
      </c>
      <c r="U1951" s="39">
        <v>5.5151698187151703E-2</v>
      </c>
      <c r="V1951" s="39">
        <v>0.90239343409223605</v>
      </c>
      <c r="W1951" s="39">
        <v>4.15733820415869E-2</v>
      </c>
      <c r="X1951" s="39">
        <v>0.90425009967862402</v>
      </c>
      <c r="Y1951" s="39">
        <v>4.0167344253118097E-2</v>
      </c>
      <c r="Z1951" s="39">
        <v>0.89978637808212203</v>
      </c>
      <c r="AA1951" s="39">
        <v>3.6980371679073899E-2</v>
      </c>
      <c r="AB1951" s="39">
        <v>0.89050656138086404</v>
      </c>
      <c r="AC1951" s="39">
        <v>2.34900849944806E-2</v>
      </c>
    </row>
    <row r="1952" spans="1:29" x14ac:dyDescent="0.25">
      <c r="A1952" s="39" t="s">
        <v>135</v>
      </c>
      <c r="B1952" s="39" t="s">
        <v>135</v>
      </c>
      <c r="C1952" s="39">
        <v>4605000</v>
      </c>
      <c r="D1952" s="39" t="s">
        <v>63</v>
      </c>
      <c r="E1952" s="39">
        <v>0.96808510638297895</v>
      </c>
      <c r="F1952" s="39">
        <v>1.00328947368421</v>
      </c>
      <c r="G1952" s="39">
        <v>1.0096774193548399</v>
      </c>
      <c r="H1952" s="39">
        <v>1.05154639175258</v>
      </c>
      <c r="I1952" s="39">
        <v>1.1034482758620701</v>
      </c>
      <c r="J1952" s="39">
        <v>1.1213235294117601</v>
      </c>
      <c r="K1952" s="39">
        <v>0.95833333333333304</v>
      </c>
      <c r="L1952" s="39">
        <v>0.98412698412698396</v>
      </c>
      <c r="M1952" s="39">
        <v>0.89051094890510996</v>
      </c>
      <c r="N1952" s="39">
        <v>1.01003794031265</v>
      </c>
      <c r="O1952" s="39">
        <v>7.2689478631486795E-2</v>
      </c>
      <c r="P1952" s="39">
        <v>1.01154861432785</v>
      </c>
      <c r="Q1952" s="39">
        <v>9.8399705483515496E-2</v>
      </c>
      <c r="R1952" s="39">
        <v>0.94432375545514202</v>
      </c>
      <c r="S1952" s="39">
        <v>4.8354852051367497E-2</v>
      </c>
      <c r="T1952" s="39">
        <v>0.93731896651604696</v>
      </c>
      <c r="U1952" s="39">
        <v>6.6196533333186203E-2</v>
      </c>
      <c r="V1952" s="39">
        <v>0.97737951066054796</v>
      </c>
      <c r="W1952" s="39">
        <v>8.3259469227234206E-2</v>
      </c>
      <c r="X1952" s="39">
        <v>0.94152347999198804</v>
      </c>
      <c r="Y1952" s="39">
        <v>7.4630354801973997E-2</v>
      </c>
      <c r="Z1952" s="39">
        <v>0.90960970145448095</v>
      </c>
      <c r="AA1952" s="39">
        <v>4.5075082181322702E-2</v>
      </c>
      <c r="AB1952" s="39">
        <v>0.89496885534424597</v>
      </c>
      <c r="AC1952" s="39">
        <v>2.8194275887206698E-2</v>
      </c>
    </row>
    <row r="1953" spans="1:29" x14ac:dyDescent="0.25">
      <c r="A1953" s="39" t="s">
        <v>135</v>
      </c>
      <c r="B1953" s="39" t="s">
        <v>135</v>
      </c>
      <c r="C1953" s="39">
        <v>4605000</v>
      </c>
      <c r="D1953" s="39" t="s">
        <v>52</v>
      </c>
      <c r="E1953" s="39">
        <v>0.58670520231213896</v>
      </c>
      <c r="F1953" s="39">
        <v>0.57966616084977196</v>
      </c>
      <c r="G1953" s="39">
        <v>0.64165390505359898</v>
      </c>
      <c r="H1953" s="39">
        <v>0.62460567823343804</v>
      </c>
      <c r="I1953" s="39">
        <v>0.54911433172302704</v>
      </c>
      <c r="J1953" s="39">
        <v>0.51178451178451201</v>
      </c>
      <c r="K1953" s="39">
        <v>0.49198717948717902</v>
      </c>
      <c r="L1953" s="39">
        <v>0.51776649746192904</v>
      </c>
      <c r="M1953" s="39">
        <v>0.48844884488448798</v>
      </c>
      <c r="N1953" s="39">
        <v>0.55463692353223204</v>
      </c>
      <c r="O1953" s="39">
        <v>5.6628755557153201E-2</v>
      </c>
      <c r="P1953" s="39">
        <v>0.51182027306822697</v>
      </c>
      <c r="Q1953" s="39">
        <v>2.4319647050787999E-2</v>
      </c>
      <c r="R1953" s="39">
        <v>0.49940084061119899</v>
      </c>
      <c r="S1953" s="39">
        <v>1.6003217383052201E-2</v>
      </c>
      <c r="T1953" s="39">
        <v>0.50310767117320898</v>
      </c>
      <c r="U1953" s="39">
        <v>2.0730710945979398E-2</v>
      </c>
      <c r="V1953" s="39">
        <v>0.51810023577591302</v>
      </c>
      <c r="W1953" s="39">
        <v>4.3912653124776199E-2</v>
      </c>
      <c r="X1953" s="39">
        <v>0.49933061686284202</v>
      </c>
      <c r="Y1953" s="39">
        <v>1.7064980123246001E-2</v>
      </c>
      <c r="Z1953" s="39">
        <v>0.49373504715069499</v>
      </c>
      <c r="AA1953" s="39">
        <v>1.36081281870092E-2</v>
      </c>
      <c r="AB1953" s="39">
        <v>0.489844923578652</v>
      </c>
      <c r="AC1953" s="39">
        <v>8.8295769327826502E-3</v>
      </c>
    </row>
    <row r="1954" spans="1:29" x14ac:dyDescent="0.25">
      <c r="A1954" s="39" t="s">
        <v>135</v>
      </c>
      <c r="B1954" s="39" t="s">
        <v>135</v>
      </c>
      <c r="C1954" s="39">
        <v>4605000</v>
      </c>
      <c r="D1954" s="39" t="s">
        <v>53</v>
      </c>
      <c r="E1954" s="39">
        <v>0.9</v>
      </c>
      <c r="F1954" s="39">
        <v>1.01231527093596</v>
      </c>
      <c r="G1954" s="39">
        <v>0.971204188481675</v>
      </c>
      <c r="H1954" s="39">
        <v>0.90930787589498796</v>
      </c>
      <c r="I1954" s="39">
        <v>0.93434343434343403</v>
      </c>
      <c r="J1954" s="39">
        <v>1</v>
      </c>
      <c r="K1954" s="39">
        <v>0.93421052631578905</v>
      </c>
      <c r="L1954" s="39">
        <v>1.00977198697068</v>
      </c>
      <c r="M1954" s="39">
        <v>0.97712418300653603</v>
      </c>
      <c r="N1954" s="39">
        <v>0.96091971843878499</v>
      </c>
      <c r="O1954" s="39">
        <v>4.2892809079296101E-2</v>
      </c>
      <c r="P1954" s="39">
        <v>0.97109002612728901</v>
      </c>
      <c r="Q1954" s="39">
        <v>3.5633205186068301E-2</v>
      </c>
      <c r="R1954" s="39">
        <v>0.97370223209767004</v>
      </c>
      <c r="S1954" s="39">
        <v>3.7896779481801798E-2</v>
      </c>
      <c r="T1954" s="39">
        <v>0.99344808498861004</v>
      </c>
      <c r="U1954" s="39">
        <v>2.30854835738982E-2</v>
      </c>
      <c r="V1954" s="39">
        <v>0.973138833181867</v>
      </c>
      <c r="W1954" s="39">
        <v>3.4296864434203503E-2</v>
      </c>
      <c r="X1954" s="39">
        <v>0.98042951990801097</v>
      </c>
      <c r="Y1954" s="39">
        <v>2.65234874534571E-2</v>
      </c>
      <c r="Z1954" s="39">
        <v>0.98117141962034904</v>
      </c>
      <c r="AA1954" s="39">
        <v>1.90939995305748E-2</v>
      </c>
      <c r="AB1954" s="39">
        <v>0.97867884033816199</v>
      </c>
      <c r="AC1954" s="39">
        <v>9.8325162980364093E-3</v>
      </c>
    </row>
    <row r="1955" spans="1:29" x14ac:dyDescent="0.25">
      <c r="A1955" s="39" t="s">
        <v>135</v>
      </c>
      <c r="B1955" s="39" t="s">
        <v>135</v>
      </c>
      <c r="C1955" s="39">
        <v>4605000</v>
      </c>
      <c r="D1955" s="39" t="s">
        <v>54</v>
      </c>
      <c r="E1955" s="39">
        <v>0.89502762430939198</v>
      </c>
      <c r="F1955" s="39">
        <v>1</v>
      </c>
      <c r="G1955" s="39">
        <v>0.97323600973236002</v>
      </c>
      <c r="H1955" s="39">
        <v>1.03504043126685</v>
      </c>
      <c r="I1955" s="39">
        <v>0.95013123359580098</v>
      </c>
      <c r="J1955" s="39">
        <v>1.01081081081081</v>
      </c>
      <c r="K1955" s="39">
        <v>0.90029325513196501</v>
      </c>
      <c r="L1955" s="39">
        <v>0.96478873239436602</v>
      </c>
      <c r="M1955" s="39">
        <v>0.99032258064516099</v>
      </c>
      <c r="N1955" s="39">
        <v>0.96885007532074496</v>
      </c>
      <c r="O1955" s="39">
        <v>4.7577792437546E-2</v>
      </c>
      <c r="P1955" s="39">
        <v>0.96326932251562103</v>
      </c>
      <c r="Q1955" s="39">
        <v>4.2228470652809401E-2</v>
      </c>
      <c r="R1955" s="39">
        <v>0.95180152272383101</v>
      </c>
      <c r="S1955" s="39">
        <v>4.63984975442105E-2</v>
      </c>
      <c r="T1955" s="39">
        <v>0.97755565651976395</v>
      </c>
      <c r="U1955" s="39">
        <v>1.8055157247925498E-2</v>
      </c>
      <c r="V1955" s="39">
        <v>0.97044647347701396</v>
      </c>
      <c r="W1955" s="39">
        <v>3.9816910024136801E-2</v>
      </c>
      <c r="X1955" s="39">
        <v>0.97301973728576996</v>
      </c>
      <c r="Y1955" s="39">
        <v>3.3784841646006397E-2</v>
      </c>
      <c r="Z1955" s="39">
        <v>0.98230518600240901</v>
      </c>
      <c r="AA1955" s="39">
        <v>2.35071481501124E-2</v>
      </c>
      <c r="AB1955" s="39">
        <v>0.98910668310940897</v>
      </c>
      <c r="AC1955" s="39">
        <v>7.6900112287255898E-3</v>
      </c>
    </row>
    <row r="1956" spans="1:29" x14ac:dyDescent="0.25">
      <c r="A1956" s="39" t="s">
        <v>135</v>
      </c>
      <c r="B1956" s="39" t="s">
        <v>135</v>
      </c>
      <c r="C1956" s="39">
        <v>4605000</v>
      </c>
      <c r="D1956" s="39" t="s">
        <v>55</v>
      </c>
      <c r="E1956" s="39">
        <v>0.95128939828080195</v>
      </c>
      <c r="F1956" s="39">
        <v>0.98765432098765404</v>
      </c>
      <c r="G1956" s="39">
        <v>0.98498498498498499</v>
      </c>
      <c r="H1956" s="39">
        <v>1.01</v>
      </c>
      <c r="I1956" s="39">
        <v>0.88541666666666696</v>
      </c>
      <c r="J1956" s="39">
        <v>0.99171270718231996</v>
      </c>
      <c r="K1956" s="39">
        <v>0.94919786096256697</v>
      </c>
      <c r="L1956" s="39">
        <v>0.97719869706840401</v>
      </c>
      <c r="M1956" s="39">
        <v>1.0291970802919701</v>
      </c>
      <c r="N1956" s="39">
        <v>0.97407241293615199</v>
      </c>
      <c r="O1956" s="39">
        <v>4.17607426167197E-2</v>
      </c>
      <c r="P1956" s="39">
        <v>0.966544602434386</v>
      </c>
      <c r="Q1956" s="39">
        <v>5.3746924591994302E-2</v>
      </c>
      <c r="R1956" s="39">
        <v>0.98519787944098003</v>
      </c>
      <c r="S1956" s="39">
        <v>4.0595060811640903E-2</v>
      </c>
      <c r="T1956" s="39">
        <v>1.00319788868019</v>
      </c>
      <c r="U1956" s="39">
        <v>3.6768409388120898E-2</v>
      </c>
      <c r="V1956" s="39">
        <v>0.98634818932463098</v>
      </c>
      <c r="W1956" s="39">
        <v>4.2575675736397103E-2</v>
      </c>
      <c r="X1956" s="39">
        <v>1.0002428795110501</v>
      </c>
      <c r="Y1956" s="39">
        <v>3.9730807580804703E-2</v>
      </c>
      <c r="Z1956" s="39">
        <v>1.01692708224008</v>
      </c>
      <c r="AA1956" s="39">
        <v>2.9378773091142799E-2</v>
      </c>
      <c r="AB1956" s="39">
        <v>1.02672096680513</v>
      </c>
      <c r="AC1956" s="39">
        <v>1.56603167269295E-2</v>
      </c>
    </row>
    <row r="1957" spans="1:29" x14ac:dyDescent="0.25">
      <c r="A1957" s="39" t="s">
        <v>135</v>
      </c>
      <c r="B1957" s="39" t="s">
        <v>135</v>
      </c>
      <c r="C1957" s="39">
        <v>4605000</v>
      </c>
      <c r="D1957" s="39" t="s">
        <v>56</v>
      </c>
      <c r="E1957" s="39">
        <v>0.89226519337016597</v>
      </c>
      <c r="F1957" s="39">
        <v>0.90361445783132499</v>
      </c>
      <c r="G1957" s="39">
        <v>0.90937500000000004</v>
      </c>
      <c r="H1957" s="39">
        <v>0.95121951219512202</v>
      </c>
      <c r="I1957" s="39">
        <v>0.91089108910891103</v>
      </c>
      <c r="J1957" s="39">
        <v>0.99117647058823499</v>
      </c>
      <c r="K1957" s="39">
        <v>0.96378830083565503</v>
      </c>
      <c r="L1957" s="39">
        <v>0.92676056338028201</v>
      </c>
      <c r="M1957" s="39">
        <v>1.03666666666667</v>
      </c>
      <c r="N1957" s="39">
        <v>0.94286191710848499</v>
      </c>
      <c r="O1957" s="39">
        <v>4.7624235708045103E-2</v>
      </c>
      <c r="P1957" s="39">
        <v>0.96585661811595003</v>
      </c>
      <c r="Q1957" s="39">
        <v>5.0520161114804299E-2</v>
      </c>
      <c r="R1957" s="39">
        <v>0.975738510294201</v>
      </c>
      <c r="S1957" s="39">
        <v>5.5919080057496698E-2</v>
      </c>
      <c r="T1957" s="39">
        <v>0.98171361502347398</v>
      </c>
      <c r="U1957" s="39">
        <v>7.7715350927591895E-2</v>
      </c>
      <c r="V1957" s="39">
        <v>0.97312227016650799</v>
      </c>
      <c r="W1957" s="39">
        <v>5.2971002408134397E-2</v>
      </c>
      <c r="X1957" s="39">
        <v>0.99381727898383698</v>
      </c>
      <c r="Y1957" s="39">
        <v>5.5160707942655103E-2</v>
      </c>
      <c r="Z1957" s="39">
        <v>1.01450938064209</v>
      </c>
      <c r="AA1957" s="39">
        <v>5.2511934758079602E-2</v>
      </c>
      <c r="AB1957" s="39">
        <v>1.0314330427006499</v>
      </c>
      <c r="AC1957" s="39">
        <v>3.3100344298923202E-2</v>
      </c>
    </row>
    <row r="1958" spans="1:29" x14ac:dyDescent="0.25">
      <c r="A1958" s="39" t="s">
        <v>135</v>
      </c>
      <c r="B1958" s="39" t="s">
        <v>135</v>
      </c>
      <c r="C1958" s="39">
        <v>4605000</v>
      </c>
      <c r="D1958" s="39" t="s">
        <v>57</v>
      </c>
      <c r="E1958" s="39">
        <v>0.92581602373887195</v>
      </c>
      <c r="F1958" s="39">
        <v>0.95046439628483004</v>
      </c>
      <c r="G1958" s="39">
        <v>0.94666666666666699</v>
      </c>
      <c r="H1958" s="39">
        <v>0.96563573883161502</v>
      </c>
      <c r="I1958" s="39">
        <v>0.98076923076923095</v>
      </c>
      <c r="J1958" s="39">
        <v>0.91032608695652195</v>
      </c>
      <c r="K1958" s="39">
        <v>0.90504451038575695</v>
      </c>
      <c r="L1958" s="39">
        <v>0.96820809248554895</v>
      </c>
      <c r="M1958" s="39">
        <v>1.0273556231003</v>
      </c>
      <c r="N1958" s="39">
        <v>0.95336515213548301</v>
      </c>
      <c r="O1958" s="39">
        <v>3.8072197227014999E-2</v>
      </c>
      <c r="P1958" s="39">
        <v>0.95834070873947297</v>
      </c>
      <c r="Q1958" s="39">
        <v>5.1257562687331899E-2</v>
      </c>
      <c r="R1958" s="39">
        <v>0.96686940865720294</v>
      </c>
      <c r="S1958" s="39">
        <v>6.1166544198294197E-2</v>
      </c>
      <c r="T1958" s="39">
        <v>0.99778185779292705</v>
      </c>
      <c r="U1958" s="39">
        <v>4.1823619988132103E-2</v>
      </c>
      <c r="V1958" s="39">
        <v>0.97053167944111796</v>
      </c>
      <c r="W1958" s="39">
        <v>4.9214452043152099E-2</v>
      </c>
      <c r="X1958" s="39">
        <v>0.98955092259007504</v>
      </c>
      <c r="Y1958" s="39">
        <v>5.1361828438350701E-2</v>
      </c>
      <c r="Z1958" s="39">
        <v>1.01216934615401</v>
      </c>
      <c r="AA1958" s="39">
        <v>3.8162236715803502E-2</v>
      </c>
      <c r="AB1958" s="39">
        <v>1.0245390740234099</v>
      </c>
      <c r="AC1958" s="39">
        <v>1.7813420449253801E-2</v>
      </c>
    </row>
    <row r="1959" spans="1:29" x14ac:dyDescent="0.25">
      <c r="A1959" s="39" t="s">
        <v>135</v>
      </c>
      <c r="B1959" s="39" t="s">
        <v>135</v>
      </c>
      <c r="C1959" s="39">
        <v>4605000</v>
      </c>
      <c r="D1959" s="39" t="s">
        <v>58</v>
      </c>
      <c r="E1959" s="39">
        <v>0.98192771084337305</v>
      </c>
      <c r="F1959" s="39">
        <v>1.0192307692307701</v>
      </c>
      <c r="G1959" s="39">
        <v>1.0162866449511401</v>
      </c>
      <c r="H1959" s="39">
        <v>1.0035211267605599</v>
      </c>
      <c r="I1959" s="39">
        <v>1.01067615658363</v>
      </c>
      <c r="J1959" s="39">
        <v>0.95424836601307195</v>
      </c>
      <c r="K1959" s="39">
        <v>1.0597014925373101</v>
      </c>
      <c r="L1959" s="39">
        <v>1.0327868852458999</v>
      </c>
      <c r="M1959" s="39">
        <v>0.94328358208955199</v>
      </c>
      <c r="N1959" s="39">
        <v>1.00240697047281</v>
      </c>
      <c r="O1959" s="39">
        <v>3.7055927569112898E-2</v>
      </c>
      <c r="P1959" s="39">
        <v>1.00013929649389</v>
      </c>
      <c r="Q1959" s="39">
        <v>5.0157490542812599E-2</v>
      </c>
      <c r="R1959" s="39">
        <v>1.01192398662426</v>
      </c>
      <c r="S1959" s="39">
        <v>6.0948567435408503E-2</v>
      </c>
      <c r="T1959" s="39">
        <v>0.98803523366772705</v>
      </c>
      <c r="U1959" s="39">
        <v>6.3288392600449994E-2</v>
      </c>
      <c r="V1959" s="39">
        <v>0.99493098984083606</v>
      </c>
      <c r="W1959" s="39">
        <v>4.8037347699106801E-2</v>
      </c>
      <c r="X1959" s="39">
        <v>0.98263341959358896</v>
      </c>
      <c r="Y1959" s="39">
        <v>5.3179117134586597E-2</v>
      </c>
      <c r="Z1959" s="39">
        <v>0.96356805495422704</v>
      </c>
      <c r="AA1959" s="39">
        <v>4.7860391812540697E-2</v>
      </c>
      <c r="AB1959" s="39">
        <v>0.94754564414461595</v>
      </c>
      <c r="AC1959" s="39">
        <v>2.6955647245962101E-2</v>
      </c>
    </row>
    <row r="1960" spans="1:29" x14ac:dyDescent="0.25">
      <c r="A1960" s="39" t="s">
        <v>135</v>
      </c>
      <c r="B1960" s="39" t="s">
        <v>135</v>
      </c>
      <c r="C1960" s="39">
        <v>4605000</v>
      </c>
      <c r="D1960" s="39" t="s">
        <v>59</v>
      </c>
      <c r="E1960" s="39">
        <v>0.969387755102041</v>
      </c>
      <c r="F1960" s="39">
        <v>1.01533742331288</v>
      </c>
      <c r="G1960" s="39">
        <v>0.93396226415094297</v>
      </c>
      <c r="H1960" s="39">
        <v>0.91666666666666696</v>
      </c>
      <c r="I1960" s="39">
        <v>0.95789473684210502</v>
      </c>
      <c r="J1960" s="39">
        <v>0.89436619718309895</v>
      </c>
      <c r="K1960" s="39">
        <v>0.95547945205479501</v>
      </c>
      <c r="L1960" s="39">
        <v>0.99436619718309904</v>
      </c>
      <c r="M1960" s="39">
        <v>1.0063492063492101</v>
      </c>
      <c r="N1960" s="39">
        <v>0.96042332209387105</v>
      </c>
      <c r="O1960" s="39">
        <v>4.0875477081707301E-2</v>
      </c>
      <c r="P1960" s="39">
        <v>0.96169115792246096</v>
      </c>
      <c r="Q1960" s="39">
        <v>4.37254157251026E-2</v>
      </c>
      <c r="R1960" s="39">
        <v>0.98539828519570005</v>
      </c>
      <c r="S1960" s="39">
        <v>2.6594182814174899E-2</v>
      </c>
      <c r="T1960" s="39">
        <v>1.00035770176615</v>
      </c>
      <c r="U1960" s="39">
        <v>8.4732670403753294E-3</v>
      </c>
      <c r="V1960" s="39">
        <v>0.97329682007580198</v>
      </c>
      <c r="W1960" s="39">
        <v>4.0072203796473603E-2</v>
      </c>
      <c r="X1960" s="39">
        <v>0.98944796772634702</v>
      </c>
      <c r="Y1960" s="39">
        <v>3.2455126679970601E-2</v>
      </c>
      <c r="Z1960" s="39">
        <v>1.00224827815772</v>
      </c>
      <c r="AA1960" s="39">
        <v>1.2844273638502299E-2</v>
      </c>
      <c r="AB1960" s="39">
        <v>1.0057785868651099</v>
      </c>
      <c r="AC1960" s="39">
        <v>3.6089144940548001E-3</v>
      </c>
    </row>
    <row r="1961" spans="1:29" x14ac:dyDescent="0.25">
      <c r="A1961" s="39" t="s">
        <v>135</v>
      </c>
      <c r="B1961" s="39" t="s">
        <v>135</v>
      </c>
      <c r="C1961" s="39">
        <v>4605000</v>
      </c>
      <c r="D1961" s="39" t="s">
        <v>60</v>
      </c>
      <c r="E1961" s="39">
        <v>0.97846153846153805</v>
      </c>
      <c r="F1961" s="39">
        <v>1.0210526315789501</v>
      </c>
      <c r="G1961" s="39">
        <v>0.94864048338368601</v>
      </c>
      <c r="H1961" s="39">
        <v>1.0134680134680101</v>
      </c>
      <c r="I1961" s="39">
        <v>1.0454545454545501</v>
      </c>
      <c r="J1961" s="39">
        <v>1.0549450549450501</v>
      </c>
      <c r="K1961" s="39">
        <v>1.02755905511811</v>
      </c>
      <c r="L1961" s="39">
        <v>1.0107526881720399</v>
      </c>
      <c r="M1961" s="39">
        <v>1.0198300283286099</v>
      </c>
      <c r="N1961" s="39">
        <v>1.01335155987895</v>
      </c>
      <c r="O1961" s="39">
        <v>3.25487234882266E-2</v>
      </c>
      <c r="P1961" s="39">
        <v>1.0317082744036701</v>
      </c>
      <c r="Q1961" s="39">
        <v>1.8209566733883801E-2</v>
      </c>
      <c r="R1961" s="39">
        <v>1.0193805905395901</v>
      </c>
      <c r="S1961" s="39">
        <v>8.4121928310112292E-3</v>
      </c>
      <c r="T1961" s="39">
        <v>1.01529135825033</v>
      </c>
      <c r="U1961" s="39">
        <v>6.4186487798468398E-3</v>
      </c>
      <c r="V1961" s="39">
        <v>1.0211484227424801</v>
      </c>
      <c r="W1961" s="39">
        <v>2.13711387832753E-2</v>
      </c>
      <c r="X1961" s="39">
        <v>1.0211419937353501</v>
      </c>
      <c r="Y1961" s="39">
        <v>1.19709944075821E-2</v>
      </c>
      <c r="Z1961" s="39">
        <v>1.0185397528464699</v>
      </c>
      <c r="AA1961" s="39">
        <v>4.7666065738982896E-3</v>
      </c>
      <c r="AB1961" s="39">
        <v>1.0193977740354401</v>
      </c>
      <c r="AC1961" s="39">
        <v>2.7338161896064E-3</v>
      </c>
    </row>
    <row r="1962" spans="1:29" x14ac:dyDescent="0.25">
      <c r="A1962" s="39" t="s">
        <v>135</v>
      </c>
      <c r="B1962" s="39" t="s">
        <v>135</v>
      </c>
      <c r="C1962" s="39">
        <v>4701000</v>
      </c>
      <c r="D1962" s="39" t="s">
        <v>50</v>
      </c>
      <c r="E1962" s="39">
        <v>4.18300653594771E-2</v>
      </c>
      <c r="F1962" s="39">
        <v>4.4797687861271702E-2</v>
      </c>
      <c r="G1962" s="39">
        <v>3.6982248520710102E-2</v>
      </c>
      <c r="H1962" s="39">
        <v>5.9259259259259303E-2</v>
      </c>
      <c r="I1962" s="39">
        <v>5.6514913657770803E-2</v>
      </c>
      <c r="J1962" s="39">
        <v>4.9441786283891502E-2</v>
      </c>
      <c r="K1962" s="39">
        <v>3.5820895522388103E-2</v>
      </c>
      <c r="L1962" s="39">
        <v>3.2835820895522401E-2</v>
      </c>
      <c r="M1962" s="39">
        <v>6.3004846526655903E-2</v>
      </c>
      <c r="N1962" s="39">
        <v>4.6720835987438501E-2</v>
      </c>
      <c r="O1962" s="39">
        <v>1.09531339890403E-2</v>
      </c>
      <c r="P1962" s="39">
        <v>4.7523652577245702E-2</v>
      </c>
      <c r="Q1962" s="39">
        <v>1.3008423242553699E-2</v>
      </c>
      <c r="R1962" s="39">
        <v>4.3887187648188802E-2</v>
      </c>
      <c r="S1962" s="39">
        <v>1.6623517328684199E-2</v>
      </c>
      <c r="T1962" s="39">
        <v>4.79203337110891E-2</v>
      </c>
      <c r="U1962" s="39">
        <v>2.1332722605565301E-2</v>
      </c>
      <c r="V1962" s="39">
        <v>4.8393249020430198E-2</v>
      </c>
      <c r="W1962" s="39">
        <v>1.3553486268901901E-2</v>
      </c>
      <c r="X1962" s="39">
        <v>5.1071465924405597E-2</v>
      </c>
      <c r="Y1962" s="39">
        <v>1.54438754967097E-2</v>
      </c>
      <c r="Z1962" s="39">
        <v>5.66408754979622E-2</v>
      </c>
      <c r="AA1962" s="39">
        <v>1.4915210152507E-2</v>
      </c>
      <c r="AB1962" s="39">
        <v>6.1568226258506699E-2</v>
      </c>
      <c r="AC1962" s="39">
        <v>9.0859843602267391E-3</v>
      </c>
    </row>
    <row r="1963" spans="1:29" x14ac:dyDescent="0.25">
      <c r="A1963" s="39" t="s">
        <v>135</v>
      </c>
      <c r="B1963" s="39" t="s">
        <v>135</v>
      </c>
      <c r="C1963" s="39">
        <v>4701000</v>
      </c>
      <c r="D1963" s="39" t="s">
        <v>51</v>
      </c>
      <c r="E1963" s="39">
        <v>1.07407407407407</v>
      </c>
      <c r="F1963" s="39">
        <v>1.125</v>
      </c>
      <c r="G1963" s="39">
        <v>0.87096774193548399</v>
      </c>
      <c r="H1963" s="39">
        <v>0.92</v>
      </c>
      <c r="I1963" s="39">
        <v>0.97499999999999998</v>
      </c>
      <c r="J1963" s="39">
        <v>0.86111111111111105</v>
      </c>
      <c r="K1963" s="39">
        <v>0.93548387096774199</v>
      </c>
      <c r="L1963" s="39">
        <v>1.2916666666666701</v>
      </c>
      <c r="M1963" s="39">
        <v>0.90909090909090895</v>
      </c>
      <c r="N1963" s="39">
        <v>0.99582159709399898</v>
      </c>
      <c r="O1963" s="39">
        <v>0.14204555705389699</v>
      </c>
      <c r="P1963" s="39">
        <v>0.99447051156728605</v>
      </c>
      <c r="Q1963" s="39">
        <v>0.171215131782227</v>
      </c>
      <c r="R1963" s="39">
        <v>1.04541381557511</v>
      </c>
      <c r="S1963" s="39">
        <v>0.21366912999354801</v>
      </c>
      <c r="T1963" s="39">
        <v>1.1003787878787901</v>
      </c>
      <c r="U1963" s="39">
        <v>0.270521912499399</v>
      </c>
      <c r="V1963" s="39">
        <v>1.00493101652068</v>
      </c>
      <c r="W1963" s="39">
        <v>0.169791965705446</v>
      </c>
      <c r="X1963" s="39">
        <v>1.00898902440331</v>
      </c>
      <c r="Y1963" s="39">
        <v>0.186144961810983</v>
      </c>
      <c r="Z1963" s="39">
        <v>0.97729578071658796</v>
      </c>
      <c r="AA1963" s="39">
        <v>0.177788780581979</v>
      </c>
      <c r="AB1963" s="39">
        <v>0.92730880230880197</v>
      </c>
      <c r="AC1963" s="39">
        <v>0.115220073476554</v>
      </c>
    </row>
    <row r="1964" spans="1:29" x14ac:dyDescent="0.25">
      <c r="A1964" s="39" t="s">
        <v>135</v>
      </c>
      <c r="B1964" s="39" t="s">
        <v>135</v>
      </c>
      <c r="C1964" s="39">
        <v>4701000</v>
      </c>
      <c r="D1964" s="39" t="s">
        <v>61</v>
      </c>
      <c r="E1964" s="39">
        <v>0.96551724137931005</v>
      </c>
      <c r="F1964" s="39">
        <v>0.80555555555555602</v>
      </c>
      <c r="G1964" s="39">
        <v>1.0952380952381</v>
      </c>
      <c r="H1964" s="39">
        <v>1.1111111111111101</v>
      </c>
      <c r="I1964" s="39">
        <v>0.94285714285714295</v>
      </c>
      <c r="J1964" s="39">
        <v>0.96153846153846201</v>
      </c>
      <c r="K1964" s="39">
        <v>1.0833333333333299</v>
      </c>
      <c r="L1964" s="39">
        <v>1</v>
      </c>
      <c r="M1964" s="39">
        <v>1.0967741935483899</v>
      </c>
      <c r="N1964" s="39">
        <v>1.00688057050682</v>
      </c>
      <c r="O1964" s="39">
        <v>0.100649069298042</v>
      </c>
      <c r="P1964" s="39">
        <v>1.0169006262554601</v>
      </c>
      <c r="Q1964" s="39">
        <v>7.0046643755300494E-2</v>
      </c>
      <c r="R1964" s="39">
        <v>1.06003584229391</v>
      </c>
      <c r="S1964" s="39">
        <v>5.2425098481398098E-2</v>
      </c>
      <c r="T1964" s="39">
        <v>1.04838709677419</v>
      </c>
      <c r="U1964" s="39">
        <v>6.8429688501923894E-2</v>
      </c>
      <c r="V1964" s="39">
        <v>1.03952385804101</v>
      </c>
      <c r="W1964" s="39">
        <v>7.3131064667581694E-2</v>
      </c>
      <c r="X1964" s="39">
        <v>1.0585699575093599</v>
      </c>
      <c r="Y1964" s="39">
        <v>5.7410327517327102E-2</v>
      </c>
      <c r="Z1964" s="39">
        <v>1.0792559056636499</v>
      </c>
      <c r="AA1964" s="39">
        <v>4.4907493971237902E-2</v>
      </c>
      <c r="AB1964" s="39">
        <v>1.09216589861751</v>
      </c>
      <c r="AC1964" s="39">
        <v>2.9145416222749999E-2</v>
      </c>
    </row>
    <row r="1965" spans="1:29" x14ac:dyDescent="0.25">
      <c r="A1965" s="39" t="s">
        <v>135</v>
      </c>
      <c r="B1965" s="39" t="s">
        <v>135</v>
      </c>
      <c r="C1965" s="39">
        <v>4701000</v>
      </c>
      <c r="D1965" s="39" t="s">
        <v>62</v>
      </c>
      <c r="E1965" s="39">
        <v>0.91111111111111098</v>
      </c>
      <c r="F1965" s="39">
        <v>0.96428571428571397</v>
      </c>
      <c r="G1965" s="39">
        <v>1.0689655172413799</v>
      </c>
      <c r="H1965" s="39">
        <v>0.86956521739130399</v>
      </c>
      <c r="I1965" s="39">
        <v>0.97499999999999998</v>
      </c>
      <c r="J1965" s="39">
        <v>1</v>
      </c>
      <c r="K1965" s="39">
        <v>1.1200000000000001</v>
      </c>
      <c r="L1965" s="39">
        <v>0.87179487179487203</v>
      </c>
      <c r="M1965" s="39">
        <v>1.0909090909090899</v>
      </c>
      <c r="N1965" s="39">
        <v>0.98573683585927496</v>
      </c>
      <c r="O1965" s="39">
        <v>9.2764013025522701E-2</v>
      </c>
      <c r="P1965" s="39">
        <v>1.01154079254079</v>
      </c>
      <c r="Q1965" s="39">
        <v>9.8818100879422194E-2</v>
      </c>
      <c r="R1965" s="39">
        <v>1.0275679875679899</v>
      </c>
      <c r="S1965" s="39">
        <v>0.13568536378763299</v>
      </c>
      <c r="T1965" s="39">
        <v>0.98135198135198098</v>
      </c>
      <c r="U1965" s="39">
        <v>0.15493715019005899</v>
      </c>
      <c r="V1965" s="39">
        <v>1.01102923997338</v>
      </c>
      <c r="W1965" s="39">
        <v>0.104042661833241</v>
      </c>
      <c r="X1965" s="39">
        <v>1.0301625095951299</v>
      </c>
      <c r="Y1965" s="39">
        <v>0.108993761169189</v>
      </c>
      <c r="Z1965" s="39">
        <v>1.0535813351943299</v>
      </c>
      <c r="AA1965" s="39">
        <v>0.102974374071055</v>
      </c>
      <c r="AB1965" s="39">
        <v>1.08047508047508</v>
      </c>
      <c r="AC1965" s="39">
        <v>6.5990476202869894E-2</v>
      </c>
    </row>
    <row r="1966" spans="1:29" x14ac:dyDescent="0.25">
      <c r="A1966" s="39" t="s">
        <v>135</v>
      </c>
      <c r="B1966" s="39" t="s">
        <v>135</v>
      </c>
      <c r="C1966" s="39">
        <v>4701000</v>
      </c>
      <c r="D1966" s="39" t="s">
        <v>63</v>
      </c>
      <c r="E1966" s="39">
        <v>0.97222222222222199</v>
      </c>
      <c r="F1966" s="39">
        <v>0.97560975609756095</v>
      </c>
      <c r="G1966" s="39">
        <v>0.96296296296296302</v>
      </c>
      <c r="H1966" s="39">
        <v>0.93548387096774199</v>
      </c>
      <c r="I1966" s="39">
        <v>1.05</v>
      </c>
      <c r="J1966" s="39">
        <v>0.89743589743589702</v>
      </c>
      <c r="K1966" s="39">
        <v>0.96969696969696995</v>
      </c>
      <c r="L1966" s="39">
        <v>0.92857142857142905</v>
      </c>
      <c r="M1966" s="39">
        <v>0.94117647058823495</v>
      </c>
      <c r="N1966" s="39">
        <v>0.95923995317144695</v>
      </c>
      <c r="O1966" s="39">
        <v>4.2497126969947202E-2</v>
      </c>
      <c r="P1966" s="39">
        <v>0.957376153258506</v>
      </c>
      <c r="Q1966" s="39">
        <v>5.7913633226334603E-2</v>
      </c>
      <c r="R1966" s="39">
        <v>0.94648162295221105</v>
      </c>
      <c r="S1966" s="39">
        <v>2.1069789140399399E-2</v>
      </c>
      <c r="T1966" s="39">
        <v>0.93487394957983205</v>
      </c>
      <c r="U1966" s="39">
        <v>8.9131106872253601E-3</v>
      </c>
      <c r="V1966" s="39">
        <v>0.947779474492082</v>
      </c>
      <c r="W1966" s="39">
        <v>3.7278562819486299E-2</v>
      </c>
      <c r="X1966" s="39">
        <v>0.94184215748644096</v>
      </c>
      <c r="Y1966" s="39">
        <v>2.66276920643717E-2</v>
      </c>
      <c r="Z1966" s="39">
        <v>0.94008308122512496</v>
      </c>
      <c r="AA1966" s="39">
        <v>9.3782142539975202E-3</v>
      </c>
      <c r="AB1966" s="39">
        <v>0.94057623049219696</v>
      </c>
      <c r="AC1966" s="39">
        <v>3.7962516928791898E-3</v>
      </c>
    </row>
    <row r="1967" spans="1:29" x14ac:dyDescent="0.25">
      <c r="A1967" s="39" t="s">
        <v>135</v>
      </c>
      <c r="B1967" s="39" t="s">
        <v>135</v>
      </c>
      <c r="C1967" s="39">
        <v>4701000</v>
      </c>
      <c r="D1967" s="39" t="s">
        <v>52</v>
      </c>
      <c r="E1967" s="39">
        <v>3.6569987389659497E-2</v>
      </c>
      <c r="F1967" s="39">
        <v>4.7058823529411799E-2</v>
      </c>
      <c r="G1967" s="39">
        <v>3.9017341040462401E-2</v>
      </c>
      <c r="H1967" s="39">
        <v>3.4023668639053303E-2</v>
      </c>
      <c r="I1967" s="39">
        <v>5.7777777777777803E-2</v>
      </c>
      <c r="J1967" s="39">
        <v>4.8665620094191502E-2</v>
      </c>
      <c r="K1967" s="39">
        <v>4.6251993620414697E-2</v>
      </c>
      <c r="L1967" s="39">
        <v>4.6268656716417902E-2</v>
      </c>
      <c r="M1967" s="39">
        <v>2.9850746268656699E-2</v>
      </c>
      <c r="N1967" s="39">
        <v>4.2831623897338397E-2</v>
      </c>
      <c r="O1967" s="39">
        <v>8.6504658337235897E-3</v>
      </c>
      <c r="P1967" s="39">
        <v>4.5762958895491701E-2</v>
      </c>
      <c r="Q1967" s="39">
        <v>1.0080608993737099E-2</v>
      </c>
      <c r="R1967" s="39">
        <v>4.0790465535163099E-2</v>
      </c>
      <c r="S1967" s="39">
        <v>9.4740784584660502E-3</v>
      </c>
      <c r="T1967" s="39">
        <v>3.8059701492537297E-2</v>
      </c>
      <c r="U1967" s="39">
        <v>1.1609215810525399E-2</v>
      </c>
      <c r="V1967" s="39">
        <v>4.1044717773802801E-2</v>
      </c>
      <c r="W1967" s="39">
        <v>9.5386926658408804E-3</v>
      </c>
      <c r="X1967" s="39">
        <v>3.7850230863311803E-2</v>
      </c>
      <c r="Y1967" s="39">
        <v>9.9096626263013108E-3</v>
      </c>
      <c r="Z1967" s="39">
        <v>3.3377124077327402E-2</v>
      </c>
      <c r="AA1967" s="39">
        <v>8.2567867922204996E-3</v>
      </c>
      <c r="AB1967" s="39">
        <v>3.0632551528073901E-2</v>
      </c>
      <c r="AC1967" s="39">
        <v>4.9445706129143101E-3</v>
      </c>
    </row>
    <row r="1968" spans="1:29" x14ac:dyDescent="0.25">
      <c r="A1968" s="39" t="s">
        <v>135</v>
      </c>
      <c r="B1968" s="39" t="s">
        <v>135</v>
      </c>
      <c r="C1968" s="39">
        <v>4701000</v>
      </c>
      <c r="D1968" s="39" t="s">
        <v>53</v>
      </c>
      <c r="E1968" s="39">
        <v>1.1599999999999999</v>
      </c>
      <c r="F1968" s="39">
        <v>0.931034482758621</v>
      </c>
      <c r="G1968" s="39">
        <v>1.1388888888888899</v>
      </c>
      <c r="H1968" s="39">
        <v>1.3333333333333299</v>
      </c>
      <c r="I1968" s="39">
        <v>0.82608695652173902</v>
      </c>
      <c r="J1968" s="39">
        <v>0.97435897435897401</v>
      </c>
      <c r="K1968" s="39">
        <v>1</v>
      </c>
      <c r="L1968" s="39">
        <v>1.1034482758620701</v>
      </c>
      <c r="M1968" s="39">
        <v>0.83870967741935498</v>
      </c>
      <c r="N1968" s="39">
        <v>1.03398450990478</v>
      </c>
      <c r="O1968" s="39">
        <v>0.16506903015854499</v>
      </c>
      <c r="P1968" s="39">
        <v>0.94852077683242697</v>
      </c>
      <c r="Q1968" s="39">
        <v>0.11658555949936</v>
      </c>
      <c r="R1968" s="39">
        <v>0.98071931776047505</v>
      </c>
      <c r="S1968" s="39">
        <v>0.133418289252521</v>
      </c>
      <c r="T1968" s="39">
        <v>0.97107897664071197</v>
      </c>
      <c r="U1968" s="39">
        <v>0.187198458200665</v>
      </c>
      <c r="V1968" s="39">
        <v>0.97785769155455904</v>
      </c>
      <c r="W1968" s="39">
        <v>0.147251486249698</v>
      </c>
      <c r="X1968" s="39">
        <v>0.93317215775246098</v>
      </c>
      <c r="Y1968" s="39">
        <v>0.128283224732305</v>
      </c>
      <c r="Z1968" s="39">
        <v>0.891521790613516</v>
      </c>
      <c r="AA1968" s="39">
        <v>0.12572140609962201</v>
      </c>
      <c r="AB1968" s="39">
        <v>0.85131627734519799</v>
      </c>
      <c r="AC1968" s="39">
        <v>7.9731138632350707E-2</v>
      </c>
    </row>
    <row r="1969" spans="1:29" x14ac:dyDescent="0.25">
      <c r="A1969" s="39" t="s">
        <v>135</v>
      </c>
      <c r="B1969" s="39" t="s">
        <v>135</v>
      </c>
      <c r="C1969" s="39">
        <v>4701000</v>
      </c>
      <c r="D1969" s="39" t="s">
        <v>54</v>
      </c>
      <c r="E1969" s="39">
        <v>0.96428571428571397</v>
      </c>
      <c r="F1969" s="39">
        <v>1.0344827586206899</v>
      </c>
      <c r="G1969" s="39">
        <v>1.0370370370370401</v>
      </c>
      <c r="H1969" s="39">
        <v>0.95121951219512202</v>
      </c>
      <c r="I1969" s="39">
        <v>1.0277777777777799</v>
      </c>
      <c r="J1969" s="39">
        <v>1</v>
      </c>
      <c r="K1969" s="39">
        <v>1.1052631578947401</v>
      </c>
      <c r="L1969" s="39">
        <v>1.12903225806452</v>
      </c>
      <c r="M1969" s="39">
        <v>0.90625</v>
      </c>
      <c r="N1969" s="39">
        <v>1.01726091287507</v>
      </c>
      <c r="O1969" s="39">
        <v>7.1435915685918602E-2</v>
      </c>
      <c r="P1969" s="39">
        <v>1.03366463874741</v>
      </c>
      <c r="Q1969" s="39">
        <v>8.8915386687998296E-2</v>
      </c>
      <c r="R1969" s="39">
        <v>1.0468484719864199</v>
      </c>
      <c r="S1969" s="39">
        <v>0.122340468670047</v>
      </c>
      <c r="T1969" s="39">
        <v>1.01764112903226</v>
      </c>
      <c r="U1969" s="39">
        <v>0.15753084540547099</v>
      </c>
      <c r="V1969" s="39">
        <v>1.01555999617542</v>
      </c>
      <c r="W1969" s="39">
        <v>9.6448366449128797E-2</v>
      </c>
      <c r="X1969" s="39">
        <v>0.99578452451810795</v>
      </c>
      <c r="Y1969" s="39">
        <v>0.113668712286999</v>
      </c>
      <c r="Z1969" s="39">
        <v>0.95317679508435305</v>
      </c>
      <c r="AA1969" s="39">
        <v>0.109999722001591</v>
      </c>
      <c r="AB1969" s="39">
        <v>0.91685867895545303</v>
      </c>
      <c r="AC1969" s="39">
        <v>6.7095176929455894E-2</v>
      </c>
    </row>
    <row r="1970" spans="1:29" x14ac:dyDescent="0.25">
      <c r="A1970" s="39" t="s">
        <v>135</v>
      </c>
      <c r="B1970" s="39" t="s">
        <v>135</v>
      </c>
      <c r="C1970" s="39">
        <v>4701000</v>
      </c>
      <c r="D1970" s="39" t="s">
        <v>55</v>
      </c>
      <c r="E1970" s="39">
        <v>0.90909090909090895</v>
      </c>
      <c r="F1970" s="39">
        <v>0.96296296296296302</v>
      </c>
      <c r="G1970" s="39">
        <v>0.8</v>
      </c>
      <c r="H1970" s="39">
        <v>1.1428571428571399</v>
      </c>
      <c r="I1970" s="39">
        <v>0.92307692307692302</v>
      </c>
      <c r="J1970" s="39">
        <v>1</v>
      </c>
      <c r="K1970" s="39">
        <v>1.42105263157895</v>
      </c>
      <c r="L1970" s="39">
        <v>0.97619047619047605</v>
      </c>
      <c r="M1970" s="39">
        <v>0.85714285714285698</v>
      </c>
      <c r="N1970" s="39">
        <v>0.999152655877802</v>
      </c>
      <c r="O1970" s="39">
        <v>0.185140298581699</v>
      </c>
      <c r="P1970" s="39">
        <v>1.0354925775978401</v>
      </c>
      <c r="Q1970" s="39">
        <v>0.222417917269225</v>
      </c>
      <c r="R1970" s="39">
        <v>1.08479532163743</v>
      </c>
      <c r="S1970" s="39">
        <v>0.297228561492764</v>
      </c>
      <c r="T1970" s="39">
        <v>0.91666666666666696</v>
      </c>
      <c r="U1970" s="39">
        <v>8.4179378712684202E-2</v>
      </c>
      <c r="V1970" s="39">
        <v>1.00525746901999</v>
      </c>
      <c r="W1970" s="39">
        <v>0.20345319931067901</v>
      </c>
      <c r="X1970" s="39">
        <v>0.96554832775856403</v>
      </c>
      <c r="Y1970" s="39">
        <v>0.198552218477175</v>
      </c>
      <c r="Z1970" s="39">
        <v>0.90018231460621401</v>
      </c>
      <c r="AA1970" s="39">
        <v>0.140284576836055</v>
      </c>
      <c r="AB1970" s="39">
        <v>0.86281179138321995</v>
      </c>
      <c r="AC1970" s="39">
        <v>3.5853488210525801E-2</v>
      </c>
    </row>
    <row r="1971" spans="1:29" x14ac:dyDescent="0.25">
      <c r="A1971" s="39" t="s">
        <v>135</v>
      </c>
      <c r="B1971" s="39" t="s">
        <v>135</v>
      </c>
      <c r="C1971" s="39">
        <v>4701000</v>
      </c>
      <c r="D1971" s="39" t="s">
        <v>56</v>
      </c>
      <c r="E1971" s="39">
        <v>1.0625</v>
      </c>
      <c r="F1971" s="39">
        <v>0.96666666666666701</v>
      </c>
      <c r="G1971" s="39">
        <v>0.88461538461538503</v>
      </c>
      <c r="H1971" s="39">
        <v>1.375</v>
      </c>
      <c r="I1971" s="39">
        <v>1.0625</v>
      </c>
      <c r="J1971" s="39">
        <v>0.94444444444444398</v>
      </c>
      <c r="K1971" s="39">
        <v>1.0270270270270301</v>
      </c>
      <c r="L1971" s="39">
        <v>1</v>
      </c>
      <c r="M1971" s="39">
        <v>1.07317073170732</v>
      </c>
      <c r="N1971" s="39">
        <v>1.0439915838289799</v>
      </c>
      <c r="O1971" s="39">
        <v>0.13902145583960901</v>
      </c>
      <c r="P1971" s="39">
        <v>1.0214284406357601</v>
      </c>
      <c r="Q1971" s="39">
        <v>5.1916268117973598E-2</v>
      </c>
      <c r="R1971" s="39">
        <v>1.03339925291145</v>
      </c>
      <c r="S1971" s="39">
        <v>3.69992289336901E-2</v>
      </c>
      <c r="T1971" s="39">
        <v>1.0365853658536599</v>
      </c>
      <c r="U1971" s="39">
        <v>5.1739520574625497E-2</v>
      </c>
      <c r="V1971" s="39">
        <v>1.0414113293577301</v>
      </c>
      <c r="W1971" s="39">
        <v>9.6484127482445295E-2</v>
      </c>
      <c r="X1971" s="39">
        <v>1.04128294235875</v>
      </c>
      <c r="Y1971" s="39">
        <v>4.4103779221037497E-2</v>
      </c>
      <c r="Z1971" s="39">
        <v>1.05851262979306</v>
      </c>
      <c r="AA1971" s="39">
        <v>3.4829376482931503E-2</v>
      </c>
      <c r="AB1971" s="39">
        <v>1.0696864111498301</v>
      </c>
      <c r="AC1971" s="39">
        <v>2.2036778119640301E-2</v>
      </c>
    </row>
    <row r="1972" spans="1:29" x14ac:dyDescent="0.25">
      <c r="A1972" s="39" t="s">
        <v>135</v>
      </c>
      <c r="B1972" s="39" t="s">
        <v>135</v>
      </c>
      <c r="C1972" s="39">
        <v>4701000</v>
      </c>
      <c r="D1972" s="39" t="s">
        <v>57</v>
      </c>
      <c r="E1972" s="39">
        <v>1</v>
      </c>
      <c r="F1972" s="39">
        <v>1.0588235294117601</v>
      </c>
      <c r="G1972" s="39">
        <v>1.0344827586206899</v>
      </c>
      <c r="H1972" s="39">
        <v>1.1304347826087</v>
      </c>
      <c r="I1972" s="39">
        <v>1.15151515151515</v>
      </c>
      <c r="J1972" s="39">
        <v>1.02941176470588</v>
      </c>
      <c r="K1972" s="39">
        <v>1.0882352941176501</v>
      </c>
      <c r="L1972" s="39">
        <v>0.94736842105263197</v>
      </c>
      <c r="M1972" s="39">
        <v>1</v>
      </c>
      <c r="N1972" s="39">
        <v>1.04891907800361</v>
      </c>
      <c r="O1972" s="39">
        <v>6.5671776954140101E-2</v>
      </c>
      <c r="P1972" s="39">
        <v>1.0433061262782599</v>
      </c>
      <c r="Q1972" s="39">
        <v>7.9057479731759403E-2</v>
      </c>
      <c r="R1972" s="39">
        <v>1.0118679050567601</v>
      </c>
      <c r="S1972" s="39">
        <v>7.1179381562401806E-2</v>
      </c>
      <c r="T1972" s="39">
        <v>0.97368421052631604</v>
      </c>
      <c r="U1972" s="39">
        <v>3.7216146378239397E-2</v>
      </c>
      <c r="V1972" s="39">
        <v>1.02489218293498</v>
      </c>
      <c r="W1972" s="39">
        <v>6.6298183240672798E-2</v>
      </c>
      <c r="X1972" s="39">
        <v>1.00298439887032</v>
      </c>
      <c r="Y1972" s="39">
        <v>5.3703879921628103E-2</v>
      </c>
      <c r="Z1972" s="39">
        <v>0.99422348079794998</v>
      </c>
      <c r="AA1972" s="39">
        <v>3.3733239804534201E-2</v>
      </c>
      <c r="AB1972" s="39">
        <v>0.99749373433583899</v>
      </c>
      <c r="AC1972" s="39">
        <v>1.5851015840442999E-2</v>
      </c>
    </row>
    <row r="1973" spans="1:29" x14ac:dyDescent="0.25">
      <c r="A1973" s="39" t="s">
        <v>135</v>
      </c>
      <c r="B1973" s="39" t="s">
        <v>135</v>
      </c>
      <c r="C1973" s="39">
        <v>4701000</v>
      </c>
      <c r="D1973" s="39" t="s">
        <v>58</v>
      </c>
      <c r="E1973" s="39">
        <v>1.0625</v>
      </c>
      <c r="F1973" s="39">
        <v>1.0303030303030301</v>
      </c>
      <c r="G1973" s="39">
        <v>0.83333333333333304</v>
      </c>
      <c r="H1973" s="39">
        <v>1.06666666666667</v>
      </c>
      <c r="I1973" s="39">
        <v>0.88461538461538503</v>
      </c>
      <c r="J1973" s="39">
        <v>0.94736842105263197</v>
      </c>
      <c r="K1973" s="39">
        <v>0.94285714285714295</v>
      </c>
      <c r="L1973" s="39">
        <v>1</v>
      </c>
      <c r="M1973" s="39">
        <v>1.1111111111111101</v>
      </c>
      <c r="N1973" s="39">
        <v>0.98652834332658901</v>
      </c>
      <c r="O1973" s="39">
        <v>9.1588791461329797E-2</v>
      </c>
      <c r="P1973" s="39">
        <v>0.97719041192725398</v>
      </c>
      <c r="Q1973" s="39">
        <v>8.5283778006871896E-2</v>
      </c>
      <c r="R1973" s="39">
        <v>1.01798941798942</v>
      </c>
      <c r="S1973" s="39">
        <v>8.5557371558506498E-2</v>
      </c>
      <c r="T1973" s="39">
        <v>1.05555555555556</v>
      </c>
      <c r="U1973" s="39">
        <v>7.8567420131838706E-2</v>
      </c>
      <c r="V1973" s="39">
        <v>1.0126576213862599</v>
      </c>
      <c r="W1973" s="39">
        <v>8.7739484923716901E-2</v>
      </c>
      <c r="X1973" s="39">
        <v>1.0469703840412701</v>
      </c>
      <c r="Y1973" s="39">
        <v>8.19365366835412E-2</v>
      </c>
      <c r="Z1973" s="39">
        <v>1.08499795105147</v>
      </c>
      <c r="AA1973" s="39">
        <v>6.2414148037562601E-2</v>
      </c>
      <c r="AB1973" s="39">
        <v>1.10582010582011</v>
      </c>
      <c r="AC1973" s="39">
        <v>3.3463255663157498E-2</v>
      </c>
    </row>
    <row r="1974" spans="1:29" x14ac:dyDescent="0.25">
      <c r="A1974" s="39" t="s">
        <v>135</v>
      </c>
      <c r="B1974" s="39" t="s">
        <v>135</v>
      </c>
      <c r="C1974" s="39">
        <v>4701000</v>
      </c>
      <c r="D1974" s="39" t="s">
        <v>59</v>
      </c>
      <c r="E1974" s="39">
        <v>0.97619047619047605</v>
      </c>
      <c r="F1974" s="39">
        <v>1.0882352941176501</v>
      </c>
      <c r="G1974" s="39">
        <v>1.0882352941176501</v>
      </c>
      <c r="H1974" s="39">
        <v>0.96666666666666701</v>
      </c>
      <c r="I1974" s="39">
        <v>1.0625</v>
      </c>
      <c r="J1974" s="39">
        <v>0.95652173913043503</v>
      </c>
      <c r="K1974" s="39">
        <v>0.88888888888888895</v>
      </c>
      <c r="L1974" s="39">
        <v>0.96969696969696995</v>
      </c>
      <c r="M1974" s="39">
        <v>0.891891891891892</v>
      </c>
      <c r="N1974" s="39">
        <v>0.98764746896673605</v>
      </c>
      <c r="O1974" s="39">
        <v>7.6341009989472006E-2</v>
      </c>
      <c r="P1974" s="39">
        <v>0.95389989792163699</v>
      </c>
      <c r="Q1974" s="39">
        <v>7.09257143190518E-2</v>
      </c>
      <c r="R1974" s="39">
        <v>0.91682591682591696</v>
      </c>
      <c r="S1974" s="39">
        <v>4.5812287440481103E-2</v>
      </c>
      <c r="T1974" s="39">
        <v>0.93079443079443103</v>
      </c>
      <c r="U1974" s="39">
        <v>5.5016498126717502E-2</v>
      </c>
      <c r="V1974" s="39">
        <v>0.94429260750271204</v>
      </c>
      <c r="W1974" s="39">
        <v>6.5081296600071295E-2</v>
      </c>
      <c r="X1974" s="39">
        <v>0.91968804143355998</v>
      </c>
      <c r="Y1974" s="39">
        <v>4.7409743748621197E-2</v>
      </c>
      <c r="Z1974" s="39">
        <v>0.90543421451218697</v>
      </c>
      <c r="AA1974" s="39">
        <v>3.6327545799223697E-2</v>
      </c>
      <c r="AB1974" s="39">
        <v>0.89559689559689504</v>
      </c>
      <c r="AC1974" s="39">
        <v>2.3432500894348601E-2</v>
      </c>
    </row>
    <row r="1975" spans="1:29" x14ac:dyDescent="0.25">
      <c r="A1975" s="39" t="s">
        <v>135</v>
      </c>
      <c r="B1975" s="39" t="s">
        <v>135</v>
      </c>
      <c r="C1975" s="39">
        <v>4701000</v>
      </c>
      <c r="D1975" s="39" t="s">
        <v>60</v>
      </c>
      <c r="E1975" s="39">
        <v>0.92307692307692302</v>
      </c>
      <c r="F1975" s="39">
        <v>1.0243902439024399</v>
      </c>
      <c r="G1975" s="39">
        <v>0.97297297297297303</v>
      </c>
      <c r="H1975" s="39">
        <v>0.94594594594594605</v>
      </c>
      <c r="I1975" s="39">
        <v>0.89655172413793105</v>
      </c>
      <c r="J1975" s="39">
        <v>1.0588235294117601</v>
      </c>
      <c r="K1975" s="39">
        <v>1</v>
      </c>
      <c r="L1975" s="39">
        <v>0.96875</v>
      </c>
      <c r="M1975" s="39">
        <v>1.0625</v>
      </c>
      <c r="N1975" s="39">
        <v>0.98366792660533098</v>
      </c>
      <c r="O1975" s="39">
        <v>5.7888125951597397E-2</v>
      </c>
      <c r="P1975" s="39">
        <v>0.99732505070993904</v>
      </c>
      <c r="Q1975" s="39">
        <v>6.8936182666959195E-2</v>
      </c>
      <c r="R1975" s="39">
        <v>1.0104166666666701</v>
      </c>
      <c r="S1975" s="39">
        <v>4.7735163489123301E-2</v>
      </c>
      <c r="T1975" s="39">
        <v>1.015625</v>
      </c>
      <c r="U1975" s="39">
        <v>6.6291260736238797E-2</v>
      </c>
      <c r="V1975" s="39">
        <v>1.0076870717109201</v>
      </c>
      <c r="W1975" s="39">
        <v>5.6520863044714098E-2</v>
      </c>
      <c r="X1975" s="39">
        <v>1.0263307508436801</v>
      </c>
      <c r="Y1975" s="39">
        <v>5.18578276700934E-2</v>
      </c>
      <c r="Z1975" s="39">
        <v>1.0435866765695501</v>
      </c>
      <c r="AA1975" s="39">
        <v>4.4811829002591001E-2</v>
      </c>
      <c r="AB1975" s="39">
        <v>1.05803571428571</v>
      </c>
      <c r="AC1975" s="39">
        <v>2.8234621965789099E-2</v>
      </c>
    </row>
    <row r="1976" spans="1:29" x14ac:dyDescent="0.25">
      <c r="A1976" s="39" t="s">
        <v>135</v>
      </c>
      <c r="B1976" s="39" t="s">
        <v>135</v>
      </c>
      <c r="C1976" s="39">
        <v>4702000</v>
      </c>
      <c r="D1976" s="39" t="s">
        <v>50</v>
      </c>
      <c r="E1976" s="39">
        <v>0.343790849673203</v>
      </c>
      <c r="F1976" s="39">
        <v>0.319364161849711</v>
      </c>
      <c r="G1976" s="39">
        <v>0.29733727810650901</v>
      </c>
      <c r="H1976" s="39">
        <v>0.29481481481481497</v>
      </c>
      <c r="I1976" s="39">
        <v>0.30141287284144402</v>
      </c>
      <c r="J1976" s="39">
        <v>0.30781499202551799</v>
      </c>
      <c r="K1976" s="39">
        <v>0.25970149253731301</v>
      </c>
      <c r="L1976" s="39">
        <v>0.19850746268656699</v>
      </c>
      <c r="M1976" s="39">
        <v>0.22617124394184199</v>
      </c>
      <c r="N1976" s="39">
        <v>0.28321279649743603</v>
      </c>
      <c r="O1976" s="39">
        <v>4.6406834174450899E-2</v>
      </c>
      <c r="P1976" s="39">
        <v>0.25872161280653699</v>
      </c>
      <c r="Q1976" s="39">
        <v>4.72200543167084E-2</v>
      </c>
      <c r="R1976" s="39">
        <v>0.228126733055241</v>
      </c>
      <c r="S1976" s="39">
        <v>3.0643845639834001E-2</v>
      </c>
      <c r="T1976" s="39">
        <v>0.212339353314204</v>
      </c>
      <c r="U1976" s="39">
        <v>1.9561247318865899E-2</v>
      </c>
      <c r="V1976" s="39">
        <v>0.24911857435705301</v>
      </c>
      <c r="W1976" s="39">
        <v>4.4519865166899701E-2</v>
      </c>
      <c r="X1976" s="39">
        <v>0.22984849240802099</v>
      </c>
      <c r="Y1976" s="39">
        <v>3.2613872150054402E-2</v>
      </c>
      <c r="Z1976" s="39">
        <v>0.222630671515296</v>
      </c>
      <c r="AA1976" s="39">
        <v>1.5777962561114901E-2</v>
      </c>
      <c r="AB1976" s="39">
        <v>0.22485392102492399</v>
      </c>
      <c r="AC1976" s="39">
        <v>8.3314816627942292E-3</v>
      </c>
    </row>
    <row r="1977" spans="1:29" x14ac:dyDescent="0.25">
      <c r="A1977" s="39" t="s">
        <v>135</v>
      </c>
      <c r="B1977" s="39" t="s">
        <v>135</v>
      </c>
      <c r="C1977" s="39">
        <v>4702000</v>
      </c>
      <c r="D1977" s="39" t="s">
        <v>51</v>
      </c>
      <c r="E1977" s="39">
        <v>0.92</v>
      </c>
      <c r="F1977" s="39">
        <v>0.95057034220532299</v>
      </c>
      <c r="G1977" s="39">
        <v>0.97737556561086003</v>
      </c>
      <c r="H1977" s="39">
        <v>0.89552238805970197</v>
      </c>
      <c r="I1977" s="39">
        <v>0.93969849246231196</v>
      </c>
      <c r="J1977" s="39">
        <v>0.84895833333333304</v>
      </c>
      <c r="K1977" s="39">
        <v>0.85492227979274604</v>
      </c>
      <c r="L1977" s="39">
        <v>0.90229885057471304</v>
      </c>
      <c r="M1977" s="39">
        <v>0.90977443609022601</v>
      </c>
      <c r="N1977" s="39">
        <v>0.91101340979213496</v>
      </c>
      <c r="O1977" s="39">
        <v>4.2111128472216201E-2</v>
      </c>
      <c r="P1977" s="39">
        <v>0.89113047845066595</v>
      </c>
      <c r="Q1977" s="39">
        <v>3.8473059246864602E-2</v>
      </c>
      <c r="R1977" s="39">
        <v>0.88899852215256103</v>
      </c>
      <c r="S1977" s="39">
        <v>2.9746660564231201E-2</v>
      </c>
      <c r="T1977" s="39">
        <v>0.90603664333246903</v>
      </c>
      <c r="U1977" s="39">
        <v>5.2860372113591597E-3</v>
      </c>
      <c r="V1977" s="39">
        <v>0.89821731811120498</v>
      </c>
      <c r="W1977" s="39">
        <v>3.35428333946442E-2</v>
      </c>
      <c r="X1977" s="39">
        <v>0.89857993582065998</v>
      </c>
      <c r="Y1977" s="39">
        <v>2.4685362367400598E-2</v>
      </c>
      <c r="Z1977" s="39">
        <v>0.90630853157314695</v>
      </c>
      <c r="AA1977" s="39">
        <v>1.3186284477765599E-2</v>
      </c>
      <c r="AB1977" s="39">
        <v>0.90941845582758196</v>
      </c>
      <c r="AC1977" s="39">
        <v>2.2514168640366699E-3</v>
      </c>
    </row>
    <row r="1978" spans="1:29" x14ac:dyDescent="0.25">
      <c r="A1978" s="39" t="s">
        <v>135</v>
      </c>
      <c r="B1978" s="39" t="s">
        <v>135</v>
      </c>
      <c r="C1978" s="39">
        <v>4702000</v>
      </c>
      <c r="D1978" s="39" t="s">
        <v>61</v>
      </c>
      <c r="E1978" s="39">
        <v>0.85537190082644599</v>
      </c>
      <c r="F1978" s="39">
        <v>0.765486725663717</v>
      </c>
      <c r="G1978" s="39">
        <v>0.76262626262626299</v>
      </c>
      <c r="H1978" s="39">
        <v>0.90909090909090895</v>
      </c>
      <c r="I1978" s="39">
        <v>1.0173410404624299</v>
      </c>
      <c r="J1978" s="39">
        <v>0.89610389610389596</v>
      </c>
      <c r="K1978" s="39">
        <v>0.74</v>
      </c>
      <c r="L1978" s="39">
        <v>0.71337579617834401</v>
      </c>
      <c r="M1978" s="39">
        <v>0.70198675496688701</v>
      </c>
      <c r="N1978" s="39">
        <v>0.81793147621321005</v>
      </c>
      <c r="O1978" s="39">
        <v>0.10714734670696401</v>
      </c>
      <c r="P1978" s="39">
        <v>0.81376149754231097</v>
      </c>
      <c r="Q1978" s="39">
        <v>0.138054827452955</v>
      </c>
      <c r="R1978" s="39">
        <v>0.71845418371507697</v>
      </c>
      <c r="S1978" s="39">
        <v>1.9508824015475601E-2</v>
      </c>
      <c r="T1978" s="39">
        <v>0.70768127557261595</v>
      </c>
      <c r="U1978" s="39">
        <v>8.0532682718339101E-3</v>
      </c>
      <c r="V1978" s="39">
        <v>0.76991050155644103</v>
      </c>
      <c r="W1978" s="39">
        <v>0.103527866236447</v>
      </c>
      <c r="X1978" s="39">
        <v>0.72907792709296004</v>
      </c>
      <c r="Y1978" s="39">
        <v>7.3393849887914198E-2</v>
      </c>
      <c r="Z1978" s="39">
        <v>0.70547867201243797</v>
      </c>
      <c r="AA1978" s="39">
        <v>1.00480320170036E-2</v>
      </c>
      <c r="AB1978" s="39">
        <v>0.70252909026267096</v>
      </c>
      <c r="AC1978" s="39">
        <v>3.43002958035483E-3</v>
      </c>
    </row>
    <row r="1979" spans="1:29" x14ac:dyDescent="0.25">
      <c r="A1979" s="39" t="s">
        <v>135</v>
      </c>
      <c r="B1979" s="39" t="s">
        <v>135</v>
      </c>
      <c r="C1979" s="39">
        <v>4702000</v>
      </c>
      <c r="D1979" s="39" t="s">
        <v>62</v>
      </c>
      <c r="E1979" s="39">
        <v>0.91256830601092898</v>
      </c>
      <c r="F1979" s="39">
        <v>0.78260869565217395</v>
      </c>
      <c r="G1979" s="39">
        <v>0.90173410404624299</v>
      </c>
      <c r="H1979" s="39">
        <v>0.98675496688741704</v>
      </c>
      <c r="I1979" s="39">
        <v>0.876470588235294</v>
      </c>
      <c r="J1979" s="39">
        <v>0.94318181818181801</v>
      </c>
      <c r="K1979" s="39">
        <v>0.86956521739130399</v>
      </c>
      <c r="L1979" s="39">
        <v>1</v>
      </c>
      <c r="M1979" s="39">
        <v>0.9375</v>
      </c>
      <c r="N1979" s="39">
        <v>0.91226485515613098</v>
      </c>
      <c r="O1979" s="39">
        <v>6.6016191794948803E-2</v>
      </c>
      <c r="P1979" s="39">
        <v>0.92534352476168302</v>
      </c>
      <c r="Q1979" s="39">
        <v>5.3710700505553301E-2</v>
      </c>
      <c r="R1979" s="39">
        <v>0.935688405797101</v>
      </c>
      <c r="S1979" s="39">
        <v>6.5236259347937794E-2</v>
      </c>
      <c r="T1979" s="39">
        <v>0.96875</v>
      </c>
      <c r="U1979" s="39">
        <v>4.4194173824159202E-2</v>
      </c>
      <c r="V1979" s="39">
        <v>0.93437472029295998</v>
      </c>
      <c r="W1979" s="39">
        <v>5.3838882475128497E-2</v>
      </c>
      <c r="X1979" s="39">
        <v>0.94393178916633003</v>
      </c>
      <c r="Y1979" s="39">
        <v>4.4936667276915102E-2</v>
      </c>
      <c r="Z1979" s="39">
        <v>0.94580608453694504</v>
      </c>
      <c r="AA1979" s="39">
        <v>3.4597944891034203E-2</v>
      </c>
      <c r="AB1979" s="39">
        <v>0.94047619047619002</v>
      </c>
      <c r="AC1979" s="39">
        <v>1.88230813105261E-2</v>
      </c>
    </row>
    <row r="1980" spans="1:29" x14ac:dyDescent="0.25">
      <c r="A1980" s="39" t="s">
        <v>135</v>
      </c>
      <c r="B1980" s="39" t="s">
        <v>135</v>
      </c>
      <c r="C1980" s="39">
        <v>4702000</v>
      </c>
      <c r="D1980" s="39" t="s">
        <v>63</v>
      </c>
      <c r="E1980" s="39">
        <v>0.978609625668449</v>
      </c>
      <c r="F1980" s="39">
        <v>0.99401197604790403</v>
      </c>
      <c r="G1980" s="39">
        <v>1.07407407407407</v>
      </c>
      <c r="H1980" s="39">
        <v>0.92948717948717996</v>
      </c>
      <c r="I1980" s="39">
        <v>0.932885906040268</v>
      </c>
      <c r="J1980" s="39">
        <v>1.0268456375838899</v>
      </c>
      <c r="K1980" s="39">
        <v>0.87951807228915702</v>
      </c>
      <c r="L1980" s="39">
        <v>0.98333333333333295</v>
      </c>
      <c r="M1980" s="39">
        <v>0.78378378378378399</v>
      </c>
      <c r="N1980" s="39">
        <v>0.95361662092311605</v>
      </c>
      <c r="O1980" s="39">
        <v>8.54091511951936E-2</v>
      </c>
      <c r="P1980" s="39">
        <v>0.92127334660608695</v>
      </c>
      <c r="Q1980" s="39">
        <v>9.4576272037243794E-2</v>
      </c>
      <c r="R1980" s="39">
        <v>0.88221172980209095</v>
      </c>
      <c r="S1980" s="39">
        <v>9.9802041684801099E-2</v>
      </c>
      <c r="T1980" s="39">
        <v>0.88355855855855903</v>
      </c>
      <c r="U1980" s="39">
        <v>0.141102839669207</v>
      </c>
      <c r="V1980" s="39">
        <v>0.90443461888919496</v>
      </c>
      <c r="W1980" s="39">
        <v>0.101269467280986</v>
      </c>
      <c r="X1980" s="39">
        <v>0.86418685988468902</v>
      </c>
      <c r="Y1980" s="39">
        <v>0.10476531688351901</v>
      </c>
      <c r="Z1980" s="39">
        <v>0.82257703636360702</v>
      </c>
      <c r="AA1980" s="39">
        <v>9.3643588554730303E-2</v>
      </c>
      <c r="AB1980" s="39">
        <v>0.793286143286143</v>
      </c>
      <c r="AC1980" s="39">
        <v>6.0098198346400303E-2</v>
      </c>
    </row>
    <row r="1981" spans="1:29" x14ac:dyDescent="0.25">
      <c r="A1981" s="39" t="s">
        <v>135</v>
      </c>
      <c r="B1981" s="39" t="s">
        <v>135</v>
      </c>
      <c r="C1981" s="39">
        <v>4702000</v>
      </c>
      <c r="D1981" s="39" t="s">
        <v>52</v>
      </c>
      <c r="E1981" s="39">
        <v>0.29003783102143799</v>
      </c>
      <c r="F1981" s="39">
        <v>0.32679738562091498</v>
      </c>
      <c r="G1981" s="39">
        <v>0.31213872832369899</v>
      </c>
      <c r="H1981" s="39">
        <v>0.26627218934911201</v>
      </c>
      <c r="I1981" s="39">
        <v>0.27703703703703703</v>
      </c>
      <c r="J1981" s="39">
        <v>0.25588697017268403</v>
      </c>
      <c r="K1981" s="39">
        <v>0.26315789473684198</v>
      </c>
      <c r="L1981" s="39">
        <v>0.23432835820895501</v>
      </c>
      <c r="M1981" s="39">
        <v>0.180597014925373</v>
      </c>
      <c r="N1981" s="39">
        <v>0.26736148993289499</v>
      </c>
      <c r="O1981" s="39">
        <v>4.3178760313891798E-2</v>
      </c>
      <c r="P1981" s="39">
        <v>0.24220145501617801</v>
      </c>
      <c r="Q1981" s="39">
        <v>3.7739489125563998E-2</v>
      </c>
      <c r="R1981" s="39">
        <v>0.22602775595705701</v>
      </c>
      <c r="S1981" s="39">
        <v>4.1901667235554302E-2</v>
      </c>
      <c r="T1981" s="39">
        <v>0.20746268656716399</v>
      </c>
      <c r="U1981" s="39">
        <v>3.7993797198083101E-2</v>
      </c>
      <c r="V1981" s="39">
        <v>0.234040397021826</v>
      </c>
      <c r="W1981" s="39">
        <v>4.4381419385238798E-2</v>
      </c>
      <c r="X1981" s="39">
        <v>0.211183156597231</v>
      </c>
      <c r="Y1981" s="39">
        <v>3.87155591189213E-2</v>
      </c>
      <c r="Z1981" s="39">
        <v>0.19327183546616999</v>
      </c>
      <c r="AA1981" s="39">
        <v>3.0343706657343698E-2</v>
      </c>
      <c r="AB1981" s="39">
        <v>0.183155650319829</v>
      </c>
      <c r="AC1981" s="39">
        <v>1.6182231096810499E-2</v>
      </c>
    </row>
    <row r="1982" spans="1:29" x14ac:dyDescent="0.25">
      <c r="A1982" s="39" t="s">
        <v>135</v>
      </c>
      <c r="B1982" s="39" t="s">
        <v>135</v>
      </c>
      <c r="C1982" s="39">
        <v>4702000</v>
      </c>
      <c r="D1982" s="39" t="s">
        <v>53</v>
      </c>
      <c r="E1982" s="39">
        <v>0.98578199052132698</v>
      </c>
      <c r="F1982" s="39">
        <v>0.91304347826086996</v>
      </c>
      <c r="G1982" s="39">
        <v>0.95199999999999996</v>
      </c>
      <c r="H1982" s="39">
        <v>0.907407407407407</v>
      </c>
      <c r="I1982" s="39">
        <v>1.0166666666666699</v>
      </c>
      <c r="J1982" s="39">
        <v>0.925133689839572</v>
      </c>
      <c r="K1982" s="39">
        <v>0.88957055214723901</v>
      </c>
      <c r="L1982" s="39">
        <v>0.84242424242424196</v>
      </c>
      <c r="M1982" s="39">
        <v>0.89808917197452198</v>
      </c>
      <c r="N1982" s="39">
        <v>0.92556857769353895</v>
      </c>
      <c r="O1982" s="39">
        <v>5.2528549859515897E-2</v>
      </c>
      <c r="P1982" s="39">
        <v>0.91437686461044898</v>
      </c>
      <c r="Q1982" s="39">
        <v>6.4491733583859207E-2</v>
      </c>
      <c r="R1982" s="39">
        <v>0.87669465551533499</v>
      </c>
      <c r="S1982" s="39">
        <v>2.99831224360643E-2</v>
      </c>
      <c r="T1982" s="39">
        <v>0.87025670719938197</v>
      </c>
      <c r="U1982" s="39">
        <v>3.9361049159274401E-2</v>
      </c>
      <c r="V1982" s="39">
        <v>0.89990300746382501</v>
      </c>
      <c r="W1982" s="39">
        <v>4.7721655312321101E-2</v>
      </c>
      <c r="X1982" s="39">
        <v>0.88759435369958395</v>
      </c>
      <c r="Y1982" s="39">
        <v>3.7266014759126401E-2</v>
      </c>
      <c r="Z1982" s="39">
        <v>0.88798166653577704</v>
      </c>
      <c r="AA1982" s="39">
        <v>2.5827451118607202E-2</v>
      </c>
      <c r="AB1982" s="39">
        <v>0.89543846104355695</v>
      </c>
      <c r="AC1982" s="39">
        <v>1.6764567921113999E-2</v>
      </c>
    </row>
    <row r="1983" spans="1:29" x14ac:dyDescent="0.25">
      <c r="A1983" s="39" t="s">
        <v>135</v>
      </c>
      <c r="B1983" s="39" t="s">
        <v>135</v>
      </c>
      <c r="C1983" s="39">
        <v>4702000</v>
      </c>
      <c r="D1983" s="39" t="s">
        <v>54</v>
      </c>
      <c r="E1983" s="39">
        <v>0.93181818181818199</v>
      </c>
      <c r="F1983" s="39">
        <v>0.9375</v>
      </c>
      <c r="G1983" s="39">
        <v>0.90952380952380996</v>
      </c>
      <c r="H1983" s="39">
        <v>0.873949579831933</v>
      </c>
      <c r="I1983" s="39">
        <v>0.87244897959183698</v>
      </c>
      <c r="J1983" s="39">
        <v>0.89071038251366097</v>
      </c>
      <c r="K1983" s="39">
        <v>0.79768786127167601</v>
      </c>
      <c r="L1983" s="39">
        <v>0.78620689655172404</v>
      </c>
      <c r="M1983" s="39">
        <v>1.02158273381295</v>
      </c>
      <c r="N1983" s="39">
        <v>0.891269824990641</v>
      </c>
      <c r="O1983" s="39">
        <v>7.2064546965988296E-2</v>
      </c>
      <c r="P1983" s="39">
        <v>0.87372737074837004</v>
      </c>
      <c r="Q1983" s="39">
        <v>9.4330676034614702E-2</v>
      </c>
      <c r="R1983" s="39">
        <v>0.86849249721211697</v>
      </c>
      <c r="S1983" s="39">
        <v>0.132704252172263</v>
      </c>
      <c r="T1983" s="39">
        <v>0.90389481518233705</v>
      </c>
      <c r="U1983" s="39">
        <v>0.16643585065487401</v>
      </c>
      <c r="V1983" s="39">
        <v>0.89582387310966205</v>
      </c>
      <c r="W1983" s="39">
        <v>0.102811893788067</v>
      </c>
      <c r="X1983" s="39">
        <v>0.92296483155635001</v>
      </c>
      <c r="Y1983" s="39">
        <v>0.122721766672236</v>
      </c>
      <c r="Z1983" s="39">
        <v>0.97146806657222395</v>
      </c>
      <c r="AA1983" s="39">
        <v>0.117367286029086</v>
      </c>
      <c r="AB1983" s="39">
        <v>1.0103743606100299</v>
      </c>
      <c r="AC1983" s="39">
        <v>7.0887976372819198E-2</v>
      </c>
    </row>
    <row r="1984" spans="1:29" x14ac:dyDescent="0.25">
      <c r="A1984" s="39" t="s">
        <v>135</v>
      </c>
      <c r="B1984" s="39" t="s">
        <v>135</v>
      </c>
      <c r="C1984" s="39">
        <v>4702000</v>
      </c>
      <c r="D1984" s="39" t="s">
        <v>55</v>
      </c>
      <c r="E1984" s="39">
        <v>0.84693877551020402</v>
      </c>
      <c r="F1984" s="39">
        <v>0.73658536585365897</v>
      </c>
      <c r="G1984" s="39">
        <v>0.77435897435897405</v>
      </c>
      <c r="H1984" s="39">
        <v>0.83769633507853403</v>
      </c>
      <c r="I1984" s="39">
        <v>0.75480769230769196</v>
      </c>
      <c r="J1984" s="39">
        <v>0.81286549707602296</v>
      </c>
      <c r="K1984" s="39">
        <v>0.89570552147239302</v>
      </c>
      <c r="L1984" s="39">
        <v>0.92753623188405798</v>
      </c>
      <c r="M1984" s="39">
        <v>0.99122807017543901</v>
      </c>
      <c r="N1984" s="39">
        <v>0.84196916263521904</v>
      </c>
      <c r="O1984" s="39">
        <v>8.4151294278485098E-2</v>
      </c>
      <c r="P1984" s="39">
        <v>0.87642860258312105</v>
      </c>
      <c r="Q1984" s="39">
        <v>9.3533979563626302E-2</v>
      </c>
      <c r="R1984" s="39">
        <v>0.93815660784396304</v>
      </c>
      <c r="S1984" s="39">
        <v>4.8638807724169598E-2</v>
      </c>
      <c r="T1984" s="39">
        <v>0.959382151029748</v>
      </c>
      <c r="U1984" s="39">
        <v>4.50369307620722E-2</v>
      </c>
      <c r="V1984" s="39">
        <v>0.90321297861156302</v>
      </c>
      <c r="W1984" s="39">
        <v>8.6058332338343396E-2</v>
      </c>
      <c r="X1984" s="39">
        <v>0.94687140591115004</v>
      </c>
      <c r="Y1984" s="39">
        <v>6.6093473207341505E-2</v>
      </c>
      <c r="Z1984" s="39">
        <v>0.97629563147308895</v>
      </c>
      <c r="AA1984" s="39">
        <v>3.5653845320026099E-2</v>
      </c>
      <c r="AB1984" s="39">
        <v>0.98819512549489696</v>
      </c>
      <c r="AC1984" s="39">
        <v>1.9182026415608601E-2</v>
      </c>
    </row>
    <row r="1985" spans="1:29" x14ac:dyDescent="0.25">
      <c r="A1985" s="39" t="s">
        <v>135</v>
      </c>
      <c r="B1985" s="39" t="s">
        <v>135</v>
      </c>
      <c r="C1985" s="39">
        <v>4702000</v>
      </c>
      <c r="D1985" s="39" t="s">
        <v>56</v>
      </c>
      <c r="E1985" s="39">
        <v>0.98726114649681496</v>
      </c>
      <c r="F1985" s="39">
        <v>0.89759036144578297</v>
      </c>
      <c r="G1985" s="39">
        <v>1</v>
      </c>
      <c r="H1985" s="39">
        <v>0.84105960264900703</v>
      </c>
      <c r="I1985" s="39">
        <v>0.92500000000000004</v>
      </c>
      <c r="J1985" s="39">
        <v>0.97452229299363102</v>
      </c>
      <c r="K1985" s="39">
        <v>0.97122302158273399</v>
      </c>
      <c r="L1985" s="39">
        <v>0.97260273972602695</v>
      </c>
      <c r="M1985" s="39">
        <v>0.8359375</v>
      </c>
      <c r="N1985" s="39">
        <v>0.93391074054377698</v>
      </c>
      <c r="O1985" s="39">
        <v>6.2621174779508001E-2</v>
      </c>
      <c r="P1985" s="39">
        <v>0.93585711086047796</v>
      </c>
      <c r="Q1985" s="39">
        <v>5.9577241212721503E-2</v>
      </c>
      <c r="R1985" s="39">
        <v>0.92658775376958702</v>
      </c>
      <c r="S1985" s="39">
        <v>7.8508453601549399E-2</v>
      </c>
      <c r="T1985" s="39">
        <v>0.90427011986301398</v>
      </c>
      <c r="U1985" s="39">
        <v>9.6636917762759095E-2</v>
      </c>
      <c r="V1985" s="39">
        <v>0.91781127428295906</v>
      </c>
      <c r="W1985" s="39">
        <v>6.8951829479573901E-2</v>
      </c>
      <c r="X1985" s="39">
        <v>0.89747596264480101</v>
      </c>
      <c r="Y1985" s="39">
        <v>7.5011595169601E-2</v>
      </c>
      <c r="Z1985" s="39">
        <v>0.865242896896393</v>
      </c>
      <c r="AA1985" s="39">
        <v>6.8617362513719193E-2</v>
      </c>
      <c r="AB1985" s="39">
        <v>0.84244536855838204</v>
      </c>
      <c r="AC1985" s="39">
        <v>4.1159374714968798E-2</v>
      </c>
    </row>
    <row r="1986" spans="1:29" x14ac:dyDescent="0.25">
      <c r="A1986" s="39" t="s">
        <v>135</v>
      </c>
      <c r="B1986" s="39" t="s">
        <v>135</v>
      </c>
      <c r="C1986" s="39">
        <v>4702000</v>
      </c>
      <c r="D1986" s="39" t="s">
        <v>57</v>
      </c>
      <c r="E1986" s="39">
        <v>0.91011235955056202</v>
      </c>
      <c r="F1986" s="39">
        <v>0.90967741935483903</v>
      </c>
      <c r="G1986" s="39">
        <v>0.90604026845637597</v>
      </c>
      <c r="H1986" s="39">
        <v>0.90066225165562896</v>
      </c>
      <c r="I1986" s="39">
        <v>0.92125984251968496</v>
      </c>
      <c r="J1986" s="39">
        <v>0.97972972972973005</v>
      </c>
      <c r="K1986" s="39">
        <v>1.0326797385620901</v>
      </c>
      <c r="L1986" s="39">
        <v>0.95555555555555605</v>
      </c>
      <c r="M1986" s="39">
        <v>0.94366197183098599</v>
      </c>
      <c r="N1986" s="39">
        <v>0.93993101524616196</v>
      </c>
      <c r="O1986" s="39">
        <v>4.3714947590792502E-2</v>
      </c>
      <c r="P1986" s="39">
        <v>0.96657736763961</v>
      </c>
      <c r="Q1986" s="39">
        <v>4.2552267447810897E-2</v>
      </c>
      <c r="R1986" s="39">
        <v>0.97729908864954396</v>
      </c>
      <c r="S1986" s="39">
        <v>4.8328321117181702E-2</v>
      </c>
      <c r="T1986" s="39">
        <v>0.94960876369327096</v>
      </c>
      <c r="U1986" s="39">
        <v>8.4100337042532104E-3</v>
      </c>
      <c r="V1986" s="39">
        <v>0.95732943084237498</v>
      </c>
      <c r="W1986" s="39">
        <v>3.9906693126477599E-2</v>
      </c>
      <c r="X1986" s="39">
        <v>0.95889924450701203</v>
      </c>
      <c r="Y1986" s="39">
        <v>3.2565071978794699E-2</v>
      </c>
      <c r="Z1986" s="39">
        <v>0.949244836589198</v>
      </c>
      <c r="AA1986" s="39">
        <v>2.13807855553961E-2</v>
      </c>
      <c r="AB1986" s="39">
        <v>0.94422833296072695</v>
      </c>
      <c r="AC1986" s="39">
        <v>3.5819822963380102E-3</v>
      </c>
    </row>
    <row r="1987" spans="1:29" x14ac:dyDescent="0.25">
      <c r="A1987" s="39" t="s">
        <v>135</v>
      </c>
      <c r="B1987" s="39" t="s">
        <v>135</v>
      </c>
      <c r="C1987" s="39">
        <v>4702000</v>
      </c>
      <c r="D1987" s="39" t="s">
        <v>58</v>
      </c>
      <c r="E1987" s="39">
        <v>1</v>
      </c>
      <c r="F1987" s="39">
        <v>0.938271604938272</v>
      </c>
      <c r="G1987" s="39">
        <v>0.99290780141844004</v>
      </c>
      <c r="H1987" s="39">
        <v>0.97777777777777797</v>
      </c>
      <c r="I1987" s="39">
        <v>0.98529411764705899</v>
      </c>
      <c r="J1987" s="39">
        <v>1.07692307692308</v>
      </c>
      <c r="K1987" s="39">
        <v>0.944827586206897</v>
      </c>
      <c r="L1987" s="39">
        <v>0.943037974683544</v>
      </c>
      <c r="M1987" s="39">
        <v>0.91472868217054304</v>
      </c>
      <c r="N1987" s="39">
        <v>0.97486318019617901</v>
      </c>
      <c r="O1987" s="39">
        <v>4.7907556508390903E-2</v>
      </c>
      <c r="P1987" s="39">
        <v>0.97296228752622405</v>
      </c>
      <c r="Q1987" s="39">
        <v>6.3320807157484796E-2</v>
      </c>
      <c r="R1987" s="39">
        <v>0.93419808102032798</v>
      </c>
      <c r="S1987" s="39">
        <v>1.6884720786265399E-2</v>
      </c>
      <c r="T1987" s="39">
        <v>0.92888332842704302</v>
      </c>
      <c r="U1987" s="39">
        <v>2.00176927065371E-2</v>
      </c>
      <c r="V1987" s="39">
        <v>0.95553599078544205</v>
      </c>
      <c r="W1987" s="39">
        <v>5.1046088836446998E-2</v>
      </c>
      <c r="X1987" s="39">
        <v>0.93675377344484101</v>
      </c>
      <c r="Y1987" s="39">
        <v>4.2794146611677401E-2</v>
      </c>
      <c r="Z1987" s="39">
        <v>0.92088057729316597</v>
      </c>
      <c r="AA1987" s="39">
        <v>1.44096146105748E-2</v>
      </c>
      <c r="AB1987" s="39">
        <v>0.91607674371878101</v>
      </c>
      <c r="AC1987" s="39">
        <v>8.5258898370511801E-3</v>
      </c>
    </row>
    <row r="1988" spans="1:29" x14ac:dyDescent="0.25">
      <c r="A1988" s="39" t="s">
        <v>135</v>
      </c>
      <c r="B1988" s="39" t="s">
        <v>135</v>
      </c>
      <c r="C1988" s="39">
        <v>4702000</v>
      </c>
      <c r="D1988" s="39" t="s">
        <v>59</v>
      </c>
      <c r="E1988" s="39">
        <v>1.0064935064935101</v>
      </c>
      <c r="F1988" s="39">
        <v>0.86538461538461497</v>
      </c>
      <c r="G1988" s="39">
        <v>0.95394736842105299</v>
      </c>
      <c r="H1988" s="39">
        <v>0.96428571428571397</v>
      </c>
      <c r="I1988" s="39">
        <v>1.0378787878787901</v>
      </c>
      <c r="J1988" s="39">
        <v>1.02238805970149</v>
      </c>
      <c r="K1988" s="39">
        <v>1.0079365079365099</v>
      </c>
      <c r="L1988" s="39">
        <v>0.97080291970802901</v>
      </c>
      <c r="M1988" s="39">
        <v>0.94630872483221495</v>
      </c>
      <c r="N1988" s="39">
        <v>0.97504735607132498</v>
      </c>
      <c r="O1988" s="39">
        <v>5.2070086185813401E-2</v>
      </c>
      <c r="P1988" s="39">
        <v>0.99706300001140602</v>
      </c>
      <c r="Q1988" s="39">
        <v>3.7719718413065102E-2</v>
      </c>
      <c r="R1988" s="39">
        <v>0.97501605082558396</v>
      </c>
      <c r="S1988" s="39">
        <v>3.1029159962005601E-2</v>
      </c>
      <c r="T1988" s="39">
        <v>0.95855582227012204</v>
      </c>
      <c r="U1988" s="39">
        <v>1.7320011296393201E-2</v>
      </c>
      <c r="V1988" s="39">
        <v>0.97603432677304003</v>
      </c>
      <c r="W1988" s="39">
        <v>3.7898847409147098E-2</v>
      </c>
      <c r="X1988" s="39">
        <v>0.96681708905049402</v>
      </c>
      <c r="Y1988" s="39">
        <v>3.0574935725789398E-2</v>
      </c>
      <c r="Z1988" s="39">
        <v>0.95302858346517705</v>
      </c>
      <c r="AA1988" s="39">
        <v>1.7717904304077998E-2</v>
      </c>
      <c r="AB1988" s="39">
        <v>0.94747511506439597</v>
      </c>
      <c r="AC1988" s="39">
        <v>7.3768995485332398E-3</v>
      </c>
    </row>
    <row r="1989" spans="1:29" x14ac:dyDescent="0.25">
      <c r="A1989" s="39" t="s">
        <v>135</v>
      </c>
      <c r="B1989" s="39" t="s">
        <v>135</v>
      </c>
      <c r="C1989" s="39">
        <v>4702000</v>
      </c>
      <c r="D1989" s="39" t="s">
        <v>60</v>
      </c>
      <c r="E1989" s="39">
        <v>1.10243902439024</v>
      </c>
      <c r="F1989" s="39">
        <v>1.2774193548387101</v>
      </c>
      <c r="G1989" s="39">
        <v>1.0388888888888901</v>
      </c>
      <c r="H1989" s="39">
        <v>1.19310344827586</v>
      </c>
      <c r="I1989" s="39">
        <v>1.1407407407407399</v>
      </c>
      <c r="J1989" s="39">
        <v>1.09489051094891</v>
      </c>
      <c r="K1989" s="39">
        <v>1.1459854014598501</v>
      </c>
      <c r="L1989" s="39">
        <v>1.18897637795276</v>
      </c>
      <c r="M1989" s="39">
        <v>1.28571428571429</v>
      </c>
      <c r="N1989" s="39">
        <v>1.1631286703566901</v>
      </c>
      <c r="O1989" s="39">
        <v>8.2330506829382602E-2</v>
      </c>
      <c r="P1989" s="39">
        <v>1.1712614633633101</v>
      </c>
      <c r="Q1989" s="39">
        <v>7.2139072163512494E-2</v>
      </c>
      <c r="R1989" s="39">
        <v>1.20689202170897</v>
      </c>
      <c r="S1989" s="39">
        <v>7.1566528434364104E-2</v>
      </c>
      <c r="T1989" s="39">
        <v>1.2373453318335199</v>
      </c>
      <c r="U1989" s="39">
        <v>6.8404030575976493E-2</v>
      </c>
      <c r="V1989" s="39">
        <v>1.19605944983852</v>
      </c>
      <c r="W1989" s="39">
        <v>7.8197022015984094E-2</v>
      </c>
      <c r="X1989" s="39">
        <v>1.2293413966270901</v>
      </c>
      <c r="Y1989" s="39">
        <v>7.2580903224139098E-2</v>
      </c>
      <c r="Z1989" s="39">
        <v>1.263244479461</v>
      </c>
      <c r="AA1989" s="39">
        <v>5.3450248202994002E-2</v>
      </c>
      <c r="AB1989" s="39">
        <v>1.28110771867802</v>
      </c>
      <c r="AC1989" s="39">
        <v>2.9134488057687102E-2</v>
      </c>
    </row>
    <row r="1990" spans="1:29" x14ac:dyDescent="0.25">
      <c r="A1990" s="39" t="s">
        <v>135</v>
      </c>
      <c r="B1990" s="39" t="s">
        <v>135</v>
      </c>
      <c r="C1990" s="39">
        <v>4706000</v>
      </c>
      <c r="D1990" s="39" t="s">
        <v>50</v>
      </c>
      <c r="E1990" s="39">
        <v>0.139869281045752</v>
      </c>
      <c r="F1990" s="39">
        <v>0.12861271676300601</v>
      </c>
      <c r="G1990" s="39">
        <v>0.122781065088757</v>
      </c>
      <c r="H1990" s="39">
        <v>0.10518518518518501</v>
      </c>
      <c r="I1990" s="39">
        <v>0.13029827315541601</v>
      </c>
      <c r="J1990" s="39">
        <v>9.8883572567783101E-2</v>
      </c>
      <c r="K1990" s="39">
        <v>0.113432835820896</v>
      </c>
      <c r="L1990" s="39">
        <v>0.117910447761194</v>
      </c>
      <c r="M1990" s="39">
        <v>0.105008077544426</v>
      </c>
      <c r="N1990" s="39">
        <v>0.117997939436935</v>
      </c>
      <c r="O1990" s="39">
        <v>1.3621286705777599E-2</v>
      </c>
      <c r="P1990" s="39">
        <v>0.113106641369943</v>
      </c>
      <c r="Q1990" s="39">
        <v>1.21100948003998E-2</v>
      </c>
      <c r="R1990" s="39">
        <v>0.112117120375505</v>
      </c>
      <c r="S1990" s="39">
        <v>6.55103958563533E-3</v>
      </c>
      <c r="T1990" s="39">
        <v>0.11145926265281</v>
      </c>
      <c r="U1990" s="39">
        <v>9.1233534736556692E-3</v>
      </c>
      <c r="V1990" s="39">
        <v>0.112087324543841</v>
      </c>
      <c r="W1990" s="39">
        <v>1.01481009667336E-2</v>
      </c>
      <c r="X1990" s="39">
        <v>0.109652198712257</v>
      </c>
      <c r="Y1990" s="39">
        <v>7.8188707274298008E-3</v>
      </c>
      <c r="Z1990" s="39">
        <v>0.107604087244768</v>
      </c>
      <c r="AA1990" s="39">
        <v>6.1572479504703702E-3</v>
      </c>
      <c r="AB1990" s="39">
        <v>0.10562247612617701</v>
      </c>
      <c r="AC1990" s="39">
        <v>3.8857978190195998E-3</v>
      </c>
    </row>
    <row r="1991" spans="1:29" x14ac:dyDescent="0.25">
      <c r="A1991" s="39" t="s">
        <v>135</v>
      </c>
      <c r="B1991" s="39" t="s">
        <v>135</v>
      </c>
      <c r="C1991" s="39">
        <v>4706000</v>
      </c>
      <c r="D1991" s="39" t="s">
        <v>51</v>
      </c>
      <c r="E1991" s="39">
        <v>1.0705882352941201</v>
      </c>
      <c r="F1991" s="39">
        <v>0.85981308411214996</v>
      </c>
      <c r="G1991" s="39">
        <v>1.0561797752808999</v>
      </c>
      <c r="H1991" s="39">
        <v>1</v>
      </c>
      <c r="I1991" s="39">
        <v>1.12676056338028</v>
      </c>
      <c r="J1991" s="39">
        <v>1.0963855421686699</v>
      </c>
      <c r="K1991" s="39">
        <v>1.06451612903226</v>
      </c>
      <c r="L1991" s="39">
        <v>1.1052631578947401</v>
      </c>
      <c r="M1991" s="39">
        <v>1.0126582278481</v>
      </c>
      <c r="N1991" s="39">
        <v>1.0435738572234701</v>
      </c>
      <c r="O1991" s="39">
        <v>8.0206308522058997E-2</v>
      </c>
      <c r="P1991" s="39">
        <v>1.0811167240648101</v>
      </c>
      <c r="Q1991" s="39">
        <v>4.43330931701603E-2</v>
      </c>
      <c r="R1991" s="39">
        <v>1.0608125049250301</v>
      </c>
      <c r="S1991" s="39">
        <v>4.6413423606552498E-2</v>
      </c>
      <c r="T1991" s="39">
        <v>1.0589606928714199</v>
      </c>
      <c r="U1991" s="39">
        <v>6.5481574007281898E-2</v>
      </c>
      <c r="V1991" s="39">
        <v>1.05644925364568</v>
      </c>
      <c r="W1991" s="39">
        <v>5.5689327355738602E-2</v>
      </c>
      <c r="X1991" s="39">
        <v>1.05042066883473</v>
      </c>
      <c r="Y1991" s="39">
        <v>4.7954047809337499E-2</v>
      </c>
      <c r="Z1991" s="39">
        <v>1.0309527179246001</v>
      </c>
      <c r="AA1991" s="39">
        <v>4.3758131408913499E-2</v>
      </c>
      <c r="AB1991" s="39">
        <v>1.01706798642175</v>
      </c>
      <c r="AC1991" s="39">
        <v>2.78897620483744E-2</v>
      </c>
    </row>
    <row r="1992" spans="1:29" x14ac:dyDescent="0.25">
      <c r="A1992" s="39" t="s">
        <v>135</v>
      </c>
      <c r="B1992" s="39" t="s">
        <v>135</v>
      </c>
      <c r="C1992" s="39">
        <v>4706000</v>
      </c>
      <c r="D1992" s="39" t="s">
        <v>61</v>
      </c>
      <c r="E1992" s="39">
        <v>0.61983471074380203</v>
      </c>
      <c r="F1992" s="39">
        <v>0.70078740157480301</v>
      </c>
      <c r="G1992" s="39">
        <v>0.7421875</v>
      </c>
      <c r="H1992" s="39">
        <v>0.71428571428571397</v>
      </c>
      <c r="I1992" s="39">
        <v>0.773722627737226</v>
      </c>
      <c r="J1992" s="39">
        <v>0.74107142857142905</v>
      </c>
      <c r="K1992" s="39">
        <v>0.77118644067796605</v>
      </c>
      <c r="L1992" s="39">
        <v>0.88659793814432997</v>
      </c>
      <c r="M1992" s="39">
        <v>0.84848484848484895</v>
      </c>
      <c r="N1992" s="39">
        <v>0.75535095669112395</v>
      </c>
      <c r="O1992" s="39">
        <v>7.8972576650956305E-2</v>
      </c>
      <c r="P1992" s="39">
        <v>0.80421265672316</v>
      </c>
      <c r="Q1992" s="39">
        <v>6.0734152386785201E-2</v>
      </c>
      <c r="R1992" s="39">
        <v>0.83542307576904795</v>
      </c>
      <c r="S1992" s="39">
        <v>5.8804003832362797E-2</v>
      </c>
      <c r="T1992" s="39">
        <v>0.86754139331458902</v>
      </c>
      <c r="U1992" s="39">
        <v>2.6950024150190099E-2</v>
      </c>
      <c r="V1992" s="39">
        <v>0.81095150074529498</v>
      </c>
      <c r="W1992" s="39">
        <v>6.7807067040307006E-2</v>
      </c>
      <c r="X1992" s="39">
        <v>0.84073327452330904</v>
      </c>
      <c r="Y1992" s="39">
        <v>4.7979516172619502E-2</v>
      </c>
      <c r="Z1992" s="39">
        <v>0.85214172716121706</v>
      </c>
      <c r="AA1992" s="39">
        <v>2.6727315300300598E-2</v>
      </c>
      <c r="AB1992" s="39">
        <v>0.85029975751625197</v>
      </c>
      <c r="AC1992" s="39">
        <v>1.1478492570492599E-2</v>
      </c>
    </row>
    <row r="1993" spans="1:29" x14ac:dyDescent="0.25">
      <c r="A1993" s="39" t="s">
        <v>135</v>
      </c>
      <c r="B1993" s="39" t="s">
        <v>135</v>
      </c>
      <c r="C1993" s="39">
        <v>4706000</v>
      </c>
      <c r="D1993" s="39" t="s">
        <v>62</v>
      </c>
      <c r="E1993" s="39">
        <v>0.97</v>
      </c>
      <c r="F1993" s="39">
        <v>0.93333333333333302</v>
      </c>
      <c r="G1993" s="39">
        <v>1.0337078651685401</v>
      </c>
      <c r="H1993" s="39">
        <v>0.768421052631579</v>
      </c>
      <c r="I1993" s="39">
        <v>0.88888888888888895</v>
      </c>
      <c r="J1993" s="39">
        <v>0.89622641509433998</v>
      </c>
      <c r="K1993" s="39">
        <v>0.95180722891566305</v>
      </c>
      <c r="L1993" s="39">
        <v>0.93406593406593397</v>
      </c>
      <c r="M1993" s="39">
        <v>0.76744186046511598</v>
      </c>
      <c r="N1993" s="39">
        <v>0.90487695317370997</v>
      </c>
      <c r="O1993" s="39">
        <v>8.8417825960826396E-2</v>
      </c>
      <c r="P1993" s="39">
        <v>0.88768606548598805</v>
      </c>
      <c r="Q1993" s="39">
        <v>7.2103517607917306E-2</v>
      </c>
      <c r="R1993" s="39">
        <v>0.88443834114890396</v>
      </c>
      <c r="S1993" s="39">
        <v>0.10170949196132199</v>
      </c>
      <c r="T1993" s="39">
        <v>0.85075389726552497</v>
      </c>
      <c r="U1993" s="39">
        <v>0.117821012352065</v>
      </c>
      <c r="V1993" s="39">
        <v>0.87136793624523901</v>
      </c>
      <c r="W1993" s="39">
        <v>8.9505381954834706E-2</v>
      </c>
      <c r="X1993" s="39">
        <v>0.842868681867882</v>
      </c>
      <c r="Y1993" s="39">
        <v>9.2515474463595301E-2</v>
      </c>
      <c r="Z1993" s="39">
        <v>0.80393392695735799</v>
      </c>
      <c r="AA1993" s="39">
        <v>8.55324148117311E-2</v>
      </c>
      <c r="AB1993" s="39">
        <v>0.77537634016039303</v>
      </c>
      <c r="AC1993" s="39">
        <v>5.01820557708684E-2</v>
      </c>
    </row>
    <row r="1994" spans="1:29" x14ac:dyDescent="0.25">
      <c r="A1994" s="39" t="s">
        <v>135</v>
      </c>
      <c r="B1994" s="39" t="s">
        <v>135</v>
      </c>
      <c r="C1994" s="39">
        <v>4706000</v>
      </c>
      <c r="D1994" s="39" t="s">
        <v>63</v>
      </c>
      <c r="E1994" s="39">
        <v>0.96103896103896103</v>
      </c>
      <c r="F1994" s="39">
        <v>0.97938144329896903</v>
      </c>
      <c r="G1994" s="39">
        <v>1.04285714285714</v>
      </c>
      <c r="H1994" s="39">
        <v>1.01086956521739</v>
      </c>
      <c r="I1994" s="39">
        <v>1.10958904109589</v>
      </c>
      <c r="J1994" s="39">
        <v>1.0375000000000001</v>
      </c>
      <c r="K1994" s="39">
        <v>0.89473684210526305</v>
      </c>
      <c r="L1994" s="39">
        <v>1</v>
      </c>
      <c r="M1994" s="39">
        <v>0.870588235294118</v>
      </c>
      <c r="N1994" s="39">
        <v>0.98961791454530401</v>
      </c>
      <c r="O1994" s="39">
        <v>7.4306481443690495E-2</v>
      </c>
      <c r="P1994" s="39">
        <v>0.98248282369905404</v>
      </c>
      <c r="Q1994" s="39">
        <v>9.9636198059223996E-2</v>
      </c>
      <c r="R1994" s="39">
        <v>0.92177502579979398</v>
      </c>
      <c r="S1994" s="39">
        <v>6.8812417078584306E-2</v>
      </c>
      <c r="T1994" s="39">
        <v>0.93529411764705905</v>
      </c>
      <c r="U1994" s="39">
        <v>9.15079363888473E-2</v>
      </c>
      <c r="V1994" s="39">
        <v>0.95480113947857104</v>
      </c>
      <c r="W1994" s="39">
        <v>8.3441711305775004E-2</v>
      </c>
      <c r="X1994" s="39">
        <v>0.92252262879915303</v>
      </c>
      <c r="Y1994" s="39">
        <v>7.7308023003835893E-2</v>
      </c>
      <c r="Z1994" s="39">
        <v>0.89425706360978696</v>
      </c>
      <c r="AA1994" s="39">
        <v>6.00377095279278E-2</v>
      </c>
      <c r="AB1994" s="39">
        <v>0.87675070028011204</v>
      </c>
      <c r="AC1994" s="39">
        <v>3.8974850713559897E-2</v>
      </c>
    </row>
    <row r="1995" spans="1:29" x14ac:dyDescent="0.25">
      <c r="A1995" s="39" t="s">
        <v>135</v>
      </c>
      <c r="B1995" s="39" t="s">
        <v>135</v>
      </c>
      <c r="C1995" s="39">
        <v>4706000</v>
      </c>
      <c r="D1995" s="39" t="s">
        <v>52</v>
      </c>
      <c r="E1995" s="39">
        <v>0.114754098360656</v>
      </c>
      <c r="F1995" s="39">
        <v>0.120261437908497</v>
      </c>
      <c r="G1995" s="39">
        <v>0.135838150289017</v>
      </c>
      <c r="H1995" s="39">
        <v>0.122781065088757</v>
      </c>
      <c r="I1995" s="39">
        <v>0.11851851851851899</v>
      </c>
      <c r="J1995" s="39">
        <v>0.14285714285714299</v>
      </c>
      <c r="K1995" s="39">
        <v>0.105263157894737</v>
      </c>
      <c r="L1995" s="39">
        <v>0.125373134328358</v>
      </c>
      <c r="M1995" s="39">
        <v>0.119402985074627</v>
      </c>
      <c r="N1995" s="39">
        <v>0.12278329892447901</v>
      </c>
      <c r="O1995" s="39">
        <v>1.1110207394593201E-2</v>
      </c>
      <c r="P1995" s="39">
        <v>0.122282987734677</v>
      </c>
      <c r="Q1995" s="39">
        <v>1.36472077414717E-2</v>
      </c>
      <c r="R1995" s="39">
        <v>0.116679759099241</v>
      </c>
      <c r="S1995" s="39">
        <v>1.03278631780715E-2</v>
      </c>
      <c r="T1995" s="39">
        <v>0.122388059701493</v>
      </c>
      <c r="U1995" s="39">
        <v>4.2215330220092299E-3</v>
      </c>
      <c r="V1995" s="39">
        <v>0.121646277964344</v>
      </c>
      <c r="W1995" s="39">
        <v>1.06893947212664E-2</v>
      </c>
      <c r="X1995" s="39">
        <v>0.120535197063191</v>
      </c>
      <c r="Y1995" s="39">
        <v>8.9007766327406108E-3</v>
      </c>
      <c r="Z1995" s="39">
        <v>0.119896052949917</v>
      </c>
      <c r="AA1995" s="39">
        <v>4.56023253278353E-3</v>
      </c>
      <c r="AB1995" s="39">
        <v>0.119687277896233</v>
      </c>
      <c r="AC1995" s="39">
        <v>1.7980256774233799E-3</v>
      </c>
    </row>
    <row r="1996" spans="1:29" x14ac:dyDescent="0.25">
      <c r="A1996" s="39" t="s">
        <v>135</v>
      </c>
      <c r="B1996" s="39" t="s">
        <v>135</v>
      </c>
      <c r="C1996" s="39">
        <v>4706000</v>
      </c>
      <c r="D1996" s="39" t="s">
        <v>53</v>
      </c>
      <c r="E1996" s="39">
        <v>0.90476190476190499</v>
      </c>
      <c r="F1996" s="39">
        <v>0.94505494505494503</v>
      </c>
      <c r="G1996" s="39">
        <v>1.0326086956521701</v>
      </c>
      <c r="H1996" s="39">
        <v>1.0106382978723401</v>
      </c>
      <c r="I1996" s="39">
        <v>1</v>
      </c>
      <c r="J1996" s="39">
        <v>0.98750000000000004</v>
      </c>
      <c r="K1996" s="39">
        <v>0.76923076923076905</v>
      </c>
      <c r="L1996" s="39">
        <v>0.98484848484848497</v>
      </c>
      <c r="M1996" s="39">
        <v>0.97619047619047605</v>
      </c>
      <c r="N1996" s="39">
        <v>0.95675928595678805</v>
      </c>
      <c r="O1996" s="39">
        <v>7.9565279651205606E-2</v>
      </c>
      <c r="P1996" s="39">
        <v>0.94355394605394605</v>
      </c>
      <c r="Q1996" s="39">
        <v>9.7821731576936896E-2</v>
      </c>
      <c r="R1996" s="39">
        <v>0.91008991008991003</v>
      </c>
      <c r="S1996" s="39">
        <v>0.122064382401919</v>
      </c>
      <c r="T1996" s="39">
        <v>0.98051948051948101</v>
      </c>
      <c r="U1996" s="39">
        <v>6.12213663364979E-3</v>
      </c>
      <c r="V1996" s="39">
        <v>0.95112741548952295</v>
      </c>
      <c r="W1996" s="39">
        <v>8.3971203342419906E-2</v>
      </c>
      <c r="X1996" s="39">
        <v>0.95470421735438504</v>
      </c>
      <c r="Y1996" s="39">
        <v>7.7063064793170002E-2</v>
      </c>
      <c r="Z1996" s="39">
        <v>0.96958561527740805</v>
      </c>
      <c r="AA1996" s="39">
        <v>4.9765544973025398E-2</v>
      </c>
      <c r="AB1996" s="39">
        <v>0.97660276231704801</v>
      </c>
      <c r="AC1996" s="39">
        <v>2.6075264153109798E-3</v>
      </c>
    </row>
    <row r="1997" spans="1:29" x14ac:dyDescent="0.25">
      <c r="A1997" s="39" t="s">
        <v>135</v>
      </c>
      <c r="B1997" s="39" t="s">
        <v>135</v>
      </c>
      <c r="C1997" s="39">
        <v>4706000</v>
      </c>
      <c r="D1997" s="39" t="s">
        <v>54</v>
      </c>
      <c r="E1997" s="39">
        <v>0.96385542168674698</v>
      </c>
      <c r="F1997" s="39">
        <v>0.96842105263157896</v>
      </c>
      <c r="G1997" s="39">
        <v>0.93023255813953498</v>
      </c>
      <c r="H1997" s="39">
        <v>0.95789473684210502</v>
      </c>
      <c r="I1997" s="39">
        <v>0.96842105263157896</v>
      </c>
      <c r="J1997" s="39">
        <v>0.95180722891566305</v>
      </c>
      <c r="K1997" s="39">
        <v>1.0253164556962</v>
      </c>
      <c r="L1997" s="39">
        <v>1.1000000000000001</v>
      </c>
      <c r="M1997" s="39">
        <v>0.95384615384615401</v>
      </c>
      <c r="N1997" s="39">
        <v>0.97997718448772897</v>
      </c>
      <c r="O1997" s="39">
        <v>5.1752614503809198E-2</v>
      </c>
      <c r="P1997" s="39">
        <v>0.99987817821792002</v>
      </c>
      <c r="Q1997" s="39">
        <v>6.34247572773491E-2</v>
      </c>
      <c r="R1997" s="39">
        <v>1.02638753651412</v>
      </c>
      <c r="S1997" s="39">
        <v>7.3082809859634001E-2</v>
      </c>
      <c r="T1997" s="39">
        <v>1.0269230769230799</v>
      </c>
      <c r="U1997" s="39">
        <v>0.10334637571188</v>
      </c>
      <c r="V1997" s="39">
        <v>0.99802565476294602</v>
      </c>
      <c r="W1997" s="39">
        <v>6.3844037054106698E-2</v>
      </c>
      <c r="X1997" s="39">
        <v>1.0000644921939299</v>
      </c>
      <c r="Y1997" s="39">
        <v>7.0177897489768201E-2</v>
      </c>
      <c r="Z1997" s="39">
        <v>0.982312167590628</v>
      </c>
      <c r="AA1997" s="39">
        <v>6.8635500918978104E-2</v>
      </c>
      <c r="AB1997" s="39">
        <v>0.96080586080586095</v>
      </c>
      <c r="AC1997" s="39">
        <v>4.4017051679999399E-2</v>
      </c>
    </row>
    <row r="1998" spans="1:29" x14ac:dyDescent="0.25">
      <c r="A1998" s="39" t="s">
        <v>135</v>
      </c>
      <c r="B1998" s="39" t="s">
        <v>135</v>
      </c>
      <c r="C1998" s="39">
        <v>4706000</v>
      </c>
      <c r="D1998" s="39" t="s">
        <v>55</v>
      </c>
      <c r="E1998" s="39">
        <v>0.95652173913043503</v>
      </c>
      <c r="F1998" s="39">
        <v>0.97499999999999998</v>
      </c>
      <c r="G1998" s="39">
        <v>1.0434782608695701</v>
      </c>
      <c r="H1998" s="39">
        <v>1.0249999999999999</v>
      </c>
      <c r="I1998" s="39">
        <v>0.91208791208791196</v>
      </c>
      <c r="J1998" s="39">
        <v>1.0652173913043499</v>
      </c>
      <c r="K1998" s="39">
        <v>1.06329113924051</v>
      </c>
      <c r="L1998" s="39">
        <v>0.97530864197530898</v>
      </c>
      <c r="M1998" s="39">
        <v>1.1168831168831199</v>
      </c>
      <c r="N1998" s="39">
        <v>1.0147542446101301</v>
      </c>
      <c r="O1998" s="39">
        <v>6.4546946616133E-2</v>
      </c>
      <c r="P1998" s="39">
        <v>1.0265576402982399</v>
      </c>
      <c r="Q1998" s="39">
        <v>8.1750224033838303E-2</v>
      </c>
      <c r="R1998" s="39">
        <v>1.0518276326996401</v>
      </c>
      <c r="S1998" s="39">
        <v>7.1480011003179703E-2</v>
      </c>
      <c r="T1998" s="39">
        <v>1.0460958794292099</v>
      </c>
      <c r="U1998" s="39">
        <v>0.100108271250236</v>
      </c>
      <c r="V1998" s="39">
        <v>1.0439367718347501</v>
      </c>
      <c r="W1998" s="39">
        <v>7.0230951411353798E-2</v>
      </c>
      <c r="X1998" s="39">
        <v>1.06579146401791</v>
      </c>
      <c r="Y1998" s="39">
        <v>7.19202084800174E-2</v>
      </c>
      <c r="Z1998" s="39">
        <v>1.0899229797983701</v>
      </c>
      <c r="AA1998" s="39">
        <v>6.6010316337202904E-2</v>
      </c>
      <c r="AB1998" s="39">
        <v>1.1101414752208401</v>
      </c>
      <c r="AC1998" s="39">
        <v>4.26378856429553E-2</v>
      </c>
    </row>
    <row r="1999" spans="1:29" x14ac:dyDescent="0.25">
      <c r="A1999" s="39" t="s">
        <v>135</v>
      </c>
      <c r="B1999" s="39" t="s">
        <v>135</v>
      </c>
      <c r="C1999" s="39">
        <v>4706000</v>
      </c>
      <c r="D1999" s="39" t="s">
        <v>56</v>
      </c>
      <c r="E1999" s="39">
        <v>0.98019801980197996</v>
      </c>
      <c r="F1999" s="39">
        <v>0.972727272727273</v>
      </c>
      <c r="G1999" s="39">
        <v>1.1923076923076901</v>
      </c>
      <c r="H1999" s="39">
        <v>0.97916666666666696</v>
      </c>
      <c r="I1999" s="39">
        <v>1.09756097560976</v>
      </c>
      <c r="J1999" s="39">
        <v>0.97590361445783103</v>
      </c>
      <c r="K1999" s="39">
        <v>1</v>
      </c>
      <c r="L1999" s="39">
        <v>0.97619047619047605</v>
      </c>
      <c r="M1999" s="39">
        <v>0.949367088607595</v>
      </c>
      <c r="N1999" s="39">
        <v>1.0137135340410299</v>
      </c>
      <c r="O1999" s="39">
        <v>7.9127280477661793E-2</v>
      </c>
      <c r="P1999" s="39">
        <v>0.99980443097313199</v>
      </c>
      <c r="Q1999" s="39">
        <v>5.7509072462547897E-2</v>
      </c>
      <c r="R1999" s="39">
        <v>0.97518585493269005</v>
      </c>
      <c r="S1999" s="39">
        <v>2.5331401005895499E-2</v>
      </c>
      <c r="T1999" s="39">
        <v>0.96277878239903503</v>
      </c>
      <c r="U1999" s="39">
        <v>1.89669992542504E-2</v>
      </c>
      <c r="V1999" s="39">
        <v>0.98742742684299301</v>
      </c>
      <c r="W1999" s="39">
        <v>5.6694304264053301E-2</v>
      </c>
      <c r="X1999" s="39">
        <v>0.96784305138411597</v>
      </c>
      <c r="Y1999" s="39">
        <v>3.1322260093886098E-2</v>
      </c>
      <c r="Z1999" s="39">
        <v>0.95606423986880296</v>
      </c>
      <c r="AA1999" s="39">
        <v>1.6527997116759199E-2</v>
      </c>
      <c r="AB1999" s="39">
        <v>0.950644392778208</v>
      </c>
      <c r="AC1999" s="39">
        <v>8.0783808879412704E-3</v>
      </c>
    </row>
    <row r="2000" spans="1:29" x14ac:dyDescent="0.25">
      <c r="A2000" s="39" t="s">
        <v>135</v>
      </c>
      <c r="B2000" s="39" t="s">
        <v>135</v>
      </c>
      <c r="C2000" s="39">
        <v>4706000</v>
      </c>
      <c r="D2000" s="39" t="s">
        <v>57</v>
      </c>
      <c r="E2000" s="39">
        <v>1.0471698113207499</v>
      </c>
      <c r="F2000" s="39">
        <v>1.0606060606060601</v>
      </c>
      <c r="G2000" s="39">
        <v>0.95327102803738295</v>
      </c>
      <c r="H2000" s="39">
        <v>0.91397849462365599</v>
      </c>
      <c r="I2000" s="39">
        <v>1.0319148936170199</v>
      </c>
      <c r="J2000" s="39">
        <v>0.97777777777777797</v>
      </c>
      <c r="K2000" s="39">
        <v>1.06172839506173</v>
      </c>
      <c r="L2000" s="39">
        <v>0.969387755102041</v>
      </c>
      <c r="M2000" s="39">
        <v>1.0487804878048801</v>
      </c>
      <c r="N2000" s="39">
        <v>1.00717941155014</v>
      </c>
      <c r="O2000" s="39">
        <v>5.4379355249040001E-2</v>
      </c>
      <c r="P2000" s="39">
        <v>1.0179178618726901</v>
      </c>
      <c r="Q2000" s="39">
        <v>4.1935006288621998E-2</v>
      </c>
      <c r="R2000" s="39">
        <v>1.02663221265622</v>
      </c>
      <c r="S2000" s="39">
        <v>4.9996080007204603E-2</v>
      </c>
      <c r="T2000" s="39">
        <v>1.00908412145346</v>
      </c>
      <c r="U2000" s="39">
        <v>5.6139139671107202E-2</v>
      </c>
      <c r="V2000" s="39">
        <v>1.0146940213561899</v>
      </c>
      <c r="W2000" s="39">
        <v>4.78564791498143E-2</v>
      </c>
      <c r="X2000" s="39">
        <v>1.0255660262891799</v>
      </c>
      <c r="Y2000" s="39">
        <v>4.1623508858086598E-2</v>
      </c>
      <c r="Z2000" s="39">
        <v>1.0353498439109601</v>
      </c>
      <c r="AA2000" s="39">
        <v>3.7406916415595598E-2</v>
      </c>
      <c r="AB2000" s="39">
        <v>1.0449998814857</v>
      </c>
      <c r="AC2000" s="39">
        <v>2.3910653810085902E-2</v>
      </c>
    </row>
    <row r="2001" spans="1:29" x14ac:dyDescent="0.25">
      <c r="A2001" s="39" t="s">
        <v>135</v>
      </c>
      <c r="B2001" s="39" t="s">
        <v>135</v>
      </c>
      <c r="C2001" s="39">
        <v>4706000</v>
      </c>
      <c r="D2001" s="39" t="s">
        <v>58</v>
      </c>
      <c r="E2001" s="39">
        <v>1</v>
      </c>
      <c r="F2001" s="39">
        <v>1.0180180180180201</v>
      </c>
      <c r="G2001" s="39">
        <v>1.0190476190476201</v>
      </c>
      <c r="H2001" s="39">
        <v>1.0588235294117601</v>
      </c>
      <c r="I2001" s="39">
        <v>1.03529411764706</v>
      </c>
      <c r="J2001" s="39">
        <v>1.0618556701030899</v>
      </c>
      <c r="K2001" s="39">
        <v>1.0568181818181801</v>
      </c>
      <c r="L2001" s="39">
        <v>0.95348837209302295</v>
      </c>
      <c r="M2001" s="39">
        <v>0.92631578947368398</v>
      </c>
      <c r="N2001" s="39">
        <v>1.01440681084583</v>
      </c>
      <c r="O2001" s="39">
        <v>4.7660861103956703E-2</v>
      </c>
      <c r="P2001" s="39">
        <v>1.0067544262270101</v>
      </c>
      <c r="Q2001" s="39">
        <v>6.2579324646152207E-2</v>
      </c>
      <c r="R2001" s="39">
        <v>0.97887411446162997</v>
      </c>
      <c r="S2001" s="39">
        <v>6.8855250624866998E-2</v>
      </c>
      <c r="T2001" s="39">
        <v>0.93990208078335402</v>
      </c>
      <c r="U2001" s="39">
        <v>1.9213917432486401E-2</v>
      </c>
      <c r="V2001" s="39">
        <v>0.98757061676185998</v>
      </c>
      <c r="W2001" s="39">
        <v>6.0572870072471002E-2</v>
      </c>
      <c r="X2001" s="39">
        <v>0.95968711299877096</v>
      </c>
      <c r="Y2001" s="39">
        <v>5.5904312917632898E-2</v>
      </c>
      <c r="Z2001" s="39">
        <v>0.93620981157343597</v>
      </c>
      <c r="AA2001" s="39">
        <v>3.2411759974656298E-2</v>
      </c>
      <c r="AB2001" s="39">
        <v>0.92760972197936697</v>
      </c>
      <c r="AC2001" s="39">
        <v>8.1835477129729092E-3</v>
      </c>
    </row>
    <row r="2002" spans="1:29" x14ac:dyDescent="0.25">
      <c r="A2002" s="39" t="s">
        <v>135</v>
      </c>
      <c r="B2002" s="39" t="s">
        <v>135</v>
      </c>
      <c r="C2002" s="39">
        <v>4706000</v>
      </c>
      <c r="D2002" s="39" t="s">
        <v>59</v>
      </c>
      <c r="E2002" s="39">
        <v>0.96153846153846201</v>
      </c>
      <c r="F2002" s="39">
        <v>0.99009900990098998</v>
      </c>
      <c r="G2002" s="39">
        <v>1</v>
      </c>
      <c r="H2002" s="39">
        <v>0.95327102803738295</v>
      </c>
      <c r="I2002" s="39">
        <v>0.97222222222222199</v>
      </c>
      <c r="J2002" s="39">
        <v>1</v>
      </c>
      <c r="K2002" s="39">
        <v>1</v>
      </c>
      <c r="L2002" s="39">
        <v>0.978494623655914</v>
      </c>
      <c r="M2002" s="39">
        <v>0.87804878048780499</v>
      </c>
      <c r="N2002" s="39">
        <v>0.97040823620475303</v>
      </c>
      <c r="O2002" s="39">
        <v>3.8707315355615897E-2</v>
      </c>
      <c r="P2002" s="39">
        <v>0.96575312527318802</v>
      </c>
      <c r="Q2002" s="39">
        <v>5.0601244914809898E-2</v>
      </c>
      <c r="R2002" s="39">
        <v>0.952181134714573</v>
      </c>
      <c r="S2002" s="39">
        <v>6.5094736809725703E-2</v>
      </c>
      <c r="T2002" s="39">
        <v>0.92827170207185905</v>
      </c>
      <c r="U2002" s="39">
        <v>7.1025936846170395E-2</v>
      </c>
      <c r="V2002" s="39">
        <v>0.95058122263955702</v>
      </c>
      <c r="W2002" s="39">
        <v>5.4723441688544899E-2</v>
      </c>
      <c r="X2002" s="39">
        <v>0.92791906308009398</v>
      </c>
      <c r="Y2002" s="39">
        <v>6.0956951212050497E-2</v>
      </c>
      <c r="Z2002" s="39">
        <v>0.90047166199580198</v>
      </c>
      <c r="AA2002" s="39">
        <v>5.2713273340142502E-2</v>
      </c>
      <c r="AB2002" s="39">
        <v>0.88283191587676202</v>
      </c>
      <c r="AC2002" s="39">
        <v>3.0251204372122701E-2</v>
      </c>
    </row>
    <row r="2003" spans="1:29" x14ac:dyDescent="0.25">
      <c r="A2003" s="39" t="s">
        <v>135</v>
      </c>
      <c r="B2003" s="39" t="s">
        <v>135</v>
      </c>
      <c r="C2003" s="39">
        <v>4706000</v>
      </c>
      <c r="D2003" s="39" t="s">
        <v>60</v>
      </c>
      <c r="E2003" s="39">
        <v>1.0672268907563001</v>
      </c>
      <c r="F2003" s="39">
        <v>1.28</v>
      </c>
      <c r="G2003" s="39">
        <v>1.26</v>
      </c>
      <c r="H2003" s="39">
        <v>1.21238938053097</v>
      </c>
      <c r="I2003" s="39">
        <v>1.0980392156862699</v>
      </c>
      <c r="J2003" s="39">
        <v>1.12380952380952</v>
      </c>
      <c r="K2003" s="39">
        <v>1.10227272727273</v>
      </c>
      <c r="L2003" s="39">
        <v>0.961165048543689</v>
      </c>
      <c r="M2003" s="39">
        <v>1.12087912087912</v>
      </c>
      <c r="N2003" s="39">
        <v>1.13619798971985</v>
      </c>
      <c r="O2003" s="39">
        <v>0.100124787284912</v>
      </c>
      <c r="P2003" s="39">
        <v>1.08123312723827</v>
      </c>
      <c r="Q2003" s="39">
        <v>6.8055138043911098E-2</v>
      </c>
      <c r="R2003" s="39">
        <v>1.0614389655651799</v>
      </c>
      <c r="S2003" s="39">
        <v>8.7336666394381507E-2</v>
      </c>
      <c r="T2003" s="39">
        <v>1.04102208471141</v>
      </c>
      <c r="U2003" s="39">
        <v>0.112934903599302</v>
      </c>
      <c r="V2003" s="39">
        <v>1.0933481301004</v>
      </c>
      <c r="W2003" s="39">
        <v>8.7000792963820905E-2</v>
      </c>
      <c r="X2003" s="39">
        <v>1.07740857742691</v>
      </c>
      <c r="Y2003" s="39">
        <v>7.6477329833437899E-2</v>
      </c>
      <c r="Z2003" s="39">
        <v>1.0921077041313501</v>
      </c>
      <c r="AA2003" s="39">
        <v>7.4138371682422904E-2</v>
      </c>
      <c r="AB2003" s="39">
        <v>1.11327368886315</v>
      </c>
      <c r="AC2003" s="39">
        <v>4.81009755200811E-2</v>
      </c>
    </row>
    <row r="2004" spans="1:29" x14ac:dyDescent="0.25">
      <c r="A2004" s="39" t="s">
        <v>135</v>
      </c>
      <c r="B2004" s="39" t="s">
        <v>135</v>
      </c>
      <c r="C2004" s="39">
        <v>4708000</v>
      </c>
      <c r="D2004" s="39" t="s">
        <v>50</v>
      </c>
      <c r="E2004" s="39">
        <v>0.14509803921568601</v>
      </c>
      <c r="F2004" s="39">
        <v>0.12861271676300601</v>
      </c>
      <c r="G2004" s="39">
        <v>0.13609467455621299</v>
      </c>
      <c r="H2004" s="39">
        <v>0.136296296296296</v>
      </c>
      <c r="I2004" s="39">
        <v>0.14913657770800601</v>
      </c>
      <c r="J2004" s="39">
        <v>0.14513556618819801</v>
      </c>
      <c r="K2004" s="39">
        <v>0.13283582089552201</v>
      </c>
      <c r="L2004" s="39">
        <v>0.11044776119403001</v>
      </c>
      <c r="M2004" s="39">
        <v>0.13247172859450701</v>
      </c>
      <c r="N2004" s="39">
        <v>0.135125464601274</v>
      </c>
      <c r="O2004" s="39">
        <v>1.15215319969758E-2</v>
      </c>
      <c r="P2004" s="39">
        <v>0.13400549091605299</v>
      </c>
      <c r="Q2004" s="39">
        <v>1.5095657881830199E-2</v>
      </c>
      <c r="R2004" s="39">
        <v>0.12525177022802</v>
      </c>
      <c r="S2004" s="39">
        <v>1.28219403137652E-2</v>
      </c>
      <c r="T2004" s="39">
        <v>0.121459744894269</v>
      </c>
      <c r="U2004" s="39">
        <v>1.5573296697509001E-2</v>
      </c>
      <c r="V2004" s="39">
        <v>0.13059350799747901</v>
      </c>
      <c r="W2004" s="39">
        <v>1.27916398577155E-2</v>
      </c>
      <c r="X2004" s="39">
        <v>0.12806576135315301</v>
      </c>
      <c r="Y2004" s="39">
        <v>1.2302957381230601E-2</v>
      </c>
      <c r="Z2004" s="39">
        <v>0.12861928039951601</v>
      </c>
      <c r="AA2004" s="39">
        <v>1.0270699512784301E-2</v>
      </c>
      <c r="AB2004" s="39">
        <v>0.131422968242104</v>
      </c>
      <c r="AC2004" s="39">
        <v>6.6329428665529901E-3</v>
      </c>
    </row>
    <row r="2005" spans="1:29" x14ac:dyDescent="0.25">
      <c r="A2005" s="39" t="s">
        <v>135</v>
      </c>
      <c r="B2005" s="39" t="s">
        <v>135</v>
      </c>
      <c r="C2005" s="39">
        <v>4708000</v>
      </c>
      <c r="D2005" s="39" t="s">
        <v>51</v>
      </c>
      <c r="E2005" s="39">
        <v>1.02884615384615</v>
      </c>
      <c r="F2005" s="39">
        <v>1.07207207207207</v>
      </c>
      <c r="G2005" s="39">
        <v>1.0561797752808999</v>
      </c>
      <c r="H2005" s="39">
        <v>1.15217391304348</v>
      </c>
      <c r="I2005" s="39">
        <v>1.02173913043478</v>
      </c>
      <c r="J2005" s="39">
        <v>0.84210526315789502</v>
      </c>
      <c r="K2005" s="39">
        <v>0.879120879120879</v>
      </c>
      <c r="L2005" s="39">
        <v>0.93258426966292096</v>
      </c>
      <c r="M2005" s="39">
        <v>0.87837837837837796</v>
      </c>
      <c r="N2005" s="39">
        <v>0.98479998166638405</v>
      </c>
      <c r="O2005" s="39">
        <v>0.10583713031808401</v>
      </c>
      <c r="P2005" s="39">
        <v>0.91078558415097099</v>
      </c>
      <c r="Q2005" s="39">
        <v>6.9920918088481804E-2</v>
      </c>
      <c r="R2005" s="39">
        <v>0.89669450905406001</v>
      </c>
      <c r="S2005" s="39">
        <v>3.1083661532374299E-2</v>
      </c>
      <c r="T2005" s="39">
        <v>0.90548132402064996</v>
      </c>
      <c r="U2005" s="39">
        <v>3.8329353307561098E-2</v>
      </c>
      <c r="V2005" s="39">
        <v>0.92379127145508899</v>
      </c>
      <c r="W2005" s="39">
        <v>8.4017260102565702E-2</v>
      </c>
      <c r="X2005" s="39">
        <v>0.89410605499163598</v>
      </c>
      <c r="Y2005" s="39">
        <v>3.7629191178968201E-2</v>
      </c>
      <c r="Z2005" s="39">
        <v>0.88792444143953997</v>
      </c>
      <c r="AA2005" s="39">
        <v>2.5241843353350099E-2</v>
      </c>
      <c r="AB2005" s="39">
        <v>0.88095961129668998</v>
      </c>
      <c r="AC2005" s="39">
        <v>1.63251503865358E-2</v>
      </c>
    </row>
    <row r="2006" spans="1:29" x14ac:dyDescent="0.25">
      <c r="A2006" s="39" t="s">
        <v>135</v>
      </c>
      <c r="B2006" s="39" t="s">
        <v>135</v>
      </c>
      <c r="C2006" s="39">
        <v>4708000</v>
      </c>
      <c r="D2006" s="39" t="s">
        <v>61</v>
      </c>
      <c r="E2006" s="39">
        <v>1.0249999999999999</v>
      </c>
      <c r="F2006" s="39">
        <v>0.94444444444444398</v>
      </c>
      <c r="G2006" s="39">
        <v>0.90756302521008403</v>
      </c>
      <c r="H2006" s="39">
        <v>1.02970297029703</v>
      </c>
      <c r="I2006" s="39">
        <v>0.97196261682243001</v>
      </c>
      <c r="J2006" s="39">
        <v>0.92079207920792105</v>
      </c>
      <c r="K2006" s="39">
        <v>1</v>
      </c>
      <c r="L2006" s="39">
        <v>1.0322580645161299</v>
      </c>
      <c r="M2006" s="39">
        <v>0.96363636363636396</v>
      </c>
      <c r="N2006" s="39">
        <v>0.97726217379271096</v>
      </c>
      <c r="O2006" s="39">
        <v>4.73129054642231E-2</v>
      </c>
      <c r="P2006" s="39">
        <v>0.97772982483656901</v>
      </c>
      <c r="Q2006" s="39">
        <v>4.1662581648627302E-2</v>
      </c>
      <c r="R2006" s="39">
        <v>0.99863147605083102</v>
      </c>
      <c r="S2006" s="39">
        <v>3.4331313712958701E-2</v>
      </c>
      <c r="T2006" s="39">
        <v>0.99794721407624598</v>
      </c>
      <c r="U2006" s="39">
        <v>4.8522870028636998E-2</v>
      </c>
      <c r="V2006" s="39">
        <v>0.98246718879678097</v>
      </c>
      <c r="W2006" s="39">
        <v>4.0905864913628999E-2</v>
      </c>
      <c r="X2006" s="39">
        <v>0.98332438131794297</v>
      </c>
      <c r="Y2006" s="39">
        <v>3.6757172515714302E-2</v>
      </c>
      <c r="Z2006" s="39">
        <v>0.97711184181250299</v>
      </c>
      <c r="AA2006" s="39">
        <v>3.2335829858878999E-2</v>
      </c>
      <c r="AB2006" s="39">
        <v>0.96690406367825699</v>
      </c>
      <c r="AC2006" s="39">
        <v>2.06667496852228E-2</v>
      </c>
    </row>
    <row r="2007" spans="1:29" x14ac:dyDescent="0.25">
      <c r="A2007" s="39" t="s">
        <v>135</v>
      </c>
      <c r="B2007" s="39" t="s">
        <v>135</v>
      </c>
      <c r="C2007" s="39">
        <v>4708000</v>
      </c>
      <c r="D2007" s="39" t="s">
        <v>62</v>
      </c>
      <c r="E2007" s="39">
        <v>0.97938144329896903</v>
      </c>
      <c r="F2007" s="39">
        <v>0.91056910569105698</v>
      </c>
      <c r="G2007" s="39">
        <v>1.0196078431372499</v>
      </c>
      <c r="H2007" s="39">
        <v>0.89814814814814803</v>
      </c>
      <c r="I2007" s="39">
        <v>1</v>
      </c>
      <c r="J2007" s="39">
        <v>0.84615384615384603</v>
      </c>
      <c r="K2007" s="39">
        <v>1.02150537634409</v>
      </c>
      <c r="L2007" s="39">
        <v>0.989247311827957</v>
      </c>
      <c r="M2007" s="39">
        <v>0.94791666666666696</v>
      </c>
      <c r="N2007" s="39">
        <v>0.95694774902977597</v>
      </c>
      <c r="O2007" s="39">
        <v>6.0682806803122699E-2</v>
      </c>
      <c r="P2007" s="39">
        <v>0.96096464019851102</v>
      </c>
      <c r="Q2007" s="39">
        <v>6.9535274510195699E-2</v>
      </c>
      <c r="R2007" s="39">
        <v>0.98622311827956999</v>
      </c>
      <c r="S2007" s="39">
        <v>3.6887448515185502E-2</v>
      </c>
      <c r="T2007" s="39">
        <v>0.96858198924731198</v>
      </c>
      <c r="U2007" s="39">
        <v>2.9225179464363399E-2</v>
      </c>
      <c r="V2007" s="39">
        <v>0.96103656013468597</v>
      </c>
      <c r="W2007" s="39">
        <v>5.48001217158057E-2</v>
      </c>
      <c r="X2007" s="39">
        <v>0.96294896782302097</v>
      </c>
      <c r="Y2007" s="39">
        <v>4.3707787972103E-2</v>
      </c>
      <c r="Z2007" s="39">
        <v>0.95806206532515004</v>
      </c>
      <c r="AA2007" s="39">
        <v>2.4786486371853302E-2</v>
      </c>
      <c r="AB2007" s="39">
        <v>0.94988479262672798</v>
      </c>
      <c r="AC2007" s="39">
        <v>1.24475215117995E-2</v>
      </c>
    </row>
    <row r="2008" spans="1:29" x14ac:dyDescent="0.25">
      <c r="A2008" s="39" t="s">
        <v>135</v>
      </c>
      <c r="B2008" s="39" t="s">
        <v>135</v>
      </c>
      <c r="C2008" s="39">
        <v>4708000</v>
      </c>
      <c r="D2008" s="39" t="s">
        <v>63</v>
      </c>
      <c r="E2008" s="39">
        <v>0.865979381443299</v>
      </c>
      <c r="F2008" s="39">
        <v>0.91578947368421004</v>
      </c>
      <c r="G2008" s="39">
        <v>0.875</v>
      </c>
      <c r="H2008" s="39">
        <v>0.98076923076923095</v>
      </c>
      <c r="I2008" s="39">
        <v>0.96907216494845405</v>
      </c>
      <c r="J2008" s="39">
        <v>0.92307692307692302</v>
      </c>
      <c r="K2008" s="39">
        <v>0.88636363636363602</v>
      </c>
      <c r="L2008" s="39">
        <v>0.90526315789473699</v>
      </c>
      <c r="M2008" s="39">
        <v>0.88043478260869601</v>
      </c>
      <c r="N2008" s="39">
        <v>0.91130541675435395</v>
      </c>
      <c r="O2008" s="39">
        <v>4.0781466223232497E-2</v>
      </c>
      <c r="P2008" s="39">
        <v>0.91284213297848904</v>
      </c>
      <c r="Q2008" s="39">
        <v>3.56207644078411E-2</v>
      </c>
      <c r="R2008" s="39">
        <v>0.89068719228902304</v>
      </c>
      <c r="S2008" s="39">
        <v>1.29665688104481E-2</v>
      </c>
      <c r="T2008" s="39">
        <v>0.89284897025171595</v>
      </c>
      <c r="U2008" s="39">
        <v>1.75563125306042E-2</v>
      </c>
      <c r="V2008" s="39">
        <v>0.90316278970429498</v>
      </c>
      <c r="W2008" s="39">
        <v>3.2170486049165697E-2</v>
      </c>
      <c r="X2008" s="39">
        <v>0.892316273436917</v>
      </c>
      <c r="Y2008" s="39">
        <v>2.0504371767950599E-2</v>
      </c>
      <c r="Z2008" s="39">
        <v>0.88502665208452203</v>
      </c>
      <c r="AA2008" s="39">
        <v>1.15233049183187E-2</v>
      </c>
      <c r="AB2008" s="39">
        <v>0.88161708619374501</v>
      </c>
      <c r="AC2008" s="39">
        <v>7.4775444290785496E-3</v>
      </c>
    </row>
    <row r="2009" spans="1:29" x14ac:dyDescent="0.25">
      <c r="A2009" s="39" t="s">
        <v>135</v>
      </c>
      <c r="B2009" s="39" t="s">
        <v>135</v>
      </c>
      <c r="C2009" s="39">
        <v>4708000</v>
      </c>
      <c r="D2009" s="39" t="s">
        <v>52</v>
      </c>
      <c r="E2009" s="39">
        <v>0.134930643127364</v>
      </c>
      <c r="F2009" s="39">
        <v>0.155555555555556</v>
      </c>
      <c r="G2009" s="39">
        <v>0.135838150289017</v>
      </c>
      <c r="H2009" s="39">
        <v>0.15680473372781101</v>
      </c>
      <c r="I2009" s="39">
        <v>0.139259259259259</v>
      </c>
      <c r="J2009" s="39">
        <v>0.12558869701726799</v>
      </c>
      <c r="K2009" s="39">
        <v>0.12759170653907501</v>
      </c>
      <c r="L2009" s="39">
        <v>0.123880597014925</v>
      </c>
      <c r="M2009" s="39">
        <v>9.7014925373134303E-2</v>
      </c>
      <c r="N2009" s="39">
        <v>0.13294047421149</v>
      </c>
      <c r="O2009" s="39">
        <v>1.7988237502552001E-2</v>
      </c>
      <c r="P2009" s="39">
        <v>0.12266703704073199</v>
      </c>
      <c r="Q2009" s="39">
        <v>1.5553085430657001E-2</v>
      </c>
      <c r="R2009" s="39">
        <v>0.11616240964237801</v>
      </c>
      <c r="S2009" s="39">
        <v>1.6685703427058898E-2</v>
      </c>
      <c r="T2009" s="39">
        <v>0.11044776119403001</v>
      </c>
      <c r="U2009" s="39">
        <v>1.8996898599041599E-2</v>
      </c>
      <c r="V2009" s="39">
        <v>0.120020338725118</v>
      </c>
      <c r="W2009" s="39">
        <v>1.9046504244766699E-2</v>
      </c>
      <c r="X2009" s="39">
        <v>0.11033664919952001</v>
      </c>
      <c r="Y2009" s="39">
        <v>1.6372667513632401E-2</v>
      </c>
      <c r="Z2009" s="39">
        <v>0.102932125153187</v>
      </c>
      <c r="AA2009" s="39">
        <v>1.3878640777183201E-2</v>
      </c>
      <c r="AB2009" s="39">
        <v>9.8294243070362497E-2</v>
      </c>
      <c r="AC2009" s="39">
        <v>8.0911155484052304E-3</v>
      </c>
    </row>
    <row r="2010" spans="1:29" x14ac:dyDescent="0.25">
      <c r="A2010" s="39" t="s">
        <v>135</v>
      </c>
      <c r="B2010" s="39" t="s">
        <v>135</v>
      </c>
      <c r="C2010" s="39">
        <v>4708000</v>
      </c>
      <c r="D2010" s="39" t="s">
        <v>53</v>
      </c>
      <c r="E2010" s="39">
        <v>0.84955752212389402</v>
      </c>
      <c r="F2010" s="39">
        <v>0.98130841121495305</v>
      </c>
      <c r="G2010" s="39">
        <v>0.96638655462184897</v>
      </c>
      <c r="H2010" s="39">
        <v>1.0212765957446801</v>
      </c>
      <c r="I2010" s="39">
        <v>0.98113207547169801</v>
      </c>
      <c r="J2010" s="39">
        <v>0.88297872340425498</v>
      </c>
      <c r="K2010" s="39">
        <v>0.96250000000000002</v>
      </c>
      <c r="L2010" s="39">
        <v>1.075</v>
      </c>
      <c r="M2010" s="39">
        <v>0.95180722891566305</v>
      </c>
      <c r="N2010" s="39">
        <v>0.96354967905522104</v>
      </c>
      <c r="O2010" s="39">
        <v>6.7092296261920994E-2</v>
      </c>
      <c r="P2010" s="39">
        <v>0.970683605558323</v>
      </c>
      <c r="Q2010" s="39">
        <v>6.9113160869676102E-2</v>
      </c>
      <c r="R2010" s="39">
        <v>0.99643574297188797</v>
      </c>
      <c r="S2010" s="39">
        <v>6.8248375073330494E-2</v>
      </c>
      <c r="T2010" s="39">
        <v>1.01340361445783</v>
      </c>
      <c r="U2010" s="39">
        <v>8.7110443826897005E-2</v>
      </c>
      <c r="V2010" s="39">
        <v>0.97872045004530805</v>
      </c>
      <c r="W2010" s="39">
        <v>6.4222625669962799E-2</v>
      </c>
      <c r="X2010" s="39">
        <v>0.98141165553563603</v>
      </c>
      <c r="Y2010" s="39">
        <v>6.42805301668012E-2</v>
      </c>
      <c r="Z2010" s="39">
        <v>0.973855933156204</v>
      </c>
      <c r="AA2010" s="39">
        <v>5.7221543430060702E-2</v>
      </c>
      <c r="AB2010" s="39">
        <v>0.95767355134825005</v>
      </c>
      <c r="AC2010" s="39">
        <v>3.71018807518321E-2</v>
      </c>
    </row>
    <row r="2011" spans="1:29" x14ac:dyDescent="0.25">
      <c r="A2011" s="39" t="s">
        <v>135</v>
      </c>
      <c r="B2011" s="39" t="s">
        <v>135</v>
      </c>
      <c r="C2011" s="39">
        <v>4708000</v>
      </c>
      <c r="D2011" s="39" t="s">
        <v>54</v>
      </c>
      <c r="E2011" s="39">
        <v>1.0196078431372499</v>
      </c>
      <c r="F2011" s="39">
        <v>1.03125</v>
      </c>
      <c r="G2011" s="39">
        <v>0.96190476190476204</v>
      </c>
      <c r="H2011" s="39">
        <v>1.01739130434783</v>
      </c>
      <c r="I2011" s="39">
        <v>1.0104166666666701</v>
      </c>
      <c r="J2011" s="39">
        <v>1</v>
      </c>
      <c r="K2011" s="39">
        <v>1.01204819277108</v>
      </c>
      <c r="L2011" s="39">
        <v>0.96103896103896103</v>
      </c>
      <c r="M2011" s="39">
        <v>0.918604651162791</v>
      </c>
      <c r="N2011" s="39">
        <v>0.99247359789214895</v>
      </c>
      <c r="O2011" s="39">
        <v>3.7083934104766798E-2</v>
      </c>
      <c r="P2011" s="39">
        <v>0.98042169432790005</v>
      </c>
      <c r="Q2011" s="39">
        <v>4.0250096266336501E-2</v>
      </c>
      <c r="R2011" s="39">
        <v>0.96389726832427902</v>
      </c>
      <c r="S2011" s="39">
        <v>4.6787298569998699E-2</v>
      </c>
      <c r="T2011" s="39">
        <v>0.93982180610087596</v>
      </c>
      <c r="U2011" s="39">
        <v>3.00055882684113E-2</v>
      </c>
      <c r="V2011" s="39">
        <v>0.96821562752691603</v>
      </c>
      <c r="W2011" s="39">
        <v>4.2351316812737301E-2</v>
      </c>
      <c r="X2011" s="39">
        <v>0.94784406254525899</v>
      </c>
      <c r="Y2011" s="39">
        <v>3.9759530927299599E-2</v>
      </c>
      <c r="Z2011" s="39">
        <v>0.92972329252963404</v>
      </c>
      <c r="AA2011" s="39">
        <v>2.8336718399975099E-2</v>
      </c>
      <c r="AB2011" s="39">
        <v>0.92062533258546497</v>
      </c>
      <c r="AC2011" s="39">
        <v>1.27799114424834E-2</v>
      </c>
    </row>
    <row r="2012" spans="1:29" x14ac:dyDescent="0.25">
      <c r="A2012" s="39" t="s">
        <v>135</v>
      </c>
      <c r="B2012" s="39" t="s">
        <v>135</v>
      </c>
      <c r="C2012" s="39">
        <v>4708000</v>
      </c>
      <c r="D2012" s="39" t="s">
        <v>55</v>
      </c>
      <c r="E2012" s="39">
        <v>0.89690721649484495</v>
      </c>
      <c r="F2012" s="39">
        <v>0.92307692307692302</v>
      </c>
      <c r="G2012" s="39">
        <v>1.0202020202020201</v>
      </c>
      <c r="H2012" s="39">
        <v>1.04950495049505</v>
      </c>
      <c r="I2012" s="39">
        <v>1.0085470085470101</v>
      </c>
      <c r="J2012" s="39">
        <v>0.98969072164948502</v>
      </c>
      <c r="K2012" s="39">
        <v>0.96153846153846201</v>
      </c>
      <c r="L2012" s="39">
        <v>0.97619047619047605</v>
      </c>
      <c r="M2012" s="39">
        <v>1</v>
      </c>
      <c r="N2012" s="39">
        <v>0.98062864202158595</v>
      </c>
      <c r="O2012" s="39">
        <v>4.7765591523395802E-2</v>
      </c>
      <c r="P2012" s="39">
        <v>0.98719333358508599</v>
      </c>
      <c r="Q2012" s="39">
        <v>1.8744748709714099E-2</v>
      </c>
      <c r="R2012" s="39">
        <v>0.97924297924297898</v>
      </c>
      <c r="S2012" s="39">
        <v>1.9411615501324302E-2</v>
      </c>
      <c r="T2012" s="39">
        <v>0.98809523809523803</v>
      </c>
      <c r="U2012" s="39">
        <v>1.68358757425369E-2</v>
      </c>
      <c r="V2012" s="39">
        <v>0.98803151601545003</v>
      </c>
      <c r="W2012" s="39">
        <v>2.75055725070977E-2</v>
      </c>
      <c r="X2012" s="39">
        <v>0.98892039197517601</v>
      </c>
      <c r="Y2012" s="39">
        <v>1.6147576310101899E-2</v>
      </c>
      <c r="Z2012" s="39">
        <v>0.994309822850444</v>
      </c>
      <c r="AA2012" s="39">
        <v>1.37054388870806E-2</v>
      </c>
      <c r="AB2012" s="39">
        <v>0.99886621315192703</v>
      </c>
      <c r="AC2012" s="39">
        <v>7.17069764210518E-3</v>
      </c>
    </row>
    <row r="2013" spans="1:29" x14ac:dyDescent="0.25">
      <c r="A2013" s="39" t="s">
        <v>135</v>
      </c>
      <c r="B2013" s="39" t="s">
        <v>135</v>
      </c>
      <c r="C2013" s="39">
        <v>4708000</v>
      </c>
      <c r="D2013" s="39" t="s">
        <v>56</v>
      </c>
      <c r="E2013" s="39">
        <v>0.88785046728971995</v>
      </c>
      <c r="F2013" s="39">
        <v>1</v>
      </c>
      <c r="G2013" s="39">
        <v>1.0104166666666701</v>
      </c>
      <c r="H2013" s="39">
        <v>1.0594059405940599</v>
      </c>
      <c r="I2013" s="39">
        <v>0.99056603773584895</v>
      </c>
      <c r="J2013" s="39">
        <v>1.0508474576271201</v>
      </c>
      <c r="K2013" s="39">
        <v>0.95833333333333304</v>
      </c>
      <c r="L2013" s="39">
        <v>1.04</v>
      </c>
      <c r="M2013" s="39">
        <v>0.96341463414634099</v>
      </c>
      <c r="N2013" s="39">
        <v>0.99564828193256505</v>
      </c>
      <c r="O2013" s="39">
        <v>5.4076007913743403E-2</v>
      </c>
      <c r="P2013" s="39">
        <v>1.00063229256853</v>
      </c>
      <c r="Q2013" s="39">
        <v>4.2857510215361098E-2</v>
      </c>
      <c r="R2013" s="39">
        <v>0.98724932249322495</v>
      </c>
      <c r="S2013" s="39">
        <v>4.5754020452370203E-2</v>
      </c>
      <c r="T2013" s="39">
        <v>1.0017073170731701</v>
      </c>
      <c r="U2013" s="39">
        <v>5.4154031534774702E-2</v>
      </c>
      <c r="V2013" s="39">
        <v>0.99685303507114598</v>
      </c>
      <c r="W2013" s="39">
        <v>4.3803284017460802E-2</v>
      </c>
      <c r="X2013" s="39">
        <v>0.98807766869535596</v>
      </c>
      <c r="Y2013" s="39">
        <v>4.1057423914631803E-2</v>
      </c>
      <c r="Z2013" s="39">
        <v>0.97666122124229704</v>
      </c>
      <c r="AA2013" s="39">
        <v>3.5818582425583403E-2</v>
      </c>
      <c r="AB2013" s="39">
        <v>0.96706155632984903</v>
      </c>
      <c r="AC2013" s="39">
        <v>2.3065161098556799E-2</v>
      </c>
    </row>
    <row r="2014" spans="1:29" x14ac:dyDescent="0.25">
      <c r="A2014" s="39" t="s">
        <v>135</v>
      </c>
      <c r="B2014" s="39" t="s">
        <v>135</v>
      </c>
      <c r="C2014" s="39">
        <v>4708000</v>
      </c>
      <c r="D2014" s="39" t="s">
        <v>57</v>
      </c>
      <c r="E2014" s="39">
        <v>1.0449438202247201</v>
      </c>
      <c r="F2014" s="39">
        <v>0.97894736842105301</v>
      </c>
      <c r="G2014" s="39">
        <v>1.0804597701149401</v>
      </c>
      <c r="H2014" s="39">
        <v>1.1030927835051501</v>
      </c>
      <c r="I2014" s="39">
        <v>1.0093457943925199</v>
      </c>
      <c r="J2014" s="39">
        <v>1.03809523809524</v>
      </c>
      <c r="K2014" s="39">
        <v>0.87096774193548399</v>
      </c>
      <c r="L2014" s="39">
        <v>1.0652173913043499</v>
      </c>
      <c r="M2014" s="39">
        <v>0.95192307692307698</v>
      </c>
      <c r="N2014" s="39">
        <v>1.0158881094351699</v>
      </c>
      <c r="O2014" s="39">
        <v>7.2496363717811804E-2</v>
      </c>
      <c r="P2014" s="39">
        <v>0.98710984853013395</v>
      </c>
      <c r="Q2014" s="39">
        <v>7.7333423071942894E-2</v>
      </c>
      <c r="R2014" s="39">
        <v>0.96270273672096995</v>
      </c>
      <c r="S2014" s="39">
        <v>9.7572446771618804E-2</v>
      </c>
      <c r="T2014" s="39">
        <v>1.0085702341137099</v>
      </c>
      <c r="U2014" s="39">
        <v>8.0111177968877303E-2</v>
      </c>
      <c r="V2014" s="39">
        <v>0.99201297554248802</v>
      </c>
      <c r="W2014" s="39">
        <v>7.59588834548129E-2</v>
      </c>
      <c r="X2014" s="39">
        <v>0.97754329373899096</v>
      </c>
      <c r="Y2014" s="39">
        <v>7.0041517177888604E-2</v>
      </c>
      <c r="Z2014" s="39">
        <v>0.96863593691275396</v>
      </c>
      <c r="AA2014" s="39">
        <v>5.7855617420184899E-2</v>
      </c>
      <c r="AB2014" s="39">
        <v>0.95731804427456602</v>
      </c>
      <c r="AC2014" s="39">
        <v>3.4120769465903499E-2</v>
      </c>
    </row>
    <row r="2015" spans="1:29" x14ac:dyDescent="0.25">
      <c r="A2015" s="39" t="s">
        <v>135</v>
      </c>
      <c r="B2015" s="39" t="s">
        <v>135</v>
      </c>
      <c r="C2015" s="39">
        <v>4708000</v>
      </c>
      <c r="D2015" s="39" t="s">
        <v>58</v>
      </c>
      <c r="E2015" s="39">
        <v>0.94495412844036697</v>
      </c>
      <c r="F2015" s="39">
        <v>1.0107526881720399</v>
      </c>
      <c r="G2015" s="39">
        <v>1.0537634408602199</v>
      </c>
      <c r="H2015" s="39">
        <v>1.0212765957446801</v>
      </c>
      <c r="I2015" s="39">
        <v>0.97196261682243001</v>
      </c>
      <c r="J2015" s="39">
        <v>1.06481481481481</v>
      </c>
      <c r="K2015" s="39">
        <v>0.97247706422018398</v>
      </c>
      <c r="L2015" s="39">
        <v>1.1111111111111101</v>
      </c>
      <c r="M2015" s="39">
        <v>1.0204081632653099</v>
      </c>
      <c r="N2015" s="39">
        <v>1.0190578470501299</v>
      </c>
      <c r="O2015" s="39">
        <v>5.2113811484692102E-2</v>
      </c>
      <c r="P2015" s="39">
        <v>1.0281547540467699</v>
      </c>
      <c r="Q2015" s="39">
        <v>6.0297778424879198E-2</v>
      </c>
      <c r="R2015" s="39">
        <v>1.03466544619887</v>
      </c>
      <c r="S2015" s="39">
        <v>7.0408112649215898E-2</v>
      </c>
      <c r="T2015" s="39">
        <v>1.0657596371882101</v>
      </c>
      <c r="U2015" s="39">
        <v>6.4136669495378495E-2</v>
      </c>
      <c r="V2015" s="39">
        <v>1.03415543451517</v>
      </c>
      <c r="W2015" s="39">
        <v>5.30532491392827E-2</v>
      </c>
      <c r="X2015" s="39">
        <v>1.0390054728643801</v>
      </c>
      <c r="Y2015" s="39">
        <v>5.2533080696653398E-2</v>
      </c>
      <c r="Z2015" s="39">
        <v>1.0344511479554199</v>
      </c>
      <c r="AA2015" s="39">
        <v>4.4789563947873402E-2</v>
      </c>
      <c r="AB2015" s="39">
        <v>1.02472735125796</v>
      </c>
      <c r="AC2015" s="39">
        <v>2.7316943398495899E-2</v>
      </c>
    </row>
    <row r="2016" spans="1:29" x14ac:dyDescent="0.25">
      <c r="A2016" s="39" t="s">
        <v>135</v>
      </c>
      <c r="B2016" s="39" t="s">
        <v>135</v>
      </c>
      <c r="C2016" s="39">
        <v>4708000</v>
      </c>
      <c r="D2016" s="39" t="s">
        <v>59</v>
      </c>
      <c r="E2016" s="39">
        <v>0.94776119402985104</v>
      </c>
      <c r="F2016" s="39">
        <v>1</v>
      </c>
      <c r="G2016" s="39">
        <v>1.0212765957446801</v>
      </c>
      <c r="H2016" s="39">
        <v>0.95918367346938804</v>
      </c>
      <c r="I2016" s="39">
        <v>1.0208333333333299</v>
      </c>
      <c r="J2016" s="39">
        <v>0.99038461538461497</v>
      </c>
      <c r="K2016" s="39">
        <v>1.0260869565217401</v>
      </c>
      <c r="L2016" s="39">
        <v>0.97169811320754695</v>
      </c>
      <c r="M2016" s="39">
        <v>1</v>
      </c>
      <c r="N2016" s="39">
        <v>0.99302494241012795</v>
      </c>
      <c r="O2016" s="39">
        <v>2.8323368283416299E-2</v>
      </c>
      <c r="P2016" s="39">
        <v>1.00180060368945</v>
      </c>
      <c r="Q2016" s="39">
        <v>2.2314785610818798E-2</v>
      </c>
      <c r="R2016" s="39">
        <v>0.99926168990976205</v>
      </c>
      <c r="S2016" s="39">
        <v>2.7201937350231901E-2</v>
      </c>
      <c r="T2016" s="39">
        <v>0.98584905660377398</v>
      </c>
      <c r="U2016" s="39">
        <v>2.0012456071317401E-2</v>
      </c>
      <c r="V2016" s="39">
        <v>0.99604314040846398</v>
      </c>
      <c r="W2016" s="39">
        <v>2.25050175252915E-2</v>
      </c>
      <c r="X2016" s="39">
        <v>0.99593732221179698</v>
      </c>
      <c r="Y2016" s="39">
        <v>1.8945315448341701E-2</v>
      </c>
      <c r="Z2016" s="39">
        <v>0.99605518244820002</v>
      </c>
      <c r="AA2016" s="39">
        <v>1.50890268208736E-2</v>
      </c>
      <c r="AB2016" s="39">
        <v>0.99865229110512099</v>
      </c>
      <c r="AC2016" s="39">
        <v>8.5236594613702903E-3</v>
      </c>
    </row>
    <row r="2017" spans="1:29" x14ac:dyDescent="0.25">
      <c r="A2017" s="39" t="s">
        <v>135</v>
      </c>
      <c r="B2017" s="39" t="s">
        <v>135</v>
      </c>
      <c r="C2017" s="39">
        <v>4708000</v>
      </c>
      <c r="D2017" s="39" t="s">
        <v>60</v>
      </c>
      <c r="E2017" s="39">
        <v>0.93913043478260905</v>
      </c>
      <c r="F2017" s="39">
        <v>0.93700787401574803</v>
      </c>
      <c r="G2017" s="39">
        <v>0.980582524271845</v>
      </c>
      <c r="H2017" s="39">
        <v>1.1145833333333299</v>
      </c>
      <c r="I2017" s="39">
        <v>1.0744680851063799</v>
      </c>
      <c r="J2017" s="39">
        <v>0.94897959183673497</v>
      </c>
      <c r="K2017" s="39">
        <v>0.90291262135922301</v>
      </c>
      <c r="L2017" s="39">
        <v>0.93220338983050799</v>
      </c>
      <c r="M2017" s="39">
        <v>1.0485436893203901</v>
      </c>
      <c r="N2017" s="39">
        <v>0.98649017153964103</v>
      </c>
      <c r="O2017" s="39">
        <v>7.4216118806117698E-2</v>
      </c>
      <c r="P2017" s="39">
        <v>0.98142147549064795</v>
      </c>
      <c r="Q2017" s="39">
        <v>7.5500991878386201E-2</v>
      </c>
      <c r="R2017" s="39">
        <v>0.96121990017004</v>
      </c>
      <c r="S2017" s="39">
        <v>7.7029672160086896E-2</v>
      </c>
      <c r="T2017" s="39">
        <v>0.99037353957544805</v>
      </c>
      <c r="U2017" s="39">
        <v>8.2265014694567901E-2</v>
      </c>
      <c r="V2017" s="39">
        <v>0.98836051532664204</v>
      </c>
      <c r="W2017" s="39">
        <v>7.1819993137458404E-2</v>
      </c>
      <c r="X2017" s="39">
        <v>0.99627683923735</v>
      </c>
      <c r="Y2017" s="39">
        <v>6.9534978273510295E-2</v>
      </c>
      <c r="Z2017" s="39">
        <v>1.0224005851260001</v>
      </c>
      <c r="AA2017" s="39">
        <v>6.1548735496248903E-2</v>
      </c>
      <c r="AB2017" s="39">
        <v>1.04300367505897</v>
      </c>
      <c r="AC2017" s="39">
        <v>3.5038126671823398E-2</v>
      </c>
    </row>
    <row r="2018" spans="1:29" x14ac:dyDescent="0.25">
      <c r="A2018" s="39" t="s">
        <v>135</v>
      </c>
      <c r="B2018" s="39" t="s">
        <v>135</v>
      </c>
      <c r="C2018" s="39">
        <v>4712000</v>
      </c>
      <c r="D2018" s="39" t="s">
        <v>50</v>
      </c>
      <c r="E2018" s="39">
        <v>0.13725490196078399</v>
      </c>
      <c r="F2018" s="39">
        <v>0.115606936416185</v>
      </c>
      <c r="G2018" s="39">
        <v>0.119822485207101</v>
      </c>
      <c r="H2018" s="39">
        <v>0.122962962962963</v>
      </c>
      <c r="I2018" s="39">
        <v>0.117739403453689</v>
      </c>
      <c r="J2018" s="39">
        <v>0.13716108452950601</v>
      </c>
      <c r="K2018" s="39">
        <v>0.13134328358208999</v>
      </c>
      <c r="L2018" s="39">
        <v>0.11641791044776099</v>
      </c>
      <c r="M2018" s="39">
        <v>0.117932148626817</v>
      </c>
      <c r="N2018" s="39">
        <v>0.12402679079854401</v>
      </c>
      <c r="O2018" s="39">
        <v>8.8409310128495892E-3</v>
      </c>
      <c r="P2018" s="39">
        <v>0.124118766127973</v>
      </c>
      <c r="Q2018" s="39">
        <v>9.49433257494821E-3</v>
      </c>
      <c r="R2018" s="39">
        <v>0.121897780885556</v>
      </c>
      <c r="S2018" s="39">
        <v>8.2150088379985293E-3</v>
      </c>
      <c r="T2018" s="39">
        <v>0.117175029537289</v>
      </c>
      <c r="U2018" s="39">
        <v>1.0707280847422501E-3</v>
      </c>
      <c r="V2018" s="39">
        <v>0.122227962997791</v>
      </c>
      <c r="W2018" s="39">
        <v>7.9377836415874207E-3</v>
      </c>
      <c r="X2018" s="39">
        <v>0.12025712586378</v>
      </c>
      <c r="Y2018" s="39">
        <v>6.8922139976858102E-3</v>
      </c>
      <c r="Z2018" s="39">
        <v>0.118192796417093</v>
      </c>
      <c r="AA2018" s="39">
        <v>3.3306804026126402E-3</v>
      </c>
      <c r="AB2018" s="39">
        <v>0.117860042046862</v>
      </c>
      <c r="AC2018" s="39">
        <v>4.5604205388606199E-4</v>
      </c>
    </row>
    <row r="2019" spans="1:29" x14ac:dyDescent="0.25">
      <c r="A2019" s="39" t="s">
        <v>135</v>
      </c>
      <c r="B2019" s="39" t="s">
        <v>135</v>
      </c>
      <c r="C2019" s="39">
        <v>4712000</v>
      </c>
      <c r="D2019" s="39" t="s">
        <v>51</v>
      </c>
      <c r="E2019" s="39">
        <v>1.06756756756757</v>
      </c>
      <c r="F2019" s="39">
        <v>0.88571428571428601</v>
      </c>
      <c r="G2019" s="39">
        <v>0.9</v>
      </c>
      <c r="H2019" s="39">
        <v>0.81481481481481499</v>
      </c>
      <c r="I2019" s="39">
        <v>0.97590361445783103</v>
      </c>
      <c r="J2019" s="39">
        <v>1.0266666666666699</v>
      </c>
      <c r="K2019" s="39">
        <v>0.86046511627906996</v>
      </c>
      <c r="L2019" s="39">
        <v>0.71590909090909105</v>
      </c>
      <c r="M2019" s="39">
        <v>1.1025641025641</v>
      </c>
      <c r="N2019" s="39">
        <v>0.92773391766371405</v>
      </c>
      <c r="O2019" s="39">
        <v>0.12595011116904201</v>
      </c>
      <c r="P2019" s="39">
        <v>0.93630171817535202</v>
      </c>
      <c r="Q2019" s="39">
        <v>0.15141120740234101</v>
      </c>
      <c r="R2019" s="39">
        <v>0.89297943658408796</v>
      </c>
      <c r="S2019" s="39">
        <v>0.19536737260391601</v>
      </c>
      <c r="T2019" s="39">
        <v>0.90923659673659696</v>
      </c>
      <c r="U2019" s="39">
        <v>0.27340638072102202</v>
      </c>
      <c r="V2019" s="39">
        <v>0.93547779268795195</v>
      </c>
      <c r="W2019" s="39">
        <v>0.15985806516348799</v>
      </c>
      <c r="X2019" s="39">
        <v>0.96687192671570998</v>
      </c>
      <c r="Y2019" s="39">
        <v>0.18571932270880701</v>
      </c>
      <c r="Z2019" s="39">
        <v>1.02517472424221</v>
      </c>
      <c r="AA2019" s="39">
        <v>0.18395630310247599</v>
      </c>
      <c r="AB2019" s="39">
        <v>1.0841519591519599</v>
      </c>
      <c r="AC2019" s="39">
        <v>0.116448619576075</v>
      </c>
    </row>
    <row r="2020" spans="1:29" x14ac:dyDescent="0.25">
      <c r="A2020" s="39" t="s">
        <v>135</v>
      </c>
      <c r="B2020" s="39" t="s">
        <v>135</v>
      </c>
      <c r="C2020" s="39">
        <v>4712000</v>
      </c>
      <c r="D2020" s="39" t="s">
        <v>61</v>
      </c>
      <c r="E2020" s="39">
        <v>0.90909090909090895</v>
      </c>
      <c r="F2020" s="39">
        <v>0.97802197802197799</v>
      </c>
      <c r="G2020" s="39">
        <v>1.0625</v>
      </c>
      <c r="H2020" s="39">
        <v>0.94736842105263197</v>
      </c>
      <c r="I2020" s="39">
        <v>1.02272727272727</v>
      </c>
      <c r="J2020" s="39">
        <v>1.12676056338028</v>
      </c>
      <c r="K2020" s="39">
        <v>1.03571428571429</v>
      </c>
      <c r="L2020" s="39">
        <v>0.96341463414634099</v>
      </c>
      <c r="M2020" s="39">
        <v>1</v>
      </c>
      <c r="N2020" s="39">
        <v>1.00506645157041</v>
      </c>
      <c r="O2020" s="39">
        <v>6.5566357161726693E-2</v>
      </c>
      <c r="P2020" s="39">
        <v>1.0297233511936399</v>
      </c>
      <c r="Q2020" s="39">
        <v>6.0789350469331198E-2</v>
      </c>
      <c r="R2020" s="39">
        <v>0.99970963995354201</v>
      </c>
      <c r="S2020" s="39">
        <v>3.6150700351846199E-2</v>
      </c>
      <c r="T2020" s="39">
        <v>0.98170731707317105</v>
      </c>
      <c r="U2020" s="39">
        <v>2.58697602873127E-2</v>
      </c>
      <c r="V2020" s="39">
        <v>1.00983442835613</v>
      </c>
      <c r="W2020" s="39">
        <v>5.3455197406629698E-2</v>
      </c>
      <c r="X2020" s="39">
        <v>1.00282119936721</v>
      </c>
      <c r="Y2020" s="39">
        <v>4.2115481638274201E-2</v>
      </c>
      <c r="Z2020" s="39">
        <v>0.99497880960699103</v>
      </c>
      <c r="AA2020" s="39">
        <v>1.9743119792208198E-2</v>
      </c>
      <c r="AB2020" s="39">
        <v>0.99825783972125404</v>
      </c>
      <c r="AC2020" s="39">
        <v>1.10183890598201E-2</v>
      </c>
    </row>
    <row r="2021" spans="1:29" x14ac:dyDescent="0.25">
      <c r="A2021" s="39" t="s">
        <v>135</v>
      </c>
      <c r="B2021" s="39" t="s">
        <v>135</v>
      </c>
      <c r="C2021" s="39">
        <v>4712000</v>
      </c>
      <c r="D2021" s="39" t="s">
        <v>62</v>
      </c>
      <c r="E2021" s="39">
        <v>0.918604651162791</v>
      </c>
      <c r="F2021" s="39">
        <v>0.98888888888888904</v>
      </c>
      <c r="G2021" s="39">
        <v>0.96629213483146104</v>
      </c>
      <c r="H2021" s="39">
        <v>0.98823529411764699</v>
      </c>
      <c r="I2021" s="39">
        <v>0.93055555555555602</v>
      </c>
      <c r="J2021" s="39">
        <v>0.91111111111111098</v>
      </c>
      <c r="K2021" s="39">
        <v>0.9</v>
      </c>
      <c r="L2021" s="39">
        <v>0.97701149425287404</v>
      </c>
      <c r="M2021" s="39">
        <v>0.949367088607595</v>
      </c>
      <c r="N2021" s="39">
        <v>0.94778513539199105</v>
      </c>
      <c r="O2021" s="39">
        <v>3.4098548084072998E-2</v>
      </c>
      <c r="P2021" s="39">
        <v>0.93360904990542704</v>
      </c>
      <c r="Q2021" s="39">
        <v>3.0729209525934699E-2</v>
      </c>
      <c r="R2021" s="39">
        <v>0.94212619428682298</v>
      </c>
      <c r="S2021" s="39">
        <v>3.9013016734014999E-2</v>
      </c>
      <c r="T2021" s="39">
        <v>0.96318929143023402</v>
      </c>
      <c r="U2021" s="39">
        <v>1.95475466936482E-2</v>
      </c>
      <c r="V2021" s="39">
        <v>0.94552467506746896</v>
      </c>
      <c r="W2021" s="39">
        <v>3.0823220981632898E-2</v>
      </c>
      <c r="X2021" s="39">
        <v>0.94777319239603997</v>
      </c>
      <c r="Y2021" s="39">
        <v>2.6923070558942601E-2</v>
      </c>
      <c r="Z2021" s="39">
        <v>0.952282527342864</v>
      </c>
      <c r="AA2021" s="39">
        <v>1.8221568815355301E-2</v>
      </c>
      <c r="AB2021" s="39">
        <v>0.95068348887641796</v>
      </c>
      <c r="AC2021" s="39">
        <v>8.3256463238759494E-3</v>
      </c>
    </row>
    <row r="2022" spans="1:29" x14ac:dyDescent="0.25">
      <c r="A2022" s="39" t="s">
        <v>135</v>
      </c>
      <c r="B2022" s="39" t="s">
        <v>135</v>
      </c>
      <c r="C2022" s="39">
        <v>4712000</v>
      </c>
      <c r="D2022" s="39" t="s">
        <v>63</v>
      </c>
      <c r="E2022" s="39">
        <v>0.88157894736842102</v>
      </c>
      <c r="F2022" s="39">
        <v>1.07594936708861</v>
      </c>
      <c r="G2022" s="39">
        <v>0.95505617977528101</v>
      </c>
      <c r="H2022" s="39">
        <v>0.98837209302325602</v>
      </c>
      <c r="I2022" s="39">
        <v>0.92857142857142905</v>
      </c>
      <c r="J2022" s="39">
        <v>1.0447761194029801</v>
      </c>
      <c r="K2022" s="39">
        <v>1</v>
      </c>
      <c r="L2022" s="39">
        <v>0.93055555555555602</v>
      </c>
      <c r="M2022" s="39">
        <v>0.96470588235294097</v>
      </c>
      <c r="N2022" s="39">
        <v>0.97439617479316398</v>
      </c>
      <c r="O2022" s="39">
        <v>6.0438141689852898E-2</v>
      </c>
      <c r="P2022" s="39">
        <v>0.97372179717658203</v>
      </c>
      <c r="Q2022" s="39">
        <v>4.9301185512255701E-2</v>
      </c>
      <c r="R2022" s="39">
        <v>0.96508714596949896</v>
      </c>
      <c r="S2022" s="39">
        <v>3.4723792095742702E-2</v>
      </c>
      <c r="T2022" s="39">
        <v>0.947630718954248</v>
      </c>
      <c r="U2022" s="39">
        <v>2.4147927658167999E-2</v>
      </c>
      <c r="V2022" s="39">
        <v>0.970435607538224</v>
      </c>
      <c r="W2022" s="39">
        <v>4.2687609616409702E-2</v>
      </c>
      <c r="X2022" s="39">
        <v>0.96384366385674702</v>
      </c>
      <c r="Y2022" s="39">
        <v>3.2569669064114702E-2</v>
      </c>
      <c r="Z2022" s="39">
        <v>0.96009571589866405</v>
      </c>
      <c r="AA2022" s="39">
        <v>1.8671117143706801E-2</v>
      </c>
      <c r="AB2022" s="39">
        <v>0.96307967631497005</v>
      </c>
      <c r="AC2022" s="39">
        <v>1.02850300494116E-2</v>
      </c>
    </row>
    <row r="2023" spans="1:29" x14ac:dyDescent="0.25">
      <c r="A2023" s="39" t="s">
        <v>135</v>
      </c>
      <c r="B2023" s="39" t="s">
        <v>135</v>
      </c>
      <c r="C2023" s="39">
        <v>4712000</v>
      </c>
      <c r="D2023" s="39" t="s">
        <v>52</v>
      </c>
      <c r="E2023" s="39">
        <v>9.9621689785624204E-2</v>
      </c>
      <c r="F2023" s="39">
        <v>0.12156862745098</v>
      </c>
      <c r="G2023" s="39">
        <v>0.10404624277456601</v>
      </c>
      <c r="H2023" s="39">
        <v>9.7633136094674597E-2</v>
      </c>
      <c r="I2023" s="39">
        <v>0.12</v>
      </c>
      <c r="J2023" s="39">
        <v>0.120879120879121</v>
      </c>
      <c r="K2023" s="39">
        <v>0.118022328548644</v>
      </c>
      <c r="L2023" s="39">
        <v>9.4029850746268698E-2</v>
      </c>
      <c r="M2023" s="39">
        <v>0.12835820895522401</v>
      </c>
      <c r="N2023" s="39">
        <v>0.11157324502612299</v>
      </c>
      <c r="O2023" s="39">
        <v>1.2661139573625999E-2</v>
      </c>
      <c r="P2023" s="39">
        <v>0.11625790182585199</v>
      </c>
      <c r="Q2023" s="39">
        <v>1.30285825530356E-2</v>
      </c>
      <c r="R2023" s="39">
        <v>0.113470129416712</v>
      </c>
      <c r="S2023" s="39">
        <v>1.76111025217945E-2</v>
      </c>
      <c r="T2023" s="39">
        <v>0.111194029850746</v>
      </c>
      <c r="U2023" s="39">
        <v>2.4273814876553099E-2</v>
      </c>
      <c r="V2023" s="39">
        <v>0.11476612143555</v>
      </c>
      <c r="W2023" s="39">
        <v>1.44757762580174E-2</v>
      </c>
      <c r="X2023" s="39">
        <v>0.117693797908936</v>
      </c>
      <c r="Y2023" s="39">
        <v>1.6011770297037299E-2</v>
      </c>
      <c r="Z2023" s="39">
        <v>0.121925416443499</v>
      </c>
      <c r="AA2023" s="39">
        <v>1.5955135989008801E-2</v>
      </c>
      <c r="AB2023" s="39">
        <v>0.12672352523098801</v>
      </c>
      <c r="AC2023" s="39">
        <v>1.0338647645184501E-2</v>
      </c>
    </row>
    <row r="2024" spans="1:29" x14ac:dyDescent="0.25">
      <c r="A2024" s="39" t="s">
        <v>135</v>
      </c>
      <c r="B2024" s="39" t="s">
        <v>135</v>
      </c>
      <c r="C2024" s="39">
        <v>4712000</v>
      </c>
      <c r="D2024" s="39" t="s">
        <v>53</v>
      </c>
      <c r="E2024" s="39">
        <v>0.93181818181818199</v>
      </c>
      <c r="F2024" s="39">
        <v>1.07594936708861</v>
      </c>
      <c r="G2024" s="39">
        <v>1.0967741935483899</v>
      </c>
      <c r="H2024" s="39">
        <v>1</v>
      </c>
      <c r="I2024" s="39">
        <v>1.0303030303030301</v>
      </c>
      <c r="J2024" s="39">
        <v>1.01234567901235</v>
      </c>
      <c r="K2024" s="39">
        <v>0.98701298701298701</v>
      </c>
      <c r="L2024" s="39">
        <v>0.93243243243243201</v>
      </c>
      <c r="M2024" s="39">
        <v>1.1111111111111101</v>
      </c>
      <c r="N2024" s="39">
        <v>1.01974966470301</v>
      </c>
      <c r="O2024" s="39">
        <v>6.5595612531668498E-2</v>
      </c>
      <c r="P2024" s="39">
        <v>1.0146410479743799</v>
      </c>
      <c r="Q2024" s="39">
        <v>6.5342569800532602E-2</v>
      </c>
      <c r="R2024" s="39">
        <v>1.0101855101855099</v>
      </c>
      <c r="S2024" s="39">
        <v>9.1565506203075603E-2</v>
      </c>
      <c r="T2024" s="39">
        <v>1.02177177177177</v>
      </c>
      <c r="U2024" s="39">
        <v>0.12634490534714601</v>
      </c>
      <c r="V2024" s="39">
        <v>1.0264087035902001</v>
      </c>
      <c r="W2024" s="39">
        <v>7.4630748568698405E-2</v>
      </c>
      <c r="X2024" s="39">
        <v>1.0426931843304701</v>
      </c>
      <c r="Y2024" s="39">
        <v>8.7049161044586307E-2</v>
      </c>
      <c r="Z2024" s="39">
        <v>1.07486862759737</v>
      </c>
      <c r="AA2024" s="39">
        <v>8.5700025151315806E-2</v>
      </c>
      <c r="AB2024" s="39">
        <v>1.1026026026025999</v>
      </c>
      <c r="AC2024" s="39">
        <v>5.3812532755618099E-2</v>
      </c>
    </row>
    <row r="2025" spans="1:29" x14ac:dyDescent="0.25">
      <c r="A2025" s="39" t="s">
        <v>135</v>
      </c>
      <c r="B2025" s="39" t="s">
        <v>135</v>
      </c>
      <c r="C2025" s="39">
        <v>4712000</v>
      </c>
      <c r="D2025" s="39" t="s">
        <v>54</v>
      </c>
      <c r="E2025" s="39">
        <v>1.0434782608695701</v>
      </c>
      <c r="F2025" s="39">
        <v>0.97560975609756095</v>
      </c>
      <c r="G2025" s="39">
        <v>1</v>
      </c>
      <c r="H2025" s="39">
        <v>0.97058823529411797</v>
      </c>
      <c r="I2025" s="39">
        <v>1.125</v>
      </c>
      <c r="J2025" s="39">
        <v>1.0735294117647101</v>
      </c>
      <c r="K2025" s="39">
        <v>0.98780487804878003</v>
      </c>
      <c r="L2025" s="39">
        <v>0.97368421052631604</v>
      </c>
      <c r="M2025" s="39">
        <v>1</v>
      </c>
      <c r="N2025" s="39">
        <v>1.01663275028901</v>
      </c>
      <c r="O2025" s="39">
        <v>5.3307217849556998E-2</v>
      </c>
      <c r="P2025" s="39">
        <v>1.0320037000679601</v>
      </c>
      <c r="Q2025" s="39">
        <v>6.4714048087127496E-2</v>
      </c>
      <c r="R2025" s="39">
        <v>0.98716302952503199</v>
      </c>
      <c r="S2025" s="39">
        <v>1.31696306345848E-2</v>
      </c>
      <c r="T2025" s="39">
        <v>0.98684210526315796</v>
      </c>
      <c r="U2025" s="39">
        <v>1.8608073189119601E-2</v>
      </c>
      <c r="V2025" s="39">
        <v>1.00772295333696</v>
      </c>
      <c r="W2025" s="39">
        <v>4.6276289204516097E-2</v>
      </c>
      <c r="X2025" s="39">
        <v>0.99938123156687197</v>
      </c>
      <c r="Y2025" s="39">
        <v>3.4000160538894798E-2</v>
      </c>
      <c r="Z2025" s="39">
        <v>0.99490098080231104</v>
      </c>
      <c r="AA2025" s="39">
        <v>1.23343582705892E-2</v>
      </c>
      <c r="AB2025" s="39">
        <v>0.99874686716792005</v>
      </c>
      <c r="AC2025" s="39">
        <v>7.9255079202214893E-3</v>
      </c>
    </row>
    <row r="2026" spans="1:29" x14ac:dyDescent="0.25">
      <c r="A2026" s="39" t="s">
        <v>135</v>
      </c>
      <c r="B2026" s="39" t="s">
        <v>135</v>
      </c>
      <c r="C2026" s="39">
        <v>4712000</v>
      </c>
      <c r="D2026" s="39" t="s">
        <v>55</v>
      </c>
      <c r="E2026" s="39">
        <v>1.0972222222222201</v>
      </c>
      <c r="F2026" s="39">
        <v>1.0416666666666701</v>
      </c>
      <c r="G2026" s="39">
        <v>0.96250000000000002</v>
      </c>
      <c r="H2026" s="39">
        <v>1.02352941176471</v>
      </c>
      <c r="I2026" s="39">
        <v>1.0202020202020201</v>
      </c>
      <c r="J2026" s="39">
        <v>0.938271604938272</v>
      </c>
      <c r="K2026" s="39">
        <v>0.95890410958904104</v>
      </c>
      <c r="L2026" s="39">
        <v>0.97530864197530898</v>
      </c>
      <c r="M2026" s="39">
        <v>1.0405405405405399</v>
      </c>
      <c r="N2026" s="39">
        <v>1.00646057976653</v>
      </c>
      <c r="O2026" s="39">
        <v>5.11530670865466E-2</v>
      </c>
      <c r="P2026" s="39">
        <v>0.98664538344903696</v>
      </c>
      <c r="Q2026" s="39">
        <v>4.2628799707813601E-2</v>
      </c>
      <c r="R2026" s="39">
        <v>0.99158443070163005</v>
      </c>
      <c r="S2026" s="39">
        <v>4.31833612473905E-2</v>
      </c>
      <c r="T2026" s="39">
        <v>1.00792459125792</v>
      </c>
      <c r="U2026" s="39">
        <v>4.6125917825148501E-2</v>
      </c>
      <c r="V2026" s="39">
        <v>0.99874393183287102</v>
      </c>
      <c r="W2026" s="39">
        <v>4.2738511808378302E-2</v>
      </c>
      <c r="X2026" s="39">
        <v>1.00764410056542</v>
      </c>
      <c r="Y2026" s="39">
        <v>4.2085896530861401E-2</v>
      </c>
      <c r="Z2026" s="39">
        <v>1.0258828632025401</v>
      </c>
      <c r="AA2026" s="39">
        <v>3.45081730778335E-2</v>
      </c>
      <c r="AB2026" s="39">
        <v>1.0374342596564801</v>
      </c>
      <c r="AC2026" s="39">
        <v>1.9645845291733601E-2</v>
      </c>
    </row>
    <row r="2027" spans="1:29" x14ac:dyDescent="0.25">
      <c r="A2027" s="39" t="s">
        <v>135</v>
      </c>
      <c r="B2027" s="39" t="s">
        <v>135</v>
      </c>
      <c r="C2027" s="39">
        <v>4712000</v>
      </c>
      <c r="D2027" s="39" t="s">
        <v>56</v>
      </c>
      <c r="E2027" s="39">
        <v>1.0588235294117601</v>
      </c>
      <c r="F2027" s="39">
        <v>1.0379746835443</v>
      </c>
      <c r="G2027" s="39">
        <v>1.08</v>
      </c>
      <c r="H2027" s="39">
        <v>1.0779220779220799</v>
      </c>
      <c r="I2027" s="39">
        <v>1.0459770114942499</v>
      </c>
      <c r="J2027" s="39">
        <v>0.97029702970297005</v>
      </c>
      <c r="K2027" s="39">
        <v>0.94736842105263197</v>
      </c>
      <c r="L2027" s="39">
        <v>0.97142857142857097</v>
      </c>
      <c r="M2027" s="39">
        <v>1.0253164556962</v>
      </c>
      <c r="N2027" s="39">
        <v>1.02390086447253</v>
      </c>
      <c r="O2027" s="39">
        <v>4.9315764619648601E-2</v>
      </c>
      <c r="P2027" s="39">
        <v>0.99207749787492605</v>
      </c>
      <c r="Q2027" s="39">
        <v>4.1562165466091101E-2</v>
      </c>
      <c r="R2027" s="39">
        <v>0.98137114939246795</v>
      </c>
      <c r="S2027" s="39">
        <v>3.9913846828199401E-2</v>
      </c>
      <c r="T2027" s="39">
        <v>0.99837251356238699</v>
      </c>
      <c r="U2027" s="39">
        <v>3.81044883894378E-2</v>
      </c>
      <c r="V2027" s="39">
        <v>1.0024409872803</v>
      </c>
      <c r="W2027" s="39">
        <v>4.3255026474220103E-2</v>
      </c>
      <c r="X2027" s="39">
        <v>0.999565507344786</v>
      </c>
      <c r="Y2027" s="39">
        <v>3.5286244288789001E-2</v>
      </c>
      <c r="Z2027" s="39">
        <v>1.01279524506906</v>
      </c>
      <c r="AA2027" s="39">
        <v>2.97889579253134E-2</v>
      </c>
      <c r="AB2027" s="39">
        <v>1.0227503659691699</v>
      </c>
      <c r="AC2027" s="39">
        <v>1.6229376435549399E-2</v>
      </c>
    </row>
    <row r="2028" spans="1:29" x14ac:dyDescent="0.25">
      <c r="A2028" s="39" t="s">
        <v>135</v>
      </c>
      <c r="B2028" s="39" t="s">
        <v>135</v>
      </c>
      <c r="C2028" s="39">
        <v>4712000</v>
      </c>
      <c r="D2028" s="39" t="s">
        <v>57</v>
      </c>
      <c r="E2028" s="39">
        <v>1.0266666666666699</v>
      </c>
      <c r="F2028" s="39">
        <v>0.93055555555555602</v>
      </c>
      <c r="G2028" s="39">
        <v>1.01219512195122</v>
      </c>
      <c r="H2028" s="39">
        <v>1.0370370370370401</v>
      </c>
      <c r="I2028" s="39">
        <v>1.01204819277108</v>
      </c>
      <c r="J2028" s="39">
        <v>0.98901098901098905</v>
      </c>
      <c r="K2028" s="39">
        <v>0.98979591836734704</v>
      </c>
      <c r="L2028" s="39">
        <v>0.98611111111111105</v>
      </c>
      <c r="M2028" s="39">
        <v>1.01470588235294</v>
      </c>
      <c r="N2028" s="39">
        <v>0.99979183053599496</v>
      </c>
      <c r="O2028" s="39">
        <v>3.12908131093277E-2</v>
      </c>
      <c r="P2028" s="39">
        <v>0.99833441872269502</v>
      </c>
      <c r="Q2028" s="39">
        <v>1.3832335295617599E-2</v>
      </c>
      <c r="R2028" s="39">
        <v>0.99687097061046603</v>
      </c>
      <c r="S2028" s="39">
        <v>1.5554983406461701E-2</v>
      </c>
      <c r="T2028" s="39">
        <v>1.0004084967320299</v>
      </c>
      <c r="U2028" s="39">
        <v>2.0219556651576001E-2</v>
      </c>
      <c r="V2028" s="39">
        <v>1.00087952284121</v>
      </c>
      <c r="W2028" s="39">
        <v>1.9827619097203E-2</v>
      </c>
      <c r="X2028" s="39">
        <v>1.0028598160817901</v>
      </c>
      <c r="Y2028" s="39">
        <v>1.5050362333287701E-2</v>
      </c>
      <c r="Z2028" s="39">
        <v>1.0087075762489299</v>
      </c>
      <c r="AA2028" s="39">
        <v>1.40678906459492E-2</v>
      </c>
      <c r="AB2028" s="39">
        <v>1.0133442265795201</v>
      </c>
      <c r="AC2028" s="39">
        <v>8.6118672662537296E-3</v>
      </c>
    </row>
    <row r="2029" spans="1:29" x14ac:dyDescent="0.25">
      <c r="A2029" s="39" t="s">
        <v>135</v>
      </c>
      <c r="B2029" s="39" t="s">
        <v>135</v>
      </c>
      <c r="C2029" s="39">
        <v>4712000</v>
      </c>
      <c r="D2029" s="39" t="s">
        <v>58</v>
      </c>
      <c r="E2029" s="39">
        <v>1.0126582278481</v>
      </c>
      <c r="F2029" s="39">
        <v>1.01298701298701</v>
      </c>
      <c r="G2029" s="39">
        <v>0.97014925373134298</v>
      </c>
      <c r="H2029" s="39">
        <v>1.0240963855421701</v>
      </c>
      <c r="I2029" s="39">
        <v>1.03571428571429</v>
      </c>
      <c r="J2029" s="39">
        <v>0.92857142857142905</v>
      </c>
      <c r="K2029" s="39">
        <v>0.95555555555555605</v>
      </c>
      <c r="L2029" s="39">
        <v>0.94845360824742297</v>
      </c>
      <c r="M2029" s="39">
        <v>0.971830985915493</v>
      </c>
      <c r="N2029" s="39">
        <v>0.98444630490142404</v>
      </c>
      <c r="O2029" s="39">
        <v>3.7793390173056898E-2</v>
      </c>
      <c r="P2029" s="39">
        <v>0.968025172800837</v>
      </c>
      <c r="Q2029" s="39">
        <v>4.0900597940327098E-2</v>
      </c>
      <c r="R2029" s="39">
        <v>0.95861338323948997</v>
      </c>
      <c r="S2029" s="39">
        <v>1.19849146541549E-2</v>
      </c>
      <c r="T2029" s="39">
        <v>0.96014229708145804</v>
      </c>
      <c r="U2029" s="39">
        <v>1.6530302275451499E-2</v>
      </c>
      <c r="V2029" s="39">
        <v>0.96838243680303704</v>
      </c>
      <c r="W2029" s="39">
        <v>3.0831503860825001E-2</v>
      </c>
      <c r="X2029" s="39">
        <v>0.96315286005232603</v>
      </c>
      <c r="Y2029" s="39">
        <v>1.9786039826968801E-2</v>
      </c>
      <c r="Z2029" s="39">
        <v>0.96708767574408205</v>
      </c>
      <c r="AA2029" s="39">
        <v>1.1214903262466099E-2</v>
      </c>
      <c r="AB2029" s="39">
        <v>0.97071777745510901</v>
      </c>
      <c r="AC2029" s="39">
        <v>7.0405484907674299E-3</v>
      </c>
    </row>
    <row r="2030" spans="1:29" x14ac:dyDescent="0.25">
      <c r="A2030" s="39" t="s">
        <v>135</v>
      </c>
      <c r="B2030" s="39" t="s">
        <v>135</v>
      </c>
      <c r="C2030" s="39">
        <v>4712000</v>
      </c>
      <c r="D2030" s="39" t="s">
        <v>59</v>
      </c>
      <c r="E2030" s="39">
        <v>0.94047619047619002</v>
      </c>
      <c r="F2030" s="39">
        <v>0.9375</v>
      </c>
      <c r="G2030" s="39">
        <v>1.0897435897435901</v>
      </c>
      <c r="H2030" s="39">
        <v>1.06153846153846</v>
      </c>
      <c r="I2030" s="39">
        <v>0.95294117647058796</v>
      </c>
      <c r="J2030" s="39">
        <v>1</v>
      </c>
      <c r="K2030" s="39">
        <v>1.07692307692308</v>
      </c>
      <c r="L2030" s="39">
        <v>0.97674418604651203</v>
      </c>
      <c r="M2030" s="39">
        <v>1.0326086956521701</v>
      </c>
      <c r="N2030" s="39">
        <v>1.00760837520562</v>
      </c>
      <c r="O2030" s="39">
        <v>5.9692016048472601E-2</v>
      </c>
      <c r="P2030" s="39">
        <v>1.00784342701847</v>
      </c>
      <c r="Q2030" s="39">
        <v>4.8549603018693599E-2</v>
      </c>
      <c r="R2030" s="39">
        <v>1.0287586528739201</v>
      </c>
      <c r="S2030" s="39">
        <v>5.0200295480808503E-2</v>
      </c>
      <c r="T2030" s="39">
        <v>1.00467644084934</v>
      </c>
      <c r="U2030" s="39">
        <v>3.95021735698248E-2</v>
      </c>
      <c r="V2030" s="39">
        <v>1.01743471662637</v>
      </c>
      <c r="W2030" s="39">
        <v>4.5478979201160702E-2</v>
      </c>
      <c r="X2030" s="39">
        <v>1.0196841550621201</v>
      </c>
      <c r="Y2030" s="39">
        <v>3.7061044990137598E-2</v>
      </c>
      <c r="Z2030" s="39">
        <v>1.0245402988318999</v>
      </c>
      <c r="AA2030" s="39">
        <v>2.8980714595011399E-2</v>
      </c>
      <c r="AB2030" s="39">
        <v>1.02994848090905</v>
      </c>
      <c r="AC2030" s="39">
        <v>1.6824675306880699E-2</v>
      </c>
    </row>
    <row r="2031" spans="1:29" x14ac:dyDescent="0.25">
      <c r="A2031" s="39" t="s">
        <v>135</v>
      </c>
      <c r="B2031" s="39" t="s">
        <v>135</v>
      </c>
      <c r="C2031" s="39">
        <v>4712000</v>
      </c>
      <c r="D2031" s="39" t="s">
        <v>60</v>
      </c>
      <c r="E2031" s="39">
        <v>1.0459770114942499</v>
      </c>
      <c r="F2031" s="39">
        <v>1.0126582278481</v>
      </c>
      <c r="G2031" s="39">
        <v>1.0133333333333301</v>
      </c>
      <c r="H2031" s="39">
        <v>1.03529411764706</v>
      </c>
      <c r="I2031" s="39">
        <v>1.02898550724638</v>
      </c>
      <c r="J2031" s="39">
        <v>1.0370370370370401</v>
      </c>
      <c r="K2031" s="39">
        <v>0.94252873563218398</v>
      </c>
      <c r="L2031" s="39">
        <v>1.02380952380952</v>
      </c>
      <c r="M2031" s="39">
        <v>0.96428571428571397</v>
      </c>
      <c r="N2031" s="39">
        <v>1.0115454675926201</v>
      </c>
      <c r="O2031" s="39">
        <v>3.5098326238645401E-2</v>
      </c>
      <c r="P2031" s="39">
        <v>0.99932930360216699</v>
      </c>
      <c r="Q2031" s="39">
        <v>4.2880655401578198E-2</v>
      </c>
      <c r="R2031" s="39">
        <v>0.97687465790914096</v>
      </c>
      <c r="S2031" s="39">
        <v>4.2077342571124297E-2</v>
      </c>
      <c r="T2031" s="39">
        <v>0.99404761904761896</v>
      </c>
      <c r="U2031" s="39">
        <v>4.2089689356341997E-2</v>
      </c>
      <c r="V2031" s="39">
        <v>0.99419794112066395</v>
      </c>
      <c r="W2031" s="39">
        <v>3.8554244338471898E-2</v>
      </c>
      <c r="X2031" s="39">
        <v>0.98275526227949195</v>
      </c>
      <c r="Y2031" s="39">
        <v>3.5981259793530097E-2</v>
      </c>
      <c r="Z2031" s="39">
        <v>0.97388214508870197</v>
      </c>
      <c r="AA2031" s="39">
        <v>2.8684938712764702E-2</v>
      </c>
      <c r="AB2031" s="39">
        <v>0.96712018140589595</v>
      </c>
      <c r="AC2031" s="39">
        <v>1.79267441052629E-2</v>
      </c>
    </row>
    <row r="2032" spans="1:29" x14ac:dyDescent="0.25">
      <c r="A2032" s="39" t="s">
        <v>135</v>
      </c>
      <c r="B2032" s="39" t="s">
        <v>135</v>
      </c>
      <c r="C2032" s="39">
        <v>4713000</v>
      </c>
      <c r="D2032" s="39" t="s">
        <v>50</v>
      </c>
      <c r="E2032" s="39">
        <v>0.16993464052287599</v>
      </c>
      <c r="F2032" s="39">
        <v>0.17196531791907499</v>
      </c>
      <c r="G2032" s="39">
        <v>0.15976331360946699</v>
      </c>
      <c r="H2032" s="39">
        <v>0.145185185185185</v>
      </c>
      <c r="I2032" s="39">
        <v>0.14756671899529</v>
      </c>
      <c r="J2032" s="39">
        <v>0.170653907496013</v>
      </c>
      <c r="K2032" s="39">
        <v>0.147761194029851</v>
      </c>
      <c r="L2032" s="39">
        <v>0.14029850746268699</v>
      </c>
      <c r="M2032" s="39">
        <v>0.14701130856219699</v>
      </c>
      <c r="N2032" s="39">
        <v>0.15557112153140501</v>
      </c>
      <c r="O2032" s="39">
        <v>1.2547915662454801E-2</v>
      </c>
      <c r="P2032" s="39">
        <v>0.150658327309208</v>
      </c>
      <c r="Q2032" s="39">
        <v>1.1601737619915099E-2</v>
      </c>
      <c r="R2032" s="39">
        <v>0.14502367001824501</v>
      </c>
      <c r="S2032" s="39">
        <v>4.10925211394808E-3</v>
      </c>
      <c r="T2032" s="39">
        <v>0.14365490801244199</v>
      </c>
      <c r="U2032" s="39">
        <v>4.7466671782204102E-3</v>
      </c>
      <c r="V2032" s="39">
        <v>0.14946278198819099</v>
      </c>
      <c r="W2032" s="39">
        <v>1.0161749108771E-2</v>
      </c>
      <c r="X2032" s="39">
        <v>0.14675273315586401</v>
      </c>
      <c r="Y2032" s="39">
        <v>7.3674621330985096E-3</v>
      </c>
      <c r="Z2032" s="39">
        <v>0.145862183347887</v>
      </c>
      <c r="AA2032" s="39">
        <v>3.1495374831581198E-3</v>
      </c>
      <c r="AB2032" s="39">
        <v>0.14669165136698201</v>
      </c>
      <c r="AC2032" s="39">
        <v>2.0216896146796099E-3</v>
      </c>
    </row>
    <row r="2033" spans="1:29" x14ac:dyDescent="0.25">
      <c r="A2033" s="39" t="s">
        <v>135</v>
      </c>
      <c r="B2033" s="39" t="s">
        <v>135</v>
      </c>
      <c r="C2033" s="39">
        <v>4713000</v>
      </c>
      <c r="D2033" s="39" t="s">
        <v>51</v>
      </c>
      <c r="E2033" s="39">
        <v>0.90476190476190499</v>
      </c>
      <c r="F2033" s="39">
        <v>0.93076923076923102</v>
      </c>
      <c r="G2033" s="39">
        <v>0.89915966386554602</v>
      </c>
      <c r="H2033" s="39">
        <v>0.86111111111111105</v>
      </c>
      <c r="I2033" s="39">
        <v>0.86734693877550995</v>
      </c>
      <c r="J2033" s="39">
        <v>0.82978723404255295</v>
      </c>
      <c r="K2033" s="39">
        <v>0.87850467289719603</v>
      </c>
      <c r="L2033" s="39">
        <v>0.81818181818181801</v>
      </c>
      <c r="M2033" s="39">
        <v>0.87234042553191504</v>
      </c>
      <c r="N2033" s="39">
        <v>0.87355144443742105</v>
      </c>
      <c r="O2033" s="39">
        <v>3.5538903427391799E-2</v>
      </c>
      <c r="P2033" s="39">
        <v>0.85323221788579895</v>
      </c>
      <c r="Q2033" s="39">
        <v>2.7300383304834301E-2</v>
      </c>
      <c r="R2033" s="39">
        <v>0.85634230553697599</v>
      </c>
      <c r="S2033" s="39">
        <v>3.3191363075090602E-2</v>
      </c>
      <c r="T2033" s="39">
        <v>0.84526112185686697</v>
      </c>
      <c r="U2033" s="39">
        <v>3.8295918516873001E-2</v>
      </c>
      <c r="V2033" s="39">
        <v>0.85865695359151895</v>
      </c>
      <c r="W2033" s="39">
        <v>2.9839004790519898E-2</v>
      </c>
      <c r="X2033" s="39">
        <v>0.85669386863454899</v>
      </c>
      <c r="Y2033" s="39">
        <v>2.7673363997859701E-2</v>
      </c>
      <c r="Z2033" s="39">
        <v>0.86307381325193999</v>
      </c>
      <c r="AA2033" s="39">
        <v>2.54144099198024E-2</v>
      </c>
      <c r="AB2033" s="39">
        <v>0.86976144422952895</v>
      </c>
      <c r="AC2033" s="39">
        <v>1.63109099170516E-2</v>
      </c>
    </row>
    <row r="2034" spans="1:29" x14ac:dyDescent="0.25">
      <c r="A2034" s="39" t="s">
        <v>135</v>
      </c>
      <c r="B2034" s="39" t="s">
        <v>135</v>
      </c>
      <c r="C2034" s="39">
        <v>4713000</v>
      </c>
      <c r="D2034" s="39" t="s">
        <v>61</v>
      </c>
      <c r="E2034" s="39">
        <v>1.02061855670103</v>
      </c>
      <c r="F2034" s="39">
        <v>1.0714285714285701</v>
      </c>
      <c r="G2034" s="39">
        <v>0.92708333333333304</v>
      </c>
      <c r="H2034" s="39">
        <v>1</v>
      </c>
      <c r="I2034" s="39">
        <v>0.88505747126436796</v>
      </c>
      <c r="J2034" s="39">
        <v>0.96511627906976705</v>
      </c>
      <c r="K2034" s="39">
        <v>0.989247311827957</v>
      </c>
      <c r="L2034" s="39">
        <v>0.98701298701298701</v>
      </c>
      <c r="M2034" s="39">
        <v>1.01492537313433</v>
      </c>
      <c r="N2034" s="39">
        <v>0.98449887597470498</v>
      </c>
      <c r="O2034" s="39">
        <v>5.4333634645860301E-2</v>
      </c>
      <c r="P2034" s="39">
        <v>0.96827188446188195</v>
      </c>
      <c r="Q2034" s="39">
        <v>4.97552557337613E-2</v>
      </c>
      <c r="R2034" s="39">
        <v>0.99706189065842399</v>
      </c>
      <c r="S2034" s="39">
        <v>1.55105143844394E-2</v>
      </c>
      <c r="T2034" s="39">
        <v>1.00096918007366</v>
      </c>
      <c r="U2034" s="39">
        <v>1.9737037505497799E-2</v>
      </c>
      <c r="V2034" s="39">
        <v>0.98783107499197698</v>
      </c>
      <c r="W2034" s="39">
        <v>3.9280056070613398E-2</v>
      </c>
      <c r="X2034" s="39">
        <v>0.99835018526134001</v>
      </c>
      <c r="Y2034" s="39">
        <v>2.74016910820436E-2</v>
      </c>
      <c r="Z2034" s="39">
        <v>1.0090167187860899</v>
      </c>
      <c r="AA2034" s="39">
        <v>1.38434131033744E-2</v>
      </c>
      <c r="AB2034" s="39">
        <v>1.01359621189045</v>
      </c>
      <c r="AC2034" s="39">
        <v>8.4063538165249294E-3</v>
      </c>
    </row>
    <row r="2035" spans="1:29" x14ac:dyDescent="0.25">
      <c r="A2035" s="39" t="s">
        <v>135</v>
      </c>
      <c r="B2035" s="39" t="s">
        <v>135</v>
      </c>
      <c r="C2035" s="39">
        <v>4713000</v>
      </c>
      <c r="D2035" s="39" t="s">
        <v>62</v>
      </c>
      <c r="E2035" s="39">
        <v>0.92233009708737901</v>
      </c>
      <c r="F2035" s="39">
        <v>0.94949494949494995</v>
      </c>
      <c r="G2035" s="39">
        <v>0.9</v>
      </c>
      <c r="H2035" s="39">
        <v>0.898876404494382</v>
      </c>
      <c r="I2035" s="39">
        <v>0.9</v>
      </c>
      <c r="J2035" s="39">
        <v>1.01298701298701</v>
      </c>
      <c r="K2035" s="39">
        <v>1.0481927710843399</v>
      </c>
      <c r="L2035" s="39">
        <v>1.01086956521739</v>
      </c>
      <c r="M2035" s="39">
        <v>0.88157894736842102</v>
      </c>
      <c r="N2035" s="39">
        <v>0.94714774974820803</v>
      </c>
      <c r="O2035" s="39">
        <v>6.1544710524497698E-2</v>
      </c>
      <c r="P2035" s="39">
        <v>0.97072565933143296</v>
      </c>
      <c r="Q2035" s="39">
        <v>7.4746176720956403E-2</v>
      </c>
      <c r="R2035" s="39">
        <v>0.980213761223383</v>
      </c>
      <c r="S2035" s="39">
        <v>8.7434977567326502E-2</v>
      </c>
      <c r="T2035" s="39">
        <v>0.94622425629290596</v>
      </c>
      <c r="U2035" s="39">
        <v>9.1422272624805401E-2</v>
      </c>
      <c r="V2035" s="39">
        <v>0.95472324375891304</v>
      </c>
      <c r="W2035" s="39">
        <v>7.20695772297099E-2</v>
      </c>
      <c r="X2035" s="39">
        <v>0.942700103668211</v>
      </c>
      <c r="Y2035" s="39">
        <v>7.8087117009318099E-2</v>
      </c>
      <c r="Z2035" s="39">
        <v>0.91081948870968299</v>
      </c>
      <c r="AA2035" s="39">
        <v>6.8952704892315697E-2</v>
      </c>
      <c r="AB2035" s="39">
        <v>0.88773564345646705</v>
      </c>
      <c r="AC2035" s="39">
        <v>3.89383649993491E-2</v>
      </c>
    </row>
    <row r="2036" spans="1:29" x14ac:dyDescent="0.25">
      <c r="A2036" s="39" t="s">
        <v>135</v>
      </c>
      <c r="B2036" s="39" t="s">
        <v>135</v>
      </c>
      <c r="C2036" s="39">
        <v>4713000</v>
      </c>
      <c r="D2036" s="39" t="s">
        <v>63</v>
      </c>
      <c r="E2036" s="39">
        <v>0.974683544303797</v>
      </c>
      <c r="F2036" s="39">
        <v>0.94736842105263197</v>
      </c>
      <c r="G2036" s="39">
        <v>0.92553191489361697</v>
      </c>
      <c r="H2036" s="39">
        <v>0.96296296296296302</v>
      </c>
      <c r="I2036" s="39">
        <v>0.95</v>
      </c>
      <c r="J2036" s="39">
        <v>0.88888888888888895</v>
      </c>
      <c r="K2036" s="39">
        <v>0.96153846153846201</v>
      </c>
      <c r="L2036" s="39">
        <v>0.85057471264367801</v>
      </c>
      <c r="M2036" s="39">
        <v>0.89247311827956999</v>
      </c>
      <c r="N2036" s="39">
        <v>0.92822466939595605</v>
      </c>
      <c r="O2036" s="39">
        <v>4.2097916873552299E-2</v>
      </c>
      <c r="P2036" s="39">
        <v>0.90869503627012005</v>
      </c>
      <c r="Q2036" s="39">
        <v>4.61842336155939E-2</v>
      </c>
      <c r="R2036" s="39">
        <v>0.90152876415390304</v>
      </c>
      <c r="S2036" s="39">
        <v>5.6033400163180702E-2</v>
      </c>
      <c r="T2036" s="39">
        <v>0.871523915461624</v>
      </c>
      <c r="U2036" s="39">
        <v>2.9626646746043699E-2</v>
      </c>
      <c r="V2036" s="39">
        <v>0.90475885599579398</v>
      </c>
      <c r="W2036" s="39">
        <v>4.3403683760322997E-2</v>
      </c>
      <c r="X2036" s="39">
        <v>0.891462601226787</v>
      </c>
      <c r="Y2036" s="39">
        <v>3.7300747550833797E-2</v>
      </c>
      <c r="Z2036" s="39">
        <v>0.88782843425104796</v>
      </c>
      <c r="AA2036" s="39">
        <v>2.66617624760437E-2</v>
      </c>
      <c r="AB2036" s="39">
        <v>0.89047795610643199</v>
      </c>
      <c r="AC2036" s="39">
        <v>1.2618513537052701E-2</v>
      </c>
    </row>
    <row r="2037" spans="1:29" x14ac:dyDescent="0.25">
      <c r="A2037" s="39" t="s">
        <v>135</v>
      </c>
      <c r="B2037" s="39" t="s">
        <v>135</v>
      </c>
      <c r="C2037" s="39">
        <v>4713000</v>
      </c>
      <c r="D2037" s="39" t="s">
        <v>52</v>
      </c>
      <c r="E2037" s="39">
        <v>0.143757881462799</v>
      </c>
      <c r="F2037" s="39">
        <v>0.15816993464052301</v>
      </c>
      <c r="G2037" s="39">
        <v>0.154624277456647</v>
      </c>
      <c r="H2037" s="39">
        <v>0.13757396449704101</v>
      </c>
      <c r="I2037" s="39">
        <v>0.125925925925926</v>
      </c>
      <c r="J2037" s="39">
        <v>0.122448979591837</v>
      </c>
      <c r="K2037" s="39">
        <v>0.14992025518341301</v>
      </c>
      <c r="L2037" s="39">
        <v>0.12089552238806001</v>
      </c>
      <c r="M2037" s="39">
        <v>0.122388059701493</v>
      </c>
      <c r="N2037" s="39">
        <v>0.13730053342752699</v>
      </c>
      <c r="O2037" s="39">
        <v>1.4908596960120301E-2</v>
      </c>
      <c r="P2037" s="39">
        <v>0.12831574855814601</v>
      </c>
      <c r="Q2037" s="39">
        <v>1.2217632631112099E-2</v>
      </c>
      <c r="R2037" s="39">
        <v>0.13106794575765501</v>
      </c>
      <c r="S2037" s="39">
        <v>1.63436255133734E-2</v>
      </c>
      <c r="T2037" s="39">
        <v>0.121641791044776</v>
      </c>
      <c r="U2037" s="39">
        <v>1.0553832555023101E-3</v>
      </c>
      <c r="V2037" s="39">
        <v>0.12957467596150599</v>
      </c>
      <c r="W2037" s="39">
        <v>1.29994638101079E-2</v>
      </c>
      <c r="X2037" s="39">
        <v>0.12542979318140199</v>
      </c>
      <c r="Y2037" s="39">
        <v>1.01959615695286E-2</v>
      </c>
      <c r="Z2037" s="39">
        <v>0.123206890353747</v>
      </c>
      <c r="AA2037" s="39">
        <v>6.64975447594854E-3</v>
      </c>
      <c r="AB2037" s="39">
        <v>0.122316986496091</v>
      </c>
      <c r="AC2037" s="39">
        <v>4.4950641935584699E-4</v>
      </c>
    </row>
    <row r="2038" spans="1:29" x14ac:dyDescent="0.25">
      <c r="A2038" s="39" t="s">
        <v>135</v>
      </c>
      <c r="B2038" s="39" t="s">
        <v>135</v>
      </c>
      <c r="C2038" s="39">
        <v>4713000</v>
      </c>
      <c r="D2038" s="39" t="s">
        <v>53</v>
      </c>
      <c r="E2038" s="39">
        <v>0.86363636363636398</v>
      </c>
      <c r="F2038" s="39">
        <v>0.95614035087719296</v>
      </c>
      <c r="G2038" s="39">
        <v>0.95867768595041303</v>
      </c>
      <c r="H2038" s="39">
        <v>0.92523364485981296</v>
      </c>
      <c r="I2038" s="39">
        <v>1.0322580645161299</v>
      </c>
      <c r="J2038" s="39">
        <v>0.95294117647058796</v>
      </c>
      <c r="K2038" s="39">
        <v>0.93589743589743601</v>
      </c>
      <c r="L2038" s="39">
        <v>1.0212765957446801</v>
      </c>
      <c r="M2038" s="39">
        <v>1.0370370370370401</v>
      </c>
      <c r="N2038" s="39">
        <v>0.96478870610996104</v>
      </c>
      <c r="O2038" s="39">
        <v>5.6840153773480097E-2</v>
      </c>
      <c r="P2038" s="39">
        <v>0.99588206193317397</v>
      </c>
      <c r="Q2038" s="39">
        <v>4.7707187331094997E-2</v>
      </c>
      <c r="R2038" s="39">
        <v>0.99807035622638496</v>
      </c>
      <c r="S2038" s="39">
        <v>5.4416926540413899E-2</v>
      </c>
      <c r="T2038" s="39">
        <v>1.02915681639086</v>
      </c>
      <c r="U2038" s="39">
        <v>1.1144314912317601E-2</v>
      </c>
      <c r="V2038" s="39">
        <v>0.99592229686823497</v>
      </c>
      <c r="W2038" s="39">
        <v>4.9145505990951299E-2</v>
      </c>
      <c r="X2038" s="39">
        <v>1.0158736386770399</v>
      </c>
      <c r="Y2038" s="39">
        <v>3.9603955755712801E-2</v>
      </c>
      <c r="Z2038" s="39">
        <v>1.0302993830918401</v>
      </c>
      <c r="AA2038" s="39">
        <v>2.4488733228707399E-2</v>
      </c>
      <c r="AB2038" s="39">
        <v>1.03628653983264</v>
      </c>
      <c r="AC2038" s="39">
        <v>4.7465610869726997E-3</v>
      </c>
    </row>
    <row r="2039" spans="1:29" x14ac:dyDescent="0.25">
      <c r="A2039" s="39" t="s">
        <v>135</v>
      </c>
      <c r="B2039" s="39" t="s">
        <v>135</v>
      </c>
      <c r="C2039" s="39">
        <v>4713000</v>
      </c>
      <c r="D2039" s="39" t="s">
        <v>54</v>
      </c>
      <c r="E2039" s="39">
        <v>0.95614035087719296</v>
      </c>
      <c r="F2039" s="39">
        <v>0.96842105263157896</v>
      </c>
      <c r="G2039" s="39">
        <v>0.91743119266055095</v>
      </c>
      <c r="H2039" s="39">
        <v>0.931034482758621</v>
      </c>
      <c r="I2039" s="39">
        <v>0.98989898989898994</v>
      </c>
      <c r="J2039" s="39">
        <v>0.92708333333333304</v>
      </c>
      <c r="K2039" s="39">
        <v>0.90123456790123502</v>
      </c>
      <c r="L2039" s="39">
        <v>0.94520547945205502</v>
      </c>
      <c r="M2039" s="39">
        <v>0.94791666666666696</v>
      </c>
      <c r="N2039" s="39">
        <v>0.94270734624224695</v>
      </c>
      <c r="O2039" s="39">
        <v>2.7021542410954301E-2</v>
      </c>
      <c r="P2039" s="39">
        <v>0.94226780745045602</v>
      </c>
      <c r="Q2039" s="39">
        <v>3.2494476726039299E-2</v>
      </c>
      <c r="R2039" s="39">
        <v>0.931452238006652</v>
      </c>
      <c r="S2039" s="39">
        <v>2.6204356965551501E-2</v>
      </c>
      <c r="T2039" s="39">
        <v>0.94656107305936099</v>
      </c>
      <c r="U2039" s="39">
        <v>1.91709886451829E-3</v>
      </c>
      <c r="V2039" s="39">
        <v>0.93975138708589401</v>
      </c>
      <c r="W2039" s="39">
        <v>2.3678347392282501E-2</v>
      </c>
      <c r="X2039" s="39">
        <v>0.94153284067112597</v>
      </c>
      <c r="Y2039" s="39">
        <v>1.92536757620431E-2</v>
      </c>
      <c r="Z2039" s="39">
        <v>0.94560799115187999</v>
      </c>
      <c r="AA2039" s="39">
        <v>1.1057593073085599E-2</v>
      </c>
      <c r="AB2039" s="39">
        <v>0.94778756251358998</v>
      </c>
      <c r="AC2039" s="39">
        <v>8.16526358219155E-4</v>
      </c>
    </row>
    <row r="2040" spans="1:29" x14ac:dyDescent="0.25">
      <c r="A2040" s="39" t="s">
        <v>135</v>
      </c>
      <c r="B2040" s="39" t="s">
        <v>135</v>
      </c>
      <c r="C2040" s="39">
        <v>4713000</v>
      </c>
      <c r="D2040" s="39" t="s">
        <v>55</v>
      </c>
      <c r="E2040" s="39">
        <v>0.86440677966101698</v>
      </c>
      <c r="F2040" s="39">
        <v>0.88990825688073405</v>
      </c>
      <c r="G2040" s="39">
        <v>0.90217391304347805</v>
      </c>
      <c r="H2040" s="39">
        <v>0.78</v>
      </c>
      <c r="I2040" s="39">
        <v>0.94444444444444398</v>
      </c>
      <c r="J2040" s="39">
        <v>0.85714285714285698</v>
      </c>
      <c r="K2040" s="39">
        <v>0.93258426966292096</v>
      </c>
      <c r="L2040" s="39">
        <v>1</v>
      </c>
      <c r="M2040" s="39">
        <v>0.84057971014492705</v>
      </c>
      <c r="N2040" s="39">
        <v>0.89013780344226401</v>
      </c>
      <c r="O2040" s="39">
        <v>6.4519986277988106E-2</v>
      </c>
      <c r="P2040" s="39">
        <v>0.91495025627903004</v>
      </c>
      <c r="Q2040" s="39">
        <v>6.5740014446561107E-2</v>
      </c>
      <c r="R2040" s="39">
        <v>0.924387993269283</v>
      </c>
      <c r="S2040" s="39">
        <v>8.0025567254531305E-2</v>
      </c>
      <c r="T2040" s="39">
        <v>0.92028985507246397</v>
      </c>
      <c r="U2040" s="39">
        <v>0.112727168015247</v>
      </c>
      <c r="V2040" s="39">
        <v>0.90000655217931103</v>
      </c>
      <c r="W2040" s="39">
        <v>7.19698788846964E-2</v>
      </c>
      <c r="X2040" s="39">
        <v>0.89613623949486598</v>
      </c>
      <c r="Y2040" s="39">
        <v>7.6898222694546298E-2</v>
      </c>
      <c r="Z2040" s="39">
        <v>0.87218105567627202</v>
      </c>
      <c r="AA2040" s="39">
        <v>7.5456084372880206E-2</v>
      </c>
      <c r="AB2040" s="39">
        <v>0.84817115251897901</v>
      </c>
      <c r="AC2040" s="39">
        <v>4.8012497255834598E-2</v>
      </c>
    </row>
    <row r="2041" spans="1:29" x14ac:dyDescent="0.25">
      <c r="A2041" s="39" t="s">
        <v>135</v>
      </c>
      <c r="B2041" s="39" t="s">
        <v>135</v>
      </c>
      <c r="C2041" s="39">
        <v>4713000</v>
      </c>
      <c r="D2041" s="39" t="s">
        <v>56</v>
      </c>
      <c r="E2041" s="39">
        <v>0.87850467289719603</v>
      </c>
      <c r="F2041" s="39">
        <v>1</v>
      </c>
      <c r="G2041" s="39">
        <v>0.87628865979381398</v>
      </c>
      <c r="H2041" s="39">
        <v>0.97590361445783103</v>
      </c>
      <c r="I2041" s="39">
        <v>0.96153846153846201</v>
      </c>
      <c r="J2041" s="39">
        <v>0.89215686274509798</v>
      </c>
      <c r="K2041" s="39">
        <v>0.90476190476190499</v>
      </c>
      <c r="L2041" s="39">
        <v>0.93975903614457801</v>
      </c>
      <c r="M2041" s="39">
        <v>0.98630136986301398</v>
      </c>
      <c r="N2041" s="39">
        <v>0.93502384246687797</v>
      </c>
      <c r="O2041" s="39">
        <v>4.8277181128809597E-2</v>
      </c>
      <c r="P2041" s="39">
        <v>0.93690352701061097</v>
      </c>
      <c r="Q2041" s="39">
        <v>3.9020919561644697E-2</v>
      </c>
      <c r="R2041" s="39">
        <v>0.94360743692316595</v>
      </c>
      <c r="S2041" s="39">
        <v>4.0905729838962797E-2</v>
      </c>
      <c r="T2041" s="39">
        <v>0.96303020300379605</v>
      </c>
      <c r="U2041" s="39">
        <v>3.2910399784552902E-2</v>
      </c>
      <c r="V2041" s="39">
        <v>0.94608225644405797</v>
      </c>
      <c r="W2041" s="39">
        <v>4.0659300536699299E-2</v>
      </c>
      <c r="X2041" s="39">
        <v>0.95853244883231103</v>
      </c>
      <c r="Y2041" s="39">
        <v>3.7200405778171602E-2</v>
      </c>
      <c r="Z2041" s="39">
        <v>0.97492882106440903</v>
      </c>
      <c r="AA2041" s="39">
        <v>2.7712819729251801E-2</v>
      </c>
      <c r="AB2041" s="39">
        <v>0.98408506825737396</v>
      </c>
      <c r="AC2041" s="39">
        <v>1.4017122111419899E-2</v>
      </c>
    </row>
    <row r="2042" spans="1:29" x14ac:dyDescent="0.25">
      <c r="A2042" s="39" t="s">
        <v>135</v>
      </c>
      <c r="B2042" s="39" t="s">
        <v>135</v>
      </c>
      <c r="C2042" s="39">
        <v>4713000</v>
      </c>
      <c r="D2042" s="39" t="s">
        <v>57</v>
      </c>
      <c r="E2042" s="39">
        <v>1.03061224489796</v>
      </c>
      <c r="F2042" s="39">
        <v>0.98936170212765995</v>
      </c>
      <c r="G2042" s="39">
        <v>1</v>
      </c>
      <c r="H2042" s="39">
        <v>0.89411764705882402</v>
      </c>
      <c r="I2042" s="39">
        <v>0.95061728395061695</v>
      </c>
      <c r="J2042" s="39">
        <v>1</v>
      </c>
      <c r="K2042" s="39">
        <v>1.0219780219780199</v>
      </c>
      <c r="L2042" s="39">
        <v>0.97368421052631604</v>
      </c>
      <c r="M2042" s="39">
        <v>0.89743589743589702</v>
      </c>
      <c r="N2042" s="39">
        <v>0.97308966755281101</v>
      </c>
      <c r="O2042" s="39">
        <v>4.9846594237711199E-2</v>
      </c>
      <c r="P2042" s="39">
        <v>0.96874308277817101</v>
      </c>
      <c r="Q2042" s="39">
        <v>4.8084892725839302E-2</v>
      </c>
      <c r="R2042" s="39">
        <v>0.96436604331341202</v>
      </c>
      <c r="S2042" s="39">
        <v>6.27917699744341E-2</v>
      </c>
      <c r="T2042" s="39">
        <v>0.93556005398110698</v>
      </c>
      <c r="U2042" s="39">
        <v>5.3915699240269802E-2</v>
      </c>
      <c r="V2042" s="39">
        <v>0.95573899424957798</v>
      </c>
      <c r="W2042" s="39">
        <v>5.2213835117216598E-2</v>
      </c>
      <c r="X2042" s="39">
        <v>0.93922801171327996</v>
      </c>
      <c r="Y2042" s="39">
        <v>5.3468110575339803E-2</v>
      </c>
      <c r="Z2042" s="39">
        <v>0.91571214045863802</v>
      </c>
      <c r="AA2042" s="39">
        <v>4.40846379353384E-2</v>
      </c>
      <c r="AB2042" s="39">
        <v>0.90106676948782205</v>
      </c>
      <c r="AC2042" s="39">
        <v>2.29636511534623E-2</v>
      </c>
    </row>
    <row r="2043" spans="1:29" x14ac:dyDescent="0.25">
      <c r="A2043" s="39" t="s">
        <v>135</v>
      </c>
      <c r="B2043" s="39" t="s">
        <v>135</v>
      </c>
      <c r="C2043" s="39">
        <v>4713000</v>
      </c>
      <c r="D2043" s="39" t="s">
        <v>58</v>
      </c>
      <c r="E2043" s="39">
        <v>1.0107526881720399</v>
      </c>
      <c r="F2043" s="39">
        <v>1.02970297029703</v>
      </c>
      <c r="G2043" s="39">
        <v>1.0107526881720399</v>
      </c>
      <c r="H2043" s="39">
        <v>0.96078431372549</v>
      </c>
      <c r="I2043" s="39">
        <v>1.01315789473684</v>
      </c>
      <c r="J2043" s="39">
        <v>0.97402597402597402</v>
      </c>
      <c r="K2043" s="39">
        <v>1.04</v>
      </c>
      <c r="L2043" s="39">
        <v>0.91397849462365599</v>
      </c>
      <c r="M2043" s="39">
        <v>1</v>
      </c>
      <c r="N2043" s="39">
        <v>0.99479500263923104</v>
      </c>
      <c r="O2043" s="39">
        <v>3.9139220624880303E-2</v>
      </c>
      <c r="P2043" s="39">
        <v>0.98823247267729397</v>
      </c>
      <c r="Q2043" s="39">
        <v>4.7841159345182301E-2</v>
      </c>
      <c r="R2043" s="39">
        <v>0.98465949820788501</v>
      </c>
      <c r="S2043" s="39">
        <v>6.4396065103043298E-2</v>
      </c>
      <c r="T2043" s="39">
        <v>0.956989247311828</v>
      </c>
      <c r="U2043" s="39">
        <v>6.0826389779488003E-2</v>
      </c>
      <c r="V2043" s="39">
        <v>0.98449374291267899</v>
      </c>
      <c r="W2043" s="39">
        <v>4.5457352496855799E-2</v>
      </c>
      <c r="X2043" s="39">
        <v>0.98174007033372901</v>
      </c>
      <c r="Y2043" s="39">
        <v>4.7329502332388702E-2</v>
      </c>
      <c r="Z2043" s="39">
        <v>0.98646757116459705</v>
      </c>
      <c r="AA2043" s="39">
        <v>4.2050867517564698E-2</v>
      </c>
      <c r="AB2043" s="39">
        <v>0.99590373783922204</v>
      </c>
      <c r="AC2043" s="39">
        <v>2.5907036642444502E-2</v>
      </c>
    </row>
    <row r="2044" spans="1:29" x14ac:dyDescent="0.25">
      <c r="A2044" s="39" t="s">
        <v>135</v>
      </c>
      <c r="B2044" s="39" t="s">
        <v>135</v>
      </c>
      <c r="C2044" s="39">
        <v>4713000</v>
      </c>
      <c r="D2044" s="39" t="s">
        <v>59</v>
      </c>
      <c r="E2044" s="39">
        <v>1.07692307692308</v>
      </c>
      <c r="F2044" s="39">
        <v>0.96808510638297895</v>
      </c>
      <c r="G2044" s="39">
        <v>0.90384615384615397</v>
      </c>
      <c r="H2044" s="39">
        <v>0.96808510638297895</v>
      </c>
      <c r="I2044" s="39">
        <v>1.03061224489796</v>
      </c>
      <c r="J2044" s="39">
        <v>0.89610389610389596</v>
      </c>
      <c r="K2044" s="39">
        <v>0.89333333333333298</v>
      </c>
      <c r="L2044" s="39">
        <v>0.987179487179487</v>
      </c>
      <c r="M2044" s="39">
        <v>0.84705882352941197</v>
      </c>
      <c r="N2044" s="39">
        <v>0.95235858095325299</v>
      </c>
      <c r="O2044" s="39">
        <v>7.3686121669061397E-2</v>
      </c>
      <c r="P2044" s="39">
        <v>0.930857557008818</v>
      </c>
      <c r="Q2044" s="39">
        <v>7.5434192538106307E-2</v>
      </c>
      <c r="R2044" s="39">
        <v>0.90919054801407695</v>
      </c>
      <c r="S2044" s="39">
        <v>7.1393546896815499E-2</v>
      </c>
      <c r="T2044" s="39">
        <v>0.91711915535444999</v>
      </c>
      <c r="U2044" s="39">
        <v>9.9080271451327695E-2</v>
      </c>
      <c r="V2044" s="39">
        <v>0.91826518667143897</v>
      </c>
      <c r="W2044" s="39">
        <v>6.9972843467140694E-2</v>
      </c>
      <c r="X2044" s="39">
        <v>0.89617290333968103</v>
      </c>
      <c r="Y2044" s="39">
        <v>6.9871759765641195E-2</v>
      </c>
      <c r="Z2044" s="39">
        <v>0.87347644193960805</v>
      </c>
      <c r="AA2044" s="39">
        <v>6.5191364512611399E-2</v>
      </c>
      <c r="AB2044" s="39">
        <v>0.853731236084177</v>
      </c>
      <c r="AC2044" s="39">
        <v>4.2200042322723903E-2</v>
      </c>
    </row>
    <row r="2045" spans="1:29" x14ac:dyDescent="0.25">
      <c r="A2045" s="39" t="s">
        <v>135</v>
      </c>
      <c r="B2045" s="39" t="s">
        <v>135</v>
      </c>
      <c r="C2045" s="39">
        <v>4713000</v>
      </c>
      <c r="D2045" s="39" t="s">
        <v>60</v>
      </c>
      <c r="E2045" s="39">
        <v>1</v>
      </c>
      <c r="F2045" s="39">
        <v>0.97959183673469397</v>
      </c>
      <c r="G2045" s="39">
        <v>0.98901098901098905</v>
      </c>
      <c r="H2045" s="39">
        <v>0.92553191489361697</v>
      </c>
      <c r="I2045" s="39">
        <v>0.94505494505494503</v>
      </c>
      <c r="J2045" s="39">
        <v>0.92079207920792105</v>
      </c>
      <c r="K2045" s="39">
        <v>1.11594202898551</v>
      </c>
      <c r="L2045" s="39">
        <v>1</v>
      </c>
      <c r="M2045" s="39">
        <v>1.01298701298701</v>
      </c>
      <c r="N2045" s="39">
        <v>0.98765675631940997</v>
      </c>
      <c r="O2045" s="39">
        <v>5.8753315416542697E-2</v>
      </c>
      <c r="P2045" s="39">
        <v>0.99895521324707703</v>
      </c>
      <c r="Q2045" s="39">
        <v>7.5661437459786998E-2</v>
      </c>
      <c r="R2045" s="39">
        <v>1.04297634732417</v>
      </c>
      <c r="S2045" s="39">
        <v>6.3522898641423395E-2</v>
      </c>
      <c r="T2045" s="39">
        <v>1.0064935064935101</v>
      </c>
      <c r="U2045" s="39">
        <v>9.1832049504745692E-3</v>
      </c>
      <c r="V2045" s="39">
        <v>1.0050699677836901</v>
      </c>
      <c r="W2045" s="39">
        <v>6.0494799336418902E-2</v>
      </c>
      <c r="X2045" s="39">
        <v>1.01500364277887</v>
      </c>
      <c r="Y2045" s="39">
        <v>4.9097385289867103E-2</v>
      </c>
      <c r="Z2045" s="39">
        <v>1.0147487548507701</v>
      </c>
      <c r="AA2045" s="39">
        <v>2.5767389266967599E-2</v>
      </c>
      <c r="AB2045" s="39">
        <v>1.0123685837971601</v>
      </c>
      <c r="AC2045" s="39">
        <v>3.9112896229664199E-3</v>
      </c>
    </row>
    <row r="2046" spans="1:29" x14ac:dyDescent="0.25">
      <c r="A2046" s="39" t="s">
        <v>135</v>
      </c>
      <c r="B2046" s="39" t="s">
        <v>135</v>
      </c>
      <c r="C2046" s="39">
        <v>4801000</v>
      </c>
      <c r="D2046" s="39" t="s">
        <v>50</v>
      </c>
      <c r="E2046" s="39">
        <v>0.3984375</v>
      </c>
      <c r="F2046" s="39">
        <v>0.55555555555555602</v>
      </c>
      <c r="G2046" s="39">
        <v>0.41666666666666702</v>
      </c>
      <c r="H2046" s="39">
        <v>0.54651162790697705</v>
      </c>
      <c r="I2046" s="39">
        <v>0.620253164556962</v>
      </c>
      <c r="J2046" s="39">
        <v>0.54736842105263195</v>
      </c>
      <c r="K2046" s="39">
        <v>0.50476190476190497</v>
      </c>
      <c r="L2046" s="39">
        <v>0.44897959183673503</v>
      </c>
      <c r="M2046" s="39">
        <v>0.45744680851063801</v>
      </c>
      <c r="N2046" s="39">
        <v>0.49955347120534099</v>
      </c>
      <c r="O2046" s="39">
        <v>7.3865135072034196E-2</v>
      </c>
      <c r="P2046" s="39">
        <v>0.515761978143774</v>
      </c>
      <c r="Q2046" s="39">
        <v>7.05317712382105E-2</v>
      </c>
      <c r="R2046" s="39">
        <v>0.47039610170309298</v>
      </c>
      <c r="S2046" s="39">
        <v>3.0061266680872001E-2</v>
      </c>
      <c r="T2046" s="39">
        <v>0.45321320017368599</v>
      </c>
      <c r="U2046" s="39">
        <v>5.98722632789304E-3</v>
      </c>
      <c r="V2046" s="39">
        <v>0.48842257933355399</v>
      </c>
      <c r="W2046" s="39">
        <v>5.7124615945174401E-2</v>
      </c>
      <c r="X2046" s="39">
        <v>0.47052544779162297</v>
      </c>
      <c r="Y2046" s="39">
        <v>4.02280606546251E-2</v>
      </c>
      <c r="Z2046" s="39">
        <v>0.45781774529198299</v>
      </c>
      <c r="AA2046" s="39">
        <v>1.22681644200867E-2</v>
      </c>
      <c r="AB2046" s="39">
        <v>0.45704360771664299</v>
      </c>
      <c r="AC2046" s="39">
        <v>2.5500657268276699E-3</v>
      </c>
    </row>
    <row r="2047" spans="1:29" x14ac:dyDescent="0.25">
      <c r="A2047" s="39" t="s">
        <v>135</v>
      </c>
      <c r="B2047" s="39" t="s">
        <v>135</v>
      </c>
      <c r="C2047" s="39">
        <v>4801000</v>
      </c>
      <c r="D2047" s="39" t="s">
        <v>51</v>
      </c>
      <c r="E2047" s="39">
        <v>0.88888888888888895</v>
      </c>
      <c r="F2047" s="39">
        <v>0.84313725490196101</v>
      </c>
      <c r="G2047" s="39">
        <v>0.81818181818181801</v>
      </c>
      <c r="H2047" s="39">
        <v>1</v>
      </c>
      <c r="I2047" s="39">
        <v>1</v>
      </c>
      <c r="J2047" s="39">
        <v>0.79591836734693899</v>
      </c>
      <c r="K2047" s="39">
        <v>0.80769230769230804</v>
      </c>
      <c r="L2047" s="39">
        <v>0.64150943396226401</v>
      </c>
      <c r="M2047" s="39">
        <v>0.88636363636363602</v>
      </c>
      <c r="N2047" s="39">
        <v>0.85352130081531297</v>
      </c>
      <c r="O2047" s="39">
        <v>0.110094072049637</v>
      </c>
      <c r="P2047" s="39">
        <v>0.82629674907302897</v>
      </c>
      <c r="Q2047" s="39">
        <v>0.131525827760758</v>
      </c>
      <c r="R2047" s="39">
        <v>0.77852179267273602</v>
      </c>
      <c r="S2047" s="39">
        <v>0.12500633711249701</v>
      </c>
      <c r="T2047" s="39">
        <v>0.76393653516295001</v>
      </c>
      <c r="U2047" s="39">
        <v>0.173138066920034</v>
      </c>
      <c r="V2047" s="39">
        <v>0.820916785420716</v>
      </c>
      <c r="W2047" s="39">
        <v>0.119241976624093</v>
      </c>
      <c r="X2047" s="39">
        <v>0.81225913320294896</v>
      </c>
      <c r="Y2047" s="39">
        <v>0.11925521782649801</v>
      </c>
      <c r="Z2047" s="39">
        <v>0.84028612590135099</v>
      </c>
      <c r="AA2047" s="39">
        <v>0.113880695088661</v>
      </c>
      <c r="AB2047" s="39">
        <v>0.87470391243976098</v>
      </c>
      <c r="AC2047" s="39">
        <v>7.3742568976400594E-2</v>
      </c>
    </row>
    <row r="2048" spans="1:29" x14ac:dyDescent="0.25">
      <c r="A2048" s="39" t="s">
        <v>135</v>
      </c>
      <c r="B2048" s="39" t="s">
        <v>135</v>
      </c>
      <c r="C2048" s="39">
        <v>4801000</v>
      </c>
      <c r="D2048" s="39" t="s">
        <v>61</v>
      </c>
      <c r="E2048" s="39">
        <v>0.931034482758621</v>
      </c>
      <c r="F2048" s="39">
        <v>1.125</v>
      </c>
      <c r="G2048" s="39">
        <v>1.0967741935483899</v>
      </c>
      <c r="H2048" s="39">
        <v>0.82499999999999996</v>
      </c>
      <c r="I2048" s="39">
        <v>1.0384615384615401</v>
      </c>
      <c r="J2048" s="39">
        <v>0.80555555555555602</v>
      </c>
      <c r="K2048" s="39">
        <v>1.06451612903226</v>
      </c>
      <c r="L2048" s="39">
        <v>0.94285714285714295</v>
      </c>
      <c r="M2048" s="39">
        <v>1.15384615384615</v>
      </c>
      <c r="N2048" s="39">
        <v>0.99811613289551704</v>
      </c>
      <c r="O2048" s="39">
        <v>0.12782984515805201</v>
      </c>
      <c r="P2048" s="39">
        <v>1.0010473039505301</v>
      </c>
      <c r="Q2048" s="39">
        <v>0.13264494314647199</v>
      </c>
      <c r="R2048" s="39">
        <v>1.0537398085785199</v>
      </c>
      <c r="S2048" s="39">
        <v>0.105906503584159</v>
      </c>
      <c r="T2048" s="39">
        <v>1.04835164835165</v>
      </c>
      <c r="U2048" s="39">
        <v>0.14919176042617299</v>
      </c>
      <c r="V2048" s="39">
        <v>1.02568187711945</v>
      </c>
      <c r="W2048" s="39">
        <v>0.12873432093205101</v>
      </c>
      <c r="X2048" s="39">
        <v>1.0661987448186101</v>
      </c>
      <c r="Y2048" s="39">
        <v>0.122120450898768</v>
      </c>
      <c r="Z2048" s="39">
        <v>1.1132959004715499</v>
      </c>
      <c r="AA2048" s="39">
        <v>9.8625658570299896E-2</v>
      </c>
      <c r="AB2048" s="39">
        <v>1.1437990580847699</v>
      </c>
      <c r="AC2048" s="39">
        <v>6.3543412951578102E-2</v>
      </c>
    </row>
    <row r="2049" spans="1:29" x14ac:dyDescent="0.25">
      <c r="A2049" s="39" t="s">
        <v>135</v>
      </c>
      <c r="B2049" s="39" t="s">
        <v>135</v>
      </c>
      <c r="C2049" s="39">
        <v>4801000</v>
      </c>
      <c r="D2049" s="39" t="s">
        <v>62</v>
      </c>
      <c r="E2049" s="39">
        <v>0.91525423728813604</v>
      </c>
      <c r="F2049" s="39">
        <v>0.85185185185185197</v>
      </c>
      <c r="G2049" s="39">
        <v>1.24444444444444</v>
      </c>
      <c r="H2049" s="39">
        <v>0.94117647058823495</v>
      </c>
      <c r="I2049" s="39">
        <v>1</v>
      </c>
      <c r="J2049" s="39">
        <v>0.85185185185185197</v>
      </c>
      <c r="K2049" s="39">
        <v>1.1034482758620701</v>
      </c>
      <c r="L2049" s="39">
        <v>0.939393939393939</v>
      </c>
      <c r="M2049" s="39">
        <v>1.0606060606060601</v>
      </c>
      <c r="N2049" s="39">
        <v>0.98978079243184303</v>
      </c>
      <c r="O2049" s="39">
        <v>0.128159437343974</v>
      </c>
      <c r="P2049" s="39">
        <v>0.99106002554278405</v>
      </c>
      <c r="Q2049" s="39">
        <v>9.9493709633389604E-2</v>
      </c>
      <c r="R2049" s="39">
        <v>1.0344827586206899</v>
      </c>
      <c r="S2049" s="39">
        <v>8.5089814363786903E-2</v>
      </c>
      <c r="T2049" s="39">
        <v>1</v>
      </c>
      <c r="U2049" s="39">
        <v>8.5709912871096597E-2</v>
      </c>
      <c r="V2049" s="39">
        <v>1.00694368628537</v>
      </c>
      <c r="W2049" s="39">
        <v>9.9218396868123407E-2</v>
      </c>
      <c r="X2049" s="39">
        <v>1.02127949940198</v>
      </c>
      <c r="Y2049" s="39">
        <v>7.9158669804061693E-2</v>
      </c>
      <c r="Z2049" s="39">
        <v>1.0410068063040101</v>
      </c>
      <c r="AA2049" s="39">
        <v>5.8319766764532703E-2</v>
      </c>
      <c r="AB2049" s="39">
        <v>1.05483405483405</v>
      </c>
      <c r="AC2049" s="39">
        <v>3.6505369814353601E-2</v>
      </c>
    </row>
    <row r="2050" spans="1:29" x14ac:dyDescent="0.25">
      <c r="A2050" s="39" t="s">
        <v>135</v>
      </c>
      <c r="B2050" s="39" t="s">
        <v>135</v>
      </c>
      <c r="C2050" s="39">
        <v>4801000</v>
      </c>
      <c r="D2050" s="39" t="s">
        <v>63</v>
      </c>
      <c r="E2050" s="39">
        <v>0.92682926829268297</v>
      </c>
      <c r="F2050" s="39">
        <v>0.87037037037037002</v>
      </c>
      <c r="G2050" s="39">
        <v>1.0869565217391299</v>
      </c>
      <c r="H2050" s="39">
        <v>0.85714285714285698</v>
      </c>
      <c r="I2050" s="39">
        <v>0.9375</v>
      </c>
      <c r="J2050" s="39">
        <v>0.939393939393939</v>
      </c>
      <c r="K2050" s="39">
        <v>1.2173913043478299</v>
      </c>
      <c r="L2050" s="39">
        <v>1.0625</v>
      </c>
      <c r="M2050" s="39">
        <v>0.87096774193548399</v>
      </c>
      <c r="N2050" s="39">
        <v>0.97433911146914298</v>
      </c>
      <c r="O2050" s="39">
        <v>0.12226761805691801</v>
      </c>
      <c r="P2050" s="39">
        <v>1.0055505971354499</v>
      </c>
      <c r="Q2050" s="39">
        <v>0.137149418305969</v>
      </c>
      <c r="R2050" s="39">
        <v>1.0502863487611001</v>
      </c>
      <c r="S2050" s="39">
        <v>0.17353443781006</v>
      </c>
      <c r="T2050" s="39">
        <v>0.96673387096774199</v>
      </c>
      <c r="U2050" s="39">
        <v>0.13543375849339101</v>
      </c>
      <c r="V2050" s="39">
        <v>0.98615746865387099</v>
      </c>
      <c r="W2050" s="39">
        <v>0.13296685191634</v>
      </c>
      <c r="X2050" s="39">
        <v>0.96738986624268197</v>
      </c>
      <c r="Y2050" s="39">
        <v>0.13667089205250499</v>
      </c>
      <c r="Z2050" s="39">
        <v>0.91819510686358297</v>
      </c>
      <c r="AA2050" s="39">
        <v>0.115682822008231</v>
      </c>
      <c r="AB2050" s="39">
        <v>0.88008832565284201</v>
      </c>
      <c r="AC2050" s="39">
        <v>5.7683636274192797E-2</v>
      </c>
    </row>
    <row r="2051" spans="1:29" x14ac:dyDescent="0.25">
      <c r="A2051" s="39" t="s">
        <v>135</v>
      </c>
      <c r="B2051" s="39" t="s">
        <v>135</v>
      </c>
      <c r="C2051" s="39">
        <v>4801000</v>
      </c>
      <c r="D2051" s="39" t="s">
        <v>52</v>
      </c>
      <c r="E2051" s="39">
        <v>0.38834951456310701</v>
      </c>
      <c r="F2051" s="39">
        <v>0.3359375</v>
      </c>
      <c r="G2051" s="39">
        <v>0.45454545454545497</v>
      </c>
      <c r="H2051" s="39">
        <v>0.41666666666666702</v>
      </c>
      <c r="I2051" s="39">
        <v>0.54651162790697705</v>
      </c>
      <c r="J2051" s="39">
        <v>0.493670886075949</v>
      </c>
      <c r="K2051" s="39">
        <v>0.442105263157895</v>
      </c>
      <c r="L2051" s="39">
        <v>0.32380952380952399</v>
      </c>
      <c r="M2051" s="39">
        <v>0.397959183673469</v>
      </c>
      <c r="N2051" s="39">
        <v>0.42217284671100502</v>
      </c>
      <c r="O2051" s="39">
        <v>7.1492923351106505E-2</v>
      </c>
      <c r="P2051" s="39">
        <v>0.44081129692476301</v>
      </c>
      <c r="Q2051" s="39">
        <v>8.5869215970867302E-2</v>
      </c>
      <c r="R2051" s="39">
        <v>0.38795799021362898</v>
      </c>
      <c r="S2051" s="39">
        <v>5.9778661660832497E-2</v>
      </c>
      <c r="T2051" s="39">
        <v>0.36088435374149702</v>
      </c>
      <c r="U2051" s="39">
        <v>5.24317273124719E-2</v>
      </c>
      <c r="V2051" s="39">
        <v>0.41028185516076199</v>
      </c>
      <c r="W2051" s="39">
        <v>6.83101546273297E-2</v>
      </c>
      <c r="X2051" s="39">
        <v>0.39383226299444002</v>
      </c>
      <c r="Y2051" s="39">
        <v>5.8529919021927501E-2</v>
      </c>
      <c r="Z2051" s="39">
        <v>0.38667386072481802</v>
      </c>
      <c r="AA2051" s="39">
        <v>3.7036418140019699E-2</v>
      </c>
      <c r="AB2051" s="39">
        <v>0.39442824748947197</v>
      </c>
      <c r="AC2051" s="39">
        <v>2.2331601228270399E-2</v>
      </c>
    </row>
    <row r="2052" spans="1:29" x14ac:dyDescent="0.25">
      <c r="A2052" s="39" t="s">
        <v>135</v>
      </c>
      <c r="B2052" s="39" t="s">
        <v>135</v>
      </c>
      <c r="C2052" s="39">
        <v>4801000</v>
      </c>
      <c r="D2052" s="39" t="s">
        <v>53</v>
      </c>
      <c r="E2052" s="39">
        <v>0.83333333333333304</v>
      </c>
      <c r="F2052" s="39">
        <v>1.075</v>
      </c>
      <c r="G2052" s="39">
        <v>1.0465116279069799</v>
      </c>
      <c r="H2052" s="39">
        <v>0.91111111111111098</v>
      </c>
      <c r="I2052" s="39">
        <v>0.92</v>
      </c>
      <c r="J2052" s="39">
        <v>0.87234042553191504</v>
      </c>
      <c r="K2052" s="39">
        <v>0.92307692307692302</v>
      </c>
      <c r="L2052" s="39">
        <v>0.85714285714285698</v>
      </c>
      <c r="M2052" s="39">
        <v>1.0882352941176501</v>
      </c>
      <c r="N2052" s="39">
        <v>0.94741684135786297</v>
      </c>
      <c r="O2052" s="39">
        <v>9.7076132385359198E-2</v>
      </c>
      <c r="P2052" s="39">
        <v>0.93215909997386803</v>
      </c>
      <c r="Q2052" s="39">
        <v>9.19181953263907E-2</v>
      </c>
      <c r="R2052" s="39">
        <v>0.95615169144580903</v>
      </c>
      <c r="S2052" s="39">
        <v>0.119043621558353</v>
      </c>
      <c r="T2052" s="39">
        <v>0.97268907563025198</v>
      </c>
      <c r="U2052" s="39">
        <v>0.163407029265799</v>
      </c>
      <c r="V2052" s="39">
        <v>0.96202323939037704</v>
      </c>
      <c r="W2052" s="39">
        <v>0.104711446347033</v>
      </c>
      <c r="X2052" s="39">
        <v>0.992432541866762</v>
      </c>
      <c r="Y2052" s="39">
        <v>0.118182711372062</v>
      </c>
      <c r="Z2052" s="39">
        <v>1.0411785741990001</v>
      </c>
      <c r="AA2052" s="39">
        <v>0.111125661080232</v>
      </c>
      <c r="AB2052" s="39">
        <v>1.07723089235694</v>
      </c>
      <c r="AC2052" s="39">
        <v>6.9597947702785407E-2</v>
      </c>
    </row>
    <row r="2053" spans="1:29" x14ac:dyDescent="0.25">
      <c r="A2053" s="39" t="s">
        <v>135</v>
      </c>
      <c r="B2053" s="39" t="s">
        <v>135</v>
      </c>
      <c r="C2053" s="39">
        <v>4801000</v>
      </c>
      <c r="D2053" s="39" t="s">
        <v>54</v>
      </c>
      <c r="E2053" s="39">
        <v>0.763636363636364</v>
      </c>
      <c r="F2053" s="39">
        <v>0.82857142857142896</v>
      </c>
      <c r="G2053" s="39">
        <v>0.97674418604651203</v>
      </c>
      <c r="H2053" s="39">
        <v>0.86666666666666703</v>
      </c>
      <c r="I2053" s="39">
        <v>1.1463414634146301</v>
      </c>
      <c r="J2053" s="39">
        <v>0.89130434782608703</v>
      </c>
      <c r="K2053" s="39">
        <v>0.97560975609756095</v>
      </c>
      <c r="L2053" s="39">
        <v>0.86111111111111105</v>
      </c>
      <c r="M2053" s="39">
        <v>0.80555555555555602</v>
      </c>
      <c r="N2053" s="39">
        <v>0.90172676432510201</v>
      </c>
      <c r="O2053" s="39">
        <v>0.115963190740069</v>
      </c>
      <c r="P2053" s="39">
        <v>0.93598444680099002</v>
      </c>
      <c r="Q2053" s="39">
        <v>0.13269727096731501</v>
      </c>
      <c r="R2053" s="39">
        <v>0.88075880758807601</v>
      </c>
      <c r="S2053" s="39">
        <v>8.6712927312675506E-2</v>
      </c>
      <c r="T2053" s="39">
        <v>0.83333333333333304</v>
      </c>
      <c r="U2053" s="39">
        <v>3.9283710065919297E-2</v>
      </c>
      <c r="V2053" s="39">
        <v>0.88634990501648003</v>
      </c>
      <c r="W2053" s="39">
        <v>0.100535606227607</v>
      </c>
      <c r="X2053" s="39">
        <v>0.85436307250089205</v>
      </c>
      <c r="Y2053" s="39">
        <v>8.2550908949825794E-2</v>
      </c>
      <c r="Z2053" s="39">
        <v>0.82198551646583595</v>
      </c>
      <c r="AA2053" s="39">
        <v>4.5944013662915902E-2</v>
      </c>
      <c r="AB2053" s="39">
        <v>0.80820105820105803</v>
      </c>
      <c r="AC2053" s="39">
        <v>1.6731627831578701E-2</v>
      </c>
    </row>
    <row r="2054" spans="1:29" x14ac:dyDescent="0.25">
      <c r="A2054" s="39" t="s">
        <v>135</v>
      </c>
      <c r="B2054" s="39" t="s">
        <v>135</v>
      </c>
      <c r="C2054" s="39">
        <v>4801000</v>
      </c>
      <c r="D2054" s="39" t="s">
        <v>55</v>
      </c>
      <c r="E2054" s="39">
        <v>0.73913043478260898</v>
      </c>
      <c r="F2054" s="39">
        <v>0.952380952380952</v>
      </c>
      <c r="G2054" s="39">
        <v>0.96551724137931005</v>
      </c>
      <c r="H2054" s="39">
        <v>1</v>
      </c>
      <c r="I2054" s="39">
        <v>0.97435897435897401</v>
      </c>
      <c r="J2054" s="39">
        <v>0.82978723404255295</v>
      </c>
      <c r="K2054" s="39">
        <v>1.07317073170732</v>
      </c>
      <c r="L2054" s="39">
        <v>0.7</v>
      </c>
      <c r="M2054" s="39">
        <v>1.0322580645161299</v>
      </c>
      <c r="N2054" s="39">
        <v>0.91851151479642701</v>
      </c>
      <c r="O2054" s="39">
        <v>0.13123004229391999</v>
      </c>
      <c r="P2054" s="39">
        <v>0.92191500092499501</v>
      </c>
      <c r="Q2054" s="39">
        <v>0.154546151030203</v>
      </c>
      <c r="R2054" s="39">
        <v>0.93514293207448196</v>
      </c>
      <c r="S2054" s="39">
        <v>0.20466462924162701</v>
      </c>
      <c r="T2054" s="39">
        <v>0.86612903225806404</v>
      </c>
      <c r="U2054" s="39">
        <v>0.234941930523272</v>
      </c>
      <c r="V2054" s="39">
        <v>0.92862004510891005</v>
      </c>
      <c r="W2054" s="39">
        <v>0.15137731684122299</v>
      </c>
      <c r="X2054" s="39">
        <v>0.93925025964185505</v>
      </c>
      <c r="Y2054" s="39">
        <v>0.16645695368682001</v>
      </c>
      <c r="Z2054" s="39">
        <v>0.97552978024414005</v>
      </c>
      <c r="AA2054" s="39">
        <v>0.15602744278671901</v>
      </c>
      <c r="AB2054" s="39">
        <v>1.01643625192012</v>
      </c>
      <c r="AC2054" s="39">
        <v>0.100065929031442</v>
      </c>
    </row>
    <row r="2055" spans="1:29" x14ac:dyDescent="0.25">
      <c r="A2055" s="39" t="s">
        <v>135</v>
      </c>
      <c r="B2055" s="39" t="s">
        <v>135</v>
      </c>
      <c r="C2055" s="39">
        <v>4801000</v>
      </c>
      <c r="D2055" s="39" t="s">
        <v>56</v>
      </c>
      <c r="E2055" s="39">
        <v>0.75555555555555598</v>
      </c>
      <c r="F2055" s="39">
        <v>0.97058823529411797</v>
      </c>
      <c r="G2055" s="39">
        <v>1.125</v>
      </c>
      <c r="H2055" s="39">
        <v>1</v>
      </c>
      <c r="I2055" s="39">
        <v>0.952380952380952</v>
      </c>
      <c r="J2055" s="39">
        <v>0.89473684210526305</v>
      </c>
      <c r="K2055" s="39">
        <v>0.89743589743589702</v>
      </c>
      <c r="L2055" s="39">
        <v>0.79545454545454497</v>
      </c>
      <c r="M2055" s="39">
        <v>1</v>
      </c>
      <c r="N2055" s="39">
        <v>0.932350225358481</v>
      </c>
      <c r="O2055" s="39">
        <v>0.112227923473582</v>
      </c>
      <c r="P2055" s="39">
        <v>0.90800164747533196</v>
      </c>
      <c r="Q2055" s="39">
        <v>7.6465122572055802E-2</v>
      </c>
      <c r="R2055" s="39">
        <v>0.89763014763014803</v>
      </c>
      <c r="S2055" s="39">
        <v>0.10227286562747299</v>
      </c>
      <c r="T2055" s="39">
        <v>0.89772727272727304</v>
      </c>
      <c r="U2055" s="39">
        <v>0.144635477969976</v>
      </c>
      <c r="V2055" s="39">
        <v>0.92392840729836201</v>
      </c>
      <c r="W2055" s="39">
        <v>9.4744330425400605E-2</v>
      </c>
      <c r="X2055" s="39">
        <v>0.92810294706266305</v>
      </c>
      <c r="Y2055" s="39">
        <v>9.6669388785173102E-2</v>
      </c>
      <c r="Z2055" s="39">
        <v>0.960061488912205</v>
      </c>
      <c r="AA2055" s="39">
        <v>9.6152426896829707E-2</v>
      </c>
      <c r="AB2055" s="39">
        <v>0.99025974025973995</v>
      </c>
      <c r="AC2055" s="39">
        <v>6.1602811561721697E-2</v>
      </c>
    </row>
    <row r="2056" spans="1:29" x14ac:dyDescent="0.25">
      <c r="A2056" s="39" t="s">
        <v>135</v>
      </c>
      <c r="B2056" s="39" t="s">
        <v>135</v>
      </c>
      <c r="C2056" s="39">
        <v>4801000</v>
      </c>
      <c r="D2056" s="39" t="s">
        <v>57</v>
      </c>
      <c r="E2056" s="39">
        <v>1.0714285714285701</v>
      </c>
      <c r="F2056" s="39">
        <v>0.88235294117647101</v>
      </c>
      <c r="G2056" s="39">
        <v>1.0606060606060601</v>
      </c>
      <c r="H2056" s="39">
        <v>0.93333333333333302</v>
      </c>
      <c r="I2056" s="39">
        <v>1.1428571428571399</v>
      </c>
      <c r="J2056" s="39">
        <v>0.92500000000000004</v>
      </c>
      <c r="K2056" s="39">
        <v>0.82352941176470595</v>
      </c>
      <c r="L2056" s="39">
        <v>1.05714285714286</v>
      </c>
      <c r="M2056" s="39">
        <v>1</v>
      </c>
      <c r="N2056" s="39">
        <v>0.98847225758990498</v>
      </c>
      <c r="O2056" s="39">
        <v>0.103865747835239</v>
      </c>
      <c r="P2056" s="39">
        <v>0.98970588235294099</v>
      </c>
      <c r="Q2056" s="39">
        <v>0.12238310096701301</v>
      </c>
      <c r="R2056" s="39">
        <v>0.96022408963585404</v>
      </c>
      <c r="S2056" s="39">
        <v>0.121780141030199</v>
      </c>
      <c r="T2056" s="39">
        <v>1.02857142857143</v>
      </c>
      <c r="U2056" s="39">
        <v>4.0406101782088401E-2</v>
      </c>
      <c r="V2056" s="39">
        <v>0.98530731596620302</v>
      </c>
      <c r="W2056" s="39">
        <v>9.5437618043076003E-2</v>
      </c>
      <c r="X2056" s="39">
        <v>0.99285921797703103</v>
      </c>
      <c r="Y2056" s="39">
        <v>8.2266639664423102E-2</v>
      </c>
      <c r="Z2056" s="39">
        <v>1.00310457033931</v>
      </c>
      <c r="AA2056" s="39">
        <v>5.1762479968990402E-2</v>
      </c>
      <c r="AB2056" s="39">
        <v>1.0027210884353699</v>
      </c>
      <c r="AC2056" s="39">
        <v>1.7209674341052399E-2</v>
      </c>
    </row>
    <row r="2057" spans="1:29" x14ac:dyDescent="0.25">
      <c r="A2057" s="39" t="s">
        <v>135</v>
      </c>
      <c r="B2057" s="39" t="s">
        <v>135</v>
      </c>
      <c r="C2057" s="39">
        <v>4801000</v>
      </c>
      <c r="D2057" s="39" t="s">
        <v>58</v>
      </c>
      <c r="E2057" s="39">
        <v>1</v>
      </c>
      <c r="F2057" s="39">
        <v>1.1000000000000001</v>
      </c>
      <c r="G2057" s="39">
        <v>1.06666666666667</v>
      </c>
      <c r="H2057" s="39">
        <v>0.91428571428571404</v>
      </c>
      <c r="I2057" s="39">
        <v>1</v>
      </c>
      <c r="J2057" s="39">
        <v>1</v>
      </c>
      <c r="K2057" s="39">
        <v>0.97297297297297303</v>
      </c>
      <c r="L2057" s="39">
        <v>1.03571428571429</v>
      </c>
      <c r="M2057" s="39">
        <v>0.78378378378378399</v>
      </c>
      <c r="N2057" s="39">
        <v>0.98593593593593598</v>
      </c>
      <c r="O2057" s="39">
        <v>9.2713688772768796E-2</v>
      </c>
      <c r="P2057" s="39">
        <v>0.95849420849420897</v>
      </c>
      <c r="Q2057" s="39">
        <v>0.100177054391522</v>
      </c>
      <c r="R2057" s="39">
        <v>0.93082368082368105</v>
      </c>
      <c r="S2057" s="39">
        <v>0.13114749929851299</v>
      </c>
      <c r="T2057" s="39">
        <v>0.90974903474903501</v>
      </c>
      <c r="U2057" s="39">
        <v>0.178141766302789</v>
      </c>
      <c r="V2057" s="39">
        <v>0.93424041855741602</v>
      </c>
      <c r="W2057" s="39">
        <v>0.115925775324798</v>
      </c>
      <c r="X2057" s="39">
        <v>0.88912117099930799</v>
      </c>
      <c r="Y2057" s="39">
        <v>0.129225895875418</v>
      </c>
      <c r="Z2057" s="39">
        <v>0.835442452980523</v>
      </c>
      <c r="AA2057" s="39">
        <v>0.121736053532262</v>
      </c>
      <c r="AB2057" s="39">
        <v>0.79578047435190302</v>
      </c>
      <c r="AC2057" s="39">
        <v>7.58737331590318E-2</v>
      </c>
    </row>
    <row r="2058" spans="1:29" x14ac:dyDescent="0.25">
      <c r="A2058" s="39" t="s">
        <v>135</v>
      </c>
      <c r="B2058" s="39" t="s">
        <v>135</v>
      </c>
      <c r="C2058" s="39">
        <v>4801000</v>
      </c>
      <c r="D2058" s="39" t="s">
        <v>59</v>
      </c>
      <c r="E2058" s="39">
        <v>0.85365853658536595</v>
      </c>
      <c r="F2058" s="39">
        <v>1.02380952380952</v>
      </c>
      <c r="G2058" s="39">
        <v>1.0606060606060601</v>
      </c>
      <c r="H2058" s="39">
        <v>1.03125</v>
      </c>
      <c r="I2058" s="39">
        <v>1.0625</v>
      </c>
      <c r="J2058" s="39">
        <v>0.78571428571428603</v>
      </c>
      <c r="K2058" s="39">
        <v>0.9375</v>
      </c>
      <c r="L2058" s="39">
        <v>0.77777777777777801</v>
      </c>
      <c r="M2058" s="39">
        <v>0.931034482758621</v>
      </c>
      <c r="N2058" s="39">
        <v>0.94042785191684797</v>
      </c>
      <c r="O2058" s="39">
        <v>0.113226892201059</v>
      </c>
      <c r="P2058" s="39">
        <v>0.89890530925013701</v>
      </c>
      <c r="Q2058" s="39">
        <v>0.119131380705967</v>
      </c>
      <c r="R2058" s="39">
        <v>0.88210408684546604</v>
      </c>
      <c r="S2058" s="39">
        <v>9.04070506158937E-2</v>
      </c>
      <c r="T2058" s="39">
        <v>0.854406130268199</v>
      </c>
      <c r="U2058" s="39">
        <v>0.10836885535426</v>
      </c>
      <c r="V2058" s="39">
        <v>0.90250448564461305</v>
      </c>
      <c r="W2058" s="39">
        <v>0.102072601801938</v>
      </c>
      <c r="X2058" s="39">
        <v>0.88794155691460597</v>
      </c>
      <c r="Y2058" s="39">
        <v>8.5268345189327396E-2</v>
      </c>
      <c r="Z2058" s="39">
        <v>0.90438107196309003</v>
      </c>
      <c r="AA2058" s="39">
        <v>7.1571133453306707E-2</v>
      </c>
      <c r="AB2058" s="39">
        <v>0.92373654442619901</v>
      </c>
      <c r="AC2058" s="39">
        <v>4.61562147078034E-2</v>
      </c>
    </row>
    <row r="2059" spans="1:29" x14ac:dyDescent="0.25">
      <c r="A2059" s="39" t="s">
        <v>135</v>
      </c>
      <c r="B2059" s="39" t="s">
        <v>135</v>
      </c>
      <c r="C2059" s="39">
        <v>4801000</v>
      </c>
      <c r="D2059" s="39" t="s">
        <v>60</v>
      </c>
      <c r="E2059" s="39">
        <v>0.8</v>
      </c>
      <c r="F2059" s="39">
        <v>0.88571428571428601</v>
      </c>
      <c r="G2059" s="39">
        <v>0.93023255813953498</v>
      </c>
      <c r="H2059" s="39">
        <v>0.74285714285714299</v>
      </c>
      <c r="I2059" s="39">
        <v>1.0909090909090899</v>
      </c>
      <c r="J2059" s="39">
        <v>0.91176470588235303</v>
      </c>
      <c r="K2059" s="39">
        <v>1.0606060606060601</v>
      </c>
      <c r="L2059" s="39">
        <v>0.86666666666666703</v>
      </c>
      <c r="M2059" s="39">
        <v>1.1071428571428601</v>
      </c>
      <c r="N2059" s="39">
        <v>0.93287704087977696</v>
      </c>
      <c r="O2059" s="39">
        <v>0.12868670229392801</v>
      </c>
      <c r="P2059" s="39">
        <v>1.0074178762414101</v>
      </c>
      <c r="Q2059" s="39">
        <v>0.110346352108915</v>
      </c>
      <c r="R2059" s="39">
        <v>1.0114718614718601</v>
      </c>
      <c r="S2059" s="39">
        <v>0.12754539070426901</v>
      </c>
      <c r="T2059" s="39">
        <v>0.98690476190476195</v>
      </c>
      <c r="U2059" s="39">
        <v>0.17004234499962201</v>
      </c>
      <c r="V2059" s="39">
        <v>0.99046557803516599</v>
      </c>
      <c r="W2059" s="39">
        <v>0.12534008841833899</v>
      </c>
      <c r="X2059" s="39">
        <v>1.0285393755736001</v>
      </c>
      <c r="Y2059" s="39">
        <v>0.11743569998495</v>
      </c>
      <c r="Z2059" s="39">
        <v>1.0630955492818699</v>
      </c>
      <c r="AA2059" s="39">
        <v>0.111565063429831</v>
      </c>
      <c r="AB2059" s="39">
        <v>1.09569160997732</v>
      </c>
      <c r="AC2059" s="39">
        <v>7.24240461852622E-2</v>
      </c>
    </row>
    <row r="2060" spans="1:29" x14ac:dyDescent="0.25">
      <c r="A2060" s="39" t="s">
        <v>135</v>
      </c>
      <c r="B2060" s="39" t="s">
        <v>135</v>
      </c>
      <c r="C2060" s="39">
        <v>4802000</v>
      </c>
      <c r="D2060" s="39" t="s">
        <v>50</v>
      </c>
      <c r="E2060" s="39">
        <v>0.40625</v>
      </c>
      <c r="F2060" s="39">
        <v>0.49494949494949497</v>
      </c>
      <c r="G2060" s="39">
        <v>0.358333333333333</v>
      </c>
      <c r="H2060" s="39">
        <v>0.47674418604651198</v>
      </c>
      <c r="I2060" s="39">
        <v>0.518987341772152</v>
      </c>
      <c r="J2060" s="39">
        <v>0.336842105263158</v>
      </c>
      <c r="K2060" s="39">
        <v>0.36190476190476201</v>
      </c>
      <c r="L2060" s="39">
        <v>0.397959183673469</v>
      </c>
      <c r="M2060" s="39">
        <v>0.26595744680851102</v>
      </c>
      <c r="N2060" s="39">
        <v>0.40199198375015499</v>
      </c>
      <c r="O2060" s="39">
        <v>8.2321218128565299E-2</v>
      </c>
      <c r="P2060" s="39">
        <v>0.37633016788440998</v>
      </c>
      <c r="Q2060" s="39">
        <v>9.3231460047824899E-2</v>
      </c>
      <c r="R2060" s="39">
        <v>0.34194046412891399</v>
      </c>
      <c r="S2060" s="39">
        <v>6.8227886696742193E-2</v>
      </c>
      <c r="T2060" s="39">
        <v>0.33195831524099001</v>
      </c>
      <c r="U2060" s="39">
        <v>9.3339323265614602E-2</v>
      </c>
      <c r="V2060" s="39">
        <v>0.35705032566084899</v>
      </c>
      <c r="W2060" s="39">
        <v>8.3507391854115098E-2</v>
      </c>
      <c r="X2060" s="39">
        <v>0.32211771409147699</v>
      </c>
      <c r="Y2060" s="39">
        <v>7.4338897455839104E-2</v>
      </c>
      <c r="Z2060" s="39">
        <v>0.29289971148018301</v>
      </c>
      <c r="AA2060" s="39">
        <v>6.3577494896157605E-2</v>
      </c>
      <c r="AB2060" s="39">
        <v>0.27224324380207998</v>
      </c>
      <c r="AC2060" s="39">
        <v>3.9754870818236601E-2</v>
      </c>
    </row>
    <row r="2061" spans="1:29" x14ac:dyDescent="0.25">
      <c r="A2061" s="39" t="s">
        <v>135</v>
      </c>
      <c r="B2061" s="39" t="s">
        <v>135</v>
      </c>
      <c r="C2061" s="39">
        <v>4802000</v>
      </c>
      <c r="D2061" s="39" t="s">
        <v>51</v>
      </c>
      <c r="E2061" s="39">
        <v>0.96226415094339601</v>
      </c>
      <c r="F2061" s="39">
        <v>0.80769230769230804</v>
      </c>
      <c r="G2061" s="39">
        <v>0.89795918367346905</v>
      </c>
      <c r="H2061" s="39">
        <v>0.93023255813953498</v>
      </c>
      <c r="I2061" s="39">
        <v>1</v>
      </c>
      <c r="J2061" s="39">
        <v>0.97560975609756095</v>
      </c>
      <c r="K2061" s="39">
        <v>0.9375</v>
      </c>
      <c r="L2061" s="39">
        <v>1</v>
      </c>
      <c r="M2061" s="39">
        <v>0.87179487179487203</v>
      </c>
      <c r="N2061" s="39">
        <v>0.93145031426012703</v>
      </c>
      <c r="O2061" s="39">
        <v>6.35730103163544E-2</v>
      </c>
      <c r="P2061" s="39">
        <v>0.95698092557848602</v>
      </c>
      <c r="Q2061" s="39">
        <v>5.4047398353887603E-2</v>
      </c>
      <c r="R2061" s="39">
        <v>0.93643162393162405</v>
      </c>
      <c r="S2061" s="39">
        <v>6.4109241105249001E-2</v>
      </c>
      <c r="T2061" s="39">
        <v>0.93589743589743601</v>
      </c>
      <c r="U2061" s="39">
        <v>9.0654715536736805E-2</v>
      </c>
      <c r="V2061" s="39">
        <v>0.934311412877601</v>
      </c>
      <c r="W2061" s="39">
        <v>5.9555731605442801E-2</v>
      </c>
      <c r="X2061" s="39">
        <v>0.92184518072840504</v>
      </c>
      <c r="Y2061" s="39">
        <v>6.3946884412341407E-2</v>
      </c>
      <c r="Z2061" s="39">
        <v>0.89688330147330997</v>
      </c>
      <c r="AA2061" s="39">
        <v>6.0321860396516103E-2</v>
      </c>
      <c r="AB2061" s="39">
        <v>0.877899877899878</v>
      </c>
      <c r="AC2061" s="39">
        <v>3.8611448842104802E-2</v>
      </c>
    </row>
    <row r="2062" spans="1:29" x14ac:dyDescent="0.25">
      <c r="A2062" s="39" t="s">
        <v>135</v>
      </c>
      <c r="B2062" s="39" t="s">
        <v>135</v>
      </c>
      <c r="C2062" s="39">
        <v>4802000</v>
      </c>
      <c r="D2062" s="39" t="s">
        <v>61</v>
      </c>
      <c r="E2062" s="39">
        <v>1.01754385964912</v>
      </c>
      <c r="F2062" s="39">
        <v>0.78571428571428603</v>
      </c>
      <c r="G2062" s="39">
        <v>0.82978723404255295</v>
      </c>
      <c r="H2062" s="39">
        <v>1.0465116279069799</v>
      </c>
      <c r="I2062" s="39">
        <v>0.83333333333333304</v>
      </c>
      <c r="J2062" s="39">
        <v>1.06666666666667</v>
      </c>
      <c r="K2062" s="39">
        <v>0.83333333333333304</v>
      </c>
      <c r="L2062" s="39">
        <v>1.12121212121212</v>
      </c>
      <c r="M2062" s="39">
        <v>0.931034482758621</v>
      </c>
      <c r="N2062" s="39">
        <v>0.94057077162411296</v>
      </c>
      <c r="O2062" s="39">
        <v>0.12501199633070301</v>
      </c>
      <c r="P2062" s="39">
        <v>0.95711598746081505</v>
      </c>
      <c r="Q2062" s="39">
        <v>0.13252681638050501</v>
      </c>
      <c r="R2062" s="39">
        <v>0.96185997910135801</v>
      </c>
      <c r="S2062" s="39">
        <v>0.146394014721307</v>
      </c>
      <c r="T2062" s="39">
        <v>1.0261233019853699</v>
      </c>
      <c r="U2062" s="39">
        <v>0.134475897780514</v>
      </c>
      <c r="V2062" s="39">
        <v>0.96585355617847202</v>
      </c>
      <c r="W2062" s="39">
        <v>0.11881989706534</v>
      </c>
      <c r="X2062" s="39">
        <v>0.97289739985569501</v>
      </c>
      <c r="Y2062" s="39">
        <v>0.111474780793667</v>
      </c>
      <c r="Z2062" s="39">
        <v>0.96058830999436795</v>
      </c>
      <c r="AA2062" s="39">
        <v>9.3684887673486705E-2</v>
      </c>
      <c r="AB2062" s="39">
        <v>0.94009056078021602</v>
      </c>
      <c r="AC2062" s="39">
        <v>5.7275666432865101E-2</v>
      </c>
    </row>
    <row r="2063" spans="1:29" x14ac:dyDescent="0.25">
      <c r="A2063" s="39" t="s">
        <v>135</v>
      </c>
      <c r="B2063" s="39" t="s">
        <v>135</v>
      </c>
      <c r="C2063" s="39">
        <v>4802000</v>
      </c>
      <c r="D2063" s="39" t="s">
        <v>62</v>
      </c>
      <c r="E2063" s="39">
        <v>1.05</v>
      </c>
      <c r="F2063" s="39">
        <v>0.82758620689655205</v>
      </c>
      <c r="G2063" s="39">
        <v>0.97727272727272696</v>
      </c>
      <c r="H2063" s="39">
        <v>0.84615384615384603</v>
      </c>
      <c r="I2063" s="39">
        <v>0.88888888888888895</v>
      </c>
      <c r="J2063" s="39">
        <v>1.0333333333333301</v>
      </c>
      <c r="K2063" s="39">
        <v>0.90625</v>
      </c>
      <c r="L2063" s="39">
        <v>1.04</v>
      </c>
      <c r="M2063" s="39">
        <v>1</v>
      </c>
      <c r="N2063" s="39">
        <v>0.95216500028281603</v>
      </c>
      <c r="O2063" s="39">
        <v>8.6359605627546701E-2</v>
      </c>
      <c r="P2063" s="39">
        <v>0.97369444444444497</v>
      </c>
      <c r="Q2063" s="39">
        <v>7.1389672498941903E-2</v>
      </c>
      <c r="R2063" s="39">
        <v>0.98208333333333298</v>
      </c>
      <c r="S2063" s="39">
        <v>6.8651444510172799E-2</v>
      </c>
      <c r="T2063" s="39">
        <v>1.02</v>
      </c>
      <c r="U2063" s="39">
        <v>2.8284271247461901E-2</v>
      </c>
      <c r="V2063" s="39">
        <v>0.97835139695149398</v>
      </c>
      <c r="W2063" s="39">
        <v>6.8540934722621405E-2</v>
      </c>
      <c r="X2063" s="39">
        <v>0.99779761508023901</v>
      </c>
      <c r="Y2063" s="39">
        <v>4.8236119974234298E-2</v>
      </c>
      <c r="Z2063" s="39">
        <v>1.0033422967885499</v>
      </c>
      <c r="AA2063" s="39">
        <v>3.03674192403907E-2</v>
      </c>
      <c r="AB2063" s="39">
        <v>1.0019047619047601</v>
      </c>
      <c r="AC2063" s="39">
        <v>1.20467720387367E-2</v>
      </c>
    </row>
    <row r="2064" spans="1:29" x14ac:dyDescent="0.25">
      <c r="A2064" s="39" t="s">
        <v>135</v>
      </c>
      <c r="B2064" s="39" t="s">
        <v>135</v>
      </c>
      <c r="C2064" s="39">
        <v>4802000</v>
      </c>
      <c r="D2064" s="39" t="s">
        <v>63</v>
      </c>
      <c r="E2064" s="39">
        <v>1.21621621621622</v>
      </c>
      <c r="F2064" s="39">
        <v>1.02380952380952</v>
      </c>
      <c r="G2064" s="39">
        <v>0.97916666666666696</v>
      </c>
      <c r="H2064" s="39">
        <v>1.02325581395349</v>
      </c>
      <c r="I2064" s="39">
        <v>1</v>
      </c>
      <c r="J2064" s="39">
        <v>0.95</v>
      </c>
      <c r="K2064" s="39">
        <v>0.90322580645161299</v>
      </c>
      <c r="L2064" s="39">
        <v>0.931034482758621</v>
      </c>
      <c r="M2064" s="39">
        <v>1</v>
      </c>
      <c r="N2064" s="39">
        <v>1.0029676122062401</v>
      </c>
      <c r="O2064" s="39">
        <v>9.0023214259408596E-2</v>
      </c>
      <c r="P2064" s="39">
        <v>0.95685205784204697</v>
      </c>
      <c r="Q2064" s="39">
        <v>4.2757345985752197E-2</v>
      </c>
      <c r="R2064" s="39">
        <v>0.94475342973674403</v>
      </c>
      <c r="S2064" s="39">
        <v>4.9824374194530598E-2</v>
      </c>
      <c r="T2064" s="39">
        <v>0.96551724137931005</v>
      </c>
      <c r="U2064" s="39">
        <v>4.8765984909417102E-2</v>
      </c>
      <c r="V2064" s="39">
        <v>0.96909939801295997</v>
      </c>
      <c r="W2064" s="39">
        <v>5.4184137154528703E-2</v>
      </c>
      <c r="X2064" s="39">
        <v>0.96785577690155999</v>
      </c>
      <c r="Y2064" s="39">
        <v>4.2637215373155797E-2</v>
      </c>
      <c r="Z2064" s="39">
        <v>0.98409252511942702</v>
      </c>
      <c r="AA2064" s="39">
        <v>3.7742628990771701E-2</v>
      </c>
      <c r="AB2064" s="39">
        <v>0.99671592775040996</v>
      </c>
      <c r="AC2064" s="39">
        <v>2.07702966185115E-2</v>
      </c>
    </row>
    <row r="2065" spans="1:29" x14ac:dyDescent="0.25">
      <c r="A2065" s="39" t="s">
        <v>135</v>
      </c>
      <c r="B2065" s="39" t="s">
        <v>135</v>
      </c>
      <c r="C2065" s="39">
        <v>4802000</v>
      </c>
      <c r="D2065" s="39" t="s">
        <v>52</v>
      </c>
      <c r="E2065" s="39">
        <v>0.495145631067961</v>
      </c>
      <c r="F2065" s="39">
        <v>0.328125</v>
      </c>
      <c r="G2065" s="39">
        <v>0.44444444444444398</v>
      </c>
      <c r="H2065" s="39">
        <v>0.33333333333333298</v>
      </c>
      <c r="I2065" s="39">
        <v>0.47674418604651198</v>
      </c>
      <c r="J2065" s="39">
        <v>0.506329113924051</v>
      </c>
      <c r="K2065" s="39">
        <v>0.31578947368421101</v>
      </c>
      <c r="L2065" s="39">
        <v>0.36190476190476201</v>
      </c>
      <c r="M2065" s="39">
        <v>0.34693877551020402</v>
      </c>
      <c r="N2065" s="39">
        <v>0.400972746657275</v>
      </c>
      <c r="O2065" s="39">
        <v>7.8408902324843002E-2</v>
      </c>
      <c r="P2065" s="39">
        <v>0.40154126221394798</v>
      </c>
      <c r="Q2065" s="39">
        <v>8.4471632170253302E-2</v>
      </c>
      <c r="R2065" s="39">
        <v>0.34154433703305898</v>
      </c>
      <c r="S2065" s="39">
        <v>2.3526154100891799E-2</v>
      </c>
      <c r="T2065" s="39">
        <v>0.35442176870748299</v>
      </c>
      <c r="U2065" s="39">
        <v>1.05825504667374E-2</v>
      </c>
      <c r="V2065" s="39">
        <v>0.37626963255146501</v>
      </c>
      <c r="W2065" s="39">
        <v>6.6465195933275503E-2</v>
      </c>
      <c r="X2065" s="39">
        <v>0.35960227985917498</v>
      </c>
      <c r="Y2065" s="39">
        <v>4.8978407872745697E-2</v>
      </c>
      <c r="Z2065" s="39">
        <v>0.34834347215968597</v>
      </c>
      <c r="AA2065" s="39">
        <v>1.06378696014832E-2</v>
      </c>
      <c r="AB2065" s="39">
        <v>0.34765144152899302</v>
      </c>
      <c r="AC2065" s="39">
        <v>4.5072956607518202E-3</v>
      </c>
    </row>
    <row r="2066" spans="1:29" x14ac:dyDescent="0.25">
      <c r="A2066" s="39" t="s">
        <v>135</v>
      </c>
      <c r="B2066" s="39" t="s">
        <v>135</v>
      </c>
      <c r="C2066" s="39">
        <v>4802000</v>
      </c>
      <c r="D2066" s="39" t="s">
        <v>53</v>
      </c>
      <c r="E2066" s="39">
        <v>0.97435897435897401</v>
      </c>
      <c r="F2066" s="39">
        <v>0.98039215686274495</v>
      </c>
      <c r="G2066" s="39">
        <v>0.952380952380952</v>
      </c>
      <c r="H2066" s="39">
        <v>0.88636363636363602</v>
      </c>
      <c r="I2066" s="39">
        <v>0.9</v>
      </c>
      <c r="J2066" s="39">
        <v>0.87804878048780499</v>
      </c>
      <c r="K2066" s="39">
        <v>0.92500000000000004</v>
      </c>
      <c r="L2066" s="39">
        <v>1</v>
      </c>
      <c r="M2066" s="39">
        <v>0.86842105263157898</v>
      </c>
      <c r="N2066" s="39">
        <v>0.92944061700952096</v>
      </c>
      <c r="O2066" s="39">
        <v>4.9021942949280098E-2</v>
      </c>
      <c r="P2066" s="39">
        <v>0.91429396662387696</v>
      </c>
      <c r="Q2066" s="39">
        <v>5.2636723268426298E-2</v>
      </c>
      <c r="R2066" s="39">
        <v>0.93114035087719305</v>
      </c>
      <c r="S2066" s="39">
        <v>6.6004036083535902E-2</v>
      </c>
      <c r="T2066" s="39">
        <v>0.93421052631578905</v>
      </c>
      <c r="U2066" s="39">
        <v>9.3040365945598294E-2</v>
      </c>
      <c r="V2066" s="39">
        <v>0.91775038339874004</v>
      </c>
      <c r="W2066" s="39">
        <v>5.5343975738059902E-2</v>
      </c>
      <c r="X2066" s="39">
        <v>0.91024570416244799</v>
      </c>
      <c r="Y2066" s="39">
        <v>6.2142843847658398E-2</v>
      </c>
      <c r="Z2066" s="39">
        <v>0.89374354187846705</v>
      </c>
      <c r="AA2066" s="39">
        <v>6.1531544526304702E-2</v>
      </c>
      <c r="AB2066" s="39">
        <v>0.87468671679197996</v>
      </c>
      <c r="AC2066" s="39">
        <v>3.96275396011075E-2</v>
      </c>
    </row>
    <row r="2067" spans="1:29" x14ac:dyDescent="0.25">
      <c r="A2067" s="39" t="s">
        <v>135</v>
      </c>
      <c r="B2067" s="39" t="s">
        <v>135</v>
      </c>
      <c r="C2067" s="39">
        <v>4802000</v>
      </c>
      <c r="D2067" s="39" t="s">
        <v>54</v>
      </c>
      <c r="E2067" s="39">
        <v>0.97872340425531901</v>
      </c>
      <c r="F2067" s="39">
        <v>0.84210526315789502</v>
      </c>
      <c r="G2067" s="39">
        <v>0.88</v>
      </c>
      <c r="H2067" s="39">
        <v>0.92500000000000004</v>
      </c>
      <c r="I2067" s="39">
        <v>0.97435897435897401</v>
      </c>
      <c r="J2067" s="39">
        <v>0.97222222222222199</v>
      </c>
      <c r="K2067" s="39">
        <v>1.0277777777777799</v>
      </c>
      <c r="L2067" s="39">
        <v>1.08108108108108</v>
      </c>
      <c r="M2067" s="39">
        <v>1.0333333333333301</v>
      </c>
      <c r="N2067" s="39">
        <v>0.96828911735406697</v>
      </c>
      <c r="O2067" s="39">
        <v>7.6029719220609707E-2</v>
      </c>
      <c r="P2067" s="39">
        <v>1.01775467775468</v>
      </c>
      <c r="Q2067" s="39">
        <v>4.5579002791835702E-2</v>
      </c>
      <c r="R2067" s="39">
        <v>1.0473973973974</v>
      </c>
      <c r="S2067" s="39">
        <v>2.9302883121965401E-2</v>
      </c>
      <c r="T2067" s="39">
        <v>1.0572072072072101</v>
      </c>
      <c r="U2067" s="39">
        <v>3.3762756218817101E-2</v>
      </c>
      <c r="V2067" s="39">
        <v>1.01639750026767</v>
      </c>
      <c r="W2067" s="39">
        <v>5.9676027334303897E-2</v>
      </c>
      <c r="X2067" s="39">
        <v>1.0397720169771301</v>
      </c>
      <c r="Y2067" s="39">
        <v>3.26227798225825E-2</v>
      </c>
      <c r="Z2067" s="39">
        <v>1.0414982891220801</v>
      </c>
      <c r="AA2067" s="39">
        <v>2.2410400594064302E-2</v>
      </c>
      <c r="AB2067" s="39">
        <v>1.0356070356070399</v>
      </c>
      <c r="AC2067" s="39">
        <v>1.43801558120055E-2</v>
      </c>
    </row>
    <row r="2068" spans="1:29" x14ac:dyDescent="0.25">
      <c r="A2068" s="39" t="s">
        <v>135</v>
      </c>
      <c r="B2068" s="39" t="s">
        <v>135</v>
      </c>
      <c r="C2068" s="39">
        <v>4802000</v>
      </c>
      <c r="D2068" s="39" t="s">
        <v>55</v>
      </c>
      <c r="E2068" s="39">
        <v>1.0540540540540499</v>
      </c>
      <c r="F2068" s="39">
        <v>1.0434782608695701</v>
      </c>
      <c r="G2068" s="39">
        <v>1</v>
      </c>
      <c r="H2068" s="39">
        <v>1.02272727272727</v>
      </c>
      <c r="I2068" s="39">
        <v>0.83783783783783805</v>
      </c>
      <c r="J2068" s="39">
        <v>1.1315789473684199</v>
      </c>
      <c r="K2068" s="39">
        <v>0.88571428571428601</v>
      </c>
      <c r="L2068" s="39">
        <v>1.0270270270270301</v>
      </c>
      <c r="M2068" s="39">
        <v>0.9</v>
      </c>
      <c r="N2068" s="39">
        <v>0.98915752062205098</v>
      </c>
      <c r="O2068" s="39">
        <v>9.4651971406697302E-2</v>
      </c>
      <c r="P2068" s="39">
        <v>0.95643161958951395</v>
      </c>
      <c r="Q2068" s="39">
        <v>0.120322745199568</v>
      </c>
      <c r="R2068" s="39">
        <v>0.93758043758043796</v>
      </c>
      <c r="S2068" s="39">
        <v>7.7791642744470396E-2</v>
      </c>
      <c r="T2068" s="39">
        <v>0.963513513513514</v>
      </c>
      <c r="U2068" s="39">
        <v>8.9821672204777603E-2</v>
      </c>
      <c r="V2068" s="39">
        <v>0.96132221081477898</v>
      </c>
      <c r="W2068" s="39">
        <v>9.3310425260407406E-2</v>
      </c>
      <c r="X2068" s="39">
        <v>0.94224746339559495</v>
      </c>
      <c r="Y2068" s="39">
        <v>8.3104533698455593E-2</v>
      </c>
      <c r="Z2068" s="39">
        <v>0.92174126353270602</v>
      </c>
      <c r="AA2068" s="39">
        <v>5.9602419410127797E-2</v>
      </c>
      <c r="AB2068" s="39">
        <v>0.90604890604890598</v>
      </c>
      <c r="AC2068" s="39">
        <v>3.82566409338259E-2</v>
      </c>
    </row>
    <row r="2069" spans="1:29" x14ac:dyDescent="0.25">
      <c r="A2069" s="39" t="s">
        <v>135</v>
      </c>
      <c r="B2069" s="39" t="s">
        <v>135</v>
      </c>
      <c r="C2069" s="39">
        <v>4802000</v>
      </c>
      <c r="D2069" s="39" t="s">
        <v>56</v>
      </c>
      <c r="E2069" s="39">
        <v>0.96969696969696995</v>
      </c>
      <c r="F2069" s="39">
        <v>0.92307692307692302</v>
      </c>
      <c r="G2069" s="39">
        <v>1.0625</v>
      </c>
      <c r="H2069" s="39">
        <v>0.78125</v>
      </c>
      <c r="I2069" s="39">
        <v>0.93333333333333302</v>
      </c>
      <c r="J2069" s="39">
        <v>1.06451612903226</v>
      </c>
      <c r="K2069" s="39">
        <v>0.79069767441860495</v>
      </c>
      <c r="L2069" s="39">
        <v>1.06451612903226</v>
      </c>
      <c r="M2069" s="39">
        <v>0.89473684210526305</v>
      </c>
      <c r="N2069" s="39">
        <v>0.94270266674395697</v>
      </c>
      <c r="O2069" s="39">
        <v>0.109945036542916</v>
      </c>
      <c r="P2069" s="39">
        <v>0.94956002158434305</v>
      </c>
      <c r="Q2069" s="39">
        <v>0.117192091292407</v>
      </c>
      <c r="R2069" s="39">
        <v>0.91665021518537504</v>
      </c>
      <c r="S2069" s="39">
        <v>0.13821824576214101</v>
      </c>
      <c r="T2069" s="39">
        <v>0.97962648556876097</v>
      </c>
      <c r="U2069" s="39">
        <v>0.120052085091095</v>
      </c>
      <c r="V2069" s="39">
        <v>0.93920942839025701</v>
      </c>
      <c r="W2069" s="39">
        <v>0.11094951026852901</v>
      </c>
      <c r="X2069" s="39">
        <v>0.93625557109302004</v>
      </c>
      <c r="Y2069" s="39">
        <v>0.103849065666796</v>
      </c>
      <c r="Z2069" s="39">
        <v>0.92046051470780099</v>
      </c>
      <c r="AA2069" s="39">
        <v>8.5064962465739302E-2</v>
      </c>
      <c r="AB2069" s="39">
        <v>0.90282157005416797</v>
      </c>
      <c r="AC2069" s="39">
        <v>5.1132309162719401E-2</v>
      </c>
    </row>
    <row r="2070" spans="1:29" x14ac:dyDescent="0.25">
      <c r="A2070" s="39" t="s">
        <v>135</v>
      </c>
      <c r="B2070" s="39" t="s">
        <v>135</v>
      </c>
      <c r="C2070" s="39">
        <v>4802000</v>
      </c>
      <c r="D2070" s="39" t="s">
        <v>57</v>
      </c>
      <c r="E2070" s="39">
        <v>1.1081081081081099</v>
      </c>
      <c r="F2070" s="39">
        <v>0.9375</v>
      </c>
      <c r="G2070" s="39">
        <v>0.77777777777777801</v>
      </c>
      <c r="H2070" s="39">
        <v>0.90196078431372595</v>
      </c>
      <c r="I2070" s="39">
        <v>0.84</v>
      </c>
      <c r="J2070" s="39">
        <v>1.0476190476190499</v>
      </c>
      <c r="K2070" s="39">
        <v>0.81818181818181801</v>
      </c>
      <c r="L2070" s="39">
        <v>1.1176470588235301</v>
      </c>
      <c r="M2070" s="39">
        <v>0.90909090909090895</v>
      </c>
      <c r="N2070" s="39">
        <v>0.93976505599054605</v>
      </c>
      <c r="O2070" s="39">
        <v>0.124982248128303</v>
      </c>
      <c r="P2070" s="39">
        <v>0.94650776674306103</v>
      </c>
      <c r="Q2070" s="39">
        <v>0.131075954222623</v>
      </c>
      <c r="R2070" s="39">
        <v>0.94830659536541895</v>
      </c>
      <c r="S2070" s="39">
        <v>0.15353585941282599</v>
      </c>
      <c r="T2070" s="39">
        <v>1.01336898395722</v>
      </c>
      <c r="U2070" s="39">
        <v>0.147471467734093</v>
      </c>
      <c r="V2070" s="39">
        <v>0.95018995056334998</v>
      </c>
      <c r="W2070" s="39">
        <v>0.12030629828933199</v>
      </c>
      <c r="X2070" s="39">
        <v>0.957403474612043</v>
      </c>
      <c r="Y2070" s="39">
        <v>0.117220029529431</v>
      </c>
      <c r="Z2070" s="39">
        <v>0.94213809313678498</v>
      </c>
      <c r="AA2070" s="39">
        <v>0.10150510249052699</v>
      </c>
      <c r="AB2070" s="39">
        <v>0.91902215431627199</v>
      </c>
      <c r="AC2070" s="39">
        <v>6.2810709827637798E-2</v>
      </c>
    </row>
    <row r="2071" spans="1:29" x14ac:dyDescent="0.25">
      <c r="A2071" s="39" t="s">
        <v>135</v>
      </c>
      <c r="B2071" s="39" t="s">
        <v>135</v>
      </c>
      <c r="C2071" s="39">
        <v>4802000</v>
      </c>
      <c r="D2071" s="39" t="s">
        <v>58</v>
      </c>
      <c r="E2071" s="39">
        <v>1.0697674418604699</v>
      </c>
      <c r="F2071" s="39">
        <v>0.95121951219512202</v>
      </c>
      <c r="G2071" s="39">
        <v>0.86666666666666703</v>
      </c>
      <c r="H2071" s="39">
        <v>0.92857142857142905</v>
      </c>
      <c r="I2071" s="39">
        <v>0.95652173913043503</v>
      </c>
      <c r="J2071" s="39">
        <v>1.1428571428571399</v>
      </c>
      <c r="K2071" s="39">
        <v>0.84090909090909105</v>
      </c>
      <c r="L2071" s="39">
        <v>1.25925925925926</v>
      </c>
      <c r="M2071" s="39">
        <v>1</v>
      </c>
      <c r="N2071" s="39">
        <v>1.0017524757166201</v>
      </c>
      <c r="O2071" s="39">
        <v>0.13459337524962101</v>
      </c>
      <c r="P2071" s="39">
        <v>1.03990944643119</v>
      </c>
      <c r="Q2071" s="39">
        <v>0.16344722674946299</v>
      </c>
      <c r="R2071" s="39">
        <v>1.03338945005612</v>
      </c>
      <c r="S2071" s="39">
        <v>0.211164289999377</v>
      </c>
      <c r="T2071" s="39">
        <v>1.12962962962963</v>
      </c>
      <c r="U2071" s="39">
        <v>0.18332398030762301</v>
      </c>
      <c r="V2071" s="39">
        <v>1.0370830565414999</v>
      </c>
      <c r="W2071" s="39">
        <v>0.152701559339431</v>
      </c>
      <c r="X2071" s="39">
        <v>1.0539644323869499</v>
      </c>
      <c r="Y2071" s="39">
        <v>0.15214926393299599</v>
      </c>
      <c r="Z2071" s="39">
        <v>1.0392723934764001</v>
      </c>
      <c r="AA2071" s="39">
        <v>0.12991705233384199</v>
      </c>
      <c r="AB2071" s="39">
        <v>1.01234567901235</v>
      </c>
      <c r="AC2071" s="39">
        <v>7.80809298807007E-2</v>
      </c>
    </row>
    <row r="2072" spans="1:29" x14ac:dyDescent="0.25">
      <c r="A2072" s="39" t="s">
        <v>135</v>
      </c>
      <c r="B2072" s="39" t="s">
        <v>135</v>
      </c>
      <c r="C2072" s="39">
        <v>4802000</v>
      </c>
      <c r="D2072" s="39" t="s">
        <v>59</v>
      </c>
      <c r="E2072" s="39">
        <v>0.97777777777777797</v>
      </c>
      <c r="F2072" s="39">
        <v>0.91304347826086996</v>
      </c>
      <c r="G2072" s="39">
        <v>0.84615384615384603</v>
      </c>
      <c r="H2072" s="39">
        <v>1.15384615384615</v>
      </c>
      <c r="I2072" s="39">
        <v>1</v>
      </c>
      <c r="J2072" s="39">
        <v>0.86363636363636398</v>
      </c>
      <c r="K2072" s="39">
        <v>0.95833333333333304</v>
      </c>
      <c r="L2072" s="39">
        <v>1.0540540540540499</v>
      </c>
      <c r="M2072" s="39">
        <v>0.82352941176470595</v>
      </c>
      <c r="N2072" s="39">
        <v>0.95448604653634495</v>
      </c>
      <c r="O2072" s="39">
        <v>0.10673783537607399</v>
      </c>
      <c r="P2072" s="39">
        <v>0.93991063255769103</v>
      </c>
      <c r="Q2072" s="39">
        <v>9.5316841779313294E-2</v>
      </c>
      <c r="R2072" s="39">
        <v>0.94530559971736405</v>
      </c>
      <c r="S2072" s="39">
        <v>0.115813186028338</v>
      </c>
      <c r="T2072" s="39">
        <v>0.93879173290938001</v>
      </c>
      <c r="U2072" s="39">
        <v>0.16300553779340099</v>
      </c>
      <c r="V2072" s="39">
        <v>0.93421045695346305</v>
      </c>
      <c r="W2072" s="39">
        <v>0.110170692805083</v>
      </c>
      <c r="X2072" s="39">
        <v>0.90570982377741605</v>
      </c>
      <c r="Y2072" s="39">
        <v>0.11146606236861401</v>
      </c>
      <c r="Z2072" s="39">
        <v>0.86929477140803102</v>
      </c>
      <c r="AA2072" s="39">
        <v>0.109194785270796</v>
      </c>
      <c r="AB2072" s="39">
        <v>0.83450677568324605</v>
      </c>
      <c r="AC2072" s="39">
        <v>6.9426945374277405E-2</v>
      </c>
    </row>
    <row r="2073" spans="1:29" x14ac:dyDescent="0.25">
      <c r="A2073" s="39" t="s">
        <v>135</v>
      </c>
      <c r="B2073" s="39" t="s">
        <v>135</v>
      </c>
      <c r="C2073" s="39">
        <v>4802000</v>
      </c>
      <c r="D2073" s="39" t="s">
        <v>60</v>
      </c>
      <c r="E2073" s="39">
        <v>1.3658536585365899</v>
      </c>
      <c r="F2073" s="39">
        <v>1.0681818181818199</v>
      </c>
      <c r="G2073" s="39">
        <v>1.02380952380952</v>
      </c>
      <c r="H2073" s="39">
        <v>1.0909090909090899</v>
      </c>
      <c r="I2073" s="39">
        <v>1</v>
      </c>
      <c r="J2073" s="39">
        <v>1.15384615384615</v>
      </c>
      <c r="K2073" s="39">
        <v>0.86842105263157898</v>
      </c>
      <c r="L2073" s="39">
        <v>1.26086956521739</v>
      </c>
      <c r="M2073" s="39">
        <v>0.97435897435897401</v>
      </c>
      <c r="N2073" s="39">
        <v>1.08958331527679</v>
      </c>
      <c r="O2073" s="39">
        <v>0.15198459352092999</v>
      </c>
      <c r="P2073" s="39">
        <v>1.0514991492108201</v>
      </c>
      <c r="Q2073" s="39">
        <v>0.15526689831486901</v>
      </c>
      <c r="R2073" s="39">
        <v>1.03454986406931</v>
      </c>
      <c r="S2073" s="39">
        <v>0.20302996370190299</v>
      </c>
      <c r="T2073" s="39">
        <v>1.1176142697881799</v>
      </c>
      <c r="U2073" s="39">
        <v>0.20259358167775099</v>
      </c>
      <c r="V2073" s="39">
        <v>1.05864450468876</v>
      </c>
      <c r="W2073" s="39">
        <v>0.14907064699901501</v>
      </c>
      <c r="X2073" s="39">
        <v>1.0456544683303699</v>
      </c>
      <c r="Y2073" s="39">
        <v>0.15445801309110299</v>
      </c>
      <c r="Z2073" s="39">
        <v>1.0205025877259599</v>
      </c>
      <c r="AA2073" s="39">
        <v>0.13814982943665099</v>
      </c>
      <c r="AB2073" s="39">
        <v>0.98800233582842301</v>
      </c>
      <c r="AC2073" s="39">
        <v>8.6288194368877594E-2</v>
      </c>
    </row>
    <row r="2074" spans="1:29" x14ac:dyDescent="0.25">
      <c r="A2074" s="39" t="s">
        <v>135</v>
      </c>
      <c r="B2074" s="39" t="s">
        <v>135</v>
      </c>
      <c r="C2074" s="39">
        <v>4901000</v>
      </c>
      <c r="D2074" s="39" t="s">
        <v>50</v>
      </c>
      <c r="E2074" s="39">
        <v>0.55913978494623695</v>
      </c>
      <c r="F2074" s="39">
        <v>0.56666666666666698</v>
      </c>
      <c r="G2074" s="39">
        <v>0.46153846153846201</v>
      </c>
      <c r="H2074" s="39">
        <v>0.51764705882352902</v>
      </c>
      <c r="I2074" s="39">
        <v>0.45</v>
      </c>
      <c r="J2074" s="39">
        <v>0.40476190476190499</v>
      </c>
      <c r="K2074" s="39">
        <v>0.51136363636363602</v>
      </c>
      <c r="L2074" s="39">
        <v>0.47126436781609199</v>
      </c>
      <c r="M2074" s="39">
        <v>0.68235294117647105</v>
      </c>
      <c r="N2074" s="39">
        <v>0.51385942467699997</v>
      </c>
      <c r="O2074" s="39">
        <v>8.1992128502670805E-2</v>
      </c>
      <c r="P2074" s="39">
        <v>0.50394857002362103</v>
      </c>
      <c r="Q2074" s="39">
        <v>0.106887560902271</v>
      </c>
      <c r="R2074" s="39">
        <v>0.554993648452066</v>
      </c>
      <c r="S2074" s="39">
        <v>0.112103880026328</v>
      </c>
      <c r="T2074" s="39">
        <v>0.57680865449628105</v>
      </c>
      <c r="U2074" s="39">
        <v>0.14926216165411799</v>
      </c>
      <c r="V2074" s="39">
        <v>0.54278420113468995</v>
      </c>
      <c r="W2074" s="39">
        <v>0.108638962797933</v>
      </c>
      <c r="X2074" s="39">
        <v>0.58570036780631296</v>
      </c>
      <c r="Y2074" s="39">
        <v>0.119478093857549</v>
      </c>
      <c r="Z2074" s="39">
        <v>0.63857937992518099</v>
      </c>
      <c r="AA2074" s="39">
        <v>0.102869788850175</v>
      </c>
      <c r="AB2074" s="39">
        <v>0.67230110434978596</v>
      </c>
      <c r="AC2074" s="39">
        <v>6.3573398081365695E-2</v>
      </c>
    </row>
    <row r="2075" spans="1:29" x14ac:dyDescent="0.25">
      <c r="A2075" s="39" t="s">
        <v>135</v>
      </c>
      <c r="B2075" s="39" t="s">
        <v>135</v>
      </c>
      <c r="C2075" s="39">
        <v>4901000</v>
      </c>
      <c r="D2075" s="39" t="s">
        <v>51</v>
      </c>
      <c r="E2075" s="39">
        <v>1.0566037735849101</v>
      </c>
      <c r="F2075" s="39">
        <v>0.96153846153846201</v>
      </c>
      <c r="G2075" s="39">
        <v>1</v>
      </c>
      <c r="H2075" s="39">
        <v>1.0476190476190499</v>
      </c>
      <c r="I2075" s="39">
        <v>0.95454545454545503</v>
      </c>
      <c r="J2075" s="39">
        <v>0.94444444444444398</v>
      </c>
      <c r="K2075" s="39">
        <v>1.1470588235294099</v>
      </c>
      <c r="L2075" s="39">
        <v>0.95555555555555605</v>
      </c>
      <c r="M2075" s="39">
        <v>0.92682926829268297</v>
      </c>
      <c r="N2075" s="39">
        <v>0.99935498101221798</v>
      </c>
      <c r="O2075" s="39">
        <v>7.16372843126689E-2</v>
      </c>
      <c r="P2075" s="39">
        <v>0.98568670927350999</v>
      </c>
      <c r="Q2075" s="39">
        <v>9.0944689505317894E-2</v>
      </c>
      <c r="R2075" s="39">
        <v>1.0098145491258801</v>
      </c>
      <c r="S2075" s="39">
        <v>0.11972173168389499</v>
      </c>
      <c r="T2075" s="39">
        <v>0.94119241192411895</v>
      </c>
      <c r="U2075" s="39">
        <v>2.0312552521890001E-2</v>
      </c>
      <c r="V2075" s="39">
        <v>0.98218780317882903</v>
      </c>
      <c r="W2075" s="39">
        <v>8.1022878087925299E-2</v>
      </c>
      <c r="X2075" s="39">
        <v>0.96250387695633199</v>
      </c>
      <c r="Y2075" s="39">
        <v>7.7714935416260705E-2</v>
      </c>
      <c r="Z2075" s="39">
        <v>0.94051863529255697</v>
      </c>
      <c r="AA2075" s="39">
        <v>5.2842655174355803E-2</v>
      </c>
      <c r="AB2075" s="39">
        <v>0.92819718673377205</v>
      </c>
      <c r="AC2075" s="39">
        <v>8.6514758543772899E-3</v>
      </c>
    </row>
    <row r="2076" spans="1:29" x14ac:dyDescent="0.25">
      <c r="A2076" s="39" t="s">
        <v>135</v>
      </c>
      <c r="B2076" s="39" t="s">
        <v>135</v>
      </c>
      <c r="C2076" s="39">
        <v>4901000</v>
      </c>
      <c r="D2076" s="39" t="s">
        <v>61</v>
      </c>
      <c r="E2076" s="39">
        <v>0.82539682539682502</v>
      </c>
      <c r="F2076" s="39">
        <v>0.8</v>
      </c>
      <c r="G2076" s="39">
        <v>0.88888888888888895</v>
      </c>
      <c r="H2076" s="39">
        <v>1.0454545454545501</v>
      </c>
      <c r="I2076" s="39">
        <v>0.92500000000000004</v>
      </c>
      <c r="J2076" s="39">
        <v>0.96153846153846201</v>
      </c>
      <c r="K2076" s="39">
        <v>0.96226415094339601</v>
      </c>
      <c r="L2076" s="39">
        <v>0.89361702127659604</v>
      </c>
      <c r="M2076" s="39">
        <v>0.86956521739130399</v>
      </c>
      <c r="N2076" s="39">
        <v>0.90796945676555796</v>
      </c>
      <c r="O2076" s="39">
        <v>7.5440647386857698E-2</v>
      </c>
      <c r="P2076" s="39">
        <v>0.92239697022995204</v>
      </c>
      <c r="Q2076" s="39">
        <v>4.1072204024248701E-2</v>
      </c>
      <c r="R2076" s="39">
        <v>0.90848212987043198</v>
      </c>
      <c r="S2076" s="39">
        <v>4.8104071143238003E-2</v>
      </c>
      <c r="T2076" s="39">
        <v>0.88159111933394996</v>
      </c>
      <c r="U2076" s="39">
        <v>1.7007193627058499E-2</v>
      </c>
      <c r="V2076" s="39">
        <v>0.90983635275242303</v>
      </c>
      <c r="W2076" s="39">
        <v>5.4396200726251398E-2</v>
      </c>
      <c r="X2076" s="39">
        <v>0.89364354509161603</v>
      </c>
      <c r="Y2076" s="39">
        <v>3.8261803940870601E-2</v>
      </c>
      <c r="Z2076" s="39">
        <v>0.87742721494203602</v>
      </c>
      <c r="AA2076" s="39">
        <v>2.3783613158470999E-2</v>
      </c>
      <c r="AB2076" s="39">
        <v>0.87071054138584203</v>
      </c>
      <c r="AC2076" s="39">
        <v>7.2436649631626602E-3</v>
      </c>
    </row>
    <row r="2077" spans="1:29" x14ac:dyDescent="0.25">
      <c r="A2077" s="39" t="s">
        <v>135</v>
      </c>
      <c r="B2077" s="39" t="s">
        <v>135</v>
      </c>
      <c r="C2077" s="39">
        <v>4901000</v>
      </c>
      <c r="D2077" s="39" t="s">
        <v>62</v>
      </c>
      <c r="E2077" s="39">
        <v>1.1621621621621601</v>
      </c>
      <c r="F2077" s="39">
        <v>0.92307692307692302</v>
      </c>
      <c r="G2077" s="39">
        <v>0.85</v>
      </c>
      <c r="H2077" s="39">
        <v>1.0625</v>
      </c>
      <c r="I2077" s="39">
        <v>1.1739130434782601</v>
      </c>
      <c r="J2077" s="39">
        <v>0.91891891891891897</v>
      </c>
      <c r="K2077" s="39">
        <v>0.86</v>
      </c>
      <c r="L2077" s="39">
        <v>0.86274509803921595</v>
      </c>
      <c r="M2077" s="39">
        <v>1</v>
      </c>
      <c r="N2077" s="39">
        <v>0.97925734951949805</v>
      </c>
      <c r="O2077" s="39">
        <v>0.12747865270959499</v>
      </c>
      <c r="P2077" s="39">
        <v>0.96311541208727902</v>
      </c>
      <c r="Q2077" s="39">
        <v>0.130820900839618</v>
      </c>
      <c r="R2077" s="39">
        <v>0.90758169934640498</v>
      </c>
      <c r="S2077" s="39">
        <v>8.0048364209301004E-2</v>
      </c>
      <c r="T2077" s="39">
        <v>0.93137254901960798</v>
      </c>
      <c r="U2077" s="39">
        <v>9.7053871927565302E-2</v>
      </c>
      <c r="V2077" s="39">
        <v>0.95089837625710405</v>
      </c>
      <c r="W2077" s="39">
        <v>0.101651056121113</v>
      </c>
      <c r="X2077" s="39">
        <v>0.94812350077234098</v>
      </c>
      <c r="Y2077" s="39">
        <v>8.4234560535681E-2</v>
      </c>
      <c r="Z2077" s="39">
        <v>0.97040599251705795</v>
      </c>
      <c r="AA2077" s="39">
        <v>6.9295074821056402E-2</v>
      </c>
      <c r="AB2077" s="39">
        <v>0.99346405228758194</v>
      </c>
      <c r="AC2077" s="39">
        <v>4.1336962878018003E-2</v>
      </c>
    </row>
    <row r="2078" spans="1:29" x14ac:dyDescent="0.25">
      <c r="A2078" s="39" t="s">
        <v>135</v>
      </c>
      <c r="B2078" s="39" t="s">
        <v>135</v>
      </c>
      <c r="C2078" s="39">
        <v>4901000</v>
      </c>
      <c r="D2078" s="39" t="s">
        <v>63</v>
      </c>
      <c r="E2078" s="39">
        <v>0.95348837209302295</v>
      </c>
      <c r="F2078" s="39">
        <v>0.81395348837209303</v>
      </c>
      <c r="G2078" s="39">
        <v>0.91666666666666696</v>
      </c>
      <c r="H2078" s="39">
        <v>0.94117647058823495</v>
      </c>
      <c r="I2078" s="39">
        <v>0.94117647058823495</v>
      </c>
      <c r="J2078" s="39">
        <v>0.81481481481481499</v>
      </c>
      <c r="K2078" s="39">
        <v>0.88235294117647101</v>
      </c>
      <c r="L2078" s="39">
        <v>1</v>
      </c>
      <c r="M2078" s="39">
        <v>0.81818181818181801</v>
      </c>
      <c r="N2078" s="39">
        <v>0.89797900472015102</v>
      </c>
      <c r="O2078" s="39">
        <v>6.9064443537699402E-2</v>
      </c>
      <c r="P2078" s="39">
        <v>0.89130520895226795</v>
      </c>
      <c r="Q2078" s="39">
        <v>7.9968203227085297E-2</v>
      </c>
      <c r="R2078" s="39">
        <v>0.90017825311943001</v>
      </c>
      <c r="S2078" s="39">
        <v>9.2210461008039604E-2</v>
      </c>
      <c r="T2078" s="39">
        <v>0.90909090909090895</v>
      </c>
      <c r="U2078" s="39">
        <v>0.12856486930664501</v>
      </c>
      <c r="V2078" s="39">
        <v>0.88855636233624902</v>
      </c>
      <c r="W2078" s="39">
        <v>7.8707036029864494E-2</v>
      </c>
      <c r="X2078" s="39">
        <v>0.87547502665910903</v>
      </c>
      <c r="Y2078" s="39">
        <v>8.7058260573864094E-2</v>
      </c>
      <c r="Z2078" s="39">
        <v>0.85262285417213601</v>
      </c>
      <c r="AA2078" s="39">
        <v>8.4670867283732201E-2</v>
      </c>
      <c r="AB2078" s="39">
        <v>0.82683982683982704</v>
      </c>
      <c r="AC2078" s="39">
        <v>5.4758054721530398E-2</v>
      </c>
    </row>
    <row r="2079" spans="1:29" x14ac:dyDescent="0.25">
      <c r="A2079" s="39" t="s">
        <v>135</v>
      </c>
      <c r="B2079" s="39" t="s">
        <v>135</v>
      </c>
      <c r="C2079" s="39">
        <v>4901000</v>
      </c>
      <c r="D2079" s="39" t="s">
        <v>52</v>
      </c>
      <c r="E2079" s="39">
        <v>0.54901960784313697</v>
      </c>
      <c r="F2079" s="39">
        <v>0.53763440860215095</v>
      </c>
      <c r="G2079" s="39">
        <v>0.56666666666666698</v>
      </c>
      <c r="H2079" s="39">
        <v>0.48351648351648402</v>
      </c>
      <c r="I2079" s="39">
        <v>0.49411764705882399</v>
      </c>
      <c r="J2079" s="39">
        <v>0.42499999999999999</v>
      </c>
      <c r="K2079" s="39">
        <v>0.46428571428571402</v>
      </c>
      <c r="L2079" s="39">
        <v>0.48863636363636398</v>
      </c>
      <c r="M2079" s="39">
        <v>0.43678160919540199</v>
      </c>
      <c r="N2079" s="39">
        <v>0.49396205564497098</v>
      </c>
      <c r="O2079" s="39">
        <v>4.9076623665523803E-2</v>
      </c>
      <c r="P2079" s="39">
        <v>0.46176426683526101</v>
      </c>
      <c r="Q2079" s="39">
        <v>3.0622512120612701E-2</v>
      </c>
      <c r="R2079" s="39">
        <v>0.463234562372493</v>
      </c>
      <c r="S2079" s="39">
        <v>2.5943353287337399E-2</v>
      </c>
      <c r="T2079" s="39">
        <v>0.46270898641588298</v>
      </c>
      <c r="U2079" s="39">
        <v>3.6666848501966998E-2</v>
      </c>
      <c r="V2079" s="39">
        <v>0.46638473765084298</v>
      </c>
      <c r="W2079" s="39">
        <v>3.7023557613984702E-2</v>
      </c>
      <c r="X2079" s="39">
        <v>0.454215739379421</v>
      </c>
      <c r="Y2079" s="39">
        <v>2.6704952736813801E-2</v>
      </c>
      <c r="Z2079" s="39">
        <v>0.44696550650663203</v>
      </c>
      <c r="AA2079" s="39">
        <v>2.4435995218639799E-2</v>
      </c>
      <c r="AB2079" s="39">
        <v>0.43925088321639999</v>
      </c>
      <c r="AC2079" s="39">
        <v>1.56170601468732E-2</v>
      </c>
    </row>
    <row r="2080" spans="1:29" x14ac:dyDescent="0.25">
      <c r="A2080" s="39" t="s">
        <v>135</v>
      </c>
      <c r="B2080" s="39" t="s">
        <v>135</v>
      </c>
      <c r="C2080" s="39">
        <v>4901000</v>
      </c>
      <c r="D2080" s="39" t="s">
        <v>53</v>
      </c>
      <c r="E2080" s="39">
        <v>0.84905660377358505</v>
      </c>
      <c r="F2080" s="39">
        <v>0.94642857142857095</v>
      </c>
      <c r="G2080" s="39">
        <v>1.1200000000000001</v>
      </c>
      <c r="H2080" s="39">
        <v>0.96078431372549</v>
      </c>
      <c r="I2080" s="39">
        <v>0.79545454545454497</v>
      </c>
      <c r="J2080" s="39">
        <v>0.90476190476190499</v>
      </c>
      <c r="K2080" s="39">
        <v>1.0882352941176501</v>
      </c>
      <c r="L2080" s="39">
        <v>1.02564102564103</v>
      </c>
      <c r="M2080" s="39">
        <v>0.97674418604651203</v>
      </c>
      <c r="N2080" s="39">
        <v>0.96301182721658696</v>
      </c>
      <c r="O2080" s="39">
        <v>0.105576662020547</v>
      </c>
      <c r="P2080" s="39">
        <v>0.95816739120432703</v>
      </c>
      <c r="Q2080" s="39">
        <v>0.113074161696117</v>
      </c>
      <c r="R2080" s="39">
        <v>1.03020683526839</v>
      </c>
      <c r="S2080" s="39">
        <v>5.5885613156674098E-2</v>
      </c>
      <c r="T2080" s="39">
        <v>1.0011926058437699</v>
      </c>
      <c r="U2080" s="39">
        <v>3.4575286855871697E-2</v>
      </c>
      <c r="V2080" s="39">
        <v>0.98531783330360601</v>
      </c>
      <c r="W2080" s="39">
        <v>8.4064615724043501E-2</v>
      </c>
      <c r="X2080" s="39">
        <v>0.99368410961222797</v>
      </c>
      <c r="Y2080" s="39">
        <v>6.1309331062698903E-2</v>
      </c>
      <c r="Z2080" s="39">
        <v>0.98970597390328596</v>
      </c>
      <c r="AA2080" s="39">
        <v>3.3311182159363399E-2</v>
      </c>
      <c r="AB2080" s="39">
        <v>0.97907260697958398</v>
      </c>
      <c r="AC2080" s="39">
        <v>1.4726227000244599E-2</v>
      </c>
    </row>
    <row r="2081" spans="1:29" x14ac:dyDescent="0.25">
      <c r="A2081" s="39" t="s">
        <v>135</v>
      </c>
      <c r="B2081" s="39" t="s">
        <v>135</v>
      </c>
      <c r="C2081" s="39">
        <v>4901000</v>
      </c>
      <c r="D2081" s="39" t="s">
        <v>54</v>
      </c>
      <c r="E2081" s="39">
        <v>0.9</v>
      </c>
      <c r="F2081" s="39">
        <v>1.06666666666667</v>
      </c>
      <c r="G2081" s="39">
        <v>0.94339622641509402</v>
      </c>
      <c r="H2081" s="39">
        <v>0.94642857142857095</v>
      </c>
      <c r="I2081" s="39">
        <v>0.97959183673469397</v>
      </c>
      <c r="J2081" s="39">
        <v>0.82857142857142896</v>
      </c>
      <c r="K2081" s="39">
        <v>0.86842105263157898</v>
      </c>
      <c r="L2081" s="39">
        <v>0.891891891891892</v>
      </c>
      <c r="M2081" s="39">
        <v>0.92500000000000004</v>
      </c>
      <c r="N2081" s="39">
        <v>0.92777418603776995</v>
      </c>
      <c r="O2081" s="39">
        <v>6.8919197637812707E-2</v>
      </c>
      <c r="P2081" s="39">
        <v>0.89869524196591899</v>
      </c>
      <c r="Q2081" s="39">
        <v>5.7263340492590603E-2</v>
      </c>
      <c r="R2081" s="39">
        <v>0.89510431484115704</v>
      </c>
      <c r="S2081" s="39">
        <v>2.84259400413313E-2</v>
      </c>
      <c r="T2081" s="39">
        <v>0.90844594594594597</v>
      </c>
      <c r="U2081" s="39">
        <v>2.3410967755500601E-2</v>
      </c>
      <c r="V2081" s="39">
        <v>0.90741009407989404</v>
      </c>
      <c r="W2081" s="39">
        <v>4.8999688584253999E-2</v>
      </c>
      <c r="X2081" s="39">
        <v>0.90568594174907902</v>
      </c>
      <c r="Y2081" s="39">
        <v>3.3625595980091003E-2</v>
      </c>
      <c r="Z2081" s="39">
        <v>0.91696600911669801</v>
      </c>
      <c r="AA2081" s="39">
        <v>1.9503033516527199E-2</v>
      </c>
      <c r="AB2081" s="39">
        <v>0.92342342342342298</v>
      </c>
      <c r="AC2081" s="39">
        <v>9.9711457753057196E-3</v>
      </c>
    </row>
    <row r="2082" spans="1:29" x14ac:dyDescent="0.25">
      <c r="A2082" s="39" t="s">
        <v>135</v>
      </c>
      <c r="B2082" s="39" t="s">
        <v>135</v>
      </c>
      <c r="C2082" s="39">
        <v>4901000</v>
      </c>
      <c r="D2082" s="39" t="s">
        <v>55</v>
      </c>
      <c r="E2082" s="39">
        <v>0.93023255813953498</v>
      </c>
      <c r="F2082" s="39">
        <v>1.05555555555556</v>
      </c>
      <c r="G2082" s="39">
        <v>0.95833333333333304</v>
      </c>
      <c r="H2082" s="39">
        <v>1.08</v>
      </c>
      <c r="I2082" s="39">
        <v>0.94339622641509402</v>
      </c>
      <c r="J2082" s="39">
        <v>0.97916666666666696</v>
      </c>
      <c r="K2082" s="39">
        <v>1.1034482758620701</v>
      </c>
      <c r="L2082" s="39">
        <v>1.1818181818181801</v>
      </c>
      <c r="M2082" s="39">
        <v>1.15151515151515</v>
      </c>
      <c r="N2082" s="39">
        <v>1.04260732770062</v>
      </c>
      <c r="O2082" s="39">
        <v>9.3612112305813996E-2</v>
      </c>
      <c r="P2082" s="39">
        <v>1.07186890045543</v>
      </c>
      <c r="Q2082" s="39">
        <v>0.105508955609972</v>
      </c>
      <c r="R2082" s="39">
        <v>1.1455938697318</v>
      </c>
      <c r="S2082" s="39">
        <v>3.9519067845293097E-2</v>
      </c>
      <c r="T2082" s="39">
        <v>1.1666666666666701</v>
      </c>
      <c r="U2082" s="39">
        <v>2.1427478217774101E-2</v>
      </c>
      <c r="V2082" s="39">
        <v>1.1017222883609501</v>
      </c>
      <c r="W2082" s="39">
        <v>8.79438468144699E-2</v>
      </c>
      <c r="X2082" s="39">
        <v>1.13799175100962</v>
      </c>
      <c r="Y2082" s="39">
        <v>6.3200276965188804E-2</v>
      </c>
      <c r="Z2082" s="39">
        <v>1.15494840877575</v>
      </c>
      <c r="AA2082" s="39">
        <v>1.8979111985063999E-2</v>
      </c>
      <c r="AB2082" s="39">
        <v>1.1529581529581501</v>
      </c>
      <c r="AC2082" s="39">
        <v>9.1263424535883899E-3</v>
      </c>
    </row>
    <row r="2083" spans="1:29" x14ac:dyDescent="0.25">
      <c r="A2083" s="39" t="s">
        <v>135</v>
      </c>
      <c r="B2083" s="39" t="s">
        <v>135</v>
      </c>
      <c r="C2083" s="39">
        <v>4901000</v>
      </c>
      <c r="D2083" s="39" t="s">
        <v>56</v>
      </c>
      <c r="E2083" s="39">
        <v>0.98</v>
      </c>
      <c r="F2083" s="39">
        <v>1.1499999999999999</v>
      </c>
      <c r="G2083" s="39">
        <v>1.1052631578947401</v>
      </c>
      <c r="H2083" s="39">
        <v>0.97826086956521696</v>
      </c>
      <c r="I2083" s="39">
        <v>0.98148148148148195</v>
      </c>
      <c r="J2083" s="39">
        <v>1</v>
      </c>
      <c r="K2083" s="39">
        <v>1.04255319148936</v>
      </c>
      <c r="L2083" s="39">
        <v>1.03125</v>
      </c>
      <c r="M2083" s="39">
        <v>0.92307692307692302</v>
      </c>
      <c r="N2083" s="39">
        <v>1.0213206248341899</v>
      </c>
      <c r="O2083" s="39">
        <v>7.0186566297898503E-2</v>
      </c>
      <c r="P2083" s="39">
        <v>0.99567231920955301</v>
      </c>
      <c r="Q2083" s="39">
        <v>4.7312228314265098E-2</v>
      </c>
      <c r="R2083" s="39">
        <v>0.998960038188762</v>
      </c>
      <c r="S2083" s="39">
        <v>6.5959274584918598E-2</v>
      </c>
      <c r="T2083" s="39">
        <v>0.97716346153846201</v>
      </c>
      <c r="U2083" s="39">
        <v>7.6489916234121699E-2</v>
      </c>
      <c r="V2083" s="39">
        <v>0.99296190562586095</v>
      </c>
      <c r="W2083" s="39">
        <v>6.1129313132193497E-2</v>
      </c>
      <c r="X2083" s="39">
        <v>0.971085098018869</v>
      </c>
      <c r="Y2083" s="39">
        <v>5.9537243473814797E-2</v>
      </c>
      <c r="Z2083" s="39">
        <v>0.94675930982881495</v>
      </c>
      <c r="AA2083" s="39">
        <v>5.5506195232351001E-2</v>
      </c>
      <c r="AB2083" s="39">
        <v>0.92822802197802201</v>
      </c>
      <c r="AC2083" s="39">
        <v>3.2578409960525898E-2</v>
      </c>
    </row>
    <row r="2084" spans="1:29" x14ac:dyDescent="0.25">
      <c r="A2084" s="39" t="s">
        <v>135</v>
      </c>
      <c r="B2084" s="39" t="s">
        <v>135</v>
      </c>
      <c r="C2084" s="39">
        <v>4901000</v>
      </c>
      <c r="D2084" s="39" t="s">
        <v>57</v>
      </c>
      <c r="E2084" s="39">
        <v>0.77272727272727304</v>
      </c>
      <c r="F2084" s="39">
        <v>1.1020408163265301</v>
      </c>
      <c r="G2084" s="39">
        <v>1.0652173913043499</v>
      </c>
      <c r="H2084" s="39">
        <v>0.97619047619047605</v>
      </c>
      <c r="I2084" s="39">
        <v>0.95555555555555605</v>
      </c>
      <c r="J2084" s="39">
        <v>1.0566037735849101</v>
      </c>
      <c r="K2084" s="39">
        <v>0.92</v>
      </c>
      <c r="L2084" s="39">
        <v>1</v>
      </c>
      <c r="M2084" s="39">
        <v>0.96969696969696995</v>
      </c>
      <c r="N2084" s="39">
        <v>0.97978136170956198</v>
      </c>
      <c r="O2084" s="39">
        <v>9.7277857047381094E-2</v>
      </c>
      <c r="P2084" s="39">
        <v>0.98037125976748596</v>
      </c>
      <c r="Q2084" s="39">
        <v>5.14080058356561E-2</v>
      </c>
      <c r="R2084" s="39">
        <v>0.963232323232323</v>
      </c>
      <c r="S2084" s="39">
        <v>4.0389896514284998E-2</v>
      </c>
      <c r="T2084" s="39">
        <v>0.98484848484848497</v>
      </c>
      <c r="U2084" s="39">
        <v>2.1427478217774101E-2</v>
      </c>
      <c r="V2084" s="39">
        <v>0.98047104780486005</v>
      </c>
      <c r="W2084" s="39">
        <v>5.4377947715455503E-2</v>
      </c>
      <c r="X2084" s="39">
        <v>0.976013215260501</v>
      </c>
      <c r="Y2084" s="39">
        <v>3.4082013760798002E-2</v>
      </c>
      <c r="Z2084" s="39">
        <v>0.97306623177292095</v>
      </c>
      <c r="AA2084" s="39">
        <v>1.92417334839186E-2</v>
      </c>
      <c r="AB2084" s="39">
        <v>0.97113997113997097</v>
      </c>
      <c r="AC2084" s="39">
        <v>9.1263424535883899E-3</v>
      </c>
    </row>
    <row r="2085" spans="1:29" x14ac:dyDescent="0.25">
      <c r="A2085" s="39" t="s">
        <v>135</v>
      </c>
      <c r="B2085" s="39" t="s">
        <v>135</v>
      </c>
      <c r="C2085" s="39">
        <v>4901000</v>
      </c>
      <c r="D2085" s="39" t="s">
        <v>58</v>
      </c>
      <c r="E2085" s="39">
        <v>1.2105263157894699</v>
      </c>
      <c r="F2085" s="39">
        <v>1.02941176470588</v>
      </c>
      <c r="G2085" s="39">
        <v>1</v>
      </c>
      <c r="H2085" s="39">
        <v>1.0408163265306101</v>
      </c>
      <c r="I2085" s="39">
        <v>0.97560975609756095</v>
      </c>
      <c r="J2085" s="39">
        <v>1.0930232558139501</v>
      </c>
      <c r="K2085" s="39">
        <v>1</v>
      </c>
      <c r="L2085" s="39">
        <v>0.91304347826086996</v>
      </c>
      <c r="M2085" s="39">
        <v>0.91836734693877597</v>
      </c>
      <c r="N2085" s="39">
        <v>1.02008869379301</v>
      </c>
      <c r="O2085" s="39">
        <v>9.1305729782077696E-2</v>
      </c>
      <c r="P2085" s="39">
        <v>0.98000876742223197</v>
      </c>
      <c r="Q2085" s="39">
        <v>7.3272249076199905E-2</v>
      </c>
      <c r="R2085" s="39">
        <v>0.94380360839988198</v>
      </c>
      <c r="S2085" s="39">
        <v>4.8740247394532997E-2</v>
      </c>
      <c r="T2085" s="39">
        <v>0.91570541259982297</v>
      </c>
      <c r="U2085" s="39">
        <v>3.76454364429401E-3</v>
      </c>
      <c r="V2085" s="39">
        <v>0.96839964601483897</v>
      </c>
      <c r="W2085" s="39">
        <v>7.2032036650566497E-2</v>
      </c>
      <c r="X2085" s="39">
        <v>0.93837898374699102</v>
      </c>
      <c r="Y2085" s="39">
        <v>5.2928398400729E-2</v>
      </c>
      <c r="Z2085" s="39">
        <v>0.92063741917100705</v>
      </c>
      <c r="AA2085" s="39">
        <v>1.98029519107858E-2</v>
      </c>
      <c r="AB2085" s="39">
        <v>0.91811382938268504</v>
      </c>
      <c r="AC2085" s="39">
        <v>1.6033858081726099E-3</v>
      </c>
    </row>
    <row r="2086" spans="1:29" x14ac:dyDescent="0.25">
      <c r="A2086" s="39" t="s">
        <v>135</v>
      </c>
      <c r="B2086" s="39" t="s">
        <v>135</v>
      </c>
      <c r="C2086" s="39">
        <v>4901000</v>
      </c>
      <c r="D2086" s="39" t="s">
        <v>59</v>
      </c>
      <c r="E2086" s="39">
        <v>0.94736842105263197</v>
      </c>
      <c r="F2086" s="39">
        <v>0.86956521739130399</v>
      </c>
      <c r="G2086" s="39">
        <v>0.97142857142857097</v>
      </c>
      <c r="H2086" s="39">
        <v>0.96296296296296302</v>
      </c>
      <c r="I2086" s="39">
        <v>0.98039215686274495</v>
      </c>
      <c r="J2086" s="39">
        <v>1.0249999999999999</v>
      </c>
      <c r="K2086" s="39">
        <v>1.0212765957446801</v>
      </c>
      <c r="L2086" s="39">
        <v>0.98214285714285698</v>
      </c>
      <c r="M2086" s="39">
        <v>1.0714285714285701</v>
      </c>
      <c r="N2086" s="39">
        <v>0.98128503933492495</v>
      </c>
      <c r="O2086" s="39">
        <v>5.6681363661075602E-2</v>
      </c>
      <c r="P2086" s="39">
        <v>1.01604803623577</v>
      </c>
      <c r="Q2086" s="39">
        <v>3.7401143268627597E-2</v>
      </c>
      <c r="R2086" s="39">
        <v>1.0249493414387001</v>
      </c>
      <c r="S2086" s="39">
        <v>4.4756021824747499E-2</v>
      </c>
      <c r="T2086" s="39">
        <v>1.02678571428571</v>
      </c>
      <c r="U2086" s="39">
        <v>6.3134534034513204E-2</v>
      </c>
      <c r="V2086" s="39">
        <v>1.0168600987326699</v>
      </c>
      <c r="W2086" s="39">
        <v>4.9076380957516201E-2</v>
      </c>
      <c r="X2086" s="39">
        <v>1.03747139912631</v>
      </c>
      <c r="Y2086" s="39">
        <v>4.3768922835493197E-2</v>
      </c>
      <c r="Z2086" s="39">
        <v>1.0537838073772601</v>
      </c>
      <c r="AA2086" s="39">
        <v>4.2196636453513001E-2</v>
      </c>
      <c r="AB2086" s="39">
        <v>1.0671768707483</v>
      </c>
      <c r="AC2086" s="39">
        <v>2.6890116157894401E-2</v>
      </c>
    </row>
    <row r="2087" spans="1:29" x14ac:dyDescent="0.25">
      <c r="A2087" s="39" t="s">
        <v>135</v>
      </c>
      <c r="B2087" s="39" t="s">
        <v>135</v>
      </c>
      <c r="C2087" s="39">
        <v>4901000</v>
      </c>
      <c r="D2087" s="39" t="s">
        <v>60</v>
      </c>
      <c r="E2087" s="39">
        <v>1.16279069767442</v>
      </c>
      <c r="F2087" s="39">
        <v>1</v>
      </c>
      <c r="G2087" s="39">
        <v>1.1000000000000001</v>
      </c>
      <c r="H2087" s="39">
        <v>1.1764705882352899</v>
      </c>
      <c r="I2087" s="39">
        <v>1</v>
      </c>
      <c r="J2087" s="39">
        <v>1.06</v>
      </c>
      <c r="K2087" s="39">
        <v>1.1463414634146301</v>
      </c>
      <c r="L2087" s="39">
        <v>0.95833333333333304</v>
      </c>
      <c r="M2087" s="39">
        <v>0.92727272727272703</v>
      </c>
      <c r="N2087" s="39">
        <v>1.05902320110338</v>
      </c>
      <c r="O2087" s="39">
        <v>9.2419036573114094E-2</v>
      </c>
      <c r="P2087" s="39">
        <v>1.01838950480414</v>
      </c>
      <c r="Q2087" s="39">
        <v>8.7106718726352603E-2</v>
      </c>
      <c r="R2087" s="39">
        <v>1.01064917467356</v>
      </c>
      <c r="S2087" s="39">
        <v>0.118534755367594</v>
      </c>
      <c r="T2087" s="39">
        <v>0.94280303030303003</v>
      </c>
      <c r="U2087" s="39">
        <v>2.1963165173218599E-2</v>
      </c>
      <c r="V2087" s="39">
        <v>1.01073243312873</v>
      </c>
      <c r="W2087" s="39">
        <v>9.4605834619993195E-2</v>
      </c>
      <c r="X2087" s="39">
        <v>0.97118959886337597</v>
      </c>
      <c r="Y2087" s="39">
        <v>8.1084416100661E-2</v>
      </c>
      <c r="Z2087" s="39">
        <v>0.94132635787214103</v>
      </c>
      <c r="AA2087" s="39">
        <v>5.2762791224301997E-2</v>
      </c>
      <c r="AB2087" s="39">
        <v>0.92875180375180399</v>
      </c>
      <c r="AC2087" s="39">
        <v>9.3545010149281207E-3</v>
      </c>
    </row>
    <row r="2088" spans="1:29" x14ac:dyDescent="0.25">
      <c r="A2088" s="39" t="s">
        <v>135</v>
      </c>
      <c r="B2088" s="39" t="s">
        <v>135</v>
      </c>
      <c r="C2088" s="39">
        <v>4902000</v>
      </c>
      <c r="D2088" s="39" t="s">
        <v>50</v>
      </c>
      <c r="E2088" s="39">
        <v>0.55913978494623695</v>
      </c>
      <c r="F2088" s="39">
        <v>0.45555555555555599</v>
      </c>
      <c r="G2088" s="39">
        <v>0.43956043956044</v>
      </c>
      <c r="H2088" s="39">
        <v>0.48235294117647098</v>
      </c>
      <c r="I2088" s="39">
        <v>0.375</v>
      </c>
      <c r="J2088" s="39">
        <v>0.41666666666666702</v>
      </c>
      <c r="K2088" s="39">
        <v>0.375</v>
      </c>
      <c r="L2088" s="39">
        <v>0.42528735632183901</v>
      </c>
      <c r="M2088" s="39">
        <v>0.36470588235294099</v>
      </c>
      <c r="N2088" s="39">
        <v>0.43258540295335002</v>
      </c>
      <c r="O2088" s="39">
        <v>6.1862299445796798E-2</v>
      </c>
      <c r="P2088" s="39">
        <v>0.39133198106828898</v>
      </c>
      <c r="Q2088" s="39">
        <v>2.75555355010903E-2</v>
      </c>
      <c r="R2088" s="39">
        <v>0.38833107955826002</v>
      </c>
      <c r="S2088" s="39">
        <v>3.2416307758635299E-2</v>
      </c>
      <c r="T2088" s="39">
        <v>0.39499661933739</v>
      </c>
      <c r="U2088" s="39">
        <v>4.2837571057684001E-2</v>
      </c>
      <c r="V2088" s="39">
        <v>0.399658722310475</v>
      </c>
      <c r="W2088" s="39">
        <v>4.22684408562383E-2</v>
      </c>
      <c r="X2088" s="39">
        <v>0.38465925727431299</v>
      </c>
      <c r="Y2088" s="39">
        <v>2.9762133433473E-2</v>
      </c>
      <c r="Z2088" s="39">
        <v>0.375746287683969</v>
      </c>
      <c r="AA2088" s="39">
        <v>2.8105979539872299E-2</v>
      </c>
      <c r="AB2088" s="39">
        <v>0.367590714446698</v>
      </c>
      <c r="AC2088" s="39">
        <v>1.8245280166849301E-2</v>
      </c>
    </row>
    <row r="2089" spans="1:29" x14ac:dyDescent="0.25">
      <c r="A2089" s="39" t="s">
        <v>135</v>
      </c>
      <c r="B2089" s="39" t="s">
        <v>135</v>
      </c>
      <c r="C2089" s="39">
        <v>4902000</v>
      </c>
      <c r="D2089" s="39" t="s">
        <v>51</v>
      </c>
      <c r="E2089" s="39">
        <v>1</v>
      </c>
      <c r="F2089" s="39">
        <v>0.86538461538461497</v>
      </c>
      <c r="G2089" s="39">
        <v>1.0487804878048801</v>
      </c>
      <c r="H2089" s="39">
        <v>0.875</v>
      </c>
      <c r="I2089" s="39">
        <v>0.80487804878048796</v>
      </c>
      <c r="J2089" s="39">
        <v>0.8</v>
      </c>
      <c r="K2089" s="39">
        <v>0.94285714285714295</v>
      </c>
      <c r="L2089" s="39">
        <v>0.939393939393939</v>
      </c>
      <c r="M2089" s="39">
        <v>1</v>
      </c>
      <c r="N2089" s="39">
        <v>0.91958824824678498</v>
      </c>
      <c r="O2089" s="39">
        <v>8.8700596064645795E-2</v>
      </c>
      <c r="P2089" s="39">
        <v>0.89742582620631395</v>
      </c>
      <c r="Q2089" s="39">
        <v>9.0005098334841105E-2</v>
      </c>
      <c r="R2089" s="39">
        <v>0.96075036075036102</v>
      </c>
      <c r="S2089" s="39">
        <v>3.4035262309507798E-2</v>
      </c>
      <c r="T2089" s="39">
        <v>0.96969696969696995</v>
      </c>
      <c r="U2089" s="39">
        <v>4.2854956435548298E-2</v>
      </c>
      <c r="V2089" s="39">
        <v>0.93491449436192398</v>
      </c>
      <c r="W2089" s="39">
        <v>7.7407307789446003E-2</v>
      </c>
      <c r="X2089" s="39">
        <v>0.96094411212187303</v>
      </c>
      <c r="Y2089" s="39">
        <v>6.2428087870403597E-2</v>
      </c>
      <c r="Z2089" s="39">
        <v>0.98711606280486697</v>
      </c>
      <c r="AA2089" s="39">
        <v>3.0176472740803598E-2</v>
      </c>
      <c r="AB2089" s="39">
        <v>0.99711399711399695</v>
      </c>
      <c r="AC2089" s="39">
        <v>1.8252684907176801E-2</v>
      </c>
    </row>
    <row r="2090" spans="1:29" x14ac:dyDescent="0.25">
      <c r="A2090" s="39" t="s">
        <v>135</v>
      </c>
      <c r="B2090" s="39" t="s">
        <v>135</v>
      </c>
      <c r="C2090" s="39">
        <v>4902000</v>
      </c>
      <c r="D2090" s="39" t="s">
        <v>61</v>
      </c>
      <c r="E2090" s="39">
        <v>0.96226415094339601</v>
      </c>
      <c r="F2090" s="39">
        <v>0.90476190476190499</v>
      </c>
      <c r="G2090" s="39">
        <v>0.97826086956521696</v>
      </c>
      <c r="H2090" s="39">
        <v>0.88636363636363602</v>
      </c>
      <c r="I2090" s="39">
        <v>0.97297297297297303</v>
      </c>
      <c r="J2090" s="39">
        <v>1.03125</v>
      </c>
      <c r="K2090" s="39">
        <v>1.0263157894736801</v>
      </c>
      <c r="L2090" s="39">
        <v>1.0857142857142901</v>
      </c>
      <c r="M2090" s="39">
        <v>1.0689655172413799</v>
      </c>
      <c r="N2090" s="39">
        <v>0.99076323633738606</v>
      </c>
      <c r="O2090" s="39">
        <v>6.8570189043739099E-2</v>
      </c>
      <c r="P2090" s="39">
        <v>1.03704371308046</v>
      </c>
      <c r="Q2090" s="39">
        <v>4.37079552698511E-2</v>
      </c>
      <c r="R2090" s="39">
        <v>1.0603318641431201</v>
      </c>
      <c r="S2090" s="39">
        <v>3.0625974486978201E-2</v>
      </c>
      <c r="T2090" s="39">
        <v>1.07733990147783</v>
      </c>
      <c r="U2090" s="39">
        <v>1.1843167763715599E-2</v>
      </c>
      <c r="V2090" s="39">
        <v>1.0374851823555</v>
      </c>
      <c r="W2090" s="39">
        <v>5.7352355457674503E-2</v>
      </c>
      <c r="X2090" s="39">
        <v>1.0633482835085299</v>
      </c>
      <c r="Y2090" s="39">
        <v>2.7147953710036001E-2</v>
      </c>
      <c r="Z2090" s="39">
        <v>1.0702317260107901</v>
      </c>
      <c r="AA2090" s="39">
        <v>1.3363705917643199E-2</v>
      </c>
      <c r="AB2090" s="39">
        <v>1.0697630776448499</v>
      </c>
      <c r="AC2090" s="39">
        <v>5.0442148930670803E-3</v>
      </c>
    </row>
    <row r="2091" spans="1:29" x14ac:dyDescent="0.25">
      <c r="A2091" s="39" t="s">
        <v>135</v>
      </c>
      <c r="B2091" s="39" t="s">
        <v>135</v>
      </c>
      <c r="C2091" s="39">
        <v>4902000</v>
      </c>
      <c r="D2091" s="39" t="s">
        <v>62</v>
      </c>
      <c r="E2091" s="39">
        <v>0.86</v>
      </c>
      <c r="F2091" s="39">
        <v>0.84313725490196101</v>
      </c>
      <c r="G2091" s="39">
        <v>0.86842105263157898</v>
      </c>
      <c r="H2091" s="39">
        <v>0.88888888888888895</v>
      </c>
      <c r="I2091" s="39">
        <v>1.05128205128205</v>
      </c>
      <c r="J2091" s="39">
        <v>0.97222222222222199</v>
      </c>
      <c r="K2091" s="39">
        <v>1.0606060606060601</v>
      </c>
      <c r="L2091" s="39">
        <v>0.89743589743589702</v>
      </c>
      <c r="M2091" s="39">
        <v>0.68421052631578905</v>
      </c>
      <c r="N2091" s="39">
        <v>0.90291155047604998</v>
      </c>
      <c r="O2091" s="39">
        <v>0.115296384945833</v>
      </c>
      <c r="P2091" s="39">
        <v>0.93315135157240403</v>
      </c>
      <c r="Q2091" s="39">
        <v>0.15408863208045301</v>
      </c>
      <c r="R2091" s="39">
        <v>0.88075082811924899</v>
      </c>
      <c r="S2091" s="39">
        <v>0.18875167075284599</v>
      </c>
      <c r="T2091" s="39">
        <v>0.79082321187584304</v>
      </c>
      <c r="U2091" s="39">
        <v>0.15077310584004699</v>
      </c>
      <c r="V2091" s="39">
        <v>0.86911663318629695</v>
      </c>
      <c r="W2091" s="39">
        <v>0.15149803360539901</v>
      </c>
      <c r="X2091" s="39">
        <v>0.81043766111239202</v>
      </c>
      <c r="Y2091" s="39">
        <v>0.16259635633827499</v>
      </c>
      <c r="Z2091" s="39">
        <v>0.73642320236872205</v>
      </c>
      <c r="AA2091" s="39">
        <v>0.12738541529396599</v>
      </c>
      <c r="AB2091" s="39">
        <v>0.69436411541674703</v>
      </c>
      <c r="AC2091" s="39">
        <v>6.4216935968974195E-2</v>
      </c>
    </row>
    <row r="2092" spans="1:29" x14ac:dyDescent="0.25">
      <c r="A2092" s="39" t="s">
        <v>135</v>
      </c>
      <c r="B2092" s="39" t="s">
        <v>135</v>
      </c>
      <c r="C2092" s="39">
        <v>4902000</v>
      </c>
      <c r="D2092" s="39" t="s">
        <v>63</v>
      </c>
      <c r="E2092" s="39">
        <v>0.91428571428571404</v>
      </c>
      <c r="F2092" s="39">
        <v>0.837209302325581</v>
      </c>
      <c r="G2092" s="39">
        <v>0.81395348837209303</v>
      </c>
      <c r="H2092" s="39">
        <v>1</v>
      </c>
      <c r="I2092" s="39">
        <v>0.95</v>
      </c>
      <c r="J2092" s="39">
        <v>0.97560975609756095</v>
      </c>
      <c r="K2092" s="39">
        <v>0.97142857142857097</v>
      </c>
      <c r="L2092" s="39">
        <v>0.97142857142857097</v>
      </c>
      <c r="M2092" s="39">
        <v>0.88571428571428601</v>
      </c>
      <c r="N2092" s="39">
        <v>0.92440329885026395</v>
      </c>
      <c r="O2092" s="39">
        <v>6.5969751628952897E-2</v>
      </c>
      <c r="P2092" s="39">
        <v>0.95083623693379804</v>
      </c>
      <c r="Q2092" s="39">
        <v>3.7760374582664701E-2</v>
      </c>
      <c r="R2092" s="39">
        <v>0.94285714285714295</v>
      </c>
      <c r="S2092" s="39">
        <v>4.9487165930539402E-2</v>
      </c>
      <c r="T2092" s="39">
        <v>0.92857142857142905</v>
      </c>
      <c r="U2092" s="39">
        <v>6.0609152673132702E-2</v>
      </c>
      <c r="V2092" s="39">
        <v>0.93454693171888004</v>
      </c>
      <c r="W2092" s="39">
        <v>5.2140397811378802E-2</v>
      </c>
      <c r="X2092" s="39">
        <v>0.92481215784483495</v>
      </c>
      <c r="Y2092" s="39">
        <v>4.7524640984532199E-2</v>
      </c>
      <c r="Z2092" s="39">
        <v>0.90412814097726302</v>
      </c>
      <c r="AA2092" s="39">
        <v>4.3114853336173098E-2</v>
      </c>
      <c r="AB2092" s="39">
        <v>0.88979591836734695</v>
      </c>
      <c r="AC2092" s="39">
        <v>2.5814511511578601E-2</v>
      </c>
    </row>
    <row r="2093" spans="1:29" x14ac:dyDescent="0.25">
      <c r="A2093" s="39" t="s">
        <v>135</v>
      </c>
      <c r="B2093" s="39" t="s">
        <v>135</v>
      </c>
      <c r="C2093" s="39">
        <v>4902000</v>
      </c>
      <c r="D2093" s="39" t="s">
        <v>52</v>
      </c>
      <c r="E2093" s="39">
        <v>0.37254901960784298</v>
      </c>
      <c r="F2093" s="39">
        <v>0.483870967741935</v>
      </c>
      <c r="G2093" s="39">
        <v>0.47777777777777802</v>
      </c>
      <c r="H2093" s="39">
        <v>0.38461538461538503</v>
      </c>
      <c r="I2093" s="39">
        <v>0.38823529411764701</v>
      </c>
      <c r="J2093" s="39">
        <v>0.3</v>
      </c>
      <c r="K2093" s="39">
        <v>0.39285714285714302</v>
      </c>
      <c r="L2093" s="39">
        <v>0.35227272727272702</v>
      </c>
      <c r="M2093" s="39">
        <v>0.42528735632183901</v>
      </c>
      <c r="N2093" s="39">
        <v>0.39749618559025501</v>
      </c>
      <c r="O2093" s="39">
        <v>5.8228337759685299E-2</v>
      </c>
      <c r="P2093" s="39">
        <v>0.37173050411387099</v>
      </c>
      <c r="Q2093" s="39">
        <v>4.7725647392448799E-2</v>
      </c>
      <c r="R2093" s="39">
        <v>0.39013907548390298</v>
      </c>
      <c r="S2093" s="39">
        <v>3.6583123588328999E-2</v>
      </c>
      <c r="T2093" s="39">
        <v>0.38878004179728298</v>
      </c>
      <c r="U2093" s="39">
        <v>5.16291393264472E-2</v>
      </c>
      <c r="V2093" s="39">
        <v>0.38852538378175</v>
      </c>
      <c r="W2093" s="39">
        <v>4.7997591335286402E-2</v>
      </c>
      <c r="X2093" s="39">
        <v>0.39457912912829002</v>
      </c>
      <c r="Y2093" s="39">
        <v>4.2984887783495997E-2</v>
      </c>
      <c r="Z2093" s="39">
        <v>0.41119503356137799</v>
      </c>
      <c r="AA2093" s="39">
        <v>3.4176341159465599E-2</v>
      </c>
      <c r="AB2093" s="39">
        <v>0.42181046922426202</v>
      </c>
      <c r="AC2093" s="39">
        <v>2.19897647911893E-2</v>
      </c>
    </row>
    <row r="2094" spans="1:29" x14ac:dyDescent="0.25">
      <c r="A2094" s="39" t="s">
        <v>135</v>
      </c>
      <c r="B2094" s="39" t="s">
        <v>135</v>
      </c>
      <c r="C2094" s="39">
        <v>4902000</v>
      </c>
      <c r="D2094" s="39" t="s">
        <v>53</v>
      </c>
      <c r="E2094" s="39">
        <v>0.82857142857142896</v>
      </c>
      <c r="F2094" s="39">
        <v>0.78947368421052599</v>
      </c>
      <c r="G2094" s="39">
        <v>0.93333333333333302</v>
      </c>
      <c r="H2094" s="39">
        <v>0.86046511627906996</v>
      </c>
      <c r="I2094" s="39">
        <v>0.97142857142857097</v>
      </c>
      <c r="J2094" s="39">
        <v>1</v>
      </c>
      <c r="K2094" s="39">
        <v>0.79166666666666696</v>
      </c>
      <c r="L2094" s="39">
        <v>1.15151515151515</v>
      </c>
      <c r="M2094" s="39">
        <v>1.0322580645161299</v>
      </c>
      <c r="N2094" s="39">
        <v>0.92874577961343097</v>
      </c>
      <c r="O2094" s="39">
        <v>0.12254874837625</v>
      </c>
      <c r="P2094" s="39">
        <v>0.98937369082530402</v>
      </c>
      <c r="Q2094" s="39">
        <v>0.13004992881581601</v>
      </c>
      <c r="R2094" s="39">
        <v>0.99181329423264897</v>
      </c>
      <c r="S2094" s="39">
        <v>0.18330184831146701</v>
      </c>
      <c r="T2094" s="39">
        <v>1.09188660801564</v>
      </c>
      <c r="U2094" s="39">
        <v>8.4327494921562898E-2</v>
      </c>
      <c r="V2094" s="39">
        <v>0.99325937502886796</v>
      </c>
      <c r="W2094" s="39">
        <v>0.12874443791566401</v>
      </c>
      <c r="X2094" s="39">
        <v>1.03017567795168</v>
      </c>
      <c r="Y2094" s="39">
        <v>0.116049092103682</v>
      </c>
      <c r="Z2094" s="39">
        <v>1.0437507210143699</v>
      </c>
      <c r="AA2094" s="39">
        <v>8.34029536689498E-2</v>
      </c>
      <c r="AB2094" s="39">
        <v>1.0379369734208399</v>
      </c>
      <c r="AC2094" s="39">
        <v>3.5916573527025299E-2</v>
      </c>
    </row>
    <row r="2095" spans="1:29" x14ac:dyDescent="0.25">
      <c r="A2095" s="39" t="s">
        <v>135</v>
      </c>
      <c r="B2095" s="39" t="s">
        <v>135</v>
      </c>
      <c r="C2095" s="39">
        <v>4902000</v>
      </c>
      <c r="D2095" s="39" t="s">
        <v>54</v>
      </c>
      <c r="E2095" s="39">
        <v>0.9</v>
      </c>
      <c r="F2095" s="39">
        <v>0.96551724137931005</v>
      </c>
      <c r="G2095" s="39">
        <v>1.0333333333333301</v>
      </c>
      <c r="H2095" s="39">
        <v>1.02380952380952</v>
      </c>
      <c r="I2095" s="39">
        <v>0.91891891891891897</v>
      </c>
      <c r="J2095" s="39">
        <v>1.1176470588235301</v>
      </c>
      <c r="K2095" s="39">
        <v>1.15151515151515</v>
      </c>
      <c r="L2095" s="39">
        <v>1.31578947368421</v>
      </c>
      <c r="M2095" s="39">
        <v>0.84210526315789502</v>
      </c>
      <c r="N2095" s="39">
        <v>1.02984844051354</v>
      </c>
      <c r="O2095" s="39">
        <v>0.14700095810800801</v>
      </c>
      <c r="P2095" s="39">
        <v>1.0691951732199401</v>
      </c>
      <c r="Q2095" s="39">
        <v>0.189793106385126</v>
      </c>
      <c r="R2095" s="39">
        <v>1.1031366294524201</v>
      </c>
      <c r="S2095" s="39">
        <v>0.240519321205627</v>
      </c>
      <c r="T2095" s="39">
        <v>1.07894736842105</v>
      </c>
      <c r="U2095" s="39">
        <v>0.33494531740415401</v>
      </c>
      <c r="V2095" s="39">
        <v>1.0487496847025299</v>
      </c>
      <c r="W2095" s="39">
        <v>0.19432969950342299</v>
      </c>
      <c r="X2095" s="39">
        <v>1.0181935230410999</v>
      </c>
      <c r="Y2095" s="39">
        <v>0.23001983933064499</v>
      </c>
      <c r="Z2095" s="39">
        <v>0.937416864896227</v>
      </c>
      <c r="AA2095" s="39">
        <v>0.226057050834642</v>
      </c>
      <c r="AB2095" s="39">
        <v>0.86466165413533802</v>
      </c>
      <c r="AC2095" s="39">
        <v>0.14265914256398701</v>
      </c>
    </row>
    <row r="2096" spans="1:29" x14ac:dyDescent="0.25">
      <c r="A2096" s="39" t="s">
        <v>135</v>
      </c>
      <c r="B2096" s="39" t="s">
        <v>135</v>
      </c>
      <c r="C2096" s="39">
        <v>4902000</v>
      </c>
      <c r="D2096" s="39" t="s">
        <v>55</v>
      </c>
      <c r="E2096" s="39">
        <v>1.08108108108108</v>
      </c>
      <c r="F2096" s="39">
        <v>0.88888888888888895</v>
      </c>
      <c r="G2096" s="39">
        <v>1.1071428571428601</v>
      </c>
      <c r="H2096" s="39">
        <v>1</v>
      </c>
      <c r="I2096" s="39">
        <v>0.95348837209302295</v>
      </c>
      <c r="J2096" s="39">
        <v>1.0588235294117601</v>
      </c>
      <c r="K2096" s="39">
        <v>0.97368421052631604</v>
      </c>
      <c r="L2096" s="39">
        <v>0.84210526315789502</v>
      </c>
      <c r="M2096" s="39">
        <v>1.04</v>
      </c>
      <c r="N2096" s="39">
        <v>0.99391268914464703</v>
      </c>
      <c r="O2096" s="39">
        <v>8.8679706118694898E-2</v>
      </c>
      <c r="P2096" s="39">
        <v>0.97362027503780002</v>
      </c>
      <c r="Q2096" s="39">
        <v>8.5684535354502697E-2</v>
      </c>
      <c r="R2096" s="39">
        <v>0.95192982456140396</v>
      </c>
      <c r="S2096" s="39">
        <v>0.10072498051121299</v>
      </c>
      <c r="T2096" s="39">
        <v>0.94105263157894703</v>
      </c>
      <c r="U2096" s="39">
        <v>0.13993271038218</v>
      </c>
      <c r="V2096" s="39">
        <v>0.97897806475689397</v>
      </c>
      <c r="W2096" s="39">
        <v>8.8973610915285606E-2</v>
      </c>
      <c r="X2096" s="39">
        <v>0.98021074418661402</v>
      </c>
      <c r="Y2096" s="39">
        <v>9.4713884878091598E-2</v>
      </c>
      <c r="Z2096" s="39">
        <v>1.0026522110634499</v>
      </c>
      <c r="AA2096" s="39">
        <v>9.2088374425133193E-2</v>
      </c>
      <c r="AB2096" s="39">
        <v>1.03057644110276</v>
      </c>
      <c r="AC2096" s="39">
        <v>5.95998195600657E-2</v>
      </c>
    </row>
    <row r="2097" spans="1:29" x14ac:dyDescent="0.25">
      <c r="A2097" s="39" t="s">
        <v>135</v>
      </c>
      <c r="B2097" s="39" t="s">
        <v>135</v>
      </c>
      <c r="C2097" s="39">
        <v>4902000</v>
      </c>
      <c r="D2097" s="39" t="s">
        <v>56</v>
      </c>
      <c r="E2097" s="39">
        <v>1.21428571428571</v>
      </c>
      <c r="F2097" s="39">
        <v>0.97499999999999998</v>
      </c>
      <c r="G2097" s="39">
        <v>1.0833333333333299</v>
      </c>
      <c r="H2097" s="39">
        <v>1.0322580645161299</v>
      </c>
      <c r="I2097" s="39">
        <v>1.19354838709677</v>
      </c>
      <c r="J2097" s="39">
        <v>0.97560975609756095</v>
      </c>
      <c r="K2097" s="39">
        <v>1</v>
      </c>
      <c r="L2097" s="39">
        <v>0.97297297297297303</v>
      </c>
      <c r="M2097" s="39">
        <v>0.84375</v>
      </c>
      <c r="N2097" s="39">
        <v>1.03230646981139</v>
      </c>
      <c r="O2097" s="39">
        <v>0.116369780993578</v>
      </c>
      <c r="P2097" s="39">
        <v>0.997176223233462</v>
      </c>
      <c r="Q2097" s="39">
        <v>0.12565878029326699</v>
      </c>
      <c r="R2097" s="39">
        <v>0.93890765765765805</v>
      </c>
      <c r="S2097" s="39">
        <v>8.3509579723819102E-2</v>
      </c>
      <c r="T2097" s="39">
        <v>0.90836148648648696</v>
      </c>
      <c r="U2097" s="39">
        <v>9.1374440474275204E-2</v>
      </c>
      <c r="V2097" s="39">
        <v>0.96221290407277205</v>
      </c>
      <c r="W2097" s="39">
        <v>0.108428509913395</v>
      </c>
      <c r="X2097" s="39">
        <v>0.91257394487810195</v>
      </c>
      <c r="Y2097" s="39">
        <v>9.1987707890944306E-2</v>
      </c>
      <c r="Z2097" s="39">
        <v>0.87257179590048395</v>
      </c>
      <c r="AA2097" s="39">
        <v>6.77443374912957E-2</v>
      </c>
      <c r="AB2097" s="39">
        <v>0.84990347490347495</v>
      </c>
      <c r="AC2097" s="39">
        <v>3.8917992439330903E-2</v>
      </c>
    </row>
    <row r="2098" spans="1:29" x14ac:dyDescent="0.25">
      <c r="A2098" s="39" t="s">
        <v>135</v>
      </c>
      <c r="B2098" s="39" t="s">
        <v>135</v>
      </c>
      <c r="C2098" s="39">
        <v>4902000</v>
      </c>
      <c r="D2098" s="39" t="s">
        <v>57</v>
      </c>
      <c r="E2098" s="39">
        <v>1.12121212121212</v>
      </c>
      <c r="F2098" s="39">
        <v>0.88235294117647101</v>
      </c>
      <c r="G2098" s="39">
        <v>0.92307692307692302</v>
      </c>
      <c r="H2098" s="39">
        <v>1.1923076923076901</v>
      </c>
      <c r="I2098" s="39">
        <v>1.09375</v>
      </c>
      <c r="J2098" s="39">
        <v>0.97297297297297303</v>
      </c>
      <c r="K2098" s="39">
        <v>1</v>
      </c>
      <c r="L2098" s="39">
        <v>0.94444444444444398</v>
      </c>
      <c r="M2098" s="39">
        <v>1.0833333333333299</v>
      </c>
      <c r="N2098" s="39">
        <v>1.02371671428044</v>
      </c>
      <c r="O2098" s="39">
        <v>0.10363436997667699</v>
      </c>
      <c r="P2098" s="39">
        <v>1.01890015015015</v>
      </c>
      <c r="Q2098" s="39">
        <v>6.6641407002252406E-2</v>
      </c>
      <c r="R2098" s="39">
        <v>1.00925925925926</v>
      </c>
      <c r="S2098" s="39">
        <v>6.9905874400655099E-2</v>
      </c>
      <c r="T2098" s="39">
        <v>1.0138888888888899</v>
      </c>
      <c r="U2098" s="39">
        <v>9.8209275164798202E-2</v>
      </c>
      <c r="V2098" s="39">
        <v>1.0246635408993401</v>
      </c>
      <c r="W2098" s="39">
        <v>7.9669607744980706E-2</v>
      </c>
      <c r="X2098" s="39">
        <v>1.0317957048945601</v>
      </c>
      <c r="Y2098" s="39">
        <v>6.8967564369357304E-2</v>
      </c>
      <c r="Z2098" s="39">
        <v>1.05567710032925</v>
      </c>
      <c r="AA2098" s="39">
        <v>6.5892224994146306E-2</v>
      </c>
      <c r="AB2098" s="39">
        <v>1.0767195767195801</v>
      </c>
      <c r="AC2098" s="39">
        <v>4.1829069578946797E-2</v>
      </c>
    </row>
    <row r="2099" spans="1:29" x14ac:dyDescent="0.25">
      <c r="A2099" s="39" t="s">
        <v>135</v>
      </c>
      <c r="B2099" s="39" t="s">
        <v>135</v>
      </c>
      <c r="C2099" s="39">
        <v>4902000</v>
      </c>
      <c r="D2099" s="39" t="s">
        <v>58</v>
      </c>
      <c r="E2099" s="39">
        <v>1</v>
      </c>
      <c r="F2099" s="39">
        <v>1</v>
      </c>
      <c r="G2099" s="39">
        <v>1.06666666666667</v>
      </c>
      <c r="H2099" s="39">
        <v>1.1388888888888899</v>
      </c>
      <c r="I2099" s="39">
        <v>1.0967741935483899</v>
      </c>
      <c r="J2099" s="39">
        <v>0.91428571428571404</v>
      </c>
      <c r="K2099" s="39">
        <v>1.0277777777777799</v>
      </c>
      <c r="L2099" s="39">
        <v>1.0249999999999999</v>
      </c>
      <c r="M2099" s="39">
        <v>0.97058823529411797</v>
      </c>
      <c r="N2099" s="39">
        <v>1.02666460849573</v>
      </c>
      <c r="O2099" s="39">
        <v>6.7369685262546997E-2</v>
      </c>
      <c r="P2099" s="39">
        <v>1.0068851841812001</v>
      </c>
      <c r="Q2099" s="39">
        <v>6.8441236377989795E-2</v>
      </c>
      <c r="R2099" s="39">
        <v>1.0077886710239701</v>
      </c>
      <c r="S2099" s="39">
        <v>3.22464467222911E-2</v>
      </c>
      <c r="T2099" s="39">
        <v>0.99779411764705905</v>
      </c>
      <c r="U2099" s="39">
        <v>3.8474927799856201E-2</v>
      </c>
      <c r="V2099" s="39">
        <v>1.0074680805423799</v>
      </c>
      <c r="W2099" s="39">
        <v>5.8506595564852402E-2</v>
      </c>
      <c r="X2099" s="39">
        <v>0.99157594041576602</v>
      </c>
      <c r="Y2099" s="39">
        <v>4.0635750083596399E-2</v>
      </c>
      <c r="Z2099" s="39">
        <v>0.98238647444966898</v>
      </c>
      <c r="AA2099" s="39">
        <v>2.7631535737838601E-2</v>
      </c>
      <c r="AB2099" s="39">
        <v>0.97317927170868301</v>
      </c>
      <c r="AC2099" s="39">
        <v>1.63871531409286E-2</v>
      </c>
    </row>
    <row r="2100" spans="1:29" x14ac:dyDescent="0.25">
      <c r="A2100" s="39" t="s">
        <v>135</v>
      </c>
      <c r="B2100" s="39" t="s">
        <v>135</v>
      </c>
      <c r="C2100" s="39">
        <v>4902000</v>
      </c>
      <c r="D2100" s="39" t="s">
        <v>59</v>
      </c>
      <c r="E2100" s="39">
        <v>1.0208333333333299</v>
      </c>
      <c r="F2100" s="39">
        <v>0.92</v>
      </c>
      <c r="G2100" s="39">
        <v>0.97297297297297303</v>
      </c>
      <c r="H2100" s="39">
        <v>0.96875</v>
      </c>
      <c r="I2100" s="39">
        <v>1</v>
      </c>
      <c r="J2100" s="39">
        <v>1.02941176470588</v>
      </c>
      <c r="K2100" s="39">
        <v>0.9375</v>
      </c>
      <c r="L2100" s="39">
        <v>1</v>
      </c>
      <c r="M2100" s="39">
        <v>0.92682926829268297</v>
      </c>
      <c r="N2100" s="39">
        <v>0.97514414881165201</v>
      </c>
      <c r="O2100" s="39">
        <v>4.04752830513887E-2</v>
      </c>
      <c r="P2100" s="39">
        <v>0.97874820659971296</v>
      </c>
      <c r="Q2100" s="39">
        <v>4.4348236346150101E-2</v>
      </c>
      <c r="R2100" s="39">
        <v>0.95477642276422803</v>
      </c>
      <c r="S2100" s="39">
        <v>3.9526511132305701E-2</v>
      </c>
      <c r="T2100" s="39">
        <v>0.96341463414634099</v>
      </c>
      <c r="U2100" s="39">
        <v>5.17395205746254E-2</v>
      </c>
      <c r="V2100" s="39">
        <v>0.96584223654658197</v>
      </c>
      <c r="W2100" s="39">
        <v>4.0868398132180198E-2</v>
      </c>
      <c r="X2100" s="39">
        <v>0.95462932035439496</v>
      </c>
      <c r="Y2100" s="39">
        <v>4.11253042535615E-2</v>
      </c>
      <c r="Z2100" s="39">
        <v>0.94009475150250099</v>
      </c>
      <c r="AA2100" s="39">
        <v>3.39519448103432E-2</v>
      </c>
      <c r="AB2100" s="39">
        <v>0.93031358885017401</v>
      </c>
      <c r="AC2100" s="39">
        <v>2.2036778119640301E-2</v>
      </c>
    </row>
    <row r="2101" spans="1:29" x14ac:dyDescent="0.25">
      <c r="A2101" s="39" t="s">
        <v>135</v>
      </c>
      <c r="B2101" s="39" t="s">
        <v>135</v>
      </c>
      <c r="C2101" s="39">
        <v>4902000</v>
      </c>
      <c r="D2101" s="39" t="s">
        <v>60</v>
      </c>
      <c r="E2101" s="39">
        <v>1.07692307692308</v>
      </c>
      <c r="F2101" s="39">
        <v>0.93877551020408201</v>
      </c>
      <c r="G2101" s="39">
        <v>0.95652173913043503</v>
      </c>
      <c r="H2101" s="39">
        <v>1.0277777777777799</v>
      </c>
      <c r="I2101" s="39">
        <v>1.0322580645161299</v>
      </c>
      <c r="J2101" s="39">
        <v>0.92682926829268297</v>
      </c>
      <c r="K2101" s="39">
        <v>1</v>
      </c>
      <c r="L2101" s="39">
        <v>0.96666666666666701</v>
      </c>
      <c r="M2101" s="39">
        <v>0.94594594594594605</v>
      </c>
      <c r="N2101" s="39">
        <v>0.98574422771742198</v>
      </c>
      <c r="O2101" s="39">
        <v>5.1144414658327697E-2</v>
      </c>
      <c r="P2101" s="39">
        <v>0.97433998908428499</v>
      </c>
      <c r="Q2101" s="39">
        <v>4.2235381419869801E-2</v>
      </c>
      <c r="R2101" s="39">
        <v>0.97087087087087098</v>
      </c>
      <c r="S2101" s="39">
        <v>2.7271169569027202E-2</v>
      </c>
      <c r="T2101" s="39">
        <v>0.95630630630630598</v>
      </c>
      <c r="U2101" s="39">
        <v>1.46517621326942E-2</v>
      </c>
      <c r="V2101" s="39">
        <v>0.969436553944653</v>
      </c>
      <c r="W2101" s="39">
        <v>3.6487897153612003E-2</v>
      </c>
      <c r="X2101" s="39">
        <v>0.95900023214959396</v>
      </c>
      <c r="Y2101" s="39">
        <v>2.5345157442342E-2</v>
      </c>
      <c r="Z2101" s="39">
        <v>0.95170596287039599</v>
      </c>
      <c r="AA2101" s="39">
        <v>1.5341614740481501E-2</v>
      </c>
      <c r="AB2101" s="39">
        <v>0.946932646932647</v>
      </c>
      <c r="AC2101" s="39">
        <v>6.2404449750212603E-3</v>
      </c>
    </row>
    <row r="2102" spans="1:29" x14ac:dyDescent="0.25">
      <c r="A2102" s="39" t="s">
        <v>135</v>
      </c>
      <c r="B2102" s="39" t="s">
        <v>135</v>
      </c>
      <c r="C2102" s="39">
        <v>5006000</v>
      </c>
      <c r="D2102" s="39" t="s">
        <v>50</v>
      </c>
      <c r="E2102" s="39">
        <v>0.77868852459016402</v>
      </c>
      <c r="F2102" s="39">
        <v>0.83928571428571397</v>
      </c>
      <c r="G2102" s="39">
        <v>0.73504273504273498</v>
      </c>
      <c r="H2102" s="39">
        <v>0.69642857142857095</v>
      </c>
      <c r="I2102" s="39">
        <v>0.6</v>
      </c>
      <c r="J2102" s="39">
        <v>0.74774774774774799</v>
      </c>
      <c r="K2102" s="39">
        <v>0.52747252747252704</v>
      </c>
      <c r="L2102" s="39">
        <v>0.76041666666666696</v>
      </c>
      <c r="M2102" s="39">
        <v>0.60869565217391297</v>
      </c>
      <c r="N2102" s="39">
        <v>0.69930868215644904</v>
      </c>
      <c r="O2102" s="39">
        <v>0.100536731433769</v>
      </c>
      <c r="P2102" s="39">
        <v>0.64886651881217094</v>
      </c>
      <c r="Q2102" s="39">
        <v>0.101191735387368</v>
      </c>
      <c r="R2102" s="39">
        <v>0.63219494877103599</v>
      </c>
      <c r="S2102" s="39">
        <v>0.118236651261968</v>
      </c>
      <c r="T2102" s="39">
        <v>0.68455615942029002</v>
      </c>
      <c r="U2102" s="39">
        <v>0.10728295819632799</v>
      </c>
      <c r="V2102" s="39">
        <v>0.66087426397230598</v>
      </c>
      <c r="W2102" s="39">
        <v>9.5416445493321095E-2</v>
      </c>
      <c r="X2102" s="39">
        <v>0.64532778812831604</v>
      </c>
      <c r="Y2102" s="39">
        <v>8.9702239459843194E-2</v>
      </c>
      <c r="Z2102" s="39">
        <v>0.63214456436548905</v>
      </c>
      <c r="AA2102" s="39">
        <v>7.5006313546991804E-2</v>
      </c>
      <c r="AB2102" s="39">
        <v>0.61592046238785403</v>
      </c>
      <c r="AC2102" s="39">
        <v>4.5693711877001698E-2</v>
      </c>
    </row>
    <row r="2103" spans="1:29" x14ac:dyDescent="0.25">
      <c r="A2103" s="39" t="s">
        <v>135</v>
      </c>
      <c r="B2103" s="39" t="s">
        <v>135</v>
      </c>
      <c r="C2103" s="39">
        <v>5006000</v>
      </c>
      <c r="D2103" s="39" t="s">
        <v>51</v>
      </c>
      <c r="E2103" s="39">
        <v>0.87096774193548399</v>
      </c>
      <c r="F2103" s="39">
        <v>0.884210526315789</v>
      </c>
      <c r="G2103" s="39">
        <v>0.76595744680851097</v>
      </c>
      <c r="H2103" s="39">
        <v>0.86046511627906996</v>
      </c>
      <c r="I2103" s="39">
        <v>0.96153846153846201</v>
      </c>
      <c r="J2103" s="39">
        <v>0.95652173913043503</v>
      </c>
      <c r="K2103" s="39">
        <v>0.83132530120481896</v>
      </c>
      <c r="L2103" s="39">
        <v>1.1666666666666701</v>
      </c>
      <c r="M2103" s="39">
        <v>0.89041095890411004</v>
      </c>
      <c r="N2103" s="39">
        <v>0.90978488430926097</v>
      </c>
      <c r="O2103" s="39">
        <v>0.113281651897862</v>
      </c>
      <c r="P2103" s="39">
        <v>0.96129262548889804</v>
      </c>
      <c r="Q2103" s="39">
        <v>0.126606708571363</v>
      </c>
      <c r="R2103" s="39">
        <v>0.96280097559186495</v>
      </c>
      <c r="S2103" s="39">
        <v>0.179007524239888</v>
      </c>
      <c r="T2103" s="39">
        <v>1.0285388127853901</v>
      </c>
      <c r="U2103" s="39">
        <v>0.19534228430039299</v>
      </c>
      <c r="V2103" s="39">
        <v>0.94871371496628398</v>
      </c>
      <c r="W2103" s="39">
        <v>0.13212462343617901</v>
      </c>
      <c r="X2103" s="39">
        <v>0.95950016392138404</v>
      </c>
      <c r="Y2103" s="39">
        <v>0.13927499610788999</v>
      </c>
      <c r="Z2103" s="39">
        <v>0.93659347880890798</v>
      </c>
      <c r="AA2103" s="39">
        <v>0.13078545719023699</v>
      </c>
      <c r="AB2103" s="39">
        <v>0.90356599260708803</v>
      </c>
      <c r="AC2103" s="39">
        <v>8.3199738395384706E-2</v>
      </c>
    </row>
    <row r="2104" spans="1:29" x14ac:dyDescent="0.25">
      <c r="A2104" s="39" t="s">
        <v>135</v>
      </c>
      <c r="B2104" s="39" t="s">
        <v>135</v>
      </c>
      <c r="C2104" s="39">
        <v>5006000</v>
      </c>
      <c r="D2104" s="39" t="s">
        <v>61</v>
      </c>
      <c r="E2104" s="39">
        <v>1</v>
      </c>
      <c r="F2104" s="39">
        <v>0.891891891891892</v>
      </c>
      <c r="G2104" s="39">
        <v>0.94594594594594605</v>
      </c>
      <c r="H2104" s="39">
        <v>0.94520547945205502</v>
      </c>
      <c r="I2104" s="39">
        <v>0.924050632911392</v>
      </c>
      <c r="J2104" s="39">
        <v>1.05128205128205</v>
      </c>
      <c r="K2104" s="39">
        <v>0.95121951219512202</v>
      </c>
      <c r="L2104" s="39">
        <v>0.97297297297297303</v>
      </c>
      <c r="M2104" s="39">
        <v>0.987341772151899</v>
      </c>
      <c r="N2104" s="39">
        <v>0.96332336208925895</v>
      </c>
      <c r="O2104" s="39">
        <v>4.63322827816397E-2</v>
      </c>
      <c r="P2104" s="39">
        <v>0.97737338830268705</v>
      </c>
      <c r="Q2104" s="39">
        <v>4.7719399286365101E-2</v>
      </c>
      <c r="R2104" s="39">
        <v>0.97051141910666505</v>
      </c>
      <c r="S2104" s="39">
        <v>1.8186501908662799E-2</v>
      </c>
      <c r="T2104" s="39">
        <v>0.98015737256243596</v>
      </c>
      <c r="U2104" s="39">
        <v>1.01602753369261E-2</v>
      </c>
      <c r="V2104" s="39">
        <v>0.97521629672855004</v>
      </c>
      <c r="W2104" s="39">
        <v>3.64660603346234E-2</v>
      </c>
      <c r="X2104" s="39">
        <v>0.98125421441953897</v>
      </c>
      <c r="Y2104" s="39">
        <v>2.5364850573727501E-2</v>
      </c>
      <c r="Z2104" s="39">
        <v>0.98340093721083399</v>
      </c>
      <c r="AA2104" s="39">
        <v>1.03882380477907E-2</v>
      </c>
      <c r="AB2104" s="39">
        <v>0.98665754361956903</v>
      </c>
      <c r="AC2104" s="39">
        <v>4.3274412044726302E-3</v>
      </c>
    </row>
    <row r="2105" spans="1:29" x14ac:dyDescent="0.25">
      <c r="A2105" s="39" t="s">
        <v>135</v>
      </c>
      <c r="B2105" s="39" t="s">
        <v>135</v>
      </c>
      <c r="C2105" s="39">
        <v>5006000</v>
      </c>
      <c r="D2105" s="39" t="s">
        <v>62</v>
      </c>
      <c r="E2105" s="39">
        <v>0.987179487179487</v>
      </c>
      <c r="F2105" s="39">
        <v>0.92500000000000004</v>
      </c>
      <c r="G2105" s="39">
        <v>0.96969696969696995</v>
      </c>
      <c r="H2105" s="39">
        <v>1.1285714285714299</v>
      </c>
      <c r="I2105" s="39">
        <v>0.97101449275362295</v>
      </c>
      <c r="J2105" s="39">
        <v>1</v>
      </c>
      <c r="K2105" s="39">
        <v>0.92682926829268297</v>
      </c>
      <c r="L2105" s="39">
        <v>0.88461538461538503</v>
      </c>
      <c r="M2105" s="39">
        <v>1.0277777777777799</v>
      </c>
      <c r="N2105" s="39">
        <v>0.98007608987637296</v>
      </c>
      <c r="O2105" s="39">
        <v>7.0661978551531696E-2</v>
      </c>
      <c r="P2105" s="39">
        <v>0.96204738468789397</v>
      </c>
      <c r="Q2105" s="39">
        <v>5.7178066095089103E-2</v>
      </c>
      <c r="R2105" s="39">
        <v>0.94640747689528204</v>
      </c>
      <c r="S2105" s="39">
        <v>7.3561860995090794E-2</v>
      </c>
      <c r="T2105" s="39">
        <v>0.95619658119658102</v>
      </c>
      <c r="U2105" s="39">
        <v>0.10123109901602299</v>
      </c>
      <c r="V2105" s="39">
        <v>0.97341838142306902</v>
      </c>
      <c r="W2105" s="39">
        <v>7.0137170806641905E-2</v>
      </c>
      <c r="X2105" s="39">
        <v>0.97592342518057895</v>
      </c>
      <c r="Y2105" s="39">
        <v>6.9865064272757696E-2</v>
      </c>
      <c r="Z2105" s="39">
        <v>0.99867969991497696</v>
      </c>
      <c r="AA2105" s="39">
        <v>6.8757777800311004E-2</v>
      </c>
      <c r="AB2105" s="39">
        <v>1.0209605209605199</v>
      </c>
      <c r="AC2105" s="39">
        <v>4.31161178736836E-2</v>
      </c>
    </row>
    <row r="2106" spans="1:29" x14ac:dyDescent="0.25">
      <c r="A2106" s="39" t="s">
        <v>135</v>
      </c>
      <c r="B2106" s="39" t="s">
        <v>135</v>
      </c>
      <c r="C2106" s="39">
        <v>5006000</v>
      </c>
      <c r="D2106" s="39" t="s">
        <v>63</v>
      </c>
      <c r="E2106" s="39">
        <v>1</v>
      </c>
      <c r="F2106" s="39">
        <v>0.89610389610389596</v>
      </c>
      <c r="G2106" s="39">
        <v>1.0270270270270301</v>
      </c>
      <c r="H2106" s="39">
        <v>1.015625</v>
      </c>
      <c r="I2106" s="39">
        <v>0.949367088607595</v>
      </c>
      <c r="J2106" s="39">
        <v>0.89552238805970197</v>
      </c>
      <c r="K2106" s="39">
        <v>0.90410958904109595</v>
      </c>
      <c r="L2106" s="39">
        <v>1</v>
      </c>
      <c r="M2106" s="39">
        <v>0.86956521739130399</v>
      </c>
      <c r="N2106" s="39">
        <v>0.95081335624784702</v>
      </c>
      <c r="O2106" s="39">
        <v>6.0912369893317199E-2</v>
      </c>
      <c r="P2106" s="39">
        <v>0.92371285661993896</v>
      </c>
      <c r="Q2106" s="39">
        <v>5.1451009016865501E-2</v>
      </c>
      <c r="R2106" s="39">
        <v>0.92455826881080005</v>
      </c>
      <c r="S2106" s="39">
        <v>6.7578987168996199E-2</v>
      </c>
      <c r="T2106" s="39">
        <v>0.934782608695652</v>
      </c>
      <c r="U2106" s="39">
        <v>9.2231319285201896E-2</v>
      </c>
      <c r="V2106" s="39">
        <v>0.92774822636231502</v>
      </c>
      <c r="W2106" s="39">
        <v>6.1058232803564899E-2</v>
      </c>
      <c r="X2106" s="39">
        <v>0.91067162148792902</v>
      </c>
      <c r="Y2106" s="39">
        <v>6.1320694747787202E-2</v>
      </c>
      <c r="Z2106" s="39">
        <v>0.89382177969248899</v>
      </c>
      <c r="AA2106" s="39">
        <v>6.0565777167802003E-2</v>
      </c>
      <c r="AB2106" s="39">
        <v>0.87577639751552805</v>
      </c>
      <c r="AC2106" s="39">
        <v>3.9282952300228297E-2</v>
      </c>
    </row>
    <row r="2107" spans="1:29" x14ac:dyDescent="0.25">
      <c r="A2107" s="39" t="s">
        <v>135</v>
      </c>
      <c r="B2107" s="39" t="s">
        <v>135</v>
      </c>
      <c r="C2107" s="39">
        <v>5006000</v>
      </c>
      <c r="D2107" s="39" t="s">
        <v>52</v>
      </c>
      <c r="E2107" s="39">
        <v>0.87096774193548399</v>
      </c>
      <c r="F2107" s="39">
        <v>0.68852459016393397</v>
      </c>
      <c r="G2107" s="39">
        <v>0.64285714285714302</v>
      </c>
      <c r="H2107" s="39">
        <v>0.63247863247863201</v>
      </c>
      <c r="I2107" s="39">
        <v>0.66964285714285698</v>
      </c>
      <c r="J2107" s="39">
        <v>0.573913043478261</v>
      </c>
      <c r="K2107" s="39">
        <v>0.62162162162162204</v>
      </c>
      <c r="L2107" s="39">
        <v>0.61538461538461497</v>
      </c>
      <c r="M2107" s="39">
        <v>0.67708333333333304</v>
      </c>
      <c r="N2107" s="39">
        <v>0.66583039759954199</v>
      </c>
      <c r="O2107" s="39">
        <v>8.46504749715625E-2</v>
      </c>
      <c r="P2107" s="39">
        <v>0.63152909419213799</v>
      </c>
      <c r="Q2107" s="39">
        <v>4.2444844028936397E-2</v>
      </c>
      <c r="R2107" s="39">
        <v>0.63802985677985702</v>
      </c>
      <c r="S2107" s="39">
        <v>3.3964769760515399E-2</v>
      </c>
      <c r="T2107" s="39">
        <v>0.64623397435897401</v>
      </c>
      <c r="U2107" s="39">
        <v>4.3627581852054599E-2</v>
      </c>
      <c r="V2107" s="39">
        <v>0.64350207748553701</v>
      </c>
      <c r="W2107" s="39">
        <v>4.8177649892369903E-2</v>
      </c>
      <c r="X2107" s="39">
        <v>0.64854555576708095</v>
      </c>
      <c r="Y2107" s="39">
        <v>3.7714969239054798E-2</v>
      </c>
      <c r="Z2107" s="39">
        <v>0.66407355797672396</v>
      </c>
      <c r="AA2107" s="39">
        <v>3.0492263049772799E-2</v>
      </c>
      <c r="AB2107" s="39">
        <v>0.67414529914529897</v>
      </c>
      <c r="AC2107" s="39">
        <v>1.8581759755262901E-2</v>
      </c>
    </row>
    <row r="2108" spans="1:29" x14ac:dyDescent="0.25">
      <c r="A2108" s="39" t="s">
        <v>135</v>
      </c>
      <c r="B2108" s="39" t="s">
        <v>135</v>
      </c>
      <c r="C2108" s="39">
        <v>5006000</v>
      </c>
      <c r="D2108" s="39" t="s">
        <v>53</v>
      </c>
      <c r="E2108" s="39">
        <v>0.82524271844660202</v>
      </c>
      <c r="F2108" s="39">
        <v>0.88888888888888895</v>
      </c>
      <c r="G2108" s="39">
        <v>0.94047619047619002</v>
      </c>
      <c r="H2108" s="39">
        <v>0.88888888888888895</v>
      </c>
      <c r="I2108" s="39">
        <v>1</v>
      </c>
      <c r="J2108" s="39">
        <v>0.92</v>
      </c>
      <c r="K2108" s="39">
        <v>1</v>
      </c>
      <c r="L2108" s="39">
        <v>1</v>
      </c>
      <c r="M2108" s="39">
        <v>1</v>
      </c>
      <c r="N2108" s="39">
        <v>0.94038852074450796</v>
      </c>
      <c r="O2108" s="39">
        <v>6.4413501350260402E-2</v>
      </c>
      <c r="P2108" s="39">
        <v>0.98399999999999999</v>
      </c>
      <c r="Q2108" s="39">
        <v>3.5777087639996603E-2</v>
      </c>
      <c r="R2108" s="39">
        <v>1</v>
      </c>
      <c r="S2108" s="39">
        <v>0</v>
      </c>
      <c r="T2108" s="39">
        <v>1</v>
      </c>
      <c r="U2108" s="39">
        <v>0</v>
      </c>
      <c r="V2108" s="39">
        <v>0.97858351416670997</v>
      </c>
      <c r="W2108" s="39">
        <v>4.4167580627027102E-2</v>
      </c>
      <c r="X2108" s="39">
        <v>0.99543305105130098</v>
      </c>
      <c r="Y2108" s="39">
        <v>2.0751472634366601E-2</v>
      </c>
      <c r="Z2108" s="39">
        <v>1</v>
      </c>
      <c r="AA2108" s="39">
        <v>0</v>
      </c>
      <c r="AB2108" s="39">
        <v>1</v>
      </c>
      <c r="AC2108" s="39">
        <v>0</v>
      </c>
    </row>
    <row r="2109" spans="1:29" x14ac:dyDescent="0.25">
      <c r="A2109" s="39" t="s">
        <v>135</v>
      </c>
      <c r="B2109" s="39" t="s">
        <v>135</v>
      </c>
      <c r="C2109" s="39">
        <v>5006000</v>
      </c>
      <c r="D2109" s="39" t="s">
        <v>54</v>
      </c>
      <c r="E2109" s="39">
        <v>0.88372093023255804</v>
      </c>
      <c r="F2109" s="39">
        <v>0.94117647058823495</v>
      </c>
      <c r="G2109" s="39">
        <v>1.0104166666666701</v>
      </c>
      <c r="H2109" s="39">
        <v>0.936708860759494</v>
      </c>
      <c r="I2109" s="39">
        <v>1.15625</v>
      </c>
      <c r="J2109" s="39">
        <v>0.95945945945945899</v>
      </c>
      <c r="K2109" s="39">
        <v>0.88405797101449302</v>
      </c>
      <c r="L2109" s="39">
        <v>0.98484848484848497</v>
      </c>
      <c r="M2109" s="39">
        <v>1.02898550724638</v>
      </c>
      <c r="N2109" s="39">
        <v>0.97618048342397401</v>
      </c>
      <c r="O2109" s="39">
        <v>8.4082445146352894E-2</v>
      </c>
      <c r="P2109" s="39">
        <v>1.0027202845137599</v>
      </c>
      <c r="Q2109" s="39">
        <v>0.100663896600435</v>
      </c>
      <c r="R2109" s="39">
        <v>0.96596398770311798</v>
      </c>
      <c r="S2109" s="39">
        <v>7.4286377377592097E-2</v>
      </c>
      <c r="T2109" s="39">
        <v>1.00691699604743</v>
      </c>
      <c r="U2109" s="39">
        <v>3.12095878389319E-2</v>
      </c>
      <c r="V2109" s="39">
        <v>0.98925292149083399</v>
      </c>
      <c r="W2109" s="39">
        <v>7.2755335356010004E-2</v>
      </c>
      <c r="X2109" s="39">
        <v>0.999687526512408</v>
      </c>
      <c r="Y2109" s="39">
        <v>6.0081428685045297E-2</v>
      </c>
      <c r="Z2109" s="39">
        <v>1.01554673235726</v>
      </c>
      <c r="AA2109" s="39">
        <v>3.84579558050566E-2</v>
      </c>
      <c r="AB2109" s="39">
        <v>1.02688374427505</v>
      </c>
      <c r="AC2109" s="39">
        <v>1.3292716182400501E-2</v>
      </c>
    </row>
    <row r="2110" spans="1:29" x14ac:dyDescent="0.25">
      <c r="A2110" s="39" t="s">
        <v>135</v>
      </c>
      <c r="B2110" s="39" t="s">
        <v>135</v>
      </c>
      <c r="C2110" s="39">
        <v>5006000</v>
      </c>
      <c r="D2110" s="39" t="s">
        <v>55</v>
      </c>
      <c r="E2110" s="39">
        <v>0.93902439024390205</v>
      </c>
      <c r="F2110" s="39">
        <v>0.98684210526315796</v>
      </c>
      <c r="G2110" s="39">
        <v>0.98750000000000004</v>
      </c>
      <c r="H2110" s="39">
        <v>0.95876288659793796</v>
      </c>
      <c r="I2110" s="39">
        <v>0.97297297297297303</v>
      </c>
      <c r="J2110" s="39">
        <v>0.93243243243243201</v>
      </c>
      <c r="K2110" s="39">
        <v>0.92957746478873204</v>
      </c>
      <c r="L2110" s="39">
        <v>0.98360655737704905</v>
      </c>
      <c r="M2110" s="39">
        <v>0.95384615384615401</v>
      </c>
      <c r="N2110" s="39">
        <v>0.96050721816914897</v>
      </c>
      <c r="O2110" s="39">
        <v>2.3358292607872401E-2</v>
      </c>
      <c r="P2110" s="39">
        <v>0.95448711628346805</v>
      </c>
      <c r="Q2110" s="39">
        <v>2.39634064635635E-2</v>
      </c>
      <c r="R2110" s="39">
        <v>0.95567672533731196</v>
      </c>
      <c r="S2110" s="39">
        <v>2.7061022808966499E-2</v>
      </c>
      <c r="T2110" s="39">
        <v>0.96872635561160103</v>
      </c>
      <c r="U2110" s="39">
        <v>2.1043783147544098E-2</v>
      </c>
      <c r="V2110" s="39">
        <v>0.95781677655408604</v>
      </c>
      <c r="W2110" s="39">
        <v>2.1610323375217299E-2</v>
      </c>
      <c r="X2110" s="39">
        <v>0.95780805825748105</v>
      </c>
      <c r="Y2110" s="39">
        <v>1.9924024447682601E-2</v>
      </c>
      <c r="Z2110" s="39">
        <v>0.95811842539027003</v>
      </c>
      <c r="AA2110" s="39">
        <v>1.5509771541951999E-2</v>
      </c>
      <c r="AB2110" s="39">
        <v>0.955263315919054</v>
      </c>
      <c r="AC2110" s="39">
        <v>8.9629199279377403E-3</v>
      </c>
    </row>
    <row r="2111" spans="1:29" x14ac:dyDescent="0.25">
      <c r="A2111" s="39" t="s">
        <v>135</v>
      </c>
      <c r="B2111" s="39" t="s">
        <v>135</v>
      </c>
      <c r="C2111" s="39">
        <v>5006000</v>
      </c>
      <c r="D2111" s="39" t="s">
        <v>56</v>
      </c>
      <c r="E2111" s="39">
        <v>1</v>
      </c>
      <c r="F2111" s="39">
        <v>1.01298701298701</v>
      </c>
      <c r="G2111" s="39">
        <v>0.96</v>
      </c>
      <c r="H2111" s="39">
        <v>1.0379746835443</v>
      </c>
      <c r="I2111" s="39">
        <v>0.93548387096774199</v>
      </c>
      <c r="J2111" s="39">
        <v>1.0416666666666701</v>
      </c>
      <c r="K2111" s="39">
        <v>0.94202898550724601</v>
      </c>
      <c r="L2111" s="39">
        <v>1.0606060606060601</v>
      </c>
      <c r="M2111" s="39">
        <v>0.98333333333333295</v>
      </c>
      <c r="N2111" s="39">
        <v>0.997120068179152</v>
      </c>
      <c r="O2111" s="39">
        <v>4.5202386453428403E-2</v>
      </c>
      <c r="P2111" s="39">
        <v>0.99262378341621005</v>
      </c>
      <c r="Q2111" s="39">
        <v>5.6872467069412201E-2</v>
      </c>
      <c r="R2111" s="39">
        <v>0.99532279314887995</v>
      </c>
      <c r="S2111" s="39">
        <v>6.0190871772627698E-2</v>
      </c>
      <c r="T2111" s="39">
        <v>1.0219696969697001</v>
      </c>
      <c r="U2111" s="39">
        <v>5.4640069455324097E-2</v>
      </c>
      <c r="V2111" s="39">
        <v>0.99976491623147001</v>
      </c>
      <c r="W2111" s="39">
        <v>4.7846593873226102E-2</v>
      </c>
      <c r="X2111" s="39">
        <v>1.00011303452001</v>
      </c>
      <c r="Y2111" s="39">
        <v>4.6163831493551397E-2</v>
      </c>
      <c r="Z2111" s="39">
        <v>0.99527853473649397</v>
      </c>
      <c r="AA2111" s="39">
        <v>3.8196121596194198E-2</v>
      </c>
      <c r="AB2111" s="39">
        <v>0.98701298701298701</v>
      </c>
      <c r="AC2111" s="39">
        <v>2.3272173256650399E-2</v>
      </c>
    </row>
    <row r="2112" spans="1:29" x14ac:dyDescent="0.25">
      <c r="A2112" s="39" t="s">
        <v>135</v>
      </c>
      <c r="B2112" s="39" t="s">
        <v>135</v>
      </c>
      <c r="C2112" s="39">
        <v>5006000</v>
      </c>
      <c r="D2112" s="39" t="s">
        <v>57</v>
      </c>
      <c r="E2112" s="39">
        <v>0.94594594594594605</v>
      </c>
      <c r="F2112" s="39">
        <v>0.98701298701298701</v>
      </c>
      <c r="G2112" s="39">
        <v>1</v>
      </c>
      <c r="H2112" s="39">
        <v>1.06944444444444</v>
      </c>
      <c r="I2112" s="39">
        <v>0.95121951219512202</v>
      </c>
      <c r="J2112" s="39">
        <v>1.02298850574713</v>
      </c>
      <c r="K2112" s="39">
        <v>1.0266666666666699</v>
      </c>
      <c r="L2112" s="39">
        <v>0.95384615384615401</v>
      </c>
      <c r="M2112" s="39">
        <v>1.04285714285714</v>
      </c>
      <c r="N2112" s="39">
        <v>0.99999792874617699</v>
      </c>
      <c r="O2112" s="39">
        <v>4.4015714236990397E-2</v>
      </c>
      <c r="P2112" s="39">
        <v>0.99951559626244202</v>
      </c>
      <c r="Q2112" s="39">
        <v>4.3545543606218401E-2</v>
      </c>
      <c r="R2112" s="39">
        <v>1.0077899877899901</v>
      </c>
      <c r="S2112" s="39">
        <v>4.7412928566357697E-2</v>
      </c>
      <c r="T2112" s="39">
        <v>0.99835164835164802</v>
      </c>
      <c r="U2112" s="39">
        <v>6.2940273929791596E-2</v>
      </c>
      <c r="V2112" s="39">
        <v>1.00883958374213</v>
      </c>
      <c r="W2112" s="39">
        <v>4.2655856413829803E-2</v>
      </c>
      <c r="X2112" s="39">
        <v>1.01457007017885</v>
      </c>
      <c r="Y2112" s="39">
        <v>4.3350923891724E-2</v>
      </c>
      <c r="Z2112" s="39">
        <v>1.02659389264254</v>
      </c>
      <c r="AA2112" s="39">
        <v>4.1294591452468901E-2</v>
      </c>
      <c r="AB2112" s="39">
        <v>1.0386185243328101</v>
      </c>
      <c r="AC2112" s="39">
        <v>2.6807377338946999E-2</v>
      </c>
    </row>
    <row r="2113" spans="1:29" x14ac:dyDescent="0.25">
      <c r="A2113" s="39" t="s">
        <v>135</v>
      </c>
      <c r="B2113" s="39" t="s">
        <v>135</v>
      </c>
      <c r="C2113" s="39">
        <v>5006000</v>
      </c>
      <c r="D2113" s="39" t="s">
        <v>58</v>
      </c>
      <c r="E2113" s="39">
        <v>0.97260273972602695</v>
      </c>
      <c r="F2113" s="39">
        <v>1.04285714285714</v>
      </c>
      <c r="G2113" s="39">
        <v>1.0526315789473699</v>
      </c>
      <c r="H2113" s="39">
        <v>1.0384615384615401</v>
      </c>
      <c r="I2113" s="39">
        <v>0.98701298701298701</v>
      </c>
      <c r="J2113" s="39">
        <v>1.02564102564103</v>
      </c>
      <c r="K2113" s="39">
        <v>1</v>
      </c>
      <c r="L2113" s="39">
        <v>0.96103896103896103</v>
      </c>
      <c r="M2113" s="39">
        <v>0.967741935483871</v>
      </c>
      <c r="N2113" s="39">
        <v>1.00533198990766</v>
      </c>
      <c r="O2113" s="39">
        <v>3.5294327706161699E-2</v>
      </c>
      <c r="P2113" s="39">
        <v>0.98828698183536901</v>
      </c>
      <c r="Q2113" s="39">
        <v>2.59744875448681E-2</v>
      </c>
      <c r="R2113" s="39">
        <v>0.97626029884094401</v>
      </c>
      <c r="S2113" s="39">
        <v>2.0830567081652901E-2</v>
      </c>
      <c r="T2113" s="39">
        <v>0.96439044826141596</v>
      </c>
      <c r="U2113" s="39">
        <v>4.73971868411597E-3</v>
      </c>
      <c r="V2113" s="39">
        <v>0.98693501599530498</v>
      </c>
      <c r="W2113" s="39">
        <v>3.01599769396814E-2</v>
      </c>
      <c r="X2113" s="39">
        <v>0.97375048158035504</v>
      </c>
      <c r="Y2113" s="39">
        <v>1.94418675860627E-2</v>
      </c>
      <c r="Z2113" s="39">
        <v>0.96783150204003399</v>
      </c>
      <c r="AA2113" s="39">
        <v>8.5497462267738102E-3</v>
      </c>
      <c r="AB2113" s="39">
        <v>0.96742274622459001</v>
      </c>
      <c r="AC2113" s="39">
        <v>2.0187301279826998E-3</v>
      </c>
    </row>
    <row r="2114" spans="1:29" x14ac:dyDescent="0.25">
      <c r="A2114" s="39" t="s">
        <v>135</v>
      </c>
      <c r="B2114" s="39" t="s">
        <v>135</v>
      </c>
      <c r="C2114" s="39">
        <v>5006000</v>
      </c>
      <c r="D2114" s="39" t="s">
        <v>59</v>
      </c>
      <c r="E2114" s="39">
        <v>0.95121951219512202</v>
      </c>
      <c r="F2114" s="39">
        <v>0.94366197183098599</v>
      </c>
      <c r="G2114" s="39">
        <v>1</v>
      </c>
      <c r="H2114" s="39">
        <v>1.05</v>
      </c>
      <c r="I2114" s="39">
        <v>1.01234567901235</v>
      </c>
      <c r="J2114" s="39">
        <v>1.01315789473684</v>
      </c>
      <c r="K2114" s="39">
        <v>1.0125</v>
      </c>
      <c r="L2114" s="39">
        <v>0.98876404494381998</v>
      </c>
      <c r="M2114" s="39">
        <v>1.1081081081081099</v>
      </c>
      <c r="N2114" s="39">
        <v>1.00886191231414</v>
      </c>
      <c r="O2114" s="39">
        <v>4.9550622736505699E-2</v>
      </c>
      <c r="P2114" s="39">
        <v>1.0269751453602201</v>
      </c>
      <c r="Q2114" s="39">
        <v>4.6521805029724299E-2</v>
      </c>
      <c r="R2114" s="39">
        <v>1.0364573843506399</v>
      </c>
      <c r="S2114" s="39">
        <v>6.3176091615687199E-2</v>
      </c>
      <c r="T2114" s="39">
        <v>1.0484360765259599</v>
      </c>
      <c r="U2114" s="39">
        <v>8.4388996357823598E-2</v>
      </c>
      <c r="V2114" s="39">
        <v>1.03703180311014</v>
      </c>
      <c r="W2114" s="39">
        <v>5.5396525421258301E-2</v>
      </c>
      <c r="X2114" s="39">
        <v>1.0580918606470799</v>
      </c>
      <c r="Y2114" s="39">
        <v>6.1240990409341202E-2</v>
      </c>
      <c r="Z2114" s="39">
        <v>1.0834014645383401</v>
      </c>
      <c r="AA2114" s="39">
        <v>5.8082891653814299E-2</v>
      </c>
      <c r="AB2114" s="39">
        <v>1.10242505748124</v>
      </c>
      <c r="AC2114" s="39">
        <v>3.5942768077919199E-2</v>
      </c>
    </row>
    <row r="2115" spans="1:29" x14ac:dyDescent="0.25">
      <c r="A2115" s="39" t="s">
        <v>135</v>
      </c>
      <c r="B2115" s="39" t="s">
        <v>135</v>
      </c>
      <c r="C2115" s="39">
        <v>5006000</v>
      </c>
      <c r="D2115" s="39" t="s">
        <v>60</v>
      </c>
      <c r="E2115" s="39">
        <v>1.05714285714286</v>
      </c>
      <c r="F2115" s="39">
        <v>0.94871794871794901</v>
      </c>
      <c r="G2115" s="39">
        <v>1.08955223880597</v>
      </c>
      <c r="H2115" s="39">
        <v>1.0821917808219199</v>
      </c>
      <c r="I2115" s="39">
        <v>0.92857142857142905</v>
      </c>
      <c r="J2115" s="39">
        <v>1</v>
      </c>
      <c r="K2115" s="39">
        <v>0.96103896103896103</v>
      </c>
      <c r="L2115" s="39">
        <v>0.97530864197530898</v>
      </c>
      <c r="M2115" s="39">
        <v>1.0340909090909101</v>
      </c>
      <c r="N2115" s="39">
        <v>1.0085127517961401</v>
      </c>
      <c r="O2115" s="39">
        <v>5.9592261813822198E-2</v>
      </c>
      <c r="P2115" s="39">
        <v>0.97980198813532104</v>
      </c>
      <c r="Q2115" s="39">
        <v>3.9849900252603397E-2</v>
      </c>
      <c r="R2115" s="39">
        <v>0.99014617070172595</v>
      </c>
      <c r="S2115" s="39">
        <v>3.8720291483621098E-2</v>
      </c>
      <c r="T2115" s="39">
        <v>1.00469977553311</v>
      </c>
      <c r="U2115" s="39">
        <v>4.1565339690960101E-2</v>
      </c>
      <c r="V2115" s="39">
        <v>1.0012782911906</v>
      </c>
      <c r="W2115" s="39">
        <v>4.5448606481555201E-2</v>
      </c>
      <c r="X2115" s="39">
        <v>1.0054700488396899</v>
      </c>
      <c r="Y2115" s="39">
        <v>3.6643008139814401E-2</v>
      </c>
      <c r="Z2115" s="39">
        <v>1.0209026064322899</v>
      </c>
      <c r="AA2115" s="39">
        <v>3.10378297390786E-2</v>
      </c>
      <c r="AB2115" s="39">
        <v>1.0312917535139801</v>
      </c>
      <c r="AC2115" s="39">
        <v>1.77034142965442E-2</v>
      </c>
    </row>
    <row r="2116" spans="1:29" x14ac:dyDescent="0.25">
      <c r="A2116" s="39" t="s">
        <v>135</v>
      </c>
      <c r="B2116" s="39" t="s">
        <v>135</v>
      </c>
      <c r="C2116" s="39">
        <v>5008000</v>
      </c>
      <c r="D2116" s="39" t="s">
        <v>50</v>
      </c>
      <c r="E2116" s="39">
        <v>0.204918032786885</v>
      </c>
      <c r="F2116" s="39">
        <v>0.223214285714286</v>
      </c>
      <c r="G2116" s="39">
        <v>0.26495726495726502</v>
      </c>
      <c r="H2116" s="39">
        <v>0.16964285714285701</v>
      </c>
      <c r="I2116" s="39">
        <v>0.22608695652173899</v>
      </c>
      <c r="J2116" s="39">
        <v>0.26126126126126098</v>
      </c>
      <c r="K2116" s="39">
        <v>0.31868131868131899</v>
      </c>
      <c r="L2116" s="39">
        <v>0.25</v>
      </c>
      <c r="M2116" s="39">
        <v>0.22608695652173899</v>
      </c>
      <c r="N2116" s="39">
        <v>0.23831654817637199</v>
      </c>
      <c r="O2116" s="39">
        <v>4.2115804426479497E-2</v>
      </c>
      <c r="P2116" s="39">
        <v>0.25642329859721202</v>
      </c>
      <c r="Q2116" s="39">
        <v>3.8017473000716798E-2</v>
      </c>
      <c r="R2116" s="39">
        <v>0.26492275840101898</v>
      </c>
      <c r="S2116" s="39">
        <v>4.8067093886111301E-2</v>
      </c>
      <c r="T2116" s="39">
        <v>0.23804347826087</v>
      </c>
      <c r="U2116" s="39">
        <v>1.6909075202286999E-2</v>
      </c>
      <c r="V2116" s="39">
        <v>0.247380843444895</v>
      </c>
      <c r="W2116" s="39">
        <v>3.8723426305192502E-2</v>
      </c>
      <c r="X2116" s="39">
        <v>0.24537831527864301</v>
      </c>
      <c r="Y2116" s="39">
        <v>3.3157122262806898E-2</v>
      </c>
      <c r="Z2116" s="39">
        <v>0.23392048662085199</v>
      </c>
      <c r="AA2116" s="39">
        <v>2.37368205556149E-2</v>
      </c>
      <c r="AB2116" s="39">
        <v>0.22722567287784701</v>
      </c>
      <c r="AC2116" s="39">
        <v>7.2018745883751902E-3</v>
      </c>
    </row>
    <row r="2117" spans="1:29" x14ac:dyDescent="0.25">
      <c r="A2117" s="39" t="s">
        <v>135</v>
      </c>
      <c r="B2117" s="39" t="s">
        <v>135</v>
      </c>
      <c r="C2117" s="39">
        <v>5008000</v>
      </c>
      <c r="D2117" s="39" t="s">
        <v>51</v>
      </c>
      <c r="E2117" s="39">
        <v>1</v>
      </c>
      <c r="F2117" s="39">
        <v>1.04</v>
      </c>
      <c r="G2117" s="39">
        <v>1.24</v>
      </c>
      <c r="H2117" s="39">
        <v>1</v>
      </c>
      <c r="I2117" s="39">
        <v>1.15789473684211</v>
      </c>
      <c r="J2117" s="39">
        <v>1.34615384615385</v>
      </c>
      <c r="K2117" s="39">
        <v>0.96551724137931005</v>
      </c>
      <c r="L2117" s="39">
        <v>1</v>
      </c>
      <c r="M2117" s="39">
        <v>1.2083333333333299</v>
      </c>
      <c r="N2117" s="39">
        <v>1.1064332397454</v>
      </c>
      <c r="O2117" s="39">
        <v>0.13536652136195501</v>
      </c>
      <c r="P2117" s="39">
        <v>1.13557983154172</v>
      </c>
      <c r="Q2117" s="39">
        <v>0.156073394549651</v>
      </c>
      <c r="R2117" s="39">
        <v>1.05795019157088</v>
      </c>
      <c r="S2117" s="39">
        <v>0.131371923009761</v>
      </c>
      <c r="T2117" s="39">
        <v>1.1041666666666701</v>
      </c>
      <c r="U2117" s="39">
        <v>0.14731391274719699</v>
      </c>
      <c r="V2117" s="39">
        <v>1.11909319413971</v>
      </c>
      <c r="W2117" s="39">
        <v>0.136046279370476</v>
      </c>
      <c r="X2117" s="39">
        <v>1.13233822198023</v>
      </c>
      <c r="Y2117" s="39">
        <v>0.13027058089054799</v>
      </c>
      <c r="Z2117" s="39">
        <v>1.16222369083402</v>
      </c>
      <c r="AA2117" s="39">
        <v>0.108227449989216</v>
      </c>
      <c r="AB2117" s="39">
        <v>1.1984126984126999</v>
      </c>
      <c r="AC2117" s="39">
        <v>6.2743604368420205E-2</v>
      </c>
    </row>
    <row r="2118" spans="1:29" x14ac:dyDescent="0.25">
      <c r="A2118" s="39" t="s">
        <v>135</v>
      </c>
      <c r="B2118" s="39" t="s">
        <v>135</v>
      </c>
      <c r="C2118" s="39">
        <v>5008000</v>
      </c>
      <c r="D2118" s="39" t="s">
        <v>61</v>
      </c>
      <c r="E2118" s="39">
        <v>1.03125</v>
      </c>
      <c r="F2118" s="39">
        <v>0.97142857142857097</v>
      </c>
      <c r="G2118" s="39">
        <v>1.0270270270270301</v>
      </c>
      <c r="H2118" s="39">
        <v>0.90625</v>
      </c>
      <c r="I2118" s="39">
        <v>0.9375</v>
      </c>
      <c r="J2118" s="39">
        <v>0.92500000000000004</v>
      </c>
      <c r="K2118" s="39">
        <v>0.96</v>
      </c>
      <c r="L2118" s="39">
        <v>0.84210526315789502</v>
      </c>
      <c r="M2118" s="39">
        <v>1.0967741935483899</v>
      </c>
      <c r="N2118" s="39">
        <v>0.96637056168465296</v>
      </c>
      <c r="O2118" s="39">
        <v>7.6289909299378303E-2</v>
      </c>
      <c r="P2118" s="39">
        <v>0.95227589134125601</v>
      </c>
      <c r="Q2118" s="39">
        <v>9.2248698802504095E-2</v>
      </c>
      <c r="R2118" s="39">
        <v>0.966293152235427</v>
      </c>
      <c r="S2118" s="39">
        <v>0.127451044916678</v>
      </c>
      <c r="T2118" s="39">
        <v>0.96943972835314096</v>
      </c>
      <c r="U2118" s="39">
        <v>0.18007812763664199</v>
      </c>
      <c r="V2118" s="39">
        <v>0.973749508100623</v>
      </c>
      <c r="W2118" s="39">
        <v>0.10338967101412</v>
      </c>
      <c r="X2118" s="39">
        <v>1.0011396226867799</v>
      </c>
      <c r="Y2118" s="39">
        <v>0.122675831704867</v>
      </c>
      <c r="Z2118" s="39">
        <v>1.04669247774636</v>
      </c>
      <c r="AA2118" s="39">
        <v>0.120081445674214</v>
      </c>
      <c r="AB2118" s="39">
        <v>1.0846471016250301</v>
      </c>
      <c r="AC2118" s="39">
        <v>7.6698463744079001E-2</v>
      </c>
    </row>
    <row r="2119" spans="1:29" x14ac:dyDescent="0.25">
      <c r="A2119" s="39" t="s">
        <v>135</v>
      </c>
      <c r="B2119" s="39" t="s">
        <v>135</v>
      </c>
      <c r="C2119" s="39">
        <v>5008000</v>
      </c>
      <c r="D2119" s="39" t="s">
        <v>62</v>
      </c>
      <c r="E2119" s="39">
        <v>0.78787878787878796</v>
      </c>
      <c r="F2119" s="39">
        <v>1.12121212121212</v>
      </c>
      <c r="G2119" s="39">
        <v>0.82352941176470595</v>
      </c>
      <c r="H2119" s="39">
        <v>1.0263157894736801</v>
      </c>
      <c r="I2119" s="39">
        <v>0.931034482758621</v>
      </c>
      <c r="J2119" s="39">
        <v>1.06666666666667</v>
      </c>
      <c r="K2119" s="39">
        <v>1</v>
      </c>
      <c r="L2119" s="39">
        <v>0.875</v>
      </c>
      <c r="M2119" s="39">
        <v>0.8125</v>
      </c>
      <c r="N2119" s="39">
        <v>0.938237473306065</v>
      </c>
      <c r="O2119" s="39">
        <v>0.121023048387741</v>
      </c>
      <c r="P2119" s="39">
        <v>0.93704022988505797</v>
      </c>
      <c r="Q2119" s="39">
        <v>0.10020263687670999</v>
      </c>
      <c r="R2119" s="39">
        <v>0.89583333333333304</v>
      </c>
      <c r="S2119" s="39">
        <v>9.54703269782467E-2</v>
      </c>
      <c r="T2119" s="39">
        <v>0.84375</v>
      </c>
      <c r="U2119" s="39">
        <v>4.4194173824159202E-2</v>
      </c>
      <c r="V2119" s="39">
        <v>0.90826330664648902</v>
      </c>
      <c r="W2119" s="39">
        <v>0.10292270604859199</v>
      </c>
      <c r="X2119" s="39">
        <v>0.86880139709678805</v>
      </c>
      <c r="Y2119" s="39">
        <v>8.7598236208845798E-2</v>
      </c>
      <c r="Z2119" s="39">
        <v>0.830834092516329</v>
      </c>
      <c r="AA2119" s="39">
        <v>5.0939153503710602E-2</v>
      </c>
      <c r="AB2119" s="39">
        <v>0.81547619047619002</v>
      </c>
      <c r="AC2119" s="39">
        <v>1.88230813105261E-2</v>
      </c>
    </row>
    <row r="2120" spans="1:29" x14ac:dyDescent="0.25">
      <c r="A2120" s="39" t="s">
        <v>135</v>
      </c>
      <c r="B2120" s="39" t="s">
        <v>135</v>
      </c>
      <c r="C2120" s="39">
        <v>5008000</v>
      </c>
      <c r="D2120" s="39" t="s">
        <v>63</v>
      </c>
      <c r="E2120" s="39">
        <v>0.90625</v>
      </c>
      <c r="F2120" s="39">
        <v>1.0384615384615401</v>
      </c>
      <c r="G2120" s="39">
        <v>0.86486486486486502</v>
      </c>
      <c r="H2120" s="39">
        <v>0.96428571428571397</v>
      </c>
      <c r="I2120" s="39">
        <v>0.97435897435897401</v>
      </c>
      <c r="J2120" s="39">
        <v>0.88888888888888895</v>
      </c>
      <c r="K2120" s="39">
        <v>0.9375</v>
      </c>
      <c r="L2120" s="39">
        <v>0.97297297297297303</v>
      </c>
      <c r="M2120" s="39">
        <v>0.952380952380952</v>
      </c>
      <c r="N2120" s="39">
        <v>0.94444043402376698</v>
      </c>
      <c r="O2120" s="39">
        <v>5.2358146624987299E-2</v>
      </c>
      <c r="P2120" s="39">
        <v>0.94522035772035795</v>
      </c>
      <c r="Q2120" s="39">
        <v>3.5012065966272002E-2</v>
      </c>
      <c r="R2120" s="39">
        <v>0.95428464178464201</v>
      </c>
      <c r="S2120" s="39">
        <v>1.7812944110803499E-2</v>
      </c>
      <c r="T2120" s="39">
        <v>0.96267696267696301</v>
      </c>
      <c r="U2120" s="39">
        <v>1.4560757398950901E-2</v>
      </c>
      <c r="V2120" s="39">
        <v>0.94847390578683499</v>
      </c>
      <c r="W2120" s="39">
        <v>3.4362400180567201E-2</v>
      </c>
      <c r="X2120" s="39">
        <v>0.95281033887788702</v>
      </c>
      <c r="Y2120" s="39">
        <v>2.1736336991064701E-2</v>
      </c>
      <c r="Z2120" s="39">
        <v>0.95541208268863898</v>
      </c>
      <c r="AA2120" s="39">
        <v>1.05322960029902E-2</v>
      </c>
      <c r="AB2120" s="39">
        <v>0.95336152479009595</v>
      </c>
      <c r="AC2120" s="39">
        <v>6.2016844472261197E-3</v>
      </c>
    </row>
    <row r="2121" spans="1:29" x14ac:dyDescent="0.25">
      <c r="A2121" s="39" t="s">
        <v>135</v>
      </c>
      <c r="B2121" s="39" t="s">
        <v>135</v>
      </c>
      <c r="C2121" s="39">
        <v>5008000</v>
      </c>
      <c r="D2121" s="39" t="s">
        <v>52</v>
      </c>
      <c r="E2121" s="39">
        <v>0.25806451612903197</v>
      </c>
      <c r="F2121" s="39">
        <v>0.213114754098361</v>
      </c>
      <c r="G2121" s="39">
        <v>0.27678571428571402</v>
      </c>
      <c r="H2121" s="39">
        <v>0.26495726495726502</v>
      </c>
      <c r="I2121" s="39">
        <v>0.19642857142857101</v>
      </c>
      <c r="J2121" s="39">
        <v>0.30434782608695699</v>
      </c>
      <c r="K2121" s="39">
        <v>0.25225225225225201</v>
      </c>
      <c r="L2121" s="39">
        <v>0.31868131868131899</v>
      </c>
      <c r="M2121" s="39">
        <v>0.30208333333333298</v>
      </c>
      <c r="N2121" s="39">
        <v>0.26519061680586697</v>
      </c>
      <c r="O2121" s="39">
        <v>4.1152783087263403E-2</v>
      </c>
      <c r="P2121" s="39">
        <v>0.274758660356486</v>
      </c>
      <c r="Q2121" s="39">
        <v>5.04814263701171E-2</v>
      </c>
      <c r="R2121" s="39">
        <v>0.29100563475563501</v>
      </c>
      <c r="S2121" s="39">
        <v>3.4572268814659697E-2</v>
      </c>
      <c r="T2121" s="39">
        <v>0.31038232600732601</v>
      </c>
      <c r="U2121" s="39">
        <v>1.17365479935954E-2</v>
      </c>
      <c r="V2121" s="39">
        <v>0.28523329134861197</v>
      </c>
      <c r="W2121" s="39">
        <v>3.7844339821778102E-2</v>
      </c>
      <c r="X2121" s="39">
        <v>0.29758214737768701</v>
      </c>
      <c r="Y2121" s="39">
        <v>2.8536813130989401E-2</v>
      </c>
      <c r="Z2121" s="39">
        <v>0.30304113938529897</v>
      </c>
      <c r="AA2121" s="39">
        <v>1.47445899489301E-2</v>
      </c>
      <c r="AB2121" s="39">
        <v>0.30287371358799903</v>
      </c>
      <c r="AC2121" s="39">
        <v>4.9988036447367696E-3</v>
      </c>
    </row>
    <row r="2122" spans="1:29" x14ac:dyDescent="0.25">
      <c r="A2122" s="39" t="s">
        <v>135</v>
      </c>
      <c r="B2122" s="39" t="s">
        <v>135</v>
      </c>
      <c r="C2122" s="39">
        <v>5008000</v>
      </c>
      <c r="D2122" s="39" t="s">
        <v>53</v>
      </c>
      <c r="E2122" s="39">
        <v>1.1111111111111101</v>
      </c>
      <c r="F2122" s="39">
        <v>1</v>
      </c>
      <c r="G2122" s="39">
        <v>0.80769230769230804</v>
      </c>
      <c r="H2122" s="39">
        <v>0.90322580645161299</v>
      </c>
      <c r="I2122" s="39">
        <v>1.0967741935483899</v>
      </c>
      <c r="J2122" s="39">
        <v>1.1818181818181801</v>
      </c>
      <c r="K2122" s="39">
        <v>0.94285714285714295</v>
      </c>
      <c r="L2122" s="39">
        <v>1.03571428571429</v>
      </c>
      <c r="M2122" s="39">
        <v>0.89655172413793105</v>
      </c>
      <c r="N2122" s="39">
        <v>0.99730497259232898</v>
      </c>
      <c r="O2122" s="39">
        <v>0.120568062415705</v>
      </c>
      <c r="P2122" s="39">
        <v>1.0307431056151899</v>
      </c>
      <c r="Q2122" s="39">
        <v>0.115043214888627</v>
      </c>
      <c r="R2122" s="39">
        <v>0.95837438423645305</v>
      </c>
      <c r="S2122" s="39">
        <v>7.0867081364629506E-2</v>
      </c>
      <c r="T2122" s="39">
        <v>0.96613300492610799</v>
      </c>
      <c r="U2122" s="39">
        <v>9.8402790977930907E-2</v>
      </c>
      <c r="V2122" s="39">
        <v>0.98227161292000797</v>
      </c>
      <c r="W2122" s="39">
        <v>0.10614703706312301</v>
      </c>
      <c r="X2122" s="39">
        <v>0.95936004544070697</v>
      </c>
      <c r="Y2122" s="39">
        <v>9.3447288529867806E-2</v>
      </c>
      <c r="Z2122" s="39">
        <v>0.92280234226889402</v>
      </c>
      <c r="AA2122" s="39">
        <v>6.4751888215613507E-2</v>
      </c>
      <c r="AB2122" s="39">
        <v>0.90317851278442396</v>
      </c>
      <c r="AC2122" s="39">
        <v>4.19114913909251E-2</v>
      </c>
    </row>
    <row r="2123" spans="1:29" x14ac:dyDescent="0.25">
      <c r="A2123" s="39" t="s">
        <v>135</v>
      </c>
      <c r="B2123" s="39" t="s">
        <v>135</v>
      </c>
      <c r="C2123" s="39">
        <v>5008000</v>
      </c>
      <c r="D2123" s="39" t="s">
        <v>54</v>
      </c>
      <c r="E2123" s="39">
        <v>0.8</v>
      </c>
      <c r="F2123" s="39">
        <v>1.2</v>
      </c>
      <c r="G2123" s="39">
        <v>1.0625</v>
      </c>
      <c r="H2123" s="39">
        <v>1.2380952380952399</v>
      </c>
      <c r="I2123" s="39">
        <v>0.85714285714285698</v>
      </c>
      <c r="J2123" s="39">
        <v>1</v>
      </c>
      <c r="K2123" s="39">
        <v>1.07692307692308</v>
      </c>
      <c r="L2123" s="39">
        <v>0.96969696969696995</v>
      </c>
      <c r="M2123" s="39">
        <v>0.86206896551724099</v>
      </c>
      <c r="N2123" s="39">
        <v>1.00738078970838</v>
      </c>
      <c r="O2123" s="39">
        <v>0.15263267787436799</v>
      </c>
      <c r="P2123" s="39">
        <v>0.95316637385602898</v>
      </c>
      <c r="Q2123" s="39">
        <v>9.3943632379586903E-2</v>
      </c>
      <c r="R2123" s="39">
        <v>0.96956300404576301</v>
      </c>
      <c r="S2123" s="39">
        <v>0.10742711835051</v>
      </c>
      <c r="T2123" s="39">
        <v>0.91588296760710597</v>
      </c>
      <c r="U2123" s="39">
        <v>7.6104491601060004E-2</v>
      </c>
      <c r="V2123" s="39">
        <v>0.965526031665637</v>
      </c>
      <c r="W2123" s="39">
        <v>0.116633091291743</v>
      </c>
      <c r="X2123" s="39">
        <v>0.92322553921821904</v>
      </c>
      <c r="Y2123" s="39">
        <v>8.5709134413073707E-2</v>
      </c>
      <c r="Z2123" s="39">
        <v>0.88940005309830406</v>
      </c>
      <c r="AA2123" s="39">
        <v>6.8180350724003302E-2</v>
      </c>
      <c r="AB2123" s="39">
        <v>0.86719410857341905</v>
      </c>
      <c r="AC2123" s="39">
        <v>3.2414250783434698E-2</v>
      </c>
    </row>
    <row r="2124" spans="1:29" x14ac:dyDescent="0.25">
      <c r="A2124" s="39" t="s">
        <v>135</v>
      </c>
      <c r="B2124" s="39" t="s">
        <v>135</v>
      </c>
      <c r="C2124" s="39">
        <v>5008000</v>
      </c>
      <c r="D2124" s="39" t="s">
        <v>55</v>
      </c>
      <c r="E2124" s="39">
        <v>1</v>
      </c>
      <c r="F2124" s="39">
        <v>1.1428571428571399</v>
      </c>
      <c r="G2124" s="39">
        <v>0.97222222222222199</v>
      </c>
      <c r="H2124" s="39">
        <v>0.82352941176470595</v>
      </c>
      <c r="I2124" s="39">
        <v>1.0384615384615401</v>
      </c>
      <c r="J2124" s="39">
        <v>1.375</v>
      </c>
      <c r="K2124" s="39">
        <v>1</v>
      </c>
      <c r="L2124" s="39">
        <v>0.96428571428571397</v>
      </c>
      <c r="M2124" s="39">
        <v>0.96875</v>
      </c>
      <c r="N2124" s="39">
        <v>1.0316784477323699</v>
      </c>
      <c r="O2124" s="39">
        <v>0.153152817026004</v>
      </c>
      <c r="P2124" s="39">
        <v>1.06929945054945</v>
      </c>
      <c r="Q2124" s="39">
        <v>0.173453375156432</v>
      </c>
      <c r="R2124" s="39">
        <v>0.97767857142857195</v>
      </c>
      <c r="S2124" s="39">
        <v>1.94593702836637E-2</v>
      </c>
      <c r="T2124" s="39">
        <v>0.96651785714285698</v>
      </c>
      <c r="U2124" s="39">
        <v>3.1567267017256501E-3</v>
      </c>
      <c r="V2124" s="39">
        <v>1.01780548180113</v>
      </c>
      <c r="W2124" s="39">
        <v>0.13925015890799</v>
      </c>
      <c r="X2124" s="39">
        <v>0.99645627279900095</v>
      </c>
      <c r="Y2124" s="39">
        <v>0.105523062674501</v>
      </c>
      <c r="Z2124" s="39">
        <v>0.96919303733945605</v>
      </c>
      <c r="AA2124" s="39">
        <v>7.9032832157425806E-3</v>
      </c>
      <c r="AB2124" s="39">
        <v>0.968537414965986</v>
      </c>
      <c r="AC2124" s="39">
        <v>1.3445058078947101E-3</v>
      </c>
    </row>
    <row r="2125" spans="1:29" x14ac:dyDescent="0.25">
      <c r="A2125" s="39" t="s">
        <v>135</v>
      </c>
      <c r="B2125" s="39" t="s">
        <v>135</v>
      </c>
      <c r="C2125" s="39">
        <v>5008000</v>
      </c>
      <c r="D2125" s="39" t="s">
        <v>56</v>
      </c>
      <c r="E2125" s="39">
        <v>1.0625</v>
      </c>
      <c r="F2125" s="39">
        <v>1.07407407407407</v>
      </c>
      <c r="G2125" s="39">
        <v>1.09375</v>
      </c>
      <c r="H2125" s="39">
        <v>0.94285714285714295</v>
      </c>
      <c r="I2125" s="39">
        <v>0.92857142857142905</v>
      </c>
      <c r="J2125" s="39">
        <v>0.92592592592592604</v>
      </c>
      <c r="K2125" s="39">
        <v>1.0303030303030301</v>
      </c>
      <c r="L2125" s="39">
        <v>1.0882352941176501</v>
      </c>
      <c r="M2125" s="39">
        <v>1.07407407407407</v>
      </c>
      <c r="N2125" s="39">
        <v>1.02447677443592</v>
      </c>
      <c r="O2125" s="39">
        <v>7.1445165320212098E-2</v>
      </c>
      <c r="P2125" s="39">
        <v>1.0094219505984201</v>
      </c>
      <c r="Q2125" s="39">
        <v>7.7999763981001793E-2</v>
      </c>
      <c r="R2125" s="39">
        <v>1.0642041328315801</v>
      </c>
      <c r="S2125" s="39">
        <v>3.0200970228938799E-2</v>
      </c>
      <c r="T2125" s="39">
        <v>1.0811546840958599</v>
      </c>
      <c r="U2125" s="39">
        <v>1.0013494722685199E-2</v>
      </c>
      <c r="V2125" s="39">
        <v>1.0383816405494899</v>
      </c>
      <c r="W2125" s="39">
        <v>6.51706132004507E-2</v>
      </c>
      <c r="X2125" s="39">
        <v>1.06002010573621</v>
      </c>
      <c r="Y2125" s="39">
        <v>4.8854635898103099E-2</v>
      </c>
      <c r="Z2125" s="39">
        <v>1.07484196639324</v>
      </c>
      <c r="AA2125" s="39">
        <v>1.2835583993551799E-2</v>
      </c>
      <c r="AB2125" s="39">
        <v>1.0747484178856701</v>
      </c>
      <c r="AC2125" s="39">
        <v>4.2649247413827501E-3</v>
      </c>
    </row>
    <row r="2126" spans="1:29" x14ac:dyDescent="0.25">
      <c r="A2126" s="39" t="s">
        <v>135</v>
      </c>
      <c r="B2126" s="39" t="s">
        <v>135</v>
      </c>
      <c r="C2126" s="39">
        <v>5008000</v>
      </c>
      <c r="D2126" s="39" t="s">
        <v>57</v>
      </c>
      <c r="E2126" s="39">
        <v>0.92500000000000004</v>
      </c>
      <c r="F2126" s="39">
        <v>1</v>
      </c>
      <c r="G2126" s="39">
        <v>1.0689655172413799</v>
      </c>
      <c r="H2126" s="39">
        <v>1</v>
      </c>
      <c r="I2126" s="39">
        <v>1.0606060606060601</v>
      </c>
      <c r="J2126" s="39">
        <v>1.0384615384615401</v>
      </c>
      <c r="K2126" s="39">
        <v>1.04</v>
      </c>
      <c r="L2126" s="39">
        <v>1.1470588235294099</v>
      </c>
      <c r="M2126" s="39">
        <v>0.94594594594594605</v>
      </c>
      <c r="N2126" s="39">
        <v>1.0251153206426999</v>
      </c>
      <c r="O2126" s="39">
        <v>6.7086466081138205E-2</v>
      </c>
      <c r="P2126" s="39">
        <v>1.0464144737085901</v>
      </c>
      <c r="Q2126" s="39">
        <v>7.16397341081043E-2</v>
      </c>
      <c r="R2126" s="39">
        <v>1.04433492315845</v>
      </c>
      <c r="S2126" s="39">
        <v>0.100626492791748</v>
      </c>
      <c r="T2126" s="39">
        <v>1.04650238473768</v>
      </c>
      <c r="U2126" s="39">
        <v>0.142208279523209</v>
      </c>
      <c r="V2126" s="39">
        <v>1.0309192515469601</v>
      </c>
      <c r="W2126" s="39">
        <v>8.02126095335223E-2</v>
      </c>
      <c r="X2126" s="39">
        <v>1.0170213297317101</v>
      </c>
      <c r="Y2126" s="39">
        <v>9.4774192539415894E-2</v>
      </c>
      <c r="Z2126" s="39">
        <v>0.98494770797578102</v>
      </c>
      <c r="AA2126" s="39">
        <v>9.4291930016410105E-2</v>
      </c>
      <c r="AB2126" s="39">
        <v>0.95552274964039696</v>
      </c>
      <c r="AC2126" s="39">
        <v>6.0569024757559202E-2</v>
      </c>
    </row>
    <row r="2127" spans="1:29" x14ac:dyDescent="0.25">
      <c r="A2127" s="39" t="s">
        <v>135</v>
      </c>
      <c r="B2127" s="39" t="s">
        <v>135</v>
      </c>
      <c r="C2127" s="39">
        <v>5008000</v>
      </c>
      <c r="D2127" s="39" t="s">
        <v>58</v>
      </c>
      <c r="E2127" s="39">
        <v>1.03125</v>
      </c>
      <c r="F2127" s="39">
        <v>0.83783783783783805</v>
      </c>
      <c r="G2127" s="39">
        <v>1.0588235294117601</v>
      </c>
      <c r="H2127" s="39">
        <v>0.90322580645161299</v>
      </c>
      <c r="I2127" s="39">
        <v>1.05714285714286</v>
      </c>
      <c r="J2127" s="39">
        <v>1.02857142857143</v>
      </c>
      <c r="K2127" s="39">
        <v>0.88888888888888895</v>
      </c>
      <c r="L2127" s="39">
        <v>1.15384615384615</v>
      </c>
      <c r="M2127" s="39">
        <v>0.94871794871794901</v>
      </c>
      <c r="N2127" s="39">
        <v>0.98981160565205495</v>
      </c>
      <c r="O2127" s="39">
        <v>0.10117444747462</v>
      </c>
      <c r="P2127" s="39">
        <v>1.0154334554334601</v>
      </c>
      <c r="Q2127" s="39">
        <v>0.101900492846298</v>
      </c>
      <c r="R2127" s="39">
        <v>0.99715099715099698</v>
      </c>
      <c r="S2127" s="39">
        <v>0.13896009570663501</v>
      </c>
      <c r="T2127" s="39">
        <v>1.05128205128205</v>
      </c>
      <c r="U2127" s="39">
        <v>0.14504754485877899</v>
      </c>
      <c r="V2127" s="39">
        <v>1.0016655597662301</v>
      </c>
      <c r="W2127" s="39">
        <v>0.103605432853892</v>
      </c>
      <c r="X2127" s="39">
        <v>1.0013499013250899</v>
      </c>
      <c r="Y2127" s="39">
        <v>0.106570362864153</v>
      </c>
      <c r="Z2127" s="39">
        <v>0.982383447489794</v>
      </c>
      <c r="AA2127" s="39">
        <v>9.7939090250970307E-2</v>
      </c>
      <c r="AB2127" s="39">
        <v>0.95848595848595797</v>
      </c>
      <c r="AC2127" s="39">
        <v>6.1778318147367603E-2</v>
      </c>
    </row>
    <row r="2128" spans="1:29" x14ac:dyDescent="0.25">
      <c r="A2128" s="39" t="s">
        <v>135</v>
      </c>
      <c r="B2128" s="39" t="s">
        <v>135</v>
      </c>
      <c r="C2128" s="39">
        <v>5008000</v>
      </c>
      <c r="D2128" s="39" t="s">
        <v>59</v>
      </c>
      <c r="E2128" s="39">
        <v>1</v>
      </c>
      <c r="F2128" s="39">
        <v>0.939393939393939</v>
      </c>
      <c r="G2128" s="39">
        <v>1.0967741935483899</v>
      </c>
      <c r="H2128" s="39">
        <v>0.94444444444444398</v>
      </c>
      <c r="I2128" s="39">
        <v>1</v>
      </c>
      <c r="J2128" s="39">
        <v>1</v>
      </c>
      <c r="K2128" s="39">
        <v>0.80555555555555602</v>
      </c>
      <c r="L2128" s="39">
        <v>1.0416666666666701</v>
      </c>
      <c r="M2128" s="39">
        <v>0.93333333333333302</v>
      </c>
      <c r="N2128" s="39">
        <v>0.97346312588248096</v>
      </c>
      <c r="O2128" s="39">
        <v>8.1987884174824305E-2</v>
      </c>
      <c r="P2128" s="39">
        <v>0.95611111111111102</v>
      </c>
      <c r="Q2128" s="39">
        <v>9.2679588760630094E-2</v>
      </c>
      <c r="R2128" s="39">
        <v>0.92685185185185204</v>
      </c>
      <c r="S2128" s="39">
        <v>0.11818892248927999</v>
      </c>
      <c r="T2128" s="39">
        <v>0.98750000000000004</v>
      </c>
      <c r="U2128" s="39">
        <v>7.6603234628542696E-2</v>
      </c>
      <c r="V2128" s="39">
        <v>0.95708322770350596</v>
      </c>
      <c r="W2128" s="39">
        <v>8.4355971744870098E-2</v>
      </c>
      <c r="X2128" s="39">
        <v>0.95117044765637304</v>
      </c>
      <c r="Y2128" s="39">
        <v>7.9237342764286303E-2</v>
      </c>
      <c r="Z2128" s="39">
        <v>0.94733701241141899</v>
      </c>
      <c r="AA2128" s="39">
        <v>6.1303148424578499E-2</v>
      </c>
      <c r="AB2128" s="39">
        <v>0.93849206349206304</v>
      </c>
      <c r="AC2128" s="39">
        <v>3.2626674271578497E-2</v>
      </c>
    </row>
    <row r="2129" spans="1:29" x14ac:dyDescent="0.25">
      <c r="A2129" s="39" t="s">
        <v>135</v>
      </c>
      <c r="B2129" s="39" t="s">
        <v>135</v>
      </c>
      <c r="C2129" s="39">
        <v>5008000</v>
      </c>
      <c r="D2129" s="39" t="s">
        <v>60</v>
      </c>
      <c r="E2129" s="39">
        <v>0.92105263157894701</v>
      </c>
      <c r="F2129" s="39">
        <v>1</v>
      </c>
      <c r="G2129" s="39">
        <v>1.0322580645161299</v>
      </c>
      <c r="H2129" s="39">
        <v>0.94117647058823495</v>
      </c>
      <c r="I2129" s="39">
        <v>1.1764705882352899</v>
      </c>
      <c r="J2129" s="39">
        <v>0.89285714285714302</v>
      </c>
      <c r="K2129" s="39">
        <v>1.0270270270270301</v>
      </c>
      <c r="L2129" s="39">
        <v>1.0689655172413799</v>
      </c>
      <c r="M2129" s="39">
        <v>1.1200000000000001</v>
      </c>
      <c r="N2129" s="39">
        <v>1.01997860467157</v>
      </c>
      <c r="O2129" s="39">
        <v>9.3306845022834498E-2</v>
      </c>
      <c r="P2129" s="39">
        <v>1.0570640550721699</v>
      </c>
      <c r="Q2129" s="39">
        <v>0.10750189672831199</v>
      </c>
      <c r="R2129" s="39">
        <v>1.07199751475614</v>
      </c>
      <c r="S2129" s="39">
        <v>4.6560586149182202E-2</v>
      </c>
      <c r="T2129" s="39">
        <v>1.09448275862069</v>
      </c>
      <c r="U2129" s="39">
        <v>3.6086828832968799E-2</v>
      </c>
      <c r="V2129" s="39">
        <v>1.0566852478978099</v>
      </c>
      <c r="W2129" s="39">
        <v>8.4738516616029505E-2</v>
      </c>
      <c r="X2129" s="39">
        <v>1.0843043496876801</v>
      </c>
      <c r="Y2129" s="39">
        <v>6.5818942763788593E-2</v>
      </c>
      <c r="Z2129" s="39">
        <v>1.1073899024867799</v>
      </c>
      <c r="AA2129" s="39">
        <v>3.0925964864766901E-2</v>
      </c>
      <c r="AB2129" s="39">
        <v>1.1175697865353</v>
      </c>
      <c r="AC2129" s="39">
        <v>1.53700194976986E-2</v>
      </c>
    </row>
    <row r="2130" spans="1:29" x14ac:dyDescent="0.25">
      <c r="A2130" s="39" t="s">
        <v>135</v>
      </c>
      <c r="B2130" s="39" t="s">
        <v>135</v>
      </c>
      <c r="C2130" s="39">
        <v>5102000</v>
      </c>
      <c r="D2130" s="39" t="s">
        <v>50</v>
      </c>
      <c r="E2130" s="39">
        <v>0.73563218390804597</v>
      </c>
      <c r="F2130" s="39">
        <v>0.65333333333333299</v>
      </c>
      <c r="G2130" s="39">
        <v>0.72</v>
      </c>
      <c r="H2130" s="39">
        <v>0.85915492957746498</v>
      </c>
      <c r="I2130" s="39">
        <v>0.81944444444444398</v>
      </c>
      <c r="J2130" s="39">
        <v>0.85714285714285698</v>
      </c>
      <c r="K2130" s="39">
        <v>0.91549295774647899</v>
      </c>
      <c r="L2130" s="39">
        <v>0.54117647058823504</v>
      </c>
      <c r="M2130" s="39">
        <v>0.83783783783783805</v>
      </c>
      <c r="N2130" s="39">
        <v>0.77102389050874398</v>
      </c>
      <c r="O2130" s="39">
        <v>0.11905903758339199</v>
      </c>
      <c r="P2130" s="39">
        <v>0.79421891355197105</v>
      </c>
      <c r="Q2130" s="39">
        <v>0.14597622441517599</v>
      </c>
      <c r="R2130" s="39">
        <v>0.76483575539085102</v>
      </c>
      <c r="S2130" s="39">
        <v>0.19754793385611399</v>
      </c>
      <c r="T2130" s="39">
        <v>0.68950715421303699</v>
      </c>
      <c r="U2130" s="39">
        <v>0.209771264498267</v>
      </c>
      <c r="V2130" s="39">
        <v>0.77546611659026898</v>
      </c>
      <c r="W2130" s="39">
        <v>0.142850189513263</v>
      </c>
      <c r="X2130" s="39">
        <v>0.77208050569477304</v>
      </c>
      <c r="Y2130" s="39">
        <v>0.15371579996498599</v>
      </c>
      <c r="Z2130" s="39">
        <v>0.78880171266818999</v>
      </c>
      <c r="AA2130" s="39">
        <v>0.14115807558457</v>
      </c>
      <c r="AB2130" s="39">
        <v>0.82371110606404696</v>
      </c>
      <c r="AC2130" s="39">
        <v>8.93452965988977E-2</v>
      </c>
    </row>
    <row r="2131" spans="1:29" x14ac:dyDescent="0.25">
      <c r="A2131" s="39" t="s">
        <v>135</v>
      </c>
      <c r="B2131" s="39" t="s">
        <v>135</v>
      </c>
      <c r="C2131" s="39">
        <v>5102000</v>
      </c>
      <c r="D2131" s="39" t="s">
        <v>51</v>
      </c>
      <c r="E2131" s="39">
        <v>0.93650793650793696</v>
      </c>
      <c r="F2131" s="39">
        <v>1.03125</v>
      </c>
      <c r="G2131" s="39">
        <v>1.1020408163265301</v>
      </c>
      <c r="H2131" s="39">
        <v>0.98148148148148195</v>
      </c>
      <c r="I2131" s="39">
        <v>0.93442622950819698</v>
      </c>
      <c r="J2131" s="39">
        <v>1</v>
      </c>
      <c r="K2131" s="39">
        <v>0.93333333333333302</v>
      </c>
      <c r="L2131" s="39">
        <v>0.81538461538461504</v>
      </c>
      <c r="M2131" s="39">
        <v>1.02173913043478</v>
      </c>
      <c r="N2131" s="39">
        <v>0.97290706033076402</v>
      </c>
      <c r="O2131" s="39">
        <v>8.0975780161108193E-2</v>
      </c>
      <c r="P2131" s="39">
        <v>0.94097666173218597</v>
      </c>
      <c r="Q2131" s="39">
        <v>8.0437897704251998E-2</v>
      </c>
      <c r="R2131" s="39">
        <v>0.92348569305090999</v>
      </c>
      <c r="S2131" s="39">
        <v>0.103529119018499</v>
      </c>
      <c r="T2131" s="39">
        <v>0.91856187290969904</v>
      </c>
      <c r="U2131" s="39">
        <v>0.145914676920435</v>
      </c>
      <c r="V2131" s="39">
        <v>0.95330430965554402</v>
      </c>
      <c r="W2131" s="39">
        <v>8.8777319956571801E-2</v>
      </c>
      <c r="X2131" s="39">
        <v>0.954786071996226</v>
      </c>
      <c r="Y2131" s="39">
        <v>9.7242169621638702E-2</v>
      </c>
      <c r="Z2131" s="39">
        <v>0.98203883811849102</v>
      </c>
      <c r="AA2131" s="39">
        <v>9.64898311311609E-2</v>
      </c>
      <c r="AB2131" s="39">
        <v>1.0119127249562001</v>
      </c>
      <c r="AC2131" s="39">
        <v>6.2147645049335599E-2</v>
      </c>
    </row>
    <row r="2132" spans="1:29" x14ac:dyDescent="0.25">
      <c r="A2132" s="39" t="s">
        <v>135</v>
      </c>
      <c r="B2132" s="39" t="s">
        <v>135</v>
      </c>
      <c r="C2132" s="39">
        <v>5102000</v>
      </c>
      <c r="D2132" s="39" t="s">
        <v>61</v>
      </c>
      <c r="E2132" s="39">
        <v>0.91549295774647899</v>
      </c>
      <c r="F2132" s="39">
        <v>1</v>
      </c>
      <c r="G2132" s="39">
        <v>1.0806451612903201</v>
      </c>
      <c r="H2132" s="39">
        <v>1</v>
      </c>
      <c r="I2132" s="39">
        <v>0.98630136986301398</v>
      </c>
      <c r="J2132" s="39">
        <v>1.0136986301369899</v>
      </c>
      <c r="K2132" s="39">
        <v>0.98684210526315796</v>
      </c>
      <c r="L2132" s="39">
        <v>0.94871794871794901</v>
      </c>
      <c r="M2132" s="39">
        <v>0.98591549295774605</v>
      </c>
      <c r="N2132" s="39">
        <v>0.99084596288618398</v>
      </c>
      <c r="O2132" s="39">
        <v>4.5093752230955401E-2</v>
      </c>
      <c r="P2132" s="39">
        <v>0.98429510938777098</v>
      </c>
      <c r="Q2132" s="39">
        <v>2.3148646319890401E-2</v>
      </c>
      <c r="R2132" s="39">
        <v>0.97382518231295101</v>
      </c>
      <c r="S2132" s="39">
        <v>2.1748437568860999E-2</v>
      </c>
      <c r="T2132" s="39">
        <v>0.96731672083784803</v>
      </c>
      <c r="U2132" s="39">
        <v>2.63026357754476E-2</v>
      </c>
      <c r="V2132" s="39">
        <v>0.98386625984335896</v>
      </c>
      <c r="W2132" s="39">
        <v>2.97470642800216E-2</v>
      </c>
      <c r="X2132" s="39">
        <v>0.97812728530252102</v>
      </c>
      <c r="Y2132" s="39">
        <v>2.0517218212092601E-2</v>
      </c>
      <c r="Z2132" s="39">
        <v>0.97942110775898195</v>
      </c>
      <c r="AA2132" s="39">
        <v>1.7354466398743801E-2</v>
      </c>
      <c r="AB2132" s="39">
        <v>0.98414418132727999</v>
      </c>
      <c r="AC2132" s="39">
        <v>1.1202758396441701E-2</v>
      </c>
    </row>
    <row r="2133" spans="1:29" x14ac:dyDescent="0.25">
      <c r="A2133" s="39" t="s">
        <v>135</v>
      </c>
      <c r="B2133" s="39" t="s">
        <v>135</v>
      </c>
      <c r="C2133" s="39">
        <v>5102000</v>
      </c>
      <c r="D2133" s="39" t="s">
        <v>62</v>
      </c>
      <c r="E2133" s="39">
        <v>1.0277777777777799</v>
      </c>
      <c r="F2133" s="39">
        <v>1.06153846153846</v>
      </c>
      <c r="G2133" s="39">
        <v>0.886075949367089</v>
      </c>
      <c r="H2133" s="39">
        <v>0.97014925373134298</v>
      </c>
      <c r="I2133" s="39">
        <v>0.91954022988505701</v>
      </c>
      <c r="J2133" s="39">
        <v>0.98611111111111105</v>
      </c>
      <c r="K2133" s="39">
        <v>0.97297297297297303</v>
      </c>
      <c r="L2133" s="39">
        <v>0.89333333333333298</v>
      </c>
      <c r="M2133" s="39">
        <v>0.90540540540540504</v>
      </c>
      <c r="N2133" s="39">
        <v>0.95810049945806097</v>
      </c>
      <c r="O2133" s="39">
        <v>6.15947251972047E-2</v>
      </c>
      <c r="P2133" s="39">
        <v>0.93547261054157604</v>
      </c>
      <c r="Q2133" s="39">
        <v>4.1545550857266397E-2</v>
      </c>
      <c r="R2133" s="39">
        <v>0.92390390390390398</v>
      </c>
      <c r="S2133" s="39">
        <v>4.2921601618615503E-2</v>
      </c>
      <c r="T2133" s="39">
        <v>0.89936936936936895</v>
      </c>
      <c r="U2133" s="39">
        <v>8.5362440251348908E-3</v>
      </c>
      <c r="V2133" s="39">
        <v>0.93077670862404105</v>
      </c>
      <c r="W2133" s="39">
        <v>4.52912388930031E-2</v>
      </c>
      <c r="X2133" s="39">
        <v>0.91546923187212603</v>
      </c>
      <c r="Y2133" s="39">
        <v>3.2869051660431803E-2</v>
      </c>
      <c r="Z2133" s="39">
        <v>0.90593852206380798</v>
      </c>
      <c r="AA2133" s="39">
        <v>1.75156772902289E-2</v>
      </c>
      <c r="AB2133" s="39">
        <v>0.90483054483054504</v>
      </c>
      <c r="AC2133" s="39">
        <v>3.6357375071862899E-3</v>
      </c>
    </row>
    <row r="2134" spans="1:29" x14ac:dyDescent="0.25">
      <c r="A2134" s="39" t="s">
        <v>135</v>
      </c>
      <c r="B2134" s="39" t="s">
        <v>135</v>
      </c>
      <c r="C2134" s="39">
        <v>5102000</v>
      </c>
      <c r="D2134" s="39" t="s">
        <v>63</v>
      </c>
      <c r="E2134" s="39">
        <v>1.0303030303030301</v>
      </c>
      <c r="F2134" s="39">
        <v>0.891891891891892</v>
      </c>
      <c r="G2134" s="39">
        <v>0.95652173913043503</v>
      </c>
      <c r="H2134" s="39">
        <v>0.81428571428571395</v>
      </c>
      <c r="I2134" s="39">
        <v>0.86153846153846203</v>
      </c>
      <c r="J2134" s="39">
        <v>0.91249999999999998</v>
      </c>
      <c r="K2134" s="39">
        <v>1</v>
      </c>
      <c r="L2134" s="39">
        <v>0.98611111111111105</v>
      </c>
      <c r="M2134" s="39">
        <v>0.94029850746268695</v>
      </c>
      <c r="N2134" s="39">
        <v>0.93260560619148103</v>
      </c>
      <c r="O2134" s="39">
        <v>6.9545641486722098E-2</v>
      </c>
      <c r="P2134" s="39">
        <v>0.940089616022452</v>
      </c>
      <c r="Q2134" s="39">
        <v>5.62110899583005E-2</v>
      </c>
      <c r="R2134" s="39">
        <v>0.97546987285793296</v>
      </c>
      <c r="S2134" s="39">
        <v>3.12409029393583E-2</v>
      </c>
      <c r="T2134" s="39">
        <v>0.963204809286899</v>
      </c>
      <c r="U2134" s="39">
        <v>3.2394402703612601E-2</v>
      </c>
      <c r="V2134" s="39">
        <v>0.94560446135015497</v>
      </c>
      <c r="W2134" s="39">
        <v>5.3019651604812201E-2</v>
      </c>
      <c r="X2134" s="39">
        <v>0.95548884435201098</v>
      </c>
      <c r="Y2134" s="39">
        <v>3.4404496682094297E-2</v>
      </c>
      <c r="Z2134" s="39">
        <v>0.95068560986246198</v>
      </c>
      <c r="AA2134" s="39">
        <v>2.4510845531345599E-2</v>
      </c>
      <c r="AB2134" s="39">
        <v>0.94248006001737294</v>
      </c>
      <c r="AC2134" s="39">
        <v>1.37973498163392E-2</v>
      </c>
    </row>
    <row r="2135" spans="1:29" x14ac:dyDescent="0.25">
      <c r="A2135" s="39" t="s">
        <v>135</v>
      </c>
      <c r="B2135" s="39" t="s">
        <v>135</v>
      </c>
      <c r="C2135" s="39">
        <v>5102000</v>
      </c>
      <c r="D2135" s="39" t="s">
        <v>52</v>
      </c>
      <c r="E2135" s="39">
        <v>0.63440860215053796</v>
      </c>
      <c r="F2135" s="39">
        <v>0.75862068965517204</v>
      </c>
      <c r="G2135" s="39">
        <v>0.72</v>
      </c>
      <c r="H2135" s="39">
        <v>0.706666666666667</v>
      </c>
      <c r="I2135" s="39">
        <v>0.80281690140845097</v>
      </c>
      <c r="J2135" s="39">
        <v>0.81944444444444398</v>
      </c>
      <c r="K2135" s="39">
        <v>0.8</v>
      </c>
      <c r="L2135" s="39">
        <v>0.74647887323943696</v>
      </c>
      <c r="M2135" s="39">
        <v>0.55294117647058805</v>
      </c>
      <c r="N2135" s="39">
        <v>0.72681970600392198</v>
      </c>
      <c r="O2135" s="39">
        <v>8.6843440497863106E-2</v>
      </c>
      <c r="P2135" s="39">
        <v>0.74433627911258404</v>
      </c>
      <c r="Q2135" s="39">
        <v>0.11044947434414799</v>
      </c>
      <c r="R2135" s="39">
        <v>0.69980668323667505</v>
      </c>
      <c r="S2135" s="39">
        <v>0.12997398032173499</v>
      </c>
      <c r="T2135" s="39">
        <v>0.64971002485501295</v>
      </c>
      <c r="U2135" s="39">
        <v>0.136851817800478</v>
      </c>
      <c r="V2135" s="39">
        <v>0.69939931162640501</v>
      </c>
      <c r="W2135" s="39">
        <v>0.113429340344195</v>
      </c>
      <c r="X2135" s="39">
        <v>0.65413648165187399</v>
      </c>
      <c r="Y2135" s="39">
        <v>0.124654715129996</v>
      </c>
      <c r="Z2135" s="39">
        <v>0.59661971673367198</v>
      </c>
      <c r="AA2135" s="39">
        <v>0.10294226702258499</v>
      </c>
      <c r="AB2135" s="39">
        <v>0.56215725726910504</v>
      </c>
      <c r="AC2135" s="39">
        <v>5.8287612846911502E-2</v>
      </c>
    </row>
    <row r="2136" spans="1:29" x14ac:dyDescent="0.25">
      <c r="A2136" s="39" t="s">
        <v>135</v>
      </c>
      <c r="B2136" s="39" t="s">
        <v>135</v>
      </c>
      <c r="C2136" s="39">
        <v>5102000</v>
      </c>
      <c r="D2136" s="39" t="s">
        <v>53</v>
      </c>
      <c r="E2136" s="39">
        <v>1</v>
      </c>
      <c r="F2136" s="39">
        <v>1.08474576271186</v>
      </c>
      <c r="G2136" s="39">
        <v>0.92424242424242398</v>
      </c>
      <c r="H2136" s="39">
        <v>0.94444444444444398</v>
      </c>
      <c r="I2136" s="39">
        <v>0.84905660377358505</v>
      </c>
      <c r="J2136" s="39">
        <v>1.0701754385964899</v>
      </c>
      <c r="K2136" s="39">
        <v>1.08474576271186</v>
      </c>
      <c r="L2136" s="39">
        <v>0.875</v>
      </c>
      <c r="M2136" s="39">
        <v>1.1320754716981101</v>
      </c>
      <c r="N2136" s="39">
        <v>0.99605398979764304</v>
      </c>
      <c r="O2136" s="39">
        <v>0.102363696528104</v>
      </c>
      <c r="P2136" s="39">
        <v>1.0022106553560099</v>
      </c>
      <c r="Q2136" s="39">
        <v>0.130321564392615</v>
      </c>
      <c r="R2136" s="39">
        <v>1.0306070781366601</v>
      </c>
      <c r="S2136" s="39">
        <v>0.13682177243718199</v>
      </c>
      <c r="T2136" s="39">
        <v>1.00353773584906</v>
      </c>
      <c r="U2136" s="39">
        <v>0.181779809314466</v>
      </c>
      <c r="V2136" s="39">
        <v>1.0209827245799501</v>
      </c>
      <c r="W2136" s="39">
        <v>0.118399837605399</v>
      </c>
      <c r="X2136" s="39">
        <v>1.0495565269766001</v>
      </c>
      <c r="Y2136" s="39">
        <v>0.12606689117015801</v>
      </c>
      <c r="Z2136" s="39">
        <v>1.0850827039447299</v>
      </c>
      <c r="AA2136" s="39">
        <v>0.119264242319919</v>
      </c>
      <c r="AB2136" s="39">
        <v>1.1198337825696301</v>
      </c>
      <c r="AC2136" s="39">
        <v>7.7423240107446806E-2</v>
      </c>
    </row>
    <row r="2137" spans="1:29" x14ac:dyDescent="0.25">
      <c r="A2137" s="39" t="s">
        <v>135</v>
      </c>
      <c r="B2137" s="39" t="s">
        <v>135</v>
      </c>
      <c r="C2137" s="39">
        <v>5102000</v>
      </c>
      <c r="D2137" s="39" t="s">
        <v>54</v>
      </c>
      <c r="E2137" s="39">
        <v>1.0588235294117601</v>
      </c>
      <c r="F2137" s="39">
        <v>0.95774647887323905</v>
      </c>
      <c r="G2137" s="39">
        <v>0.984375</v>
      </c>
      <c r="H2137" s="39">
        <v>1</v>
      </c>
      <c r="I2137" s="39">
        <v>1.15686274509804</v>
      </c>
      <c r="J2137" s="39">
        <v>0.95555555555555605</v>
      </c>
      <c r="K2137" s="39">
        <v>0.85245901639344301</v>
      </c>
      <c r="L2137" s="39">
        <v>0.875</v>
      </c>
      <c r="M2137" s="39">
        <v>1.12244897959184</v>
      </c>
      <c r="N2137" s="39">
        <v>0.99591903388043101</v>
      </c>
      <c r="O2137" s="39">
        <v>0.102657283967813</v>
      </c>
      <c r="P2137" s="39">
        <v>0.99246525932777496</v>
      </c>
      <c r="Q2137" s="39">
        <v>0.14025375423081499</v>
      </c>
      <c r="R2137" s="39">
        <v>0.94996933199509304</v>
      </c>
      <c r="S2137" s="39">
        <v>0.149796347124389</v>
      </c>
      <c r="T2137" s="39">
        <v>0.99872448979591799</v>
      </c>
      <c r="U2137" s="39">
        <v>0.174972851467079</v>
      </c>
      <c r="V2137" s="39">
        <v>0.99533056914018403</v>
      </c>
      <c r="W2137" s="39">
        <v>0.12426982914943401</v>
      </c>
      <c r="X2137" s="39">
        <v>1.0180824993173301</v>
      </c>
      <c r="Y2137" s="39">
        <v>0.13766846319307999</v>
      </c>
      <c r="Z2137" s="39">
        <v>1.06840500604007</v>
      </c>
      <c r="AA2137" s="39">
        <v>0.12663705896307501</v>
      </c>
      <c r="AB2137" s="39">
        <v>1.1106656948493701</v>
      </c>
      <c r="AC2137" s="39">
        <v>7.4524036209021594E-2</v>
      </c>
    </row>
    <row r="2138" spans="1:29" x14ac:dyDescent="0.25">
      <c r="A2138" s="39" t="s">
        <v>135</v>
      </c>
      <c r="B2138" s="39" t="s">
        <v>135</v>
      </c>
      <c r="C2138" s="39">
        <v>5102000</v>
      </c>
      <c r="D2138" s="39" t="s">
        <v>55</v>
      </c>
      <c r="E2138" s="39">
        <v>1.04109589041096</v>
      </c>
      <c r="F2138" s="39">
        <v>0.94444444444444398</v>
      </c>
      <c r="G2138" s="39">
        <v>1.0588235294117601</v>
      </c>
      <c r="H2138" s="39">
        <v>1.0317460317460301</v>
      </c>
      <c r="I2138" s="39">
        <v>0.98360655737704905</v>
      </c>
      <c r="J2138" s="39">
        <v>0.98305084745762705</v>
      </c>
      <c r="K2138" s="39">
        <v>1.0930232558139501</v>
      </c>
      <c r="L2138" s="39">
        <v>0.90384615384615397</v>
      </c>
      <c r="M2138" s="39">
        <v>1.1071428571428601</v>
      </c>
      <c r="N2138" s="39">
        <v>1.01630884085009</v>
      </c>
      <c r="O2138" s="39">
        <v>6.7808558013578504E-2</v>
      </c>
      <c r="P2138" s="39">
        <v>1.01413393432753</v>
      </c>
      <c r="Q2138" s="39">
        <v>8.5052422546631007E-2</v>
      </c>
      <c r="R2138" s="39">
        <v>1.03467075560099</v>
      </c>
      <c r="S2138" s="39">
        <v>0.113517170963934</v>
      </c>
      <c r="T2138" s="39">
        <v>1.0054945054945099</v>
      </c>
      <c r="U2138" s="39">
        <v>0.143752477493968</v>
      </c>
      <c r="V2138" s="39">
        <v>1.02747825593139</v>
      </c>
      <c r="W2138" s="39">
        <v>8.6535449523641395E-2</v>
      </c>
      <c r="X2138" s="39">
        <v>1.04311774161876</v>
      </c>
      <c r="Y2138" s="39">
        <v>9.8535132852082097E-2</v>
      </c>
      <c r="Z2138" s="39">
        <v>1.07089579488997</v>
      </c>
      <c r="AA2138" s="39">
        <v>9.4473765619248196E-2</v>
      </c>
      <c r="AB2138" s="39">
        <v>1.0974620617477799</v>
      </c>
      <c r="AC2138" s="39">
        <v>6.1226726021051801E-2</v>
      </c>
    </row>
    <row r="2139" spans="1:29" x14ac:dyDescent="0.25">
      <c r="A2139" s="39" t="s">
        <v>135</v>
      </c>
      <c r="B2139" s="39" t="s">
        <v>135</v>
      </c>
      <c r="C2139" s="39">
        <v>5102000</v>
      </c>
      <c r="D2139" s="39" t="s">
        <v>56</v>
      </c>
      <c r="E2139" s="39">
        <v>1.0454545454545501</v>
      </c>
      <c r="F2139" s="39">
        <v>0.94736842105263197</v>
      </c>
      <c r="G2139" s="39">
        <v>0.91176470588235303</v>
      </c>
      <c r="H2139" s="39">
        <v>0.875</v>
      </c>
      <c r="I2139" s="39">
        <v>1.03076923076923</v>
      </c>
      <c r="J2139" s="39">
        <v>1.1000000000000001</v>
      </c>
      <c r="K2139" s="39">
        <v>0.931034482758621</v>
      </c>
      <c r="L2139" s="39">
        <v>0.95744680851063801</v>
      </c>
      <c r="M2139" s="39">
        <v>1.12765957446809</v>
      </c>
      <c r="N2139" s="39">
        <v>0.99183308543290105</v>
      </c>
      <c r="O2139" s="39">
        <v>8.7647809927635503E-2</v>
      </c>
      <c r="P2139" s="39">
        <v>1.0293820193013199</v>
      </c>
      <c r="Q2139" s="39">
        <v>8.5869397777511194E-2</v>
      </c>
      <c r="R2139" s="39">
        <v>1.0053802885791101</v>
      </c>
      <c r="S2139" s="39">
        <v>0.106717245822993</v>
      </c>
      <c r="T2139" s="39">
        <v>1.04255319148936</v>
      </c>
      <c r="U2139" s="39">
        <v>0.12035860105302899</v>
      </c>
      <c r="V2139" s="39">
        <v>1.02428541775945</v>
      </c>
      <c r="W2139" s="39">
        <v>9.5307864932665298E-2</v>
      </c>
      <c r="X2139" s="39">
        <v>1.05627232451649</v>
      </c>
      <c r="Y2139" s="39">
        <v>9.5295415468219E-2</v>
      </c>
      <c r="Z2139" s="39">
        <v>1.09005614285796</v>
      </c>
      <c r="AA2139" s="39">
        <v>8.8236460671201E-2</v>
      </c>
      <c r="AB2139" s="39">
        <v>1.11955420466059</v>
      </c>
      <c r="AC2139" s="39">
        <v>5.1262859739305E-2</v>
      </c>
    </row>
    <row r="2140" spans="1:29" x14ac:dyDescent="0.25">
      <c r="A2140" s="39" t="s">
        <v>135</v>
      </c>
      <c r="B2140" s="39" t="s">
        <v>135</v>
      </c>
      <c r="C2140" s="39">
        <v>5102000</v>
      </c>
      <c r="D2140" s="39" t="s">
        <v>57</v>
      </c>
      <c r="E2140" s="39">
        <v>1.0689655172413799</v>
      </c>
      <c r="F2140" s="39">
        <v>0.98550724637681197</v>
      </c>
      <c r="G2140" s="39">
        <v>1.0277777777777799</v>
      </c>
      <c r="H2140" s="39">
        <v>1.1451612903225801</v>
      </c>
      <c r="I2140" s="39">
        <v>1.0952380952381</v>
      </c>
      <c r="J2140" s="39">
        <v>0.94029850746268695</v>
      </c>
      <c r="K2140" s="39">
        <v>0.95454545454545503</v>
      </c>
      <c r="L2140" s="39">
        <v>0.92592592592592604</v>
      </c>
      <c r="M2140" s="39">
        <v>1.1111111111111101</v>
      </c>
      <c r="N2140" s="39">
        <v>1.0282812140002</v>
      </c>
      <c r="O2140" s="39">
        <v>8.0734572980643002E-2</v>
      </c>
      <c r="P2140" s="39">
        <v>1.00542381885665</v>
      </c>
      <c r="Q2140" s="39">
        <v>8.9980882838482504E-2</v>
      </c>
      <c r="R2140" s="39">
        <v>0.99719416386083104</v>
      </c>
      <c r="S2140" s="39">
        <v>9.9687373863084697E-2</v>
      </c>
      <c r="T2140" s="39">
        <v>1.0185185185185199</v>
      </c>
      <c r="U2140" s="39">
        <v>0.13094570021973101</v>
      </c>
      <c r="V2140" s="39">
        <v>1.0220650160190301</v>
      </c>
      <c r="W2140" s="39">
        <v>9.0189221277987897E-2</v>
      </c>
      <c r="X2140" s="39">
        <v>1.03475241734531</v>
      </c>
      <c r="Y2140" s="39">
        <v>9.7186720335621604E-2</v>
      </c>
      <c r="Z2140" s="39">
        <v>1.0724516526618799</v>
      </c>
      <c r="AA2140" s="39">
        <v>9.0736106324764199E-2</v>
      </c>
      <c r="AB2140" s="39">
        <v>1.10229276895944</v>
      </c>
      <c r="AC2140" s="39">
        <v>5.5772092771929099E-2</v>
      </c>
    </row>
    <row r="2141" spans="1:29" x14ac:dyDescent="0.25">
      <c r="A2141" s="39" t="s">
        <v>135</v>
      </c>
      <c r="B2141" s="39" t="s">
        <v>135</v>
      </c>
      <c r="C2141" s="39">
        <v>5102000</v>
      </c>
      <c r="D2141" s="39" t="s">
        <v>58</v>
      </c>
      <c r="E2141" s="39">
        <v>1.0136986301369899</v>
      </c>
      <c r="F2141" s="39">
        <v>1.0806451612903201</v>
      </c>
      <c r="G2141" s="39">
        <v>0.94117647058823495</v>
      </c>
      <c r="H2141" s="39">
        <v>1.06756756756757</v>
      </c>
      <c r="I2141" s="39">
        <v>1.0422535211267601</v>
      </c>
      <c r="J2141" s="39">
        <v>1.0579710144927501</v>
      </c>
      <c r="K2141" s="39">
        <v>1.0476190476190499</v>
      </c>
      <c r="L2141" s="39">
        <v>0.90476190476190499</v>
      </c>
      <c r="M2141" s="39">
        <v>1.1200000000000001</v>
      </c>
      <c r="N2141" s="39">
        <v>1.0306325908426199</v>
      </c>
      <c r="O2141" s="39">
        <v>6.8150151100986905E-2</v>
      </c>
      <c r="P2141" s="39">
        <v>1.03452109760009</v>
      </c>
      <c r="Q2141" s="39">
        <v>7.8938799319597006E-2</v>
      </c>
      <c r="R2141" s="39">
        <v>1.02412698412698</v>
      </c>
      <c r="S2141" s="39">
        <v>0.109525189777362</v>
      </c>
      <c r="T2141" s="39">
        <v>1.0123809523809499</v>
      </c>
      <c r="U2141" s="39">
        <v>0.152196316712533</v>
      </c>
      <c r="V2141" s="39">
        <v>1.0375361582718301</v>
      </c>
      <c r="W2141" s="39">
        <v>8.6151107863972107E-2</v>
      </c>
      <c r="X2141" s="39">
        <v>1.0506717666837599</v>
      </c>
      <c r="Y2141" s="39">
        <v>0.100226561787118</v>
      </c>
      <c r="Z2141" s="39">
        <v>1.0793691326550201</v>
      </c>
      <c r="AA2141" s="39">
        <v>0.10016364617232799</v>
      </c>
      <c r="AB2141" s="39">
        <v>1.10975056689342</v>
      </c>
      <c r="AC2141" s="39">
        <v>6.4823106684630802E-2</v>
      </c>
    </row>
    <row r="2142" spans="1:29" x14ac:dyDescent="0.25">
      <c r="A2142" s="39" t="s">
        <v>135</v>
      </c>
      <c r="B2142" s="39" t="s">
        <v>135</v>
      </c>
      <c r="C2142" s="39">
        <v>5102000</v>
      </c>
      <c r="D2142" s="39" t="s">
        <v>59</v>
      </c>
      <c r="E2142" s="39">
        <v>1.015625</v>
      </c>
      <c r="F2142" s="39">
        <v>1.0540540540540499</v>
      </c>
      <c r="G2142" s="39">
        <v>0.97014925373134298</v>
      </c>
      <c r="H2142" s="39">
        <v>1.078125</v>
      </c>
      <c r="I2142" s="39">
        <v>0.987341772151899</v>
      </c>
      <c r="J2142" s="39">
        <v>0.94594594594594605</v>
      </c>
      <c r="K2142" s="39">
        <v>0.98630136986301398</v>
      </c>
      <c r="L2142" s="39">
        <v>0.89393939393939403</v>
      </c>
      <c r="M2142" s="39">
        <v>1.12280701754386</v>
      </c>
      <c r="N2142" s="39">
        <v>1.00603208969217</v>
      </c>
      <c r="O2142" s="39">
        <v>7.0207931161220094E-2</v>
      </c>
      <c r="P2142" s="39">
        <v>0.987267099888822</v>
      </c>
      <c r="Q2142" s="39">
        <v>8.4837353137220406E-2</v>
      </c>
      <c r="R2142" s="39">
        <v>1.00101592711542</v>
      </c>
      <c r="S2142" s="39">
        <v>0.115141156542479</v>
      </c>
      <c r="T2142" s="39">
        <v>1.0083732057416299</v>
      </c>
      <c r="U2142" s="39">
        <v>0.16183384864476799</v>
      </c>
      <c r="V2142" s="39">
        <v>1.0118248851601299</v>
      </c>
      <c r="W2142" s="39">
        <v>9.4838638484330398E-2</v>
      </c>
      <c r="X2142" s="39">
        <v>1.03414426734647</v>
      </c>
      <c r="Y2142" s="39">
        <v>0.112039224933044</v>
      </c>
      <c r="Z2142" s="39">
        <v>1.0772657728603701</v>
      </c>
      <c r="AA2142" s="39">
        <v>0.108539913917888</v>
      </c>
      <c r="AB2142" s="39">
        <v>1.11190855927698</v>
      </c>
      <c r="AC2142" s="39">
        <v>6.8927902215259698E-2</v>
      </c>
    </row>
    <row r="2143" spans="1:29" x14ac:dyDescent="0.25">
      <c r="A2143" s="39" t="s">
        <v>135</v>
      </c>
      <c r="B2143" s="39" t="s">
        <v>135</v>
      </c>
      <c r="C2143" s="39">
        <v>5102000</v>
      </c>
      <c r="D2143" s="39" t="s">
        <v>60</v>
      </c>
      <c r="E2143" s="39">
        <v>1.02597402597403</v>
      </c>
      <c r="F2143" s="39">
        <v>0.95384615384615401</v>
      </c>
      <c r="G2143" s="39">
        <v>1.1153846153846201</v>
      </c>
      <c r="H2143" s="39">
        <v>1.12307692307692</v>
      </c>
      <c r="I2143" s="39">
        <v>1.0579710144927501</v>
      </c>
      <c r="J2143" s="39">
        <v>0.97435897435897401</v>
      </c>
      <c r="K2143" s="39">
        <v>1.1142857142857101</v>
      </c>
      <c r="L2143" s="39">
        <v>0.98611111111111105</v>
      </c>
      <c r="M2143" s="39">
        <v>1.1694915254237299</v>
      </c>
      <c r="N2143" s="39">
        <v>1.05783333977267</v>
      </c>
      <c r="O2143" s="39">
        <v>7.6781925713635096E-2</v>
      </c>
      <c r="P2143" s="39">
        <v>1.06044366793446</v>
      </c>
      <c r="Q2143" s="39">
        <v>8.3265266866225401E-2</v>
      </c>
      <c r="R2143" s="39">
        <v>1.0899627836068499</v>
      </c>
      <c r="S2143" s="39">
        <v>9.4078678806483004E-2</v>
      </c>
      <c r="T2143" s="39">
        <v>1.07780131826742</v>
      </c>
      <c r="U2143" s="39">
        <v>0.12966953449725099</v>
      </c>
      <c r="V2143" s="39">
        <v>1.0801147415702701</v>
      </c>
      <c r="W2143" s="39">
        <v>8.5491322825904201E-2</v>
      </c>
      <c r="X2143" s="39">
        <v>1.1018598315871799</v>
      </c>
      <c r="Y2143" s="39">
        <v>9.2794277172648806E-2</v>
      </c>
      <c r="Z2143" s="39">
        <v>1.1351281741533601</v>
      </c>
      <c r="AA2143" s="39">
        <v>8.5231443221671505E-2</v>
      </c>
      <c r="AB2143" s="39">
        <v>1.16075912474218</v>
      </c>
      <c r="AC2143" s="39">
        <v>5.5228551189829798E-2</v>
      </c>
    </row>
    <row r="2144" spans="1:29" x14ac:dyDescent="0.25">
      <c r="A2144" s="39" t="s">
        <v>135</v>
      </c>
      <c r="B2144" s="39" t="s">
        <v>135</v>
      </c>
      <c r="C2144" s="39">
        <v>5106000</v>
      </c>
      <c r="D2144" s="39" t="s">
        <v>50</v>
      </c>
      <c r="E2144" s="39">
        <v>0.40229885057471299</v>
      </c>
      <c r="F2144" s="39">
        <v>0.30666666666666698</v>
      </c>
      <c r="G2144" s="39">
        <v>0.25333333333333302</v>
      </c>
      <c r="H2144" s="39">
        <v>0.352112676056338</v>
      </c>
      <c r="I2144" s="39">
        <v>0.23611111111111099</v>
      </c>
      <c r="J2144" s="39">
        <v>0.4</v>
      </c>
      <c r="K2144" s="39">
        <v>0.36619718309859201</v>
      </c>
      <c r="L2144" s="39">
        <v>0.317647058823529</v>
      </c>
      <c r="M2144" s="39">
        <v>0.36486486486486502</v>
      </c>
      <c r="N2144" s="39">
        <v>0.33324797161434999</v>
      </c>
      <c r="O2144" s="39">
        <v>5.96205565025274E-2</v>
      </c>
      <c r="P2144" s="39">
        <v>0.33696404357961901</v>
      </c>
      <c r="Q2144" s="39">
        <v>6.3543339469852203E-2</v>
      </c>
      <c r="R2144" s="39">
        <v>0.34956970226232897</v>
      </c>
      <c r="S2144" s="39">
        <v>2.7653844959779302E-2</v>
      </c>
      <c r="T2144" s="39">
        <v>0.34125596184419699</v>
      </c>
      <c r="U2144" s="39">
        <v>3.3388030844579399E-2</v>
      </c>
      <c r="V2144" s="39">
        <v>0.343736534309036</v>
      </c>
      <c r="W2144" s="39">
        <v>4.6409582776025901E-2</v>
      </c>
      <c r="X2144" s="39">
        <v>0.35150107631574001</v>
      </c>
      <c r="Y2144" s="39">
        <v>3.37045755600223E-2</v>
      </c>
      <c r="Z2144" s="39">
        <v>0.35662715247786198</v>
      </c>
      <c r="AA2144" s="39">
        <v>2.2033368254454701E-2</v>
      </c>
      <c r="AB2144" s="39">
        <v>0.36261639791051598</v>
      </c>
      <c r="AC2144" s="39">
        <v>1.4220553638731301E-2</v>
      </c>
    </row>
    <row r="2145" spans="1:29" x14ac:dyDescent="0.25">
      <c r="A2145" s="39" t="s">
        <v>135</v>
      </c>
      <c r="B2145" s="39" t="s">
        <v>135</v>
      </c>
      <c r="C2145" s="39">
        <v>5106000</v>
      </c>
      <c r="D2145" s="39" t="s">
        <v>51</v>
      </c>
      <c r="E2145" s="39">
        <v>0.83333333333333304</v>
      </c>
      <c r="F2145" s="39">
        <v>0.97142857142857097</v>
      </c>
      <c r="G2145" s="39">
        <v>1</v>
      </c>
      <c r="H2145" s="39">
        <v>0.78947368421052599</v>
      </c>
      <c r="I2145" s="39">
        <v>0.92</v>
      </c>
      <c r="J2145" s="39">
        <v>1.0588235294117601</v>
      </c>
      <c r="K2145" s="39">
        <v>1.0714285714285701</v>
      </c>
      <c r="L2145" s="39">
        <v>1.1153846153846201</v>
      </c>
      <c r="M2145" s="39">
        <v>0.88888888888888895</v>
      </c>
      <c r="N2145" s="39">
        <v>0.960973466009586</v>
      </c>
      <c r="O2145" s="39">
        <v>0.11170795498705501</v>
      </c>
      <c r="P2145" s="39">
        <v>1.01090512102277</v>
      </c>
      <c r="Q2145" s="39">
        <v>0.100033655069155</v>
      </c>
      <c r="R2145" s="39">
        <v>1.02523402523403</v>
      </c>
      <c r="S2145" s="39">
        <v>0.120106330406839</v>
      </c>
      <c r="T2145" s="39">
        <v>1.0021367521367499</v>
      </c>
      <c r="U2145" s="39">
        <v>0.16015666411490201</v>
      </c>
      <c r="V2145" s="39">
        <v>0.98721252299899398</v>
      </c>
      <c r="W2145" s="39">
        <v>0.11160350705340601</v>
      </c>
      <c r="X2145" s="39">
        <v>0.97929108891723804</v>
      </c>
      <c r="Y2145" s="39">
        <v>0.11522644128373601</v>
      </c>
      <c r="Z2145" s="39">
        <v>0.93582093128874599</v>
      </c>
      <c r="AA2145" s="39">
        <v>0.11031063268607399</v>
      </c>
      <c r="AB2145" s="39">
        <v>0.89967439967439999</v>
      </c>
      <c r="AC2145" s="39">
        <v>6.82135596210518E-2</v>
      </c>
    </row>
    <row r="2146" spans="1:29" x14ac:dyDescent="0.25">
      <c r="A2146" s="39" t="s">
        <v>135</v>
      </c>
      <c r="B2146" s="39" t="s">
        <v>135</v>
      </c>
      <c r="C2146" s="39">
        <v>5106000</v>
      </c>
      <c r="D2146" s="39" t="s">
        <v>61</v>
      </c>
      <c r="E2146" s="39">
        <v>1.13793103448276</v>
      </c>
      <c r="F2146" s="39">
        <v>0.96</v>
      </c>
      <c r="G2146" s="39">
        <v>1.06451612903226</v>
      </c>
      <c r="H2146" s="39">
        <v>1.0370370370370401</v>
      </c>
      <c r="I2146" s="39">
        <v>1.26086956521739</v>
      </c>
      <c r="J2146" s="39">
        <v>1.0606060606060601</v>
      </c>
      <c r="K2146" s="39">
        <v>1.1052631578947401</v>
      </c>
      <c r="L2146" s="39">
        <v>0.94444444444444398</v>
      </c>
      <c r="M2146" s="39">
        <v>1.0909090909090899</v>
      </c>
      <c r="N2146" s="39">
        <v>1.07350850218042</v>
      </c>
      <c r="O2146" s="39">
        <v>9.4660435153676503E-2</v>
      </c>
      <c r="P2146" s="39">
        <v>1.0924184638143399</v>
      </c>
      <c r="Q2146" s="39">
        <v>0.11341448027352501</v>
      </c>
      <c r="R2146" s="39">
        <v>1.0468722310827601</v>
      </c>
      <c r="S2146" s="39">
        <v>8.8994934779879104E-2</v>
      </c>
      <c r="T2146" s="39">
        <v>1.01767676767677</v>
      </c>
      <c r="U2146" s="39">
        <v>0.103566144719242</v>
      </c>
      <c r="V2146" s="39">
        <v>1.0637312487720201</v>
      </c>
      <c r="W2146" s="39">
        <v>8.7832696546391503E-2</v>
      </c>
      <c r="X2146" s="39">
        <v>1.05810764573009</v>
      </c>
      <c r="Y2146" s="39">
        <v>8.1069549475926303E-2</v>
      </c>
      <c r="Z2146" s="39">
        <v>1.06575785326899</v>
      </c>
      <c r="AA2146" s="39">
        <v>6.8649184176594505E-2</v>
      </c>
      <c r="AB2146" s="39">
        <v>1.08393458393458</v>
      </c>
      <c r="AC2146" s="39">
        <v>4.4110655192343903E-2</v>
      </c>
    </row>
    <row r="2147" spans="1:29" x14ac:dyDescent="0.25">
      <c r="A2147" s="39" t="s">
        <v>135</v>
      </c>
      <c r="B2147" s="39" t="s">
        <v>135</v>
      </c>
      <c r="C2147" s="39">
        <v>5106000</v>
      </c>
      <c r="D2147" s="39" t="s">
        <v>62</v>
      </c>
      <c r="E2147" s="39">
        <v>1.0370370370370401</v>
      </c>
      <c r="F2147" s="39">
        <v>0.96969696969696995</v>
      </c>
      <c r="G2147" s="39">
        <v>1.0833333333333299</v>
      </c>
      <c r="H2147" s="39">
        <v>0.78787878787878796</v>
      </c>
      <c r="I2147" s="39">
        <v>0.89285714285714302</v>
      </c>
      <c r="J2147" s="39">
        <v>1</v>
      </c>
      <c r="K2147" s="39">
        <v>1.1428571428571399</v>
      </c>
      <c r="L2147" s="39">
        <v>0.97619047619047605</v>
      </c>
      <c r="M2147" s="39">
        <v>1.0882352941176501</v>
      </c>
      <c r="N2147" s="39">
        <v>0.99756513155205995</v>
      </c>
      <c r="O2147" s="39">
        <v>0.108637371118967</v>
      </c>
      <c r="P2147" s="39">
        <v>1.0200280112044799</v>
      </c>
      <c r="Q2147" s="39">
        <v>9.7768232941572705E-2</v>
      </c>
      <c r="R2147" s="39">
        <v>1.06909430438842</v>
      </c>
      <c r="S2147" s="39">
        <v>8.4966037687449897E-2</v>
      </c>
      <c r="T2147" s="39">
        <v>1.03221288515406</v>
      </c>
      <c r="U2147" s="39">
        <v>7.9227650553114495E-2</v>
      </c>
      <c r="V2147" s="39">
        <v>1.02953268067868</v>
      </c>
      <c r="W2147" s="39">
        <v>9.6300686423737403E-2</v>
      </c>
      <c r="X2147" s="39">
        <v>1.05591314507601</v>
      </c>
      <c r="Y2147" s="39">
        <v>7.0670188753558502E-2</v>
      </c>
      <c r="Z2147" s="39">
        <v>1.0707079924860601</v>
      </c>
      <c r="AA2147" s="39">
        <v>5.4964075917692902E-2</v>
      </c>
      <c r="AB2147" s="39">
        <v>1.08289982659731</v>
      </c>
      <c r="AC2147" s="39">
        <v>3.3744459492259599E-2</v>
      </c>
    </row>
    <row r="2148" spans="1:29" x14ac:dyDescent="0.25">
      <c r="A2148" s="39" t="s">
        <v>135</v>
      </c>
      <c r="B2148" s="39" t="s">
        <v>135</v>
      </c>
      <c r="C2148" s="39">
        <v>5106000</v>
      </c>
      <c r="D2148" s="39" t="s">
        <v>63</v>
      </c>
      <c r="E2148" s="39">
        <v>1.0370370370370401</v>
      </c>
      <c r="F2148" s="39">
        <v>1</v>
      </c>
      <c r="G2148" s="39">
        <v>0.9375</v>
      </c>
      <c r="H2148" s="39">
        <v>1.07692307692308</v>
      </c>
      <c r="I2148" s="39">
        <v>1.34615384615385</v>
      </c>
      <c r="J2148" s="39">
        <v>1.48</v>
      </c>
      <c r="K2148" s="39">
        <v>1.13793103448276</v>
      </c>
      <c r="L2148" s="39">
        <v>0.95</v>
      </c>
      <c r="M2148" s="39">
        <v>1.0243902439024399</v>
      </c>
      <c r="N2148" s="39">
        <v>1.1099928042776801</v>
      </c>
      <c r="O2148" s="39">
        <v>0.185287526029878</v>
      </c>
      <c r="P2148" s="39">
        <v>1.18769502490781</v>
      </c>
      <c r="Q2148" s="39">
        <v>0.22146965232424601</v>
      </c>
      <c r="R2148" s="39">
        <v>1.0374404261284</v>
      </c>
      <c r="S2148" s="39">
        <v>9.4642743369674306E-2</v>
      </c>
      <c r="T2148" s="39">
        <v>0.98719512195121994</v>
      </c>
      <c r="U2148" s="39">
        <v>5.2601845917535903E-2</v>
      </c>
      <c r="V2148" s="39">
        <v>1.09567707745328</v>
      </c>
      <c r="W2148" s="39">
        <v>0.177022631765723</v>
      </c>
      <c r="X2148" s="39">
        <v>1.0538007456817899</v>
      </c>
      <c r="Y2148" s="39">
        <v>0.14469390856421899</v>
      </c>
      <c r="Z2148" s="39">
        <v>1.0157870198043799</v>
      </c>
      <c r="AA2148" s="39">
        <v>4.5885844186661799E-2</v>
      </c>
      <c r="AB2148" s="39">
        <v>1.02084785133566</v>
      </c>
      <c r="AC2148" s="39">
        <v>2.24040577549676E-2</v>
      </c>
    </row>
    <row r="2149" spans="1:29" x14ac:dyDescent="0.25">
      <c r="A2149" s="39" t="s">
        <v>135</v>
      </c>
      <c r="B2149" s="39" t="s">
        <v>135</v>
      </c>
      <c r="C2149" s="39">
        <v>5106000</v>
      </c>
      <c r="D2149" s="39" t="s">
        <v>52</v>
      </c>
      <c r="E2149" s="39">
        <v>0.26881720430107497</v>
      </c>
      <c r="F2149" s="39">
        <v>0.390804597701149</v>
      </c>
      <c r="G2149" s="39">
        <v>0.30666666666666698</v>
      </c>
      <c r="H2149" s="39">
        <v>0.2</v>
      </c>
      <c r="I2149" s="39">
        <v>0.323943661971831</v>
      </c>
      <c r="J2149" s="39">
        <v>0.25</v>
      </c>
      <c r="K2149" s="39">
        <v>0.42857142857142899</v>
      </c>
      <c r="L2149" s="39">
        <v>0.40845070422535201</v>
      </c>
      <c r="M2149" s="39">
        <v>0.28235294117647097</v>
      </c>
      <c r="N2149" s="39">
        <v>0.31773413384599702</v>
      </c>
      <c r="O2149" s="39">
        <v>7.7547304717764401E-2</v>
      </c>
      <c r="P2149" s="39">
        <v>0.33866374718901598</v>
      </c>
      <c r="Q2149" s="39">
        <v>7.7785696615981906E-2</v>
      </c>
      <c r="R2149" s="39">
        <v>0.37312502465774999</v>
      </c>
      <c r="S2149" s="39">
        <v>7.9252061435031607E-2</v>
      </c>
      <c r="T2149" s="39">
        <v>0.34540182270091102</v>
      </c>
      <c r="U2149" s="39">
        <v>8.9164583344318593E-2</v>
      </c>
      <c r="V2149" s="39">
        <v>0.33143908990519499</v>
      </c>
      <c r="W2149" s="39">
        <v>7.6997855665874596E-2</v>
      </c>
      <c r="X2149" s="39">
        <v>0.33147361061255798</v>
      </c>
      <c r="Y2149" s="39">
        <v>7.3604581544820705E-2</v>
      </c>
      <c r="Z2149" s="39">
        <v>0.310232221839288</v>
      </c>
      <c r="AA2149" s="39">
        <v>6.54266029729728E-2</v>
      </c>
      <c r="AB2149" s="39">
        <v>0.28835759655975102</v>
      </c>
      <c r="AC2149" s="39">
        <v>3.7976775151112703E-2</v>
      </c>
    </row>
    <row r="2150" spans="1:29" x14ac:dyDescent="0.25">
      <c r="A2150" s="39" t="s">
        <v>135</v>
      </c>
      <c r="B2150" s="39" t="s">
        <v>135</v>
      </c>
      <c r="C2150" s="39">
        <v>5106000</v>
      </c>
      <c r="D2150" s="39" t="s">
        <v>53</v>
      </c>
      <c r="E2150" s="39">
        <v>0.84</v>
      </c>
      <c r="F2150" s="39">
        <v>1.08</v>
      </c>
      <c r="G2150" s="39">
        <v>1.02941176470588</v>
      </c>
      <c r="H2150" s="39">
        <v>0.82608695652173902</v>
      </c>
      <c r="I2150" s="39">
        <v>1.2666666666666699</v>
      </c>
      <c r="J2150" s="39">
        <v>1.0434782608695701</v>
      </c>
      <c r="K2150" s="39">
        <v>1.1666666666666701</v>
      </c>
      <c r="L2150" s="39">
        <v>0.86666666666666703</v>
      </c>
      <c r="M2150" s="39">
        <v>0.79310344827586199</v>
      </c>
      <c r="N2150" s="39">
        <v>0.99023115893033897</v>
      </c>
      <c r="O2150" s="39">
        <v>0.167188193079922</v>
      </c>
      <c r="P2150" s="39">
        <v>1.02731634182909</v>
      </c>
      <c r="Q2150" s="39">
        <v>0.19851466966929099</v>
      </c>
      <c r="R2150" s="39">
        <v>0.94214559386973196</v>
      </c>
      <c r="S2150" s="39">
        <v>0.197889289433305</v>
      </c>
      <c r="T2150" s="39">
        <v>0.82988505747126395</v>
      </c>
      <c r="U2150" s="39">
        <v>5.2017050570044902E-2</v>
      </c>
      <c r="V2150" s="39">
        <v>0.94442191057370795</v>
      </c>
      <c r="W2150" s="39">
        <v>0.172341192649616</v>
      </c>
      <c r="X2150" s="39">
        <v>0.88405901881254401</v>
      </c>
      <c r="Y2150" s="39">
        <v>0.15647744581448</v>
      </c>
      <c r="Z2150" s="39">
        <v>0.82068448559299001</v>
      </c>
      <c r="AA2150" s="39">
        <v>9.2205519331948302E-2</v>
      </c>
      <c r="AB2150" s="39">
        <v>0.79660645867542401</v>
      </c>
      <c r="AC2150" s="39">
        <v>2.21549830597456E-2</v>
      </c>
    </row>
    <row r="2151" spans="1:29" x14ac:dyDescent="0.25">
      <c r="A2151" s="39" t="s">
        <v>135</v>
      </c>
      <c r="B2151" s="39" t="s">
        <v>135</v>
      </c>
      <c r="C2151" s="39">
        <v>5106000</v>
      </c>
      <c r="D2151" s="39" t="s">
        <v>54</v>
      </c>
      <c r="E2151" s="39">
        <v>0.95652173913043503</v>
      </c>
      <c r="F2151" s="39">
        <v>1.0952380952381</v>
      </c>
      <c r="G2151" s="39">
        <v>1.1111111111111101</v>
      </c>
      <c r="H2151" s="39">
        <v>0.91428571428571404</v>
      </c>
      <c r="I2151" s="39">
        <v>1.2105263157894699</v>
      </c>
      <c r="J2151" s="39">
        <v>1.0526315789473699</v>
      </c>
      <c r="K2151" s="39">
        <v>0.91666666666666696</v>
      </c>
      <c r="L2151" s="39">
        <v>1.3333333333333299</v>
      </c>
      <c r="M2151" s="39">
        <v>1.07692307692308</v>
      </c>
      <c r="N2151" s="39">
        <v>1.07413751460281</v>
      </c>
      <c r="O2151" s="39">
        <v>0.137953823868077</v>
      </c>
      <c r="P2151" s="39">
        <v>1.11801619433198</v>
      </c>
      <c r="Q2151" s="39">
        <v>0.15923647308188299</v>
      </c>
      <c r="R2151" s="39">
        <v>1.1089743589743599</v>
      </c>
      <c r="S2151" s="39">
        <v>0.21017431167634601</v>
      </c>
      <c r="T2151" s="39">
        <v>1.20512820512821</v>
      </c>
      <c r="U2151" s="39">
        <v>0.181309431073474</v>
      </c>
      <c r="V2151" s="39">
        <v>1.1081167632686999</v>
      </c>
      <c r="W2151" s="39">
        <v>0.15197603152804101</v>
      </c>
      <c r="X2151" s="39">
        <v>1.12525772672661</v>
      </c>
      <c r="Y2151" s="39">
        <v>0.150269632257304</v>
      </c>
      <c r="Z2151" s="39">
        <v>1.1156495158212201</v>
      </c>
      <c r="AA2151" s="39">
        <v>0.128752974605647</v>
      </c>
      <c r="AB2151" s="39">
        <v>1.0891330891330899</v>
      </c>
      <c r="AC2151" s="39">
        <v>7.7222897684209493E-2</v>
      </c>
    </row>
    <row r="2152" spans="1:29" x14ac:dyDescent="0.25">
      <c r="A2152" s="39" t="s">
        <v>135</v>
      </c>
      <c r="B2152" s="39" t="s">
        <v>135</v>
      </c>
      <c r="C2152" s="39">
        <v>5106000</v>
      </c>
      <c r="D2152" s="39" t="s">
        <v>55</v>
      </c>
      <c r="E2152" s="39">
        <v>1.07407407407407</v>
      </c>
      <c r="F2152" s="39">
        <v>1</v>
      </c>
      <c r="G2152" s="39">
        <v>0.95652173913043503</v>
      </c>
      <c r="H2152" s="39">
        <v>1</v>
      </c>
      <c r="I2152" s="39">
        <v>1.125</v>
      </c>
      <c r="J2152" s="39">
        <v>1</v>
      </c>
      <c r="K2152" s="39">
        <v>1.1499999999999999</v>
      </c>
      <c r="L2152" s="39">
        <v>0.95454545454545503</v>
      </c>
      <c r="M2152" s="39">
        <v>0.71428571428571397</v>
      </c>
      <c r="N2152" s="39">
        <v>0.99715855355951999</v>
      </c>
      <c r="O2152" s="39">
        <v>0.12704744783987701</v>
      </c>
      <c r="P2152" s="39">
        <v>0.98876623376623396</v>
      </c>
      <c r="Q2152" s="39">
        <v>0.17406376794491801</v>
      </c>
      <c r="R2152" s="39">
        <v>0.93961038961039001</v>
      </c>
      <c r="S2152" s="39">
        <v>0.218240754253963</v>
      </c>
      <c r="T2152" s="39">
        <v>0.83441558441558406</v>
      </c>
      <c r="U2152" s="39">
        <v>0.16988929158378099</v>
      </c>
      <c r="V2152" s="39">
        <v>0.92916637339052999</v>
      </c>
      <c r="W2152" s="39">
        <v>0.172899351951499</v>
      </c>
      <c r="X2152" s="39">
        <v>0.85562289868416397</v>
      </c>
      <c r="Y2152" s="39">
        <v>0.18335011404225501</v>
      </c>
      <c r="Z2152" s="39">
        <v>0.77357357735839505</v>
      </c>
      <c r="AA2152" s="39">
        <v>0.14528999637641701</v>
      </c>
      <c r="AB2152" s="39">
        <v>0.72572665429808303</v>
      </c>
      <c r="AC2152" s="39">
        <v>7.2358858024879402E-2</v>
      </c>
    </row>
    <row r="2153" spans="1:29" x14ac:dyDescent="0.25">
      <c r="A2153" s="39" t="s">
        <v>135</v>
      </c>
      <c r="B2153" s="39" t="s">
        <v>135</v>
      </c>
      <c r="C2153" s="39">
        <v>5106000</v>
      </c>
      <c r="D2153" s="39" t="s">
        <v>56</v>
      </c>
      <c r="E2153" s="39">
        <v>0.81818181818181801</v>
      </c>
      <c r="F2153" s="39">
        <v>1</v>
      </c>
      <c r="G2153" s="39">
        <v>1.0454545454545501</v>
      </c>
      <c r="H2153" s="39">
        <v>0.95454545454545503</v>
      </c>
      <c r="I2153" s="39">
        <v>1.13333333333333</v>
      </c>
      <c r="J2153" s="39">
        <v>0.94444444444444398</v>
      </c>
      <c r="K2153" s="39">
        <v>1.34782608695652</v>
      </c>
      <c r="L2153" s="39">
        <v>0.95652173913043503</v>
      </c>
      <c r="M2153" s="39">
        <v>0.85714285714285698</v>
      </c>
      <c r="N2153" s="39">
        <v>1.00638336435438</v>
      </c>
      <c r="O2153" s="39">
        <v>0.15849647603030501</v>
      </c>
      <c r="P2153" s="39">
        <v>1.04785369220152</v>
      </c>
      <c r="Q2153" s="39">
        <v>0.195381567353032</v>
      </c>
      <c r="R2153" s="39">
        <v>1.0538302277432701</v>
      </c>
      <c r="S2153" s="39">
        <v>0.25941128439637801</v>
      </c>
      <c r="T2153" s="39">
        <v>0.90683229813664601</v>
      </c>
      <c r="U2153" s="39">
        <v>7.0271481360153806E-2</v>
      </c>
      <c r="V2153" s="39">
        <v>0.99747590054308299</v>
      </c>
      <c r="W2153" s="39">
        <v>0.17697224441624601</v>
      </c>
      <c r="X2153" s="39">
        <v>0.954191011228396</v>
      </c>
      <c r="Y2153" s="39">
        <v>0.17558490311849501</v>
      </c>
      <c r="Z2153" s="39">
        <v>0.89385430932613696</v>
      </c>
      <c r="AA2153" s="39">
        <v>0.121481572721303</v>
      </c>
      <c r="AB2153" s="39">
        <v>0.86187518485655101</v>
      </c>
      <c r="AC2153" s="39">
        <v>2.99298684192216E-2</v>
      </c>
    </row>
    <row r="2154" spans="1:29" x14ac:dyDescent="0.25">
      <c r="A2154" s="39" t="s">
        <v>135</v>
      </c>
      <c r="B2154" s="39" t="s">
        <v>135</v>
      </c>
      <c r="C2154" s="39">
        <v>5106000</v>
      </c>
      <c r="D2154" s="39" t="s">
        <v>57</v>
      </c>
      <c r="E2154" s="39">
        <v>1.0952380952381</v>
      </c>
      <c r="F2154" s="39">
        <v>1.0370370370370401</v>
      </c>
      <c r="G2154" s="39">
        <v>1.13793103448276</v>
      </c>
      <c r="H2154" s="39">
        <v>0.78260869565217395</v>
      </c>
      <c r="I2154" s="39">
        <v>1.0952380952381</v>
      </c>
      <c r="J2154" s="39">
        <v>1</v>
      </c>
      <c r="K2154" s="39">
        <v>1.4117647058823499</v>
      </c>
      <c r="L2154" s="39">
        <v>0.87096774193548399</v>
      </c>
      <c r="M2154" s="39">
        <v>0.72727272727272696</v>
      </c>
      <c r="N2154" s="39">
        <v>1.0175620147487501</v>
      </c>
      <c r="O2154" s="39">
        <v>0.20724385510303001</v>
      </c>
      <c r="P2154" s="39">
        <v>1.02104865406573</v>
      </c>
      <c r="Q2154" s="39">
        <v>0.25857045824859398</v>
      </c>
      <c r="R2154" s="39">
        <v>1.0033350583635201</v>
      </c>
      <c r="S2154" s="39">
        <v>0.36093371557531201</v>
      </c>
      <c r="T2154" s="39">
        <v>0.79912023460410597</v>
      </c>
      <c r="U2154" s="39">
        <v>0.101607719290736</v>
      </c>
      <c r="V2154" s="39">
        <v>0.94926847834662398</v>
      </c>
      <c r="W2154" s="39">
        <v>0.24865483475754299</v>
      </c>
      <c r="X2154" s="39">
        <v>0.87209497652909596</v>
      </c>
      <c r="Y2154" s="39">
        <v>0.246885420139629</v>
      </c>
      <c r="Z2154" s="39">
        <v>0.77937340789808496</v>
      </c>
      <c r="AA2154" s="39">
        <v>0.17016693489297099</v>
      </c>
      <c r="AB2154" s="39">
        <v>0.73411534701857295</v>
      </c>
      <c r="AC2154" s="39">
        <v>4.3276527118628803E-2</v>
      </c>
    </row>
    <row r="2155" spans="1:29" x14ac:dyDescent="0.25">
      <c r="A2155" s="39" t="s">
        <v>135</v>
      </c>
      <c r="B2155" s="39" t="s">
        <v>135</v>
      </c>
      <c r="C2155" s="39">
        <v>5106000</v>
      </c>
      <c r="D2155" s="39" t="s">
        <v>58</v>
      </c>
      <c r="E2155" s="39">
        <v>0.93333333333333302</v>
      </c>
      <c r="F2155" s="39">
        <v>1.0434782608695701</v>
      </c>
      <c r="G2155" s="39">
        <v>0.96428571428571397</v>
      </c>
      <c r="H2155" s="39">
        <v>0.96969696969696995</v>
      </c>
      <c r="I2155" s="39">
        <v>1.3888888888888899</v>
      </c>
      <c r="J2155" s="39">
        <v>1.0869565217391299</v>
      </c>
      <c r="K2155" s="39">
        <v>1.02941176470588</v>
      </c>
      <c r="L2155" s="39">
        <v>0.83333333333333304</v>
      </c>
      <c r="M2155" s="39">
        <v>0.85185185185185197</v>
      </c>
      <c r="N2155" s="39">
        <v>1.01124851541163</v>
      </c>
      <c r="O2155" s="39">
        <v>0.16461186683622001</v>
      </c>
      <c r="P2155" s="39">
        <v>1.0380884721038199</v>
      </c>
      <c r="Q2155" s="39">
        <v>0.224796046183426</v>
      </c>
      <c r="R2155" s="39">
        <v>0.90486564996368901</v>
      </c>
      <c r="S2155" s="39">
        <v>0.10825680073354201</v>
      </c>
      <c r="T2155" s="39">
        <v>0.842592592592593</v>
      </c>
      <c r="U2155" s="39">
        <v>1.30945700219731E-2</v>
      </c>
      <c r="V2155" s="39">
        <v>0.95399564740875498</v>
      </c>
      <c r="W2155" s="39">
        <v>0.161671977913417</v>
      </c>
      <c r="X2155" s="39">
        <v>0.89647836276967596</v>
      </c>
      <c r="Y2155" s="39">
        <v>0.126703874876199</v>
      </c>
      <c r="Z2155" s="39">
        <v>0.85557131144178999</v>
      </c>
      <c r="AA2155" s="39">
        <v>4.38879361669334E-2</v>
      </c>
      <c r="AB2155" s="39">
        <v>0.85097001763668401</v>
      </c>
      <c r="AC2155" s="39">
        <v>5.5772092771929002E-3</v>
      </c>
    </row>
    <row r="2156" spans="1:29" x14ac:dyDescent="0.25">
      <c r="A2156" s="39" t="s">
        <v>135</v>
      </c>
      <c r="B2156" s="39" t="s">
        <v>135</v>
      </c>
      <c r="C2156" s="39">
        <v>5106000</v>
      </c>
      <c r="D2156" s="39" t="s">
        <v>59</v>
      </c>
      <c r="E2156" s="39">
        <v>0.97222222222222199</v>
      </c>
      <c r="F2156" s="39">
        <v>1.0714285714285701</v>
      </c>
      <c r="G2156" s="39">
        <v>0.875</v>
      </c>
      <c r="H2156" s="39">
        <v>1.0370370370370401</v>
      </c>
      <c r="I2156" s="39">
        <v>1.125</v>
      </c>
      <c r="J2156" s="39">
        <v>1.24</v>
      </c>
      <c r="K2156" s="39">
        <v>1.32</v>
      </c>
      <c r="L2156" s="39">
        <v>0.94285714285714295</v>
      </c>
      <c r="M2156" s="39">
        <v>0.9</v>
      </c>
      <c r="N2156" s="39">
        <v>1.05372721928277</v>
      </c>
      <c r="O2156" s="39">
        <v>0.152389782778733</v>
      </c>
      <c r="P2156" s="39">
        <v>1.10557142857143</v>
      </c>
      <c r="Q2156" s="39">
        <v>0.182457990691959</v>
      </c>
      <c r="R2156" s="39">
        <v>1.0542857142857101</v>
      </c>
      <c r="S2156" s="39">
        <v>0.23111089307507601</v>
      </c>
      <c r="T2156" s="39">
        <v>0.92142857142857104</v>
      </c>
      <c r="U2156" s="39">
        <v>3.0304576336566299E-2</v>
      </c>
      <c r="V2156" s="39">
        <v>1.0369717489949899</v>
      </c>
      <c r="W2156" s="39">
        <v>0.17161943286502099</v>
      </c>
      <c r="X2156" s="39">
        <v>0.98712886640083497</v>
      </c>
      <c r="Y2156" s="39">
        <v>0.166354455851108</v>
      </c>
      <c r="Z2156" s="39">
        <v>0.92401302233077698</v>
      </c>
      <c r="AA2156" s="39">
        <v>0.100032975018523</v>
      </c>
      <c r="AB2156" s="39">
        <v>0.90204081632653099</v>
      </c>
      <c r="AC2156" s="39">
        <v>1.29072557557893E-2</v>
      </c>
    </row>
    <row r="2157" spans="1:29" x14ac:dyDescent="0.25">
      <c r="A2157" s="39" t="s">
        <v>135</v>
      </c>
      <c r="B2157" s="39" t="s">
        <v>135</v>
      </c>
      <c r="C2157" s="39">
        <v>5106000</v>
      </c>
      <c r="D2157" s="39" t="s">
        <v>60</v>
      </c>
      <c r="E2157" s="39">
        <v>1</v>
      </c>
      <c r="F2157" s="39">
        <v>0.88571428571428601</v>
      </c>
      <c r="G2157" s="39">
        <v>0.9</v>
      </c>
      <c r="H2157" s="39">
        <v>1.0952380952381</v>
      </c>
      <c r="I2157" s="39">
        <v>1.1785714285714299</v>
      </c>
      <c r="J2157" s="39">
        <v>1.05555555555556</v>
      </c>
      <c r="K2157" s="39">
        <v>1.1612903225806499</v>
      </c>
      <c r="L2157" s="39">
        <v>1</v>
      </c>
      <c r="M2157" s="39">
        <v>1.12121212121212</v>
      </c>
      <c r="N2157" s="39">
        <v>1.0441757565413501</v>
      </c>
      <c r="O2157" s="39">
        <v>0.10621273665526799</v>
      </c>
      <c r="P2157" s="39">
        <v>1.1033258855839501</v>
      </c>
      <c r="Q2157" s="39">
        <v>7.466580238553E-2</v>
      </c>
      <c r="R2157" s="39">
        <v>1.0941674812642599</v>
      </c>
      <c r="S2157" s="39">
        <v>8.39773865512283E-2</v>
      </c>
      <c r="T2157" s="39">
        <v>1.0606060606060601</v>
      </c>
      <c r="U2157" s="39">
        <v>8.5709912871096597E-2</v>
      </c>
      <c r="V2157" s="39">
        <v>1.0812666180603601</v>
      </c>
      <c r="W2157" s="39">
        <v>8.1185466358323105E-2</v>
      </c>
      <c r="X2157" s="39">
        <v>1.09290531347215</v>
      </c>
      <c r="Y2157" s="39">
        <v>6.5940413360253095E-2</v>
      </c>
      <c r="Z2157" s="39">
        <v>1.1015043556374999</v>
      </c>
      <c r="AA2157" s="39">
        <v>5.8148951954901197E-2</v>
      </c>
      <c r="AB2157" s="39">
        <v>1.1154401154401199</v>
      </c>
      <c r="AC2157" s="39">
        <v>3.6505369814353601E-2</v>
      </c>
    </row>
    <row r="2158" spans="1:29" x14ac:dyDescent="0.25">
      <c r="A2158" s="39" t="s">
        <v>135</v>
      </c>
      <c r="B2158" s="39" t="s">
        <v>135</v>
      </c>
      <c r="C2158" s="39">
        <v>5201000</v>
      </c>
      <c r="D2158" s="39" t="s">
        <v>50</v>
      </c>
      <c r="E2158" s="39">
        <v>6.9029850746268703E-2</v>
      </c>
      <c r="F2158" s="39">
        <v>7.9918032786885307E-2</v>
      </c>
      <c r="G2158" s="39">
        <v>8.1632653061224497E-2</v>
      </c>
      <c r="H2158" s="39">
        <v>9.8468271334792107E-2</v>
      </c>
      <c r="I2158" s="39">
        <v>9.28074245939675E-2</v>
      </c>
      <c r="J2158" s="39">
        <v>6.6985645933014398E-2</v>
      </c>
      <c r="K2158" s="39">
        <v>0.120481927710843</v>
      </c>
      <c r="L2158" s="39">
        <v>9.1358024691357995E-2</v>
      </c>
      <c r="M2158" s="39">
        <v>9.5490716180371304E-2</v>
      </c>
      <c r="N2158" s="39">
        <v>8.8463616337636095E-2</v>
      </c>
      <c r="O2158" s="39">
        <v>1.6433788752741998E-2</v>
      </c>
      <c r="P2158" s="39">
        <v>9.3424747821910903E-2</v>
      </c>
      <c r="Q2158" s="39">
        <v>1.89739146590641E-2</v>
      </c>
      <c r="R2158" s="39">
        <v>0.102443556194191</v>
      </c>
      <c r="S2158" s="39">
        <v>1.57577574535663E-2</v>
      </c>
      <c r="T2158" s="39">
        <v>9.3424370435864698E-2</v>
      </c>
      <c r="U2158" s="39">
        <v>2.92225417643325E-3</v>
      </c>
      <c r="V2158" s="39">
        <v>9.40816558146262E-2</v>
      </c>
      <c r="W2158" s="39">
        <v>1.5273774548713001E-2</v>
      </c>
      <c r="X2158" s="39">
        <v>9.5752978882445702E-2</v>
      </c>
      <c r="Y2158" s="39">
        <v>1.25633724634876E-2</v>
      </c>
      <c r="Z2158" s="39">
        <v>9.5746260251863197E-2</v>
      </c>
      <c r="AA2158" s="39">
        <v>6.4170839342336701E-3</v>
      </c>
      <c r="AB2158" s="39">
        <v>9.5293921347561206E-2</v>
      </c>
      <c r="AC2158" s="39">
        <v>1.2446398068642699E-3</v>
      </c>
    </row>
    <row r="2159" spans="1:29" x14ac:dyDescent="0.25">
      <c r="A2159" s="39" t="s">
        <v>135</v>
      </c>
      <c r="B2159" s="39" t="s">
        <v>135</v>
      </c>
      <c r="C2159" s="39">
        <v>5201000</v>
      </c>
      <c r="D2159" s="39" t="s">
        <v>51</v>
      </c>
      <c r="E2159" s="39">
        <v>1.0454545454545501</v>
      </c>
      <c r="F2159" s="39">
        <v>0.97297297297297303</v>
      </c>
      <c r="G2159" s="39">
        <v>1.05128205128205</v>
      </c>
      <c r="H2159" s="39">
        <v>1</v>
      </c>
      <c r="I2159" s="39">
        <v>1.0888888888888899</v>
      </c>
      <c r="J2159" s="39">
        <v>1.125</v>
      </c>
      <c r="K2159" s="39">
        <v>1.03571428571429</v>
      </c>
      <c r="L2159" s="39">
        <v>0.96</v>
      </c>
      <c r="M2159" s="39">
        <v>1.13513513513514</v>
      </c>
      <c r="N2159" s="39">
        <v>1.0460497643830999</v>
      </c>
      <c r="O2159" s="39">
        <v>6.2253962723688001E-2</v>
      </c>
      <c r="P2159" s="39">
        <v>1.0689476619476601</v>
      </c>
      <c r="Q2159" s="39">
        <v>7.2274388755161303E-2</v>
      </c>
      <c r="R2159" s="39">
        <v>1.0436164736164699</v>
      </c>
      <c r="S2159" s="39">
        <v>8.7834573602492194E-2</v>
      </c>
      <c r="T2159" s="39">
        <v>1.04756756756757</v>
      </c>
      <c r="U2159" s="39">
        <v>0.123839241678076</v>
      </c>
      <c r="V2159" s="39">
        <v>1.06170748766099</v>
      </c>
      <c r="W2159" s="39">
        <v>7.5042359677189099E-2</v>
      </c>
      <c r="X2159" s="39">
        <v>1.0765936276527699</v>
      </c>
      <c r="Y2159" s="39">
        <v>8.4116255904677098E-2</v>
      </c>
      <c r="Z2159" s="39">
        <v>1.1004835854652599</v>
      </c>
      <c r="AA2159" s="39">
        <v>8.2817134636220105E-2</v>
      </c>
      <c r="AB2159" s="39">
        <v>1.1267953667953701</v>
      </c>
      <c r="AC2159" s="39">
        <v>5.27453262236579E-2</v>
      </c>
    </row>
    <row r="2160" spans="1:29" x14ac:dyDescent="0.25">
      <c r="A2160" s="39" t="s">
        <v>135</v>
      </c>
      <c r="B2160" s="39" t="s">
        <v>135</v>
      </c>
      <c r="C2160" s="39">
        <v>5201000</v>
      </c>
      <c r="D2160" s="39" t="s">
        <v>61</v>
      </c>
      <c r="E2160" s="39">
        <v>1.02</v>
      </c>
      <c r="F2160" s="39">
        <v>0.94285714285714295</v>
      </c>
      <c r="G2160" s="39">
        <v>0.93617021276595702</v>
      </c>
      <c r="H2160" s="39">
        <v>0.95833333333333304</v>
      </c>
      <c r="I2160" s="39">
        <v>1.0249999999999999</v>
      </c>
      <c r="J2160" s="39">
        <v>0.88888888888888895</v>
      </c>
      <c r="K2160" s="39">
        <v>0.85</v>
      </c>
      <c r="L2160" s="39">
        <v>0.97499999999999998</v>
      </c>
      <c r="M2160" s="39">
        <v>0.9375</v>
      </c>
      <c r="N2160" s="39">
        <v>0.94819439753836898</v>
      </c>
      <c r="O2160" s="39">
        <v>5.6261892039079303E-2</v>
      </c>
      <c r="P2160" s="39">
        <v>0.93527777777777799</v>
      </c>
      <c r="Q2160" s="39">
        <v>6.9023725568517505E-2</v>
      </c>
      <c r="R2160" s="39">
        <v>0.92083333333333295</v>
      </c>
      <c r="S2160" s="39">
        <v>6.4145017993086098E-2</v>
      </c>
      <c r="T2160" s="39">
        <v>0.95625000000000004</v>
      </c>
      <c r="U2160" s="39">
        <v>2.6516504294495501E-2</v>
      </c>
      <c r="V2160" s="39">
        <v>0.93612425159252299</v>
      </c>
      <c r="W2160" s="39">
        <v>5.2142058737889102E-2</v>
      </c>
      <c r="X2160" s="39">
        <v>0.93609738787761199</v>
      </c>
      <c r="Y2160" s="39">
        <v>4.50405182555777E-2</v>
      </c>
      <c r="Z2160" s="39">
        <v>0.94064873862381204</v>
      </c>
      <c r="AA2160" s="39">
        <v>2.8395965664356398E-2</v>
      </c>
      <c r="AB2160" s="39">
        <v>0.93928571428571395</v>
      </c>
      <c r="AC2160" s="39">
        <v>1.12938487863156E-2</v>
      </c>
    </row>
    <row r="2161" spans="1:29" x14ac:dyDescent="0.25">
      <c r="A2161" s="39" t="s">
        <v>135</v>
      </c>
      <c r="B2161" s="39" t="s">
        <v>135</v>
      </c>
      <c r="C2161" s="39">
        <v>5201000</v>
      </c>
      <c r="D2161" s="39" t="s">
        <v>62</v>
      </c>
      <c r="E2161" s="39">
        <v>0.91666666666666696</v>
      </c>
      <c r="F2161" s="39">
        <v>0.88235294117647101</v>
      </c>
      <c r="G2161" s="39">
        <v>1.0606060606060601</v>
      </c>
      <c r="H2161" s="39">
        <v>0.90909090909090895</v>
      </c>
      <c r="I2161" s="39">
        <v>0.934782608695652</v>
      </c>
      <c r="J2161" s="39">
        <v>0.85365853658536595</v>
      </c>
      <c r="K2161" s="39">
        <v>1</v>
      </c>
      <c r="L2161" s="39">
        <v>1</v>
      </c>
      <c r="M2161" s="39">
        <v>0.84615384615384603</v>
      </c>
      <c r="N2161" s="39">
        <v>0.93370128544166298</v>
      </c>
      <c r="O2161" s="39">
        <v>7.2887693931931799E-2</v>
      </c>
      <c r="P2161" s="39">
        <v>0.92691899828697299</v>
      </c>
      <c r="Q2161" s="39">
        <v>7.5222348805455003E-2</v>
      </c>
      <c r="R2161" s="39">
        <v>0.94871794871794901</v>
      </c>
      <c r="S2161" s="39">
        <v>8.88231183368655E-2</v>
      </c>
      <c r="T2161" s="39">
        <v>0.92307692307692302</v>
      </c>
      <c r="U2161" s="39">
        <v>0.108785658644084</v>
      </c>
      <c r="V2161" s="39">
        <v>0.92356294266462902</v>
      </c>
      <c r="W2161" s="39">
        <v>7.7566773206676598E-2</v>
      </c>
      <c r="X2161" s="39">
        <v>0.90682465345220997</v>
      </c>
      <c r="Y2161" s="39">
        <v>8.2418860732396806E-2</v>
      </c>
      <c r="Z2161" s="39">
        <v>0.87920435560021604</v>
      </c>
      <c r="AA2161" s="39">
        <v>7.73856341931312E-2</v>
      </c>
      <c r="AB2161" s="39">
        <v>0.853479853479853</v>
      </c>
      <c r="AC2161" s="39">
        <v>4.6333738610525699E-2</v>
      </c>
    </row>
    <row r="2162" spans="1:29" x14ac:dyDescent="0.25">
      <c r="A2162" s="39" t="s">
        <v>135</v>
      </c>
      <c r="B2162" s="39" t="s">
        <v>135</v>
      </c>
      <c r="C2162" s="39">
        <v>5201000</v>
      </c>
      <c r="D2162" s="39" t="s">
        <v>63</v>
      </c>
      <c r="E2162" s="39">
        <v>0.95</v>
      </c>
      <c r="F2162" s="39">
        <v>0.92727272727272703</v>
      </c>
      <c r="G2162" s="39">
        <v>1.0222222222222199</v>
      </c>
      <c r="H2162" s="39">
        <v>0.91428571428571404</v>
      </c>
      <c r="I2162" s="39">
        <v>1.075</v>
      </c>
      <c r="J2162" s="39">
        <v>0.97674418604651203</v>
      </c>
      <c r="K2162" s="39">
        <v>0.97142857142857097</v>
      </c>
      <c r="L2162" s="39">
        <v>0.9375</v>
      </c>
      <c r="M2162" s="39">
        <v>0.88235294117647101</v>
      </c>
      <c r="N2162" s="39">
        <v>0.96186737360357999</v>
      </c>
      <c r="O2162" s="39">
        <v>5.8387056821727297E-2</v>
      </c>
      <c r="P2162" s="39">
        <v>0.96860513973031104</v>
      </c>
      <c r="Q2162" s="39">
        <v>7.0358108285953694E-2</v>
      </c>
      <c r="R2162" s="39">
        <v>0.93042717086834703</v>
      </c>
      <c r="S2162" s="39">
        <v>4.4957042386554E-2</v>
      </c>
      <c r="T2162" s="39">
        <v>0.90992647058823495</v>
      </c>
      <c r="U2162" s="39">
        <v>3.89948592566111E-2</v>
      </c>
      <c r="V2162" s="39">
        <v>0.94062919102831599</v>
      </c>
      <c r="W2162" s="39">
        <v>5.7674580855858901E-2</v>
      </c>
      <c r="X2162" s="39">
        <v>0.91777451591231696</v>
      </c>
      <c r="Y2162" s="39">
        <v>4.9875974673458598E-2</v>
      </c>
      <c r="Z2162" s="39">
        <v>0.89553207838829896</v>
      </c>
      <c r="AA2162" s="39">
        <v>3.17430773563874E-2</v>
      </c>
      <c r="AB2162" s="39">
        <v>0.88497899159663895</v>
      </c>
      <c r="AC2162" s="39">
        <v>1.6608601156346499E-2</v>
      </c>
    </row>
    <row r="2163" spans="1:29" x14ac:dyDescent="0.25">
      <c r="A2163" s="39" t="s">
        <v>135</v>
      </c>
      <c r="B2163" s="39" t="s">
        <v>135</v>
      </c>
      <c r="C2163" s="39">
        <v>5201000</v>
      </c>
      <c r="D2163" s="39" t="s">
        <v>52</v>
      </c>
      <c r="E2163" s="39">
        <v>8.5981308411214999E-2</v>
      </c>
      <c r="F2163" s="39">
        <v>6.7164179104477598E-2</v>
      </c>
      <c r="G2163" s="39">
        <v>8.4016393442622905E-2</v>
      </c>
      <c r="H2163" s="39">
        <v>8.1632653061224497E-2</v>
      </c>
      <c r="I2163" s="39">
        <v>0.107221006564551</v>
      </c>
      <c r="J2163" s="39">
        <v>0.10440835266821299</v>
      </c>
      <c r="K2163" s="39">
        <v>6.9377990430621997E-2</v>
      </c>
      <c r="L2163" s="39">
        <v>0.11566265060241</v>
      </c>
      <c r="M2163" s="39">
        <v>0.10370370370370401</v>
      </c>
      <c r="N2163" s="39">
        <v>9.1018693109893398E-2</v>
      </c>
      <c r="O2163" s="39">
        <v>1.7356177297088899E-2</v>
      </c>
      <c r="P2163" s="39">
        <v>0.1000747407939</v>
      </c>
      <c r="Q2163" s="39">
        <v>1.7806544395294301E-2</v>
      </c>
      <c r="R2163" s="39">
        <v>9.6248114912245095E-2</v>
      </c>
      <c r="S2163" s="39">
        <v>2.4026168961675101E-2</v>
      </c>
      <c r="T2163" s="39">
        <v>0.109683177153057</v>
      </c>
      <c r="U2163" s="39">
        <v>8.4562524479248006E-3</v>
      </c>
      <c r="V2163" s="39">
        <v>9.8524785268850404E-2</v>
      </c>
      <c r="W2163" s="39">
        <v>1.71068037207056E-2</v>
      </c>
      <c r="X2163" s="39">
        <v>0.102748062191121</v>
      </c>
      <c r="Y2163" s="39">
        <v>1.49250126183241E-2</v>
      </c>
      <c r="Z2163" s="39">
        <v>0.104455753832927</v>
      </c>
      <c r="AA2163" s="39">
        <v>1.03053660917723E-2</v>
      </c>
      <c r="AB2163" s="39">
        <v>0.104273177365547</v>
      </c>
      <c r="AC2163" s="39">
        <v>3.60166767780169E-3</v>
      </c>
    </row>
    <row r="2164" spans="1:29" x14ac:dyDescent="0.25">
      <c r="A2164" s="39" t="s">
        <v>135</v>
      </c>
      <c r="B2164" s="39" t="s">
        <v>135</v>
      </c>
      <c r="C2164" s="39">
        <v>5201000</v>
      </c>
      <c r="D2164" s="39" t="s">
        <v>53</v>
      </c>
      <c r="E2164" s="39">
        <v>0.87179487179487203</v>
      </c>
      <c r="F2164" s="39">
        <v>1</v>
      </c>
      <c r="G2164" s="39">
        <v>0.88888888888888895</v>
      </c>
      <c r="H2164" s="39">
        <v>0.85365853658536595</v>
      </c>
      <c r="I2164" s="39">
        <v>1.0277777777777799</v>
      </c>
      <c r="J2164" s="39">
        <v>0.87755102040816302</v>
      </c>
      <c r="K2164" s="39">
        <v>0.86666666666666703</v>
      </c>
      <c r="L2164" s="39">
        <v>1.1034482758620701</v>
      </c>
      <c r="M2164" s="39">
        <v>0.9375</v>
      </c>
      <c r="N2164" s="39">
        <v>0.93636511533153399</v>
      </c>
      <c r="O2164" s="39">
        <v>8.7966188107861096E-2</v>
      </c>
      <c r="P2164" s="39">
        <v>0.96258874814293505</v>
      </c>
      <c r="Q2164" s="39">
        <v>0.1014309152458</v>
      </c>
      <c r="R2164" s="39">
        <v>0.96920498084291196</v>
      </c>
      <c r="S2164" s="39">
        <v>0.121533069454277</v>
      </c>
      <c r="T2164" s="39">
        <v>1.02047413793103</v>
      </c>
      <c r="U2164" s="39">
        <v>0.11734315118828501</v>
      </c>
      <c r="V2164" s="39">
        <v>0.95837666780464603</v>
      </c>
      <c r="W2164" s="39">
        <v>9.4967866072368803E-2</v>
      </c>
      <c r="X2164" s="39">
        <v>0.97033006823815704</v>
      </c>
      <c r="Y2164" s="39">
        <v>9.3432756475982995E-2</v>
      </c>
      <c r="Z2164" s="39">
        <v>0.96385467708737005</v>
      </c>
      <c r="AA2164" s="39">
        <v>8.0660309947565095E-2</v>
      </c>
      <c r="AB2164" s="39">
        <v>0.94540229885057503</v>
      </c>
      <c r="AC2164" s="39">
        <v>4.9978526238293297E-2</v>
      </c>
    </row>
    <row r="2165" spans="1:29" x14ac:dyDescent="0.25">
      <c r="A2165" s="39" t="s">
        <v>135</v>
      </c>
      <c r="B2165" s="39" t="s">
        <v>135</v>
      </c>
      <c r="C2165" s="39">
        <v>5201000</v>
      </c>
      <c r="D2165" s="39" t="s">
        <v>54</v>
      </c>
      <c r="E2165" s="39">
        <v>0.94444444444444398</v>
      </c>
      <c r="F2165" s="39">
        <v>0.97058823529411797</v>
      </c>
      <c r="G2165" s="39">
        <v>0.73913043478260898</v>
      </c>
      <c r="H2165" s="39">
        <v>1.0625</v>
      </c>
      <c r="I2165" s="39">
        <v>1.0857142857142901</v>
      </c>
      <c r="J2165" s="39">
        <v>1</v>
      </c>
      <c r="K2165" s="39">
        <v>1.0697674418604699</v>
      </c>
      <c r="L2165" s="39">
        <v>0.94871794871794901</v>
      </c>
      <c r="M2165" s="39">
        <v>0.96875</v>
      </c>
      <c r="N2165" s="39">
        <v>0.97662364342376295</v>
      </c>
      <c r="O2165" s="39">
        <v>0.10417138000361199</v>
      </c>
      <c r="P2165" s="39">
        <v>1.0145899352585399</v>
      </c>
      <c r="Q2165" s="39">
        <v>6.0738198336624603E-2</v>
      </c>
      <c r="R2165" s="39">
        <v>0.99574513019280497</v>
      </c>
      <c r="S2165" s="39">
        <v>6.4882954141360402E-2</v>
      </c>
      <c r="T2165" s="39">
        <v>0.95873397435897401</v>
      </c>
      <c r="U2165" s="39">
        <v>1.4164799302615201E-2</v>
      </c>
      <c r="V2165" s="39">
        <v>0.987951949634709</v>
      </c>
      <c r="W2165" s="39">
        <v>7.2122790209093998E-2</v>
      </c>
      <c r="X2165" s="39">
        <v>0.98077242570795398</v>
      </c>
      <c r="Y2165" s="39">
        <v>4.4929025933296299E-2</v>
      </c>
      <c r="Z2165" s="39">
        <v>0.96919877999590598</v>
      </c>
      <c r="AA2165" s="39">
        <v>2.65763120129444E-2</v>
      </c>
      <c r="AB2165" s="39">
        <v>0.96779609279609302</v>
      </c>
      <c r="AC2165" s="39">
        <v>6.0330388815788803E-3</v>
      </c>
    </row>
    <row r="2166" spans="1:29" x14ac:dyDescent="0.25">
      <c r="A2166" s="39" t="s">
        <v>135</v>
      </c>
      <c r="B2166" s="39" t="s">
        <v>135</v>
      </c>
      <c r="C2166" s="39">
        <v>5201000</v>
      </c>
      <c r="D2166" s="39" t="s">
        <v>55</v>
      </c>
      <c r="E2166" s="39">
        <v>1.0588235294117601</v>
      </c>
      <c r="F2166" s="39">
        <v>1</v>
      </c>
      <c r="G2166" s="39">
        <v>0.939393939393939</v>
      </c>
      <c r="H2166" s="39">
        <v>0.94117647058823495</v>
      </c>
      <c r="I2166" s="39">
        <v>1.02941176470588</v>
      </c>
      <c r="J2166" s="39">
        <v>1.0263157894736801</v>
      </c>
      <c r="K2166" s="39">
        <v>1.0270270270270301</v>
      </c>
      <c r="L2166" s="39">
        <v>0.934782608695652</v>
      </c>
      <c r="M2166" s="39">
        <v>1.0540540540540499</v>
      </c>
      <c r="N2166" s="39">
        <v>1.0012205759277999</v>
      </c>
      <c r="O2166" s="39">
        <v>5.0054074901074802E-2</v>
      </c>
      <c r="P2166" s="39">
        <v>1.0143182487912601</v>
      </c>
      <c r="Q2166" s="39">
        <v>4.5929621473070101E-2</v>
      </c>
      <c r="R2166" s="39">
        <v>1.00528789659224</v>
      </c>
      <c r="S2166" s="39">
        <v>6.2536883225148998E-2</v>
      </c>
      <c r="T2166" s="39">
        <v>0.99441833137485303</v>
      </c>
      <c r="U2166" s="39">
        <v>8.4337647814846595E-2</v>
      </c>
      <c r="V2166" s="39">
        <v>1.0079601483601801</v>
      </c>
      <c r="W2166" s="39">
        <v>5.2270853755337097E-2</v>
      </c>
      <c r="X2166" s="39">
        <v>1.01809251616513</v>
      </c>
      <c r="Y2166" s="39">
        <v>5.57571290626813E-2</v>
      </c>
      <c r="Z2166" s="39">
        <v>1.0320525561345599</v>
      </c>
      <c r="AA2166" s="39">
        <v>5.5347212236394001E-2</v>
      </c>
      <c r="AB2166" s="39">
        <v>1.04837446141794</v>
      </c>
      <c r="AC2166" s="39">
        <v>3.5920897824082601E-2</v>
      </c>
    </row>
    <row r="2167" spans="1:29" x14ac:dyDescent="0.25">
      <c r="A2167" s="39" t="s">
        <v>135</v>
      </c>
      <c r="B2167" s="39" t="s">
        <v>135</v>
      </c>
      <c r="C2167" s="39">
        <v>5201000</v>
      </c>
      <c r="D2167" s="39" t="s">
        <v>56</v>
      </c>
      <c r="E2167" s="39">
        <v>1</v>
      </c>
      <c r="F2167" s="39">
        <v>0.91666666666666696</v>
      </c>
      <c r="G2167" s="39">
        <v>0.97058823529411797</v>
      </c>
      <c r="H2167" s="39">
        <v>0.967741935483871</v>
      </c>
      <c r="I2167" s="39">
        <v>1.03125</v>
      </c>
      <c r="J2167" s="39">
        <v>0.94285714285714295</v>
      </c>
      <c r="K2167" s="39">
        <v>1.05128205128205</v>
      </c>
      <c r="L2167" s="39">
        <v>1</v>
      </c>
      <c r="M2167" s="39">
        <v>1.1162790697674401</v>
      </c>
      <c r="N2167" s="39">
        <v>0.99962945570569905</v>
      </c>
      <c r="O2167" s="39">
        <v>6.0458025540808598E-2</v>
      </c>
      <c r="P2167" s="39">
        <v>1.02833365278133</v>
      </c>
      <c r="Q2167" s="39">
        <v>6.3989374259445397E-2</v>
      </c>
      <c r="R2167" s="39">
        <v>1.0558537070164999</v>
      </c>
      <c r="S2167" s="39">
        <v>5.82741841951573E-2</v>
      </c>
      <c r="T2167" s="39">
        <v>1.0581395348837199</v>
      </c>
      <c r="U2167" s="39">
        <v>8.2221718742621797E-2</v>
      </c>
      <c r="V2167" s="39">
        <v>1.03713579225693</v>
      </c>
      <c r="W2167" s="39">
        <v>6.7545543896745996E-2</v>
      </c>
      <c r="X2167" s="39">
        <v>1.06655084943891</v>
      </c>
      <c r="Y2167" s="39">
        <v>6.5202108238682596E-2</v>
      </c>
      <c r="Z2167" s="39">
        <v>1.0933122942979701</v>
      </c>
      <c r="AA2167" s="39">
        <v>5.4939419811494902E-2</v>
      </c>
      <c r="AB2167" s="39">
        <v>1.1107419712070901</v>
      </c>
      <c r="AC2167" s="39">
        <v>3.5019686159118303E-2</v>
      </c>
    </row>
    <row r="2168" spans="1:29" x14ac:dyDescent="0.25">
      <c r="A2168" s="39" t="s">
        <v>135</v>
      </c>
      <c r="B2168" s="39" t="s">
        <v>135</v>
      </c>
      <c r="C2168" s="39">
        <v>5201000</v>
      </c>
      <c r="D2168" s="39" t="s">
        <v>57</v>
      </c>
      <c r="E2168" s="39">
        <v>1</v>
      </c>
      <c r="F2168" s="39">
        <v>0.95</v>
      </c>
      <c r="G2168" s="39">
        <v>0.87878787878787901</v>
      </c>
      <c r="H2168" s="39">
        <v>0.90909090909090895</v>
      </c>
      <c r="I2168" s="39">
        <v>1.1000000000000001</v>
      </c>
      <c r="J2168" s="39">
        <v>1.0909090909090899</v>
      </c>
      <c r="K2168" s="39">
        <v>1</v>
      </c>
      <c r="L2168" s="39">
        <v>1.07317073170732</v>
      </c>
      <c r="M2168" s="39">
        <v>0.97368421052631604</v>
      </c>
      <c r="N2168" s="39">
        <v>0.99729364678016796</v>
      </c>
      <c r="O2168" s="39">
        <v>7.8820889976127004E-2</v>
      </c>
      <c r="P2168" s="39">
        <v>1.04755280662854</v>
      </c>
      <c r="Q2168" s="39">
        <v>5.7018840028682502E-2</v>
      </c>
      <c r="R2168" s="39">
        <v>1.0156183140778801</v>
      </c>
      <c r="S2168" s="39">
        <v>5.1549401307395201E-2</v>
      </c>
      <c r="T2168" s="39">
        <v>1.0234274711168201</v>
      </c>
      <c r="U2168" s="39">
        <v>7.0347593763745095E-2</v>
      </c>
      <c r="V2168" s="39">
        <v>1.0147149564153</v>
      </c>
      <c r="W2168" s="39">
        <v>6.5067025914180898E-2</v>
      </c>
      <c r="X2168" s="39">
        <v>1.0123619464700899</v>
      </c>
      <c r="Y2168" s="39">
        <v>5.3963826489734197E-2</v>
      </c>
      <c r="Z2168" s="39">
        <v>0.99218415253029901</v>
      </c>
      <c r="AA2168" s="39">
        <v>4.61950131154883E-2</v>
      </c>
      <c r="AB2168" s="39">
        <v>0.97842166391588703</v>
      </c>
      <c r="AC2168" s="39">
        <v>2.9962286039861799E-2</v>
      </c>
    </row>
    <row r="2169" spans="1:29" x14ac:dyDescent="0.25">
      <c r="A2169" s="39" t="s">
        <v>135</v>
      </c>
      <c r="B2169" s="39" t="s">
        <v>135</v>
      </c>
      <c r="C2169" s="39">
        <v>5201000</v>
      </c>
      <c r="D2169" s="39" t="s">
        <v>58</v>
      </c>
      <c r="E2169" s="39">
        <v>1.0434782608695701</v>
      </c>
      <c r="F2169" s="39">
        <v>1.05</v>
      </c>
      <c r="G2169" s="39">
        <v>0.94736842105263197</v>
      </c>
      <c r="H2169" s="39">
        <v>1.2068965517241399</v>
      </c>
      <c r="I2169" s="39">
        <v>1.2</v>
      </c>
      <c r="J2169" s="39">
        <v>1.0909090909090899</v>
      </c>
      <c r="K2169" s="39">
        <v>1.1111111111111101</v>
      </c>
      <c r="L2169" s="39">
        <v>1.0606060606060601</v>
      </c>
      <c r="M2169" s="39">
        <v>1.0454545454545501</v>
      </c>
      <c r="N2169" s="39">
        <v>1.0839804490807901</v>
      </c>
      <c r="O2169" s="39">
        <v>8.1272331579307994E-2</v>
      </c>
      <c r="P2169" s="39">
        <v>1.1016161616161599</v>
      </c>
      <c r="Q2169" s="39">
        <v>6.0663272659242699E-2</v>
      </c>
      <c r="R2169" s="39">
        <v>1.07239057239057</v>
      </c>
      <c r="S2169" s="39">
        <v>3.4378077199768001E-2</v>
      </c>
      <c r="T2169" s="39">
        <v>1.0530303030303001</v>
      </c>
      <c r="U2169" s="39">
        <v>1.0713739108887101E-2</v>
      </c>
      <c r="V2169" s="39">
        <v>1.07957644583354</v>
      </c>
      <c r="W2169" s="39">
        <v>5.9215967223027202E-2</v>
      </c>
      <c r="X2169" s="39">
        <v>1.0640158217304401</v>
      </c>
      <c r="Y2169" s="39">
        <v>3.5305822184781899E-2</v>
      </c>
      <c r="Z2169" s="39">
        <v>1.05069227665911</v>
      </c>
      <c r="AA2169" s="39">
        <v>1.6527555938092901E-2</v>
      </c>
      <c r="AB2169" s="39">
        <v>1.0461760461760501</v>
      </c>
      <c r="AC2169" s="39">
        <v>4.5631712267941897E-3</v>
      </c>
    </row>
    <row r="2170" spans="1:29" x14ac:dyDescent="0.25">
      <c r="A2170" s="39" t="s">
        <v>135</v>
      </c>
      <c r="B2170" s="39" t="s">
        <v>135</v>
      </c>
      <c r="C2170" s="39">
        <v>5201000</v>
      </c>
      <c r="D2170" s="39" t="s">
        <v>59</v>
      </c>
      <c r="E2170" s="39">
        <v>1.0909090909090899</v>
      </c>
      <c r="F2170" s="39">
        <v>1</v>
      </c>
      <c r="G2170" s="39">
        <v>0.90476190476190499</v>
      </c>
      <c r="H2170" s="39">
        <v>0.91666666666666696</v>
      </c>
      <c r="I2170" s="39">
        <v>1.05714285714286</v>
      </c>
      <c r="J2170" s="39">
        <v>1.0277777777777799</v>
      </c>
      <c r="K2170" s="39">
        <v>0.88888888888888895</v>
      </c>
      <c r="L2170" s="39">
        <v>0.97499999999999998</v>
      </c>
      <c r="M2170" s="39">
        <v>0.88571428571428601</v>
      </c>
      <c r="N2170" s="39">
        <v>0.971873496873497</v>
      </c>
      <c r="O2170" s="39">
        <v>7.68343307046708E-2</v>
      </c>
      <c r="P2170" s="39">
        <v>0.96690476190476204</v>
      </c>
      <c r="Q2170" s="39">
        <v>7.8409726182342501E-2</v>
      </c>
      <c r="R2170" s="39">
        <v>0.91653439153439198</v>
      </c>
      <c r="S2170" s="39">
        <v>5.0657576494236502E-2</v>
      </c>
      <c r="T2170" s="39">
        <v>0.93035714285714299</v>
      </c>
      <c r="U2170" s="39">
        <v>6.3134534034513204E-2</v>
      </c>
      <c r="V2170" s="39">
        <v>0.94159935485544499</v>
      </c>
      <c r="W2170" s="39">
        <v>6.6646523144813605E-2</v>
      </c>
      <c r="X2170" s="39">
        <v>0.92162982150415995</v>
      </c>
      <c r="Y2170" s="39">
        <v>5.8008314115750102E-2</v>
      </c>
      <c r="Z2170" s="39">
        <v>0.90151478462064305</v>
      </c>
      <c r="AA2170" s="39">
        <v>4.15398182598627E-2</v>
      </c>
      <c r="AB2170" s="39">
        <v>0.88996598639455804</v>
      </c>
      <c r="AC2170" s="39">
        <v>2.6890116157894401E-2</v>
      </c>
    </row>
    <row r="2171" spans="1:29" x14ac:dyDescent="0.25">
      <c r="A2171" s="39" t="s">
        <v>135</v>
      </c>
      <c r="B2171" s="39" t="s">
        <v>135</v>
      </c>
      <c r="C2171" s="39">
        <v>5201000</v>
      </c>
      <c r="D2171" s="39" t="s">
        <v>60</v>
      </c>
      <c r="E2171" s="39">
        <v>0.92105263157894701</v>
      </c>
      <c r="F2171" s="39">
        <v>0.97916666666666696</v>
      </c>
      <c r="G2171" s="39">
        <v>1</v>
      </c>
      <c r="H2171" s="39">
        <v>1.0526315789473699</v>
      </c>
      <c r="I2171" s="39">
        <v>1.0909090909090899</v>
      </c>
      <c r="J2171" s="39">
        <v>1.08108108108108</v>
      </c>
      <c r="K2171" s="39">
        <v>1.08108108108108</v>
      </c>
      <c r="L2171" s="39">
        <v>1</v>
      </c>
      <c r="M2171" s="39">
        <v>1.05128205128205</v>
      </c>
      <c r="N2171" s="39">
        <v>1.02857824239403</v>
      </c>
      <c r="O2171" s="39">
        <v>5.7149966566107803E-2</v>
      </c>
      <c r="P2171" s="39">
        <v>1.06087066087066</v>
      </c>
      <c r="Q2171" s="39">
        <v>3.7136263402538797E-2</v>
      </c>
      <c r="R2171" s="39">
        <v>1.04412104412104</v>
      </c>
      <c r="S2171" s="39">
        <v>4.10121377763853E-2</v>
      </c>
      <c r="T2171" s="39">
        <v>1.02564102564103</v>
      </c>
      <c r="U2171" s="39">
        <v>3.6261886214694797E-2</v>
      </c>
      <c r="V2171" s="39">
        <v>1.04494453001475</v>
      </c>
      <c r="W2171" s="39">
        <v>3.9319611600471698E-2</v>
      </c>
      <c r="X2171" s="39">
        <v>1.04455804500762</v>
      </c>
      <c r="Y2171" s="39">
        <v>3.2141706232863998E-2</v>
      </c>
      <c r="Z2171" s="39">
        <v>1.0434483432672199</v>
      </c>
      <c r="AA2171" s="39">
        <v>2.5550414133665499E-2</v>
      </c>
      <c r="AB2171" s="39">
        <v>1.04884004884005</v>
      </c>
      <c r="AC2171" s="39">
        <v>1.5444579536841901E-2</v>
      </c>
    </row>
    <row r="2172" spans="1:29" x14ac:dyDescent="0.25">
      <c r="A2172" s="39" t="s">
        <v>135</v>
      </c>
      <c r="B2172" s="39" t="s">
        <v>135</v>
      </c>
      <c r="C2172" s="39">
        <v>5204000</v>
      </c>
      <c r="D2172" s="39" t="s">
        <v>50</v>
      </c>
      <c r="E2172" s="39">
        <v>0.64690026954177904</v>
      </c>
      <c r="F2172" s="39">
        <v>0.64507042253521096</v>
      </c>
      <c r="G2172" s="39">
        <v>0.63461538461538503</v>
      </c>
      <c r="H2172" s="39">
        <v>0.65732087227414304</v>
      </c>
      <c r="I2172" s="39">
        <v>0.63636363636363602</v>
      </c>
      <c r="J2172" s="39">
        <v>0.59649122807017496</v>
      </c>
      <c r="K2172" s="39">
        <v>0.52348993288590595</v>
      </c>
      <c r="L2172" s="39">
        <v>0.57597173144876301</v>
      </c>
      <c r="M2172" s="39">
        <v>0.58730158730158699</v>
      </c>
      <c r="N2172" s="39">
        <v>0.61150278500406496</v>
      </c>
      <c r="O2172" s="39">
        <v>4.3947528698666499E-2</v>
      </c>
      <c r="P2172" s="39">
        <v>0.58392362321401403</v>
      </c>
      <c r="Q2172" s="39">
        <v>4.0727060480870797E-2</v>
      </c>
      <c r="R2172" s="39">
        <v>0.56225441721208602</v>
      </c>
      <c r="S2172" s="39">
        <v>3.4045636169961702E-2</v>
      </c>
      <c r="T2172" s="39">
        <v>0.58163665937517495</v>
      </c>
      <c r="U2172" s="39">
        <v>8.0114179033980108E-3</v>
      </c>
      <c r="V2172" s="39">
        <v>0.58695961104402405</v>
      </c>
      <c r="W2172" s="39">
        <v>3.8104182344264402E-2</v>
      </c>
      <c r="X2172" s="39">
        <v>0.578554497212736</v>
      </c>
      <c r="Y2172" s="39">
        <v>2.5437155421409102E-2</v>
      </c>
      <c r="Z2172" s="39">
        <v>0.582807252380389</v>
      </c>
      <c r="AA2172" s="39">
        <v>1.55978927510935E-2</v>
      </c>
      <c r="AB2172" s="39">
        <v>0.58676207035621497</v>
      </c>
      <c r="AC2172" s="39">
        <v>3.4122047672679599E-3</v>
      </c>
    </row>
    <row r="2173" spans="1:29" x14ac:dyDescent="0.25">
      <c r="A2173" s="39" t="s">
        <v>135</v>
      </c>
      <c r="B2173" s="39" t="s">
        <v>135</v>
      </c>
      <c r="C2173" s="39">
        <v>5204000</v>
      </c>
      <c r="D2173" s="39" t="s">
        <v>51</v>
      </c>
      <c r="E2173" s="39">
        <v>0.9765625</v>
      </c>
      <c r="F2173" s="39">
        <v>0.92500000000000004</v>
      </c>
      <c r="G2173" s="39">
        <v>0.99126637554585195</v>
      </c>
      <c r="H2173" s="39">
        <v>0.93434343434343403</v>
      </c>
      <c r="I2173" s="39">
        <v>0.95260663507109</v>
      </c>
      <c r="J2173" s="39">
        <v>0.97448979591836704</v>
      </c>
      <c r="K2173" s="39">
        <v>0.96470588235294097</v>
      </c>
      <c r="L2173" s="39">
        <v>1.0128205128205101</v>
      </c>
      <c r="M2173" s="39">
        <v>0.98773006134969299</v>
      </c>
      <c r="N2173" s="39">
        <v>0.96883613304465499</v>
      </c>
      <c r="O2173" s="39">
        <v>2.8013815830755202E-2</v>
      </c>
      <c r="P2173" s="39">
        <v>0.97847057750252098</v>
      </c>
      <c r="Q2173" s="39">
        <v>2.3129597219494799E-2</v>
      </c>
      <c r="R2173" s="39">
        <v>0.98841881884104899</v>
      </c>
      <c r="S2173" s="39">
        <v>2.4064708733312502E-2</v>
      </c>
      <c r="T2173" s="39">
        <v>1.0002752870850999</v>
      </c>
      <c r="U2173" s="39">
        <v>1.7741628378048501E-2</v>
      </c>
      <c r="V2173" s="39">
        <v>0.98166584110731503</v>
      </c>
      <c r="W2173" s="39">
        <v>2.4389655173352499E-2</v>
      </c>
      <c r="X2173" s="39">
        <v>0.98965209557628497</v>
      </c>
      <c r="Y2173" s="39">
        <v>1.8177328489638701E-2</v>
      </c>
      <c r="Z2173" s="39">
        <v>0.99123128838894203</v>
      </c>
      <c r="AA2173" s="39">
        <v>1.33648474086841E-2</v>
      </c>
      <c r="AB2173" s="39">
        <v>0.98892484475306497</v>
      </c>
      <c r="AC2173" s="39">
        <v>7.5564737304487199E-3</v>
      </c>
    </row>
    <row r="2174" spans="1:29" x14ac:dyDescent="0.25">
      <c r="A2174" s="39" t="s">
        <v>135</v>
      </c>
      <c r="B2174" s="39" t="s">
        <v>135</v>
      </c>
      <c r="C2174" s="39">
        <v>5204000</v>
      </c>
      <c r="D2174" s="39" t="s">
        <v>61</v>
      </c>
      <c r="E2174" s="39">
        <v>0.93193717277486898</v>
      </c>
      <c r="F2174" s="39">
        <v>0.97175141242937901</v>
      </c>
      <c r="G2174" s="39">
        <v>0.84020618556700999</v>
      </c>
      <c r="H2174" s="39">
        <v>0.90232558139534902</v>
      </c>
      <c r="I2174" s="39">
        <v>0.95675675675675698</v>
      </c>
      <c r="J2174" s="39">
        <v>0.92638036809815905</v>
      </c>
      <c r="K2174" s="39">
        <v>0.91428571428571404</v>
      </c>
      <c r="L2174" s="39">
        <v>1</v>
      </c>
      <c r="M2174" s="39">
        <v>0.92777777777777803</v>
      </c>
      <c r="N2174" s="39">
        <v>0.930157885453891</v>
      </c>
      <c r="O2174" s="39">
        <v>4.5354732522845199E-2</v>
      </c>
      <c r="P2174" s="39">
        <v>0.94504012338368204</v>
      </c>
      <c r="Q2174" s="39">
        <v>3.4459673015636599E-2</v>
      </c>
      <c r="R2174" s="39">
        <v>0.94735449735449695</v>
      </c>
      <c r="S2174" s="39">
        <v>4.60887259090191E-2</v>
      </c>
      <c r="T2174" s="39">
        <v>0.96388888888888902</v>
      </c>
      <c r="U2174" s="39">
        <v>5.1068823085695103E-2</v>
      </c>
      <c r="V2174" s="39">
        <v>0.94056814358143603</v>
      </c>
      <c r="W2174" s="39">
        <v>4.0048709329602E-2</v>
      </c>
      <c r="X2174" s="39">
        <v>0.94528981543569501</v>
      </c>
      <c r="Y2174" s="39">
        <v>3.6567476052855603E-2</v>
      </c>
      <c r="Z2174" s="39">
        <v>0.93992813430086997</v>
      </c>
      <c r="AA2174" s="39">
        <v>3.41019574794394E-2</v>
      </c>
      <c r="AB2174" s="39">
        <v>0.93121693121693105</v>
      </c>
      <c r="AC2174" s="39">
        <v>2.1751116181052299E-2</v>
      </c>
    </row>
    <row r="2175" spans="1:29" x14ac:dyDescent="0.25">
      <c r="A2175" s="39" t="s">
        <v>135</v>
      </c>
      <c r="B2175" s="39" t="s">
        <v>135</v>
      </c>
      <c r="C2175" s="39">
        <v>5204000</v>
      </c>
      <c r="D2175" s="39" t="s">
        <v>62</v>
      </c>
      <c r="E2175" s="39">
        <v>1.00584795321637</v>
      </c>
      <c r="F2175" s="39">
        <v>0.94382022471910099</v>
      </c>
      <c r="G2175" s="39">
        <v>0.97674418604651203</v>
      </c>
      <c r="H2175" s="39">
        <v>1.03680981595092</v>
      </c>
      <c r="I2175" s="39">
        <v>0.95876288659793796</v>
      </c>
      <c r="J2175" s="39">
        <v>0.85875706214689296</v>
      </c>
      <c r="K2175" s="39">
        <v>1.0066225165562901</v>
      </c>
      <c r="L2175" s="39">
        <v>0.96875</v>
      </c>
      <c r="M2175" s="39">
        <v>0.87078651685393305</v>
      </c>
      <c r="N2175" s="39">
        <v>0.95854457356532896</v>
      </c>
      <c r="O2175" s="39">
        <v>6.01932317414903E-2</v>
      </c>
      <c r="P2175" s="39">
        <v>0.93273579643101101</v>
      </c>
      <c r="Q2175" s="39">
        <v>6.4699779865422802E-2</v>
      </c>
      <c r="R2175" s="39">
        <v>0.94871967780340805</v>
      </c>
      <c r="S2175" s="39">
        <v>7.00982528973388E-2</v>
      </c>
      <c r="T2175" s="39">
        <v>0.91976825842696597</v>
      </c>
      <c r="U2175" s="39">
        <v>6.92706432412383E-2</v>
      </c>
      <c r="V2175" s="39">
        <v>0.93423562455982301</v>
      </c>
      <c r="W2175" s="39">
        <v>6.4356865327467497E-2</v>
      </c>
      <c r="X2175" s="39">
        <v>0.91388345441860996</v>
      </c>
      <c r="Y2175" s="39">
        <v>6.1618334252123902E-2</v>
      </c>
      <c r="Z2175" s="39">
        <v>0.89331866790600101</v>
      </c>
      <c r="AA2175" s="39">
        <v>5.3407780873114999E-2</v>
      </c>
      <c r="AB2175" s="39">
        <v>0.87545144462279301</v>
      </c>
      <c r="AC2175" s="39">
        <v>2.9503593739532399E-2</v>
      </c>
    </row>
    <row r="2176" spans="1:29" x14ac:dyDescent="0.25">
      <c r="A2176" s="39" t="s">
        <v>135</v>
      </c>
      <c r="B2176" s="39" t="s">
        <v>135</v>
      </c>
      <c r="C2176" s="39">
        <v>5204000</v>
      </c>
      <c r="D2176" s="39" t="s">
        <v>63</v>
      </c>
      <c r="E2176" s="39">
        <v>1</v>
      </c>
      <c r="F2176" s="39">
        <v>0.95348837209302295</v>
      </c>
      <c r="G2176" s="39">
        <v>0.95833333333333304</v>
      </c>
      <c r="H2176" s="39">
        <v>0.952380952380952</v>
      </c>
      <c r="I2176" s="39">
        <v>0.95266272189349099</v>
      </c>
      <c r="J2176" s="39">
        <v>0.88709677419354804</v>
      </c>
      <c r="K2176" s="39">
        <v>0.97368421052631604</v>
      </c>
      <c r="L2176" s="39">
        <v>0.94078947368421095</v>
      </c>
      <c r="M2176" s="39">
        <v>0.92258064516129001</v>
      </c>
      <c r="N2176" s="39">
        <v>0.94900183147401795</v>
      </c>
      <c r="O2176" s="39">
        <v>3.1503606148080801E-2</v>
      </c>
      <c r="P2176" s="39">
        <v>0.93536276509177096</v>
      </c>
      <c r="Q2176" s="39">
        <v>3.27500355686293E-2</v>
      </c>
      <c r="R2176" s="39">
        <v>0.945684776457272</v>
      </c>
      <c r="S2176" s="39">
        <v>2.5901092451561102E-2</v>
      </c>
      <c r="T2176" s="39">
        <v>0.93168505942275004</v>
      </c>
      <c r="U2176" s="39">
        <v>1.2875586126019901E-2</v>
      </c>
      <c r="V2176" s="39">
        <v>0.93757518053546296</v>
      </c>
      <c r="W2176" s="39">
        <v>2.7115540278772301E-2</v>
      </c>
      <c r="X2176" s="39">
        <v>0.93218518453343502</v>
      </c>
      <c r="Y2176" s="39">
        <v>2.2471843215473099E-2</v>
      </c>
      <c r="Z2176" s="39">
        <v>0.92778381784908304</v>
      </c>
      <c r="AA2176" s="39">
        <v>1.4159759458137499E-2</v>
      </c>
      <c r="AB2176" s="39">
        <v>0.92344773223381005</v>
      </c>
      <c r="AC2176" s="39">
        <v>5.4839401577016396E-3</v>
      </c>
    </row>
    <row r="2177" spans="1:29" x14ac:dyDescent="0.25">
      <c r="A2177" s="39" t="s">
        <v>135</v>
      </c>
      <c r="B2177" s="39" t="s">
        <v>135</v>
      </c>
      <c r="C2177" s="39">
        <v>5204000</v>
      </c>
      <c r="D2177" s="39" t="s">
        <v>52</v>
      </c>
      <c r="E2177" s="39">
        <v>0.69637883008356505</v>
      </c>
      <c r="F2177" s="39">
        <v>0.59838274932614599</v>
      </c>
      <c r="G2177" s="39">
        <v>0.63943661971831001</v>
      </c>
      <c r="H2177" s="39">
        <v>0.59294871794871795</v>
      </c>
      <c r="I2177" s="39">
        <v>0.62616822429906505</v>
      </c>
      <c r="J2177" s="39">
        <v>0.62012987012986998</v>
      </c>
      <c r="K2177" s="39">
        <v>0.57543859649122797</v>
      </c>
      <c r="L2177" s="39">
        <v>0.53020134228187898</v>
      </c>
      <c r="M2177" s="39">
        <v>0.56890459363957602</v>
      </c>
      <c r="N2177" s="39">
        <v>0.605332171546484</v>
      </c>
      <c r="O2177" s="39">
        <v>4.7661043517590998E-2</v>
      </c>
      <c r="P2177" s="39">
        <v>0.58416852536832398</v>
      </c>
      <c r="Q2177" s="39">
        <v>3.9619594734287E-2</v>
      </c>
      <c r="R2177" s="39">
        <v>0.55818151080422795</v>
      </c>
      <c r="S2177" s="39">
        <v>2.4450780585098301E-2</v>
      </c>
      <c r="T2177" s="39">
        <v>0.54955296796072794</v>
      </c>
      <c r="U2177" s="39">
        <v>2.7367331488994898E-2</v>
      </c>
      <c r="V2177" s="39">
        <v>0.577188186409893</v>
      </c>
      <c r="W2177" s="39">
        <v>3.7745677460595199E-2</v>
      </c>
      <c r="X2177" s="39">
        <v>0.56428256199562798</v>
      </c>
      <c r="Y2177" s="39">
        <v>2.7489368389511999E-2</v>
      </c>
      <c r="Z2177" s="39">
        <v>0.56236599006841403</v>
      </c>
      <c r="AA2177" s="39">
        <v>1.82448327039542E-2</v>
      </c>
      <c r="AB2177" s="39">
        <v>0.56706158167016196</v>
      </c>
      <c r="AC2177" s="39">
        <v>1.16562311566025E-2</v>
      </c>
    </row>
    <row r="2178" spans="1:29" x14ac:dyDescent="0.25">
      <c r="A2178" s="39" t="s">
        <v>135</v>
      </c>
      <c r="B2178" s="39" t="s">
        <v>135</v>
      </c>
      <c r="C2178" s="39">
        <v>5204000</v>
      </c>
      <c r="D2178" s="39" t="s">
        <v>53</v>
      </c>
      <c r="E2178" s="39">
        <v>1.00446428571429</v>
      </c>
      <c r="F2178" s="39">
        <v>1.04</v>
      </c>
      <c r="G2178" s="39">
        <v>1.0405405405405399</v>
      </c>
      <c r="H2178" s="39">
        <v>0.96475770925110105</v>
      </c>
      <c r="I2178" s="39">
        <v>1.0216216216216201</v>
      </c>
      <c r="J2178" s="39">
        <v>0.960199004975124</v>
      </c>
      <c r="K2178" s="39">
        <v>1.0261780104711999</v>
      </c>
      <c r="L2178" s="39">
        <v>0.93292682926829296</v>
      </c>
      <c r="M2178" s="39">
        <v>0.936708860759494</v>
      </c>
      <c r="N2178" s="39">
        <v>0.99193298473351799</v>
      </c>
      <c r="O2178" s="39">
        <v>4.3533427114713003E-2</v>
      </c>
      <c r="P2178" s="39">
        <v>0.97552686541914702</v>
      </c>
      <c r="Q2178" s="39">
        <v>4.54059712924757E-2</v>
      </c>
      <c r="R2178" s="39">
        <v>0.96527123349966404</v>
      </c>
      <c r="S2178" s="39">
        <v>5.2780702452182797E-2</v>
      </c>
      <c r="T2178" s="39">
        <v>0.93481784501389298</v>
      </c>
      <c r="U2178" s="39">
        <v>2.6743001140892499E-3</v>
      </c>
      <c r="V2178" s="39">
        <v>0.96663653589229304</v>
      </c>
      <c r="W2178" s="39">
        <v>4.3012188993650301E-2</v>
      </c>
      <c r="X2178" s="39">
        <v>0.95017755625968803</v>
      </c>
      <c r="Y2178" s="39">
        <v>3.5615049556359697E-2</v>
      </c>
      <c r="Z2178" s="39">
        <v>0.93955728269101701</v>
      </c>
      <c r="AA2178" s="39">
        <v>2.1516927740739201E-2</v>
      </c>
      <c r="AB2178" s="39">
        <v>0.93652876402181695</v>
      </c>
      <c r="AC2178" s="39">
        <v>1.13903178044552E-3</v>
      </c>
    </row>
    <row r="2179" spans="1:29" x14ac:dyDescent="0.25">
      <c r="A2179" s="39" t="s">
        <v>135</v>
      </c>
      <c r="B2179" s="39" t="s">
        <v>135</v>
      </c>
      <c r="C2179" s="39">
        <v>5204000</v>
      </c>
      <c r="D2179" s="39" t="s">
        <v>54</v>
      </c>
      <c r="E2179" s="39">
        <v>0.91780821917808197</v>
      </c>
      <c r="F2179" s="39">
        <v>1</v>
      </c>
      <c r="G2179" s="39">
        <v>0.97692307692307701</v>
      </c>
      <c r="H2179" s="39">
        <v>0.88311688311688297</v>
      </c>
      <c r="I2179" s="39">
        <v>0.96803652968036502</v>
      </c>
      <c r="J2179" s="39">
        <v>0.95767195767195801</v>
      </c>
      <c r="K2179" s="39">
        <v>0.92746113989637302</v>
      </c>
      <c r="L2179" s="39">
        <v>0.93877551020408201</v>
      </c>
      <c r="M2179" s="39">
        <v>0.81045751633986896</v>
      </c>
      <c r="N2179" s="39">
        <v>0.93113898144563201</v>
      </c>
      <c r="O2179" s="39">
        <v>5.70341360817554E-2</v>
      </c>
      <c r="P2179" s="39">
        <v>0.92048053075852898</v>
      </c>
      <c r="Q2179" s="39">
        <v>6.3508413119695697E-2</v>
      </c>
      <c r="R2179" s="39">
        <v>0.892231388813441</v>
      </c>
      <c r="S2179" s="39">
        <v>7.1043848490618899E-2</v>
      </c>
      <c r="T2179" s="39">
        <v>0.87461651327197498</v>
      </c>
      <c r="U2179" s="39">
        <v>9.0734523609638407E-2</v>
      </c>
      <c r="V2179" s="39">
        <v>0.899279691071172</v>
      </c>
      <c r="W2179" s="39">
        <v>6.8610027692421804E-2</v>
      </c>
      <c r="X2179" s="39">
        <v>0.87000008423244801</v>
      </c>
      <c r="Y2179" s="39">
        <v>7.2616499385963804E-2</v>
      </c>
      <c r="Z2179" s="39">
        <v>0.83757966812213702</v>
      </c>
      <c r="AA2179" s="39">
        <v>6.3553256386203197E-2</v>
      </c>
      <c r="AB2179" s="39">
        <v>0.81656789700007004</v>
      </c>
      <c r="AC2179" s="39">
        <v>3.86454405137545E-2</v>
      </c>
    </row>
    <row r="2180" spans="1:29" x14ac:dyDescent="0.25">
      <c r="A2180" s="39" t="s">
        <v>135</v>
      </c>
      <c r="B2180" s="39" t="s">
        <v>135</v>
      </c>
      <c r="C2180" s="39">
        <v>5204000</v>
      </c>
      <c r="D2180" s="39" t="s">
        <v>55</v>
      </c>
      <c r="E2180" s="39">
        <v>0.99453551912568305</v>
      </c>
      <c r="F2180" s="39">
        <v>0.95522388059701502</v>
      </c>
      <c r="G2180" s="39">
        <v>0.97333333333333305</v>
      </c>
      <c r="H2180" s="39">
        <v>1.02755905511811</v>
      </c>
      <c r="I2180" s="39">
        <v>0.98529411764705899</v>
      </c>
      <c r="J2180" s="39">
        <v>0.95283018867924496</v>
      </c>
      <c r="K2180" s="39">
        <v>0.96685082872928196</v>
      </c>
      <c r="L2180" s="39">
        <v>0.977653631284916</v>
      </c>
      <c r="M2180" s="39">
        <v>0.90217391304347805</v>
      </c>
      <c r="N2180" s="39">
        <v>0.97060605195090299</v>
      </c>
      <c r="O2180" s="39">
        <v>3.4166433689803398E-2</v>
      </c>
      <c r="P2180" s="39">
        <v>0.95696053587679597</v>
      </c>
      <c r="Q2180" s="39">
        <v>3.2967589219042803E-2</v>
      </c>
      <c r="R2180" s="39">
        <v>0.94889279101922497</v>
      </c>
      <c r="S2180" s="39">
        <v>4.08186881862777E-2</v>
      </c>
      <c r="T2180" s="39">
        <v>0.93991377216419703</v>
      </c>
      <c r="U2180" s="39">
        <v>5.3372220610570703E-2</v>
      </c>
      <c r="V2180" s="39">
        <v>0.95160772450616504</v>
      </c>
      <c r="W2180" s="39">
        <v>3.9576918057461198E-2</v>
      </c>
      <c r="X2180" s="39">
        <v>0.93438757133009998</v>
      </c>
      <c r="Y2180" s="39">
        <v>3.9603792691470803E-2</v>
      </c>
      <c r="Z2180" s="39">
        <v>0.91796499072213</v>
      </c>
      <c r="AA2180" s="39">
        <v>3.7049661997407397E-2</v>
      </c>
      <c r="AB2180" s="39">
        <v>0.90576818534069004</v>
      </c>
      <c r="AC2180" s="39">
        <v>2.2732173980066901E-2</v>
      </c>
    </row>
    <row r="2181" spans="1:29" x14ac:dyDescent="0.25">
      <c r="A2181" s="39" t="s">
        <v>135</v>
      </c>
      <c r="B2181" s="39" t="s">
        <v>135</v>
      </c>
      <c r="C2181" s="39">
        <v>5204000</v>
      </c>
      <c r="D2181" s="39" t="s">
        <v>56</v>
      </c>
      <c r="E2181" s="39">
        <v>0.97175141242937901</v>
      </c>
      <c r="F2181" s="39">
        <v>1.0384615384615401</v>
      </c>
      <c r="G2181" s="39">
        <v>1.0104166666666701</v>
      </c>
      <c r="H2181" s="39">
        <v>0.931506849315068</v>
      </c>
      <c r="I2181" s="39">
        <v>0.931034482758621</v>
      </c>
      <c r="J2181" s="39">
        <v>0.90547263681592005</v>
      </c>
      <c r="K2181" s="39">
        <v>0.99009900990098998</v>
      </c>
      <c r="L2181" s="39">
        <v>1.00571428571429</v>
      </c>
      <c r="M2181" s="39">
        <v>0.98285714285714298</v>
      </c>
      <c r="N2181" s="39">
        <v>0.974146002768846</v>
      </c>
      <c r="O2181" s="39">
        <v>4.3556649745462798E-2</v>
      </c>
      <c r="P2181" s="39">
        <v>0.96303551160939205</v>
      </c>
      <c r="Q2181" s="39">
        <v>4.2674225728753699E-2</v>
      </c>
      <c r="R2181" s="39">
        <v>0.99289014615747295</v>
      </c>
      <c r="S2181" s="39">
        <v>1.16813987218847E-2</v>
      </c>
      <c r="T2181" s="39">
        <v>0.994285714285714</v>
      </c>
      <c r="U2181" s="39">
        <v>1.6162440712835398E-2</v>
      </c>
      <c r="V2181" s="39">
        <v>0.97667800214736999</v>
      </c>
      <c r="W2181" s="39">
        <v>3.5843507103215599E-2</v>
      </c>
      <c r="X2181" s="39">
        <v>0.98375026713050695</v>
      </c>
      <c r="Y2181" s="39">
        <v>2.6298014262790499E-2</v>
      </c>
      <c r="Z2181" s="39">
        <v>0.98715447063669104</v>
      </c>
      <c r="AA2181" s="39">
        <v>1.06290710496097E-2</v>
      </c>
      <c r="AB2181" s="39">
        <v>0.98394557823129203</v>
      </c>
      <c r="AC2181" s="39">
        <v>6.8838697364209797E-3</v>
      </c>
    </row>
    <row r="2182" spans="1:29" x14ac:dyDescent="0.25">
      <c r="A2182" s="39" t="s">
        <v>135</v>
      </c>
      <c r="B2182" s="39" t="s">
        <v>135</v>
      </c>
      <c r="C2182" s="39">
        <v>5204000</v>
      </c>
      <c r="D2182" s="39" t="s">
        <v>57</v>
      </c>
      <c r="E2182" s="39">
        <v>0.91584158415841599</v>
      </c>
      <c r="F2182" s="39">
        <v>0.99418604651162801</v>
      </c>
      <c r="G2182" s="39">
        <v>0.92063492063492103</v>
      </c>
      <c r="H2182" s="39">
        <v>0.97422680412371099</v>
      </c>
      <c r="I2182" s="39">
        <v>0.96078431372549</v>
      </c>
      <c r="J2182" s="39">
        <v>0.938271604938272</v>
      </c>
      <c r="K2182" s="39">
        <v>1.0219780219780199</v>
      </c>
      <c r="L2182" s="39">
        <v>0.94</v>
      </c>
      <c r="M2182" s="39">
        <v>0.98295454545454497</v>
      </c>
      <c r="N2182" s="39">
        <v>0.96098642683611202</v>
      </c>
      <c r="O2182" s="39">
        <v>3.55366539978643E-2</v>
      </c>
      <c r="P2182" s="39">
        <v>0.96879769721926601</v>
      </c>
      <c r="Q2182" s="39">
        <v>3.4835065966286403E-2</v>
      </c>
      <c r="R2182" s="39">
        <v>0.98164418914418905</v>
      </c>
      <c r="S2182" s="39">
        <v>4.1004716766517603E-2</v>
      </c>
      <c r="T2182" s="39">
        <v>0.96147727272727301</v>
      </c>
      <c r="U2182" s="39">
        <v>3.0373450373694901E-2</v>
      </c>
      <c r="V2182" s="39">
        <v>0.96967871451672705</v>
      </c>
      <c r="W2182" s="39">
        <v>3.2260112131206199E-2</v>
      </c>
      <c r="X2182" s="39">
        <v>0.97355002399819202</v>
      </c>
      <c r="Y2182" s="39">
        <v>2.94469016232357E-2</v>
      </c>
      <c r="Z2182" s="39">
        <v>0.97694503408475297</v>
      </c>
      <c r="AA2182" s="39">
        <v>2.2834594171181201E-2</v>
      </c>
      <c r="AB2182" s="39">
        <v>0.98090909090909095</v>
      </c>
      <c r="AC2182" s="39">
        <v>1.29365904279616E-2</v>
      </c>
    </row>
    <row r="2183" spans="1:29" x14ac:dyDescent="0.25">
      <c r="A2183" s="39" t="s">
        <v>135</v>
      </c>
      <c r="B2183" s="39" t="s">
        <v>135</v>
      </c>
      <c r="C2183" s="39">
        <v>5204000</v>
      </c>
      <c r="D2183" s="39" t="s">
        <v>58</v>
      </c>
      <c r="E2183" s="39">
        <v>0.952380952380952</v>
      </c>
      <c r="F2183" s="39">
        <v>0.95675675675675698</v>
      </c>
      <c r="G2183" s="39">
        <v>0.98830409356725102</v>
      </c>
      <c r="H2183" s="39">
        <v>0.99425287356321801</v>
      </c>
      <c r="I2183" s="39">
        <v>0.99470899470899499</v>
      </c>
      <c r="J2183" s="39">
        <v>1</v>
      </c>
      <c r="K2183" s="39">
        <v>0.94298245614035103</v>
      </c>
      <c r="L2183" s="39">
        <v>0.91397849462365599</v>
      </c>
      <c r="M2183" s="39">
        <v>0.99468085106382997</v>
      </c>
      <c r="N2183" s="39">
        <v>0.97089394142277896</v>
      </c>
      <c r="O2183" s="39">
        <v>3.0393049033026798E-2</v>
      </c>
      <c r="P2183" s="39">
        <v>0.96927015930736604</v>
      </c>
      <c r="Q2183" s="39">
        <v>3.8682593735492897E-2</v>
      </c>
      <c r="R2183" s="39">
        <v>0.95054726727594596</v>
      </c>
      <c r="S2183" s="39">
        <v>4.0879546956725597E-2</v>
      </c>
      <c r="T2183" s="39">
        <v>0.95432967284374304</v>
      </c>
      <c r="U2183" s="39">
        <v>5.7065183496580803E-2</v>
      </c>
      <c r="V2183" s="39">
        <v>0.96756836864984497</v>
      </c>
      <c r="W2183" s="39">
        <v>3.6581940226297599E-2</v>
      </c>
      <c r="X2183" s="39">
        <v>0.96814069819256998</v>
      </c>
      <c r="Y2183" s="39">
        <v>4.0041144597141601E-2</v>
      </c>
      <c r="Z2183" s="39">
        <v>0.978482354575678</v>
      </c>
      <c r="AA2183" s="39">
        <v>3.8457748380461197E-2</v>
      </c>
      <c r="AB2183" s="39">
        <v>0.99083788170953602</v>
      </c>
      <c r="AC2183" s="39">
        <v>2.43050722755912E-2</v>
      </c>
    </row>
    <row r="2184" spans="1:29" x14ac:dyDescent="0.25">
      <c r="A2184" s="39" t="s">
        <v>135</v>
      </c>
      <c r="B2184" s="39" t="s">
        <v>135</v>
      </c>
      <c r="C2184" s="39">
        <v>5204000</v>
      </c>
      <c r="D2184" s="39" t="s">
        <v>59</v>
      </c>
      <c r="E2184" s="39">
        <v>1.03825136612022</v>
      </c>
      <c r="F2184" s="39">
        <v>1.02</v>
      </c>
      <c r="G2184" s="39">
        <v>1.0225988700565001</v>
      </c>
      <c r="H2184" s="39">
        <v>0.92899408284023699</v>
      </c>
      <c r="I2184" s="39">
        <v>0.94797687861271696</v>
      </c>
      <c r="J2184" s="39">
        <v>0.97340425531914898</v>
      </c>
      <c r="K2184" s="39">
        <v>0.91836734693877597</v>
      </c>
      <c r="L2184" s="39">
        <v>0.95813953488372094</v>
      </c>
      <c r="M2184" s="39">
        <v>0.97647058823529398</v>
      </c>
      <c r="N2184" s="39">
        <v>0.97602254700073399</v>
      </c>
      <c r="O2184" s="39">
        <v>4.2756596766125199E-2</v>
      </c>
      <c r="P2184" s="39">
        <v>0.95487172079793103</v>
      </c>
      <c r="Q2184" s="39">
        <v>2.34560902478664E-2</v>
      </c>
      <c r="R2184" s="39">
        <v>0.950992490019264</v>
      </c>
      <c r="S2184" s="39">
        <v>2.9703650449250999E-2</v>
      </c>
      <c r="T2184" s="39">
        <v>0.96730506155950802</v>
      </c>
      <c r="U2184" s="39">
        <v>1.2962012131189801E-2</v>
      </c>
      <c r="V2184" s="39">
        <v>0.96236169795096005</v>
      </c>
      <c r="W2184" s="39">
        <v>2.89107113116224E-2</v>
      </c>
      <c r="X2184" s="39">
        <v>0.96383198320661301</v>
      </c>
      <c r="Y2184" s="39">
        <v>2.1097089485070102E-2</v>
      </c>
      <c r="Z2184" s="39">
        <v>0.97097115919916699</v>
      </c>
      <c r="AA2184" s="39">
        <v>1.5554211483765E-2</v>
      </c>
      <c r="AB2184" s="39">
        <v>0.97559768093283805</v>
      </c>
      <c r="AC2184" s="39">
        <v>5.5207505239080398E-3</v>
      </c>
    </row>
    <row r="2185" spans="1:29" x14ac:dyDescent="0.25">
      <c r="A2185" s="39" t="s">
        <v>135</v>
      </c>
      <c r="B2185" s="39" t="s">
        <v>135</v>
      </c>
      <c r="C2185" s="39">
        <v>5204000</v>
      </c>
      <c r="D2185" s="39" t="s">
        <v>60</v>
      </c>
      <c r="E2185" s="39">
        <v>0.99438202247190999</v>
      </c>
      <c r="F2185" s="39">
        <v>1.0210526315789501</v>
      </c>
      <c r="G2185" s="39">
        <v>1.0539215686274499</v>
      </c>
      <c r="H2185" s="39">
        <v>1.0220994475138101</v>
      </c>
      <c r="I2185" s="39">
        <v>1.0382165605095499</v>
      </c>
      <c r="J2185" s="39">
        <v>1.06707317073171</v>
      </c>
      <c r="K2185" s="39">
        <v>0.97267759562841505</v>
      </c>
      <c r="L2185" s="39">
        <v>1</v>
      </c>
      <c r="M2185" s="39">
        <v>1.0873786407767001</v>
      </c>
      <c r="N2185" s="39">
        <v>1.0285335153153901</v>
      </c>
      <c r="O2185" s="39">
        <v>3.6885124066310698E-2</v>
      </c>
      <c r="P2185" s="39">
        <v>1.0330691935292799</v>
      </c>
      <c r="Q2185" s="39">
        <v>4.7098297661459301E-2</v>
      </c>
      <c r="R2185" s="39">
        <v>1.02001874546837</v>
      </c>
      <c r="S2185" s="39">
        <v>5.99136467519941E-2</v>
      </c>
      <c r="T2185" s="39">
        <v>1.0436893203883499</v>
      </c>
      <c r="U2185" s="39">
        <v>6.1786029424067197E-2</v>
      </c>
      <c r="V2185" s="39">
        <v>1.0372515901605499</v>
      </c>
      <c r="W2185" s="39">
        <v>4.6350658716242499E-2</v>
      </c>
      <c r="X2185" s="39">
        <v>1.04873739334219</v>
      </c>
      <c r="Y2185" s="39">
        <v>5.1637489739185201E-2</v>
      </c>
      <c r="Z2185" s="39">
        <v>1.06753459600724</v>
      </c>
      <c r="AA2185" s="39">
        <v>4.6848570176375698E-2</v>
      </c>
      <c r="AB2185" s="39">
        <v>1.0832177531206699</v>
      </c>
      <c r="AC2185" s="39">
        <v>2.63157641622889E-2</v>
      </c>
    </row>
    <row r="2186" spans="1:29" x14ac:dyDescent="0.25">
      <c r="A2186" s="39" t="s">
        <v>135</v>
      </c>
      <c r="B2186" s="39" t="s">
        <v>135</v>
      </c>
      <c r="C2186" s="39">
        <v>5205000</v>
      </c>
      <c r="D2186" s="39" t="s">
        <v>50</v>
      </c>
      <c r="E2186" s="39">
        <v>0.15071283095723001</v>
      </c>
      <c r="F2186" s="39">
        <v>0.181614349775785</v>
      </c>
      <c r="G2186" s="39">
        <v>0.15461346633416501</v>
      </c>
      <c r="H2186" s="39">
        <v>0.18028846153846201</v>
      </c>
      <c r="I2186" s="39">
        <v>0.21635883905013201</v>
      </c>
      <c r="J2186" s="39">
        <v>0.19293478260869601</v>
      </c>
      <c r="K2186" s="39">
        <v>0.14673913043478301</v>
      </c>
      <c r="L2186" s="39">
        <v>0.184873949579832</v>
      </c>
      <c r="M2186" s="39">
        <v>0.15407854984894301</v>
      </c>
      <c r="N2186" s="39">
        <v>0.17357937334755799</v>
      </c>
      <c r="O2186" s="39">
        <v>2.3518928182307299E-2</v>
      </c>
      <c r="P2186" s="39">
        <v>0.17899705030447699</v>
      </c>
      <c r="Q2186" s="39">
        <v>2.8662722499894201E-2</v>
      </c>
      <c r="R2186" s="39">
        <v>0.16189720995451901</v>
      </c>
      <c r="S2186" s="39">
        <v>2.0233998423230801E-2</v>
      </c>
      <c r="T2186" s="39">
        <v>0.16947624971438699</v>
      </c>
      <c r="U2186" s="39">
        <v>2.1775635979062201E-2</v>
      </c>
      <c r="V2186" s="39">
        <v>0.170312609701015</v>
      </c>
      <c r="W2186" s="39">
        <v>2.2429677510194399E-2</v>
      </c>
      <c r="X2186" s="39">
        <v>0.16495399636968899</v>
      </c>
      <c r="Y2186" s="39">
        <v>2.0038759506909198E-2</v>
      </c>
      <c r="Z2186" s="39">
        <v>0.15919715455493499</v>
      </c>
      <c r="AA2186" s="39">
        <v>1.4615950955831E-2</v>
      </c>
      <c r="AB2186" s="39">
        <v>0.155544997455175</v>
      </c>
      <c r="AC2186" s="39">
        <v>9.2746290099949297E-3</v>
      </c>
    </row>
    <row r="2187" spans="1:29" x14ac:dyDescent="0.25">
      <c r="A2187" s="39" t="s">
        <v>135</v>
      </c>
      <c r="B2187" s="39" t="s">
        <v>135</v>
      </c>
      <c r="C2187" s="39">
        <v>5205000</v>
      </c>
      <c r="D2187" s="39" t="s">
        <v>51</v>
      </c>
      <c r="E2187" s="39">
        <v>0.98765432098765404</v>
      </c>
      <c r="F2187" s="39">
        <v>0.93243243243243201</v>
      </c>
      <c r="G2187" s="39">
        <v>0.86419753086419704</v>
      </c>
      <c r="H2187" s="39">
        <v>0.95161290322580605</v>
      </c>
      <c r="I2187" s="39">
        <v>0.98666666666666702</v>
      </c>
      <c r="J2187" s="39">
        <v>0.93902439024390205</v>
      </c>
      <c r="K2187" s="39">
        <v>1.0845070422535199</v>
      </c>
      <c r="L2187" s="39">
        <v>1.0185185185185199</v>
      </c>
      <c r="M2187" s="39">
        <v>0.95454545454545503</v>
      </c>
      <c r="N2187" s="39">
        <v>0.96879547330423899</v>
      </c>
      <c r="O2187" s="39">
        <v>6.1424959851508698E-2</v>
      </c>
      <c r="P2187" s="39">
        <v>0.99665241444561303</v>
      </c>
      <c r="Q2187" s="39">
        <v>5.7858150978761097E-2</v>
      </c>
      <c r="R2187" s="39">
        <v>1.0191903384391601</v>
      </c>
      <c r="S2187" s="39">
        <v>6.4983398467644907E-2</v>
      </c>
      <c r="T2187" s="39">
        <v>0.98653198653198704</v>
      </c>
      <c r="U2187" s="39">
        <v>4.5235787348634399E-2</v>
      </c>
      <c r="V2187" s="39">
        <v>0.98612396099125599</v>
      </c>
      <c r="W2187" s="39">
        <v>5.7171246701188401E-2</v>
      </c>
      <c r="X2187" s="39">
        <v>0.98654832961126004</v>
      </c>
      <c r="Y2187" s="39">
        <v>5.1250374865428598E-2</v>
      </c>
      <c r="Z2187" s="39">
        <v>0.97087929588441901</v>
      </c>
      <c r="AA2187" s="39">
        <v>4.0892763598413401E-2</v>
      </c>
      <c r="AB2187" s="39">
        <v>0.95759179092512403</v>
      </c>
      <c r="AC2187" s="39">
        <v>1.9266722957575502E-2</v>
      </c>
    </row>
    <row r="2188" spans="1:29" x14ac:dyDescent="0.25">
      <c r="A2188" s="39" t="s">
        <v>135</v>
      </c>
      <c r="B2188" s="39" t="s">
        <v>135</v>
      </c>
      <c r="C2188" s="39">
        <v>5205000</v>
      </c>
      <c r="D2188" s="39" t="s">
        <v>61</v>
      </c>
      <c r="E2188" s="39">
        <v>1.01470588235294</v>
      </c>
      <c r="F2188" s="39">
        <v>1.02739726027397</v>
      </c>
      <c r="G2188" s="39">
        <v>1.03571428571429</v>
      </c>
      <c r="H2188" s="39">
        <v>0.92957746478873204</v>
      </c>
      <c r="I2188" s="39">
        <v>0.97872340425531901</v>
      </c>
      <c r="J2188" s="39">
        <v>1.0972222222222201</v>
      </c>
      <c r="K2188" s="39">
        <v>0.93333333333333302</v>
      </c>
      <c r="L2188" s="39">
        <v>0.86956521739130399</v>
      </c>
      <c r="M2188" s="39">
        <v>0.89534883720930203</v>
      </c>
      <c r="N2188" s="39">
        <v>0.97573198972682396</v>
      </c>
      <c r="O2188" s="39">
        <v>7.4343532389146205E-2</v>
      </c>
      <c r="P2188" s="39">
        <v>0.95483860288229605</v>
      </c>
      <c r="Q2188" s="39">
        <v>8.9605577259820005E-2</v>
      </c>
      <c r="R2188" s="39">
        <v>0.89941579597798005</v>
      </c>
      <c r="S2188" s="39">
        <v>3.2078002866740403E-2</v>
      </c>
      <c r="T2188" s="39">
        <v>0.88245702730030295</v>
      </c>
      <c r="U2188" s="39">
        <v>1.8231772416842301E-2</v>
      </c>
      <c r="V2188" s="39">
        <v>0.93422696934457505</v>
      </c>
      <c r="W2188" s="39">
        <v>7.5142070806624203E-2</v>
      </c>
      <c r="X2188" s="39">
        <v>0.90712690490753101</v>
      </c>
      <c r="Y2188" s="39">
        <v>5.8301850461112401E-2</v>
      </c>
      <c r="Z2188" s="39">
        <v>0.89231323166563403</v>
      </c>
      <c r="AA2188" s="39">
        <v>1.5691373350100901E-2</v>
      </c>
      <c r="AB2188" s="39">
        <v>0.89412104578939799</v>
      </c>
      <c r="AC2188" s="39">
        <v>7.7652347570219002E-3</v>
      </c>
    </row>
    <row r="2189" spans="1:29" x14ac:dyDescent="0.25">
      <c r="A2189" s="39" t="s">
        <v>135</v>
      </c>
      <c r="B2189" s="39" t="s">
        <v>135</v>
      </c>
      <c r="C2189" s="39">
        <v>5205000</v>
      </c>
      <c r="D2189" s="39" t="s">
        <v>62</v>
      </c>
      <c r="E2189" s="39">
        <v>0.94805194805194803</v>
      </c>
      <c r="F2189" s="39">
        <v>0.94202898550724601</v>
      </c>
      <c r="G2189" s="39">
        <v>0.93333333333333302</v>
      </c>
      <c r="H2189" s="39">
        <v>0.96551724137931005</v>
      </c>
      <c r="I2189" s="39">
        <v>0.95454545454545503</v>
      </c>
      <c r="J2189" s="39">
        <v>0.97826086956521696</v>
      </c>
      <c r="K2189" s="39">
        <v>0.949367088607595</v>
      </c>
      <c r="L2189" s="39">
        <v>1.03571428571429</v>
      </c>
      <c r="M2189" s="39">
        <v>1.1000000000000001</v>
      </c>
      <c r="N2189" s="39">
        <v>0.97853546741159902</v>
      </c>
      <c r="O2189" s="39">
        <v>5.4685596470414002E-2</v>
      </c>
      <c r="P2189" s="39">
        <v>1.0035775396865101</v>
      </c>
      <c r="Q2189" s="39">
        <v>6.3862965527075696E-2</v>
      </c>
      <c r="R2189" s="39">
        <v>1.02836045810729</v>
      </c>
      <c r="S2189" s="39">
        <v>7.5585233901821494E-2</v>
      </c>
      <c r="T2189" s="39">
        <v>1.06785714285714</v>
      </c>
      <c r="U2189" s="39">
        <v>4.5456864504849502E-2</v>
      </c>
      <c r="V2189" s="39">
        <v>1.02077280717777</v>
      </c>
      <c r="W2189" s="39">
        <v>6.7182448034288605E-2</v>
      </c>
      <c r="X2189" s="39">
        <v>1.05452662578877</v>
      </c>
      <c r="Y2189" s="39">
        <v>6.2686513476312697E-2</v>
      </c>
      <c r="Z2189" s="39">
        <v>1.0827997398248701</v>
      </c>
      <c r="AA2189" s="39">
        <v>4.45057500254981E-2</v>
      </c>
      <c r="AB2189" s="39">
        <v>1.0969387755102</v>
      </c>
      <c r="AC2189" s="39">
        <v>1.9360883633684E-2</v>
      </c>
    </row>
    <row r="2190" spans="1:29" x14ac:dyDescent="0.25">
      <c r="A2190" s="39" t="s">
        <v>135</v>
      </c>
      <c r="B2190" s="39" t="s">
        <v>135</v>
      </c>
      <c r="C2190" s="39">
        <v>5205000</v>
      </c>
      <c r="D2190" s="39" t="s">
        <v>63</v>
      </c>
      <c r="E2190" s="39">
        <v>0.86206896551724099</v>
      </c>
      <c r="F2190" s="39">
        <v>0.97260273972602695</v>
      </c>
      <c r="G2190" s="39">
        <v>0.96923076923076901</v>
      </c>
      <c r="H2190" s="39">
        <v>0.92857142857142905</v>
      </c>
      <c r="I2190" s="39">
        <v>0.952380952380952</v>
      </c>
      <c r="J2190" s="39">
        <v>0.96825396825396803</v>
      </c>
      <c r="K2190" s="39">
        <v>0.95555555555555605</v>
      </c>
      <c r="L2190" s="39">
        <v>0.94666666666666699</v>
      </c>
      <c r="M2190" s="39">
        <v>1</v>
      </c>
      <c r="N2190" s="39">
        <v>0.95059233843362301</v>
      </c>
      <c r="O2190" s="39">
        <v>3.8648173701235203E-2</v>
      </c>
      <c r="P2190" s="39">
        <v>0.96457142857142897</v>
      </c>
      <c r="Q2190" s="39">
        <v>2.1326151474410401E-2</v>
      </c>
      <c r="R2190" s="39">
        <v>0.96740740740740705</v>
      </c>
      <c r="S2190" s="39">
        <v>2.8573780032571699E-2</v>
      </c>
      <c r="T2190" s="39">
        <v>0.97333333333333305</v>
      </c>
      <c r="U2190" s="39">
        <v>3.7712361663282498E-2</v>
      </c>
      <c r="V2190" s="39">
        <v>0.96707520746275399</v>
      </c>
      <c r="W2190" s="39">
        <v>2.8702649192865099E-2</v>
      </c>
      <c r="X2190" s="39">
        <v>0.97792073345529595</v>
      </c>
      <c r="Y2190" s="39">
        <v>2.7292528061698899E-2</v>
      </c>
      <c r="Z2190" s="39">
        <v>0.98889145525352495</v>
      </c>
      <c r="AA2190" s="39">
        <v>2.6082936640887001E-2</v>
      </c>
      <c r="AB2190" s="39">
        <v>0.99746031746031705</v>
      </c>
      <c r="AC2190" s="39">
        <v>1.6062362718315602E-2</v>
      </c>
    </row>
    <row r="2191" spans="1:29" x14ac:dyDescent="0.25">
      <c r="A2191" s="39" t="s">
        <v>135</v>
      </c>
      <c r="B2191" s="39" t="s">
        <v>135</v>
      </c>
      <c r="C2191" s="39">
        <v>5205000</v>
      </c>
      <c r="D2191" s="39" t="s">
        <v>52</v>
      </c>
      <c r="E2191" s="39">
        <v>0.170212765957447</v>
      </c>
      <c r="F2191" s="39">
        <v>0.14052953156822801</v>
      </c>
      <c r="G2191" s="39">
        <v>0.15695067264574</v>
      </c>
      <c r="H2191" s="39">
        <v>0.14713216957606001</v>
      </c>
      <c r="I2191" s="39">
        <v>0.177884615384615</v>
      </c>
      <c r="J2191" s="39">
        <v>0.20316622691292899</v>
      </c>
      <c r="K2191" s="39">
        <v>0.20923913043478301</v>
      </c>
      <c r="L2191" s="39">
        <v>0.14945652173912999</v>
      </c>
      <c r="M2191" s="39">
        <v>0.17647058823529399</v>
      </c>
      <c r="N2191" s="39">
        <v>0.17011580249491401</v>
      </c>
      <c r="O2191" s="39">
        <v>2.4309035962794798E-2</v>
      </c>
      <c r="P2191" s="39">
        <v>0.18324341654135001</v>
      </c>
      <c r="Q2191" s="39">
        <v>2.39208994783227E-2</v>
      </c>
      <c r="R2191" s="39">
        <v>0.17838874680306899</v>
      </c>
      <c r="S2191" s="39">
        <v>2.9937427658914099E-2</v>
      </c>
      <c r="T2191" s="39">
        <v>0.16296355498721199</v>
      </c>
      <c r="U2191" s="39">
        <v>1.9101829606861701E-2</v>
      </c>
      <c r="V2191" s="39">
        <v>0.17531076726497999</v>
      </c>
      <c r="W2191" s="39">
        <v>2.3411085209042299E-2</v>
      </c>
      <c r="X2191" s="39">
        <v>0.1750919829083</v>
      </c>
      <c r="Y2191" s="39">
        <v>2.1058707229089001E-2</v>
      </c>
      <c r="Z2191" s="39">
        <v>0.17301418253675799</v>
      </c>
      <c r="AA2191" s="39">
        <v>1.5410968442640401E-2</v>
      </c>
      <c r="AB2191" s="39">
        <v>0.17518420411642899</v>
      </c>
      <c r="AC2191" s="39">
        <v>8.1358075229639604E-3</v>
      </c>
    </row>
    <row r="2192" spans="1:29" x14ac:dyDescent="0.25">
      <c r="A2192" s="39" t="s">
        <v>135</v>
      </c>
      <c r="B2192" s="39" t="s">
        <v>135</v>
      </c>
      <c r="C2192" s="39">
        <v>5205000</v>
      </c>
      <c r="D2192" s="39" t="s">
        <v>53</v>
      </c>
      <c r="E2192" s="39">
        <v>0.88461538461538503</v>
      </c>
      <c r="F2192" s="39">
        <v>0.88749999999999996</v>
      </c>
      <c r="G2192" s="39">
        <v>1</v>
      </c>
      <c r="H2192" s="39">
        <v>0.95714285714285696</v>
      </c>
      <c r="I2192" s="39">
        <v>0.96610169491525399</v>
      </c>
      <c r="J2192" s="39">
        <v>0.86486486486486502</v>
      </c>
      <c r="K2192" s="39">
        <v>0.97402597402597402</v>
      </c>
      <c r="L2192" s="39">
        <v>0.89610389610389596</v>
      </c>
      <c r="M2192" s="39">
        <v>0.96363636363636396</v>
      </c>
      <c r="N2192" s="39">
        <v>0.93266567058939898</v>
      </c>
      <c r="O2192" s="39">
        <v>4.8994070077461399E-2</v>
      </c>
      <c r="P2192" s="39">
        <v>0.93294655870927101</v>
      </c>
      <c r="Q2192" s="39">
        <v>4.9297931930861502E-2</v>
      </c>
      <c r="R2192" s="39">
        <v>0.94458874458874498</v>
      </c>
      <c r="S2192" s="39">
        <v>4.2309235403880902E-2</v>
      </c>
      <c r="T2192" s="39">
        <v>0.92987012987012996</v>
      </c>
      <c r="U2192" s="39">
        <v>4.7752665742468198E-2</v>
      </c>
      <c r="V2192" s="39">
        <v>0.93784543369866902</v>
      </c>
      <c r="W2192" s="39">
        <v>4.3435317886965898E-2</v>
      </c>
      <c r="X2192" s="39">
        <v>0.94207758213693604</v>
      </c>
      <c r="Y2192" s="39">
        <v>3.9838326597120999E-2</v>
      </c>
      <c r="Z2192" s="39">
        <v>0.95218758814665305</v>
      </c>
      <c r="AA2192" s="39">
        <v>3.1793220145329197E-2</v>
      </c>
      <c r="AB2192" s="39">
        <v>0.96042053184910303</v>
      </c>
      <c r="AC2192" s="39">
        <v>2.03387060394256E-2</v>
      </c>
    </row>
    <row r="2193" spans="1:29" x14ac:dyDescent="0.25">
      <c r="A2193" s="39" t="s">
        <v>135</v>
      </c>
      <c r="B2193" s="39" t="s">
        <v>135</v>
      </c>
      <c r="C2193" s="39">
        <v>5205000</v>
      </c>
      <c r="D2193" s="39" t="s">
        <v>54</v>
      </c>
      <c r="E2193" s="39">
        <v>0.911392405063291</v>
      </c>
      <c r="F2193" s="39">
        <v>1.01449275362319</v>
      </c>
      <c r="G2193" s="39">
        <v>1.0845070422535199</v>
      </c>
      <c r="H2193" s="39">
        <v>1</v>
      </c>
      <c r="I2193" s="39">
        <v>1.0298507462686599</v>
      </c>
      <c r="J2193" s="39">
        <v>1.0877192982456101</v>
      </c>
      <c r="K2193" s="39">
        <v>1</v>
      </c>
      <c r="L2193" s="39">
        <v>1.0533333333333299</v>
      </c>
      <c r="M2193" s="39">
        <v>1.1304347826087</v>
      </c>
      <c r="N2193" s="39">
        <v>1.0346367068218101</v>
      </c>
      <c r="O2193" s="39">
        <v>6.4078947536875E-2</v>
      </c>
      <c r="P2193" s="39">
        <v>1.0602676320912601</v>
      </c>
      <c r="Q2193" s="39">
        <v>5.0701286735849997E-2</v>
      </c>
      <c r="R2193" s="39">
        <v>1.06125603864734</v>
      </c>
      <c r="S2193" s="39">
        <v>6.5577321332636801E-2</v>
      </c>
      <c r="T2193" s="39">
        <v>1.0918840579710101</v>
      </c>
      <c r="U2193" s="39">
        <v>5.4518957621919301E-2</v>
      </c>
      <c r="V2193" s="39">
        <v>1.06723797014434</v>
      </c>
      <c r="W2193" s="39">
        <v>5.6771755503473798E-2</v>
      </c>
      <c r="X2193" s="39">
        <v>1.0898504261489199</v>
      </c>
      <c r="Y2193" s="39">
        <v>5.3639453730551803E-2</v>
      </c>
      <c r="Z2193" s="39">
        <v>1.1117774172846699</v>
      </c>
      <c r="AA2193" s="39">
        <v>4.5224702674683002E-2</v>
      </c>
      <c r="AB2193" s="39">
        <v>1.12676328502415</v>
      </c>
      <c r="AC2193" s="39">
        <v>2.3220589581912698E-2</v>
      </c>
    </row>
    <row r="2194" spans="1:29" x14ac:dyDescent="0.25">
      <c r="A2194" s="39" t="s">
        <v>135</v>
      </c>
      <c r="B2194" s="39" t="s">
        <v>135</v>
      </c>
      <c r="C2194" s="39">
        <v>5205000</v>
      </c>
      <c r="D2194" s="39" t="s">
        <v>55</v>
      </c>
      <c r="E2194" s="39">
        <v>1.01351351351351</v>
      </c>
      <c r="F2194" s="39">
        <v>1.0833333333333299</v>
      </c>
      <c r="G2194" s="39">
        <v>1.04285714285714</v>
      </c>
      <c r="H2194" s="39">
        <v>0.97402597402597402</v>
      </c>
      <c r="I2194" s="39">
        <v>1.10144927536232</v>
      </c>
      <c r="J2194" s="39">
        <v>1.01449275362319</v>
      </c>
      <c r="K2194" s="39">
        <v>1</v>
      </c>
      <c r="L2194" s="39">
        <v>0.984375</v>
      </c>
      <c r="M2194" s="39">
        <v>0.987341772151899</v>
      </c>
      <c r="N2194" s="39">
        <v>1.02237652942971</v>
      </c>
      <c r="O2194" s="39">
        <v>4.4775033952542301E-2</v>
      </c>
      <c r="P2194" s="39">
        <v>1.01753176022748</v>
      </c>
      <c r="Q2194" s="39">
        <v>4.8398227377164899E-2</v>
      </c>
      <c r="R2194" s="39">
        <v>0.99057225738396604</v>
      </c>
      <c r="S2194" s="39">
        <v>8.2983240703141097E-3</v>
      </c>
      <c r="T2194" s="39">
        <v>0.985858386075949</v>
      </c>
      <c r="U2194" s="39">
        <v>2.0978247068430302E-3</v>
      </c>
      <c r="V2194" s="39">
        <v>1.00364453637685</v>
      </c>
      <c r="W2194" s="39">
        <v>3.5528329592304099E-2</v>
      </c>
      <c r="X2194" s="39">
        <v>0.99274277000832101</v>
      </c>
      <c r="Y2194" s="39">
        <v>2.19655492905542E-2</v>
      </c>
      <c r="Z2194" s="39">
        <v>0.98731784088191099</v>
      </c>
      <c r="AA2194" s="39">
        <v>3.4282307945178998E-3</v>
      </c>
      <c r="AB2194" s="39">
        <v>0.98720049728752302</v>
      </c>
      <c r="AC2194" s="39">
        <v>8.9350069511992102E-4</v>
      </c>
    </row>
    <row r="2195" spans="1:29" x14ac:dyDescent="0.25">
      <c r="A2195" s="39" t="s">
        <v>135</v>
      </c>
      <c r="B2195" s="39" t="s">
        <v>135</v>
      </c>
      <c r="C2195" s="39">
        <v>5205000</v>
      </c>
      <c r="D2195" s="39" t="s">
        <v>56</v>
      </c>
      <c r="E2195" s="39">
        <v>1.0806451612903201</v>
      </c>
      <c r="F2195" s="39">
        <v>0.92</v>
      </c>
      <c r="G2195" s="39">
        <v>1.05128205128205</v>
      </c>
      <c r="H2195" s="39">
        <v>1.02739726027397</v>
      </c>
      <c r="I2195" s="39">
        <v>0.98666666666666702</v>
      </c>
      <c r="J2195" s="39">
        <v>0.98684210526315796</v>
      </c>
      <c r="K2195" s="39">
        <v>0.98571428571428599</v>
      </c>
      <c r="L2195" s="39">
        <v>0.98387096774193505</v>
      </c>
      <c r="M2195" s="39">
        <v>1.1269841269841301</v>
      </c>
      <c r="N2195" s="39">
        <v>1.01660029169072</v>
      </c>
      <c r="O2195" s="39">
        <v>6.19920129206597E-2</v>
      </c>
      <c r="P2195" s="39">
        <v>1.01401563047403</v>
      </c>
      <c r="Q2195" s="39">
        <v>6.3162319273273607E-2</v>
      </c>
      <c r="R2195" s="39">
        <v>1.0321897934801201</v>
      </c>
      <c r="S2195" s="39">
        <v>8.20994744419173E-2</v>
      </c>
      <c r="T2195" s="39">
        <v>1.0554275473630299</v>
      </c>
      <c r="U2195" s="39">
        <v>0.101196285377184</v>
      </c>
      <c r="V2195" s="39">
        <v>1.0354932807478201</v>
      </c>
      <c r="W2195" s="39">
        <v>7.0828276265842399E-2</v>
      </c>
      <c r="X2195" s="39">
        <v>1.0616045479462599</v>
      </c>
      <c r="Y2195" s="39">
        <v>7.9186426062864093E-2</v>
      </c>
      <c r="Z2195" s="39">
        <v>1.0963117346990601</v>
      </c>
      <c r="AA2195" s="39">
        <v>7.1818564855607503E-2</v>
      </c>
      <c r="AB2195" s="39">
        <v>1.1201692146392599</v>
      </c>
      <c r="AC2195" s="39">
        <v>4.31012901283526E-2</v>
      </c>
    </row>
    <row r="2196" spans="1:29" x14ac:dyDescent="0.25">
      <c r="A2196" s="39" t="s">
        <v>135</v>
      </c>
      <c r="B2196" s="39" t="s">
        <v>135</v>
      </c>
      <c r="C2196" s="39">
        <v>5205000</v>
      </c>
      <c r="D2196" s="39" t="s">
        <v>57</v>
      </c>
      <c r="E2196" s="39">
        <v>0.97674418604651203</v>
      </c>
      <c r="F2196" s="39">
        <v>1.0298507462686599</v>
      </c>
      <c r="G2196" s="39">
        <v>1.0724637681159399</v>
      </c>
      <c r="H2196" s="39">
        <v>0.95121951219512202</v>
      </c>
      <c r="I2196" s="39">
        <v>1.0133333333333301</v>
      </c>
      <c r="J2196" s="39">
        <v>1.0405405405405399</v>
      </c>
      <c r="K2196" s="39">
        <v>1.0533333333333299</v>
      </c>
      <c r="L2196" s="39">
        <v>1.10144927536232</v>
      </c>
      <c r="M2196" s="39">
        <v>0.86885245901639296</v>
      </c>
      <c r="N2196" s="39">
        <v>1.0119763504680199</v>
      </c>
      <c r="O2196" s="39">
        <v>7.0647830387608801E-2</v>
      </c>
      <c r="P2196" s="39">
        <v>1.01550178831718</v>
      </c>
      <c r="Q2196" s="39">
        <v>8.7971392256195796E-2</v>
      </c>
      <c r="R2196" s="39">
        <v>1.0078783559040201</v>
      </c>
      <c r="S2196" s="39">
        <v>0.122780030841297</v>
      </c>
      <c r="T2196" s="39">
        <v>0.98515086718935596</v>
      </c>
      <c r="U2196" s="39">
        <v>0.16447078612060601</v>
      </c>
      <c r="V2196" s="39">
        <v>0.99390836967282503</v>
      </c>
      <c r="W2196" s="39">
        <v>9.9295746607531807E-2</v>
      </c>
      <c r="X2196" s="39">
        <v>0.96420709937160798</v>
      </c>
      <c r="Y2196" s="39">
        <v>0.117656432846204</v>
      </c>
      <c r="Z2196" s="39">
        <v>0.916931876536761</v>
      </c>
      <c r="AA2196" s="39">
        <v>0.11306863868634801</v>
      </c>
      <c r="AB2196" s="39">
        <v>0.87992849789000904</v>
      </c>
      <c r="AC2196" s="39">
        <v>7.0051020586381699E-2</v>
      </c>
    </row>
    <row r="2197" spans="1:29" x14ac:dyDescent="0.25">
      <c r="A2197" s="39" t="s">
        <v>135</v>
      </c>
      <c r="B2197" s="39" t="s">
        <v>135</v>
      </c>
      <c r="C2197" s="39">
        <v>5205000</v>
      </c>
      <c r="D2197" s="39" t="s">
        <v>58</v>
      </c>
      <c r="E2197" s="39">
        <v>1.0136986301369899</v>
      </c>
      <c r="F2197" s="39">
        <v>1.0119047619047601</v>
      </c>
      <c r="G2197" s="39">
        <v>1.0869565217391299</v>
      </c>
      <c r="H2197" s="39">
        <v>0.891891891891892</v>
      </c>
      <c r="I2197" s="39">
        <v>0.96153846153846201</v>
      </c>
      <c r="J2197" s="39">
        <v>1</v>
      </c>
      <c r="K2197" s="39">
        <v>1.0779220779220799</v>
      </c>
      <c r="L2197" s="39">
        <v>0.974683544303797</v>
      </c>
      <c r="M2197" s="39">
        <v>0.97368421052631604</v>
      </c>
      <c r="N2197" s="39">
        <v>0.99914223332926899</v>
      </c>
      <c r="O2197" s="39">
        <v>5.9640734334358597E-2</v>
      </c>
      <c r="P2197" s="39">
        <v>0.99756565885813098</v>
      </c>
      <c r="Q2197" s="39">
        <v>4.7050382010109297E-2</v>
      </c>
      <c r="R2197" s="39">
        <v>1.00876327758406</v>
      </c>
      <c r="S2197" s="39">
        <v>5.9895362217326102E-2</v>
      </c>
      <c r="T2197" s="39">
        <v>0.97418387741505696</v>
      </c>
      <c r="U2197" s="39">
        <v>7.0663569072602602E-4</v>
      </c>
      <c r="V2197" s="39">
        <v>0.993092030560636</v>
      </c>
      <c r="W2197" s="39">
        <v>4.9759177501382999E-2</v>
      </c>
      <c r="X2197" s="39">
        <v>0.98769776932502296</v>
      </c>
      <c r="Y2197" s="39">
        <v>3.8064451422809301E-2</v>
      </c>
      <c r="Z2197" s="39">
        <v>0.977951894402734</v>
      </c>
      <c r="AA2197" s="39">
        <v>2.47546254715591E-2</v>
      </c>
      <c r="AB2197" s="39">
        <v>0.97373179784905295</v>
      </c>
      <c r="AC2197" s="39">
        <v>3.0096865519826899E-4</v>
      </c>
    </row>
    <row r="2198" spans="1:29" x14ac:dyDescent="0.25">
      <c r="A2198" s="39" t="s">
        <v>135</v>
      </c>
      <c r="B2198" s="39" t="s">
        <v>135</v>
      </c>
      <c r="C2198" s="39">
        <v>5205000</v>
      </c>
      <c r="D2198" s="39" t="s">
        <v>59</v>
      </c>
      <c r="E2198" s="39">
        <v>0.956989247311828</v>
      </c>
      <c r="F2198" s="39">
        <v>0.97297297297297303</v>
      </c>
      <c r="G2198" s="39">
        <v>1.0941176470588201</v>
      </c>
      <c r="H2198" s="39">
        <v>0.98666666666666702</v>
      </c>
      <c r="I2198" s="39">
        <v>1.0303030303030301</v>
      </c>
      <c r="J2198" s="39">
        <v>0.97333333333333305</v>
      </c>
      <c r="K2198" s="39">
        <v>1.09210526315789</v>
      </c>
      <c r="L2198" s="39">
        <v>0.93975903614457801</v>
      </c>
      <c r="M2198" s="39">
        <v>0.97402597402597402</v>
      </c>
      <c r="N2198" s="39">
        <v>1.0022525745527899</v>
      </c>
      <c r="O2198" s="39">
        <v>5.6994534258689097E-2</v>
      </c>
      <c r="P2198" s="39">
        <v>1.0019053273929599</v>
      </c>
      <c r="Q2198" s="39">
        <v>5.99963262358627E-2</v>
      </c>
      <c r="R2198" s="39">
        <v>1.0019634244428199</v>
      </c>
      <c r="S2198" s="39">
        <v>7.9923207350201794E-2</v>
      </c>
      <c r="T2198" s="39">
        <v>0.95689250508527601</v>
      </c>
      <c r="U2198" s="39">
        <v>2.4230384146433099E-2</v>
      </c>
      <c r="V2198" s="39">
        <v>0.992898422721739</v>
      </c>
      <c r="W2198" s="39">
        <v>5.58507637961159E-2</v>
      </c>
      <c r="X2198" s="39">
        <v>0.98101226563528199</v>
      </c>
      <c r="Y2198" s="39">
        <v>5.0245828076837397E-2</v>
      </c>
      <c r="Z2198" s="39">
        <v>0.97264536283979997</v>
      </c>
      <c r="AA2198" s="39">
        <v>3.3577298628352702E-2</v>
      </c>
      <c r="AB2198" s="39">
        <v>0.97239421507924095</v>
      </c>
      <c r="AC2198" s="39">
        <v>1.03201497280681E-2</v>
      </c>
    </row>
    <row r="2199" spans="1:29" x14ac:dyDescent="0.25">
      <c r="A2199" s="39" t="s">
        <v>135</v>
      </c>
      <c r="B2199" s="39" t="s">
        <v>135</v>
      </c>
      <c r="C2199" s="39">
        <v>5205000</v>
      </c>
      <c r="D2199" s="39" t="s">
        <v>60</v>
      </c>
      <c r="E2199" s="39">
        <v>0.91249999999999998</v>
      </c>
      <c r="F2199" s="39">
        <v>0.94382022471910099</v>
      </c>
      <c r="G2199" s="39">
        <v>0.98611111111111105</v>
      </c>
      <c r="H2199" s="39">
        <v>1.0107526881720399</v>
      </c>
      <c r="I2199" s="39">
        <v>0.97297297297297303</v>
      </c>
      <c r="J2199" s="39">
        <v>0.88235294117647101</v>
      </c>
      <c r="K2199" s="39">
        <v>0.94520547945205502</v>
      </c>
      <c r="L2199" s="39">
        <v>1.0361445783132499</v>
      </c>
      <c r="M2199" s="39">
        <v>1.02564102564103</v>
      </c>
      <c r="N2199" s="39">
        <v>0.96838900239533698</v>
      </c>
      <c r="O2199" s="39">
        <v>5.2039966637719502E-2</v>
      </c>
      <c r="P2199" s="39">
        <v>0.97246339951115501</v>
      </c>
      <c r="Q2199" s="39">
        <v>6.2742133026342906E-2</v>
      </c>
      <c r="R2199" s="39">
        <v>1.0023303611354399</v>
      </c>
      <c r="S2199" s="39">
        <v>4.9749575226232003E-2</v>
      </c>
      <c r="T2199" s="39">
        <v>1.0308928019771399</v>
      </c>
      <c r="U2199" s="39">
        <v>7.4271333210821199E-3</v>
      </c>
      <c r="V2199" s="39">
        <v>0.99094660446799698</v>
      </c>
      <c r="W2199" s="39">
        <v>5.4078994136132E-2</v>
      </c>
      <c r="X2199" s="39">
        <v>1.00901045686581</v>
      </c>
      <c r="Y2199" s="39">
        <v>4.7164848804307297E-2</v>
      </c>
      <c r="Z2199" s="39">
        <v>1.02432734583469</v>
      </c>
      <c r="AA2199" s="39">
        <v>2.0185717397720699E-2</v>
      </c>
      <c r="AB2199" s="39">
        <v>1.0261411948158901</v>
      </c>
      <c r="AC2199" s="39">
        <v>3.1633476159796999E-3</v>
      </c>
    </row>
    <row r="2200" spans="1:29" x14ac:dyDescent="0.25">
      <c r="A2200" s="39" t="s">
        <v>135</v>
      </c>
      <c r="B2200" s="39" t="s">
        <v>135</v>
      </c>
      <c r="C2200" s="39">
        <v>5301000</v>
      </c>
      <c r="D2200" s="39" t="s">
        <v>50</v>
      </c>
      <c r="E2200" s="39">
        <v>0.50442477876106195</v>
      </c>
      <c r="F2200" s="39">
        <v>0.36799999999999999</v>
      </c>
      <c r="G2200" s="39">
        <v>0.39830508474576298</v>
      </c>
      <c r="H2200" s="39">
        <v>0.41666666666666702</v>
      </c>
      <c r="I2200" s="39">
        <v>0.42708333333333298</v>
      </c>
      <c r="J2200" s="39">
        <v>0.43518518518518501</v>
      </c>
      <c r="K2200" s="39">
        <v>0.35294117647058798</v>
      </c>
      <c r="L2200" s="39">
        <v>0.44262295081967201</v>
      </c>
      <c r="M2200" s="39">
        <v>0.29824561403508798</v>
      </c>
      <c r="N2200" s="39">
        <v>0.404830532224151</v>
      </c>
      <c r="O2200" s="39">
        <v>5.9535584562177599E-2</v>
      </c>
      <c r="P2200" s="39">
        <v>0.391215651968773</v>
      </c>
      <c r="Q2200" s="39">
        <v>6.3187981889233594E-2</v>
      </c>
      <c r="R2200" s="39">
        <v>0.36460324710844899</v>
      </c>
      <c r="S2200" s="39">
        <v>7.2891746877984595E-2</v>
      </c>
      <c r="T2200" s="39">
        <v>0.37043428242738002</v>
      </c>
      <c r="U2200" s="39">
        <v>0.102090193890034</v>
      </c>
      <c r="V2200" s="39">
        <v>0.37673573423822598</v>
      </c>
      <c r="W2200" s="39">
        <v>6.6647777943817904E-2</v>
      </c>
      <c r="X2200" s="39">
        <v>0.35300363323217698</v>
      </c>
      <c r="Y2200" s="39">
        <v>7.2482853980763901E-2</v>
      </c>
      <c r="Z2200" s="39">
        <v>0.32574117399104302</v>
      </c>
      <c r="AA2200" s="39">
        <v>6.7318187219725004E-2</v>
      </c>
      <c r="AB2200" s="39">
        <v>0.30512072531054402</v>
      </c>
      <c r="AC2200" s="39">
        <v>4.3482021595094997E-2</v>
      </c>
    </row>
    <row r="2201" spans="1:29" x14ac:dyDescent="0.25">
      <c r="A2201" s="39" t="s">
        <v>135</v>
      </c>
      <c r="B2201" s="39" t="s">
        <v>135</v>
      </c>
      <c r="C2201" s="39">
        <v>5301000</v>
      </c>
      <c r="D2201" s="39" t="s">
        <v>51</v>
      </c>
      <c r="E2201" s="39">
        <v>1.1818181818181801</v>
      </c>
      <c r="F2201" s="39">
        <v>1.0526315789473699</v>
      </c>
      <c r="G2201" s="39">
        <v>1.0652173913043499</v>
      </c>
      <c r="H2201" s="39">
        <v>1.1702127659574499</v>
      </c>
      <c r="I2201" s="39">
        <v>0.95555555555555605</v>
      </c>
      <c r="J2201" s="39">
        <v>1.09756097560976</v>
      </c>
      <c r="K2201" s="39">
        <v>1.0212765957446801</v>
      </c>
      <c r="L2201" s="39">
        <v>0.91666666666666696</v>
      </c>
      <c r="M2201" s="39">
        <v>1.05555555555556</v>
      </c>
      <c r="N2201" s="39">
        <v>1.0573883630177301</v>
      </c>
      <c r="O2201" s="39">
        <v>8.7599814929039704E-2</v>
      </c>
      <c r="P2201" s="39">
        <v>1.0093230698264399</v>
      </c>
      <c r="Q2201" s="39">
        <v>7.3386668021127199E-2</v>
      </c>
      <c r="R2201" s="39">
        <v>0.99783293932230099</v>
      </c>
      <c r="S2201" s="39">
        <v>7.2351466011653695E-2</v>
      </c>
      <c r="T2201" s="39">
        <v>0.98611111111111105</v>
      </c>
      <c r="U2201" s="39">
        <v>9.8209275164798299E-2</v>
      </c>
      <c r="V2201" s="39">
        <v>1.0246106927084699</v>
      </c>
      <c r="W2201" s="39">
        <v>7.7485459453825206E-2</v>
      </c>
      <c r="X2201" s="39">
        <v>1.0156573863474101</v>
      </c>
      <c r="Y2201" s="39">
        <v>6.9331083718959199E-2</v>
      </c>
      <c r="Z2201" s="39">
        <v>1.0298251278160599</v>
      </c>
      <c r="AA2201" s="39">
        <v>6.4469033056043498E-2</v>
      </c>
      <c r="AB2201" s="39">
        <v>1.0489417989418</v>
      </c>
      <c r="AC2201" s="39">
        <v>4.1829069578946797E-2</v>
      </c>
    </row>
    <row r="2202" spans="1:29" x14ac:dyDescent="0.25">
      <c r="A2202" s="39" t="s">
        <v>135</v>
      </c>
      <c r="B2202" s="39" t="s">
        <v>135</v>
      </c>
      <c r="C2202" s="39">
        <v>5301000</v>
      </c>
      <c r="D2202" s="39" t="s">
        <v>61</v>
      </c>
      <c r="E2202" s="39">
        <v>0.92307692307692302</v>
      </c>
      <c r="F2202" s="39">
        <v>0.87692307692307703</v>
      </c>
      <c r="G2202" s="39">
        <v>1.07317073170732</v>
      </c>
      <c r="H2202" s="39">
        <v>0.94736842105263197</v>
      </c>
      <c r="I2202" s="39">
        <v>0.97674418604651203</v>
      </c>
      <c r="J2202" s="39">
        <v>1.06666666666667</v>
      </c>
      <c r="K2202" s="39">
        <v>1.0833333333333299</v>
      </c>
      <c r="L2202" s="39">
        <v>0.97777777777777797</v>
      </c>
      <c r="M2202" s="39">
        <v>1.04255319148936</v>
      </c>
      <c r="N2202" s="39">
        <v>0.99640158978595506</v>
      </c>
      <c r="O2202" s="39">
        <v>7.3575568186566798E-2</v>
      </c>
      <c r="P2202" s="39">
        <v>1.0294150310627299</v>
      </c>
      <c r="Q2202" s="39">
        <v>4.9769726681601699E-2</v>
      </c>
      <c r="R2202" s="39">
        <v>1.0345547675334901</v>
      </c>
      <c r="S2202" s="39">
        <v>5.3230394667838798E-2</v>
      </c>
      <c r="T2202" s="39">
        <v>1.0101654846335699</v>
      </c>
      <c r="U2202" s="39">
        <v>4.5803134289625097E-2</v>
      </c>
      <c r="V2202" s="39">
        <v>1.0226441055025099</v>
      </c>
      <c r="W2202" s="39">
        <v>5.3291975856458597E-2</v>
      </c>
      <c r="X2202" s="39">
        <v>1.0305392249543901</v>
      </c>
      <c r="Y2202" s="39">
        <v>3.9964618546791897E-2</v>
      </c>
      <c r="Z2202" s="39">
        <v>1.0327815604312001</v>
      </c>
      <c r="AA2202" s="39">
        <v>3.2553064749719397E-2</v>
      </c>
      <c r="AB2202" s="39">
        <v>1.0394686479792901</v>
      </c>
      <c r="AC2202" s="39">
        <v>1.9508366067457799E-2</v>
      </c>
    </row>
    <row r="2203" spans="1:29" x14ac:dyDescent="0.25">
      <c r="A2203" s="39" t="s">
        <v>135</v>
      </c>
      <c r="B2203" s="39" t="s">
        <v>135</v>
      </c>
      <c r="C2203" s="39">
        <v>5301000</v>
      </c>
      <c r="D2203" s="39" t="s">
        <v>62</v>
      </c>
      <c r="E2203" s="39">
        <v>0.89583333333333304</v>
      </c>
      <c r="F2203" s="39">
        <v>1.0208333333333299</v>
      </c>
      <c r="G2203" s="39">
        <v>0.98245614035087703</v>
      </c>
      <c r="H2203" s="39">
        <v>0.97727272727272696</v>
      </c>
      <c r="I2203" s="39">
        <v>0.907407407407407</v>
      </c>
      <c r="J2203" s="39">
        <v>0.88095238095238104</v>
      </c>
      <c r="K2203" s="39">
        <v>0.95833333333333304</v>
      </c>
      <c r="L2203" s="39">
        <v>0.92307692307692302</v>
      </c>
      <c r="M2203" s="39">
        <v>1.02272727272727</v>
      </c>
      <c r="N2203" s="39">
        <v>0.95209920575417595</v>
      </c>
      <c r="O2203" s="39">
        <v>5.2884528643513902E-2</v>
      </c>
      <c r="P2203" s="39">
        <v>0.938499463499464</v>
      </c>
      <c r="Q2203" s="39">
        <v>5.4781255130519603E-2</v>
      </c>
      <c r="R2203" s="39">
        <v>0.96804584304584296</v>
      </c>
      <c r="S2203" s="39">
        <v>5.0530166040157899E-2</v>
      </c>
      <c r="T2203" s="39">
        <v>0.97290209790209803</v>
      </c>
      <c r="U2203" s="39">
        <v>7.0463437985372704E-2</v>
      </c>
      <c r="V2203" s="39">
        <v>0.96172403792625005</v>
      </c>
      <c r="W2203" s="39">
        <v>5.4254115504987301E-2</v>
      </c>
      <c r="X2203" s="39">
        <v>0.97830611289619596</v>
      </c>
      <c r="Y2203" s="39">
        <v>5.6667659979811498E-2</v>
      </c>
      <c r="Z2203" s="39">
        <v>1.00270367314008</v>
      </c>
      <c r="AA2203" s="39">
        <v>4.7517661385280303E-2</v>
      </c>
      <c r="AB2203" s="39">
        <v>1.01798201798202</v>
      </c>
      <c r="AC2203" s="39">
        <v>3.00116261454541E-2</v>
      </c>
    </row>
    <row r="2204" spans="1:29" x14ac:dyDescent="0.25">
      <c r="A2204" s="39" t="s">
        <v>135</v>
      </c>
      <c r="B2204" s="39" t="s">
        <v>135</v>
      </c>
      <c r="C2204" s="39">
        <v>5301000</v>
      </c>
      <c r="D2204" s="39" t="s">
        <v>63</v>
      </c>
      <c r="E2204" s="39">
        <v>0.94339622641509402</v>
      </c>
      <c r="F2204" s="39">
        <v>0.90697674418604601</v>
      </c>
      <c r="G2204" s="39">
        <v>0.93877551020408201</v>
      </c>
      <c r="H2204" s="39">
        <v>1</v>
      </c>
      <c r="I2204" s="39">
        <v>0.93023255813953498</v>
      </c>
      <c r="J2204" s="39">
        <v>0.95918367346938804</v>
      </c>
      <c r="K2204" s="39">
        <v>0.91891891891891897</v>
      </c>
      <c r="L2204" s="39">
        <v>0.95652173913043503</v>
      </c>
      <c r="M2204" s="39">
        <v>0.95833333333333304</v>
      </c>
      <c r="N2204" s="39">
        <v>0.94581541153298099</v>
      </c>
      <c r="O2204" s="39">
        <v>2.7193991190208999E-2</v>
      </c>
      <c r="P2204" s="39">
        <v>0.94463804459832201</v>
      </c>
      <c r="Q2204" s="39">
        <v>1.8770654719201401E-2</v>
      </c>
      <c r="R2204" s="39">
        <v>0.94459133046089605</v>
      </c>
      <c r="S2204" s="39">
        <v>2.2251404543858801E-2</v>
      </c>
      <c r="T2204" s="39">
        <v>0.95742753623188404</v>
      </c>
      <c r="U2204" s="39">
        <v>1.2809905456278099E-3</v>
      </c>
      <c r="V2204" s="39">
        <v>0.94991259762458802</v>
      </c>
      <c r="W2204" s="39">
        <v>2.09384266710342E-2</v>
      </c>
      <c r="X2204" s="39">
        <v>0.95240253758473703</v>
      </c>
      <c r="Y2204" s="39">
        <v>1.47718293396338E-2</v>
      </c>
      <c r="Z2204" s="39">
        <v>0.95646791811770304</v>
      </c>
      <c r="AA2204" s="39">
        <v>9.3341694938355799E-3</v>
      </c>
      <c r="AB2204" s="39">
        <v>0.95824706694271899</v>
      </c>
      <c r="AC2204" s="39">
        <v>5.45596559725396E-4</v>
      </c>
    </row>
    <row r="2205" spans="1:29" x14ac:dyDescent="0.25">
      <c r="A2205" s="39" t="s">
        <v>135</v>
      </c>
      <c r="B2205" s="39" t="s">
        <v>135</v>
      </c>
      <c r="C2205" s="39">
        <v>5301000</v>
      </c>
      <c r="D2205" s="39" t="s">
        <v>52</v>
      </c>
      <c r="E2205" s="39">
        <v>0.49618320610687</v>
      </c>
      <c r="F2205" s="39">
        <v>0.53097345132743401</v>
      </c>
      <c r="G2205" s="39">
        <v>0.39200000000000002</v>
      </c>
      <c r="H2205" s="39">
        <v>0.46610169491525399</v>
      </c>
      <c r="I2205" s="39">
        <v>0.39814814814814797</v>
      </c>
      <c r="J2205" s="39">
        <v>0.46875</v>
      </c>
      <c r="K2205" s="39">
        <v>0.44444444444444398</v>
      </c>
      <c r="L2205" s="39">
        <v>0.32352941176470601</v>
      </c>
      <c r="M2205" s="39">
        <v>0.46721311475409799</v>
      </c>
      <c r="N2205" s="39">
        <v>0.443038163495662</v>
      </c>
      <c r="O2205" s="39">
        <v>6.2488789658453898E-2</v>
      </c>
      <c r="P2205" s="39">
        <v>0.42041702382227902</v>
      </c>
      <c r="Q2205" s="39">
        <v>6.1209435237670702E-2</v>
      </c>
      <c r="R2205" s="39">
        <v>0.41172899032108301</v>
      </c>
      <c r="S2205" s="39">
        <v>7.7226791530267E-2</v>
      </c>
      <c r="T2205" s="39">
        <v>0.39537126325940197</v>
      </c>
      <c r="U2205" s="39">
        <v>0.10159972072979299</v>
      </c>
      <c r="V2205" s="39">
        <v>0.42627711761516002</v>
      </c>
      <c r="W2205" s="39">
        <v>6.40243636492005E-2</v>
      </c>
      <c r="X2205" s="39">
        <v>0.42600525747608498</v>
      </c>
      <c r="Y2205" s="39">
        <v>6.8593645389314006E-2</v>
      </c>
      <c r="Z2205" s="39">
        <v>0.44109274048429098</v>
      </c>
      <c r="AA2205" s="39">
        <v>6.6663892081335302E-2</v>
      </c>
      <c r="AB2205" s="39">
        <v>0.46037103365936499</v>
      </c>
      <c r="AC2205" s="39">
        <v>4.3273120389869003E-2</v>
      </c>
    </row>
    <row r="2206" spans="1:29" x14ac:dyDescent="0.25">
      <c r="A2206" s="39" t="s">
        <v>135</v>
      </c>
      <c r="B2206" s="39" t="s">
        <v>135</v>
      </c>
      <c r="C2206" s="39">
        <v>5301000</v>
      </c>
      <c r="D2206" s="39" t="s">
        <v>53</v>
      </c>
      <c r="E2206" s="39">
        <v>1.0476190476190499</v>
      </c>
      <c r="F2206" s="39">
        <v>0.92307692307692302</v>
      </c>
      <c r="G2206" s="39">
        <v>1.1000000000000001</v>
      </c>
      <c r="H2206" s="39">
        <v>1</v>
      </c>
      <c r="I2206" s="39">
        <v>0.92727272727272703</v>
      </c>
      <c r="J2206" s="39">
        <v>1.2093023255813999</v>
      </c>
      <c r="K2206" s="39">
        <v>0.95555555555555605</v>
      </c>
      <c r="L2206" s="39">
        <v>0.83333333333333304</v>
      </c>
      <c r="M2206" s="39">
        <v>1.0909090909090899</v>
      </c>
      <c r="N2206" s="39">
        <v>1.00967433370534</v>
      </c>
      <c r="O2206" s="39">
        <v>0.114267595902926</v>
      </c>
      <c r="P2206" s="39">
        <v>1.0032746065304201</v>
      </c>
      <c r="Q2206" s="39">
        <v>0.147530211890779</v>
      </c>
      <c r="R2206" s="39">
        <v>0.95993265993265997</v>
      </c>
      <c r="S2206" s="39">
        <v>0.128843653335069</v>
      </c>
      <c r="T2206" s="39">
        <v>0.96212121212121204</v>
      </c>
      <c r="U2206" s="39">
        <v>0.18213356485108001</v>
      </c>
      <c r="V2206" s="39">
        <v>1.0046714393026499</v>
      </c>
      <c r="W2206" s="39">
        <v>0.12833758830542799</v>
      </c>
      <c r="X2206" s="39">
        <v>1.01115090639746</v>
      </c>
      <c r="Y2206" s="39">
        <v>0.13375044414350601</v>
      </c>
      <c r="Z2206" s="39">
        <v>1.04037279728148</v>
      </c>
      <c r="AA2206" s="39">
        <v>0.12132731024530299</v>
      </c>
      <c r="AB2206" s="39">
        <v>1.07864357864358</v>
      </c>
      <c r="AC2206" s="39">
        <v>7.7573910855501305E-2</v>
      </c>
    </row>
    <row r="2207" spans="1:29" x14ac:dyDescent="0.25">
      <c r="A2207" s="39" t="s">
        <v>135</v>
      </c>
      <c r="B2207" s="39" t="s">
        <v>135</v>
      </c>
      <c r="C2207" s="39">
        <v>5301000</v>
      </c>
      <c r="D2207" s="39" t="s">
        <v>54</v>
      </c>
      <c r="E2207" s="39">
        <v>1.0833333333333299</v>
      </c>
      <c r="F2207" s="39">
        <v>1</v>
      </c>
      <c r="G2207" s="39">
        <v>1.1000000000000001</v>
      </c>
      <c r="H2207" s="39">
        <v>0.98484848484848497</v>
      </c>
      <c r="I2207" s="39">
        <v>1.0408163265306101</v>
      </c>
      <c r="J2207" s="39">
        <v>1.0392156862745101</v>
      </c>
      <c r="K2207" s="39">
        <v>0.92307692307692302</v>
      </c>
      <c r="L2207" s="39">
        <v>0.90697674418604601</v>
      </c>
      <c r="M2207" s="39">
        <v>1</v>
      </c>
      <c r="N2207" s="39">
        <v>1.00869638869443</v>
      </c>
      <c r="O2207" s="39">
        <v>6.5448163377482396E-2</v>
      </c>
      <c r="P2207" s="39">
        <v>0.98201713601361795</v>
      </c>
      <c r="Q2207" s="39">
        <v>6.3555903465399397E-2</v>
      </c>
      <c r="R2207" s="39">
        <v>0.94335122242099001</v>
      </c>
      <c r="S2207" s="39">
        <v>4.9715359205950403E-2</v>
      </c>
      <c r="T2207" s="39">
        <v>0.95348837209302295</v>
      </c>
      <c r="U2207" s="39">
        <v>6.5777374994097498E-2</v>
      </c>
      <c r="V2207" s="39">
        <v>0.97863399616184199</v>
      </c>
      <c r="W2207" s="39">
        <v>5.9258204540128402E-2</v>
      </c>
      <c r="X2207" s="39">
        <v>0.97030520621178695</v>
      </c>
      <c r="Y2207" s="39">
        <v>5.2135917054664901E-2</v>
      </c>
      <c r="Z2207" s="39">
        <v>0.98064804126475202</v>
      </c>
      <c r="AA2207" s="39">
        <v>4.5448813745863001E-2</v>
      </c>
      <c r="AB2207" s="39">
        <v>0.99557032115171595</v>
      </c>
      <c r="AC2207" s="39">
        <v>2.8015748927294599E-2</v>
      </c>
    </row>
    <row r="2208" spans="1:29" x14ac:dyDescent="0.25">
      <c r="A2208" s="39" t="s">
        <v>135</v>
      </c>
      <c r="B2208" s="39" t="s">
        <v>135</v>
      </c>
      <c r="C2208" s="39">
        <v>5301000</v>
      </c>
      <c r="D2208" s="39" t="s">
        <v>55</v>
      </c>
      <c r="E2208" s="39">
        <v>1.0714285714285701</v>
      </c>
      <c r="F2208" s="39">
        <v>1</v>
      </c>
      <c r="G2208" s="39">
        <v>1.0454545454545501</v>
      </c>
      <c r="H2208" s="39">
        <v>0.92424242424242398</v>
      </c>
      <c r="I2208" s="39">
        <v>0.96923076923076901</v>
      </c>
      <c r="J2208" s="39">
        <v>0.94117647058823495</v>
      </c>
      <c r="K2208" s="39">
        <v>1.0377358490566</v>
      </c>
      <c r="L2208" s="39">
        <v>0.83333333333333304</v>
      </c>
      <c r="M2208" s="39">
        <v>1.17948717948718</v>
      </c>
      <c r="N2208" s="39">
        <v>1.0002321269801799</v>
      </c>
      <c r="O2208" s="39">
        <v>9.9203865041707695E-2</v>
      </c>
      <c r="P2208" s="39">
        <v>0.99219272033922401</v>
      </c>
      <c r="Q2208" s="39">
        <v>0.12798398803965899</v>
      </c>
      <c r="R2208" s="39">
        <v>1.01685212062571</v>
      </c>
      <c r="S2208" s="39">
        <v>0.17401930607451799</v>
      </c>
      <c r="T2208" s="39">
        <v>1.0064102564102599</v>
      </c>
      <c r="U2208" s="39">
        <v>0.24476773194918999</v>
      </c>
      <c r="V2208" s="39">
        <v>1.01728692667193</v>
      </c>
      <c r="W2208" s="39">
        <v>0.13986802534303699</v>
      </c>
      <c r="X2208" s="39">
        <v>1.05472101967454</v>
      </c>
      <c r="Y2208" s="39">
        <v>0.165398472403155</v>
      </c>
      <c r="Z2208" s="39">
        <v>1.11314808665406</v>
      </c>
      <c r="AA2208" s="39">
        <v>0.16167173117022801</v>
      </c>
      <c r="AB2208" s="39">
        <v>1.16300366300366</v>
      </c>
      <c r="AC2208" s="39">
        <v>0.104250911873683</v>
      </c>
    </row>
    <row r="2209" spans="1:29" x14ac:dyDescent="0.25">
      <c r="A2209" s="39" t="s">
        <v>135</v>
      </c>
      <c r="B2209" s="39" t="s">
        <v>135</v>
      </c>
      <c r="C2209" s="39">
        <v>5301000</v>
      </c>
      <c r="D2209" s="39" t="s">
        <v>56</v>
      </c>
      <c r="E2209" s="39">
        <v>1.1315789473684199</v>
      </c>
      <c r="F2209" s="39">
        <v>1.0444444444444401</v>
      </c>
      <c r="G2209" s="39">
        <v>1.3076923076923099</v>
      </c>
      <c r="H2209" s="39">
        <v>1.0652173913043499</v>
      </c>
      <c r="I2209" s="39">
        <v>0.96721311475409799</v>
      </c>
      <c r="J2209" s="39">
        <v>1.0634920634920599</v>
      </c>
      <c r="K2209" s="39">
        <v>0.97916666666666696</v>
      </c>
      <c r="L2209" s="39">
        <v>0.98181818181818203</v>
      </c>
      <c r="M2209" s="39">
        <v>1.05</v>
      </c>
      <c r="N2209" s="39">
        <v>1.06562479083784</v>
      </c>
      <c r="O2209" s="39">
        <v>0.104778040448794</v>
      </c>
      <c r="P2209" s="39">
        <v>1.0083380053462001</v>
      </c>
      <c r="Q2209" s="39">
        <v>4.4786204893404798E-2</v>
      </c>
      <c r="R2209" s="39">
        <v>1.0036616161616201</v>
      </c>
      <c r="S2209" s="39">
        <v>4.0152110725523799E-2</v>
      </c>
      <c r="T2209" s="39">
        <v>1.01590909090909</v>
      </c>
      <c r="U2209" s="39">
        <v>4.8211825989991901E-2</v>
      </c>
      <c r="V2209" s="39">
        <v>1.03019013082182</v>
      </c>
      <c r="W2209" s="39">
        <v>6.9673442407361105E-2</v>
      </c>
      <c r="X2209" s="39">
        <v>1.02257729489315</v>
      </c>
      <c r="Y2209" s="39">
        <v>3.9305618879252803E-2</v>
      </c>
      <c r="Z2209" s="39">
        <v>1.0352485204002799</v>
      </c>
      <c r="AA2209" s="39">
        <v>3.4544534873345599E-2</v>
      </c>
      <c r="AB2209" s="39">
        <v>1.0467532467532501</v>
      </c>
      <c r="AC2209" s="39">
        <v>2.05342705205739E-2</v>
      </c>
    </row>
    <row r="2210" spans="1:29" x14ac:dyDescent="0.25">
      <c r="A2210" s="39" t="s">
        <v>135</v>
      </c>
      <c r="B2210" s="39" t="s">
        <v>135</v>
      </c>
      <c r="C2210" s="39">
        <v>5301000</v>
      </c>
      <c r="D2210" s="39" t="s">
        <v>57</v>
      </c>
      <c r="E2210" s="39">
        <v>0.9</v>
      </c>
      <c r="F2210" s="39">
        <v>0.88372093023255804</v>
      </c>
      <c r="G2210" s="39">
        <v>1.0638297872340401</v>
      </c>
      <c r="H2210" s="39">
        <v>0.92156862745098</v>
      </c>
      <c r="I2210" s="39">
        <v>1.0204081632653099</v>
      </c>
      <c r="J2210" s="39">
        <v>1.1016949152542399</v>
      </c>
      <c r="K2210" s="39">
        <v>1.01492537313433</v>
      </c>
      <c r="L2210" s="39">
        <v>0.95744680851063801</v>
      </c>
      <c r="M2210" s="39">
        <v>0.88888888888888895</v>
      </c>
      <c r="N2210" s="39">
        <v>0.97249816599677597</v>
      </c>
      <c r="O2210" s="39">
        <v>8.0682212212702498E-2</v>
      </c>
      <c r="P2210" s="39">
        <v>0.99667282981067995</v>
      </c>
      <c r="Q2210" s="39">
        <v>7.9186833644491195E-2</v>
      </c>
      <c r="R2210" s="39">
        <v>0.95375369017795197</v>
      </c>
      <c r="S2210" s="39">
        <v>6.3099351680521706E-2</v>
      </c>
      <c r="T2210" s="39">
        <v>0.92316784869976398</v>
      </c>
      <c r="U2210" s="39">
        <v>4.8477769868581301E-2</v>
      </c>
      <c r="V2210" s="39">
        <v>0.96297967047980204</v>
      </c>
      <c r="W2210" s="39">
        <v>7.5766289251742697E-2</v>
      </c>
      <c r="X2210" s="39">
        <v>0.937306123283557</v>
      </c>
      <c r="Y2210" s="39">
        <v>6.91524574361395E-2</v>
      </c>
      <c r="Z2210" s="39">
        <v>0.90587359807661305</v>
      </c>
      <c r="AA2210" s="39">
        <v>4.1719792445728397E-2</v>
      </c>
      <c r="AB2210" s="39">
        <v>0.89215355172802002</v>
      </c>
      <c r="AC2210" s="39">
        <v>2.06475407283312E-2</v>
      </c>
    </row>
    <row r="2211" spans="1:29" x14ac:dyDescent="0.25">
      <c r="A2211" s="39" t="s">
        <v>135</v>
      </c>
      <c r="B2211" s="39" t="s">
        <v>135</v>
      </c>
      <c r="C2211" s="39">
        <v>5301000</v>
      </c>
      <c r="D2211" s="39" t="s">
        <v>58</v>
      </c>
      <c r="E2211" s="39">
        <v>0.94339622641509402</v>
      </c>
      <c r="F2211" s="39">
        <v>0.88888888888888895</v>
      </c>
      <c r="G2211" s="39">
        <v>1.18421052631579</v>
      </c>
      <c r="H2211" s="39">
        <v>0.94</v>
      </c>
      <c r="I2211" s="39">
        <v>0.97872340425531901</v>
      </c>
      <c r="J2211" s="39">
        <v>0.98</v>
      </c>
      <c r="K2211" s="39">
        <v>0.93846153846153801</v>
      </c>
      <c r="L2211" s="39">
        <v>0.94117647058823495</v>
      </c>
      <c r="M2211" s="39">
        <v>0.97777777777777797</v>
      </c>
      <c r="N2211" s="39">
        <v>0.97473720363362704</v>
      </c>
      <c r="O2211" s="39">
        <v>8.3615948559209896E-2</v>
      </c>
      <c r="P2211" s="39">
        <v>0.96322783821657398</v>
      </c>
      <c r="Q2211" s="39">
        <v>2.1405321399255099E-2</v>
      </c>
      <c r="R2211" s="39">
        <v>0.95247192894251698</v>
      </c>
      <c r="S2211" s="39">
        <v>2.1957509036043599E-2</v>
      </c>
      <c r="T2211" s="39">
        <v>0.95947712418300601</v>
      </c>
      <c r="U2211" s="39">
        <v>2.58810325140174E-2</v>
      </c>
      <c r="V2211" s="39">
        <v>0.96645968549547501</v>
      </c>
      <c r="W2211" s="39">
        <v>4.90703381630615E-2</v>
      </c>
      <c r="X2211" s="39">
        <v>0.96383942881894702</v>
      </c>
      <c r="Y2211" s="39">
        <v>2.0452811882022599E-2</v>
      </c>
      <c r="Z2211" s="39">
        <v>0.96980819636704696</v>
      </c>
      <c r="AA2211" s="39">
        <v>1.8669763000310001E-2</v>
      </c>
      <c r="AB2211" s="39">
        <v>0.97603485838779902</v>
      </c>
      <c r="AC2211" s="39">
        <v>1.1023190100804801E-2</v>
      </c>
    </row>
    <row r="2212" spans="1:29" x14ac:dyDescent="0.25">
      <c r="A2212" s="39" t="s">
        <v>135</v>
      </c>
      <c r="B2212" s="39" t="s">
        <v>135</v>
      </c>
      <c r="C2212" s="39">
        <v>5301000</v>
      </c>
      <c r="D2212" s="39" t="s">
        <v>59</v>
      </c>
      <c r="E2212" s="39">
        <v>0.95121951219512202</v>
      </c>
      <c r="F2212" s="39">
        <v>1.02</v>
      </c>
      <c r="G2212" s="39">
        <v>1.125</v>
      </c>
      <c r="H2212" s="39">
        <v>1</v>
      </c>
      <c r="I2212" s="39">
        <v>0.97872340425531901</v>
      </c>
      <c r="J2212" s="39">
        <v>1.0434782608695701</v>
      </c>
      <c r="K2212" s="39">
        <v>0.93877551020408201</v>
      </c>
      <c r="L2212" s="39">
        <v>0.95081967213114704</v>
      </c>
      <c r="M2212" s="39">
        <v>1.03125</v>
      </c>
      <c r="N2212" s="39">
        <v>1.00436292885058</v>
      </c>
      <c r="O2212" s="39">
        <v>5.8864226882576601E-2</v>
      </c>
      <c r="P2212" s="39">
        <v>0.98860936949202305</v>
      </c>
      <c r="Q2212" s="39">
        <v>4.7005387132584502E-2</v>
      </c>
      <c r="R2212" s="39">
        <v>0.97361506077840998</v>
      </c>
      <c r="S2212" s="39">
        <v>5.0275293369990898E-2</v>
      </c>
      <c r="T2212" s="39">
        <v>0.99103483606557397</v>
      </c>
      <c r="U2212" s="39">
        <v>5.6872830249122999E-2</v>
      </c>
      <c r="V2212" s="39">
        <v>0.99679518367425901</v>
      </c>
      <c r="W2212" s="39">
        <v>5.0096900998980301E-2</v>
      </c>
      <c r="X2212" s="39">
        <v>0.99883236176497403</v>
      </c>
      <c r="Y2212" s="39">
        <v>4.6314608388223599E-2</v>
      </c>
      <c r="Z2212" s="39">
        <v>1.0134984517305701</v>
      </c>
      <c r="AA2212" s="39">
        <v>4.1648002086780697E-2</v>
      </c>
      <c r="AB2212" s="39">
        <v>1.0274199843872001</v>
      </c>
      <c r="AC2212" s="39">
        <v>2.4223145620922901E-2</v>
      </c>
    </row>
    <row r="2213" spans="1:29" x14ac:dyDescent="0.25">
      <c r="A2213" s="39" t="s">
        <v>135</v>
      </c>
      <c r="B2213" s="39" t="s">
        <v>135</v>
      </c>
      <c r="C2213" s="39">
        <v>5301000</v>
      </c>
      <c r="D2213" s="39" t="s">
        <v>60</v>
      </c>
      <c r="E2213" s="39">
        <v>1.16071428571429</v>
      </c>
      <c r="F2213" s="39">
        <v>1.05128205128205</v>
      </c>
      <c r="G2213" s="39">
        <v>1.1176470588235301</v>
      </c>
      <c r="H2213" s="39">
        <v>0.95555555555555605</v>
      </c>
      <c r="I2213" s="39">
        <v>1</v>
      </c>
      <c r="J2213" s="39">
        <v>1.0434782608695701</v>
      </c>
      <c r="K2213" s="39">
        <v>0.9375</v>
      </c>
      <c r="L2213" s="39">
        <v>1.02173913043478</v>
      </c>
      <c r="M2213" s="39">
        <v>1.0344827586206899</v>
      </c>
      <c r="N2213" s="39">
        <v>1.0358221223667201</v>
      </c>
      <c r="O2213" s="39">
        <v>7.0873398617570804E-2</v>
      </c>
      <c r="P2213" s="39">
        <v>1.0074400299850099</v>
      </c>
      <c r="Q2213" s="39">
        <v>4.2371834310972897E-2</v>
      </c>
      <c r="R2213" s="39">
        <v>0.99790729635182396</v>
      </c>
      <c r="S2213" s="39">
        <v>5.2700864359496002E-2</v>
      </c>
      <c r="T2213" s="39">
        <v>1.0281109445277401</v>
      </c>
      <c r="U2213" s="39">
        <v>9.0111059071748701E-3</v>
      </c>
      <c r="V2213" s="39">
        <v>1.0166214314295701</v>
      </c>
      <c r="W2213" s="39">
        <v>4.8152325796208498E-2</v>
      </c>
      <c r="X2213" s="39">
        <v>1.0191038326580999</v>
      </c>
      <c r="Y2213" s="39">
        <v>3.49491712199516E-2</v>
      </c>
      <c r="Z2213" s="39">
        <v>1.02843795748191</v>
      </c>
      <c r="AA2213" s="39">
        <v>2.3277423589597699E-2</v>
      </c>
      <c r="AB2213" s="39">
        <v>1.03387591918327</v>
      </c>
      <c r="AC2213" s="39">
        <v>3.8379895925510299E-3</v>
      </c>
    </row>
    <row r="2214" spans="1:29" x14ac:dyDescent="0.25">
      <c r="A2214" s="39" t="s">
        <v>135</v>
      </c>
      <c r="B2214" s="39" t="s">
        <v>135</v>
      </c>
      <c r="C2214" s="39">
        <v>5303000</v>
      </c>
      <c r="D2214" s="39" t="s">
        <v>50</v>
      </c>
      <c r="E2214" s="39">
        <v>0.61946902654867297</v>
      </c>
      <c r="F2214" s="39">
        <v>0.59199999999999997</v>
      </c>
      <c r="G2214" s="39">
        <v>0.55084745762711895</v>
      </c>
      <c r="H2214" s="39">
        <v>0.60185185185185197</v>
      </c>
      <c r="I2214" s="39">
        <v>0.71875</v>
      </c>
      <c r="J2214" s="39">
        <v>0.61111111111111105</v>
      </c>
      <c r="K2214" s="39">
        <v>0.65686274509803899</v>
      </c>
      <c r="L2214" s="39">
        <v>0.54098360655737698</v>
      </c>
      <c r="M2214" s="39">
        <v>0.62280701754386003</v>
      </c>
      <c r="N2214" s="39">
        <v>0.61274253514867005</v>
      </c>
      <c r="O2214" s="39">
        <v>5.34586063791938E-2</v>
      </c>
      <c r="P2214" s="39">
        <v>0.63010289606207703</v>
      </c>
      <c r="Q2214" s="39">
        <v>6.5058750483327099E-2</v>
      </c>
      <c r="R2214" s="39">
        <v>0.60688445639975896</v>
      </c>
      <c r="S2214" s="39">
        <v>5.9557868097105497E-2</v>
      </c>
      <c r="T2214" s="39">
        <v>0.58189531205061795</v>
      </c>
      <c r="U2214" s="39">
        <v>5.7857888768355702E-2</v>
      </c>
      <c r="V2214" s="39">
        <v>0.61124313862580204</v>
      </c>
      <c r="W2214" s="39">
        <v>5.2333783360302699E-2</v>
      </c>
      <c r="X2214" s="39">
        <v>0.60795109831086103</v>
      </c>
      <c r="Y2214" s="39">
        <v>4.8539498856299698E-2</v>
      </c>
      <c r="Z2214" s="39">
        <v>0.60977828327259698</v>
      </c>
      <c r="AA2214" s="39">
        <v>3.9709613689762002E-2</v>
      </c>
      <c r="AB2214" s="39">
        <v>0.61891066463974098</v>
      </c>
      <c r="AC2214" s="39">
        <v>2.4642699489650501E-2</v>
      </c>
    </row>
    <row r="2215" spans="1:29" x14ac:dyDescent="0.25">
      <c r="A2215" s="39" t="s">
        <v>135</v>
      </c>
      <c r="B2215" s="39" t="s">
        <v>135</v>
      </c>
      <c r="C2215" s="39">
        <v>5303000</v>
      </c>
      <c r="D2215" s="39" t="s">
        <v>51</v>
      </c>
      <c r="E2215" s="39">
        <v>1.015625</v>
      </c>
      <c r="F2215" s="39">
        <v>1.05714285714286</v>
      </c>
      <c r="G2215" s="39">
        <v>1.06756756756757</v>
      </c>
      <c r="H2215" s="39">
        <v>1.03076923076923</v>
      </c>
      <c r="I2215" s="39">
        <v>0.93846153846153801</v>
      </c>
      <c r="J2215" s="39">
        <v>1</v>
      </c>
      <c r="K2215" s="39">
        <v>1.0606060606060601</v>
      </c>
      <c r="L2215" s="39">
        <v>1.0597014925373101</v>
      </c>
      <c r="M2215" s="39">
        <v>1.0909090909090899</v>
      </c>
      <c r="N2215" s="39">
        <v>1.0356425375548499</v>
      </c>
      <c r="O2215" s="39">
        <v>4.5930466465956402E-2</v>
      </c>
      <c r="P2215" s="39">
        <v>1.0299356365028001</v>
      </c>
      <c r="Q2215" s="39">
        <v>6.0844260591421798E-2</v>
      </c>
      <c r="R2215" s="39">
        <v>1.0704055480174901</v>
      </c>
      <c r="S2215" s="39">
        <v>1.7762348216905002E-2</v>
      </c>
      <c r="T2215" s="39">
        <v>1.0753052917232</v>
      </c>
      <c r="U2215" s="39">
        <v>2.2067104433230102E-2</v>
      </c>
      <c r="V2215" s="39">
        <v>1.05294270984322</v>
      </c>
      <c r="W2215" s="39">
        <v>4.4785345909655702E-2</v>
      </c>
      <c r="X2215" s="39">
        <v>1.0699784888725501</v>
      </c>
      <c r="Y2215" s="39">
        <v>3.5717018123967999E-2</v>
      </c>
      <c r="Z2215" s="39">
        <v>1.08424032730989</v>
      </c>
      <c r="AA2215" s="39">
        <v>1.5615740376796E-2</v>
      </c>
      <c r="AB2215" s="39">
        <v>1.0894230147961499</v>
      </c>
      <c r="AC2215" s="39">
        <v>9.3987705865313208E-3</v>
      </c>
    </row>
    <row r="2216" spans="1:29" x14ac:dyDescent="0.25">
      <c r="A2216" s="39" t="s">
        <v>135</v>
      </c>
      <c r="B2216" s="39" t="s">
        <v>135</v>
      </c>
      <c r="C2216" s="39">
        <v>5303000</v>
      </c>
      <c r="D2216" s="39" t="s">
        <v>61</v>
      </c>
      <c r="E2216" s="39">
        <v>0.962025316455696</v>
      </c>
      <c r="F2216" s="39">
        <v>0.96296296296296302</v>
      </c>
      <c r="G2216" s="39">
        <v>0.93814432989690699</v>
      </c>
      <c r="H2216" s="39">
        <v>0.98611111111111105</v>
      </c>
      <c r="I2216" s="39">
        <v>1.0481927710843399</v>
      </c>
      <c r="J2216" s="39">
        <v>0.94029850746268695</v>
      </c>
      <c r="K2216" s="39">
        <v>0.96052631578947401</v>
      </c>
      <c r="L2216" s="39">
        <v>0.97435897435897401</v>
      </c>
      <c r="M2216" s="39">
        <v>1</v>
      </c>
      <c r="N2216" s="39">
        <v>0.97473558768023905</v>
      </c>
      <c r="O2216" s="39">
        <v>3.3894458303540598E-2</v>
      </c>
      <c r="P2216" s="39">
        <v>0.984675313739094</v>
      </c>
      <c r="Q2216" s="39">
        <v>4.1617950730635303E-2</v>
      </c>
      <c r="R2216" s="39">
        <v>0.978295096716149</v>
      </c>
      <c r="S2216" s="39">
        <v>2.00290471739441E-2</v>
      </c>
      <c r="T2216" s="39">
        <v>0.987179487179487</v>
      </c>
      <c r="U2216" s="39">
        <v>1.8130943107347398E-2</v>
      </c>
      <c r="V2216" s="39">
        <v>0.98117333182995004</v>
      </c>
      <c r="W2216" s="39">
        <v>2.94141383084408E-2</v>
      </c>
      <c r="X2216" s="39">
        <v>0.98658119824541002</v>
      </c>
      <c r="Y2216" s="39">
        <v>2.35070205010341E-2</v>
      </c>
      <c r="Z2216" s="39">
        <v>0.99394853116459703</v>
      </c>
      <c r="AA2216" s="39">
        <v>1.4490434785399299E-2</v>
      </c>
      <c r="AB2216" s="39">
        <v>0.99877899877899901</v>
      </c>
      <c r="AC2216" s="39">
        <v>7.7222897684209599E-3</v>
      </c>
    </row>
    <row r="2217" spans="1:29" x14ac:dyDescent="0.25">
      <c r="A2217" s="39" t="s">
        <v>135</v>
      </c>
      <c r="B2217" s="39" t="s">
        <v>135</v>
      </c>
      <c r="C2217" s="39">
        <v>5303000</v>
      </c>
      <c r="D2217" s="39" t="s">
        <v>62</v>
      </c>
      <c r="E2217" s="39">
        <v>0.96551724137931005</v>
      </c>
      <c r="F2217" s="39">
        <v>0.94736842105263197</v>
      </c>
      <c r="G2217" s="39">
        <v>0.97435897435897401</v>
      </c>
      <c r="H2217" s="39">
        <v>0.93406593406593397</v>
      </c>
      <c r="I2217" s="39">
        <v>0.91549295774647899</v>
      </c>
      <c r="J2217" s="39">
        <v>0.931034482758621</v>
      </c>
      <c r="K2217" s="39">
        <v>0.93650793650793696</v>
      </c>
      <c r="L2217" s="39">
        <v>0.95890410958904104</v>
      </c>
      <c r="M2217" s="39">
        <v>1.0263157894736801</v>
      </c>
      <c r="N2217" s="39">
        <v>0.95439620521473501</v>
      </c>
      <c r="O2217" s="39">
        <v>3.2704873435277899E-2</v>
      </c>
      <c r="P2217" s="39">
        <v>0.95365105521515203</v>
      </c>
      <c r="Q2217" s="39">
        <v>4.3500558778704602E-2</v>
      </c>
      <c r="R2217" s="39">
        <v>0.97390927852355402</v>
      </c>
      <c r="S2217" s="39">
        <v>4.6746432319956698E-2</v>
      </c>
      <c r="T2217" s="39">
        <v>0.99260994953136295</v>
      </c>
      <c r="U2217" s="39">
        <v>4.7667255977608E-2</v>
      </c>
      <c r="V2217" s="39">
        <v>0.97034137868319403</v>
      </c>
      <c r="W2217" s="39">
        <v>4.3429349391859801E-2</v>
      </c>
      <c r="X2217" s="39">
        <v>0.98983266803868697</v>
      </c>
      <c r="Y2217" s="39">
        <v>4.5451217594818502E-2</v>
      </c>
      <c r="Z2217" s="39">
        <v>1.0109546100635201</v>
      </c>
      <c r="AA2217" s="39">
        <v>3.6301237935247699E-2</v>
      </c>
      <c r="AB2217" s="39">
        <v>1.02310570947918</v>
      </c>
      <c r="AC2217" s="39">
        <v>2.03023285079647E-2</v>
      </c>
    </row>
    <row r="2218" spans="1:29" x14ac:dyDescent="0.25">
      <c r="A2218" s="39" t="s">
        <v>135</v>
      </c>
      <c r="B2218" s="39" t="s">
        <v>135</v>
      </c>
      <c r="C2218" s="39">
        <v>5303000</v>
      </c>
      <c r="D2218" s="39" t="s">
        <v>63</v>
      </c>
      <c r="E2218" s="39">
        <v>0.93589743589743601</v>
      </c>
      <c r="F2218" s="39">
        <v>0.94047619047619002</v>
      </c>
      <c r="G2218" s="39">
        <v>0.91666666666666696</v>
      </c>
      <c r="H2218" s="39">
        <v>0.94736842105263197</v>
      </c>
      <c r="I2218" s="39">
        <v>0.91764705882352904</v>
      </c>
      <c r="J2218" s="39">
        <v>0.96923076923076901</v>
      </c>
      <c r="K2218" s="39">
        <v>1</v>
      </c>
      <c r="L2218" s="39">
        <v>1.0508474576271201</v>
      </c>
      <c r="M2218" s="39">
        <v>0.94285714285714295</v>
      </c>
      <c r="N2218" s="39">
        <v>0.95788790473683205</v>
      </c>
      <c r="O2218" s="39">
        <v>4.3280214325855902E-2</v>
      </c>
      <c r="P2218" s="39">
        <v>0.97611648570771203</v>
      </c>
      <c r="Q2218" s="39">
        <v>5.1786608494345403E-2</v>
      </c>
      <c r="R2218" s="39">
        <v>0.99790153349475397</v>
      </c>
      <c r="S2218" s="39">
        <v>5.40257317607531E-2</v>
      </c>
      <c r="T2218" s="39">
        <v>0.99685230024213101</v>
      </c>
      <c r="U2218" s="39">
        <v>7.6360683876319696E-2</v>
      </c>
      <c r="V2218" s="39">
        <v>0.97572884370180801</v>
      </c>
      <c r="W2218" s="39">
        <v>4.92655603815184E-2</v>
      </c>
      <c r="X2218" s="39">
        <v>0.97815065638813603</v>
      </c>
      <c r="Y2218" s="39">
        <v>5.2234095269697398E-2</v>
      </c>
      <c r="Z2218" s="39">
        <v>0.96406032061858205</v>
      </c>
      <c r="AA2218" s="39">
        <v>5.08836108272058E-2</v>
      </c>
      <c r="AB2218" s="39">
        <v>0.94799953879857002</v>
      </c>
      <c r="AC2218" s="39">
        <v>3.2523367610633E-2</v>
      </c>
    </row>
    <row r="2219" spans="1:29" x14ac:dyDescent="0.25">
      <c r="A2219" s="39" t="s">
        <v>135</v>
      </c>
      <c r="B2219" s="39" t="s">
        <v>135</v>
      </c>
      <c r="C2219" s="39">
        <v>5303000</v>
      </c>
      <c r="D2219" s="39" t="s">
        <v>52</v>
      </c>
      <c r="E2219" s="39">
        <v>0.49618320610687</v>
      </c>
      <c r="F2219" s="39">
        <v>0.65486725663716805</v>
      </c>
      <c r="G2219" s="39">
        <v>0.63200000000000001</v>
      </c>
      <c r="H2219" s="39">
        <v>0.56779661016949201</v>
      </c>
      <c r="I2219" s="39">
        <v>0.56481481481481499</v>
      </c>
      <c r="J2219" s="39">
        <v>0.71875</v>
      </c>
      <c r="K2219" s="39">
        <v>0.64814814814814803</v>
      </c>
      <c r="L2219" s="39">
        <v>0.69607843137254899</v>
      </c>
      <c r="M2219" s="39">
        <v>0.59016393442622905</v>
      </c>
      <c r="N2219" s="39">
        <v>0.61875582240836302</v>
      </c>
      <c r="O2219" s="39">
        <v>7.0417496122571893E-2</v>
      </c>
      <c r="P2219" s="39">
        <v>0.64359106575234803</v>
      </c>
      <c r="Q2219" s="39">
        <v>6.6114884898306303E-2</v>
      </c>
      <c r="R2219" s="39">
        <v>0.64479683798230902</v>
      </c>
      <c r="S2219" s="39">
        <v>5.3036719598017402E-2</v>
      </c>
      <c r="T2219" s="39">
        <v>0.64312118289938902</v>
      </c>
      <c r="U2219" s="39">
        <v>7.4892859016704394E-2</v>
      </c>
      <c r="V2219" s="39">
        <v>0.63460361952762201</v>
      </c>
      <c r="W2219" s="39">
        <v>5.9494132937914598E-2</v>
      </c>
      <c r="X2219" s="39">
        <v>0.63086029735172899</v>
      </c>
      <c r="Y2219" s="39">
        <v>5.6732593214387603E-2</v>
      </c>
      <c r="Z2219" s="39">
        <v>0.61103569188742102</v>
      </c>
      <c r="AA2219" s="39">
        <v>4.9988258365039701E-2</v>
      </c>
      <c r="AB2219" s="39">
        <v>0.59520748189986405</v>
      </c>
      <c r="AC2219" s="39">
        <v>3.1898195007744601E-2</v>
      </c>
    </row>
    <row r="2220" spans="1:29" x14ac:dyDescent="0.25">
      <c r="A2220" s="39" t="s">
        <v>135</v>
      </c>
      <c r="B2220" s="39" t="s">
        <v>135</v>
      </c>
      <c r="C2220" s="39">
        <v>5303000</v>
      </c>
      <c r="D2220" s="39" t="s">
        <v>53</v>
      </c>
      <c r="E2220" s="39">
        <v>1.0136986301369899</v>
      </c>
      <c r="F2220" s="39">
        <v>0.93846153846153801</v>
      </c>
      <c r="G2220" s="39">
        <v>0.94594594594594605</v>
      </c>
      <c r="H2220" s="39">
        <v>0.911392405063291</v>
      </c>
      <c r="I2220" s="39">
        <v>0.91044776119403004</v>
      </c>
      <c r="J2220" s="39">
        <v>0.98360655737704905</v>
      </c>
      <c r="K2220" s="39">
        <v>0.88405797101449302</v>
      </c>
      <c r="L2220" s="39">
        <v>0.92857142857142905</v>
      </c>
      <c r="M2220" s="39">
        <v>0.971830985915493</v>
      </c>
      <c r="N2220" s="39">
        <v>0.94311258040891699</v>
      </c>
      <c r="O2220" s="39">
        <v>4.0694919030204703E-2</v>
      </c>
      <c r="P2220" s="39">
        <v>0.93570294081449901</v>
      </c>
      <c r="Q2220" s="39">
        <v>4.1700952005829697E-2</v>
      </c>
      <c r="R2220" s="39">
        <v>0.92815346183380498</v>
      </c>
      <c r="S2220" s="39">
        <v>4.3888000163462899E-2</v>
      </c>
      <c r="T2220" s="39">
        <v>0.95020120724346102</v>
      </c>
      <c r="U2220" s="39">
        <v>3.0589126349116199E-2</v>
      </c>
      <c r="V2220" s="39">
        <v>0.94158278828533604</v>
      </c>
      <c r="W2220" s="39">
        <v>3.7137616892605502E-2</v>
      </c>
      <c r="X2220" s="39">
        <v>0.94920570927978298</v>
      </c>
      <c r="Y2220" s="39">
        <v>3.5453532033509899E-2</v>
      </c>
      <c r="Z2220" s="39">
        <v>0.96079007292752805</v>
      </c>
      <c r="AA2220" s="39">
        <v>2.7634481005831001E-2</v>
      </c>
      <c r="AB2220" s="39">
        <v>0.96977100699434704</v>
      </c>
      <c r="AC2220" s="39">
        <v>1.3028450645515E-2</v>
      </c>
    </row>
    <row r="2221" spans="1:29" x14ac:dyDescent="0.25">
      <c r="A2221" s="39" t="s">
        <v>135</v>
      </c>
      <c r="B2221" s="39" t="s">
        <v>135</v>
      </c>
      <c r="C2221" s="39">
        <v>5303000</v>
      </c>
      <c r="D2221" s="39" t="s">
        <v>54</v>
      </c>
      <c r="E2221" s="39">
        <v>1</v>
      </c>
      <c r="F2221" s="39">
        <v>0.97297297297297303</v>
      </c>
      <c r="G2221" s="39">
        <v>1.0327868852458999</v>
      </c>
      <c r="H2221" s="39">
        <v>0.97142857142857097</v>
      </c>
      <c r="I2221" s="39">
        <v>1.0277777777777799</v>
      </c>
      <c r="J2221" s="39">
        <v>1.14754098360656</v>
      </c>
      <c r="K2221" s="39">
        <v>1</v>
      </c>
      <c r="L2221" s="39">
        <v>1.0655737704918</v>
      </c>
      <c r="M2221" s="39">
        <v>1.03076923076923</v>
      </c>
      <c r="N2221" s="39">
        <v>1.0276500213658699</v>
      </c>
      <c r="O2221" s="39">
        <v>5.4230601544892197E-2</v>
      </c>
      <c r="P2221" s="39">
        <v>1.05433235252907</v>
      </c>
      <c r="Q2221" s="39">
        <v>5.7067041853827799E-2</v>
      </c>
      <c r="R2221" s="39">
        <v>1.03211433375368</v>
      </c>
      <c r="S2221" s="39">
        <v>3.2807572611471901E-2</v>
      </c>
      <c r="T2221" s="39">
        <v>1.0481715006305199</v>
      </c>
      <c r="U2221" s="39">
        <v>2.4610526053907698E-2</v>
      </c>
      <c r="V2221" s="39">
        <v>1.0411310341991999</v>
      </c>
      <c r="W2221" s="39">
        <v>4.7563491683000503E-2</v>
      </c>
      <c r="X2221" s="39">
        <v>1.04252563143639</v>
      </c>
      <c r="Y2221" s="39">
        <v>3.64691478994566E-2</v>
      </c>
      <c r="Z2221" s="39">
        <v>1.0356718978616899</v>
      </c>
      <c r="AA2221" s="39">
        <v>1.8404178285220101E-2</v>
      </c>
      <c r="AB2221" s="39">
        <v>1.03242658980364</v>
      </c>
      <c r="AC2221" s="39">
        <v>1.0482058898774699E-2</v>
      </c>
    </row>
    <row r="2222" spans="1:29" x14ac:dyDescent="0.25">
      <c r="A2222" s="39" t="s">
        <v>135</v>
      </c>
      <c r="B2222" s="39" t="s">
        <v>135</v>
      </c>
      <c r="C2222" s="39">
        <v>5303000</v>
      </c>
      <c r="D2222" s="39" t="s">
        <v>55</v>
      </c>
      <c r="E2222" s="39">
        <v>1.0967741935483899</v>
      </c>
      <c r="F2222" s="39">
        <v>1.0579710144927501</v>
      </c>
      <c r="G2222" s="39">
        <v>0.98611111111111105</v>
      </c>
      <c r="H2222" s="39">
        <v>1.0476190476190499</v>
      </c>
      <c r="I2222" s="39">
        <v>0.95588235294117696</v>
      </c>
      <c r="J2222" s="39">
        <v>0.93243243243243201</v>
      </c>
      <c r="K2222" s="39">
        <v>0.97142857142857097</v>
      </c>
      <c r="L2222" s="39">
        <v>0.96666666666666701</v>
      </c>
      <c r="M2222" s="39">
        <v>1.07692307692308</v>
      </c>
      <c r="N2222" s="39">
        <v>1.0102009407959101</v>
      </c>
      <c r="O2222" s="39">
        <v>5.9797748311410902E-2</v>
      </c>
      <c r="P2222" s="39">
        <v>0.98066662007838501</v>
      </c>
      <c r="Q2222" s="39">
        <v>5.5873612909123099E-2</v>
      </c>
      <c r="R2222" s="39">
        <v>1.0050061050061001</v>
      </c>
      <c r="S2222" s="39">
        <v>6.2327418296607297E-2</v>
      </c>
      <c r="T2222" s="39">
        <v>1.0217948717948699</v>
      </c>
      <c r="U2222" s="39">
        <v>7.7963055361593703E-2</v>
      </c>
      <c r="V2222" s="39">
        <v>1.0076214568159401</v>
      </c>
      <c r="W2222" s="39">
        <v>5.9988613218809099E-2</v>
      </c>
      <c r="X2222" s="39">
        <v>1.0245228955585901</v>
      </c>
      <c r="Y2222" s="39">
        <v>6.4115614177585503E-2</v>
      </c>
      <c r="Z2222" s="39">
        <v>1.05342382412665</v>
      </c>
      <c r="AA2222" s="39">
        <v>5.5031899438281802E-2</v>
      </c>
      <c r="AB2222" s="39">
        <v>1.0716727716727701</v>
      </c>
      <c r="AC2222" s="39">
        <v>3.3205846004210102E-2</v>
      </c>
    </row>
    <row r="2223" spans="1:29" x14ac:dyDescent="0.25">
      <c r="A2223" s="39" t="s">
        <v>135</v>
      </c>
      <c r="B2223" s="39" t="s">
        <v>135</v>
      </c>
      <c r="C2223" s="39">
        <v>5303000</v>
      </c>
      <c r="D2223" s="39" t="s">
        <v>56</v>
      </c>
      <c r="E2223" s="39">
        <v>0.94520547945205502</v>
      </c>
      <c r="F2223" s="39">
        <v>1.0588235294117601</v>
      </c>
      <c r="G2223" s="39">
        <v>0.98630136986301398</v>
      </c>
      <c r="H2223" s="39">
        <v>1.0140845070422499</v>
      </c>
      <c r="I2223" s="39">
        <v>0.95454545454545503</v>
      </c>
      <c r="J2223" s="39">
        <v>1</v>
      </c>
      <c r="K2223" s="39">
        <v>1.10144927536232</v>
      </c>
      <c r="L2223" s="39">
        <v>0.95588235294117696</v>
      </c>
      <c r="M2223" s="39">
        <v>1.1034482758620701</v>
      </c>
      <c r="N2223" s="39">
        <v>1.0133044716088999</v>
      </c>
      <c r="O2223" s="39">
        <v>6.1503633990725899E-2</v>
      </c>
      <c r="P2223" s="39">
        <v>1.0230650717422001</v>
      </c>
      <c r="Q2223" s="39">
        <v>7.4742886053616397E-2</v>
      </c>
      <c r="R2223" s="39">
        <v>1.0535933013885199</v>
      </c>
      <c r="S2223" s="39">
        <v>8.4626066230265404E-2</v>
      </c>
      <c r="T2223" s="39">
        <v>1.0296653144016199</v>
      </c>
      <c r="U2223" s="39">
        <v>0.104344864769414</v>
      </c>
      <c r="V2223" s="39">
        <v>1.0366077661483699</v>
      </c>
      <c r="W2223" s="39">
        <v>7.0550151725511004E-2</v>
      </c>
      <c r="X2223" s="39">
        <v>1.0556082118015799</v>
      </c>
      <c r="Y2223" s="39">
        <v>7.4838138336693394E-2</v>
      </c>
      <c r="Z2223" s="39">
        <v>1.07746168913466</v>
      </c>
      <c r="AA2223" s="39">
        <v>6.8716899379119997E-2</v>
      </c>
      <c r="AB2223" s="39">
        <v>1.0964213271515499</v>
      </c>
      <c r="AC2223" s="39">
        <v>4.4442325852844501E-2</v>
      </c>
    </row>
    <row r="2224" spans="1:29" x14ac:dyDescent="0.25">
      <c r="A2224" s="39" t="s">
        <v>135</v>
      </c>
      <c r="B2224" s="39" t="s">
        <v>135</v>
      </c>
      <c r="C2224" s="39">
        <v>5303000</v>
      </c>
      <c r="D2224" s="39" t="s">
        <v>57</v>
      </c>
      <c r="E2224" s="39">
        <v>1.14864864864865</v>
      </c>
      <c r="F2224" s="39">
        <v>0.98550724637681197</v>
      </c>
      <c r="G2224" s="39">
        <v>1.0138888888888899</v>
      </c>
      <c r="H2224" s="39">
        <v>1.0833333333333299</v>
      </c>
      <c r="I2224" s="39">
        <v>0.98611111111111105</v>
      </c>
      <c r="J2224" s="39">
        <v>1</v>
      </c>
      <c r="K2224" s="39">
        <v>1.07692307692308</v>
      </c>
      <c r="L2224" s="39">
        <v>0.96052631578947401</v>
      </c>
      <c r="M2224" s="39">
        <v>1.09230769230769</v>
      </c>
      <c r="N2224" s="39">
        <v>1.03858292370878</v>
      </c>
      <c r="O2224" s="39">
        <v>6.34773297294106E-2</v>
      </c>
      <c r="P2224" s="39">
        <v>1.02317363922627</v>
      </c>
      <c r="Q2224" s="39">
        <v>5.8103044299026699E-2</v>
      </c>
      <c r="R2224" s="39">
        <v>1.04325236167341</v>
      </c>
      <c r="S2224" s="39">
        <v>7.2054636202863606E-2</v>
      </c>
      <c r="T2224" s="39">
        <v>1.0264170040485801</v>
      </c>
      <c r="U2224" s="39">
        <v>9.3183504970130004E-2</v>
      </c>
      <c r="V2224" s="39">
        <v>1.0385226027857799</v>
      </c>
      <c r="W2224" s="39">
        <v>6.0486372002260799E-2</v>
      </c>
      <c r="X2224" s="39">
        <v>1.04867028458745</v>
      </c>
      <c r="Y2224" s="39">
        <v>6.4699667240863304E-2</v>
      </c>
      <c r="Z2224" s="39">
        <v>1.06856689379046</v>
      </c>
      <c r="AA2224" s="39">
        <v>6.1171911264531101E-2</v>
      </c>
      <c r="AB2224" s="39">
        <v>1.08603238866397</v>
      </c>
      <c r="AC2224" s="39">
        <v>3.9688505046647601E-2</v>
      </c>
    </row>
    <row r="2225" spans="1:29" x14ac:dyDescent="0.25">
      <c r="A2225" s="39" t="s">
        <v>135</v>
      </c>
      <c r="B2225" s="39" t="s">
        <v>135</v>
      </c>
      <c r="C2225" s="39">
        <v>5303000</v>
      </c>
      <c r="D2225" s="39" t="s">
        <v>58</v>
      </c>
      <c r="E2225" s="39">
        <v>0.97402597402597402</v>
      </c>
      <c r="F2225" s="39">
        <v>1</v>
      </c>
      <c r="G2225" s="39">
        <v>1.1029411764705901</v>
      </c>
      <c r="H2225" s="39">
        <v>1.02739726027397</v>
      </c>
      <c r="I2225" s="39">
        <v>1.0384615384615401</v>
      </c>
      <c r="J2225" s="39">
        <v>1.12676056338028</v>
      </c>
      <c r="K2225" s="39">
        <v>1.1269841269841301</v>
      </c>
      <c r="L2225" s="39">
        <v>0.94285714285714295</v>
      </c>
      <c r="M2225" s="39">
        <v>1.0821917808219199</v>
      </c>
      <c r="N2225" s="39">
        <v>1.04684661814173</v>
      </c>
      <c r="O2225" s="39">
        <v>6.7048479531119698E-2</v>
      </c>
      <c r="P2225" s="39">
        <v>1.0634510305010001</v>
      </c>
      <c r="Q2225" s="39">
        <v>7.6751429097717302E-2</v>
      </c>
      <c r="R2225" s="39">
        <v>1.0506776835544001</v>
      </c>
      <c r="S2225" s="39">
        <v>9.6023644566662805E-2</v>
      </c>
      <c r="T2225" s="39">
        <v>1.0125244618395299</v>
      </c>
      <c r="U2225" s="39">
        <v>9.8524467359065004E-2</v>
      </c>
      <c r="V2225" s="39">
        <v>1.0538771710232</v>
      </c>
      <c r="W2225" s="39">
        <v>7.2583071514275704E-2</v>
      </c>
      <c r="X2225" s="39">
        <v>1.0533909373979</v>
      </c>
      <c r="Y2225" s="39">
        <v>7.52842926075558E-2</v>
      </c>
      <c r="Z2225" s="39">
        <v>1.0594873205804001</v>
      </c>
      <c r="AA2225" s="39">
        <v>6.6766117241996201E-2</v>
      </c>
      <c r="AB2225" s="39">
        <v>1.07555679806169</v>
      </c>
      <c r="AC2225" s="39">
        <v>4.1963315516538799E-2</v>
      </c>
    </row>
    <row r="2226" spans="1:29" x14ac:dyDescent="0.25">
      <c r="A2226" s="39" t="s">
        <v>135</v>
      </c>
      <c r="B2226" s="39" t="s">
        <v>135</v>
      </c>
      <c r="C2226" s="39">
        <v>5303000</v>
      </c>
      <c r="D2226" s="39" t="s">
        <v>59</v>
      </c>
      <c r="E2226" s="39">
        <v>0.98936170212765995</v>
      </c>
      <c r="F2226" s="39">
        <v>0.96</v>
      </c>
      <c r="G2226" s="39">
        <v>0.92941176470588205</v>
      </c>
      <c r="H2226" s="39">
        <v>0.97333333333333305</v>
      </c>
      <c r="I2226" s="39">
        <v>0.93333333333333302</v>
      </c>
      <c r="J2226" s="39">
        <v>1.01234567901235</v>
      </c>
      <c r="K2226" s="39">
        <v>0.98750000000000004</v>
      </c>
      <c r="L2226" s="39">
        <v>1.0281690140845099</v>
      </c>
      <c r="M2226" s="39">
        <v>1.01515151515152</v>
      </c>
      <c r="N2226" s="39">
        <v>0.98095626019428594</v>
      </c>
      <c r="O2226" s="39">
        <v>3.5212176912220297E-2</v>
      </c>
      <c r="P2226" s="39">
        <v>0.99529990831633997</v>
      </c>
      <c r="Q2226" s="39">
        <v>3.7635480903749699E-2</v>
      </c>
      <c r="R2226" s="39">
        <v>1.0102735097453399</v>
      </c>
      <c r="S2226" s="39">
        <v>2.0768687469564801E-2</v>
      </c>
      <c r="T2226" s="39">
        <v>1.02166026461801</v>
      </c>
      <c r="U2226" s="39">
        <v>9.2047617696071997E-3</v>
      </c>
      <c r="V2226" s="39">
        <v>1.0008779005977</v>
      </c>
      <c r="W2226" s="39">
        <v>3.1043658991029899E-2</v>
      </c>
      <c r="X2226" s="39">
        <v>1.0127678489188601</v>
      </c>
      <c r="Y2226" s="39">
        <v>1.97181472190372E-2</v>
      </c>
      <c r="Z2226" s="39">
        <v>1.0163514345428399</v>
      </c>
      <c r="AA2226" s="39">
        <v>9.3537776615431004E-3</v>
      </c>
      <c r="AB2226" s="39">
        <v>1.0157713960530901</v>
      </c>
      <c r="AC2226" s="39">
        <v>3.9204710540062804E-3</v>
      </c>
    </row>
    <row r="2227" spans="1:29" x14ac:dyDescent="0.25">
      <c r="A2227" s="39" t="s">
        <v>135</v>
      </c>
      <c r="B2227" s="39" t="s">
        <v>135</v>
      </c>
      <c r="C2227" s="39">
        <v>5303000</v>
      </c>
      <c r="D2227" s="39" t="s">
        <v>60</v>
      </c>
      <c r="E2227" s="39">
        <v>0.98780487804878003</v>
      </c>
      <c r="F2227" s="39">
        <v>1.04301075268817</v>
      </c>
      <c r="G2227" s="39">
        <v>1</v>
      </c>
      <c r="H2227" s="39">
        <v>1.05063291139241</v>
      </c>
      <c r="I2227" s="39">
        <v>0.91780821917808197</v>
      </c>
      <c r="J2227" s="39">
        <v>1.0857142857142901</v>
      </c>
      <c r="K2227" s="39">
        <v>0.95121951219512202</v>
      </c>
      <c r="L2227" s="39">
        <v>0.936708860759494</v>
      </c>
      <c r="M2227" s="39">
        <v>1.02739726027397</v>
      </c>
      <c r="N2227" s="39">
        <v>1.0000329644722601</v>
      </c>
      <c r="O2227" s="39">
        <v>5.6789820346522801E-2</v>
      </c>
      <c r="P2227" s="39">
        <v>0.98376962762419096</v>
      </c>
      <c r="Q2227" s="39">
        <v>7.0571270429729605E-2</v>
      </c>
      <c r="R2227" s="39">
        <v>0.97177521107619602</v>
      </c>
      <c r="S2227" s="39">
        <v>4.8713437766097802E-2</v>
      </c>
      <c r="T2227" s="39">
        <v>0.98205306051673302</v>
      </c>
      <c r="U2227" s="39">
        <v>6.4126382271642898E-2</v>
      </c>
      <c r="V2227" s="39">
        <v>0.99372615082383198</v>
      </c>
      <c r="W2227" s="39">
        <v>5.7051586750308497E-2</v>
      </c>
      <c r="X2227" s="39">
        <v>0.99541882105823298</v>
      </c>
      <c r="Y2227" s="39">
        <v>5.3572141542341897E-2</v>
      </c>
      <c r="Z2227" s="39">
        <v>1.0084844921770999</v>
      </c>
      <c r="AA2227" s="39">
        <v>4.4397295094241E-2</v>
      </c>
      <c r="AB2227" s="39">
        <v>1.0230787650590001</v>
      </c>
      <c r="AC2227" s="39">
        <v>2.7312561887720199E-2</v>
      </c>
    </row>
    <row r="2228" spans="1:29" x14ac:dyDescent="0.25">
      <c r="A2228" s="39" t="s">
        <v>135</v>
      </c>
      <c r="B2228" s="39" t="s">
        <v>135</v>
      </c>
      <c r="C2228" s="39">
        <v>5401000</v>
      </c>
      <c r="D2228" s="39" t="s">
        <v>50</v>
      </c>
      <c r="E2228" s="39">
        <v>0.168021680216802</v>
      </c>
      <c r="F2228" s="39">
        <v>0.164420485175202</v>
      </c>
      <c r="G2228" s="39">
        <v>0.209230769230769</v>
      </c>
      <c r="H2228" s="39">
        <v>0.213286713286713</v>
      </c>
      <c r="I2228" s="39">
        <v>0.190769230769231</v>
      </c>
      <c r="J2228" s="39">
        <v>0.15131578947368399</v>
      </c>
      <c r="K2228" s="39">
        <v>0.183673469387755</v>
      </c>
      <c r="L2228" s="39">
        <v>0.13057324840764301</v>
      </c>
      <c r="M2228" s="39">
        <v>0.17940199335548199</v>
      </c>
      <c r="N2228" s="39">
        <v>0.176743708811476</v>
      </c>
      <c r="O2228" s="39">
        <v>2.65726121096986E-2</v>
      </c>
      <c r="P2228" s="39">
        <v>0.167146746278759</v>
      </c>
      <c r="Q2228" s="39">
        <v>2.5345538912342001E-2</v>
      </c>
      <c r="R2228" s="39">
        <v>0.164549570383627</v>
      </c>
      <c r="S2228" s="39">
        <v>2.9501766356192002E-2</v>
      </c>
      <c r="T2228" s="39">
        <v>0.15498762088156301</v>
      </c>
      <c r="U2228" s="39">
        <v>3.4527136669444902E-2</v>
      </c>
      <c r="V2228" s="39">
        <v>0.169231377623102</v>
      </c>
      <c r="W2228" s="39">
        <v>2.6344425629429701E-2</v>
      </c>
      <c r="X2228" s="39">
        <v>0.16615517641361699</v>
      </c>
      <c r="Y2228" s="39">
        <v>2.4595306925565399E-2</v>
      </c>
      <c r="Z2228" s="39">
        <v>0.170996836039083</v>
      </c>
      <c r="AA2228" s="39">
        <v>2.28693386775514E-2</v>
      </c>
      <c r="AB2228" s="39">
        <v>0.17707681502463199</v>
      </c>
      <c r="AC2228" s="39">
        <v>1.47057189831056E-2</v>
      </c>
    </row>
    <row r="2229" spans="1:29" x14ac:dyDescent="0.25">
      <c r="A2229" s="39" t="s">
        <v>135</v>
      </c>
      <c r="B2229" s="39" t="s">
        <v>135</v>
      </c>
      <c r="C2229" s="39">
        <v>5401000</v>
      </c>
      <c r="D2229" s="39" t="s">
        <v>51</v>
      </c>
      <c r="E2229" s="39">
        <v>0.80263157894736803</v>
      </c>
      <c r="F2229" s="39">
        <v>1.0967741935483899</v>
      </c>
      <c r="G2229" s="39">
        <v>0.98360655737704905</v>
      </c>
      <c r="H2229" s="39">
        <v>0.88235294117647101</v>
      </c>
      <c r="I2229" s="39">
        <v>0.91803278688524603</v>
      </c>
      <c r="J2229" s="39">
        <v>0.88709677419354804</v>
      </c>
      <c r="K2229" s="39">
        <v>0.97826086956521696</v>
      </c>
      <c r="L2229" s="39">
        <v>1.0370370370370401</v>
      </c>
      <c r="M2229" s="39">
        <v>1.1463414634146301</v>
      </c>
      <c r="N2229" s="39">
        <v>0.97023713357166197</v>
      </c>
      <c r="O2229" s="39">
        <v>0.110217159426579</v>
      </c>
      <c r="P2229" s="39">
        <v>0.99335378621913695</v>
      </c>
      <c r="Q2229" s="39">
        <v>0.10308377352192399</v>
      </c>
      <c r="R2229" s="39">
        <v>1.05387979000563</v>
      </c>
      <c r="S2229" s="39">
        <v>8.5296718886859399E-2</v>
      </c>
      <c r="T2229" s="39">
        <v>1.09168925022584</v>
      </c>
      <c r="U2229" s="39">
        <v>7.7289901105304606E-2</v>
      </c>
      <c r="V2229" s="39">
        <v>1.02711732757255</v>
      </c>
      <c r="W2229" s="39">
        <v>0.10576834084383099</v>
      </c>
      <c r="X2229" s="39">
        <v>1.0771820642918699</v>
      </c>
      <c r="Y2229" s="39">
        <v>9.3015647996363193E-2</v>
      </c>
      <c r="Z2229" s="39">
        <v>1.1205523089340801</v>
      </c>
      <c r="AA2229" s="39">
        <v>6.1744988022867001E-2</v>
      </c>
      <c r="AB2229" s="39">
        <v>1.1411364907299899</v>
      </c>
      <c r="AC2229" s="39">
        <v>3.2919137684894698E-2</v>
      </c>
    </row>
    <row r="2230" spans="1:29" x14ac:dyDescent="0.25">
      <c r="A2230" s="39" t="s">
        <v>135</v>
      </c>
      <c r="B2230" s="39" t="s">
        <v>135</v>
      </c>
      <c r="C2230" s="39">
        <v>5401000</v>
      </c>
      <c r="D2230" s="39" t="s">
        <v>61</v>
      </c>
      <c r="E2230" s="39">
        <v>0.92063492063492103</v>
      </c>
      <c r="F2230" s="39">
        <v>0.98630136986301398</v>
      </c>
      <c r="G2230" s="39">
        <v>0.98360655737704905</v>
      </c>
      <c r="H2230" s="39">
        <v>0.93589743589743601</v>
      </c>
      <c r="I2230" s="39">
        <v>0.88709677419354804</v>
      </c>
      <c r="J2230" s="39">
        <v>1.0606060606060601</v>
      </c>
      <c r="K2230" s="39">
        <v>0.91111111111111098</v>
      </c>
      <c r="L2230" s="39">
        <v>1.1034482758620701</v>
      </c>
      <c r="M2230" s="39">
        <v>0.90322580645161299</v>
      </c>
      <c r="N2230" s="39">
        <v>0.96576981244409099</v>
      </c>
      <c r="O2230" s="39">
        <v>7.4755650437074897E-2</v>
      </c>
      <c r="P2230" s="39">
        <v>0.97309760564488001</v>
      </c>
      <c r="Q2230" s="39">
        <v>0.100957371886818</v>
      </c>
      <c r="R2230" s="39">
        <v>0.97259506447493105</v>
      </c>
      <c r="S2230" s="39">
        <v>0.113390769929208</v>
      </c>
      <c r="T2230" s="39">
        <v>1.0033370411568401</v>
      </c>
      <c r="U2230" s="39">
        <v>0.14157866586605</v>
      </c>
      <c r="V2230" s="39">
        <v>0.97096468282217196</v>
      </c>
      <c r="W2230" s="39">
        <v>9.1262427296328802E-2</v>
      </c>
      <c r="X2230" s="39">
        <v>0.96384353634269604</v>
      </c>
      <c r="Y2230" s="39">
        <v>9.9929461141221795E-2</v>
      </c>
      <c r="Z2230" s="39">
        <v>0.93868837663829197</v>
      </c>
      <c r="AA2230" s="39">
        <v>9.3139157685486307E-2</v>
      </c>
      <c r="AB2230" s="39">
        <v>0.912760209756873</v>
      </c>
      <c r="AC2230" s="39">
        <v>6.0300861150517297E-2</v>
      </c>
    </row>
    <row r="2231" spans="1:29" x14ac:dyDescent="0.25">
      <c r="A2231" s="39" t="s">
        <v>135</v>
      </c>
      <c r="B2231" s="39" t="s">
        <v>135</v>
      </c>
      <c r="C2231" s="39">
        <v>5401000</v>
      </c>
      <c r="D2231" s="39" t="s">
        <v>62</v>
      </c>
      <c r="E2231" s="39">
        <v>0.95588235294117696</v>
      </c>
      <c r="F2231" s="39">
        <v>0.86206896551724099</v>
      </c>
      <c r="G2231" s="39">
        <v>0.86111111111111105</v>
      </c>
      <c r="H2231" s="39">
        <v>1.0833333333333299</v>
      </c>
      <c r="I2231" s="39">
        <v>0.91780821917808197</v>
      </c>
      <c r="J2231" s="39">
        <v>0.94545454545454499</v>
      </c>
      <c r="K2231" s="39">
        <v>0.98571428571428599</v>
      </c>
      <c r="L2231" s="39">
        <v>0.92682926829268297</v>
      </c>
      <c r="M2231" s="39">
        <v>0.796875</v>
      </c>
      <c r="N2231" s="39">
        <v>0.92611967572693998</v>
      </c>
      <c r="O2231" s="39">
        <v>8.2636011223148301E-2</v>
      </c>
      <c r="P2231" s="39">
        <v>0.91453626372791896</v>
      </c>
      <c r="Q2231" s="39">
        <v>7.0760595663417802E-2</v>
      </c>
      <c r="R2231" s="39">
        <v>0.90313951800232295</v>
      </c>
      <c r="S2231" s="39">
        <v>9.6622834562463206E-2</v>
      </c>
      <c r="T2231" s="39">
        <v>0.86185213414634099</v>
      </c>
      <c r="U2231" s="39">
        <v>9.1891544353892102E-2</v>
      </c>
      <c r="V2231" s="39">
        <v>0.89959016555987503</v>
      </c>
      <c r="W2231" s="39">
        <v>8.7282431380415901E-2</v>
      </c>
      <c r="X2231" s="39">
        <v>0.864596285527095</v>
      </c>
      <c r="Y2231" s="39">
        <v>8.4301940980591503E-2</v>
      </c>
      <c r="Z2231" s="39">
        <v>0.82710459844482598</v>
      </c>
      <c r="AA2231" s="39">
        <v>7.1949821195977801E-2</v>
      </c>
      <c r="AB2231" s="39">
        <v>0.80306329849012803</v>
      </c>
      <c r="AC2231" s="39">
        <v>3.9138236139569502E-2</v>
      </c>
    </row>
    <row r="2232" spans="1:29" x14ac:dyDescent="0.25">
      <c r="A2232" s="39" t="s">
        <v>135</v>
      </c>
      <c r="B2232" s="39" t="s">
        <v>135</v>
      </c>
      <c r="C2232" s="39">
        <v>5401000</v>
      </c>
      <c r="D2232" s="39" t="s">
        <v>63</v>
      </c>
      <c r="E2232" s="39">
        <v>0.98630136986301398</v>
      </c>
      <c r="F2232" s="39">
        <v>1</v>
      </c>
      <c r="G2232" s="39">
        <v>0.94</v>
      </c>
      <c r="H2232" s="39">
        <v>0.95161290322580605</v>
      </c>
      <c r="I2232" s="39">
        <v>0.90769230769230802</v>
      </c>
      <c r="J2232" s="39">
        <v>0.91044776119403004</v>
      </c>
      <c r="K2232" s="39">
        <v>1.0384615384615401</v>
      </c>
      <c r="L2232" s="39">
        <v>0.86956521739130399</v>
      </c>
      <c r="M2232" s="39">
        <v>0.89473684210526305</v>
      </c>
      <c r="N2232" s="39">
        <v>0.94431310443702898</v>
      </c>
      <c r="O2232" s="39">
        <v>5.5150769446361499E-2</v>
      </c>
      <c r="P2232" s="39">
        <v>0.92418073336888895</v>
      </c>
      <c r="Q2232" s="39">
        <v>6.5898335405596101E-2</v>
      </c>
      <c r="R2232" s="39">
        <v>0.93425453265270197</v>
      </c>
      <c r="S2232" s="39">
        <v>9.1119304855871594E-2</v>
      </c>
      <c r="T2232" s="39">
        <v>0.88215102974828397</v>
      </c>
      <c r="U2232" s="39">
        <v>1.77990265287232E-2</v>
      </c>
      <c r="V2232" s="39">
        <v>0.92204477875965096</v>
      </c>
      <c r="W2232" s="39">
        <v>6.0188078892512403E-2</v>
      </c>
      <c r="X2232" s="39">
        <v>0.906908159527962</v>
      </c>
      <c r="Y2232" s="39">
        <v>5.6191772207811297E-2</v>
      </c>
      <c r="Z2232" s="39">
        <v>0.89595989495337403</v>
      </c>
      <c r="AA2232" s="39">
        <v>3.7162547011341397E-2</v>
      </c>
      <c r="AB2232" s="39">
        <v>0.89353819330936002</v>
      </c>
      <c r="AC2232" s="39">
        <v>7.5809206193423202E-3</v>
      </c>
    </row>
    <row r="2233" spans="1:29" x14ac:dyDescent="0.25">
      <c r="A2233" s="39" t="s">
        <v>135</v>
      </c>
      <c r="B2233" s="39" t="s">
        <v>135</v>
      </c>
      <c r="C2233" s="39">
        <v>5401000</v>
      </c>
      <c r="D2233" s="39" t="s">
        <v>52</v>
      </c>
      <c r="E2233" s="39">
        <v>0.15681233933162</v>
      </c>
      <c r="F2233" s="39">
        <v>0.18428184281842799</v>
      </c>
      <c r="G2233" s="39">
        <v>0.16172506738544501</v>
      </c>
      <c r="H2233" s="39">
        <v>0.18461538461538499</v>
      </c>
      <c r="I2233" s="39">
        <v>0.195804195804196</v>
      </c>
      <c r="J2233" s="39">
        <v>0.16923076923076899</v>
      </c>
      <c r="K2233" s="39">
        <v>0.14802631578947401</v>
      </c>
      <c r="L2233" s="39">
        <v>0.19047619047618999</v>
      </c>
      <c r="M2233" s="39">
        <v>0.14968152866241999</v>
      </c>
      <c r="N2233" s="39">
        <v>0.17118373712377</v>
      </c>
      <c r="O2233" s="39">
        <v>1.8127203286762102E-2</v>
      </c>
      <c r="P2233" s="39">
        <v>0.17064379999261001</v>
      </c>
      <c r="Q2233" s="39">
        <v>2.2244849384871101E-2</v>
      </c>
      <c r="R2233" s="39">
        <v>0.16272801164269499</v>
      </c>
      <c r="S2233" s="39">
        <v>2.4044874793715001E-2</v>
      </c>
      <c r="T2233" s="39">
        <v>0.17007885956930499</v>
      </c>
      <c r="U2233" s="39">
        <v>2.8846182004728702E-2</v>
      </c>
      <c r="V2233" s="39">
        <v>0.16697322628194999</v>
      </c>
      <c r="W2233" s="39">
        <v>2.01327908540808E-2</v>
      </c>
      <c r="X2233" s="39">
        <v>0.16225766317776899</v>
      </c>
      <c r="Y2233" s="39">
        <v>2.08052347260138E-2</v>
      </c>
      <c r="Z2233" s="39">
        <v>0.15677885498463601</v>
      </c>
      <c r="AA2233" s="39">
        <v>1.90493871878866E-2</v>
      </c>
      <c r="AB2233" s="39">
        <v>0.15162413160593299</v>
      </c>
      <c r="AC2233" s="39">
        <v>1.22860997816961E-2</v>
      </c>
    </row>
    <row r="2234" spans="1:29" x14ac:dyDescent="0.25">
      <c r="A2234" s="39" t="s">
        <v>135</v>
      </c>
      <c r="B2234" s="39" t="s">
        <v>135</v>
      </c>
      <c r="C2234" s="39">
        <v>5401000</v>
      </c>
      <c r="D2234" s="39" t="s">
        <v>53</v>
      </c>
      <c r="E2234" s="39">
        <v>1.0350877192982499</v>
      </c>
      <c r="F2234" s="39">
        <v>1</v>
      </c>
      <c r="G2234" s="39">
        <v>1</v>
      </c>
      <c r="H2234" s="39">
        <v>0.98333333333333295</v>
      </c>
      <c r="I2234" s="39">
        <v>0.93333333333333302</v>
      </c>
      <c r="J2234" s="39">
        <v>0.89285714285714302</v>
      </c>
      <c r="K2234" s="39">
        <v>0.94545454545454499</v>
      </c>
      <c r="L2234" s="39">
        <v>0.95555555555555605</v>
      </c>
      <c r="M2234" s="39">
        <v>0.82142857142857095</v>
      </c>
      <c r="N2234" s="39">
        <v>0.95189446680674705</v>
      </c>
      <c r="O2234" s="39">
        <v>6.4656739348879694E-2</v>
      </c>
      <c r="P2234" s="39">
        <v>0.90972582972583005</v>
      </c>
      <c r="Q2234" s="39">
        <v>5.4806882650165603E-2</v>
      </c>
      <c r="R2234" s="39">
        <v>0.907479557479557</v>
      </c>
      <c r="S2234" s="39">
        <v>7.4693284514241495E-2</v>
      </c>
      <c r="T2234" s="39">
        <v>0.888492063492063</v>
      </c>
      <c r="U2234" s="39">
        <v>9.4842100016290995E-2</v>
      </c>
      <c r="V2234" s="39">
        <v>0.90765630211832804</v>
      </c>
      <c r="W2234" s="39">
        <v>6.9100414960398204E-2</v>
      </c>
      <c r="X2234" s="39">
        <v>0.877742601408946</v>
      </c>
      <c r="Y2234" s="39">
        <v>6.9892137106257801E-2</v>
      </c>
      <c r="Z2234" s="39">
        <v>0.84984629358405595</v>
      </c>
      <c r="AA2234" s="39">
        <v>6.6575150404133004E-2</v>
      </c>
      <c r="AB2234" s="39">
        <v>0.82781557067271305</v>
      </c>
      <c r="AC2234" s="39">
        <v>4.0394930050525801E-2</v>
      </c>
    </row>
    <row r="2235" spans="1:29" x14ac:dyDescent="0.25">
      <c r="A2235" s="39" t="s">
        <v>135</v>
      </c>
      <c r="B2235" s="39" t="s">
        <v>135</v>
      </c>
      <c r="C2235" s="39">
        <v>5401000</v>
      </c>
      <c r="D2235" s="39" t="s">
        <v>54</v>
      </c>
      <c r="E2235" s="39">
        <v>0.98245614035087703</v>
      </c>
      <c r="F2235" s="39">
        <v>0.93220338983050799</v>
      </c>
      <c r="G2235" s="39">
        <v>1.0327868852458999</v>
      </c>
      <c r="H2235" s="39">
        <v>1</v>
      </c>
      <c r="I2235" s="39">
        <v>0.86440677966101698</v>
      </c>
      <c r="J2235" s="39">
        <v>0.98214285714285698</v>
      </c>
      <c r="K2235" s="39">
        <v>1</v>
      </c>
      <c r="L2235" s="39">
        <v>0.98076923076923095</v>
      </c>
      <c r="M2235" s="39">
        <v>1</v>
      </c>
      <c r="N2235" s="39">
        <v>0.97497392033337704</v>
      </c>
      <c r="O2235" s="39">
        <v>4.9265386775087898E-2</v>
      </c>
      <c r="P2235" s="39">
        <v>0.96546377351462098</v>
      </c>
      <c r="Q2235" s="39">
        <v>5.7250473227032202E-2</v>
      </c>
      <c r="R2235" s="39">
        <v>0.99358974358974395</v>
      </c>
      <c r="S2235" s="39">
        <v>1.11028897921082E-2</v>
      </c>
      <c r="T2235" s="39">
        <v>0.99038461538461497</v>
      </c>
      <c r="U2235" s="39">
        <v>1.3598207330510601E-2</v>
      </c>
      <c r="V2235" s="39">
        <v>0.98327995895669296</v>
      </c>
      <c r="W2235" s="39">
        <v>3.8475784922527199E-2</v>
      </c>
      <c r="X2235" s="39">
        <v>0.990410672677145</v>
      </c>
      <c r="Y2235" s="39">
        <v>2.5420860067180799E-2</v>
      </c>
      <c r="Z2235" s="39">
        <v>0.99662365909670203</v>
      </c>
      <c r="AA2235" s="39">
        <v>8.9607439585485497E-3</v>
      </c>
      <c r="AB2235" s="39">
        <v>0.99908424908424898</v>
      </c>
      <c r="AC2235" s="39">
        <v>5.7917173263157297E-3</v>
      </c>
    </row>
    <row r="2236" spans="1:29" x14ac:dyDescent="0.25">
      <c r="A2236" s="39" t="s">
        <v>135</v>
      </c>
      <c r="B2236" s="39" t="s">
        <v>135</v>
      </c>
      <c r="C2236" s="39">
        <v>5401000</v>
      </c>
      <c r="D2236" s="39" t="s">
        <v>55</v>
      </c>
      <c r="E2236" s="39">
        <v>1</v>
      </c>
      <c r="F2236" s="39">
        <v>1.0178571428571399</v>
      </c>
      <c r="G2236" s="39">
        <v>0.96363636363636396</v>
      </c>
      <c r="H2236" s="39">
        <v>1.01587301587302</v>
      </c>
      <c r="I2236" s="39">
        <v>1</v>
      </c>
      <c r="J2236" s="39">
        <v>0.86274509803921595</v>
      </c>
      <c r="K2236" s="39">
        <v>1.05454545454545</v>
      </c>
      <c r="L2236" s="39">
        <v>1.02</v>
      </c>
      <c r="M2236" s="39">
        <v>1.0196078431372499</v>
      </c>
      <c r="N2236" s="39">
        <v>0.99491832423204996</v>
      </c>
      <c r="O2236" s="39">
        <v>5.5067362852631398E-2</v>
      </c>
      <c r="P2236" s="39">
        <v>0.99137967914438496</v>
      </c>
      <c r="Q2236" s="39">
        <v>7.4543666025459795E-2</v>
      </c>
      <c r="R2236" s="39">
        <v>1.0313844325609001</v>
      </c>
      <c r="S2236" s="39">
        <v>2.0058991781191401E-2</v>
      </c>
      <c r="T2236" s="39">
        <v>1.0198039215686301</v>
      </c>
      <c r="U2236" s="39">
        <v>2.77296776935963E-4</v>
      </c>
      <c r="V2236" s="39">
        <v>1.0046632521510599</v>
      </c>
      <c r="W2236" s="39">
        <v>5.5046557457890298E-2</v>
      </c>
      <c r="X2236" s="39">
        <v>1.0144416596667101</v>
      </c>
      <c r="Y2236" s="39">
        <v>4.3814429165664498E-2</v>
      </c>
      <c r="Z2236" s="39">
        <v>1.0210482951778299</v>
      </c>
      <c r="AA2236" s="39">
        <v>8.2951100218443506E-3</v>
      </c>
      <c r="AB2236" s="39">
        <v>1.0196265172735799</v>
      </c>
      <c r="AC2236" s="39">
        <v>1.18105608222935E-4</v>
      </c>
    </row>
    <row r="2237" spans="1:29" x14ac:dyDescent="0.25">
      <c r="A2237" s="39" t="s">
        <v>135</v>
      </c>
      <c r="B2237" s="39" t="s">
        <v>135</v>
      </c>
      <c r="C2237" s="39">
        <v>5401000</v>
      </c>
      <c r="D2237" s="39" t="s">
        <v>56</v>
      </c>
      <c r="E2237" s="39">
        <v>1.0967741935483899</v>
      </c>
      <c r="F2237" s="39">
        <v>1.07407407407407</v>
      </c>
      <c r="G2237" s="39">
        <v>1</v>
      </c>
      <c r="H2237" s="39">
        <v>1.0188679245283001</v>
      </c>
      <c r="I2237" s="39">
        <v>0.875</v>
      </c>
      <c r="J2237" s="39">
        <v>0.92647058823529405</v>
      </c>
      <c r="K2237" s="39">
        <v>1.13636363636364</v>
      </c>
      <c r="L2237" s="39">
        <v>1.0344827586206899</v>
      </c>
      <c r="M2237" s="39">
        <v>0.92156862745098</v>
      </c>
      <c r="N2237" s="39">
        <v>1.00928908920237</v>
      </c>
      <c r="O2237" s="39">
        <v>8.7606209481537703E-2</v>
      </c>
      <c r="P2237" s="39">
        <v>0.97877712213412005</v>
      </c>
      <c r="Q2237" s="39">
        <v>0.105729730722067</v>
      </c>
      <c r="R2237" s="39">
        <v>1.0308050074784401</v>
      </c>
      <c r="S2237" s="39">
        <v>0.107444722315921</v>
      </c>
      <c r="T2237" s="39">
        <v>0.97802569303583498</v>
      </c>
      <c r="U2237" s="39">
        <v>7.9842347841888803E-2</v>
      </c>
      <c r="V2237" s="39">
        <v>0.99062875043933996</v>
      </c>
      <c r="W2237" s="39">
        <v>8.8790305833584701E-2</v>
      </c>
      <c r="X2237" s="39">
        <v>0.97534927528721704</v>
      </c>
      <c r="Y2237" s="39">
        <v>8.6547403697083095E-2</v>
      </c>
      <c r="Z2237" s="39">
        <v>0.94982547862419298</v>
      </c>
      <c r="AA2237" s="39">
        <v>6.9834771632883097E-2</v>
      </c>
      <c r="AB2237" s="39">
        <v>0.92694549084001399</v>
      </c>
      <c r="AC2237" s="39">
        <v>3.4006269953837501E-2</v>
      </c>
    </row>
    <row r="2238" spans="1:29" x14ac:dyDescent="0.25">
      <c r="A2238" s="39" t="s">
        <v>135</v>
      </c>
      <c r="B2238" s="39" t="s">
        <v>135</v>
      </c>
      <c r="C2238" s="39">
        <v>5401000</v>
      </c>
      <c r="D2238" s="39" t="s">
        <v>57</v>
      </c>
      <c r="E2238" s="39">
        <v>1.1272727272727301</v>
      </c>
      <c r="F2238" s="39">
        <v>1</v>
      </c>
      <c r="G2238" s="39">
        <v>0.87931034482758597</v>
      </c>
      <c r="H2238" s="39">
        <v>1</v>
      </c>
      <c r="I2238" s="39">
        <v>0.98148148148148195</v>
      </c>
      <c r="J2238" s="39">
        <v>1.0535714285714299</v>
      </c>
      <c r="K2238" s="39">
        <v>1.0476190476190499</v>
      </c>
      <c r="L2238" s="39">
        <v>0.94</v>
      </c>
      <c r="M2238" s="39">
        <v>1.0833333333333299</v>
      </c>
      <c r="N2238" s="39">
        <v>1.01250981812284</v>
      </c>
      <c r="O2238" s="39">
        <v>7.5316608108510999E-2</v>
      </c>
      <c r="P2238" s="39">
        <v>1.02120105820106</v>
      </c>
      <c r="Q2238" s="39">
        <v>5.8688643031830801E-2</v>
      </c>
      <c r="R2238" s="39">
        <v>1.0236507936507899</v>
      </c>
      <c r="S2238" s="39">
        <v>7.4612123745582806E-2</v>
      </c>
      <c r="T2238" s="39">
        <v>1.01166666666667</v>
      </c>
      <c r="U2238" s="39">
        <v>0.10135197197007199</v>
      </c>
      <c r="V2238" s="39">
        <v>1.02311905100958</v>
      </c>
      <c r="W2238" s="39">
        <v>6.6629701570019101E-2</v>
      </c>
      <c r="X2238" s="39">
        <v>1.03798025666924</v>
      </c>
      <c r="Y2238" s="39">
        <v>6.7755882421363101E-2</v>
      </c>
      <c r="Z2238" s="39">
        <v>1.0567662468330199</v>
      </c>
      <c r="AA2238" s="39">
        <v>6.6534733130314494E-2</v>
      </c>
      <c r="AB2238" s="39">
        <v>1.07650793650794</v>
      </c>
      <c r="AC2238" s="39">
        <v>4.3167599805473099E-2</v>
      </c>
    </row>
    <row r="2239" spans="1:29" x14ac:dyDescent="0.25">
      <c r="A2239" s="39" t="s">
        <v>135</v>
      </c>
      <c r="B2239" s="39" t="s">
        <v>135</v>
      </c>
      <c r="C2239" s="39">
        <v>5401000</v>
      </c>
      <c r="D2239" s="39" t="s">
        <v>58</v>
      </c>
      <c r="E2239" s="39">
        <v>1</v>
      </c>
      <c r="F2239" s="39">
        <v>1</v>
      </c>
      <c r="G2239" s="39">
        <v>1.1176470588235301</v>
      </c>
      <c r="H2239" s="39">
        <v>1.07843137254902</v>
      </c>
      <c r="I2239" s="39">
        <v>1.01754385964912</v>
      </c>
      <c r="J2239" s="39">
        <v>1.0943396226415101</v>
      </c>
      <c r="K2239" s="39">
        <v>1</v>
      </c>
      <c r="L2239" s="39">
        <v>1.0454545454545501</v>
      </c>
      <c r="M2239" s="39">
        <v>1.0212765957446801</v>
      </c>
      <c r="N2239" s="39">
        <v>1.04163256165138</v>
      </c>
      <c r="O2239" s="39">
        <v>4.4887971082657498E-2</v>
      </c>
      <c r="P2239" s="39">
        <v>1.03572292469797</v>
      </c>
      <c r="Q2239" s="39">
        <v>3.6557912603182197E-2</v>
      </c>
      <c r="R2239" s="39">
        <v>1.02224371373308</v>
      </c>
      <c r="S2239" s="39">
        <v>2.2742700224960999E-2</v>
      </c>
      <c r="T2239" s="39">
        <v>1.0333655705996101</v>
      </c>
      <c r="U2239" s="39">
        <v>1.70963921950326E-2</v>
      </c>
      <c r="V2239" s="39">
        <v>1.03610940281107</v>
      </c>
      <c r="W2239" s="39">
        <v>3.4202656524634403E-2</v>
      </c>
      <c r="X2239" s="39">
        <v>1.02895081006274</v>
      </c>
      <c r="Y2239" s="39">
        <v>2.3720155871952499E-2</v>
      </c>
      <c r="Z2239" s="39">
        <v>1.02468622274355</v>
      </c>
      <c r="AA2239" s="39">
        <v>1.27737964425827E-2</v>
      </c>
      <c r="AB2239" s="39">
        <v>1.0224279266832501</v>
      </c>
      <c r="AC2239" s="39">
        <v>7.2816562129694798E-3</v>
      </c>
    </row>
    <row r="2240" spans="1:29" x14ac:dyDescent="0.25">
      <c r="A2240" s="39" t="s">
        <v>135</v>
      </c>
      <c r="B2240" s="39" t="s">
        <v>135</v>
      </c>
      <c r="C2240" s="39">
        <v>5401000</v>
      </c>
      <c r="D2240" s="39" t="s">
        <v>59</v>
      </c>
      <c r="E2240" s="39">
        <v>1.0447761194029801</v>
      </c>
      <c r="F2240" s="39">
        <v>1.12676056338028</v>
      </c>
      <c r="G2240" s="39">
        <v>1.0161290322580601</v>
      </c>
      <c r="H2240" s="39">
        <v>0.97368421052631604</v>
      </c>
      <c r="I2240" s="39">
        <v>0.90909090909090895</v>
      </c>
      <c r="J2240" s="39">
        <v>1.1551724137931001</v>
      </c>
      <c r="K2240" s="39">
        <v>0.98275862068965503</v>
      </c>
      <c r="L2240" s="39">
        <v>0.91525423728813604</v>
      </c>
      <c r="M2240" s="39">
        <v>1.0434782608695701</v>
      </c>
      <c r="N2240" s="39">
        <v>1.01856715192211</v>
      </c>
      <c r="O2240" s="39">
        <v>8.4879005810233096E-2</v>
      </c>
      <c r="P2240" s="39">
        <v>1.0011508883462701</v>
      </c>
      <c r="Q2240" s="39">
        <v>0.102109973458458</v>
      </c>
      <c r="R2240" s="39">
        <v>0.98049703961578505</v>
      </c>
      <c r="S2240" s="39">
        <v>6.41419216859615E-2</v>
      </c>
      <c r="T2240" s="39">
        <v>0.97936624907884995</v>
      </c>
      <c r="U2240" s="39">
        <v>9.0668076585452603E-2</v>
      </c>
      <c r="V2240" s="39">
        <v>1.0052705335552301</v>
      </c>
      <c r="W2240" s="39">
        <v>8.0851993889050303E-2</v>
      </c>
      <c r="X2240" s="39">
        <v>1.0061608433742899</v>
      </c>
      <c r="Y2240" s="39">
        <v>7.4579763344688701E-2</v>
      </c>
      <c r="Z2240" s="39">
        <v>1.0185822369376301</v>
      </c>
      <c r="AA2240" s="39">
        <v>6.0144097247360001E-2</v>
      </c>
      <c r="AB2240" s="39">
        <v>1.03737235498474</v>
      </c>
      <c r="AC2240" s="39">
        <v>3.8617139549376997E-2</v>
      </c>
    </row>
    <row r="2241" spans="1:29" x14ac:dyDescent="0.25">
      <c r="A2241" s="39" t="s">
        <v>135</v>
      </c>
      <c r="B2241" s="39" t="s">
        <v>135</v>
      </c>
      <c r="C2241" s="39">
        <v>5401000</v>
      </c>
      <c r="D2241" s="39" t="s">
        <v>60</v>
      </c>
      <c r="E2241" s="39">
        <v>1.04285714285714</v>
      </c>
      <c r="F2241" s="39">
        <v>0.871428571428571</v>
      </c>
      <c r="G2241" s="39">
        <v>0.97499999999999998</v>
      </c>
      <c r="H2241" s="39">
        <v>0.98412698412698396</v>
      </c>
      <c r="I2241" s="39">
        <v>0.891891891891892</v>
      </c>
      <c r="J2241" s="39">
        <v>0.9</v>
      </c>
      <c r="K2241" s="39">
        <v>0.86567164179104505</v>
      </c>
      <c r="L2241" s="39">
        <v>1.0877192982456101</v>
      </c>
      <c r="M2241" s="39">
        <v>1.1481481481481499</v>
      </c>
      <c r="N2241" s="39">
        <v>0.97409374205437704</v>
      </c>
      <c r="O2241" s="39">
        <v>0.101598543116542</v>
      </c>
      <c r="P2241" s="39">
        <v>0.97868619601534002</v>
      </c>
      <c r="Q2241" s="39">
        <v>0.129520875480339</v>
      </c>
      <c r="R2241" s="39">
        <v>1.0338463627282699</v>
      </c>
      <c r="S2241" s="39">
        <v>0.148744626951264</v>
      </c>
      <c r="T2241" s="39">
        <v>1.11793372319688</v>
      </c>
      <c r="U2241" s="39">
        <v>4.2729649545385898E-2</v>
      </c>
      <c r="V2241" s="39">
        <v>1.02457308032459</v>
      </c>
      <c r="W2241" s="39">
        <v>0.12239779509705299</v>
      </c>
      <c r="X2241" s="39">
        <v>1.0775353899290201</v>
      </c>
      <c r="Y2241" s="39">
        <v>0.116549174883278</v>
      </c>
      <c r="Z2241" s="39">
        <v>1.1264490436952701</v>
      </c>
      <c r="AA2241" s="39">
        <v>7.0386362139769607E-2</v>
      </c>
      <c r="AB2241" s="39">
        <v>1.14527058386707</v>
      </c>
      <c r="AC2241" s="39">
        <v>1.8199314483471601E-2</v>
      </c>
    </row>
    <row r="2242" spans="1:29" x14ac:dyDescent="0.25">
      <c r="A2242" s="39" t="s">
        <v>135</v>
      </c>
      <c r="B2242" s="39" t="s">
        <v>135</v>
      </c>
      <c r="C2242" s="39">
        <v>5403000</v>
      </c>
      <c r="D2242" s="39" t="s">
        <v>50</v>
      </c>
      <c r="E2242" s="39">
        <v>0.39566395663956599</v>
      </c>
      <c r="F2242" s="39">
        <v>0.37735849056603799</v>
      </c>
      <c r="G2242" s="39">
        <v>0.387692307692308</v>
      </c>
      <c r="H2242" s="39">
        <v>0.38811188811188801</v>
      </c>
      <c r="I2242" s="39">
        <v>0.313846153846154</v>
      </c>
      <c r="J2242" s="39">
        <v>0.30592105263157898</v>
      </c>
      <c r="K2242" s="39">
        <v>0.36394557823129298</v>
      </c>
      <c r="L2242" s="39">
        <v>0.26114649681528701</v>
      </c>
      <c r="M2242" s="39">
        <v>0.41528239202657802</v>
      </c>
      <c r="N2242" s="39">
        <v>0.35655203517341</v>
      </c>
      <c r="O2242" s="39">
        <v>5.11392909297382E-2</v>
      </c>
      <c r="P2242" s="39">
        <v>0.33202833471017801</v>
      </c>
      <c r="Q2242" s="39">
        <v>5.9131982284314301E-2</v>
      </c>
      <c r="R2242" s="39">
        <v>0.346791489024386</v>
      </c>
      <c r="S2242" s="39">
        <v>7.8486722638516707E-2</v>
      </c>
      <c r="T2242" s="39">
        <v>0.33821444442093201</v>
      </c>
      <c r="U2242" s="39">
        <v>0.108990536728163</v>
      </c>
      <c r="V2242" s="39">
        <v>0.35080118742418798</v>
      </c>
      <c r="W2242" s="39">
        <v>6.3946594147367405E-2</v>
      </c>
      <c r="X2242" s="39">
        <v>0.360752542208921</v>
      </c>
      <c r="Y2242" s="39">
        <v>7.3913465279053805E-2</v>
      </c>
      <c r="Z2242" s="39">
        <v>0.38620538434908203</v>
      </c>
      <c r="AA2242" s="39">
        <v>7.1719828540859398E-2</v>
      </c>
      <c r="AB2242" s="39">
        <v>0.40794258749270701</v>
      </c>
      <c r="AC2242" s="39">
        <v>4.6420999814925798E-2</v>
      </c>
    </row>
    <row r="2243" spans="1:29" x14ac:dyDescent="0.25">
      <c r="A2243" s="39" t="s">
        <v>135</v>
      </c>
      <c r="B2243" s="39" t="s">
        <v>135</v>
      </c>
      <c r="C2243" s="39">
        <v>5403000</v>
      </c>
      <c r="D2243" s="39" t="s">
        <v>51</v>
      </c>
      <c r="E2243" s="39">
        <v>0.96250000000000002</v>
      </c>
      <c r="F2243" s="39">
        <v>0.89041095890411004</v>
      </c>
      <c r="G2243" s="39">
        <v>0.86428571428571399</v>
      </c>
      <c r="H2243" s="39">
        <v>0.91269841269841301</v>
      </c>
      <c r="I2243" s="39">
        <v>0.95495495495495497</v>
      </c>
      <c r="J2243" s="39">
        <v>0.86274509803921595</v>
      </c>
      <c r="K2243" s="39">
        <v>0.93548387096774199</v>
      </c>
      <c r="L2243" s="39">
        <v>0.90654205607476601</v>
      </c>
      <c r="M2243" s="39">
        <v>0.93902439024390205</v>
      </c>
      <c r="N2243" s="39">
        <v>0.91429393957431304</v>
      </c>
      <c r="O2243" s="39">
        <v>3.6791457306605803E-2</v>
      </c>
      <c r="P2243" s="39">
        <v>0.91975007405611597</v>
      </c>
      <c r="Q2243" s="39">
        <v>3.6340247311168403E-2</v>
      </c>
      <c r="R2243" s="39">
        <v>0.92701677242880398</v>
      </c>
      <c r="S2243" s="39">
        <v>1.7819773469938498E-2</v>
      </c>
      <c r="T2243" s="39">
        <v>0.92278322315933403</v>
      </c>
      <c r="U2243" s="39">
        <v>2.29684787597636E-2</v>
      </c>
      <c r="V2243" s="39">
        <v>0.91975741279996104</v>
      </c>
      <c r="W2243" s="39">
        <v>2.9731958456613802E-2</v>
      </c>
      <c r="X2243" s="39">
        <v>0.92637971345318804</v>
      </c>
      <c r="Y2243" s="39">
        <v>2.3717231701201501E-2</v>
      </c>
      <c r="Z2243" s="39">
        <v>0.93318247992750203</v>
      </c>
      <c r="AA2243" s="39">
        <v>1.50801944756861E-2</v>
      </c>
      <c r="AB2243" s="39">
        <v>0.93747761242632399</v>
      </c>
      <c r="AC2243" s="39">
        <v>9.7826818755412295E-3</v>
      </c>
    </row>
    <row r="2244" spans="1:29" x14ac:dyDescent="0.25">
      <c r="A2244" s="39" t="s">
        <v>135</v>
      </c>
      <c r="B2244" s="39" t="s">
        <v>135</v>
      </c>
      <c r="C2244" s="39">
        <v>5403000</v>
      </c>
      <c r="D2244" s="39" t="s">
        <v>61</v>
      </c>
      <c r="E2244" s="39">
        <v>1.0491803278688501</v>
      </c>
      <c r="F2244" s="39">
        <v>0.90780141843971596</v>
      </c>
      <c r="G2244" s="39">
        <v>0.87096774193548399</v>
      </c>
      <c r="H2244" s="39">
        <v>1.0353982300885001</v>
      </c>
      <c r="I2244" s="39">
        <v>1.01680672268908</v>
      </c>
      <c r="J2244" s="39">
        <v>1.0963855421686699</v>
      </c>
      <c r="K2244" s="39">
        <v>1.0434782608695701</v>
      </c>
      <c r="L2244" s="39">
        <v>1</v>
      </c>
      <c r="M2244" s="39">
        <v>0.87755102040816302</v>
      </c>
      <c r="N2244" s="39">
        <v>0.98861880716311401</v>
      </c>
      <c r="O2244" s="39">
        <v>8.2244002737395294E-2</v>
      </c>
      <c r="P2244" s="39">
        <v>1.0068443092271</v>
      </c>
      <c r="Q2244" s="39">
        <v>8.0966856790356395E-2</v>
      </c>
      <c r="R2244" s="39">
        <v>0.97367642709257596</v>
      </c>
      <c r="S2244" s="39">
        <v>8.6038713087442903E-2</v>
      </c>
      <c r="T2244" s="39">
        <v>0.93877551020408201</v>
      </c>
      <c r="U2244" s="39">
        <v>8.65845038187609E-2</v>
      </c>
      <c r="V2244" s="39">
        <v>0.97437030445596595</v>
      </c>
      <c r="W2244" s="39">
        <v>8.4524920819964697E-2</v>
      </c>
      <c r="X2244" s="39">
        <v>0.94509541633994099</v>
      </c>
      <c r="Y2244" s="39">
        <v>8.5489111069201998E-2</v>
      </c>
      <c r="Z2244" s="39">
        <v>0.90556342290191705</v>
      </c>
      <c r="AA2244" s="39">
        <v>6.6279134508516205E-2</v>
      </c>
      <c r="AB2244" s="39">
        <v>0.88338192419825101</v>
      </c>
      <c r="AC2244" s="39">
        <v>3.6877873587969401E-2</v>
      </c>
    </row>
    <row r="2245" spans="1:29" x14ac:dyDescent="0.25">
      <c r="A2245" s="39" t="s">
        <v>135</v>
      </c>
      <c r="B2245" s="39" t="s">
        <v>135</v>
      </c>
      <c r="C2245" s="39">
        <v>5403000</v>
      </c>
      <c r="D2245" s="39" t="s">
        <v>62</v>
      </c>
      <c r="E2245" s="39">
        <v>0.80645161290322598</v>
      </c>
      <c r="F2245" s="39">
        <v>0.8359375</v>
      </c>
      <c r="G2245" s="39">
        <v>0.7734375</v>
      </c>
      <c r="H2245" s="39">
        <v>0.94444444444444398</v>
      </c>
      <c r="I2245" s="39">
        <v>0.89743589743589702</v>
      </c>
      <c r="J2245" s="39">
        <v>0.85950413223140498</v>
      </c>
      <c r="K2245" s="39">
        <v>0.94505494505494503</v>
      </c>
      <c r="L2245" s="39">
        <v>0.91666666666666696</v>
      </c>
      <c r="M2245" s="39">
        <v>0.95918367346938804</v>
      </c>
      <c r="N2245" s="39">
        <v>0.88201293024510796</v>
      </c>
      <c r="O2245" s="39">
        <v>6.6514839098956793E-2</v>
      </c>
      <c r="P2245" s="39">
        <v>0.91556906297165996</v>
      </c>
      <c r="Q2245" s="39">
        <v>3.951248023165E-2</v>
      </c>
      <c r="R2245" s="39">
        <v>0.94030176173033297</v>
      </c>
      <c r="S2245" s="39">
        <v>2.1653372269780199E-2</v>
      </c>
      <c r="T2245" s="39">
        <v>0.937925170068027</v>
      </c>
      <c r="U2245" s="39">
        <v>3.0064063825958599E-2</v>
      </c>
      <c r="V2245" s="39">
        <v>0.92015981958433501</v>
      </c>
      <c r="W2245" s="39">
        <v>4.9249345932197798E-2</v>
      </c>
      <c r="X2245" s="39">
        <v>0.93926614047132195</v>
      </c>
      <c r="Y2245" s="39">
        <v>3.08025331970498E-2</v>
      </c>
      <c r="Z2245" s="39">
        <v>0.95116430031604404</v>
      </c>
      <c r="AA2245" s="39">
        <v>1.9782687912550299E-2</v>
      </c>
      <c r="AB2245" s="39">
        <v>0.95715905409782998</v>
      </c>
      <c r="AC2245" s="39">
        <v>1.2804817218044899E-2</v>
      </c>
    </row>
    <row r="2246" spans="1:29" x14ac:dyDescent="0.25">
      <c r="A2246" s="39" t="s">
        <v>135</v>
      </c>
      <c r="B2246" s="39" t="s">
        <v>135</v>
      </c>
      <c r="C2246" s="39">
        <v>5403000</v>
      </c>
      <c r="D2246" s="39" t="s">
        <v>63</v>
      </c>
      <c r="E2246" s="39">
        <v>1.0588235294117601</v>
      </c>
      <c r="F2246" s="39">
        <v>1.032</v>
      </c>
      <c r="G2246" s="39">
        <v>1</v>
      </c>
      <c r="H2246" s="39">
        <v>1.0707070707070701</v>
      </c>
      <c r="I2246" s="39">
        <v>1.02941176470588</v>
      </c>
      <c r="J2246" s="39">
        <v>0.99047619047619095</v>
      </c>
      <c r="K2246" s="39">
        <v>0.95192307692307698</v>
      </c>
      <c r="L2246" s="39">
        <v>0.86046511627906996</v>
      </c>
      <c r="M2246" s="39">
        <v>0.94318181818181801</v>
      </c>
      <c r="N2246" s="39">
        <v>0.99299872963165203</v>
      </c>
      <c r="O2246" s="39">
        <v>6.6151315484970705E-2</v>
      </c>
      <c r="P2246" s="39">
        <v>0.95509159331320703</v>
      </c>
      <c r="Q2246" s="39">
        <v>6.3011129945252806E-2</v>
      </c>
      <c r="R2246" s="39">
        <v>0.91852333712798795</v>
      </c>
      <c r="S2246" s="39">
        <v>5.0469497294918203E-2</v>
      </c>
      <c r="T2246" s="39">
        <v>0.90182346723044404</v>
      </c>
      <c r="U2246" s="39">
        <v>5.8489540832819702E-2</v>
      </c>
      <c r="V2246" s="39">
        <v>0.94957675222040505</v>
      </c>
      <c r="W2246" s="39">
        <v>6.3523477706650899E-2</v>
      </c>
      <c r="X2246" s="39">
        <v>0.92814714659420405</v>
      </c>
      <c r="Y2246" s="39">
        <v>4.81971479871246E-2</v>
      </c>
      <c r="Z2246" s="39">
        <v>0.929002438857089</v>
      </c>
      <c r="AA2246" s="39">
        <v>3.8791795632601302E-2</v>
      </c>
      <c r="AB2246" s="39">
        <v>0.93924292761502104</v>
      </c>
      <c r="AC2246" s="39">
        <v>2.4911731290463701E-2</v>
      </c>
    </row>
    <row r="2247" spans="1:29" x14ac:dyDescent="0.25">
      <c r="A2247" s="39" t="s">
        <v>135</v>
      </c>
      <c r="B2247" s="39" t="s">
        <v>135</v>
      </c>
      <c r="C2247" s="39">
        <v>5403000</v>
      </c>
      <c r="D2247" s="39" t="s">
        <v>52</v>
      </c>
      <c r="E2247" s="39">
        <v>0.39588688946015399</v>
      </c>
      <c r="F2247" s="39">
        <v>0.35230352303522999</v>
      </c>
      <c r="G2247" s="39">
        <v>0.32614555256064698</v>
      </c>
      <c r="H2247" s="39">
        <v>0.35384615384615398</v>
      </c>
      <c r="I2247" s="39">
        <v>0.37062937062937101</v>
      </c>
      <c r="J2247" s="39">
        <v>0.27076923076923098</v>
      </c>
      <c r="K2247" s="39">
        <v>0.28618421052631599</v>
      </c>
      <c r="L2247" s="39">
        <v>0.32993197278911601</v>
      </c>
      <c r="M2247" s="39">
        <v>0.24522292993630601</v>
      </c>
      <c r="N2247" s="39">
        <v>0.32565775928361401</v>
      </c>
      <c r="O2247" s="39">
        <v>4.9394254594764098E-2</v>
      </c>
      <c r="P2247" s="39">
        <v>0.30054754293006802</v>
      </c>
      <c r="Q2247" s="39">
        <v>4.9821615006979E-2</v>
      </c>
      <c r="R2247" s="39">
        <v>0.287113037750579</v>
      </c>
      <c r="S2247" s="39">
        <v>4.2362159119539597E-2</v>
      </c>
      <c r="T2247" s="39">
        <v>0.28757745136271101</v>
      </c>
      <c r="U2247" s="39">
        <v>5.9898338629043701E-2</v>
      </c>
      <c r="V2247" s="39">
        <v>0.29521350887569597</v>
      </c>
      <c r="W2247" s="39">
        <v>4.75224843924857E-2</v>
      </c>
      <c r="X2247" s="39">
        <v>0.27663784506572198</v>
      </c>
      <c r="Y2247" s="39">
        <v>4.3436595029258299E-2</v>
      </c>
      <c r="Z2247" s="39">
        <v>0.26170335535438999</v>
      </c>
      <c r="AA2247" s="39">
        <v>3.97634252174804E-2</v>
      </c>
      <c r="AB2247" s="39">
        <v>0.24925669388167801</v>
      </c>
      <c r="AC2247" s="39">
        <v>2.55117632216844E-2</v>
      </c>
    </row>
    <row r="2248" spans="1:29" x14ac:dyDescent="0.25">
      <c r="A2248" s="39" t="s">
        <v>135</v>
      </c>
      <c r="B2248" s="39" t="s">
        <v>135</v>
      </c>
      <c r="C2248" s="39">
        <v>5403000</v>
      </c>
      <c r="D2248" s="39" t="s">
        <v>53</v>
      </c>
      <c r="E2248" s="39">
        <v>0.9453125</v>
      </c>
      <c r="F2248" s="39">
        <v>0.90909090909090895</v>
      </c>
      <c r="G2248" s="39">
        <v>0.83846153846153804</v>
      </c>
      <c r="H2248" s="39">
        <v>0.94214876033057804</v>
      </c>
      <c r="I2248" s="39">
        <v>0.84347826086956501</v>
      </c>
      <c r="J2248" s="39">
        <v>0.76415094339622602</v>
      </c>
      <c r="K2248" s="39">
        <v>0.96590909090909105</v>
      </c>
      <c r="L2248" s="39">
        <v>0.98850574712643702</v>
      </c>
      <c r="M2248" s="39">
        <v>0.85567010309278302</v>
      </c>
      <c r="N2248" s="39">
        <v>0.89474753925301398</v>
      </c>
      <c r="O2248" s="39">
        <v>7.3521392217101494E-2</v>
      </c>
      <c r="P2248" s="39">
        <v>0.88354282907882098</v>
      </c>
      <c r="Q2248" s="39">
        <v>9.2787251413510005E-2</v>
      </c>
      <c r="R2248" s="39">
        <v>0.93669498037610399</v>
      </c>
      <c r="S2248" s="39">
        <v>7.1073379490031702E-2</v>
      </c>
      <c r="T2248" s="39">
        <v>0.92208792510961002</v>
      </c>
      <c r="U2248" s="39">
        <v>9.3928984679478605E-2</v>
      </c>
      <c r="V2248" s="39">
        <v>0.89798991953308904</v>
      </c>
      <c r="W2248" s="39">
        <v>7.8400496509317394E-2</v>
      </c>
      <c r="X2248" s="39">
        <v>0.897337906862546</v>
      </c>
      <c r="Y2248" s="39">
        <v>7.6794514794116794E-2</v>
      </c>
      <c r="Z2248" s="39">
        <v>0.883319847458509</v>
      </c>
      <c r="AA2248" s="39">
        <v>6.4929602185071295E-2</v>
      </c>
      <c r="AB2248" s="39">
        <v>0.86199560995152902</v>
      </c>
      <c r="AC2248" s="39">
        <v>4.0006018057304901E-2</v>
      </c>
    </row>
    <row r="2249" spans="1:29" x14ac:dyDescent="0.25">
      <c r="A2249" s="39" t="s">
        <v>135</v>
      </c>
      <c r="B2249" s="39" t="s">
        <v>135</v>
      </c>
      <c r="C2249" s="39">
        <v>5403000</v>
      </c>
      <c r="D2249" s="39" t="s">
        <v>54</v>
      </c>
      <c r="E2249" s="39">
        <v>1.0260869565217401</v>
      </c>
      <c r="F2249" s="39">
        <v>0.90082644628099195</v>
      </c>
      <c r="G2249" s="39">
        <v>0.93571428571428605</v>
      </c>
      <c r="H2249" s="39">
        <v>0.96330275229357798</v>
      </c>
      <c r="I2249" s="39">
        <v>0.88596491228070196</v>
      </c>
      <c r="J2249" s="39">
        <v>1.02061855670103</v>
      </c>
      <c r="K2249" s="39">
        <v>0.97530864197530898</v>
      </c>
      <c r="L2249" s="39">
        <v>0.8</v>
      </c>
      <c r="M2249" s="39">
        <v>0.95348837209302295</v>
      </c>
      <c r="N2249" s="39">
        <v>0.94014565820674001</v>
      </c>
      <c r="O2249" s="39">
        <v>7.0670454247140704E-2</v>
      </c>
      <c r="P2249" s="39">
        <v>0.927076096610013</v>
      </c>
      <c r="Q2249" s="39">
        <v>8.60416212874347E-2</v>
      </c>
      <c r="R2249" s="39">
        <v>0.90959900468944399</v>
      </c>
      <c r="S2249" s="39">
        <v>9.5540501443741196E-2</v>
      </c>
      <c r="T2249" s="39">
        <v>0.87674418604651205</v>
      </c>
      <c r="U2249" s="39">
        <v>0.108532668740261</v>
      </c>
      <c r="V2249" s="39">
        <v>0.92467784152369403</v>
      </c>
      <c r="W2249" s="39">
        <v>7.8322784146610605E-2</v>
      </c>
      <c r="X2249" s="39">
        <v>0.918946464769687</v>
      </c>
      <c r="Y2249" s="39">
        <v>8.1080300936587704E-2</v>
      </c>
      <c r="Z2249" s="39">
        <v>0.92739709341881205</v>
      </c>
      <c r="AA2249" s="39">
        <v>7.2188588624024705E-2</v>
      </c>
      <c r="AB2249" s="39">
        <v>0.94617940199335504</v>
      </c>
      <c r="AC2249" s="39">
        <v>4.6225985730036098E-2</v>
      </c>
    </row>
    <row r="2250" spans="1:29" x14ac:dyDescent="0.25">
      <c r="A2250" s="39" t="s">
        <v>135</v>
      </c>
      <c r="B2250" s="39" t="s">
        <v>135</v>
      </c>
      <c r="C2250" s="39">
        <v>5403000</v>
      </c>
      <c r="D2250" s="39" t="s">
        <v>55</v>
      </c>
      <c r="E2250" s="39">
        <v>0.86991869918699205</v>
      </c>
      <c r="F2250" s="39">
        <v>0.94915254237288105</v>
      </c>
      <c r="G2250" s="39">
        <v>0.91743119266055095</v>
      </c>
      <c r="H2250" s="39">
        <v>0.92366412213740501</v>
      </c>
      <c r="I2250" s="39">
        <v>0.94285714285714295</v>
      </c>
      <c r="J2250" s="39">
        <v>0.93069306930693096</v>
      </c>
      <c r="K2250" s="39">
        <v>0.90909090909090895</v>
      </c>
      <c r="L2250" s="39">
        <v>0.974683544303797</v>
      </c>
      <c r="M2250" s="39">
        <v>0.95588235294117696</v>
      </c>
      <c r="N2250" s="39">
        <v>0.93037484165086504</v>
      </c>
      <c r="O2250" s="39">
        <v>3.05019019326336E-2</v>
      </c>
      <c r="P2250" s="39">
        <v>0.94264140369999105</v>
      </c>
      <c r="Q2250" s="39">
        <v>2.4851893478908701E-2</v>
      </c>
      <c r="R2250" s="39">
        <v>0.94655226877862797</v>
      </c>
      <c r="S2250" s="39">
        <v>3.3777008473264002E-2</v>
      </c>
      <c r="T2250" s="39">
        <v>0.96528294862248698</v>
      </c>
      <c r="U2250" s="39">
        <v>1.3294449906895199E-2</v>
      </c>
      <c r="V2250" s="39">
        <v>0.94484952513619502</v>
      </c>
      <c r="W2250" s="39">
        <v>2.5841423009893599E-2</v>
      </c>
      <c r="X2250" s="39">
        <v>0.95324386112317705</v>
      </c>
      <c r="Y2250" s="39">
        <v>2.2034133359670399E-2</v>
      </c>
      <c r="Z2250" s="39">
        <v>0.95734630712645596</v>
      </c>
      <c r="AA2250" s="39">
        <v>1.47921779207064E-2</v>
      </c>
      <c r="AB2250" s="39">
        <v>0.95677764776796803</v>
      </c>
      <c r="AC2250" s="39">
        <v>5.6623416600539902E-3</v>
      </c>
    </row>
    <row r="2251" spans="1:29" x14ac:dyDescent="0.25">
      <c r="A2251" s="39" t="s">
        <v>135</v>
      </c>
      <c r="B2251" s="39" t="s">
        <v>135</v>
      </c>
      <c r="C2251" s="39">
        <v>5403000</v>
      </c>
      <c r="D2251" s="39" t="s">
        <v>56</v>
      </c>
      <c r="E2251" s="39">
        <v>0.97499999999999998</v>
      </c>
      <c r="F2251" s="39">
        <v>1.0373831775700899</v>
      </c>
      <c r="G2251" s="39">
        <v>0.91071428571428603</v>
      </c>
      <c r="H2251" s="39">
        <v>1.02</v>
      </c>
      <c r="I2251" s="39">
        <v>1</v>
      </c>
      <c r="J2251" s="39">
        <v>0.92929292929292895</v>
      </c>
      <c r="K2251" s="39">
        <v>0.87234042553191504</v>
      </c>
      <c r="L2251" s="39">
        <v>0.96666666666666701</v>
      </c>
      <c r="M2251" s="39">
        <v>1.02597402597403</v>
      </c>
      <c r="N2251" s="39">
        <v>0.97081905674999103</v>
      </c>
      <c r="O2251" s="39">
        <v>5.6803291759658099E-2</v>
      </c>
      <c r="P2251" s="39">
        <v>0.95885480949310697</v>
      </c>
      <c r="Q2251" s="39">
        <v>6.04516013611619E-2</v>
      </c>
      <c r="R2251" s="39">
        <v>0.95499370605753597</v>
      </c>
      <c r="S2251" s="39">
        <v>7.7479121724747899E-2</v>
      </c>
      <c r="T2251" s="39">
        <v>0.99632034632034605</v>
      </c>
      <c r="U2251" s="39">
        <v>4.1936635940500899E-2</v>
      </c>
      <c r="V2251" s="39">
        <v>0.97243953681051898</v>
      </c>
      <c r="W2251" s="39">
        <v>5.8672102225063603E-2</v>
      </c>
      <c r="X2251" s="39">
        <v>0.98606519811377302</v>
      </c>
      <c r="Y2251" s="39">
        <v>5.8165370865321697E-2</v>
      </c>
      <c r="Z2251" s="39">
        <v>1.0095300114187999</v>
      </c>
      <c r="AA2251" s="39">
        <v>4.3711010788559601E-2</v>
      </c>
      <c r="AB2251" s="39">
        <v>1.02314986600701</v>
      </c>
      <c r="AC2251" s="39">
        <v>1.78615559448802E-2</v>
      </c>
    </row>
    <row r="2252" spans="1:29" x14ac:dyDescent="0.25">
      <c r="A2252" s="39" t="s">
        <v>135</v>
      </c>
      <c r="B2252" s="39" t="s">
        <v>135</v>
      </c>
      <c r="C2252" s="39">
        <v>5403000</v>
      </c>
      <c r="D2252" s="39" t="s">
        <v>57</v>
      </c>
      <c r="E2252" s="39">
        <v>0.91111111111111098</v>
      </c>
      <c r="F2252" s="39">
        <v>0.91452991452991494</v>
      </c>
      <c r="G2252" s="39">
        <v>0.855855855855856</v>
      </c>
      <c r="H2252" s="39">
        <v>0.88235294117647101</v>
      </c>
      <c r="I2252" s="39">
        <v>0.91176470588235303</v>
      </c>
      <c r="J2252" s="39">
        <v>0.91735537190082606</v>
      </c>
      <c r="K2252" s="39">
        <v>0.98913043478260898</v>
      </c>
      <c r="L2252" s="39">
        <v>1.0365853658536599</v>
      </c>
      <c r="M2252" s="39">
        <v>0.931034482758621</v>
      </c>
      <c r="N2252" s="39">
        <v>0.92774668709460195</v>
      </c>
      <c r="O2252" s="39">
        <v>5.4392490841455199E-2</v>
      </c>
      <c r="P2252" s="39">
        <v>0.95717407223561302</v>
      </c>
      <c r="Q2252" s="39">
        <v>5.3986526671726799E-2</v>
      </c>
      <c r="R2252" s="39">
        <v>0.985583427798296</v>
      </c>
      <c r="S2252" s="39">
        <v>5.2864763069985103E-2</v>
      </c>
      <c r="T2252" s="39">
        <v>0.98380992430614</v>
      </c>
      <c r="U2252" s="39">
        <v>7.4635745196729802E-2</v>
      </c>
      <c r="V2252" s="39">
        <v>0.95486314802958105</v>
      </c>
      <c r="W2252" s="39">
        <v>5.6095947992844501E-2</v>
      </c>
      <c r="X2252" s="39">
        <v>0.96369414211049897</v>
      </c>
      <c r="Y2252" s="39">
        <v>5.25096374121167E-2</v>
      </c>
      <c r="Z2252" s="39">
        <v>0.95184678732278505</v>
      </c>
      <c r="AA2252" s="39">
        <v>4.9830285468217897E-2</v>
      </c>
      <c r="AB2252" s="39">
        <v>0.936060715286956</v>
      </c>
      <c r="AC2252" s="39">
        <v>3.17886856783317E-2</v>
      </c>
    </row>
    <row r="2253" spans="1:29" x14ac:dyDescent="0.25">
      <c r="A2253" s="39" t="s">
        <v>135</v>
      </c>
      <c r="B2253" s="39" t="s">
        <v>135</v>
      </c>
      <c r="C2253" s="39">
        <v>5403000</v>
      </c>
      <c r="D2253" s="39" t="s">
        <v>58</v>
      </c>
      <c r="E2253" s="39">
        <v>1.01652892561983</v>
      </c>
      <c r="F2253" s="39">
        <v>1</v>
      </c>
      <c r="G2253" s="39">
        <v>1.0093457943925199</v>
      </c>
      <c r="H2253" s="39">
        <v>1</v>
      </c>
      <c r="I2253" s="39">
        <v>1.13333333333333</v>
      </c>
      <c r="J2253" s="39">
        <v>0.956989247311828</v>
      </c>
      <c r="K2253" s="39">
        <v>1.00900900900901</v>
      </c>
      <c r="L2253" s="39">
        <v>1.1098901098901099</v>
      </c>
      <c r="M2253" s="39">
        <v>0.88235294117647101</v>
      </c>
      <c r="N2253" s="39">
        <v>1.0130499289703501</v>
      </c>
      <c r="O2253" s="39">
        <v>7.4543087380040202E-2</v>
      </c>
      <c r="P2253" s="39">
        <v>1.0183149281441499</v>
      </c>
      <c r="Q2253" s="39">
        <v>0.104819307148976</v>
      </c>
      <c r="R2253" s="39">
        <v>1.0004173533585301</v>
      </c>
      <c r="S2253" s="39">
        <v>0.114011636233619</v>
      </c>
      <c r="T2253" s="39">
        <v>0.99612152553329003</v>
      </c>
      <c r="U2253" s="39">
        <v>0.160893074969402</v>
      </c>
      <c r="V2253" s="39">
        <v>0.99347330637459497</v>
      </c>
      <c r="W2253" s="39">
        <v>9.8480175657790797E-2</v>
      </c>
      <c r="X2253" s="39">
        <v>0.96676955200072101</v>
      </c>
      <c r="Y2253" s="39">
        <v>0.112063573404699</v>
      </c>
      <c r="Z2253" s="39">
        <v>0.92727391769595302</v>
      </c>
      <c r="AA2253" s="39">
        <v>0.10748266900092</v>
      </c>
      <c r="AB2253" s="39">
        <v>0.89318804444854905</v>
      </c>
      <c r="AC2253" s="39">
        <v>6.8527210045819506E-2</v>
      </c>
    </row>
    <row r="2254" spans="1:29" x14ac:dyDescent="0.25">
      <c r="A2254" s="39" t="s">
        <v>135</v>
      </c>
      <c r="B2254" s="39" t="s">
        <v>135</v>
      </c>
      <c r="C2254" s="39">
        <v>5403000</v>
      </c>
      <c r="D2254" s="39" t="s">
        <v>59</v>
      </c>
      <c r="E2254" s="39">
        <v>0.98550724637681197</v>
      </c>
      <c r="F2254" s="39">
        <v>0.98373983739837401</v>
      </c>
      <c r="G2254" s="39">
        <v>0.85365853658536595</v>
      </c>
      <c r="H2254" s="39">
        <v>0.86111111111111105</v>
      </c>
      <c r="I2254" s="39">
        <v>0.95789473684210502</v>
      </c>
      <c r="J2254" s="39">
        <v>1.0392156862745101</v>
      </c>
      <c r="K2254" s="39">
        <v>0.97752808988763995</v>
      </c>
      <c r="L2254" s="39">
        <v>0.94642857142857095</v>
      </c>
      <c r="M2254" s="39">
        <v>0.93069306930693096</v>
      </c>
      <c r="N2254" s="39">
        <v>0.94841965391238003</v>
      </c>
      <c r="O2254" s="39">
        <v>5.9921458828228399E-2</v>
      </c>
      <c r="P2254" s="39">
        <v>0.97035203074795195</v>
      </c>
      <c r="Q2254" s="39">
        <v>4.2113086377929598E-2</v>
      </c>
      <c r="R2254" s="39">
        <v>0.95154991020771396</v>
      </c>
      <c r="S2254" s="39">
        <v>2.38338178093007E-2</v>
      </c>
      <c r="T2254" s="39">
        <v>0.93856082036775101</v>
      </c>
      <c r="U2254" s="39">
        <v>1.11266802555874E-2</v>
      </c>
      <c r="V2254" s="39">
        <v>0.95077760073538298</v>
      </c>
      <c r="W2254" s="39">
        <v>4.5472811099383503E-2</v>
      </c>
      <c r="X2254" s="39">
        <v>0.94729397474496502</v>
      </c>
      <c r="Y2254" s="39">
        <v>3.0510847995958299E-2</v>
      </c>
      <c r="Z2254" s="39">
        <v>0.93529442372793203</v>
      </c>
      <c r="AA2254" s="39">
        <v>1.2752300787198001E-2</v>
      </c>
      <c r="AB2254" s="39">
        <v>0.93144237893177095</v>
      </c>
      <c r="AC2254" s="39">
        <v>4.7390501743615598E-3</v>
      </c>
    </row>
    <row r="2255" spans="1:29" x14ac:dyDescent="0.25">
      <c r="A2255" s="39" t="s">
        <v>135</v>
      </c>
      <c r="B2255" s="39" t="s">
        <v>135</v>
      </c>
      <c r="C2255" s="39">
        <v>5403000</v>
      </c>
      <c r="D2255" s="39" t="s">
        <v>60</v>
      </c>
      <c r="E2255" s="39">
        <v>1.175</v>
      </c>
      <c r="F2255" s="39">
        <v>0.91176470588235303</v>
      </c>
      <c r="G2255" s="39">
        <v>0.93388429752066104</v>
      </c>
      <c r="H2255" s="39">
        <v>1.13333333333333</v>
      </c>
      <c r="I2255" s="39">
        <v>0.89247311827956999</v>
      </c>
      <c r="J2255" s="39">
        <v>1.0109890109890101</v>
      </c>
      <c r="K2255" s="39">
        <v>0.92452830188679203</v>
      </c>
      <c r="L2255" s="39">
        <v>1.1264367816092</v>
      </c>
      <c r="M2255" s="39">
        <v>0.86792452830188704</v>
      </c>
      <c r="N2255" s="39">
        <v>0.99737045308920003</v>
      </c>
      <c r="O2255" s="39">
        <v>0.117954576112287</v>
      </c>
      <c r="P2255" s="39">
        <v>0.96447034821329103</v>
      </c>
      <c r="Q2255" s="39">
        <v>0.105471767618962</v>
      </c>
      <c r="R2255" s="39">
        <v>0.97296320393262503</v>
      </c>
      <c r="S2255" s="39">
        <v>0.13589187275053499</v>
      </c>
      <c r="T2255" s="39">
        <v>0.99718065495554098</v>
      </c>
      <c r="U2255" s="39">
        <v>0.18279576733341199</v>
      </c>
      <c r="V2255" s="39">
        <v>0.97236185512682405</v>
      </c>
      <c r="W2255" s="39">
        <v>0.115543243805456</v>
      </c>
      <c r="X2255" s="39">
        <v>0.94958597942404399</v>
      </c>
      <c r="Y2255" s="39">
        <v>0.122291901942472</v>
      </c>
      <c r="Z2255" s="39">
        <v>0.91553363805816701</v>
      </c>
      <c r="AA2255" s="39">
        <v>0.119951447122879</v>
      </c>
      <c r="AB2255" s="39">
        <v>0.88023463560223503</v>
      </c>
      <c r="AC2255" s="39">
        <v>7.7855954620332499E-2</v>
      </c>
    </row>
    <row r="2256" spans="1:29" x14ac:dyDescent="0.25">
      <c r="A2256" s="39" t="s">
        <v>135</v>
      </c>
      <c r="B2256" s="39" t="s">
        <v>135</v>
      </c>
      <c r="C2256" s="39">
        <v>5404000</v>
      </c>
      <c r="D2256" s="39" t="s">
        <v>50</v>
      </c>
      <c r="E2256" s="39">
        <v>7.3170731707317097E-2</v>
      </c>
      <c r="F2256" s="39">
        <v>8.0862533692722394E-2</v>
      </c>
      <c r="G2256" s="39">
        <v>8.3076923076923104E-2</v>
      </c>
      <c r="H2256" s="39">
        <v>8.0419580419580403E-2</v>
      </c>
      <c r="I2256" s="39">
        <v>9.5384615384615401E-2</v>
      </c>
      <c r="J2256" s="39">
        <v>7.8947368421052599E-2</v>
      </c>
      <c r="K2256" s="39">
        <v>6.4625850340136098E-2</v>
      </c>
      <c r="L2256" s="39">
        <v>8.5987261146496796E-2</v>
      </c>
      <c r="M2256" s="39">
        <v>7.6411960132890394E-2</v>
      </c>
      <c r="N2256" s="39">
        <v>7.9876313813526001E-2</v>
      </c>
      <c r="O2256" s="39">
        <v>8.5129968015202895E-3</v>
      </c>
      <c r="P2256" s="39">
        <v>8.02714110850382E-2</v>
      </c>
      <c r="Q2256" s="39">
        <v>1.1429259684865301E-2</v>
      </c>
      <c r="R2256" s="39">
        <v>7.5675023873174402E-2</v>
      </c>
      <c r="S2256" s="39">
        <v>1.0699755800843799E-2</v>
      </c>
      <c r="T2256" s="39">
        <v>8.1199610639693595E-2</v>
      </c>
      <c r="U2256" s="39">
        <v>6.7707602786235398E-3</v>
      </c>
      <c r="V2256" s="39">
        <v>7.8857545670749193E-2</v>
      </c>
      <c r="W2256" s="39">
        <v>8.57277671256821E-3</v>
      </c>
      <c r="X2256" s="39">
        <v>7.8090569813531602E-2</v>
      </c>
      <c r="Y2256" s="39">
        <v>7.7009671513786201E-3</v>
      </c>
      <c r="Z2256" s="39">
        <v>7.7630387131119694E-2</v>
      </c>
      <c r="AA2256" s="39">
        <v>5.48629568732495E-3</v>
      </c>
      <c r="AB2256" s="39">
        <v>7.6867926847823995E-2</v>
      </c>
      <c r="AC2256" s="39">
        <v>2.88378671283003E-3</v>
      </c>
    </row>
    <row r="2257" spans="1:29" x14ac:dyDescent="0.25">
      <c r="A2257" s="39" t="s">
        <v>135</v>
      </c>
      <c r="B2257" s="39" t="s">
        <v>135</v>
      </c>
      <c r="C2257" s="39">
        <v>5404000</v>
      </c>
      <c r="D2257" s="39" t="s">
        <v>51</v>
      </c>
      <c r="E2257" s="39">
        <v>1</v>
      </c>
      <c r="F2257" s="39">
        <v>0.88888888888888895</v>
      </c>
      <c r="G2257" s="39">
        <v>0.93333333333333302</v>
      </c>
      <c r="H2257" s="39">
        <v>1.25925925925926</v>
      </c>
      <c r="I2257" s="39">
        <v>1.0869565217391299</v>
      </c>
      <c r="J2257" s="39">
        <v>1.12903225806452</v>
      </c>
      <c r="K2257" s="39">
        <v>1.0833333333333299</v>
      </c>
      <c r="L2257" s="39">
        <v>1.0526315789473699</v>
      </c>
      <c r="M2257" s="39">
        <v>0.74074074074074103</v>
      </c>
      <c r="N2257" s="39">
        <v>1.0193528793674</v>
      </c>
      <c r="O2257" s="39">
        <v>0.15073790700374701</v>
      </c>
      <c r="P2257" s="39">
        <v>1.01853888656502</v>
      </c>
      <c r="Q2257" s="39">
        <v>0.15765643007616301</v>
      </c>
      <c r="R2257" s="39">
        <v>0.95890188434048096</v>
      </c>
      <c r="S2257" s="39">
        <v>0.18955569857736801</v>
      </c>
      <c r="T2257" s="39">
        <v>0.89668615984405498</v>
      </c>
      <c r="U2257" s="39">
        <v>0.22054012668586301</v>
      </c>
      <c r="V2257" s="39">
        <v>0.96845486774255896</v>
      </c>
      <c r="W2257" s="39">
        <v>0.179087536578872</v>
      </c>
      <c r="X2257" s="39">
        <v>0.89323802847778799</v>
      </c>
      <c r="Y2257" s="39">
        <v>0.185712166991086</v>
      </c>
      <c r="Z2257" s="39">
        <v>0.808949030270948</v>
      </c>
      <c r="AA2257" s="39">
        <v>0.159847267225661</v>
      </c>
      <c r="AB2257" s="39">
        <v>0.755592685417247</v>
      </c>
      <c r="AC2257" s="39">
        <v>9.3931945721143703E-2</v>
      </c>
    </row>
    <row r="2258" spans="1:29" x14ac:dyDescent="0.25">
      <c r="A2258" s="39" t="s">
        <v>135</v>
      </c>
      <c r="B2258" s="39" t="s">
        <v>135</v>
      </c>
      <c r="C2258" s="39">
        <v>5404000</v>
      </c>
      <c r="D2258" s="39" t="s">
        <v>61</v>
      </c>
      <c r="E2258" s="39">
        <v>0.92592592592592604</v>
      </c>
      <c r="F2258" s="39">
        <v>1.0344827586206899</v>
      </c>
      <c r="G2258" s="39">
        <v>1.15151515151515</v>
      </c>
      <c r="H2258" s="39">
        <v>1.2307692307692299</v>
      </c>
      <c r="I2258" s="39">
        <v>0.96428571428571397</v>
      </c>
      <c r="J2258" s="39">
        <v>0.939393939393939</v>
      </c>
      <c r="K2258" s="39">
        <v>0.85714285714285698</v>
      </c>
      <c r="L2258" s="39">
        <v>1</v>
      </c>
      <c r="M2258" s="39">
        <v>0.92</v>
      </c>
      <c r="N2258" s="39">
        <v>1.0026128419614999</v>
      </c>
      <c r="O2258" s="39">
        <v>0.119678023078611</v>
      </c>
      <c r="P2258" s="39">
        <v>0.93616450216450198</v>
      </c>
      <c r="Q2258" s="39">
        <v>5.3343027032696597E-2</v>
      </c>
      <c r="R2258" s="39">
        <v>0.92571428571428604</v>
      </c>
      <c r="S2258" s="39">
        <v>7.1599794777952405E-2</v>
      </c>
      <c r="T2258" s="39">
        <v>0.96</v>
      </c>
      <c r="U2258" s="39">
        <v>5.6568542494923803E-2</v>
      </c>
      <c r="V2258" s="39">
        <v>0.95958688952962201</v>
      </c>
      <c r="W2258" s="39">
        <v>9.2391797337368298E-2</v>
      </c>
      <c r="X2258" s="39">
        <v>0.93513826913884901</v>
      </c>
      <c r="Y2258" s="39">
        <v>4.9448858134653002E-2</v>
      </c>
      <c r="Z2258" s="39">
        <v>0.931577895707837</v>
      </c>
      <c r="AA2258" s="39">
        <v>4.1437483970569802E-2</v>
      </c>
      <c r="AB2258" s="39">
        <v>0.92380952380952397</v>
      </c>
      <c r="AC2258" s="39">
        <v>2.4093544077473401E-2</v>
      </c>
    </row>
    <row r="2259" spans="1:29" x14ac:dyDescent="0.25">
      <c r="A2259" s="39" t="s">
        <v>135</v>
      </c>
      <c r="B2259" s="39" t="s">
        <v>135</v>
      </c>
      <c r="C2259" s="39">
        <v>5404000</v>
      </c>
      <c r="D2259" s="39" t="s">
        <v>62</v>
      </c>
      <c r="E2259" s="39">
        <v>0.86363636363636398</v>
      </c>
      <c r="F2259" s="39">
        <v>0.88</v>
      </c>
      <c r="G2259" s="39">
        <v>0.86666666666666703</v>
      </c>
      <c r="H2259" s="39">
        <v>0.78947368421052599</v>
      </c>
      <c r="I2259" s="39">
        <v>0.90625</v>
      </c>
      <c r="J2259" s="39">
        <v>0.96296296296296302</v>
      </c>
      <c r="K2259" s="39">
        <v>1.06451612903226</v>
      </c>
      <c r="L2259" s="39">
        <v>0.95833333333333304</v>
      </c>
      <c r="M2259" s="39">
        <v>1.0322580645161299</v>
      </c>
      <c r="N2259" s="39">
        <v>0.92489968937313805</v>
      </c>
      <c r="O2259" s="39">
        <v>8.7630950717303605E-2</v>
      </c>
      <c r="P2259" s="39">
        <v>0.98486409796893704</v>
      </c>
      <c r="Q2259" s="39">
        <v>6.3155268394168698E-2</v>
      </c>
      <c r="R2259" s="39">
        <v>1.0183691756272399</v>
      </c>
      <c r="S2259" s="39">
        <v>5.4436866657953602E-2</v>
      </c>
      <c r="T2259" s="39">
        <v>0.99529569892473102</v>
      </c>
      <c r="U2259" s="39">
        <v>5.2272678716747401E-2</v>
      </c>
      <c r="V2259" s="39">
        <v>0.98029891098114896</v>
      </c>
      <c r="W2259" s="39">
        <v>7.6508633684064395E-2</v>
      </c>
      <c r="X2259" s="39">
        <v>1.00992199726974</v>
      </c>
      <c r="Y2259" s="39">
        <v>4.6430701409536798E-2</v>
      </c>
      <c r="Z2259" s="39">
        <v>1.02054552559528</v>
      </c>
      <c r="AA2259" s="39">
        <v>3.5981938123414298E-2</v>
      </c>
      <c r="AB2259" s="39">
        <v>1.0287378392217099</v>
      </c>
      <c r="AC2259" s="39">
        <v>2.2263859614600701E-2</v>
      </c>
    </row>
    <row r="2260" spans="1:29" x14ac:dyDescent="0.25">
      <c r="A2260" s="39" t="s">
        <v>135</v>
      </c>
      <c r="B2260" s="39" t="s">
        <v>135</v>
      </c>
      <c r="C2260" s="39">
        <v>5404000</v>
      </c>
      <c r="D2260" s="39" t="s">
        <v>63</v>
      </c>
      <c r="E2260" s="39">
        <v>0.81818181818181801</v>
      </c>
      <c r="F2260" s="39">
        <v>0.94736842105263197</v>
      </c>
      <c r="G2260" s="39">
        <v>1.0454545454545501</v>
      </c>
      <c r="H2260" s="39">
        <v>1.0384615384615401</v>
      </c>
      <c r="I2260" s="39">
        <v>1.2</v>
      </c>
      <c r="J2260" s="39">
        <v>0.86206896551724099</v>
      </c>
      <c r="K2260" s="39">
        <v>1</v>
      </c>
      <c r="L2260" s="39">
        <v>0.90909090909090895</v>
      </c>
      <c r="M2260" s="39">
        <v>1</v>
      </c>
      <c r="N2260" s="39">
        <v>0.98006957752874302</v>
      </c>
      <c r="O2260" s="39">
        <v>0.113516396067884</v>
      </c>
      <c r="P2260" s="39">
        <v>0.99423197492162996</v>
      </c>
      <c r="Q2260" s="39">
        <v>0.12954061382137799</v>
      </c>
      <c r="R2260" s="39">
        <v>0.96969696969696995</v>
      </c>
      <c r="S2260" s="39">
        <v>5.2486388108147798E-2</v>
      </c>
      <c r="T2260" s="39">
        <v>0.95454545454545503</v>
      </c>
      <c r="U2260" s="39">
        <v>6.4282434653322507E-2</v>
      </c>
      <c r="V2260" s="39">
        <v>0.97902592724750204</v>
      </c>
      <c r="W2260" s="39">
        <v>8.8973372103735501E-2</v>
      </c>
      <c r="X2260" s="39">
        <v>0.97431578237657701</v>
      </c>
      <c r="Y2260" s="39">
        <v>6.7231914824176203E-2</v>
      </c>
      <c r="Z2260" s="39">
        <v>0.98403911572986602</v>
      </c>
      <c r="AA2260" s="39">
        <v>4.23598805313204E-2</v>
      </c>
      <c r="AB2260" s="39">
        <v>0.99567099567099604</v>
      </c>
      <c r="AC2260" s="39">
        <v>2.7379027360765199E-2</v>
      </c>
    </row>
    <row r="2261" spans="1:29" x14ac:dyDescent="0.25">
      <c r="A2261" s="39" t="s">
        <v>135</v>
      </c>
      <c r="B2261" s="39" t="s">
        <v>135</v>
      </c>
      <c r="C2261" s="39">
        <v>5404000</v>
      </c>
      <c r="D2261" s="39" t="s">
        <v>52</v>
      </c>
      <c r="E2261" s="39">
        <v>0.113110539845758</v>
      </c>
      <c r="F2261" s="39">
        <v>6.50406504065041E-2</v>
      </c>
      <c r="G2261" s="39">
        <v>7.5471698113207503E-2</v>
      </c>
      <c r="H2261" s="39">
        <v>0.104615384615385</v>
      </c>
      <c r="I2261" s="39">
        <v>8.7412587412587395E-2</v>
      </c>
      <c r="J2261" s="39">
        <v>0.107692307692308</v>
      </c>
      <c r="K2261" s="39">
        <v>8.55263157894737E-2</v>
      </c>
      <c r="L2261" s="39">
        <v>6.8027210884353706E-2</v>
      </c>
      <c r="M2261" s="39">
        <v>6.3694267515923594E-2</v>
      </c>
      <c r="N2261" s="39">
        <v>8.5621218030611193E-2</v>
      </c>
      <c r="O2261" s="39">
        <v>1.9117089711433201E-2</v>
      </c>
      <c r="P2261" s="39">
        <v>8.2470537858929202E-2</v>
      </c>
      <c r="Q2261" s="39">
        <v>1.7543213275848801E-2</v>
      </c>
      <c r="R2261" s="39">
        <v>7.2415931396583699E-2</v>
      </c>
      <c r="S2261" s="39">
        <v>1.1558773021195E-2</v>
      </c>
      <c r="T2261" s="39">
        <v>6.5860739200138699E-2</v>
      </c>
      <c r="U2261" s="39">
        <v>3.06385363831426E-3</v>
      </c>
      <c r="V2261" s="39">
        <v>7.7609785106315804E-2</v>
      </c>
      <c r="W2261" s="39">
        <v>1.69477572191425E-2</v>
      </c>
      <c r="X2261" s="39">
        <v>7.0588100585049898E-2</v>
      </c>
      <c r="Y2261" s="39">
        <v>1.3252655143293299E-2</v>
      </c>
      <c r="Z2261" s="39">
        <v>6.5312096510527204E-2</v>
      </c>
      <c r="AA2261" s="39">
        <v>5.3931889696815704E-3</v>
      </c>
      <c r="AB2261" s="39">
        <v>6.3900598152515503E-2</v>
      </c>
      <c r="AC2261" s="39">
        <v>1.30494952540586E-3</v>
      </c>
    </row>
    <row r="2262" spans="1:29" x14ac:dyDescent="0.25">
      <c r="A2262" s="39" t="s">
        <v>135</v>
      </c>
      <c r="B2262" s="39" t="s">
        <v>135</v>
      </c>
      <c r="C2262" s="39">
        <v>5404000</v>
      </c>
      <c r="D2262" s="39" t="s">
        <v>53</v>
      </c>
      <c r="E2262" s="39">
        <v>0.91666666666666696</v>
      </c>
      <c r="F2262" s="39">
        <v>0.70454545454545503</v>
      </c>
      <c r="G2262" s="39">
        <v>0.91666666666666696</v>
      </c>
      <c r="H2262" s="39">
        <v>0.92857142857142905</v>
      </c>
      <c r="I2262" s="39">
        <v>0.73529411764705899</v>
      </c>
      <c r="J2262" s="39">
        <v>1</v>
      </c>
      <c r="K2262" s="39">
        <v>0.94285714285714295</v>
      </c>
      <c r="L2262" s="39">
        <v>1.1153846153846201</v>
      </c>
      <c r="M2262" s="39">
        <v>0.95</v>
      </c>
      <c r="N2262" s="39">
        <v>0.91222067692655895</v>
      </c>
      <c r="O2262" s="39">
        <v>0.12554160258856301</v>
      </c>
      <c r="P2262" s="39">
        <v>0.94870717517776304</v>
      </c>
      <c r="Q2262" s="39">
        <v>0.13783445718590301</v>
      </c>
      <c r="R2262" s="39">
        <v>1.0027472527472501</v>
      </c>
      <c r="S2262" s="39">
        <v>9.7612174949984504E-2</v>
      </c>
      <c r="T2262" s="39">
        <v>1.03269230769231</v>
      </c>
      <c r="U2262" s="39">
        <v>0.116944583042391</v>
      </c>
      <c r="V2262" s="39">
        <v>0.96690613321667196</v>
      </c>
      <c r="W2262" s="39">
        <v>0.110731238533143</v>
      </c>
      <c r="X2262" s="39">
        <v>0.98841883223232896</v>
      </c>
      <c r="Y2262" s="39">
        <v>9.2872749349476397E-2</v>
      </c>
      <c r="Z2262" s="39">
        <v>0.97875611330814605</v>
      </c>
      <c r="AA2262" s="39">
        <v>7.7239412624228704E-2</v>
      </c>
      <c r="AB2262" s="39">
        <v>0.95787545787545803</v>
      </c>
      <c r="AC2262" s="39">
        <v>4.9808769006315201E-2</v>
      </c>
    </row>
    <row r="2263" spans="1:29" x14ac:dyDescent="0.25">
      <c r="A2263" s="39" t="s">
        <v>135</v>
      </c>
      <c r="B2263" s="39" t="s">
        <v>135</v>
      </c>
      <c r="C2263" s="39">
        <v>5404000</v>
      </c>
      <c r="D2263" s="39" t="s">
        <v>54</v>
      </c>
      <c r="E2263" s="39">
        <v>0.891891891891892</v>
      </c>
      <c r="F2263" s="39">
        <v>0.81818181818181801</v>
      </c>
      <c r="G2263" s="39">
        <v>1.0322580645161299</v>
      </c>
      <c r="H2263" s="39">
        <v>1.13636363636364</v>
      </c>
      <c r="I2263" s="39">
        <v>1</v>
      </c>
      <c r="J2263" s="39">
        <v>1.08</v>
      </c>
      <c r="K2263" s="39">
        <v>0.88</v>
      </c>
      <c r="L2263" s="39">
        <v>0.87878787878787901</v>
      </c>
      <c r="M2263" s="39">
        <v>0.89655172413793105</v>
      </c>
      <c r="N2263" s="39">
        <v>0.95711500154214302</v>
      </c>
      <c r="O2263" s="39">
        <v>0.108410478391175</v>
      </c>
      <c r="P2263" s="39">
        <v>0.94706792058516198</v>
      </c>
      <c r="Q2263" s="39">
        <v>8.9700751044351795E-2</v>
      </c>
      <c r="R2263" s="39">
        <v>0.88511320097527002</v>
      </c>
      <c r="S2263" s="39">
        <v>9.9245739739935203E-3</v>
      </c>
      <c r="T2263" s="39">
        <v>0.88766980146290497</v>
      </c>
      <c r="U2263" s="39">
        <v>1.2560935506971099E-2</v>
      </c>
      <c r="V2263" s="39">
        <v>0.93149709624770105</v>
      </c>
      <c r="W2263" s="39">
        <v>8.7719517919774698E-2</v>
      </c>
      <c r="X2263" s="39">
        <v>0.90328346276930405</v>
      </c>
      <c r="Y2263" s="39">
        <v>5.3366222302877797E-2</v>
      </c>
      <c r="Z2263" s="39">
        <v>0.892783133400329</v>
      </c>
      <c r="AA2263" s="39">
        <v>8.8279176928374205E-3</v>
      </c>
      <c r="AB2263" s="39">
        <v>0.89570582674030996</v>
      </c>
      <c r="AC2263" s="39">
        <v>5.3499248865863103E-3</v>
      </c>
    </row>
    <row r="2264" spans="1:29" x14ac:dyDescent="0.25">
      <c r="A2264" s="39" t="s">
        <v>135</v>
      </c>
      <c r="B2264" s="39" t="s">
        <v>135</v>
      </c>
      <c r="C2264" s="39">
        <v>5404000</v>
      </c>
      <c r="D2264" s="39" t="s">
        <v>55</v>
      </c>
      <c r="E2264" s="39">
        <v>1.1111111111111101</v>
      </c>
      <c r="F2264" s="39">
        <v>0.90909090909090895</v>
      </c>
      <c r="G2264" s="39">
        <v>1</v>
      </c>
      <c r="H2264" s="39">
        <v>0.90625</v>
      </c>
      <c r="I2264" s="39">
        <v>0.96</v>
      </c>
      <c r="J2264" s="39">
        <v>1</v>
      </c>
      <c r="K2264" s="39">
        <v>0.77777777777777801</v>
      </c>
      <c r="L2264" s="39">
        <v>0.95454545454545503</v>
      </c>
      <c r="M2264" s="39">
        <v>0.72413793103448298</v>
      </c>
      <c r="N2264" s="39">
        <v>0.92699035372885996</v>
      </c>
      <c r="O2264" s="39">
        <v>0.117566067133722</v>
      </c>
      <c r="P2264" s="39">
        <v>0.883292232671543</v>
      </c>
      <c r="Q2264" s="39">
        <v>0.123536632291632</v>
      </c>
      <c r="R2264" s="39">
        <v>0.81882038778590505</v>
      </c>
      <c r="S2264" s="39">
        <v>0.120562343208085</v>
      </c>
      <c r="T2264" s="39">
        <v>0.83934169278996895</v>
      </c>
      <c r="U2264" s="39">
        <v>0.16292272231100699</v>
      </c>
      <c r="V2264" s="39">
        <v>0.85876980183337903</v>
      </c>
      <c r="W2264" s="39">
        <v>0.123828034439211</v>
      </c>
      <c r="X2264" s="39">
        <v>0.81155176527102202</v>
      </c>
      <c r="Y2264" s="39">
        <v>0.12301167998424301</v>
      </c>
      <c r="Z2264" s="39">
        <v>0.76669634148165799</v>
      </c>
      <c r="AA2264" s="39">
        <v>0.10692743773102199</v>
      </c>
      <c r="AB2264" s="39">
        <v>0.73510971786833901</v>
      </c>
      <c r="AC2264" s="39">
        <v>6.9391672793663497E-2</v>
      </c>
    </row>
    <row r="2265" spans="1:29" x14ac:dyDescent="0.25">
      <c r="A2265" s="39" t="s">
        <v>135</v>
      </c>
      <c r="B2265" s="39" t="s">
        <v>135</v>
      </c>
      <c r="C2265" s="39">
        <v>5404000</v>
      </c>
      <c r="D2265" s="39" t="s">
        <v>56</v>
      </c>
      <c r="E2265" s="39">
        <v>1.02941176470588</v>
      </c>
      <c r="F2265" s="39">
        <v>0.9</v>
      </c>
      <c r="G2265" s="39">
        <v>0.93333333333333302</v>
      </c>
      <c r="H2265" s="39">
        <v>0.92592592592592604</v>
      </c>
      <c r="I2265" s="39">
        <v>1.0344827586206899</v>
      </c>
      <c r="J2265" s="39">
        <v>1.0416666666666701</v>
      </c>
      <c r="K2265" s="39">
        <v>0.96153846153846201</v>
      </c>
      <c r="L2265" s="39">
        <v>1.19047619047619</v>
      </c>
      <c r="M2265" s="39">
        <v>0.90476190476190499</v>
      </c>
      <c r="N2265" s="39">
        <v>0.99128855622545098</v>
      </c>
      <c r="O2265" s="39">
        <v>9.3454131222682299E-2</v>
      </c>
      <c r="P2265" s="39">
        <v>1.0265851964127799</v>
      </c>
      <c r="Q2265" s="39">
        <v>0.107496595615168</v>
      </c>
      <c r="R2265" s="39">
        <v>1.01892551892552</v>
      </c>
      <c r="S2265" s="39">
        <v>0.151255145472692</v>
      </c>
      <c r="T2265" s="39">
        <v>1.0476190476190499</v>
      </c>
      <c r="U2265" s="39">
        <v>0.202030508910442</v>
      </c>
      <c r="V2265" s="39">
        <v>1.0047149964539499</v>
      </c>
      <c r="W2265" s="39">
        <v>0.116917355424634</v>
      </c>
      <c r="X2265" s="39">
        <v>0.995876355146883</v>
      </c>
      <c r="Y2265" s="39">
        <v>0.13440787280406999</v>
      </c>
      <c r="Z2265" s="39">
        <v>0.95715365114446505</v>
      </c>
      <c r="AA2265" s="39">
        <v>0.13255497316058701</v>
      </c>
      <c r="AB2265" s="39">
        <v>0.91836734693877597</v>
      </c>
      <c r="AC2265" s="39">
        <v>8.6048371705262E-2</v>
      </c>
    </row>
    <row r="2266" spans="1:29" x14ac:dyDescent="0.25">
      <c r="A2266" s="39" t="s">
        <v>135</v>
      </c>
      <c r="B2266" s="39" t="s">
        <v>135</v>
      </c>
      <c r="C2266" s="39">
        <v>5404000</v>
      </c>
      <c r="D2266" s="39" t="s">
        <v>57</v>
      </c>
      <c r="E2266" s="39">
        <v>0.81081081081081097</v>
      </c>
      <c r="F2266" s="39">
        <v>0.94285714285714295</v>
      </c>
      <c r="G2266" s="39">
        <v>1</v>
      </c>
      <c r="H2266" s="39">
        <v>0.96428571428571397</v>
      </c>
      <c r="I2266" s="39">
        <v>1.04</v>
      </c>
      <c r="J2266" s="39">
        <v>1.13333333333333</v>
      </c>
      <c r="K2266" s="39">
        <v>1</v>
      </c>
      <c r="L2266" s="39">
        <v>0.92</v>
      </c>
      <c r="M2266" s="39">
        <v>0.88</v>
      </c>
      <c r="N2266" s="39">
        <v>0.965698555698556</v>
      </c>
      <c r="O2266" s="39">
        <v>9.34891983599479E-2</v>
      </c>
      <c r="P2266" s="39">
        <v>0.99466666666666703</v>
      </c>
      <c r="Q2266" s="39">
        <v>0.100044434572288</v>
      </c>
      <c r="R2266" s="39">
        <v>0.93333333333333302</v>
      </c>
      <c r="S2266" s="39">
        <v>6.1101009266077901E-2</v>
      </c>
      <c r="T2266" s="39">
        <v>0.9</v>
      </c>
      <c r="U2266" s="39">
        <v>2.8284271247461901E-2</v>
      </c>
      <c r="V2266" s="39">
        <v>0.95412680445361397</v>
      </c>
      <c r="W2266" s="39">
        <v>8.6701294612274299E-2</v>
      </c>
      <c r="X2266" s="39">
        <v>0.92348004869011602</v>
      </c>
      <c r="Y2266" s="39">
        <v>7.5920715425438601E-2</v>
      </c>
      <c r="Z2266" s="39">
        <v>0.89173381921045103</v>
      </c>
      <c r="AA2266" s="39">
        <v>3.2601058242374803E-2</v>
      </c>
      <c r="AB2266" s="39">
        <v>0.88190476190476197</v>
      </c>
      <c r="AC2266" s="39">
        <v>1.20467720387367E-2</v>
      </c>
    </row>
    <row r="2267" spans="1:29" x14ac:dyDescent="0.25">
      <c r="A2267" s="39" t="s">
        <v>135</v>
      </c>
      <c r="B2267" s="39" t="s">
        <v>135</v>
      </c>
      <c r="C2267" s="39">
        <v>5404000</v>
      </c>
      <c r="D2267" s="39" t="s">
        <v>58</v>
      </c>
      <c r="E2267" s="39">
        <v>0.93333333333333302</v>
      </c>
      <c r="F2267" s="39">
        <v>0.96666666666666701</v>
      </c>
      <c r="G2267" s="39">
        <v>0.939393939393939</v>
      </c>
      <c r="H2267" s="39">
        <v>0.81481481481481499</v>
      </c>
      <c r="I2267" s="39">
        <v>1</v>
      </c>
      <c r="J2267" s="39">
        <v>1.1153846153846201</v>
      </c>
      <c r="K2267" s="39">
        <v>0.82352941176470595</v>
      </c>
      <c r="L2267" s="39">
        <v>0.88</v>
      </c>
      <c r="M2267" s="39">
        <v>0.91304347826086996</v>
      </c>
      <c r="N2267" s="39">
        <v>0.93179625106877195</v>
      </c>
      <c r="O2267" s="39">
        <v>9.2245159282127301E-2</v>
      </c>
      <c r="P2267" s="39">
        <v>0.94639150108203796</v>
      </c>
      <c r="Q2267" s="39">
        <v>0.114069670455547</v>
      </c>
      <c r="R2267" s="39">
        <v>0.87219096334185897</v>
      </c>
      <c r="S2267" s="39">
        <v>4.5265083843024703E-2</v>
      </c>
      <c r="T2267" s="39">
        <v>0.89652173913043498</v>
      </c>
      <c r="U2267" s="39">
        <v>2.3365267552251101E-2</v>
      </c>
      <c r="V2267" s="39">
        <v>0.91717876298054901</v>
      </c>
      <c r="W2267" s="39">
        <v>8.7993880792154394E-2</v>
      </c>
      <c r="X2267" s="39">
        <v>0.90769936059939904</v>
      </c>
      <c r="Y2267" s="39">
        <v>6.8546465736710499E-2</v>
      </c>
      <c r="Z2267" s="39">
        <v>0.90372784826721497</v>
      </c>
      <c r="AA2267" s="39">
        <v>2.5084513474337801E-2</v>
      </c>
      <c r="AB2267" s="39">
        <v>0.91146997929606599</v>
      </c>
      <c r="AC2267" s="39">
        <v>9.9516812493911592E-3</v>
      </c>
    </row>
    <row r="2268" spans="1:29" x14ac:dyDescent="0.25">
      <c r="A2268" s="39" t="s">
        <v>135</v>
      </c>
      <c r="B2268" s="39" t="s">
        <v>135</v>
      </c>
      <c r="C2268" s="39">
        <v>5404000</v>
      </c>
      <c r="D2268" s="39" t="s">
        <v>59</v>
      </c>
      <c r="E2268" s="39">
        <v>0.74418604651162801</v>
      </c>
      <c r="F2268" s="39">
        <v>0.82142857142857095</v>
      </c>
      <c r="G2268" s="39">
        <v>0.89655172413793105</v>
      </c>
      <c r="H2268" s="39">
        <v>1.06451612903226</v>
      </c>
      <c r="I2268" s="39">
        <v>1</v>
      </c>
      <c r="J2268" s="39">
        <v>1</v>
      </c>
      <c r="K2268" s="39">
        <v>0.86206896551724099</v>
      </c>
      <c r="L2268" s="39">
        <v>0.89285714285714302</v>
      </c>
      <c r="M2268" s="39">
        <v>0.86363636363636398</v>
      </c>
      <c r="N2268" s="39">
        <v>0.90502721590234803</v>
      </c>
      <c r="O2268" s="39">
        <v>0.10007094142702801</v>
      </c>
      <c r="P2268" s="39">
        <v>0.92371249440214998</v>
      </c>
      <c r="Q2268" s="39">
        <v>7.0711890585711201E-2</v>
      </c>
      <c r="R2268" s="39">
        <v>0.87285415733691596</v>
      </c>
      <c r="S2268" s="39">
        <v>1.7340811875681102E-2</v>
      </c>
      <c r="T2268" s="39">
        <v>0.87824675324675305</v>
      </c>
      <c r="U2268" s="39">
        <v>2.0662211138568001E-2</v>
      </c>
      <c r="V2268" s="39">
        <v>0.90229480565476305</v>
      </c>
      <c r="W2268" s="39">
        <v>6.9660587548010702E-2</v>
      </c>
      <c r="X2268" s="39">
        <v>0.88237288097066202</v>
      </c>
      <c r="Y2268" s="39">
        <v>4.2289610153252E-2</v>
      </c>
      <c r="Z2268" s="39">
        <v>0.868705114034655</v>
      </c>
      <c r="AA2268" s="39">
        <v>1.3655500003309E-2</v>
      </c>
      <c r="AB2268" s="39">
        <v>0.86502782931354305</v>
      </c>
      <c r="AC2268" s="39">
        <v>8.8004016516745401E-3</v>
      </c>
    </row>
    <row r="2269" spans="1:29" x14ac:dyDescent="0.25">
      <c r="A2269" s="39" t="s">
        <v>135</v>
      </c>
      <c r="B2269" s="39" t="s">
        <v>135</v>
      </c>
      <c r="C2269" s="39">
        <v>5404000</v>
      </c>
      <c r="D2269" s="39" t="s">
        <v>60</v>
      </c>
      <c r="E2269" s="39">
        <v>0.78378378378378399</v>
      </c>
      <c r="F2269" s="39">
        <v>1.03125</v>
      </c>
      <c r="G2269" s="39">
        <v>1.1304347826087</v>
      </c>
      <c r="H2269" s="39">
        <v>1.07692307692308</v>
      </c>
      <c r="I2269" s="39">
        <v>1</v>
      </c>
      <c r="J2269" s="39">
        <v>1.27272727272727</v>
      </c>
      <c r="K2269" s="39">
        <v>1.1481481481481499</v>
      </c>
      <c r="L2269" s="39">
        <v>1</v>
      </c>
      <c r="M2269" s="39">
        <v>1</v>
      </c>
      <c r="N2269" s="39">
        <v>1.04925189602122</v>
      </c>
      <c r="O2269" s="39">
        <v>0.134699991957203</v>
      </c>
      <c r="P2269" s="39">
        <v>1.0841750841750799</v>
      </c>
      <c r="Q2269" s="39">
        <v>0.123390452537432</v>
      </c>
      <c r="R2269" s="39">
        <v>1.04938271604938</v>
      </c>
      <c r="S2269" s="39">
        <v>8.5533373213277905E-2</v>
      </c>
      <c r="T2269" s="39">
        <v>1</v>
      </c>
      <c r="U2269" s="39">
        <v>0</v>
      </c>
      <c r="V2269" s="39">
        <v>1.0568715897949701</v>
      </c>
      <c r="W2269" s="39">
        <v>0.103930807953712</v>
      </c>
      <c r="X2269" s="39">
        <v>1.03345418332831</v>
      </c>
      <c r="Y2269" s="39">
        <v>8.4974873297573694E-2</v>
      </c>
      <c r="Z2269" s="39">
        <v>1.0058160865822099</v>
      </c>
      <c r="AA2269" s="39">
        <v>3.5238095723779998E-2</v>
      </c>
      <c r="AB2269" s="39">
        <v>1</v>
      </c>
      <c r="AC2269" s="39">
        <v>0</v>
      </c>
    </row>
    <row r="2270" spans="1:29" x14ac:dyDescent="0.25">
      <c r="A2270" s="39" t="s">
        <v>135</v>
      </c>
      <c r="B2270" s="39" t="s">
        <v>135</v>
      </c>
      <c r="C2270" s="39">
        <v>5502000</v>
      </c>
      <c r="D2270" s="39" t="s">
        <v>50</v>
      </c>
      <c r="E2270" s="39">
        <v>0.19451371571072301</v>
      </c>
      <c r="F2270" s="39">
        <v>0.20708446866485</v>
      </c>
      <c r="G2270" s="39">
        <v>0.20844327176781</v>
      </c>
      <c r="H2270" s="39">
        <v>0.20159151193634001</v>
      </c>
      <c r="I2270" s="39">
        <v>0.20916905444126099</v>
      </c>
      <c r="J2270" s="39">
        <v>0.24390243902438999</v>
      </c>
      <c r="K2270" s="39">
        <v>0.21485411140583599</v>
      </c>
      <c r="L2270" s="39">
        <v>0.13872832369942201</v>
      </c>
      <c r="M2270" s="39">
        <v>0.183673469387755</v>
      </c>
      <c r="N2270" s="39">
        <v>0.20021781844871001</v>
      </c>
      <c r="O2270" s="39">
        <v>2.8298847175889302E-2</v>
      </c>
      <c r="P2270" s="39">
        <v>0.19806547959173301</v>
      </c>
      <c r="Q2270" s="39">
        <v>3.9478482777835597E-2</v>
      </c>
      <c r="R2270" s="39">
        <v>0.17908530149767099</v>
      </c>
      <c r="S2270" s="39">
        <v>3.8269731537093198E-2</v>
      </c>
      <c r="T2270" s="39">
        <v>0.16120089654358899</v>
      </c>
      <c r="U2270" s="39">
        <v>3.1781017297637701E-2</v>
      </c>
      <c r="V2270" s="39">
        <v>0.18908889708481</v>
      </c>
      <c r="W2270" s="39">
        <v>3.4353338200177601E-2</v>
      </c>
      <c r="X2270" s="39">
        <v>0.18008974544935999</v>
      </c>
      <c r="Y2270" s="39">
        <v>3.2497759395124497E-2</v>
      </c>
      <c r="Z2270" s="39">
        <v>0.177006570297808</v>
      </c>
      <c r="AA2270" s="39">
        <v>2.28599010182668E-2</v>
      </c>
      <c r="AB2270" s="39">
        <v>0.18153322435497701</v>
      </c>
      <c r="AC2270" s="39">
        <v>1.3536098108878999E-2</v>
      </c>
    </row>
    <row r="2271" spans="1:29" x14ac:dyDescent="0.25">
      <c r="A2271" s="39" t="s">
        <v>135</v>
      </c>
      <c r="B2271" s="39" t="s">
        <v>135</v>
      </c>
      <c r="C2271" s="39">
        <v>5502000</v>
      </c>
      <c r="D2271" s="39" t="s">
        <v>51</v>
      </c>
      <c r="E2271" s="39">
        <v>0.91666666666666696</v>
      </c>
      <c r="F2271" s="39">
        <v>0.89743589743589702</v>
      </c>
      <c r="G2271" s="39">
        <v>1.0526315789473699</v>
      </c>
      <c r="H2271" s="39">
        <v>0.79746835443038</v>
      </c>
      <c r="I2271" s="39">
        <v>1.06578947368421</v>
      </c>
      <c r="J2271" s="39">
        <v>1.0136986301369899</v>
      </c>
      <c r="K2271" s="39">
        <v>0.97499999999999998</v>
      </c>
      <c r="L2271" s="39">
        <v>0.95061728395061695</v>
      </c>
      <c r="M2271" s="39">
        <v>1.3333333333333299</v>
      </c>
      <c r="N2271" s="39">
        <v>1.00029346873172</v>
      </c>
      <c r="O2271" s="39">
        <v>0.14997620065138101</v>
      </c>
      <c r="P2271" s="39">
        <v>1.06768774422103</v>
      </c>
      <c r="Q2271" s="39">
        <v>0.15474375389829401</v>
      </c>
      <c r="R2271" s="39">
        <v>1.0863168724279799</v>
      </c>
      <c r="S2271" s="39">
        <v>0.21426963895787801</v>
      </c>
      <c r="T2271" s="39">
        <v>1.1419753086419799</v>
      </c>
      <c r="U2271" s="39">
        <v>0.27062111378744402</v>
      </c>
      <c r="V2271" s="39">
        <v>1.0871796073933</v>
      </c>
      <c r="W2271" s="39">
        <v>0.18916013992743599</v>
      </c>
      <c r="X2271" s="39">
        <v>1.1668971968638699</v>
      </c>
      <c r="Y2271" s="39">
        <v>0.202975257997213</v>
      </c>
      <c r="Z2271" s="39">
        <v>1.2520723216148799</v>
      </c>
      <c r="AA2271" s="39">
        <v>0.19034258694425199</v>
      </c>
      <c r="AB2271" s="39">
        <v>1.3151087595532001</v>
      </c>
      <c r="AC2271" s="39">
        <v>0.115262325061987</v>
      </c>
    </row>
    <row r="2272" spans="1:29" x14ac:dyDescent="0.25">
      <c r="A2272" s="39" t="s">
        <v>135</v>
      </c>
      <c r="B2272" s="39" t="s">
        <v>135</v>
      </c>
      <c r="C2272" s="39">
        <v>5502000</v>
      </c>
      <c r="D2272" s="39" t="s">
        <v>61</v>
      </c>
      <c r="E2272" s="39">
        <v>1.0689655172413799</v>
      </c>
      <c r="F2272" s="39">
        <v>1.04285714285714</v>
      </c>
      <c r="G2272" s="39">
        <v>1.06666666666667</v>
      </c>
      <c r="H2272" s="39">
        <v>1.0540540540540499</v>
      </c>
      <c r="I2272" s="39">
        <v>0.98571428571428599</v>
      </c>
      <c r="J2272" s="39">
        <v>0.91764705882352904</v>
      </c>
      <c r="K2272" s="39">
        <v>1.0609756097561001</v>
      </c>
      <c r="L2272" s="39">
        <v>1.1000000000000001</v>
      </c>
      <c r="M2272" s="39">
        <v>1.05555555555556</v>
      </c>
      <c r="N2272" s="39">
        <v>1.0391595434076299</v>
      </c>
      <c r="O2272" s="39">
        <v>5.4713534886950597E-2</v>
      </c>
      <c r="P2272" s="39">
        <v>1.0239785019698899</v>
      </c>
      <c r="Q2272" s="39">
        <v>7.2311289761145994E-2</v>
      </c>
      <c r="R2272" s="39">
        <v>1.0721770551038801</v>
      </c>
      <c r="S2272" s="39">
        <v>2.4247297661871899E-2</v>
      </c>
      <c r="T2272" s="39">
        <v>1.0777777777777799</v>
      </c>
      <c r="U2272" s="39">
        <v>3.1426968052735503E-2</v>
      </c>
      <c r="V2272" s="39">
        <v>1.04693701233937</v>
      </c>
      <c r="W2272" s="39">
        <v>5.5458060729676899E-2</v>
      </c>
      <c r="X2272" s="39">
        <v>1.0577984539973</v>
      </c>
      <c r="Y2272" s="39">
        <v>4.6370902121108497E-2</v>
      </c>
      <c r="Z2272" s="39">
        <v>1.0635714381875101</v>
      </c>
      <c r="AA2272" s="39">
        <v>2.0628984107277499E-2</v>
      </c>
      <c r="AB2272" s="39">
        <v>1.05767195767196</v>
      </c>
      <c r="AC2272" s="39">
        <v>1.3385302265263001E-2</v>
      </c>
    </row>
    <row r="2273" spans="1:29" x14ac:dyDescent="0.25">
      <c r="A2273" s="39" t="s">
        <v>135</v>
      </c>
      <c r="B2273" s="39" t="s">
        <v>135</v>
      </c>
      <c r="C2273" s="39">
        <v>5502000</v>
      </c>
      <c r="D2273" s="39" t="s">
        <v>62</v>
      </c>
      <c r="E2273" s="39">
        <v>0.88888888888888895</v>
      </c>
      <c r="F2273" s="39">
        <v>0.81720430107526898</v>
      </c>
      <c r="G2273" s="39">
        <v>0.95890410958904104</v>
      </c>
      <c r="H2273" s="39">
        <v>0.9375</v>
      </c>
      <c r="I2273" s="39">
        <v>0.89743589743589702</v>
      </c>
      <c r="J2273" s="39">
        <v>1.0869565217391299</v>
      </c>
      <c r="K2273" s="39">
        <v>1.07692307692308</v>
      </c>
      <c r="L2273" s="39">
        <v>1.0804597701149401</v>
      </c>
      <c r="M2273" s="39">
        <v>0.96590909090909105</v>
      </c>
      <c r="N2273" s="39">
        <v>0.96779796185281497</v>
      </c>
      <c r="O2273" s="39">
        <v>9.5953298327595707E-2</v>
      </c>
      <c r="P2273" s="39">
        <v>1.0215368714244299</v>
      </c>
      <c r="Q2273" s="39">
        <v>8.5607786016947102E-2</v>
      </c>
      <c r="R2273" s="39">
        <v>1.0410973126490399</v>
      </c>
      <c r="S2273" s="39">
        <v>6.5138917445677597E-2</v>
      </c>
      <c r="T2273" s="39">
        <v>1.0231844305120199</v>
      </c>
      <c r="U2273" s="39">
        <v>8.0999562055982494E-2</v>
      </c>
      <c r="V2273" s="39">
        <v>1.0097530809408499</v>
      </c>
      <c r="W2273" s="39">
        <v>7.8083993022689993E-2</v>
      </c>
      <c r="X2273" s="39">
        <v>1.0136177610755199</v>
      </c>
      <c r="Y2273" s="39">
        <v>6.6377163536602099E-2</v>
      </c>
      <c r="Z2273" s="39">
        <v>0.99037897432449196</v>
      </c>
      <c r="AA2273" s="39">
        <v>5.7299905379296898E-2</v>
      </c>
      <c r="AB2273" s="39">
        <v>0.97136388515698902</v>
      </c>
      <c r="AC2273" s="39">
        <v>3.44991479818837E-2</v>
      </c>
    </row>
    <row r="2274" spans="1:29" x14ac:dyDescent="0.25">
      <c r="A2274" s="39" t="s">
        <v>135</v>
      </c>
      <c r="B2274" s="39" t="s">
        <v>135</v>
      </c>
      <c r="C2274" s="39">
        <v>5502000</v>
      </c>
      <c r="D2274" s="39" t="s">
        <v>63</v>
      </c>
      <c r="E2274" s="39">
        <v>0.94029850746268695</v>
      </c>
      <c r="F2274" s="39">
        <v>0.92500000000000004</v>
      </c>
      <c r="G2274" s="39">
        <v>0.98684210526315796</v>
      </c>
      <c r="H2274" s="39">
        <v>0.9</v>
      </c>
      <c r="I2274" s="39">
        <v>1</v>
      </c>
      <c r="J2274" s="39">
        <v>0.88571428571428601</v>
      </c>
      <c r="K2274" s="39">
        <v>0.93333333333333302</v>
      </c>
      <c r="L2274" s="39">
        <v>0.92857142857142905</v>
      </c>
      <c r="M2274" s="39">
        <v>0.92553191489361697</v>
      </c>
      <c r="N2274" s="39">
        <v>0.93614350835983395</v>
      </c>
      <c r="O2274" s="39">
        <v>3.6770810661705899E-2</v>
      </c>
      <c r="P2274" s="39">
        <v>0.93463019250253299</v>
      </c>
      <c r="Q2274" s="39">
        <v>4.1192070804643002E-2</v>
      </c>
      <c r="R2274" s="39">
        <v>0.92914555893279305</v>
      </c>
      <c r="S2274" s="39">
        <v>3.9322705491569299E-3</v>
      </c>
      <c r="T2274" s="39">
        <v>0.92705167173252301</v>
      </c>
      <c r="U2274" s="39">
        <v>2.1492607330898701E-3</v>
      </c>
      <c r="V2274" s="39">
        <v>0.92965276677966102</v>
      </c>
      <c r="W2274" s="39">
        <v>2.8593883042315998E-2</v>
      </c>
      <c r="X2274" s="39">
        <v>0.92698690280608198</v>
      </c>
      <c r="Y2274" s="39">
        <v>1.7599581231545001E-2</v>
      </c>
      <c r="Z2274" s="39">
        <v>0.92637183412464497</v>
      </c>
      <c r="AA2274" s="39">
        <v>2.2268552402038102E-3</v>
      </c>
      <c r="AB2274" s="39">
        <v>0.92567665364017904</v>
      </c>
      <c r="AC2274" s="39">
        <v>9.1540820963047199E-4</v>
      </c>
    </row>
    <row r="2275" spans="1:29" x14ac:dyDescent="0.25">
      <c r="A2275" s="39" t="s">
        <v>135</v>
      </c>
      <c r="B2275" s="39" t="s">
        <v>135</v>
      </c>
      <c r="C2275" s="39">
        <v>5502000</v>
      </c>
      <c r="D2275" s="39" t="s">
        <v>52</v>
      </c>
      <c r="E2275" s="39">
        <v>0.18289786223277901</v>
      </c>
      <c r="F2275" s="39">
        <v>0.17456359102244401</v>
      </c>
      <c r="G2275" s="39">
        <v>0.21798365122615801</v>
      </c>
      <c r="H2275" s="39">
        <v>0.16622691292875999</v>
      </c>
      <c r="I2275" s="39">
        <v>0.21485411140583599</v>
      </c>
      <c r="J2275" s="39">
        <v>0.212034383954155</v>
      </c>
      <c r="K2275" s="39">
        <v>0.23780487804878001</v>
      </c>
      <c r="L2275" s="39">
        <v>0.20424403183023901</v>
      </c>
      <c r="M2275" s="39">
        <v>0.184971098265896</v>
      </c>
      <c r="N2275" s="39">
        <v>0.199508946768338</v>
      </c>
      <c r="O2275" s="39">
        <v>2.3558216349998801E-2</v>
      </c>
      <c r="P2275" s="39">
        <v>0.21078170070098101</v>
      </c>
      <c r="Q2275" s="39">
        <v>1.9087523219225602E-2</v>
      </c>
      <c r="R2275" s="39">
        <v>0.20900666938163801</v>
      </c>
      <c r="S2275" s="39">
        <v>2.67369427734565E-2</v>
      </c>
      <c r="T2275" s="39">
        <v>0.194607565048067</v>
      </c>
      <c r="U2275" s="39">
        <v>1.36280220167046E-2</v>
      </c>
      <c r="V2275" s="39">
        <v>0.202265848861823</v>
      </c>
      <c r="W2275" s="39">
        <v>2.1462952159627301E-2</v>
      </c>
      <c r="X2275" s="39">
        <v>0.198621429534035</v>
      </c>
      <c r="Y2275" s="39">
        <v>1.9729624669314098E-2</v>
      </c>
      <c r="Z2275" s="39">
        <v>0.19042902135408599</v>
      </c>
      <c r="AA2275" s="39">
        <v>1.4748515891136E-2</v>
      </c>
      <c r="AB2275" s="39">
        <v>0.18588885700705499</v>
      </c>
      <c r="AC2275" s="39">
        <v>5.8044159291838603E-3</v>
      </c>
    </row>
    <row r="2276" spans="1:29" x14ac:dyDescent="0.25">
      <c r="A2276" s="39" t="s">
        <v>135</v>
      </c>
      <c r="B2276" s="39" t="s">
        <v>135</v>
      </c>
      <c r="C2276" s="39">
        <v>5502000</v>
      </c>
      <c r="D2276" s="39" t="s">
        <v>53</v>
      </c>
      <c r="E2276" s="39">
        <v>1.0655737704918</v>
      </c>
      <c r="F2276" s="39">
        <v>0.97402597402597402</v>
      </c>
      <c r="G2276" s="39">
        <v>0.871428571428571</v>
      </c>
      <c r="H2276" s="39">
        <v>0.92500000000000004</v>
      </c>
      <c r="I2276" s="39">
        <v>1.01587301587302</v>
      </c>
      <c r="J2276" s="39">
        <v>0.90123456790123502</v>
      </c>
      <c r="K2276" s="39">
        <v>0.98648648648648696</v>
      </c>
      <c r="L2276" s="39">
        <v>0.83333333333333304</v>
      </c>
      <c r="M2276" s="39">
        <v>0.92207792207792205</v>
      </c>
      <c r="N2276" s="39">
        <v>0.94389262684648201</v>
      </c>
      <c r="O2276" s="39">
        <v>7.3175005987810904E-2</v>
      </c>
      <c r="P2276" s="39">
        <v>0.93180106513439798</v>
      </c>
      <c r="Q2276" s="39">
        <v>7.2082127950519298E-2</v>
      </c>
      <c r="R2276" s="39">
        <v>0.91396591396591398</v>
      </c>
      <c r="S2276" s="39">
        <v>7.6898150737812004E-2</v>
      </c>
      <c r="T2276" s="39">
        <v>0.87770562770562799</v>
      </c>
      <c r="U2276" s="39">
        <v>6.2751900494910001E-2</v>
      </c>
      <c r="V2276" s="39">
        <v>0.91873732600323099</v>
      </c>
      <c r="W2276" s="39">
        <v>6.3123507164558307E-2</v>
      </c>
      <c r="X2276" s="39">
        <v>0.90853916032592097</v>
      </c>
      <c r="Y2276" s="39">
        <v>5.6903992713362599E-2</v>
      </c>
      <c r="Z2276" s="39">
        <v>0.90902564792568297</v>
      </c>
      <c r="AA2276" s="39">
        <v>4.5418359108952699E-2</v>
      </c>
      <c r="AB2276" s="39">
        <v>0.917851989280561</v>
      </c>
      <c r="AC2276" s="39">
        <v>2.6727145756937399E-2</v>
      </c>
    </row>
    <row r="2277" spans="1:29" x14ac:dyDescent="0.25">
      <c r="A2277" s="39" t="s">
        <v>135</v>
      </c>
      <c r="B2277" s="39" t="s">
        <v>135</v>
      </c>
      <c r="C2277" s="39">
        <v>5502000</v>
      </c>
      <c r="D2277" s="39" t="s">
        <v>54</v>
      </c>
      <c r="E2277" s="39">
        <v>1.0588235294117601</v>
      </c>
      <c r="F2277" s="39">
        <v>0.89230769230769202</v>
      </c>
      <c r="G2277" s="39">
        <v>1.0933333333333299</v>
      </c>
      <c r="H2277" s="39">
        <v>0.95081967213114704</v>
      </c>
      <c r="I2277" s="39">
        <v>1.0540540540540499</v>
      </c>
      <c r="J2277" s="39">
        <v>1.15625</v>
      </c>
      <c r="K2277" s="39">
        <v>0.98630136986301398</v>
      </c>
      <c r="L2277" s="39">
        <v>0.95890410958904104</v>
      </c>
      <c r="M2277" s="39">
        <v>1.15384615384615</v>
      </c>
      <c r="N2277" s="39">
        <v>1.0338488793929099</v>
      </c>
      <c r="O2277" s="39">
        <v>9.2707202911087402E-2</v>
      </c>
      <c r="P2277" s="39">
        <v>1.0618711374704499</v>
      </c>
      <c r="Q2277" s="39">
        <v>9.1843452039046203E-2</v>
      </c>
      <c r="R2277" s="39">
        <v>1.0330172110994</v>
      </c>
      <c r="S2277" s="39">
        <v>0.105533774317055</v>
      </c>
      <c r="T2277" s="39">
        <v>1.0563751317176</v>
      </c>
      <c r="U2277" s="39">
        <v>0.137844841432572</v>
      </c>
      <c r="V2277" s="39">
        <v>1.0580365524644899</v>
      </c>
      <c r="W2277" s="39">
        <v>9.6154235867990198E-2</v>
      </c>
      <c r="X2277" s="39">
        <v>1.0812940997804601</v>
      </c>
      <c r="Y2277" s="39">
        <v>0.100599766831837</v>
      </c>
      <c r="Z2277" s="39">
        <v>1.1130426613128701</v>
      </c>
      <c r="AA2277" s="39">
        <v>9.5727612148116897E-2</v>
      </c>
      <c r="AB2277" s="39">
        <v>1.1445631993577201</v>
      </c>
      <c r="AC2277" s="39">
        <v>5.8710559198268897E-2</v>
      </c>
    </row>
    <row r="2278" spans="1:29" x14ac:dyDescent="0.25">
      <c r="A2278" s="39" t="s">
        <v>135</v>
      </c>
      <c r="B2278" s="39" t="s">
        <v>135</v>
      </c>
      <c r="C2278" s="39">
        <v>5502000</v>
      </c>
      <c r="D2278" s="39" t="s">
        <v>55</v>
      </c>
      <c r="E2278" s="39">
        <v>1.05714285714286</v>
      </c>
      <c r="F2278" s="39">
        <v>0.98611111111111105</v>
      </c>
      <c r="G2278" s="39">
        <v>1.0344827586206899</v>
      </c>
      <c r="H2278" s="39">
        <v>1.0365853658536599</v>
      </c>
      <c r="I2278" s="39">
        <v>1.13793103448276</v>
      </c>
      <c r="J2278" s="39">
        <v>0.97435897435897401</v>
      </c>
      <c r="K2278" s="39">
        <v>1</v>
      </c>
      <c r="L2278" s="39">
        <v>1.0138888888888899</v>
      </c>
      <c r="M2278" s="39">
        <v>0.91428571428571404</v>
      </c>
      <c r="N2278" s="39">
        <v>1.01719852274941</v>
      </c>
      <c r="O2278" s="39">
        <v>6.1791915743874798E-2</v>
      </c>
      <c r="P2278" s="39">
        <v>1.00809292240327</v>
      </c>
      <c r="Q2278" s="39">
        <v>8.1998163873283306E-2</v>
      </c>
      <c r="R2278" s="39">
        <v>0.97605820105820096</v>
      </c>
      <c r="S2278" s="39">
        <v>5.3945392761428297E-2</v>
      </c>
      <c r="T2278" s="39">
        <v>0.96408730158730105</v>
      </c>
      <c r="U2278" s="39">
        <v>7.0430080189612498E-2</v>
      </c>
      <c r="V2278" s="39">
        <v>0.98623976085104204</v>
      </c>
      <c r="W2278" s="39">
        <v>6.5725402591667301E-2</v>
      </c>
      <c r="X2278" s="39">
        <v>0.95952883262500599</v>
      </c>
      <c r="Y2278" s="39">
        <v>6.0508346807922699E-2</v>
      </c>
      <c r="Z2278" s="39">
        <v>0.93513803797885098</v>
      </c>
      <c r="AA2278" s="39">
        <v>4.8919349304499801E-2</v>
      </c>
      <c r="AB2278" s="39">
        <v>0.919028722600151</v>
      </c>
      <c r="AC2278" s="39">
        <v>2.9997418469473298E-2</v>
      </c>
    </row>
    <row r="2279" spans="1:29" x14ac:dyDescent="0.25">
      <c r="A2279" s="39" t="s">
        <v>135</v>
      </c>
      <c r="B2279" s="39" t="s">
        <v>135</v>
      </c>
      <c r="C2279" s="39">
        <v>5502000</v>
      </c>
      <c r="D2279" s="39" t="s">
        <v>56</v>
      </c>
      <c r="E2279" s="39">
        <v>1.06944444444444</v>
      </c>
      <c r="F2279" s="39">
        <v>1.01351351351351</v>
      </c>
      <c r="G2279" s="39">
        <v>0.92957746478873204</v>
      </c>
      <c r="H2279" s="39">
        <v>0.86666666666666703</v>
      </c>
      <c r="I2279" s="39">
        <v>1</v>
      </c>
      <c r="J2279" s="39">
        <v>1.0303030303030301</v>
      </c>
      <c r="K2279" s="39">
        <v>1.0526315789473699</v>
      </c>
      <c r="L2279" s="39">
        <v>1.08108108108108</v>
      </c>
      <c r="M2279" s="39">
        <v>1.0547945205479501</v>
      </c>
      <c r="N2279" s="39">
        <v>1.0108902555880901</v>
      </c>
      <c r="O2279" s="39">
        <v>7.06574625335748E-2</v>
      </c>
      <c r="P2279" s="39">
        <v>1.04376204217589</v>
      </c>
      <c r="Q2279" s="39">
        <v>3.0370035653484999E-2</v>
      </c>
      <c r="R2279" s="39">
        <v>1.0628357268588</v>
      </c>
      <c r="S2279" s="39">
        <v>1.5837906809749499E-2</v>
      </c>
      <c r="T2279" s="39">
        <v>1.06793780081451</v>
      </c>
      <c r="U2279" s="39">
        <v>1.85874052070511E-2</v>
      </c>
      <c r="V2279" s="39">
        <v>1.0393976755380101</v>
      </c>
      <c r="W2279" s="39">
        <v>5.34318196938307E-2</v>
      </c>
      <c r="X2279" s="39">
        <v>1.0583670613845599</v>
      </c>
      <c r="Y2279" s="39">
        <v>1.8691658598386701E-2</v>
      </c>
      <c r="Z2279" s="39">
        <v>1.05932473077832</v>
      </c>
      <c r="AA2279" s="39">
        <v>1.2307107852697299E-2</v>
      </c>
      <c r="AB2279" s="39">
        <v>1.05604626152571</v>
      </c>
      <c r="AC2279" s="39">
        <v>7.9167050606285295E-3</v>
      </c>
    </row>
    <row r="2280" spans="1:29" x14ac:dyDescent="0.25">
      <c r="A2280" s="39" t="s">
        <v>135</v>
      </c>
      <c r="B2280" s="39" t="s">
        <v>135</v>
      </c>
      <c r="C2280" s="39">
        <v>5502000</v>
      </c>
      <c r="D2280" s="39" t="s">
        <v>57</v>
      </c>
      <c r="E2280" s="39">
        <v>1.05128205128205</v>
      </c>
      <c r="F2280" s="39">
        <v>0.93506493506493504</v>
      </c>
      <c r="G2280" s="39">
        <v>1.0266666666666699</v>
      </c>
      <c r="H2280" s="39">
        <v>1.0909090909090899</v>
      </c>
      <c r="I2280" s="39">
        <v>1.09615384615385</v>
      </c>
      <c r="J2280" s="39">
        <v>1.04705882352941</v>
      </c>
      <c r="K2280" s="39">
        <v>1.02941176470588</v>
      </c>
      <c r="L2280" s="39">
        <v>0.96250000000000002</v>
      </c>
      <c r="M2280" s="39">
        <v>0.92500000000000004</v>
      </c>
      <c r="N2280" s="39">
        <v>1.01822746425688</v>
      </c>
      <c r="O2280" s="39">
        <v>6.3431279930515394E-2</v>
      </c>
      <c r="P2280" s="39">
        <v>1.0120248868778301</v>
      </c>
      <c r="Q2280" s="39">
        <v>6.8252119716425697E-2</v>
      </c>
      <c r="R2280" s="39">
        <v>0.97230392156862699</v>
      </c>
      <c r="S2280" s="39">
        <v>5.2891793416767197E-2</v>
      </c>
      <c r="T2280" s="39">
        <v>0.94374999999999998</v>
      </c>
      <c r="U2280" s="39">
        <v>2.6516504294495501E-2</v>
      </c>
      <c r="V2280" s="39">
        <v>0.988537874956816</v>
      </c>
      <c r="W2280" s="39">
        <v>6.3745229523488101E-2</v>
      </c>
      <c r="X2280" s="39">
        <v>0.95876696886659896</v>
      </c>
      <c r="Y2280" s="39">
        <v>5.2155926199602597E-2</v>
      </c>
      <c r="Z2280" s="39">
        <v>0.93568292284161403</v>
      </c>
      <c r="AA2280" s="39">
        <v>2.90024130693721E-2</v>
      </c>
      <c r="AB2280" s="39">
        <v>0.92678571428571399</v>
      </c>
      <c r="AC2280" s="39">
        <v>1.12938487863156E-2</v>
      </c>
    </row>
    <row r="2281" spans="1:29" x14ac:dyDescent="0.25">
      <c r="A2281" s="39" t="s">
        <v>135</v>
      </c>
      <c r="B2281" s="39" t="s">
        <v>135</v>
      </c>
      <c r="C2281" s="39">
        <v>5502000</v>
      </c>
      <c r="D2281" s="39" t="s">
        <v>58</v>
      </c>
      <c r="E2281" s="39">
        <v>1</v>
      </c>
      <c r="F2281" s="39">
        <v>0.91463414634146301</v>
      </c>
      <c r="G2281" s="39">
        <v>1.0972222222222201</v>
      </c>
      <c r="H2281" s="39">
        <v>1.0779220779220799</v>
      </c>
      <c r="I2281" s="39">
        <v>1.0416666666666701</v>
      </c>
      <c r="J2281" s="39">
        <v>1.0350877192982499</v>
      </c>
      <c r="K2281" s="39">
        <v>0.93258426966292096</v>
      </c>
      <c r="L2281" s="39">
        <v>1.04285714285714</v>
      </c>
      <c r="M2281" s="39">
        <v>1.05194805194805</v>
      </c>
      <c r="N2281" s="39">
        <v>1.0215469218798701</v>
      </c>
      <c r="O2281" s="39">
        <v>6.1927766145848599E-2</v>
      </c>
      <c r="P2281" s="39">
        <v>1.0208287700866101</v>
      </c>
      <c r="Q2281" s="39">
        <v>4.9694784263584903E-2</v>
      </c>
      <c r="R2281" s="39">
        <v>1.00912982148937</v>
      </c>
      <c r="S2281" s="39">
        <v>6.6446047928651802E-2</v>
      </c>
      <c r="T2281" s="39">
        <v>1.0474025974026</v>
      </c>
      <c r="U2281" s="39">
        <v>6.4282434653322104E-3</v>
      </c>
      <c r="V2281" s="39">
        <v>1.02792195413192</v>
      </c>
      <c r="W2281" s="39">
        <v>5.0297414099572398E-2</v>
      </c>
      <c r="X2281" s="39">
        <v>1.0339770194897999</v>
      </c>
      <c r="Y2281" s="39">
        <v>4.2386081023883901E-2</v>
      </c>
      <c r="Z2281" s="39">
        <v>1.04566591039632</v>
      </c>
      <c r="AA2281" s="39">
        <v>2.8312266350566499E-2</v>
      </c>
      <c r="AB2281" s="39">
        <v>1.05151515151515</v>
      </c>
      <c r="AC2281" s="39">
        <v>2.7379027360765001E-3</v>
      </c>
    </row>
    <row r="2282" spans="1:29" x14ac:dyDescent="0.25">
      <c r="A2282" s="39" t="s">
        <v>135</v>
      </c>
      <c r="B2282" s="39" t="s">
        <v>135</v>
      </c>
      <c r="C2282" s="39">
        <v>5502000</v>
      </c>
      <c r="D2282" s="39" t="s">
        <v>59</v>
      </c>
      <c r="E2282" s="39">
        <v>0.98701298701298701</v>
      </c>
      <c r="F2282" s="39">
        <v>0.98630136986301398</v>
      </c>
      <c r="G2282" s="39">
        <v>1.04</v>
      </c>
      <c r="H2282" s="39">
        <v>1.06329113924051</v>
      </c>
      <c r="I2282" s="39">
        <v>1.0240963855421701</v>
      </c>
      <c r="J2282" s="39">
        <v>0.98666666666666702</v>
      </c>
      <c r="K2282" s="39">
        <v>1.1016949152542399</v>
      </c>
      <c r="L2282" s="39">
        <v>1.01204819277108</v>
      </c>
      <c r="M2282" s="39">
        <v>1.0547945205479501</v>
      </c>
      <c r="N2282" s="39">
        <v>1.0284340196554</v>
      </c>
      <c r="O2282" s="39">
        <v>4.0208067925032002E-2</v>
      </c>
      <c r="P2282" s="39">
        <v>1.0358601361564199</v>
      </c>
      <c r="Q2282" s="39">
        <v>4.4210069463540898E-2</v>
      </c>
      <c r="R2282" s="39">
        <v>1.05617920952442</v>
      </c>
      <c r="S2282" s="39">
        <v>4.48393993677886E-2</v>
      </c>
      <c r="T2282" s="39">
        <v>1.0334213566595101</v>
      </c>
      <c r="U2282" s="39">
        <v>3.0226218241841199E-2</v>
      </c>
      <c r="V2282" s="39">
        <v>1.04028331099861</v>
      </c>
      <c r="W2282" s="39">
        <v>3.8012364387221498E-2</v>
      </c>
      <c r="X2282" s="39">
        <v>1.0448254854838901</v>
      </c>
      <c r="Y2282" s="39">
        <v>3.3968144258805802E-2</v>
      </c>
      <c r="Z2282" s="39">
        <v>1.0491308025565</v>
      </c>
      <c r="AA2282" s="39">
        <v>2.3719828853813501E-2</v>
      </c>
      <c r="AB2282" s="39">
        <v>1.05275898113</v>
      </c>
      <c r="AC2282" s="39">
        <v>1.2873881655524E-2</v>
      </c>
    </row>
    <row r="2283" spans="1:29" x14ac:dyDescent="0.25">
      <c r="A2283" s="39" t="s">
        <v>135</v>
      </c>
      <c r="B2283" s="39" t="s">
        <v>135</v>
      </c>
      <c r="C2283" s="39">
        <v>5502000</v>
      </c>
      <c r="D2283" s="39" t="s">
        <v>60</v>
      </c>
      <c r="E2283" s="39">
        <v>1</v>
      </c>
      <c r="F2283" s="39">
        <v>0.98684210526315796</v>
      </c>
      <c r="G2283" s="39">
        <v>1.0277777777777799</v>
      </c>
      <c r="H2283" s="39">
        <v>0.89743589743589702</v>
      </c>
      <c r="I2283" s="39">
        <v>1.0119047619047601</v>
      </c>
      <c r="J2283" s="39">
        <v>0.96470588235294097</v>
      </c>
      <c r="K2283" s="39">
        <v>1.08108108108108</v>
      </c>
      <c r="L2283" s="39">
        <v>1.10769230769231</v>
      </c>
      <c r="M2283" s="39">
        <v>1.02380952380952</v>
      </c>
      <c r="N2283" s="39">
        <v>1.0112499263686101</v>
      </c>
      <c r="O2283" s="39">
        <v>6.1695977424755098E-2</v>
      </c>
      <c r="P2283" s="39">
        <v>1.03783871136812</v>
      </c>
      <c r="Q2283" s="39">
        <v>5.69368641038051E-2</v>
      </c>
      <c r="R2283" s="39">
        <v>1.07086097086097</v>
      </c>
      <c r="S2283" s="39">
        <v>4.2865118075946798E-2</v>
      </c>
      <c r="T2283" s="39">
        <v>1.06575091575092</v>
      </c>
      <c r="U2283" s="39">
        <v>5.9314085308322197E-2</v>
      </c>
      <c r="V2283" s="39">
        <v>1.036745913236</v>
      </c>
      <c r="W2283" s="39">
        <v>5.91817462189968E-2</v>
      </c>
      <c r="X2283" s="39">
        <v>1.04844346123502</v>
      </c>
      <c r="Y2283" s="39">
        <v>4.7285911039043997E-2</v>
      </c>
      <c r="Z2283" s="39">
        <v>1.0407852015400101</v>
      </c>
      <c r="AA2283" s="39">
        <v>4.01738867222389E-2</v>
      </c>
      <c r="AB2283" s="39">
        <v>1.0278039420896601</v>
      </c>
      <c r="AC2283" s="39">
        <v>2.52629193852629E-2</v>
      </c>
    </row>
    <row r="2284" spans="1:29" x14ac:dyDescent="0.25">
      <c r="A2284" s="39" t="s">
        <v>135</v>
      </c>
      <c r="B2284" s="39" t="s">
        <v>135</v>
      </c>
      <c r="C2284" s="39">
        <v>5503000</v>
      </c>
      <c r="D2284" s="39" t="s">
        <v>50</v>
      </c>
      <c r="E2284" s="39">
        <v>0.16666666666666699</v>
      </c>
      <c r="F2284" s="39">
        <v>0.17322834645669299</v>
      </c>
      <c r="G2284" s="39">
        <v>0.14399999999999999</v>
      </c>
      <c r="H2284" s="39">
        <v>0.206349206349206</v>
      </c>
      <c r="I2284" s="39">
        <v>0.19166666666666701</v>
      </c>
      <c r="J2284" s="39">
        <v>0.25510204081632698</v>
      </c>
      <c r="K2284" s="39">
        <v>0.31192660550458701</v>
      </c>
      <c r="L2284" s="39">
        <v>0.23770491803278701</v>
      </c>
      <c r="M2284" s="39">
        <v>0.263636363636364</v>
      </c>
      <c r="N2284" s="39">
        <v>0.21669786823658899</v>
      </c>
      <c r="O2284" s="39">
        <v>5.4313059801565297E-2</v>
      </c>
      <c r="P2284" s="39">
        <v>0.25200731893134598</v>
      </c>
      <c r="Q2284" s="39">
        <v>4.35335671491923E-2</v>
      </c>
      <c r="R2284" s="39">
        <v>0.27108929572457902</v>
      </c>
      <c r="S2284" s="39">
        <v>3.7667948846785697E-2</v>
      </c>
      <c r="T2284" s="39">
        <v>0.25067064083457502</v>
      </c>
      <c r="U2284" s="39">
        <v>1.8336301032259202E-2</v>
      </c>
      <c r="V2284" s="39">
        <v>0.24851571330599501</v>
      </c>
      <c r="W2284" s="39">
        <v>4.3175615117888901E-2</v>
      </c>
      <c r="X2284" s="39">
        <v>0.26041585322555499</v>
      </c>
      <c r="Y2284" s="39">
        <v>2.7083323295913699E-2</v>
      </c>
      <c r="Z2284" s="39">
        <v>0.26097939334929299</v>
      </c>
      <c r="AA2284" s="39">
        <v>1.74305572070278E-2</v>
      </c>
      <c r="AB2284" s="39">
        <v>0.26240153289333601</v>
      </c>
      <c r="AC2284" s="39">
        <v>7.8097553455297401E-3</v>
      </c>
    </row>
    <row r="2285" spans="1:29" x14ac:dyDescent="0.25">
      <c r="A2285" s="39" t="s">
        <v>135</v>
      </c>
      <c r="B2285" s="39" t="s">
        <v>135</v>
      </c>
      <c r="C2285" s="39">
        <v>5503000</v>
      </c>
      <c r="D2285" s="39" t="s">
        <v>51</v>
      </c>
      <c r="E2285" s="39">
        <v>1.25</v>
      </c>
      <c r="F2285" s="39">
        <v>1.3333333333333299</v>
      </c>
      <c r="G2285" s="39">
        <v>0.90909090909090895</v>
      </c>
      <c r="H2285" s="39">
        <v>1.3333333333333299</v>
      </c>
      <c r="I2285" s="39">
        <v>0.88461538461538503</v>
      </c>
      <c r="J2285" s="39">
        <v>1.0869565217391299</v>
      </c>
      <c r="K2285" s="39">
        <v>1.04</v>
      </c>
      <c r="L2285" s="39">
        <v>1.0588235294117601</v>
      </c>
      <c r="M2285" s="39">
        <v>0.931034482758621</v>
      </c>
      <c r="N2285" s="39">
        <v>1.09190972158694</v>
      </c>
      <c r="O2285" s="39">
        <v>0.17594445467735301</v>
      </c>
      <c r="P2285" s="39">
        <v>1.00028598370498</v>
      </c>
      <c r="Q2285" s="39">
        <v>8.7594359675514599E-2</v>
      </c>
      <c r="R2285" s="39">
        <v>1.0099526707234601</v>
      </c>
      <c r="S2285" s="39">
        <v>6.8990155881976295E-2</v>
      </c>
      <c r="T2285" s="39">
        <v>0.99492900608519297</v>
      </c>
      <c r="U2285" s="39">
        <v>9.0360501449802205E-2</v>
      </c>
      <c r="V2285" s="39">
        <v>1.0230482402747001</v>
      </c>
      <c r="W2285" s="39">
        <v>0.12192105218013401</v>
      </c>
      <c r="X2285" s="39">
        <v>0.98446183735926895</v>
      </c>
      <c r="Y2285" s="39">
        <v>7.2405448448705001E-2</v>
      </c>
      <c r="Z2285" s="39">
        <v>0.95774820274802996</v>
      </c>
      <c r="AA2285" s="39">
        <v>6.2684616278346095E-2</v>
      </c>
      <c r="AB2285" s="39">
        <v>0.93711967545638897</v>
      </c>
      <c r="AC2285" s="39">
        <v>3.8486137851947801E-2</v>
      </c>
    </row>
    <row r="2286" spans="1:29" x14ac:dyDescent="0.25">
      <c r="A2286" s="39" t="s">
        <v>135</v>
      </c>
      <c r="B2286" s="39" t="s">
        <v>135</v>
      </c>
      <c r="C2286" s="39">
        <v>5503000</v>
      </c>
      <c r="D2286" s="39" t="s">
        <v>61</v>
      </c>
      <c r="E2286" s="39">
        <v>1.125</v>
      </c>
      <c r="F2286" s="39">
        <v>1.09375</v>
      </c>
      <c r="G2286" s="39">
        <v>0.89655172413793105</v>
      </c>
      <c r="H2286" s="39">
        <v>1.0384615384615401</v>
      </c>
      <c r="I2286" s="39">
        <v>1.3684210526315801</v>
      </c>
      <c r="J2286" s="39">
        <v>0.967741935483871</v>
      </c>
      <c r="K2286" s="39">
        <v>0.94736842105263197</v>
      </c>
      <c r="L2286" s="39">
        <v>0.97142857142857097</v>
      </c>
      <c r="M2286" s="39">
        <v>1</v>
      </c>
      <c r="N2286" s="39">
        <v>1.0454136936884599</v>
      </c>
      <c r="O2286" s="39">
        <v>0.14070995453031801</v>
      </c>
      <c r="P2286" s="39">
        <v>1.0509919961193299</v>
      </c>
      <c r="Q2286" s="39">
        <v>0.178437766490466</v>
      </c>
      <c r="R2286" s="39">
        <v>0.97293233082706798</v>
      </c>
      <c r="S2286" s="39">
        <v>2.6347993184864998E-2</v>
      </c>
      <c r="T2286" s="39">
        <v>0.98571428571428599</v>
      </c>
      <c r="U2286" s="39">
        <v>2.02030508910442E-2</v>
      </c>
      <c r="V2286" s="39">
        <v>1.0114503918676101</v>
      </c>
      <c r="W2286" s="39">
        <v>0.11275053429971001</v>
      </c>
      <c r="X2286" s="39">
        <v>0.99445572076686695</v>
      </c>
      <c r="Y2286" s="39">
        <v>7.2763232530312694E-2</v>
      </c>
      <c r="Z2286" s="39">
        <v>0.99291748080074305</v>
      </c>
      <c r="AA2286" s="39">
        <v>1.7403003587677299E-2</v>
      </c>
      <c r="AB2286" s="39">
        <v>0.99863945578231295</v>
      </c>
      <c r="AC2286" s="39">
        <v>8.6048371705261997E-3</v>
      </c>
    </row>
    <row r="2287" spans="1:29" x14ac:dyDescent="0.25">
      <c r="A2287" s="39" t="s">
        <v>135</v>
      </c>
      <c r="B2287" s="39" t="s">
        <v>135</v>
      </c>
      <c r="C2287" s="39">
        <v>5503000</v>
      </c>
      <c r="D2287" s="39" t="s">
        <v>62</v>
      </c>
      <c r="E2287" s="39">
        <v>1.1111111111111101</v>
      </c>
      <c r="F2287" s="39">
        <v>1.1111111111111101</v>
      </c>
      <c r="G2287" s="39">
        <v>1.02857142857143</v>
      </c>
      <c r="H2287" s="39">
        <v>1.0384615384615401</v>
      </c>
      <c r="I2287" s="39">
        <v>1.1111111111111101</v>
      </c>
      <c r="J2287" s="39">
        <v>1.0384615384615401</v>
      </c>
      <c r="K2287" s="39">
        <v>1.1000000000000001</v>
      </c>
      <c r="L2287" s="39">
        <v>1.1111111111111101</v>
      </c>
      <c r="M2287" s="39">
        <v>0.67647058823529405</v>
      </c>
      <c r="N2287" s="39">
        <v>1.0362677264638001</v>
      </c>
      <c r="O2287" s="39">
        <v>0.13963826968850099</v>
      </c>
      <c r="P2287" s="39">
        <v>1.0074308697838099</v>
      </c>
      <c r="Q2287" s="39">
        <v>0.18746055526004399</v>
      </c>
      <c r="R2287" s="39">
        <v>0.96252723311546895</v>
      </c>
      <c r="S2287" s="39">
        <v>0.24779460699863401</v>
      </c>
      <c r="T2287" s="39">
        <v>0.89379084967320299</v>
      </c>
      <c r="U2287" s="39">
        <v>0.30733726110395698</v>
      </c>
      <c r="V2287" s="39">
        <v>0.95474241552656902</v>
      </c>
      <c r="W2287" s="39">
        <v>0.20601136727132099</v>
      </c>
      <c r="X2287" s="39">
        <v>0.87096249711635798</v>
      </c>
      <c r="Y2287" s="39">
        <v>0.23621375700658601</v>
      </c>
      <c r="Z2287" s="39">
        <v>0.76940747133766396</v>
      </c>
      <c r="AA2287" s="39">
        <v>0.21761936361090001</v>
      </c>
      <c r="AB2287" s="39">
        <v>0.697167755991285</v>
      </c>
      <c r="AC2287" s="39">
        <v>0.13090038244705701</v>
      </c>
    </row>
    <row r="2288" spans="1:29" x14ac:dyDescent="0.25">
      <c r="A2288" s="39" t="s">
        <v>135</v>
      </c>
      <c r="B2288" s="39" t="s">
        <v>135</v>
      </c>
      <c r="C2288" s="39">
        <v>5503000</v>
      </c>
      <c r="D2288" s="39" t="s">
        <v>63</v>
      </c>
      <c r="E2288" s="39">
        <v>1.1481481481481499</v>
      </c>
      <c r="F2288" s="39">
        <v>1.05</v>
      </c>
      <c r="G2288" s="39">
        <v>0.85</v>
      </c>
      <c r="H2288" s="39">
        <v>0.86111111111111105</v>
      </c>
      <c r="I2288" s="39">
        <v>0.81481481481481499</v>
      </c>
      <c r="J2288" s="39">
        <v>1.0333333333333301</v>
      </c>
      <c r="K2288" s="39">
        <v>0.88888888888888895</v>
      </c>
      <c r="L2288" s="39">
        <v>1</v>
      </c>
      <c r="M2288" s="39">
        <v>0.95</v>
      </c>
      <c r="N2288" s="39">
        <v>0.95514403292181105</v>
      </c>
      <c r="O2288" s="39">
        <v>0.11089399225688901</v>
      </c>
      <c r="P2288" s="39">
        <v>0.93740740740740702</v>
      </c>
      <c r="Q2288" s="39">
        <v>8.7551670027214201E-2</v>
      </c>
      <c r="R2288" s="39">
        <v>0.94629629629629597</v>
      </c>
      <c r="S2288" s="39">
        <v>5.56480711159879E-2</v>
      </c>
      <c r="T2288" s="39">
        <v>0.97499999999999998</v>
      </c>
      <c r="U2288" s="39">
        <v>3.5355339059327397E-2</v>
      </c>
      <c r="V2288" s="39">
        <v>0.94847690711630495</v>
      </c>
      <c r="W2288" s="39">
        <v>7.33502569313111E-2</v>
      </c>
      <c r="X2288" s="39">
        <v>0.95649538528817402</v>
      </c>
      <c r="Y2288" s="39">
        <v>4.9202112697920901E-2</v>
      </c>
      <c r="Z2288" s="39">
        <v>0.95637935063341095</v>
      </c>
      <c r="AA2288" s="39">
        <v>2.85878134574316E-2</v>
      </c>
      <c r="AB2288" s="39">
        <v>0.952380952380952</v>
      </c>
      <c r="AC2288" s="39">
        <v>1.5058465048420899E-2</v>
      </c>
    </row>
    <row r="2289" spans="1:29" x14ac:dyDescent="0.25">
      <c r="A2289" s="39" t="s">
        <v>135</v>
      </c>
      <c r="B2289" s="39" t="s">
        <v>135</v>
      </c>
      <c r="C2289" s="39">
        <v>5503000</v>
      </c>
      <c r="D2289" s="39" t="s">
        <v>52</v>
      </c>
      <c r="E2289" s="39">
        <v>0.175438596491228</v>
      </c>
      <c r="F2289" s="39">
        <v>0.22222222222222199</v>
      </c>
      <c r="G2289" s="39">
        <v>0.15748031496063</v>
      </c>
      <c r="H2289" s="39">
        <v>0.192</v>
      </c>
      <c r="I2289" s="39">
        <v>0.182539682539683</v>
      </c>
      <c r="J2289" s="39">
        <v>0.20833333333333301</v>
      </c>
      <c r="K2289" s="39">
        <v>0.26530612244898</v>
      </c>
      <c r="L2289" s="39">
        <v>0.33027522935779802</v>
      </c>
      <c r="M2289" s="39">
        <v>0.22131147540983601</v>
      </c>
      <c r="N2289" s="39">
        <v>0.21721188630707899</v>
      </c>
      <c r="O2289" s="39">
        <v>5.2876959980674799E-2</v>
      </c>
      <c r="P2289" s="39">
        <v>0.241553168617926</v>
      </c>
      <c r="Q2289" s="39">
        <v>5.7947566853584702E-2</v>
      </c>
      <c r="R2289" s="39">
        <v>0.27229760907220502</v>
      </c>
      <c r="S2289" s="39">
        <v>5.4817292732403898E-2</v>
      </c>
      <c r="T2289" s="39">
        <v>0.27579335238381703</v>
      </c>
      <c r="U2289" s="39">
        <v>7.7049009320146494E-2</v>
      </c>
      <c r="V2289" s="39">
        <v>0.243746981318747</v>
      </c>
      <c r="W2289" s="39">
        <v>5.5886397926377201E-2</v>
      </c>
      <c r="X2289" s="39">
        <v>0.25265364008720198</v>
      </c>
      <c r="Y2289" s="39">
        <v>5.3999229914429701E-2</v>
      </c>
      <c r="Z2289" s="39">
        <v>0.24216937950551801</v>
      </c>
      <c r="AA2289" s="39">
        <v>5.0874711286028398E-2</v>
      </c>
      <c r="AB2289" s="39">
        <v>0.226500225597834</v>
      </c>
      <c r="AC2289" s="39">
        <v>3.2816537607402399E-2</v>
      </c>
    </row>
    <row r="2290" spans="1:29" x14ac:dyDescent="0.25">
      <c r="A2290" s="39" t="s">
        <v>135</v>
      </c>
      <c r="B2290" s="39" t="s">
        <v>135</v>
      </c>
      <c r="C2290" s="39">
        <v>5503000</v>
      </c>
      <c r="D2290" s="39" t="s">
        <v>53</v>
      </c>
      <c r="E2290" s="39">
        <v>1.0344827586206899</v>
      </c>
      <c r="F2290" s="39">
        <v>0.95</v>
      </c>
      <c r="G2290" s="39">
        <v>0.96428571428571397</v>
      </c>
      <c r="H2290" s="39">
        <v>1.1000000000000001</v>
      </c>
      <c r="I2290" s="39">
        <v>1</v>
      </c>
      <c r="J2290" s="39">
        <v>1.2173913043478299</v>
      </c>
      <c r="K2290" s="39">
        <v>1</v>
      </c>
      <c r="L2290" s="39">
        <v>1</v>
      </c>
      <c r="M2290" s="39">
        <v>0.94444444444444398</v>
      </c>
      <c r="N2290" s="39">
        <v>1.0234004690776299</v>
      </c>
      <c r="O2290" s="39">
        <v>8.6877595089176904E-2</v>
      </c>
      <c r="P2290" s="39">
        <v>1.0323671497584499</v>
      </c>
      <c r="Q2290" s="39">
        <v>0.106192322040843</v>
      </c>
      <c r="R2290" s="39">
        <v>0.98148148148148195</v>
      </c>
      <c r="S2290" s="39">
        <v>3.2075014954979199E-2</v>
      </c>
      <c r="T2290" s="39">
        <v>0.97222222222222199</v>
      </c>
      <c r="U2290" s="39">
        <v>3.9283710065919297E-2</v>
      </c>
      <c r="V2290" s="39">
        <v>1.0080293351151099</v>
      </c>
      <c r="W2290" s="39">
        <v>8.5668980221289798E-2</v>
      </c>
      <c r="X2290" s="39">
        <v>0.98241606481213695</v>
      </c>
      <c r="Y2290" s="39">
        <v>7.1195261274984795E-2</v>
      </c>
      <c r="Z2290" s="39">
        <v>0.95637935063341095</v>
      </c>
      <c r="AA2290" s="39">
        <v>2.7944812347519599E-2</v>
      </c>
      <c r="AB2290" s="39">
        <v>0.94708994708994698</v>
      </c>
      <c r="AC2290" s="39">
        <v>1.6731627831578701E-2</v>
      </c>
    </row>
    <row r="2291" spans="1:29" x14ac:dyDescent="0.25">
      <c r="A2291" s="39" t="s">
        <v>135</v>
      </c>
      <c r="B2291" s="39" t="s">
        <v>135</v>
      </c>
      <c r="C2291" s="39">
        <v>5503000</v>
      </c>
      <c r="D2291" s="39" t="s">
        <v>54</v>
      </c>
      <c r="E2291" s="39">
        <v>1.08</v>
      </c>
      <c r="F2291" s="39">
        <v>0.96666666666666701</v>
      </c>
      <c r="G2291" s="39">
        <v>1</v>
      </c>
      <c r="H2291" s="39">
        <v>1.1111111111111101</v>
      </c>
      <c r="I2291" s="39">
        <v>1.13636363636364</v>
      </c>
      <c r="J2291" s="39">
        <v>0.91666666666666696</v>
      </c>
      <c r="K2291" s="39">
        <v>1.21428571428571</v>
      </c>
      <c r="L2291" s="39">
        <v>1</v>
      </c>
      <c r="M2291" s="39">
        <v>0.96153846153846201</v>
      </c>
      <c r="N2291" s="39">
        <v>1.04295913962581</v>
      </c>
      <c r="O2291" s="39">
        <v>9.7586208094098001E-2</v>
      </c>
      <c r="P2291" s="39">
        <v>1.0457708957709</v>
      </c>
      <c r="Q2291" s="39">
        <v>0.12496226285980799</v>
      </c>
      <c r="R2291" s="39">
        <v>1.05860805860806</v>
      </c>
      <c r="S2291" s="39">
        <v>0.13618543183165799</v>
      </c>
      <c r="T2291" s="39">
        <v>0.98076923076923095</v>
      </c>
      <c r="U2291" s="39">
        <v>2.7196414661021E-2</v>
      </c>
      <c r="V2291" s="39">
        <v>1.0274697721392601</v>
      </c>
      <c r="W2291" s="39">
        <v>0.103741822920854</v>
      </c>
      <c r="X2291" s="39">
        <v>1.004028128284</v>
      </c>
      <c r="Y2291" s="39">
        <v>9.5028207587412206E-2</v>
      </c>
      <c r="Z2291" s="39">
        <v>0.97821364270646805</v>
      </c>
      <c r="AA2291" s="39">
        <v>6.1109017149926698E-2</v>
      </c>
      <c r="AB2291" s="39">
        <v>0.96336996336996294</v>
      </c>
      <c r="AC2291" s="39">
        <v>1.15834346526314E-2</v>
      </c>
    </row>
    <row r="2292" spans="1:29" x14ac:dyDescent="0.25">
      <c r="A2292" s="39" t="s">
        <v>135</v>
      </c>
      <c r="B2292" s="39" t="s">
        <v>135</v>
      </c>
      <c r="C2292" s="39">
        <v>5503000</v>
      </c>
      <c r="D2292" s="39" t="s">
        <v>55</v>
      </c>
      <c r="E2292" s="39">
        <v>0.94117647058823495</v>
      </c>
      <c r="F2292" s="39">
        <v>1.1111111111111101</v>
      </c>
      <c r="G2292" s="39">
        <v>0.89655172413793105</v>
      </c>
      <c r="H2292" s="39">
        <v>1.0526315789473699</v>
      </c>
      <c r="I2292" s="39">
        <v>1</v>
      </c>
      <c r="J2292" s="39">
        <v>1.24</v>
      </c>
      <c r="K2292" s="39">
        <v>1.13636363636364</v>
      </c>
      <c r="L2292" s="39">
        <v>1.0882352941176501</v>
      </c>
      <c r="M2292" s="39">
        <v>1</v>
      </c>
      <c r="N2292" s="39">
        <v>1.05178553502955</v>
      </c>
      <c r="O2292" s="39">
        <v>0.10554758951049199</v>
      </c>
      <c r="P2292" s="39">
        <v>1.0929197860962601</v>
      </c>
      <c r="Q2292" s="39">
        <v>0.101007518543759</v>
      </c>
      <c r="R2292" s="39">
        <v>1.0748663101604301</v>
      </c>
      <c r="S2292" s="39">
        <v>6.9157845756029804E-2</v>
      </c>
      <c r="T2292" s="39">
        <v>1.04411764705882</v>
      </c>
      <c r="U2292" s="39">
        <v>6.2391774810577699E-2</v>
      </c>
      <c r="V2292" s="39">
        <v>1.06646948644935</v>
      </c>
      <c r="W2292" s="39">
        <v>8.9161178928297197E-2</v>
      </c>
      <c r="X2292" s="39">
        <v>1.05268970135457</v>
      </c>
      <c r="Y2292" s="39">
        <v>7.7010535200703306E-2</v>
      </c>
      <c r="Z2292" s="39">
        <v>1.02084488982884</v>
      </c>
      <c r="AA2292" s="39">
        <v>4.9935927533694899E-2</v>
      </c>
      <c r="AB2292" s="39">
        <v>1.00420168067227</v>
      </c>
      <c r="AC2292" s="39">
        <v>2.65737618501544E-2</v>
      </c>
    </row>
    <row r="2293" spans="1:29" x14ac:dyDescent="0.25">
      <c r="A2293" s="39" t="s">
        <v>135</v>
      </c>
      <c r="B2293" s="39" t="s">
        <v>135</v>
      </c>
      <c r="C2293" s="39">
        <v>5503000</v>
      </c>
      <c r="D2293" s="39" t="s">
        <v>56</v>
      </c>
      <c r="E2293" s="39">
        <v>0.96428571428571397</v>
      </c>
      <c r="F2293" s="39">
        <v>1.0625</v>
      </c>
      <c r="G2293" s="39">
        <v>0.96666666666666701</v>
      </c>
      <c r="H2293" s="39">
        <v>1.2307692307692299</v>
      </c>
      <c r="I2293" s="39">
        <v>1.1499999999999999</v>
      </c>
      <c r="J2293" s="39">
        <v>1.06666666666667</v>
      </c>
      <c r="K2293" s="39">
        <v>1.06451612903226</v>
      </c>
      <c r="L2293" s="39">
        <v>1.08</v>
      </c>
      <c r="M2293" s="39">
        <v>1.0540540540540499</v>
      </c>
      <c r="N2293" s="39">
        <v>1.0710509401638399</v>
      </c>
      <c r="O2293" s="39">
        <v>8.2569516477746505E-2</v>
      </c>
      <c r="P2293" s="39">
        <v>1.0830473699506</v>
      </c>
      <c r="Q2293" s="39">
        <v>3.8549603859425199E-2</v>
      </c>
      <c r="R2293" s="39">
        <v>1.06619006102877</v>
      </c>
      <c r="S2293" s="39">
        <v>1.30537183976138E-2</v>
      </c>
      <c r="T2293" s="39">
        <v>1.0670270270270299</v>
      </c>
      <c r="U2293" s="39">
        <v>1.8346554322678101E-2</v>
      </c>
      <c r="V2293" s="39">
        <v>1.0742391732932399</v>
      </c>
      <c r="W2293" s="39">
        <v>5.1831702390504802E-2</v>
      </c>
      <c r="X2293" s="39">
        <v>1.0652511306171399</v>
      </c>
      <c r="Y2293" s="39">
        <v>1.9915127474906601E-2</v>
      </c>
      <c r="Z2293" s="39">
        <v>1.0590201029536399</v>
      </c>
      <c r="AA2293" s="39">
        <v>1.2113684141683999E-2</v>
      </c>
      <c r="AB2293" s="39">
        <v>1.0552895752895799</v>
      </c>
      <c r="AC2293" s="39">
        <v>7.8141224035049306E-3</v>
      </c>
    </row>
    <row r="2294" spans="1:29" x14ac:dyDescent="0.25">
      <c r="A2294" s="39" t="s">
        <v>135</v>
      </c>
      <c r="B2294" s="39" t="s">
        <v>135</v>
      </c>
      <c r="C2294" s="39">
        <v>5503000</v>
      </c>
      <c r="D2294" s="39" t="s">
        <v>57</v>
      </c>
      <c r="E2294" s="39">
        <v>1</v>
      </c>
      <c r="F2294" s="39">
        <v>1.1111111111111101</v>
      </c>
      <c r="G2294" s="39">
        <v>0.94117647058823495</v>
      </c>
      <c r="H2294" s="39">
        <v>1</v>
      </c>
      <c r="I2294" s="39">
        <v>1</v>
      </c>
      <c r="J2294" s="39">
        <v>1</v>
      </c>
      <c r="K2294" s="39">
        <v>1</v>
      </c>
      <c r="L2294" s="39">
        <v>1.0606060606060601</v>
      </c>
      <c r="M2294" s="39">
        <v>1</v>
      </c>
      <c r="N2294" s="39">
        <v>1.0125437380339299</v>
      </c>
      <c r="O2294" s="39">
        <v>4.7516935049795997E-2</v>
      </c>
      <c r="P2294" s="39">
        <v>1.01212121212121</v>
      </c>
      <c r="Q2294" s="39">
        <v>2.7103854272724701E-2</v>
      </c>
      <c r="R2294" s="39">
        <v>1.0202020202020201</v>
      </c>
      <c r="S2294" s="39">
        <v>3.4990925405431798E-2</v>
      </c>
      <c r="T2294" s="39">
        <v>1.0303030303030301</v>
      </c>
      <c r="U2294" s="39">
        <v>4.2854956435548298E-2</v>
      </c>
      <c r="V2294" s="39">
        <v>1.01408216242393</v>
      </c>
      <c r="W2294" s="39">
        <v>3.3997774394294397E-2</v>
      </c>
      <c r="X2294" s="39">
        <v>1.01547273984706</v>
      </c>
      <c r="Y2294" s="39">
        <v>2.9545222340888699E-2</v>
      </c>
      <c r="Z2294" s="39">
        <v>1.0106405895134201</v>
      </c>
      <c r="AA2294" s="39">
        <v>2.82399203542135E-2</v>
      </c>
      <c r="AB2294" s="39">
        <v>1.002886002886</v>
      </c>
      <c r="AC2294" s="39">
        <v>1.8252684907176801E-2</v>
      </c>
    </row>
    <row r="2295" spans="1:29" x14ac:dyDescent="0.25">
      <c r="A2295" s="39" t="s">
        <v>135</v>
      </c>
      <c r="B2295" s="39" t="s">
        <v>135</v>
      </c>
      <c r="C2295" s="39">
        <v>5503000</v>
      </c>
      <c r="D2295" s="39" t="s">
        <v>58</v>
      </c>
      <c r="E2295" s="39">
        <v>0.77777777777777801</v>
      </c>
      <c r="F2295" s="39">
        <v>1.2777777777777799</v>
      </c>
      <c r="G2295" s="39">
        <v>1</v>
      </c>
      <c r="H2295" s="39">
        <v>1.125</v>
      </c>
      <c r="I2295" s="39">
        <v>1.0344827586206899</v>
      </c>
      <c r="J2295" s="39">
        <v>1</v>
      </c>
      <c r="K2295" s="39">
        <v>1.47826086956522</v>
      </c>
      <c r="L2295" s="39">
        <v>1.1875</v>
      </c>
      <c r="M2295" s="39">
        <v>1.02857142857143</v>
      </c>
      <c r="N2295" s="39">
        <v>1.1010411791458801</v>
      </c>
      <c r="O2295" s="39">
        <v>0.198802485981006</v>
      </c>
      <c r="P2295" s="39">
        <v>1.1457630113514701</v>
      </c>
      <c r="Q2295" s="39">
        <v>0.19978789949515399</v>
      </c>
      <c r="R2295" s="39">
        <v>1.23144409937888</v>
      </c>
      <c r="S2295" s="39">
        <v>0.22804267415988699</v>
      </c>
      <c r="T2295" s="39">
        <v>1.10803571428571</v>
      </c>
      <c r="U2295" s="39">
        <v>0.11237947058143399</v>
      </c>
      <c r="V2295" s="39">
        <v>1.13575205980329</v>
      </c>
      <c r="W2295" s="39">
        <v>0.177857364778163</v>
      </c>
      <c r="X2295" s="39">
        <v>1.12196276187178</v>
      </c>
      <c r="Y2295" s="39">
        <v>0.166534277293969</v>
      </c>
      <c r="Z2295" s="39">
        <v>1.0741286453516099</v>
      </c>
      <c r="AA2295" s="39">
        <v>0.124286114221132</v>
      </c>
      <c r="AB2295" s="39">
        <v>1.03613945578231</v>
      </c>
      <c r="AC2295" s="39">
        <v>4.7864406761051997E-2</v>
      </c>
    </row>
    <row r="2296" spans="1:29" x14ac:dyDescent="0.25">
      <c r="A2296" s="39" t="s">
        <v>135</v>
      </c>
      <c r="B2296" s="39" t="s">
        <v>135</v>
      </c>
      <c r="C2296" s="39">
        <v>5503000</v>
      </c>
      <c r="D2296" s="39" t="s">
        <v>59</v>
      </c>
      <c r="E2296" s="39">
        <v>0.87096774193548399</v>
      </c>
      <c r="F2296" s="39">
        <v>1.28571428571429</v>
      </c>
      <c r="G2296" s="39">
        <v>0.95652173913043503</v>
      </c>
      <c r="H2296" s="39">
        <v>1.0333333333333301</v>
      </c>
      <c r="I2296" s="39">
        <v>1.2222222222222201</v>
      </c>
      <c r="J2296" s="39">
        <v>1.2</v>
      </c>
      <c r="K2296" s="39">
        <v>0.96875</v>
      </c>
      <c r="L2296" s="39">
        <v>1</v>
      </c>
      <c r="M2296" s="39">
        <v>0.92105263157894701</v>
      </c>
      <c r="N2296" s="39">
        <v>1.0509513282127501</v>
      </c>
      <c r="O2296" s="39">
        <v>0.147695240221212</v>
      </c>
      <c r="P2296" s="39">
        <v>1.0624049707602301</v>
      </c>
      <c r="Q2296" s="39">
        <v>0.138852496963562</v>
      </c>
      <c r="R2296" s="39">
        <v>0.96326754385964897</v>
      </c>
      <c r="S2296" s="39">
        <v>3.9758203419552399E-2</v>
      </c>
      <c r="T2296" s="39">
        <v>0.96052631578947401</v>
      </c>
      <c r="U2296" s="39">
        <v>5.5824219567359001E-2</v>
      </c>
      <c r="V2296" s="39">
        <v>1.0115967028939501</v>
      </c>
      <c r="W2296" s="39">
        <v>0.116765093423722</v>
      </c>
      <c r="X2296" s="39">
        <v>0.97102034464896203</v>
      </c>
      <c r="Y2296" s="39">
        <v>8.8456290735910603E-2</v>
      </c>
      <c r="Z2296" s="39">
        <v>0.93678593066299098</v>
      </c>
      <c r="AA2296" s="39">
        <v>3.7470973972225499E-2</v>
      </c>
      <c r="AB2296" s="39">
        <v>0.92481203007518797</v>
      </c>
      <c r="AC2296" s="39">
        <v>2.3776523760664501E-2</v>
      </c>
    </row>
    <row r="2297" spans="1:29" x14ac:dyDescent="0.25">
      <c r="A2297" s="39" t="s">
        <v>135</v>
      </c>
      <c r="B2297" s="39" t="s">
        <v>135</v>
      </c>
      <c r="C2297" s="39">
        <v>5503000</v>
      </c>
      <c r="D2297" s="39" t="s">
        <v>60</v>
      </c>
      <c r="E2297" s="39">
        <v>0.8</v>
      </c>
      <c r="F2297" s="39">
        <v>1.07407407407407</v>
      </c>
      <c r="G2297" s="39">
        <v>0.96296296296296302</v>
      </c>
      <c r="H2297" s="39">
        <v>0.86363636363636398</v>
      </c>
      <c r="I2297" s="39">
        <v>1</v>
      </c>
      <c r="J2297" s="39">
        <v>0.86363636363636398</v>
      </c>
      <c r="K2297" s="39">
        <v>0.97222222222222199</v>
      </c>
      <c r="L2297" s="39">
        <v>1.06451612903226</v>
      </c>
      <c r="M2297" s="39">
        <v>1.0882352941176501</v>
      </c>
      <c r="N2297" s="39">
        <v>0.96547593440909896</v>
      </c>
      <c r="O2297" s="39">
        <v>0.10370691649687901</v>
      </c>
      <c r="P2297" s="39">
        <v>0.99772200180169801</v>
      </c>
      <c r="Q2297" s="39">
        <v>8.8442775164174606E-2</v>
      </c>
      <c r="R2297" s="39">
        <v>1.0416578817907101</v>
      </c>
      <c r="S2297" s="39">
        <v>6.1291376333625303E-2</v>
      </c>
      <c r="T2297" s="39">
        <v>1.0763757115749499</v>
      </c>
      <c r="U2297" s="39">
        <v>1.6771982475961698E-2</v>
      </c>
      <c r="V2297" s="39">
        <v>1.0147581513744801</v>
      </c>
      <c r="W2297" s="39">
        <v>8.9045102315420802E-2</v>
      </c>
      <c r="X2297" s="39">
        <v>1.05297068825623</v>
      </c>
      <c r="Y2297" s="39">
        <v>6.7219440294293997E-2</v>
      </c>
      <c r="Z2297" s="39">
        <v>1.0795164178016301</v>
      </c>
      <c r="AA2297" s="39">
        <v>2.8752541357174699E-2</v>
      </c>
      <c r="AB2297" s="39">
        <v>1.0871058100659601</v>
      </c>
      <c r="AC2297" s="39">
        <v>7.1434843683210797E-3</v>
      </c>
    </row>
    <row r="2298" spans="1:29" x14ac:dyDescent="0.25">
      <c r="A2298" s="39" t="s">
        <v>135</v>
      </c>
      <c r="B2298" s="39" t="s">
        <v>135</v>
      </c>
      <c r="C2298" s="39">
        <v>5504000</v>
      </c>
      <c r="D2298" s="39" t="s">
        <v>50</v>
      </c>
      <c r="E2298" s="39">
        <v>0.49206349206349198</v>
      </c>
      <c r="F2298" s="39">
        <v>0.464566929133858</v>
      </c>
      <c r="G2298" s="39">
        <v>0.44</v>
      </c>
      <c r="H2298" s="39">
        <v>0.44444444444444398</v>
      </c>
      <c r="I2298" s="39">
        <v>0.53333333333333299</v>
      </c>
      <c r="J2298" s="39">
        <v>0.62244897959183698</v>
      </c>
      <c r="K2298" s="39">
        <v>0.54128440366972497</v>
      </c>
      <c r="L2298" s="39">
        <v>0.54098360655737698</v>
      </c>
      <c r="M2298" s="39">
        <v>0.60909090909090902</v>
      </c>
      <c r="N2298" s="39">
        <v>0.52091289976499699</v>
      </c>
      <c r="O2298" s="39">
        <v>6.6575628223077193E-2</v>
      </c>
      <c r="P2298" s="39">
        <v>0.56942824644863599</v>
      </c>
      <c r="Q2298" s="39">
        <v>4.2685890902691703E-2</v>
      </c>
      <c r="R2298" s="39">
        <v>0.56378630643933703</v>
      </c>
      <c r="S2298" s="39">
        <v>3.9235225063561502E-2</v>
      </c>
      <c r="T2298" s="39">
        <v>0.57503725782414306</v>
      </c>
      <c r="U2298" s="39">
        <v>4.8159135469784203E-2</v>
      </c>
      <c r="V2298" s="39">
        <v>0.56023137840289905</v>
      </c>
      <c r="W2298" s="39">
        <v>5.6331226629699402E-2</v>
      </c>
      <c r="X2298" s="39">
        <v>0.58223474359510996</v>
      </c>
      <c r="Y2298" s="39">
        <v>3.8457011267114198E-2</v>
      </c>
      <c r="Z2298" s="39">
        <v>0.594471341162357</v>
      </c>
      <c r="AA2298" s="39">
        <v>3.4230838098272598E-2</v>
      </c>
      <c r="AB2298" s="39">
        <v>0.60584770420835998</v>
      </c>
      <c r="AC2298" s="39">
        <v>2.0511828694868301E-2</v>
      </c>
    </row>
    <row r="2299" spans="1:29" x14ac:dyDescent="0.25">
      <c r="A2299" s="39" t="s">
        <v>135</v>
      </c>
      <c r="B2299" s="39" t="s">
        <v>135</v>
      </c>
      <c r="C2299" s="39">
        <v>5504000</v>
      </c>
      <c r="D2299" s="39" t="s">
        <v>51</v>
      </c>
      <c r="E2299" s="39">
        <v>1</v>
      </c>
      <c r="F2299" s="39">
        <v>0.93548387096774199</v>
      </c>
      <c r="G2299" s="39">
        <v>1</v>
      </c>
      <c r="H2299" s="39">
        <v>0.90909090909090895</v>
      </c>
      <c r="I2299" s="39">
        <v>0.85714285714285698</v>
      </c>
      <c r="J2299" s="39">
        <v>0.875</v>
      </c>
      <c r="K2299" s="39">
        <v>0.90163934426229497</v>
      </c>
      <c r="L2299" s="39">
        <v>0.88135593220339004</v>
      </c>
      <c r="M2299" s="39">
        <v>0.78787878787878796</v>
      </c>
      <c r="N2299" s="39">
        <v>0.90528796683844204</v>
      </c>
      <c r="O2299" s="39">
        <v>6.7521548414577096E-2</v>
      </c>
      <c r="P2299" s="39">
        <v>0.86060338429746597</v>
      </c>
      <c r="Q2299" s="39">
        <v>4.3654103389476902E-2</v>
      </c>
      <c r="R2299" s="39">
        <v>0.85695802144815802</v>
      </c>
      <c r="S2299" s="39">
        <v>6.0677916774445097E-2</v>
      </c>
      <c r="T2299" s="39">
        <v>0.834617360041089</v>
      </c>
      <c r="U2299" s="39">
        <v>6.6098322637879695E-2</v>
      </c>
      <c r="V2299" s="39">
        <v>0.86043124245470803</v>
      </c>
      <c r="W2299" s="39">
        <v>6.1063552150461303E-2</v>
      </c>
      <c r="X2299" s="39">
        <v>0.83232039336228503</v>
      </c>
      <c r="Y2299" s="39">
        <v>5.4553862901731802E-2</v>
      </c>
      <c r="Z2299" s="39">
        <v>0.80875662299350903</v>
      </c>
      <c r="AA2299" s="39">
        <v>4.9086205533044103E-2</v>
      </c>
      <c r="AB2299" s="39">
        <v>0.79233008046567399</v>
      </c>
      <c r="AC2299" s="39">
        <v>2.81524462127642E-2</v>
      </c>
    </row>
    <row r="2300" spans="1:29" x14ac:dyDescent="0.25">
      <c r="A2300" s="39" t="s">
        <v>135</v>
      </c>
      <c r="B2300" s="39" t="s">
        <v>135</v>
      </c>
      <c r="C2300" s="39">
        <v>5504000</v>
      </c>
      <c r="D2300" s="39" t="s">
        <v>61</v>
      </c>
      <c r="E2300" s="39">
        <v>0.90163934426229497</v>
      </c>
      <c r="F2300" s="39">
        <v>0.91935483870967705</v>
      </c>
      <c r="G2300" s="39">
        <v>1.02272727272727</v>
      </c>
      <c r="H2300" s="39">
        <v>0.93333333333333302</v>
      </c>
      <c r="I2300" s="39">
        <v>1.0652173913043499</v>
      </c>
      <c r="J2300" s="39">
        <v>0.98148148148148195</v>
      </c>
      <c r="K2300" s="39">
        <v>0.89230769230769202</v>
      </c>
      <c r="L2300" s="39">
        <v>1.02380952380952</v>
      </c>
      <c r="M2300" s="39">
        <v>1</v>
      </c>
      <c r="N2300" s="39">
        <v>0.97109676421506896</v>
      </c>
      <c r="O2300" s="39">
        <v>6.1625513054659603E-2</v>
      </c>
      <c r="P2300" s="39">
        <v>0.99256321778060896</v>
      </c>
      <c r="Q2300" s="39">
        <v>6.4195485760104004E-2</v>
      </c>
      <c r="R2300" s="39">
        <v>0.97203907203907203</v>
      </c>
      <c r="S2300" s="39">
        <v>7.0068131425143398E-2</v>
      </c>
      <c r="T2300" s="39">
        <v>1.0119047619047601</v>
      </c>
      <c r="U2300" s="39">
        <v>1.68358757425368E-2</v>
      </c>
      <c r="V2300" s="39">
        <v>0.98556692957555803</v>
      </c>
      <c r="W2300" s="39">
        <v>5.3912359023514697E-2</v>
      </c>
      <c r="X2300" s="39">
        <v>0.99378088912909801</v>
      </c>
      <c r="Y2300" s="39">
        <v>4.52846198154397E-2</v>
      </c>
      <c r="Z2300" s="39">
        <v>0.99995238404056697</v>
      </c>
      <c r="AA2300" s="39">
        <v>2.88487534235304E-2</v>
      </c>
      <c r="AB2300" s="39">
        <v>1.0011337868480701</v>
      </c>
      <c r="AC2300" s="39">
        <v>7.1706976421051401E-3</v>
      </c>
    </row>
    <row r="2301" spans="1:29" x14ac:dyDescent="0.25">
      <c r="A2301" s="39" t="s">
        <v>135</v>
      </c>
      <c r="B2301" s="39" t="s">
        <v>135</v>
      </c>
      <c r="C2301" s="39">
        <v>5504000</v>
      </c>
      <c r="D2301" s="39" t="s">
        <v>62</v>
      </c>
      <c r="E2301" s="39">
        <v>0.98</v>
      </c>
      <c r="F2301" s="39">
        <v>0.96363636363636396</v>
      </c>
      <c r="G2301" s="39">
        <v>0.94736842105263197</v>
      </c>
      <c r="H2301" s="39">
        <v>0.88888888888888895</v>
      </c>
      <c r="I2301" s="39">
        <v>0.94642857142857095</v>
      </c>
      <c r="J2301" s="39">
        <v>0.87755102040816302</v>
      </c>
      <c r="K2301" s="39">
        <v>1</v>
      </c>
      <c r="L2301" s="39">
        <v>1.05172413793103</v>
      </c>
      <c r="M2301" s="39">
        <v>0.69767441860465096</v>
      </c>
      <c r="N2301" s="39">
        <v>0.92814131355003404</v>
      </c>
      <c r="O2301" s="39">
        <v>0.101430291932813</v>
      </c>
      <c r="P2301" s="39">
        <v>0.91467562967448401</v>
      </c>
      <c r="Q2301" s="39">
        <v>0.13742138963402101</v>
      </c>
      <c r="R2301" s="39">
        <v>0.91646618551189496</v>
      </c>
      <c r="S2301" s="39">
        <v>0.191236044094654</v>
      </c>
      <c r="T2301" s="39">
        <v>0.87469927826784299</v>
      </c>
      <c r="U2301" s="39">
        <v>0.25035095741287899</v>
      </c>
      <c r="V2301" s="39">
        <v>0.88845377301913497</v>
      </c>
      <c r="W2301" s="39">
        <v>0.150929168718242</v>
      </c>
      <c r="X2301" s="39">
        <v>0.84154498028603097</v>
      </c>
      <c r="Y2301" s="39">
        <v>0.17977482789490601</v>
      </c>
      <c r="Z2301" s="39">
        <v>0.77170370552364898</v>
      </c>
      <c r="AA2301" s="39">
        <v>0.17370581008959099</v>
      </c>
      <c r="AB2301" s="39">
        <v>0.714533929048765</v>
      </c>
      <c r="AC2301" s="39">
        <v>0.106628906477591</v>
      </c>
    </row>
    <row r="2302" spans="1:29" x14ac:dyDescent="0.25">
      <c r="A2302" s="39" t="s">
        <v>135</v>
      </c>
      <c r="B2302" s="39" t="s">
        <v>135</v>
      </c>
      <c r="C2302" s="39">
        <v>5504000</v>
      </c>
      <c r="D2302" s="39" t="s">
        <v>63</v>
      </c>
      <c r="E2302" s="39">
        <v>0.93181818181818199</v>
      </c>
      <c r="F2302" s="39">
        <v>0.97959183673469397</v>
      </c>
      <c r="G2302" s="39">
        <v>0.88679245283018904</v>
      </c>
      <c r="H2302" s="39">
        <v>0.96296296296296302</v>
      </c>
      <c r="I2302" s="39">
        <v>0.92500000000000004</v>
      </c>
      <c r="J2302" s="39">
        <v>0.88679245283018904</v>
      </c>
      <c r="K2302" s="39">
        <v>1.02325581395349</v>
      </c>
      <c r="L2302" s="39">
        <v>0.92452830188679203</v>
      </c>
      <c r="M2302" s="39">
        <v>0.95081967213114704</v>
      </c>
      <c r="N2302" s="39">
        <v>0.94128463057195999</v>
      </c>
      <c r="O2302" s="39">
        <v>4.3763506954585897E-2</v>
      </c>
      <c r="P2302" s="39">
        <v>0.94207924816032296</v>
      </c>
      <c r="Q2302" s="39">
        <v>5.07995964941068E-2</v>
      </c>
      <c r="R2302" s="39">
        <v>0.96620126265714301</v>
      </c>
      <c r="S2302" s="39">
        <v>5.1129496428695E-2</v>
      </c>
      <c r="T2302" s="39">
        <v>0.93767398700896998</v>
      </c>
      <c r="U2302" s="39">
        <v>1.8590806186469699E-2</v>
      </c>
      <c r="V2302" s="39">
        <v>0.946232703227049</v>
      </c>
      <c r="W2302" s="39">
        <v>4.2260985504138801E-2</v>
      </c>
      <c r="X2302" s="39">
        <v>0.94850015409603305</v>
      </c>
      <c r="Y2302" s="39">
        <v>3.6341328402443002E-2</v>
      </c>
      <c r="Z2302" s="39">
        <v>0.94904744382515105</v>
      </c>
      <c r="AA2302" s="39">
        <v>2.2052514516553899E-2</v>
      </c>
      <c r="AB2302" s="39">
        <v>0.94956770211951202</v>
      </c>
      <c r="AC2302" s="39">
        <v>7.9181535979942399E-3</v>
      </c>
    </row>
    <row r="2303" spans="1:29" x14ac:dyDescent="0.25">
      <c r="A2303" s="39" t="s">
        <v>135</v>
      </c>
      <c r="B2303" s="39" t="s">
        <v>135</v>
      </c>
      <c r="C2303" s="39">
        <v>5504000</v>
      </c>
      <c r="D2303" s="39" t="s">
        <v>52</v>
      </c>
      <c r="E2303" s="39">
        <v>0.54385964912280704</v>
      </c>
      <c r="F2303" s="39">
        <v>0.46031746031746001</v>
      </c>
      <c r="G2303" s="39">
        <v>0.464566929133858</v>
      </c>
      <c r="H2303" s="39">
        <v>0.4</v>
      </c>
      <c r="I2303" s="39">
        <v>0.38095238095238099</v>
      </c>
      <c r="J2303" s="39">
        <v>0.46666666666666701</v>
      </c>
      <c r="K2303" s="39">
        <v>0.56122448979591799</v>
      </c>
      <c r="L2303" s="39">
        <v>0.47706422018348599</v>
      </c>
      <c r="M2303" s="39">
        <v>0.42622950819672101</v>
      </c>
      <c r="N2303" s="39">
        <v>0.46454236715214398</v>
      </c>
      <c r="O2303" s="39">
        <v>5.9622460179402002E-2</v>
      </c>
      <c r="P2303" s="39">
        <v>0.462427453159035</v>
      </c>
      <c r="Q2303" s="39">
        <v>6.6973014974120698E-2</v>
      </c>
      <c r="R2303" s="39">
        <v>0.48817273939204198</v>
      </c>
      <c r="S2303" s="39">
        <v>6.8179620587804898E-2</v>
      </c>
      <c r="T2303" s="39">
        <v>0.45164686419010402</v>
      </c>
      <c r="U2303" s="39">
        <v>3.5945569565506597E-2</v>
      </c>
      <c r="V2303" s="39">
        <v>0.46187456253922199</v>
      </c>
      <c r="W2303" s="39">
        <v>5.5596680147259603E-2</v>
      </c>
      <c r="X2303" s="39">
        <v>0.45659094437645398</v>
      </c>
      <c r="Y2303" s="39">
        <v>5.1071511298403802E-2</v>
      </c>
      <c r="Z2303" s="39">
        <v>0.44045425658364001</v>
      </c>
      <c r="AA2303" s="39">
        <v>3.8081347827658499E-2</v>
      </c>
      <c r="AB2303" s="39">
        <v>0.42865020876752002</v>
      </c>
      <c r="AC2303" s="39">
        <v>1.53098546739848E-2</v>
      </c>
    </row>
    <row r="2304" spans="1:29" x14ac:dyDescent="0.25">
      <c r="A2304" s="39" t="s">
        <v>135</v>
      </c>
      <c r="B2304" s="39" t="s">
        <v>135</v>
      </c>
      <c r="C2304" s="39">
        <v>5504000</v>
      </c>
      <c r="D2304" s="39" t="s">
        <v>53</v>
      </c>
      <c r="E2304" s="39">
        <v>1.07407407407407</v>
      </c>
      <c r="F2304" s="39">
        <v>0.967741935483871</v>
      </c>
      <c r="G2304" s="39">
        <v>0.94827586206896597</v>
      </c>
      <c r="H2304" s="39">
        <v>1.06779661016949</v>
      </c>
      <c r="I2304" s="39">
        <v>1.04</v>
      </c>
      <c r="J2304" s="39">
        <v>0.9375</v>
      </c>
      <c r="K2304" s="39">
        <v>0.92857142857142905</v>
      </c>
      <c r="L2304" s="39">
        <v>0.98181818181818203</v>
      </c>
      <c r="M2304" s="39">
        <v>1.0384615384615401</v>
      </c>
      <c r="N2304" s="39">
        <v>0.998248847849728</v>
      </c>
      <c r="O2304" s="39">
        <v>5.7216560579424799E-2</v>
      </c>
      <c r="P2304" s="39">
        <v>0.98527022977023004</v>
      </c>
      <c r="Q2304" s="39">
        <v>5.3229053660671301E-2</v>
      </c>
      <c r="R2304" s="39">
        <v>0.98295038295038295</v>
      </c>
      <c r="S2304" s="39">
        <v>5.4953803075564599E-2</v>
      </c>
      <c r="T2304" s="39">
        <v>1.0101398601398599</v>
      </c>
      <c r="U2304" s="39">
        <v>4.0052901591685598E-2</v>
      </c>
      <c r="V2304" s="39">
        <v>0.99583277876304499</v>
      </c>
      <c r="W2304" s="39">
        <v>5.0590133111616899E-2</v>
      </c>
      <c r="X2304" s="39">
        <v>1.005012055463</v>
      </c>
      <c r="Y2304" s="39">
        <v>4.6637727093869701E-2</v>
      </c>
      <c r="Z2304" s="39">
        <v>1.0242025496437801</v>
      </c>
      <c r="AA2304" s="39">
        <v>3.5370997670922798E-2</v>
      </c>
      <c r="AB2304" s="39">
        <v>1.03576423576424</v>
      </c>
      <c r="AC2304" s="39">
        <v>1.7059240124784499E-2</v>
      </c>
    </row>
    <row r="2305" spans="1:29" x14ac:dyDescent="0.25">
      <c r="A2305" s="39" t="s">
        <v>135</v>
      </c>
      <c r="B2305" s="39" t="s">
        <v>135</v>
      </c>
      <c r="C2305" s="39">
        <v>5504000</v>
      </c>
      <c r="D2305" s="39" t="s">
        <v>54</v>
      </c>
      <c r="E2305" s="39">
        <v>0.84905660377358505</v>
      </c>
      <c r="F2305" s="39">
        <v>0.86206896551724099</v>
      </c>
      <c r="G2305" s="39">
        <v>1.0333333333333301</v>
      </c>
      <c r="H2305" s="39">
        <v>1.0181818181818201</v>
      </c>
      <c r="I2305" s="39">
        <v>0.96825396825396803</v>
      </c>
      <c r="J2305" s="39">
        <v>0.98076923076923095</v>
      </c>
      <c r="K2305" s="39">
        <v>0.97777777777777797</v>
      </c>
      <c r="L2305" s="39">
        <v>0.96153846153846201</v>
      </c>
      <c r="M2305" s="39">
        <v>1.0185185185185199</v>
      </c>
      <c r="N2305" s="39">
        <v>0.96327763085154805</v>
      </c>
      <c r="O2305" s="39">
        <v>6.5961601372266199E-2</v>
      </c>
      <c r="P2305" s="39">
        <v>0.98137159137159102</v>
      </c>
      <c r="Q2305" s="39">
        <v>2.2128022991984998E-2</v>
      </c>
      <c r="R2305" s="39">
        <v>0.98594491927825301</v>
      </c>
      <c r="S2305" s="39">
        <v>2.9354869674028901E-2</v>
      </c>
      <c r="T2305" s="39">
        <v>0.99002849002849003</v>
      </c>
      <c r="U2305" s="39">
        <v>4.0290984682994198E-2</v>
      </c>
      <c r="V2305" s="39">
        <v>0.98607612209621398</v>
      </c>
      <c r="W2305" s="39">
        <v>3.8298729325570401E-2</v>
      </c>
      <c r="X2305" s="39">
        <v>0.99554124702616498</v>
      </c>
      <c r="Y2305" s="39">
        <v>2.8523363473880799E-2</v>
      </c>
      <c r="Z2305" s="39">
        <v>1.0069151216615999</v>
      </c>
      <c r="AA2305" s="39">
        <v>2.7401181901438799E-2</v>
      </c>
      <c r="AB2305" s="39">
        <v>1.0158051824718499</v>
      </c>
      <c r="AC2305" s="39">
        <v>1.7160643929824401E-2</v>
      </c>
    </row>
    <row r="2306" spans="1:29" x14ac:dyDescent="0.25">
      <c r="A2306" s="39" t="s">
        <v>135</v>
      </c>
      <c r="B2306" s="39" t="s">
        <v>135</v>
      </c>
      <c r="C2306" s="39">
        <v>5504000</v>
      </c>
      <c r="D2306" s="39" t="s">
        <v>55</v>
      </c>
      <c r="E2306" s="39">
        <v>0.98484848484848497</v>
      </c>
      <c r="F2306" s="39">
        <v>0.93333333333333302</v>
      </c>
      <c r="G2306" s="39">
        <v>1.04</v>
      </c>
      <c r="H2306" s="39">
        <v>1.0161290322580601</v>
      </c>
      <c r="I2306" s="39">
        <v>0.94642857142857095</v>
      </c>
      <c r="J2306" s="39">
        <v>0.93442622950819698</v>
      </c>
      <c r="K2306" s="39">
        <v>1.1176470588235301</v>
      </c>
      <c r="L2306" s="39">
        <v>1.11363636363636</v>
      </c>
      <c r="M2306" s="39">
        <v>1.02</v>
      </c>
      <c r="N2306" s="39">
        <v>1.01182767487073</v>
      </c>
      <c r="O2306" s="39">
        <v>7.0355334221900198E-2</v>
      </c>
      <c r="P2306" s="39">
        <v>1.0264276446793299</v>
      </c>
      <c r="Q2306" s="39">
        <v>8.7794887250814593E-2</v>
      </c>
      <c r="R2306" s="39">
        <v>1.0837611408199599</v>
      </c>
      <c r="S2306" s="39">
        <v>5.5255169242058998E-2</v>
      </c>
      <c r="T2306" s="39">
        <v>1.0668181818181799</v>
      </c>
      <c r="U2306" s="39">
        <v>6.6210907692922094E-2</v>
      </c>
      <c r="V2306" s="39">
        <v>1.0393261324595999</v>
      </c>
      <c r="W2306" s="39">
        <v>7.0420056465810205E-2</v>
      </c>
      <c r="X2306" s="39">
        <v>1.0488225505939299</v>
      </c>
      <c r="Y2306" s="39">
        <v>6.2479260220334003E-2</v>
      </c>
      <c r="Z2306" s="39">
        <v>1.0402731961014</v>
      </c>
      <c r="AA2306" s="39">
        <v>4.7476533515697202E-2</v>
      </c>
      <c r="AB2306" s="39">
        <v>1.0244588744588701</v>
      </c>
      <c r="AC2306" s="39">
        <v>2.82003981815881E-2</v>
      </c>
    </row>
    <row r="2307" spans="1:29" x14ac:dyDescent="0.25">
      <c r="A2307" s="39" t="s">
        <v>135</v>
      </c>
      <c r="B2307" s="39" t="s">
        <v>135</v>
      </c>
      <c r="C2307" s="39">
        <v>5504000</v>
      </c>
      <c r="D2307" s="39" t="s">
        <v>56</v>
      </c>
      <c r="E2307" s="39">
        <v>1.0185185185185199</v>
      </c>
      <c r="F2307" s="39">
        <v>0.95384615384615401</v>
      </c>
      <c r="G2307" s="39">
        <v>1.0714285714285701</v>
      </c>
      <c r="H2307" s="39">
        <v>0.94230769230769196</v>
      </c>
      <c r="I2307" s="39">
        <v>1.01587301587302</v>
      </c>
      <c r="J2307" s="39">
        <v>1.11320754716981</v>
      </c>
      <c r="K2307" s="39">
        <v>1.0701754385964899</v>
      </c>
      <c r="L2307" s="39">
        <v>0.96491228070175405</v>
      </c>
      <c r="M2307" s="39">
        <v>1</v>
      </c>
      <c r="N2307" s="39">
        <v>1.0166965798268901</v>
      </c>
      <c r="O2307" s="39">
        <v>5.8756080346776797E-2</v>
      </c>
      <c r="P2307" s="39">
        <v>1.0328336564682099</v>
      </c>
      <c r="Q2307" s="39">
        <v>5.88077303836596E-2</v>
      </c>
      <c r="R2307" s="39">
        <v>1.01169590643275</v>
      </c>
      <c r="S2307" s="39">
        <v>5.3597376549191098E-2</v>
      </c>
      <c r="T2307" s="39">
        <v>0.98245614035087703</v>
      </c>
      <c r="U2307" s="39">
        <v>2.4810764252159601E-2</v>
      </c>
      <c r="V2307" s="39">
        <v>1.0147722189461399</v>
      </c>
      <c r="W2307" s="39">
        <v>5.3778817884810502E-2</v>
      </c>
      <c r="X2307" s="39">
        <v>1.0064051097214901</v>
      </c>
      <c r="Y2307" s="39">
        <v>4.4808301997941599E-2</v>
      </c>
      <c r="Z2307" s="39">
        <v>0.99659464708380296</v>
      </c>
      <c r="AA2307" s="39">
        <v>2.4430158074709302E-2</v>
      </c>
      <c r="AB2307" s="39">
        <v>0.99832915622389296</v>
      </c>
      <c r="AC2307" s="39">
        <v>1.05673438936287E-2</v>
      </c>
    </row>
    <row r="2308" spans="1:29" x14ac:dyDescent="0.25">
      <c r="A2308" s="39" t="s">
        <v>135</v>
      </c>
      <c r="B2308" s="39" t="s">
        <v>135</v>
      </c>
      <c r="C2308" s="39">
        <v>5504000</v>
      </c>
      <c r="D2308" s="39" t="s">
        <v>57</v>
      </c>
      <c r="E2308" s="39">
        <v>1.04</v>
      </c>
      <c r="F2308" s="39">
        <v>0.98181818181818203</v>
      </c>
      <c r="G2308" s="39">
        <v>1.0322580645161299</v>
      </c>
      <c r="H2308" s="39">
        <v>0.86666666666666703</v>
      </c>
      <c r="I2308" s="39">
        <v>1.0204081632653099</v>
      </c>
      <c r="J2308" s="39">
        <v>0.859375</v>
      </c>
      <c r="K2308" s="39">
        <v>0.98305084745762705</v>
      </c>
      <c r="L2308" s="39">
        <v>1.0655737704918</v>
      </c>
      <c r="M2308" s="39">
        <v>0.85454545454545405</v>
      </c>
      <c r="N2308" s="39">
        <v>0.96707734986235205</v>
      </c>
      <c r="O2308" s="39">
        <v>8.4357818756173694E-2</v>
      </c>
      <c r="P2308" s="39">
        <v>0.95659064715203801</v>
      </c>
      <c r="Q2308" s="39">
        <v>9.5543500722542501E-2</v>
      </c>
      <c r="R2308" s="39">
        <v>0.96772335749829497</v>
      </c>
      <c r="S2308" s="39">
        <v>0.10634583439950999</v>
      </c>
      <c r="T2308" s="39">
        <v>0.96005961251862904</v>
      </c>
      <c r="U2308" s="39">
        <v>0.14921955322804101</v>
      </c>
      <c r="V2308" s="39">
        <v>0.94631953272784597</v>
      </c>
      <c r="W2308" s="39">
        <v>9.5022191666018094E-2</v>
      </c>
      <c r="X2308" s="39">
        <v>0.92868783367170604</v>
      </c>
      <c r="Y2308" s="39">
        <v>0.10374089893280899</v>
      </c>
      <c r="Z2308" s="39">
        <v>0.89664057817674903</v>
      </c>
      <c r="AA2308" s="39">
        <v>0.10021182891011</v>
      </c>
      <c r="AB2308" s="39">
        <v>0.86459442197147096</v>
      </c>
      <c r="AC2308" s="39">
        <v>6.3555250398104196E-2</v>
      </c>
    </row>
    <row r="2309" spans="1:29" x14ac:dyDescent="0.25">
      <c r="A2309" s="39" t="s">
        <v>135</v>
      </c>
      <c r="B2309" s="39" t="s">
        <v>135</v>
      </c>
      <c r="C2309" s="39">
        <v>5504000</v>
      </c>
      <c r="D2309" s="39" t="s">
        <v>58</v>
      </c>
      <c r="E2309" s="39">
        <v>1.0491803278688501</v>
      </c>
      <c r="F2309" s="39">
        <v>0.92307692307692302</v>
      </c>
      <c r="G2309" s="39">
        <v>1.05555555555556</v>
      </c>
      <c r="H2309" s="39">
        <v>1.03125</v>
      </c>
      <c r="I2309" s="39">
        <v>1.15384615384615</v>
      </c>
      <c r="J2309" s="39">
        <v>0.92</v>
      </c>
      <c r="K2309" s="39">
        <v>1.0727272727272701</v>
      </c>
      <c r="L2309" s="39">
        <v>0.98275862068965503</v>
      </c>
      <c r="M2309" s="39">
        <v>1.01538461538462</v>
      </c>
      <c r="N2309" s="39">
        <v>1.0226421632387801</v>
      </c>
      <c r="O2309" s="39">
        <v>7.3889009215816995E-2</v>
      </c>
      <c r="P2309" s="39">
        <v>1.0289433325295401</v>
      </c>
      <c r="Q2309" s="39">
        <v>8.9027052508043505E-2</v>
      </c>
      <c r="R2309" s="39">
        <v>1.0236235029338501</v>
      </c>
      <c r="S2309" s="39">
        <v>4.5546668795897201E-2</v>
      </c>
      <c r="T2309" s="39">
        <v>0.99907161803713496</v>
      </c>
      <c r="U2309" s="39">
        <v>2.30700620917627E-2</v>
      </c>
      <c r="V2309" s="39">
        <v>1.0174191540800801</v>
      </c>
      <c r="W2309" s="39">
        <v>6.1534784651211698E-2</v>
      </c>
      <c r="X2309" s="39">
        <v>1.01227034872197</v>
      </c>
      <c r="Y2309" s="39">
        <v>4.6042646296881401E-2</v>
      </c>
      <c r="Z2309" s="39">
        <v>1.0119076699585701</v>
      </c>
      <c r="AA2309" s="39">
        <v>2.13501635773359E-2</v>
      </c>
      <c r="AB2309" s="39">
        <v>1.0138309965896199</v>
      </c>
      <c r="AC2309" s="39">
        <v>9.8259480156804493E-3</v>
      </c>
    </row>
    <row r="2310" spans="1:29" x14ac:dyDescent="0.25">
      <c r="A2310" s="39" t="s">
        <v>135</v>
      </c>
      <c r="B2310" s="39" t="s">
        <v>135</v>
      </c>
      <c r="C2310" s="39">
        <v>5504000</v>
      </c>
      <c r="D2310" s="39" t="s">
        <v>59</v>
      </c>
      <c r="E2310" s="39">
        <v>0.93023255813953498</v>
      </c>
      <c r="F2310" s="39">
        <v>0.9375</v>
      </c>
      <c r="G2310" s="39">
        <v>1.0416666666666701</v>
      </c>
      <c r="H2310" s="39">
        <v>1.0526315789473699</v>
      </c>
      <c r="I2310" s="39">
        <v>1</v>
      </c>
      <c r="J2310" s="39">
        <v>0.844444444444444</v>
      </c>
      <c r="K2310" s="39">
        <v>1.0869565217391299</v>
      </c>
      <c r="L2310" s="39">
        <v>1.0169491525423699</v>
      </c>
      <c r="M2310" s="39">
        <v>0.94736842105263197</v>
      </c>
      <c r="N2310" s="39">
        <v>0.98419437150357203</v>
      </c>
      <c r="O2310" s="39">
        <v>7.5703288848154401E-2</v>
      </c>
      <c r="P2310" s="39">
        <v>0.97914370795571604</v>
      </c>
      <c r="Q2310" s="39">
        <v>9.0334655341099204E-2</v>
      </c>
      <c r="R2310" s="39">
        <v>1.01709136511138</v>
      </c>
      <c r="S2310" s="39">
        <v>6.9794159007950801E-2</v>
      </c>
      <c r="T2310" s="39">
        <v>0.98215878679750201</v>
      </c>
      <c r="U2310" s="39">
        <v>4.9201007076316403E-2</v>
      </c>
      <c r="V2310" s="39">
        <v>0.98512906089969599</v>
      </c>
      <c r="W2310" s="39">
        <v>7.3547884691646498E-2</v>
      </c>
      <c r="X2310" s="39">
        <v>0.97752919952087403</v>
      </c>
      <c r="Y2310" s="39">
        <v>6.4789699109158994E-2</v>
      </c>
      <c r="Z2310" s="39">
        <v>0.965064722318975</v>
      </c>
      <c r="AA2310" s="39">
        <v>4.4189451426148101E-2</v>
      </c>
      <c r="AB2310" s="39">
        <v>0.95068178921880997</v>
      </c>
      <c r="AC2310" s="39">
        <v>2.0955580263636499E-2</v>
      </c>
    </row>
    <row r="2311" spans="1:29" x14ac:dyDescent="0.25">
      <c r="A2311" s="39" t="s">
        <v>135</v>
      </c>
      <c r="B2311" s="39" t="s">
        <v>135</v>
      </c>
      <c r="C2311" s="39">
        <v>5504000</v>
      </c>
      <c r="D2311" s="39" t="s">
        <v>60</v>
      </c>
      <c r="E2311" s="39">
        <v>1.1481481481481499</v>
      </c>
      <c r="F2311" s="39">
        <v>1.1000000000000001</v>
      </c>
      <c r="G2311" s="39">
        <v>1</v>
      </c>
      <c r="H2311" s="39">
        <v>0.92</v>
      </c>
      <c r="I2311" s="39">
        <v>0.9</v>
      </c>
      <c r="J2311" s="39">
        <v>0.98484848484848497</v>
      </c>
      <c r="K2311" s="39">
        <v>1.1052631578947401</v>
      </c>
      <c r="L2311" s="39">
        <v>0.96</v>
      </c>
      <c r="M2311" s="39">
        <v>1.0166666666666699</v>
      </c>
      <c r="N2311" s="39">
        <v>1.0149918286175601</v>
      </c>
      <c r="O2311" s="39">
        <v>8.6250187007897106E-2</v>
      </c>
      <c r="P2311" s="39">
        <v>0.99335566188197799</v>
      </c>
      <c r="Q2311" s="39">
        <v>7.5774241094853007E-2</v>
      </c>
      <c r="R2311" s="39">
        <v>1.0273099415204701</v>
      </c>
      <c r="S2311" s="39">
        <v>7.3214108852720394E-2</v>
      </c>
      <c r="T2311" s="39">
        <v>0.98833333333333295</v>
      </c>
      <c r="U2311" s="39">
        <v>4.0069384267237697E-2</v>
      </c>
      <c r="V2311" s="39">
        <v>1.00453695628461</v>
      </c>
      <c r="W2311" s="39">
        <v>6.5175832262008501E-2</v>
      </c>
      <c r="X2311" s="39">
        <v>1.0079295959835901</v>
      </c>
      <c r="Y2311" s="39">
        <v>5.1433052430800499E-2</v>
      </c>
      <c r="Z2311" s="39">
        <v>1.01019588830269</v>
      </c>
      <c r="AA2311" s="39">
        <v>3.5285765624433703E-2</v>
      </c>
      <c r="AB2311" s="39">
        <v>1.01396825396825</v>
      </c>
      <c r="AC2311" s="39">
        <v>1.70662603882103E-2</v>
      </c>
    </row>
    <row r="2312" spans="1:29" x14ac:dyDescent="0.25">
      <c r="A2312" s="39" t="s">
        <v>135</v>
      </c>
      <c r="B2312" s="39" t="s">
        <v>135</v>
      </c>
      <c r="C2312" s="39">
        <v>5602000</v>
      </c>
      <c r="D2312" s="39" t="s">
        <v>50</v>
      </c>
      <c r="E2312" s="39">
        <v>0.27887323943662001</v>
      </c>
      <c r="F2312" s="39">
        <v>0.31609195402298901</v>
      </c>
      <c r="G2312" s="39">
        <v>0.34246575342465801</v>
      </c>
      <c r="H2312" s="39">
        <v>0.31775700934579398</v>
      </c>
      <c r="I2312" s="39">
        <v>0.28387096774193499</v>
      </c>
      <c r="J2312" s="39">
        <v>0.321678321678322</v>
      </c>
      <c r="K2312" s="39">
        <v>0.3</v>
      </c>
      <c r="L2312" s="39">
        <v>0.25757575757575801</v>
      </c>
      <c r="M2312" s="39">
        <v>0.25454545454545502</v>
      </c>
      <c r="N2312" s="39">
        <v>0.296984273085726</v>
      </c>
      <c r="O2312" s="39">
        <v>3.02863799250963E-2</v>
      </c>
      <c r="P2312" s="39">
        <v>0.28353410030829401</v>
      </c>
      <c r="Q2312" s="39">
        <v>2.84622473499286E-2</v>
      </c>
      <c r="R2312" s="39">
        <v>0.27070707070707101</v>
      </c>
      <c r="S2312" s="39">
        <v>2.5413627526079001E-2</v>
      </c>
      <c r="T2312" s="39">
        <v>0.25606060606060599</v>
      </c>
      <c r="U2312" s="39">
        <v>2.1427478217774299E-3</v>
      </c>
      <c r="V2312" s="39">
        <v>0.279346436803314</v>
      </c>
      <c r="W2312" s="39">
        <v>3.0018805496174101E-2</v>
      </c>
      <c r="X2312" s="39">
        <v>0.265430585187447</v>
      </c>
      <c r="Y2312" s="39">
        <v>2.2742675999018299E-2</v>
      </c>
      <c r="Z2312" s="39">
        <v>0.256861965131577</v>
      </c>
      <c r="AA2312" s="39">
        <v>1.07721005600933E-2</v>
      </c>
      <c r="AB2312" s="39">
        <v>0.25468975468975502</v>
      </c>
      <c r="AC2312" s="39">
        <v>9.1263424535884604E-4</v>
      </c>
    </row>
    <row r="2313" spans="1:29" x14ac:dyDescent="0.25">
      <c r="A2313" s="39" t="s">
        <v>135</v>
      </c>
      <c r="B2313" s="39" t="s">
        <v>135</v>
      </c>
      <c r="C2313" s="39">
        <v>5602000</v>
      </c>
      <c r="D2313" s="39" t="s">
        <v>51</v>
      </c>
      <c r="E2313" s="39">
        <v>0.97142857142857097</v>
      </c>
      <c r="F2313" s="39">
        <v>0.919191919191919</v>
      </c>
      <c r="G2313" s="39">
        <v>0.95454545454545503</v>
      </c>
      <c r="H2313" s="39">
        <v>1.01</v>
      </c>
      <c r="I2313" s="39">
        <v>0.89215686274509798</v>
      </c>
      <c r="J2313" s="39">
        <v>1.125</v>
      </c>
      <c r="K2313" s="39">
        <v>1</v>
      </c>
      <c r="L2313" s="39">
        <v>0.91397849462365599</v>
      </c>
      <c r="M2313" s="39">
        <v>1.0823529411764701</v>
      </c>
      <c r="N2313" s="39">
        <v>0.98540602707901903</v>
      </c>
      <c r="O2313" s="39">
        <v>7.8288233716040601E-2</v>
      </c>
      <c r="P2313" s="39">
        <v>1.00269765970904</v>
      </c>
      <c r="Q2313" s="39">
        <v>0.101735517054122</v>
      </c>
      <c r="R2313" s="39">
        <v>0.99877714526670902</v>
      </c>
      <c r="S2313" s="39">
        <v>8.4193883942158806E-2</v>
      </c>
      <c r="T2313" s="39">
        <v>0.99816571790006303</v>
      </c>
      <c r="U2313" s="39">
        <v>0.119058712936027</v>
      </c>
      <c r="V2313" s="39">
        <v>1.0094319527206299</v>
      </c>
      <c r="W2313" s="39">
        <v>8.5367093360454199E-2</v>
      </c>
      <c r="X2313" s="39">
        <v>1.02672523109268</v>
      </c>
      <c r="Y2313" s="39">
        <v>8.6908051912030604E-2</v>
      </c>
      <c r="Z2313" s="39">
        <v>1.0495584256719901</v>
      </c>
      <c r="AA2313" s="39">
        <v>7.9071159139607994E-2</v>
      </c>
      <c r="AB2313" s="39">
        <v>1.0743351103882399</v>
      </c>
      <c r="AC2313" s="39">
        <v>5.0709214369255302E-2</v>
      </c>
    </row>
    <row r="2314" spans="1:29" x14ac:dyDescent="0.25">
      <c r="A2314" s="39" t="s">
        <v>135</v>
      </c>
      <c r="B2314" s="39" t="s">
        <v>135</v>
      </c>
      <c r="C2314" s="39">
        <v>5602000</v>
      </c>
      <c r="D2314" s="39" t="s">
        <v>61</v>
      </c>
      <c r="E2314" s="39">
        <v>0.765625</v>
      </c>
      <c r="F2314" s="39">
        <v>0.89814814814814803</v>
      </c>
      <c r="G2314" s="39">
        <v>1</v>
      </c>
      <c r="H2314" s="39">
        <v>0.99019607843137303</v>
      </c>
      <c r="I2314" s="39">
        <v>1.0638297872340401</v>
      </c>
      <c r="J2314" s="39">
        <v>1.0581395348837199</v>
      </c>
      <c r="K2314" s="39">
        <v>0.94505494505494503</v>
      </c>
      <c r="L2314" s="39">
        <v>1</v>
      </c>
      <c r="M2314" s="39">
        <v>1.06024096385542</v>
      </c>
      <c r="N2314" s="39">
        <v>0.97569271751196096</v>
      </c>
      <c r="O2314" s="39">
        <v>9.6297937046426002E-2</v>
      </c>
      <c r="P2314" s="39">
        <v>1.0254530462056299</v>
      </c>
      <c r="Q2314" s="39">
        <v>5.2113079544043497E-2</v>
      </c>
      <c r="R2314" s="39">
        <v>1.0017653029701199</v>
      </c>
      <c r="S2314" s="39">
        <v>5.7613296665858203E-2</v>
      </c>
      <c r="T2314" s="39">
        <v>1.0301204819277101</v>
      </c>
      <c r="U2314" s="39">
        <v>4.2596794047382397E-2</v>
      </c>
      <c r="V2314" s="39">
        <v>1.0151398829321101</v>
      </c>
      <c r="W2314" s="39">
        <v>5.9942028926956298E-2</v>
      </c>
      <c r="X2314" s="39">
        <v>1.0309326299428001</v>
      </c>
      <c r="Y2314" s="39">
        <v>4.5687025665473099E-2</v>
      </c>
      <c r="Z2314" s="39">
        <v>1.0451424342346001</v>
      </c>
      <c r="AA2314" s="39">
        <v>3.7350665037067597E-2</v>
      </c>
      <c r="AB2314" s="39">
        <v>1.0573723465289699</v>
      </c>
      <c r="AC2314" s="39">
        <v>1.8142728974001099E-2</v>
      </c>
    </row>
    <row r="2315" spans="1:29" x14ac:dyDescent="0.25">
      <c r="A2315" s="39" t="s">
        <v>135</v>
      </c>
      <c r="B2315" s="39" t="s">
        <v>135</v>
      </c>
      <c r="C2315" s="39">
        <v>5602000</v>
      </c>
      <c r="D2315" s="39" t="s">
        <v>62</v>
      </c>
      <c r="E2315" s="39">
        <v>0.94117647058823495</v>
      </c>
      <c r="F2315" s="39">
        <v>0.91836734693877597</v>
      </c>
      <c r="G2315" s="39">
        <v>0.98969072164948502</v>
      </c>
      <c r="H2315" s="39">
        <v>1.0212765957446801</v>
      </c>
      <c r="I2315" s="39">
        <v>0.99009900990098998</v>
      </c>
      <c r="J2315" s="39">
        <v>1.01</v>
      </c>
      <c r="K2315" s="39">
        <v>0.879120879120879</v>
      </c>
      <c r="L2315" s="39">
        <v>1.01162790697674</v>
      </c>
      <c r="M2315" s="39">
        <v>0.89285714285714302</v>
      </c>
      <c r="N2315" s="39">
        <v>0.96157956375299303</v>
      </c>
      <c r="O2315" s="39">
        <v>5.4569330487707297E-2</v>
      </c>
      <c r="P2315" s="39">
        <v>0.95674098777115102</v>
      </c>
      <c r="Q2315" s="39">
        <v>6.5322049936766893E-2</v>
      </c>
      <c r="R2315" s="39">
        <v>0.927868642984922</v>
      </c>
      <c r="S2315" s="39">
        <v>7.2862074934061993E-2</v>
      </c>
      <c r="T2315" s="39">
        <v>0.95224252491694406</v>
      </c>
      <c r="U2315" s="39">
        <v>8.3983612715678002E-2</v>
      </c>
      <c r="V2315" s="39">
        <v>0.94761004897336598</v>
      </c>
      <c r="W2315" s="39">
        <v>6.2660267240536596E-2</v>
      </c>
      <c r="X2315" s="39">
        <v>0.93083338080927902</v>
      </c>
      <c r="Y2315" s="39">
        <v>6.3448878172711595E-2</v>
      </c>
      <c r="Z2315" s="39">
        <v>0.91317042721617303</v>
      </c>
      <c r="AA2315" s="39">
        <v>5.5742058011833802E-2</v>
      </c>
      <c r="AB2315" s="39">
        <v>0.89851289352950503</v>
      </c>
      <c r="AC2315" s="39">
        <v>3.5770108005385097E-2</v>
      </c>
    </row>
    <row r="2316" spans="1:29" x14ac:dyDescent="0.25">
      <c r="A2316" s="39" t="s">
        <v>135</v>
      </c>
      <c r="B2316" s="39" t="s">
        <v>135</v>
      </c>
      <c r="C2316" s="39">
        <v>5602000</v>
      </c>
      <c r="D2316" s="39" t="s">
        <v>63</v>
      </c>
      <c r="E2316" s="39">
        <v>0.97979797979798</v>
      </c>
      <c r="F2316" s="39">
        <v>0.92708333333333304</v>
      </c>
      <c r="G2316" s="39">
        <v>0.95555555555555605</v>
      </c>
      <c r="H2316" s="39">
        <v>0.92708333333333304</v>
      </c>
      <c r="I2316" s="39">
        <v>0.92708333333333304</v>
      </c>
      <c r="J2316" s="39">
        <v>0.91</v>
      </c>
      <c r="K2316" s="39">
        <v>0.99009900990098998</v>
      </c>
      <c r="L2316" s="39">
        <v>1.05</v>
      </c>
      <c r="M2316" s="39">
        <v>0.83908045977011503</v>
      </c>
      <c r="N2316" s="39">
        <v>0.94508700055829298</v>
      </c>
      <c r="O2316" s="39">
        <v>5.8936556523865001E-2</v>
      </c>
      <c r="P2316" s="39">
        <v>0.94325256060088802</v>
      </c>
      <c r="Q2316" s="39">
        <v>8.0325290100217606E-2</v>
      </c>
      <c r="R2316" s="39">
        <v>0.95972648989036802</v>
      </c>
      <c r="S2316" s="39">
        <v>0.10869052668721101</v>
      </c>
      <c r="T2316" s="39">
        <v>0.94454022988505704</v>
      </c>
      <c r="U2316" s="39">
        <v>0.149142637181301</v>
      </c>
      <c r="V2316" s="39">
        <v>0.93562640355038096</v>
      </c>
      <c r="W2316" s="39">
        <v>8.5536081506070297E-2</v>
      </c>
      <c r="X2316" s="39">
        <v>0.91758401386029298</v>
      </c>
      <c r="Y2316" s="39">
        <v>0.102738953301865</v>
      </c>
      <c r="Z2316" s="39">
        <v>0.88204032036202396</v>
      </c>
      <c r="AA2316" s="39">
        <v>0.101442483405407</v>
      </c>
      <c r="AB2316" s="39">
        <v>0.84912424740010894</v>
      </c>
      <c r="AC2316" s="39">
        <v>6.3522490491614403E-2</v>
      </c>
    </row>
    <row r="2317" spans="1:29" x14ac:dyDescent="0.25">
      <c r="A2317" s="39" t="s">
        <v>135</v>
      </c>
      <c r="B2317" s="39" t="s">
        <v>135</v>
      </c>
      <c r="C2317" s="39">
        <v>5602000</v>
      </c>
      <c r="D2317" s="39" t="s">
        <v>52</v>
      </c>
      <c r="E2317" s="39">
        <v>0.268421052631579</v>
      </c>
      <c r="F2317" s="39">
        <v>0.25633802816901402</v>
      </c>
      <c r="G2317" s="39">
        <v>0.30172413793103398</v>
      </c>
      <c r="H2317" s="39">
        <v>0.34589041095890399</v>
      </c>
      <c r="I2317" s="39">
        <v>0.28348909657320898</v>
      </c>
      <c r="J2317" s="39">
        <v>0.31935483870967701</v>
      </c>
      <c r="K2317" s="39">
        <v>0.321678321678322</v>
      </c>
      <c r="L2317" s="39">
        <v>0.27419354838709697</v>
      </c>
      <c r="M2317" s="39">
        <v>0.27878787878787897</v>
      </c>
      <c r="N2317" s="39">
        <v>0.294430812647413</v>
      </c>
      <c r="O2317" s="39">
        <v>2.9509434754281898E-2</v>
      </c>
      <c r="P2317" s="39">
        <v>0.29550073682723699</v>
      </c>
      <c r="Q2317" s="39">
        <v>2.3086140484678001E-2</v>
      </c>
      <c r="R2317" s="39">
        <v>0.29155324961776602</v>
      </c>
      <c r="S2317" s="39">
        <v>2.6190016092934199E-2</v>
      </c>
      <c r="T2317" s="39">
        <v>0.276490713587488</v>
      </c>
      <c r="U2317" s="39">
        <v>3.2486821814045001E-3</v>
      </c>
      <c r="V2317" s="39">
        <v>0.29235962977438301</v>
      </c>
      <c r="W2317" s="39">
        <v>2.4466941991387801E-2</v>
      </c>
      <c r="X2317" s="39">
        <v>0.285235600181938</v>
      </c>
      <c r="Y2317" s="39">
        <v>1.8723036016546998E-2</v>
      </c>
      <c r="Z2317" s="39">
        <v>0.27966507152724801</v>
      </c>
      <c r="AA2317" s="39">
        <v>1.06176366798135E-2</v>
      </c>
      <c r="AB2317" s="39">
        <v>0.27856910114974598</v>
      </c>
      <c r="AC2317" s="39">
        <v>1.3836712752214801E-3</v>
      </c>
    </row>
    <row r="2318" spans="1:29" x14ac:dyDescent="0.25">
      <c r="A2318" s="39" t="s">
        <v>135</v>
      </c>
      <c r="B2318" s="39" t="s">
        <v>135</v>
      </c>
      <c r="C2318" s="39">
        <v>5602000</v>
      </c>
      <c r="D2318" s="39" t="s">
        <v>53</v>
      </c>
      <c r="E2318" s="39">
        <v>0.85</v>
      </c>
      <c r="F2318" s="39">
        <v>0.92156862745098</v>
      </c>
      <c r="G2318" s="39">
        <v>1</v>
      </c>
      <c r="H2318" s="39">
        <v>0.99047619047619095</v>
      </c>
      <c r="I2318" s="39">
        <v>1.01980198019802</v>
      </c>
      <c r="J2318" s="39">
        <v>0.89010989010988995</v>
      </c>
      <c r="K2318" s="39">
        <v>0.86868686868686895</v>
      </c>
      <c r="L2318" s="39">
        <v>0.90217391304347805</v>
      </c>
      <c r="M2318" s="39">
        <v>1.03529411764706</v>
      </c>
      <c r="N2318" s="39">
        <v>0.94201239862360997</v>
      </c>
      <c r="O2318" s="39">
        <v>6.9826425051405905E-2</v>
      </c>
      <c r="P2318" s="39">
        <v>0.94321335393706296</v>
      </c>
      <c r="Q2318" s="39">
        <v>7.81074505105082E-2</v>
      </c>
      <c r="R2318" s="39">
        <v>0.93538496645913505</v>
      </c>
      <c r="S2318" s="39">
        <v>8.8129021345150105E-2</v>
      </c>
      <c r="T2318" s="39">
        <v>0.96873401534526904</v>
      </c>
      <c r="U2318" s="39">
        <v>9.4130199388132496E-2</v>
      </c>
      <c r="V2318" s="39">
        <v>0.95470079380281903</v>
      </c>
      <c r="W2318" s="39">
        <v>7.4463077508585301E-2</v>
      </c>
      <c r="X2318" s="39">
        <v>0.97248868814961098</v>
      </c>
      <c r="Y2318" s="39">
        <v>8.0159890362058103E-2</v>
      </c>
      <c r="Z2318" s="39">
        <v>1.0053814749204799</v>
      </c>
      <c r="AA2318" s="39">
        <v>7.0422742822353293E-2</v>
      </c>
      <c r="AB2318" s="39">
        <v>1.02895506028498</v>
      </c>
      <c r="AC2318" s="39">
        <v>4.0091718965233003E-2</v>
      </c>
    </row>
    <row r="2319" spans="1:29" x14ac:dyDescent="0.25">
      <c r="A2319" s="39" t="s">
        <v>135</v>
      </c>
      <c r="B2319" s="39" t="s">
        <v>135</v>
      </c>
      <c r="C2319" s="39">
        <v>5602000</v>
      </c>
      <c r="D2319" s="39" t="s">
        <v>54</v>
      </c>
      <c r="E2319" s="39">
        <v>0.952380952380952</v>
      </c>
      <c r="F2319" s="39">
        <v>0.97647058823529398</v>
      </c>
      <c r="G2319" s="39">
        <v>1.0638297872340401</v>
      </c>
      <c r="H2319" s="39">
        <v>0.97802197802197799</v>
      </c>
      <c r="I2319" s="39">
        <v>1.0192307692307701</v>
      </c>
      <c r="J2319" s="39">
        <v>0.92233009708737901</v>
      </c>
      <c r="K2319" s="39">
        <v>0.86419753086419704</v>
      </c>
      <c r="L2319" s="39">
        <v>0.90697674418604601</v>
      </c>
      <c r="M2319" s="39">
        <v>1.0361445783132499</v>
      </c>
      <c r="N2319" s="39">
        <v>0.96884255839487898</v>
      </c>
      <c r="O2319" s="39">
        <v>6.4658632628282794E-2</v>
      </c>
      <c r="P2319" s="39">
        <v>0.94977594393632903</v>
      </c>
      <c r="Q2319" s="39">
        <v>7.4485274640832502E-2</v>
      </c>
      <c r="R2319" s="39">
        <v>0.93577295112116599</v>
      </c>
      <c r="S2319" s="39">
        <v>8.95173889923047E-2</v>
      </c>
      <c r="T2319" s="39">
        <v>0.97156066124965001</v>
      </c>
      <c r="U2319" s="39">
        <v>9.13354514225269E-2</v>
      </c>
      <c r="V2319" s="39">
        <v>0.96321597810793302</v>
      </c>
      <c r="W2319" s="39">
        <v>7.2634212748311597E-2</v>
      </c>
      <c r="X2319" s="39">
        <v>0.97545597066859602</v>
      </c>
      <c r="Y2319" s="39">
        <v>7.8205793230783693E-2</v>
      </c>
      <c r="Z2319" s="39">
        <v>1.00671621926229</v>
      </c>
      <c r="AA2319" s="39">
        <v>6.95407699099755E-2</v>
      </c>
      <c r="AB2319" s="39">
        <v>1.0299937290690999</v>
      </c>
      <c r="AC2319" s="39">
        <v>3.8901386311695201E-2</v>
      </c>
    </row>
    <row r="2320" spans="1:29" x14ac:dyDescent="0.25">
      <c r="A2320" s="39" t="s">
        <v>135</v>
      </c>
      <c r="B2320" s="39" t="s">
        <v>135</v>
      </c>
      <c r="C2320" s="39">
        <v>5602000</v>
      </c>
      <c r="D2320" s="39" t="s">
        <v>55</v>
      </c>
      <c r="E2320" s="39">
        <v>0.96629213483146104</v>
      </c>
      <c r="F2320" s="39">
        <v>0.93</v>
      </c>
      <c r="G2320" s="39">
        <v>1.0481927710843399</v>
      </c>
      <c r="H2320" s="39">
        <v>0.95</v>
      </c>
      <c r="I2320" s="39">
        <v>0.92134831460674205</v>
      </c>
      <c r="J2320" s="39">
        <v>1</v>
      </c>
      <c r="K2320" s="39">
        <v>1.0105263157894699</v>
      </c>
      <c r="L2320" s="39">
        <v>1</v>
      </c>
      <c r="M2320" s="39">
        <v>0.97435897435897401</v>
      </c>
      <c r="N2320" s="39">
        <v>0.97785761229677604</v>
      </c>
      <c r="O2320" s="39">
        <v>4.09276014680688E-2</v>
      </c>
      <c r="P2320" s="39">
        <v>0.98124672095103804</v>
      </c>
      <c r="Q2320" s="39">
        <v>3.6041385100264799E-2</v>
      </c>
      <c r="R2320" s="39">
        <v>0.99496176338281594</v>
      </c>
      <c r="S2320" s="39">
        <v>1.86026078197555E-2</v>
      </c>
      <c r="T2320" s="39">
        <v>0.987179487179487</v>
      </c>
      <c r="U2320" s="39">
        <v>1.8130943107347398E-2</v>
      </c>
      <c r="V2320" s="39">
        <v>0.98459718118260398</v>
      </c>
      <c r="W2320" s="39">
        <v>2.9569484663077399E-2</v>
      </c>
      <c r="X2320" s="39">
        <v>0.98530415846248098</v>
      </c>
      <c r="Y2320" s="39">
        <v>1.9980006781523198E-2</v>
      </c>
      <c r="Z2320" s="39">
        <v>0.98028064085719302</v>
      </c>
      <c r="AA2320" s="39">
        <v>1.40561850735432E-2</v>
      </c>
      <c r="AB2320" s="39">
        <v>0.975579975579975</v>
      </c>
      <c r="AC2320" s="39">
        <v>7.7222897684209599E-3</v>
      </c>
    </row>
    <row r="2321" spans="1:29" x14ac:dyDescent="0.25">
      <c r="A2321" s="39" t="s">
        <v>135</v>
      </c>
      <c r="B2321" s="39" t="s">
        <v>135</v>
      </c>
      <c r="C2321" s="39">
        <v>5602000</v>
      </c>
      <c r="D2321" s="39" t="s">
        <v>56</v>
      </c>
      <c r="E2321" s="39">
        <v>0.969387755102041</v>
      </c>
      <c r="F2321" s="39">
        <v>1.01162790697674</v>
      </c>
      <c r="G2321" s="39">
        <v>0.989247311827957</v>
      </c>
      <c r="H2321" s="39">
        <v>0.931034482758621</v>
      </c>
      <c r="I2321" s="39">
        <v>1.0210526315789501</v>
      </c>
      <c r="J2321" s="39">
        <v>1</v>
      </c>
      <c r="K2321" s="39">
        <v>0.89622641509433998</v>
      </c>
      <c r="L2321" s="39">
        <v>1.0104166666666701</v>
      </c>
      <c r="M2321" s="39">
        <v>1.0857142857142901</v>
      </c>
      <c r="N2321" s="39">
        <v>0.99052305063551105</v>
      </c>
      <c r="O2321" s="39">
        <v>5.4547552015260903E-2</v>
      </c>
      <c r="P2321" s="39">
        <v>1.00268199981085</v>
      </c>
      <c r="Q2321" s="39">
        <v>6.8248901686398702E-2</v>
      </c>
      <c r="R2321" s="39">
        <v>0.99745245582509701</v>
      </c>
      <c r="S2321" s="39">
        <v>9.5406846452856006E-2</v>
      </c>
      <c r="T2321" s="39">
        <v>1.04806547619048</v>
      </c>
      <c r="U2321" s="39">
        <v>5.3243457035772698E-2</v>
      </c>
      <c r="V2321" s="39">
        <v>1.01167285034147</v>
      </c>
      <c r="W2321" s="39">
        <v>6.87588142404921E-2</v>
      </c>
      <c r="X2321" s="39">
        <v>1.0369763693004801</v>
      </c>
      <c r="Y2321" s="39">
        <v>7.0169934453493302E-2</v>
      </c>
      <c r="Z2321" s="39">
        <v>1.0650552777293101</v>
      </c>
      <c r="AA2321" s="39">
        <v>5.44735307722988E-2</v>
      </c>
      <c r="AB2321" s="39">
        <v>1.08212868480726</v>
      </c>
      <c r="AC2321" s="39">
        <v>2.26773312931575E-2</v>
      </c>
    </row>
    <row r="2322" spans="1:29" x14ac:dyDescent="0.25">
      <c r="A2322" s="39" t="s">
        <v>135</v>
      </c>
      <c r="B2322" s="39" t="s">
        <v>135</v>
      </c>
      <c r="C2322" s="39">
        <v>5602000</v>
      </c>
      <c r="D2322" s="39" t="s">
        <v>57</v>
      </c>
      <c r="E2322" s="39">
        <v>0.919191919191919</v>
      </c>
      <c r="F2322" s="39">
        <v>0.91578947368421004</v>
      </c>
      <c r="G2322" s="39">
        <v>1.1264367816092</v>
      </c>
      <c r="H2322" s="39">
        <v>0.91304347826086996</v>
      </c>
      <c r="I2322" s="39">
        <v>1.07407407407407</v>
      </c>
      <c r="J2322" s="39">
        <v>0.97938144329896903</v>
      </c>
      <c r="K2322" s="39">
        <v>1</v>
      </c>
      <c r="L2322" s="39">
        <v>1.0210526315789501</v>
      </c>
      <c r="M2322" s="39">
        <v>0.96907216494845405</v>
      </c>
      <c r="N2322" s="39">
        <v>0.99089355184962702</v>
      </c>
      <c r="O2322" s="39">
        <v>7.3937935213788802E-2</v>
      </c>
      <c r="P2322" s="39">
        <v>1.00871606278009</v>
      </c>
      <c r="Q2322" s="39">
        <v>4.1629283130409998E-2</v>
      </c>
      <c r="R2322" s="39">
        <v>0.99670826550913405</v>
      </c>
      <c r="S2322" s="39">
        <v>2.61461061106571E-2</v>
      </c>
      <c r="T2322" s="39">
        <v>0.99506239826370102</v>
      </c>
      <c r="U2322" s="39">
        <v>3.6755740443663198E-2</v>
      </c>
      <c r="V2322" s="39">
        <v>0.99457963068452004</v>
      </c>
      <c r="W2322" s="39">
        <v>4.7616958350787802E-2</v>
      </c>
      <c r="X2322" s="39">
        <v>0.98949954173730903</v>
      </c>
      <c r="Y2322" s="39">
        <v>2.94046451726734E-2</v>
      </c>
      <c r="Z2322" s="39">
        <v>0.97941254430622504</v>
      </c>
      <c r="AA2322" s="39">
        <v>2.4647897000310601E-2</v>
      </c>
      <c r="AB2322" s="39">
        <v>0.97154742526419102</v>
      </c>
      <c r="AC2322" s="39">
        <v>1.5654920799118E-2</v>
      </c>
    </row>
    <row r="2323" spans="1:29" x14ac:dyDescent="0.25">
      <c r="A2323" s="39" t="s">
        <v>135</v>
      </c>
      <c r="B2323" s="39" t="s">
        <v>135</v>
      </c>
      <c r="C2323" s="39">
        <v>5602000</v>
      </c>
      <c r="D2323" s="39" t="s">
        <v>58</v>
      </c>
      <c r="E2323" s="39">
        <v>0.85599999999999998</v>
      </c>
      <c r="F2323" s="39">
        <v>1.08791208791209</v>
      </c>
      <c r="G2323" s="39">
        <v>0.94252873563218398</v>
      </c>
      <c r="H2323" s="39">
        <v>0.91836734693877597</v>
      </c>
      <c r="I2323" s="39">
        <v>1.02380952380952</v>
      </c>
      <c r="J2323" s="39">
        <v>0.97701149425287404</v>
      </c>
      <c r="K2323" s="39">
        <v>0.83157894736842097</v>
      </c>
      <c r="L2323" s="39">
        <v>0.98780487804878003</v>
      </c>
      <c r="M2323" s="39">
        <v>0.92783505154639201</v>
      </c>
      <c r="N2323" s="39">
        <v>0.95031645172322599</v>
      </c>
      <c r="O2323" s="39">
        <v>7.9869262959340298E-2</v>
      </c>
      <c r="P2323" s="39">
        <v>0.949607979005198</v>
      </c>
      <c r="Q2323" s="39">
        <v>7.4365209733895904E-2</v>
      </c>
      <c r="R2323" s="39">
        <v>0.91573962565453104</v>
      </c>
      <c r="S2323" s="39">
        <v>7.8812180847031704E-2</v>
      </c>
      <c r="T2323" s="39">
        <v>0.95781996479758602</v>
      </c>
      <c r="U2323" s="39">
        <v>4.2405070986419803E-2</v>
      </c>
      <c r="V2323" s="39">
        <v>0.94120023833315603</v>
      </c>
      <c r="W2323" s="39">
        <v>6.4142205075799E-2</v>
      </c>
      <c r="X2323" s="39">
        <v>0.93692306924421398</v>
      </c>
      <c r="Y2323" s="39">
        <v>5.4092589560102898E-2</v>
      </c>
      <c r="Z2323" s="39">
        <v>0.93458505921917601</v>
      </c>
      <c r="AA2323" s="39">
        <v>3.7741084628331797E-2</v>
      </c>
      <c r="AB2323" s="39">
        <v>0.93069075757031505</v>
      </c>
      <c r="AC2323" s="39">
        <v>1.8061070726921698E-2</v>
      </c>
    </row>
    <row r="2324" spans="1:29" x14ac:dyDescent="0.25">
      <c r="A2324" s="39" t="s">
        <v>135</v>
      </c>
      <c r="B2324" s="39" t="s">
        <v>135</v>
      </c>
      <c r="C2324" s="39">
        <v>5602000</v>
      </c>
      <c r="D2324" s="39" t="s">
        <v>59</v>
      </c>
      <c r="E2324" s="39">
        <v>0.90909090909090895</v>
      </c>
      <c r="F2324" s="39">
        <v>0.98130841121495305</v>
      </c>
      <c r="G2324" s="39">
        <v>0.96969696969696995</v>
      </c>
      <c r="H2324" s="39">
        <v>1.0243902439024399</v>
      </c>
      <c r="I2324" s="39">
        <v>1</v>
      </c>
      <c r="J2324" s="39">
        <v>0.94186046511627897</v>
      </c>
      <c r="K2324" s="39">
        <v>1</v>
      </c>
      <c r="L2324" s="39">
        <v>1.06329113924051</v>
      </c>
      <c r="M2324" s="39">
        <v>0.97530864197530898</v>
      </c>
      <c r="N2324" s="39">
        <v>0.98499408669304001</v>
      </c>
      <c r="O2324" s="39">
        <v>4.4855373174194101E-2</v>
      </c>
      <c r="P2324" s="39">
        <v>0.99609204926641903</v>
      </c>
      <c r="Q2324" s="39">
        <v>4.4495158695299498E-2</v>
      </c>
      <c r="R2324" s="39">
        <v>1.0128665937386001</v>
      </c>
      <c r="S2324" s="39">
        <v>4.5380523157857698E-2</v>
      </c>
      <c r="T2324" s="39">
        <v>1.01929989060791</v>
      </c>
      <c r="U2324" s="39">
        <v>6.2213020441948097E-2</v>
      </c>
      <c r="V2324" s="39">
        <v>0.99824276164764603</v>
      </c>
      <c r="W2324" s="39">
        <v>4.2999869063401197E-2</v>
      </c>
      <c r="X2324" s="39">
        <v>0.99950851625044201</v>
      </c>
      <c r="Y2324" s="39">
        <v>4.3939601401081801E-2</v>
      </c>
      <c r="Z2324" s="39">
        <v>0.99172505276212997</v>
      </c>
      <c r="AA2324" s="39">
        <v>4.0868823381936301E-2</v>
      </c>
      <c r="AB2324" s="39">
        <v>0.979498284702223</v>
      </c>
      <c r="AC2324" s="39">
        <v>2.64976271988152E-2</v>
      </c>
    </row>
    <row r="2325" spans="1:29" x14ac:dyDescent="0.25">
      <c r="A2325" s="39" t="s">
        <v>135</v>
      </c>
      <c r="B2325" s="39" t="s">
        <v>135</v>
      </c>
      <c r="C2325" s="39">
        <v>5602000</v>
      </c>
      <c r="D2325" s="39" t="s">
        <v>60</v>
      </c>
      <c r="E2325" s="39">
        <v>0.94736842105263197</v>
      </c>
      <c r="F2325" s="39">
        <v>0.94</v>
      </c>
      <c r="G2325" s="39">
        <v>0.97142857142857097</v>
      </c>
      <c r="H2325" s="39">
        <v>0.97916666666666696</v>
      </c>
      <c r="I2325" s="39">
        <v>1.02380952380952</v>
      </c>
      <c r="J2325" s="39">
        <v>1.01111111111111</v>
      </c>
      <c r="K2325" s="39">
        <v>1.0370370370370401</v>
      </c>
      <c r="L2325" s="39">
        <v>0.97647058823529398</v>
      </c>
      <c r="M2325" s="39">
        <v>1.1071428571428601</v>
      </c>
      <c r="N2325" s="39">
        <v>0.99928164183152102</v>
      </c>
      <c r="O2325" s="39">
        <v>5.2094997895826702E-2</v>
      </c>
      <c r="P2325" s="39">
        <v>1.03111422346716</v>
      </c>
      <c r="Q2325" s="39">
        <v>4.8101046952085898E-2</v>
      </c>
      <c r="R2325" s="39">
        <v>1.0402168274717301</v>
      </c>
      <c r="S2325" s="39">
        <v>6.5394141677745404E-2</v>
      </c>
      <c r="T2325" s="39">
        <v>1.0418067226890799</v>
      </c>
      <c r="U2325" s="39">
        <v>9.2399247457569902E-2</v>
      </c>
      <c r="V2325" s="39">
        <v>1.03370341530559</v>
      </c>
      <c r="W2325" s="39">
        <v>5.9465732132739903E-2</v>
      </c>
      <c r="X2325" s="39">
        <v>1.05758703352551</v>
      </c>
      <c r="Y2325" s="39">
        <v>6.3352135547380006E-2</v>
      </c>
      <c r="Z2325" s="39">
        <v>1.0814485073103599</v>
      </c>
      <c r="AA2325" s="39">
        <v>6.1611424065473E-2</v>
      </c>
      <c r="AB2325" s="39">
        <v>1.1009203681472599</v>
      </c>
      <c r="AC2325" s="39">
        <v>3.9354475882847802E-2</v>
      </c>
    </row>
    <row r="2326" spans="1:29" x14ac:dyDescent="0.25">
      <c r="A2326" s="39" t="s">
        <v>135</v>
      </c>
      <c r="B2326" s="39" t="s">
        <v>135</v>
      </c>
      <c r="C2326" s="39">
        <v>5604000</v>
      </c>
      <c r="D2326" s="39" t="s">
        <v>50</v>
      </c>
      <c r="E2326" s="39">
        <v>0.11267605633802801</v>
      </c>
      <c r="F2326" s="39">
        <v>9.7701149425287404E-2</v>
      </c>
      <c r="G2326" s="39">
        <v>0.14383561643835599</v>
      </c>
      <c r="H2326" s="39">
        <v>0.124610591900312</v>
      </c>
      <c r="I2326" s="39">
        <v>0.16129032258064499</v>
      </c>
      <c r="J2326" s="39">
        <v>0.10489510489510501</v>
      </c>
      <c r="K2326" s="39">
        <v>0.119354838709677</v>
      </c>
      <c r="L2326" s="39">
        <v>0.124242424242424</v>
      </c>
      <c r="M2326" s="39">
        <v>0.109090909090909</v>
      </c>
      <c r="N2326" s="39">
        <v>0.121966334846749</v>
      </c>
      <c r="O2326" s="39">
        <v>1.99246896392659E-2</v>
      </c>
      <c r="P2326" s="39">
        <v>0.123774719903752</v>
      </c>
      <c r="Q2326" s="39">
        <v>2.2356367684570101E-2</v>
      </c>
      <c r="R2326" s="39">
        <v>0.117562724014337</v>
      </c>
      <c r="S2326" s="39">
        <v>7.7331015225192701E-3</v>
      </c>
      <c r="T2326" s="39">
        <v>0.116666666666667</v>
      </c>
      <c r="U2326" s="39">
        <v>1.0713739108887101E-2</v>
      </c>
      <c r="V2326" s="39">
        <v>0.119115629469055</v>
      </c>
      <c r="W2326" s="39">
        <v>1.5808555175451301E-2</v>
      </c>
      <c r="X2326" s="39">
        <v>0.11536777959092601</v>
      </c>
      <c r="Y2326" s="39">
        <v>1.1537300285426599E-2</v>
      </c>
      <c r="Z2326" s="39">
        <v>0.112154003816786</v>
      </c>
      <c r="AA2326" s="39">
        <v>7.25174502003676E-3</v>
      </c>
      <c r="AB2326" s="39">
        <v>0.10981240981241</v>
      </c>
      <c r="AC2326" s="39">
        <v>4.5631712267942002E-3</v>
      </c>
    </row>
    <row r="2327" spans="1:29" x14ac:dyDescent="0.25">
      <c r="A2327" s="39" t="s">
        <v>135</v>
      </c>
      <c r="B2327" s="39" t="s">
        <v>135</v>
      </c>
      <c r="C2327" s="39">
        <v>5604000</v>
      </c>
      <c r="D2327" s="39" t="s">
        <v>51</v>
      </c>
      <c r="E2327" s="39">
        <v>0.98214285714285698</v>
      </c>
      <c r="F2327" s="39">
        <v>1.1499999999999999</v>
      </c>
      <c r="G2327" s="39">
        <v>1.1470588235294099</v>
      </c>
      <c r="H2327" s="39">
        <v>1.02380952380952</v>
      </c>
      <c r="I2327" s="39">
        <v>0.9</v>
      </c>
      <c r="J2327" s="39">
        <v>0.84</v>
      </c>
      <c r="K2327" s="39">
        <v>1.0333333333333301</v>
      </c>
      <c r="L2327" s="39">
        <v>0.91891891891891897</v>
      </c>
      <c r="M2327" s="39">
        <v>1.07317073170732</v>
      </c>
      <c r="N2327" s="39">
        <v>1.00760379871571</v>
      </c>
      <c r="O2327" s="39">
        <v>0.107895156029883</v>
      </c>
      <c r="P2327" s="39">
        <v>0.95308459679191404</v>
      </c>
      <c r="Q2327" s="39">
        <v>9.6997336958400099E-2</v>
      </c>
      <c r="R2327" s="39">
        <v>1.00847432798652</v>
      </c>
      <c r="S2327" s="39">
        <v>8.0074234602969002E-2</v>
      </c>
      <c r="T2327" s="39">
        <v>0.996044825313118</v>
      </c>
      <c r="U2327" s="39">
        <v>0.10907250283299399</v>
      </c>
      <c r="V2327" s="39">
        <v>0.99612272174453498</v>
      </c>
      <c r="W2327" s="39">
        <v>9.5266004377307298E-2</v>
      </c>
      <c r="X2327" s="39">
        <v>1.0109952021556601</v>
      </c>
      <c r="Y2327" s="39">
        <v>8.8836673477616104E-2</v>
      </c>
      <c r="Z2327" s="39">
        <v>1.0445248231836699</v>
      </c>
      <c r="AA2327" s="39">
        <v>7.1615176720998902E-2</v>
      </c>
      <c r="AB2327" s="39">
        <v>1.06582540728882</v>
      </c>
      <c r="AC2327" s="39">
        <v>4.6455910630592998E-2</v>
      </c>
    </row>
    <row r="2328" spans="1:29" x14ac:dyDescent="0.25">
      <c r="A2328" s="39" t="s">
        <v>135</v>
      </c>
      <c r="B2328" s="39" t="s">
        <v>135</v>
      </c>
      <c r="C2328" s="39">
        <v>5604000</v>
      </c>
      <c r="D2328" s="39" t="s">
        <v>61</v>
      </c>
      <c r="E2328" s="39">
        <v>0.89090909090909098</v>
      </c>
      <c r="F2328" s="39">
        <v>0.95652173913043503</v>
      </c>
      <c r="G2328" s="39">
        <v>0.93333333333333302</v>
      </c>
      <c r="H2328" s="39">
        <v>1</v>
      </c>
      <c r="I2328" s="39">
        <v>1.19444444444444</v>
      </c>
      <c r="J2328" s="39">
        <v>1.0322580645161299</v>
      </c>
      <c r="K2328" s="39">
        <v>1.07894736842105</v>
      </c>
      <c r="L2328" s="39">
        <v>1.0444444444444401</v>
      </c>
      <c r="M2328" s="39">
        <v>1</v>
      </c>
      <c r="N2328" s="39">
        <v>1.0145398316887699</v>
      </c>
      <c r="O2328" s="39">
        <v>8.9015581524632306E-2</v>
      </c>
      <c r="P2328" s="39">
        <v>1.07001886436521</v>
      </c>
      <c r="Q2328" s="39">
        <v>7.5073319976621603E-2</v>
      </c>
      <c r="R2328" s="39">
        <v>1.0411306042885</v>
      </c>
      <c r="S2328" s="39">
        <v>3.9577871311968299E-2</v>
      </c>
      <c r="T2328" s="39">
        <v>1.0222222222222199</v>
      </c>
      <c r="U2328" s="39">
        <v>3.1426968052735503E-2</v>
      </c>
      <c r="V2328" s="39">
        <v>1.0343513721983999</v>
      </c>
      <c r="W2328" s="39">
        <v>6.2261342769628303E-2</v>
      </c>
      <c r="X2328" s="39">
        <v>1.0279680022566</v>
      </c>
      <c r="Y2328" s="39">
        <v>4.4081734998524101E-2</v>
      </c>
      <c r="Z2328" s="39">
        <v>1.01090246090519</v>
      </c>
      <c r="AA2328" s="39">
        <v>2.66259426092414E-2</v>
      </c>
      <c r="AB2328" s="39">
        <v>1.0021164021164</v>
      </c>
      <c r="AC2328" s="39">
        <v>1.3385302265263001E-2</v>
      </c>
    </row>
    <row r="2329" spans="1:29" x14ac:dyDescent="0.25">
      <c r="A2329" s="39" t="s">
        <v>135</v>
      </c>
      <c r="B2329" s="39" t="s">
        <v>135</v>
      </c>
      <c r="C2329" s="39">
        <v>5604000</v>
      </c>
      <c r="D2329" s="39" t="s">
        <v>62</v>
      </c>
      <c r="E2329" s="39">
        <v>0.95555555555555605</v>
      </c>
      <c r="F2329" s="39">
        <v>1.0204081632653099</v>
      </c>
      <c r="G2329" s="39">
        <v>1.0454545454545501</v>
      </c>
      <c r="H2329" s="39">
        <v>1.02380952380952</v>
      </c>
      <c r="I2329" s="39">
        <v>1</v>
      </c>
      <c r="J2329" s="39">
        <v>0.76744186046511598</v>
      </c>
      <c r="K2329" s="39">
        <v>0.96875</v>
      </c>
      <c r="L2329" s="39">
        <v>0.92682926829268297</v>
      </c>
      <c r="M2329" s="39">
        <v>0.95744680851063801</v>
      </c>
      <c r="N2329" s="39">
        <v>0.96285508059481895</v>
      </c>
      <c r="O2329" s="39">
        <v>8.2788651400900401E-2</v>
      </c>
      <c r="P2329" s="39">
        <v>0.92409358745368797</v>
      </c>
      <c r="Q2329" s="39">
        <v>9.1399758643261705E-2</v>
      </c>
      <c r="R2329" s="39">
        <v>0.95100869226777396</v>
      </c>
      <c r="S2329" s="39">
        <v>2.1689258684581401E-2</v>
      </c>
      <c r="T2329" s="39">
        <v>0.94213803840166099</v>
      </c>
      <c r="U2329" s="39">
        <v>2.16498703113681E-2</v>
      </c>
      <c r="V2329" s="39">
        <v>0.94321909036880602</v>
      </c>
      <c r="W2329" s="39">
        <v>7.1396851401145198E-2</v>
      </c>
      <c r="X2329" s="39">
        <v>0.94129663564859001</v>
      </c>
      <c r="Y2329" s="39">
        <v>5.1280445655627699E-2</v>
      </c>
      <c r="Z2329" s="39">
        <v>0.95251504263144704</v>
      </c>
      <c r="AA2329" s="39">
        <v>1.47620342533756E-2</v>
      </c>
      <c r="AB2329" s="39">
        <v>0.95598883040502103</v>
      </c>
      <c r="AC2329" s="39">
        <v>9.2210631848140198E-3</v>
      </c>
    </row>
    <row r="2330" spans="1:29" x14ac:dyDescent="0.25">
      <c r="A2330" s="39" t="s">
        <v>135</v>
      </c>
      <c r="B2330" s="39" t="s">
        <v>135</v>
      </c>
      <c r="C2330" s="39">
        <v>5604000</v>
      </c>
      <c r="D2330" s="39" t="s">
        <v>63</v>
      </c>
      <c r="E2330" s="39">
        <v>0.74418604651162801</v>
      </c>
      <c r="F2330" s="39">
        <v>0.90697674418604601</v>
      </c>
      <c r="G2330" s="39">
        <v>0.98</v>
      </c>
      <c r="H2330" s="39">
        <v>0.95652173913043503</v>
      </c>
      <c r="I2330" s="39">
        <v>1.0465116279069799</v>
      </c>
      <c r="J2330" s="39">
        <v>0.91666666666666696</v>
      </c>
      <c r="K2330" s="39">
        <v>0.96969696969696995</v>
      </c>
      <c r="L2330" s="39">
        <v>0.967741935483871</v>
      </c>
      <c r="M2330" s="39">
        <v>1.0526315789473699</v>
      </c>
      <c r="N2330" s="39">
        <v>0.94899258983666201</v>
      </c>
      <c r="O2330" s="39">
        <v>9.1382011711174799E-2</v>
      </c>
      <c r="P2330" s="39">
        <v>0.99064975574037095</v>
      </c>
      <c r="Q2330" s="39">
        <v>5.7878277684279E-2</v>
      </c>
      <c r="R2330" s="39">
        <v>0.99669016137607003</v>
      </c>
      <c r="S2330" s="39">
        <v>4.8456549501676202E-2</v>
      </c>
      <c r="T2330" s="39">
        <v>1.01018675721562</v>
      </c>
      <c r="U2330" s="39">
        <v>6.0026042545547303E-2</v>
      </c>
      <c r="V2330" s="39">
        <v>0.99064138595610896</v>
      </c>
      <c r="W2330" s="39">
        <v>6.2181100289686798E-2</v>
      </c>
      <c r="X2330" s="39">
        <v>1.0130200199185699</v>
      </c>
      <c r="Y2330" s="39">
        <v>5.1930056489344699E-2</v>
      </c>
      <c r="Z2330" s="39">
        <v>1.0344716320623599</v>
      </c>
      <c r="AA2330" s="39">
        <v>4.2522506253094901E-2</v>
      </c>
      <c r="AB2330" s="39">
        <v>1.0485892149729199</v>
      </c>
      <c r="AC2330" s="39">
        <v>2.5566154581359701E-2</v>
      </c>
    </row>
    <row r="2331" spans="1:29" x14ac:dyDescent="0.25">
      <c r="A2331" s="39" t="s">
        <v>135</v>
      </c>
      <c r="B2331" s="39" t="s">
        <v>135</v>
      </c>
      <c r="C2331" s="39">
        <v>5604000</v>
      </c>
      <c r="D2331" s="39" t="s">
        <v>52</v>
      </c>
      <c r="E2331" s="39">
        <v>0.144736842105263</v>
      </c>
      <c r="F2331" s="39">
        <v>0.129577464788732</v>
      </c>
      <c r="G2331" s="39">
        <v>0.11206896551724101</v>
      </c>
      <c r="H2331" s="39">
        <v>0.147260273972603</v>
      </c>
      <c r="I2331" s="39">
        <v>0.11214953271028</v>
      </c>
      <c r="J2331" s="39">
        <v>0.135483870967742</v>
      </c>
      <c r="K2331" s="39">
        <v>0.108391608391608</v>
      </c>
      <c r="L2331" s="39">
        <v>0.109677419354839</v>
      </c>
      <c r="M2331" s="39">
        <v>0.133333333333333</v>
      </c>
      <c r="N2331" s="39">
        <v>0.125853256793516</v>
      </c>
      <c r="O2331" s="39">
        <v>1.54991362655742E-2</v>
      </c>
      <c r="P2331" s="39">
        <v>0.119807152951561</v>
      </c>
      <c r="Q2331" s="39">
        <v>1.3419038262666201E-2</v>
      </c>
      <c r="R2331" s="39">
        <v>0.117134120359927</v>
      </c>
      <c r="S2331" s="39">
        <v>1.40436534839274E-2</v>
      </c>
      <c r="T2331" s="39">
        <v>0.12150537634408599</v>
      </c>
      <c r="U2331" s="39">
        <v>1.6727257189359201E-2</v>
      </c>
      <c r="V2331" s="39">
        <v>0.123011942423571</v>
      </c>
      <c r="W2331" s="39">
        <v>1.3974494390921299E-2</v>
      </c>
      <c r="X2331" s="39">
        <v>0.12383382530720501</v>
      </c>
      <c r="Y2331" s="39">
        <v>1.3233719492299401E-2</v>
      </c>
      <c r="Z2331" s="39">
        <v>0.128200894160416</v>
      </c>
      <c r="AA2331" s="39">
        <v>1.20205850935175E-2</v>
      </c>
      <c r="AB2331" s="39">
        <v>0.13220686123911901</v>
      </c>
      <c r="AC2331" s="39">
        <v>7.1244350766722303E-3</v>
      </c>
    </row>
    <row r="2332" spans="1:29" x14ac:dyDescent="0.25">
      <c r="A2332" s="39" t="s">
        <v>135</v>
      </c>
      <c r="B2332" s="39" t="s">
        <v>135</v>
      </c>
      <c r="C2332" s="39">
        <v>5604000</v>
      </c>
      <c r="D2332" s="39" t="s">
        <v>53</v>
      </c>
      <c r="E2332" s="39">
        <v>1.02380952380952</v>
      </c>
      <c r="F2332" s="39">
        <v>0.81818181818181801</v>
      </c>
      <c r="G2332" s="39">
        <v>0.91304347826086996</v>
      </c>
      <c r="H2332" s="39">
        <v>1.1025641025641</v>
      </c>
      <c r="I2332" s="39">
        <v>0.90697674418604601</v>
      </c>
      <c r="J2332" s="39">
        <v>0.83333333333333304</v>
      </c>
      <c r="K2332" s="39">
        <v>1.0714285714285701</v>
      </c>
      <c r="L2332" s="39">
        <v>0.90322580645161299</v>
      </c>
      <c r="M2332" s="39">
        <v>0.94117647058823495</v>
      </c>
      <c r="N2332" s="39">
        <v>0.94597109431156801</v>
      </c>
      <c r="O2332" s="39">
        <v>9.9869958876642503E-2</v>
      </c>
      <c r="P2332" s="39">
        <v>0.93122818519756001</v>
      </c>
      <c r="Q2332" s="39">
        <v>8.7622463315100305E-2</v>
      </c>
      <c r="R2332" s="39">
        <v>0.97194361615614</v>
      </c>
      <c r="S2332" s="39">
        <v>8.8221343626533805E-2</v>
      </c>
      <c r="T2332" s="39">
        <v>0.92220113851992402</v>
      </c>
      <c r="U2332" s="39">
        <v>2.6835171961538801E-2</v>
      </c>
      <c r="V2332" s="39">
        <v>0.94434970630009896</v>
      </c>
      <c r="W2332" s="39">
        <v>8.2171730088346107E-2</v>
      </c>
      <c r="X2332" s="39">
        <v>0.94013257668540695</v>
      </c>
      <c r="Y2332" s="39">
        <v>6.2352481747658901E-2</v>
      </c>
      <c r="Z2332" s="39">
        <v>0.939626995945398</v>
      </c>
      <c r="AA2332" s="39">
        <v>3.7077818744943397E-2</v>
      </c>
      <c r="AB2332" s="39">
        <v>0.93936929610553899</v>
      </c>
      <c r="AC2332" s="39">
        <v>1.14295749893137E-2</v>
      </c>
    </row>
    <row r="2333" spans="1:29" x14ac:dyDescent="0.25">
      <c r="A2333" s="39" t="s">
        <v>135</v>
      </c>
      <c r="B2333" s="39" t="s">
        <v>135</v>
      </c>
      <c r="C2333" s="39">
        <v>5604000</v>
      </c>
      <c r="D2333" s="39" t="s">
        <v>54</v>
      </c>
      <c r="E2333" s="39">
        <v>1.125</v>
      </c>
      <c r="F2333" s="39">
        <v>1</v>
      </c>
      <c r="G2333" s="39">
        <v>1.13333333333333</v>
      </c>
      <c r="H2333" s="39">
        <v>0.97619047619047605</v>
      </c>
      <c r="I2333" s="39">
        <v>0.837209302325581</v>
      </c>
      <c r="J2333" s="39">
        <v>0.89743589743589702</v>
      </c>
      <c r="K2333" s="39">
        <v>1</v>
      </c>
      <c r="L2333" s="39">
        <v>0.93333333333333302</v>
      </c>
      <c r="M2333" s="39">
        <v>1.1785714285714299</v>
      </c>
      <c r="N2333" s="39">
        <v>1.00900819679889</v>
      </c>
      <c r="O2333" s="39">
        <v>0.115429496147158</v>
      </c>
      <c r="P2333" s="39">
        <v>0.96930999233324799</v>
      </c>
      <c r="Q2333" s="39">
        <v>0.13099906781887999</v>
      </c>
      <c r="R2333" s="39">
        <v>1.0373015873015901</v>
      </c>
      <c r="S2333" s="39">
        <v>0.12680294614249199</v>
      </c>
      <c r="T2333" s="39">
        <v>1.0559523809523801</v>
      </c>
      <c r="U2333" s="39">
        <v>0.17340952014812999</v>
      </c>
      <c r="V2333" s="39">
        <v>1.0257681742879501</v>
      </c>
      <c r="W2333" s="39">
        <v>0.12794640725988199</v>
      </c>
      <c r="X2333" s="39">
        <v>1.06914011531131</v>
      </c>
      <c r="Y2333" s="39">
        <v>0.13641035169895199</v>
      </c>
      <c r="Z2333" s="39">
        <v>1.12850458164213</v>
      </c>
      <c r="AA2333" s="39">
        <v>0.118137070264084</v>
      </c>
      <c r="AB2333" s="39">
        <v>1.16689342403628</v>
      </c>
      <c r="AC2333" s="39">
        <v>7.3858185713683203E-2</v>
      </c>
    </row>
    <row r="2334" spans="1:29" x14ac:dyDescent="0.25">
      <c r="A2334" s="39" t="s">
        <v>135</v>
      </c>
      <c r="B2334" s="39" t="s">
        <v>135</v>
      </c>
      <c r="C2334" s="39">
        <v>5604000</v>
      </c>
      <c r="D2334" s="39" t="s">
        <v>55</v>
      </c>
      <c r="E2334" s="39">
        <v>1.05</v>
      </c>
      <c r="F2334" s="39">
        <v>0.96296296296296302</v>
      </c>
      <c r="G2334" s="39">
        <v>1.0465116279069799</v>
      </c>
      <c r="H2334" s="39">
        <v>0.98039215686274495</v>
      </c>
      <c r="I2334" s="39">
        <v>0.92682926829268297</v>
      </c>
      <c r="J2334" s="39">
        <v>0.94444444444444398</v>
      </c>
      <c r="K2334" s="39">
        <v>1.05714285714286</v>
      </c>
      <c r="L2334" s="39">
        <v>1</v>
      </c>
      <c r="M2334" s="39">
        <v>1.0476190476190499</v>
      </c>
      <c r="N2334" s="39">
        <v>1.0017669294701901</v>
      </c>
      <c r="O2334" s="39">
        <v>5.0453813468391798E-2</v>
      </c>
      <c r="P2334" s="39">
        <v>0.995207123499806</v>
      </c>
      <c r="Q2334" s="39">
        <v>5.8860846970915599E-2</v>
      </c>
      <c r="R2334" s="39">
        <v>1.0349206349206399</v>
      </c>
      <c r="S2334" s="39">
        <v>3.0614764320612602E-2</v>
      </c>
      <c r="T2334" s="39">
        <v>1.02380952380952</v>
      </c>
      <c r="U2334" s="39">
        <v>3.3671751485073703E-2</v>
      </c>
      <c r="V2334" s="39">
        <v>1.01356085994125</v>
      </c>
      <c r="W2334" s="39">
        <v>4.6557187967308997E-2</v>
      </c>
      <c r="X2334" s="39">
        <v>1.027461047983</v>
      </c>
      <c r="Y2334" s="39">
        <v>3.8488051976086998E-2</v>
      </c>
      <c r="Z2334" s="39">
        <v>1.03963247571021</v>
      </c>
      <c r="AA2334" s="39">
        <v>2.25130906319298E-2</v>
      </c>
      <c r="AB2334" s="39">
        <v>1.0453514739229</v>
      </c>
      <c r="AC2334" s="39">
        <v>1.43413952842104E-2</v>
      </c>
    </row>
    <row r="2335" spans="1:29" x14ac:dyDescent="0.25">
      <c r="A2335" s="39" t="s">
        <v>135</v>
      </c>
      <c r="B2335" s="39" t="s">
        <v>135</v>
      </c>
      <c r="C2335" s="39">
        <v>5604000</v>
      </c>
      <c r="D2335" s="39" t="s">
        <v>56</v>
      </c>
      <c r="E2335" s="39">
        <v>1.02857142857143</v>
      </c>
      <c r="F2335" s="39">
        <v>1.02380952380952</v>
      </c>
      <c r="G2335" s="39">
        <v>0.88461538461538503</v>
      </c>
      <c r="H2335" s="39">
        <v>0.97777777777777797</v>
      </c>
      <c r="I2335" s="39">
        <v>0.94</v>
      </c>
      <c r="J2335" s="39">
        <v>1</v>
      </c>
      <c r="K2335" s="39">
        <v>0.82352941176470595</v>
      </c>
      <c r="L2335" s="39">
        <v>0.94594594594594605</v>
      </c>
      <c r="M2335" s="39">
        <v>1.0333333333333301</v>
      </c>
      <c r="N2335" s="39">
        <v>0.96195364509089998</v>
      </c>
      <c r="O2335" s="39">
        <v>7.1534738823766306E-2</v>
      </c>
      <c r="P2335" s="39">
        <v>0.94856173820879697</v>
      </c>
      <c r="Q2335" s="39">
        <v>7.9914558283204595E-2</v>
      </c>
      <c r="R2335" s="39">
        <v>0.93426956368132796</v>
      </c>
      <c r="S2335" s="39">
        <v>0.105388209983308</v>
      </c>
      <c r="T2335" s="39">
        <v>0.98963963963963997</v>
      </c>
      <c r="U2335" s="39">
        <v>6.1792214211797501E-2</v>
      </c>
      <c r="V2335" s="39">
        <v>0.96339691788466497</v>
      </c>
      <c r="W2335" s="39">
        <v>7.6483485711677304E-2</v>
      </c>
      <c r="X2335" s="39">
        <v>0.981272541843769</v>
      </c>
      <c r="Y2335" s="39">
        <v>7.78770156799313E-2</v>
      </c>
      <c r="Z2335" s="39">
        <v>1.0097541486203501</v>
      </c>
      <c r="AA2335" s="39">
        <v>6.1394324217430699E-2</v>
      </c>
      <c r="AB2335" s="39">
        <v>1.0291720291720301</v>
      </c>
      <c r="AC2335" s="39">
        <v>2.6318398372915799E-2</v>
      </c>
    </row>
    <row r="2336" spans="1:29" x14ac:dyDescent="0.25">
      <c r="A2336" s="39" t="s">
        <v>135</v>
      </c>
      <c r="B2336" s="39" t="s">
        <v>135</v>
      </c>
      <c r="C2336" s="39">
        <v>5604000</v>
      </c>
      <c r="D2336" s="39" t="s">
        <v>57</v>
      </c>
      <c r="E2336" s="39">
        <v>1.06451612903226</v>
      </c>
      <c r="F2336" s="39">
        <v>0.91666666666666696</v>
      </c>
      <c r="G2336" s="39">
        <v>1.0697674418604699</v>
      </c>
      <c r="H2336" s="39">
        <v>1</v>
      </c>
      <c r="I2336" s="39">
        <v>0.86363636363636398</v>
      </c>
      <c r="J2336" s="39">
        <v>1</v>
      </c>
      <c r="K2336" s="39">
        <v>0.92105263157894701</v>
      </c>
      <c r="L2336" s="39">
        <v>1.21428571428571</v>
      </c>
      <c r="M2336" s="39">
        <v>1.1714285714285699</v>
      </c>
      <c r="N2336" s="39">
        <v>1.0245948353876699</v>
      </c>
      <c r="O2336" s="39">
        <v>0.117613758068354</v>
      </c>
      <c r="P2336" s="39">
        <v>1.0340806561859199</v>
      </c>
      <c r="Q2336" s="39">
        <v>0.15356301240988099</v>
      </c>
      <c r="R2336" s="39">
        <v>1.10225563909774</v>
      </c>
      <c r="S2336" s="39">
        <v>0.158382704623523</v>
      </c>
      <c r="T2336" s="39">
        <v>1.19285714285714</v>
      </c>
      <c r="U2336" s="39">
        <v>3.0304576336566202E-2</v>
      </c>
      <c r="V2336" s="39">
        <v>1.0826465287600799</v>
      </c>
      <c r="W2336" s="39">
        <v>0.132411308920273</v>
      </c>
      <c r="X2336" s="39">
        <v>1.13404853964352</v>
      </c>
      <c r="Y2336" s="39">
        <v>0.116590303949828</v>
      </c>
      <c r="Z2336" s="39">
        <v>1.16912358332497</v>
      </c>
      <c r="AA2336" s="39">
        <v>6.45547273293616E-2</v>
      </c>
      <c r="AB2336" s="39">
        <v>1.1734693877550999</v>
      </c>
      <c r="AC2336" s="39">
        <v>1.29072557557893E-2</v>
      </c>
    </row>
    <row r="2337" spans="1:29" x14ac:dyDescent="0.25">
      <c r="A2337" s="39" t="s">
        <v>135</v>
      </c>
      <c r="B2337" s="39" t="s">
        <v>135</v>
      </c>
      <c r="C2337" s="39">
        <v>5604000</v>
      </c>
      <c r="D2337" s="39" t="s">
        <v>58</v>
      </c>
      <c r="E2337" s="39">
        <v>0.96078431372549</v>
      </c>
      <c r="F2337" s="39">
        <v>1.12121212121212</v>
      </c>
      <c r="G2337" s="39">
        <v>0.939393939393939</v>
      </c>
      <c r="H2337" s="39">
        <v>1</v>
      </c>
      <c r="I2337" s="39">
        <v>0.91304347826086996</v>
      </c>
      <c r="J2337" s="39">
        <v>0.89473684210526305</v>
      </c>
      <c r="K2337" s="39">
        <v>0.93617021276595702</v>
      </c>
      <c r="L2337" s="39">
        <v>0.97142857142857097</v>
      </c>
      <c r="M2337" s="39">
        <v>1.0882352941176501</v>
      </c>
      <c r="N2337" s="39">
        <v>0.980556085889984</v>
      </c>
      <c r="O2337" s="39">
        <v>7.7313125727114101E-2</v>
      </c>
      <c r="P2337" s="39">
        <v>0.96072287973566195</v>
      </c>
      <c r="Q2337" s="39">
        <v>7.6818525758157397E-2</v>
      </c>
      <c r="R2337" s="39">
        <v>0.99861135943739199</v>
      </c>
      <c r="S2337" s="39">
        <v>7.9593499826137504E-2</v>
      </c>
      <c r="T2337" s="39">
        <v>1.02983193277311</v>
      </c>
      <c r="U2337" s="39">
        <v>8.2594825701621896E-2</v>
      </c>
      <c r="V2337" s="39">
        <v>0.995205048729633</v>
      </c>
      <c r="W2337" s="39">
        <v>7.8721603509045293E-2</v>
      </c>
      <c r="X2337" s="39">
        <v>1.02428113477982</v>
      </c>
      <c r="Y2337" s="39">
        <v>8.0239348479936703E-2</v>
      </c>
      <c r="Z2337" s="39">
        <v>1.0617577098716</v>
      </c>
      <c r="AA2337" s="39">
        <v>6.2476213460352398E-2</v>
      </c>
      <c r="AB2337" s="39">
        <v>1.08267306922769</v>
      </c>
      <c r="AC2337" s="39">
        <v>3.5178599020680601E-2</v>
      </c>
    </row>
    <row r="2338" spans="1:29" x14ac:dyDescent="0.25">
      <c r="A2338" s="39" t="s">
        <v>135</v>
      </c>
      <c r="B2338" s="39" t="s">
        <v>135</v>
      </c>
      <c r="C2338" s="39">
        <v>5604000</v>
      </c>
      <c r="D2338" s="39" t="s">
        <v>59</v>
      </c>
      <c r="E2338" s="39">
        <v>0.91666666666666696</v>
      </c>
      <c r="F2338" s="39">
        <v>0.95918367346938804</v>
      </c>
      <c r="G2338" s="39">
        <v>1</v>
      </c>
      <c r="H2338" s="39">
        <v>1.12903225806452</v>
      </c>
      <c r="I2338" s="39">
        <v>0.97826086956521696</v>
      </c>
      <c r="J2338" s="39">
        <v>1.0714285714285701</v>
      </c>
      <c r="K2338" s="39">
        <v>1.02941176470588</v>
      </c>
      <c r="L2338" s="39">
        <v>0.88636363636363602</v>
      </c>
      <c r="M2338" s="39">
        <v>1.0882352941176501</v>
      </c>
      <c r="N2338" s="39">
        <v>1.0065091927090599</v>
      </c>
      <c r="O2338" s="39">
        <v>8.0635590040655902E-2</v>
      </c>
      <c r="P2338" s="39">
        <v>1.0107400272361899</v>
      </c>
      <c r="Q2338" s="39">
        <v>8.1488698380287897E-2</v>
      </c>
      <c r="R2338" s="39">
        <v>1.00133689839572</v>
      </c>
      <c r="S2338" s="39">
        <v>0.103822878691732</v>
      </c>
      <c r="T2338" s="39">
        <v>0.98729946524064205</v>
      </c>
      <c r="U2338" s="39">
        <v>0.142744818127231</v>
      </c>
      <c r="V2338" s="39">
        <v>1.01781398054689</v>
      </c>
      <c r="W2338" s="39">
        <v>8.7181211856458496E-2</v>
      </c>
      <c r="X2338" s="39">
        <v>1.02566783460488</v>
      </c>
      <c r="Y2338" s="39">
        <v>9.5195121122253104E-2</v>
      </c>
      <c r="Z2338" s="39">
        <v>1.0504834137866199</v>
      </c>
      <c r="AA2338" s="39">
        <v>9.3798867888941401E-2</v>
      </c>
      <c r="AB2338" s="39">
        <v>1.0786223580341201</v>
      </c>
      <c r="AC2338" s="39">
        <v>6.0797546051110901E-2</v>
      </c>
    </row>
    <row r="2339" spans="1:29" x14ac:dyDescent="0.25">
      <c r="A2339" s="39" t="s">
        <v>135</v>
      </c>
      <c r="B2339" s="39" t="s">
        <v>135</v>
      </c>
      <c r="C2339" s="39">
        <v>5604000</v>
      </c>
      <c r="D2339" s="39" t="s">
        <v>60</v>
      </c>
      <c r="E2339" s="39">
        <v>0.97872340425531901</v>
      </c>
      <c r="F2339" s="39">
        <v>1.02272727272727</v>
      </c>
      <c r="G2339" s="39">
        <v>1.0212765957446801</v>
      </c>
      <c r="H2339" s="39">
        <v>0.97297297297297303</v>
      </c>
      <c r="I2339" s="39">
        <v>0.88571428571428601</v>
      </c>
      <c r="J2339" s="39">
        <v>0.844444444444444</v>
      </c>
      <c r="K2339" s="39">
        <v>1</v>
      </c>
      <c r="L2339" s="39">
        <v>0.94285714285714295</v>
      </c>
      <c r="M2339" s="39">
        <v>1.12820512820513</v>
      </c>
      <c r="N2339" s="39">
        <v>0.97743569410236097</v>
      </c>
      <c r="O2339" s="39">
        <v>8.2561084535376195E-2</v>
      </c>
      <c r="P2339" s="39">
        <v>0.96024420024419999</v>
      </c>
      <c r="Q2339" s="39">
        <v>0.110745201141426</v>
      </c>
      <c r="R2339" s="39">
        <v>1.0236874236874201</v>
      </c>
      <c r="S2339" s="39">
        <v>9.4917276872284406E-2</v>
      </c>
      <c r="T2339" s="39">
        <v>1.0355311355311401</v>
      </c>
      <c r="U2339" s="39">
        <v>0.13106081731882499</v>
      </c>
      <c r="V2339" s="39">
        <v>1.00370551508511</v>
      </c>
      <c r="W2339" s="39">
        <v>0.10387096916324599</v>
      </c>
      <c r="X2339" s="39">
        <v>1.04266333433748</v>
      </c>
      <c r="Y2339" s="39">
        <v>0.109666648648725</v>
      </c>
      <c r="Z2339" s="39">
        <v>1.09063048117288</v>
      </c>
      <c r="AA2339" s="39">
        <v>8.8867224139572307E-2</v>
      </c>
      <c r="AB2339" s="39">
        <v>1.11937903366475</v>
      </c>
      <c r="AC2339" s="39">
        <v>5.5821123183157198E-2</v>
      </c>
    </row>
    <row r="2340" spans="1:29" x14ac:dyDescent="0.25">
      <c r="A2340" s="39" t="s">
        <v>135</v>
      </c>
      <c r="B2340" s="39" t="s">
        <v>135</v>
      </c>
      <c r="C2340" s="39">
        <v>5605000</v>
      </c>
      <c r="D2340" s="39" t="s">
        <v>50</v>
      </c>
      <c r="E2340" s="39">
        <v>0.44225352112676097</v>
      </c>
      <c r="F2340" s="39">
        <v>0.45689655172413801</v>
      </c>
      <c r="G2340" s="39">
        <v>0.44178082191780799</v>
      </c>
      <c r="H2340" s="39">
        <v>0.31775700934579398</v>
      </c>
      <c r="I2340" s="39">
        <v>0.41935483870967699</v>
      </c>
      <c r="J2340" s="39">
        <v>0.39860139860139898</v>
      </c>
      <c r="K2340" s="39">
        <v>0.40322580645161299</v>
      </c>
      <c r="L2340" s="39">
        <v>0.36363636363636398</v>
      </c>
      <c r="M2340" s="39">
        <v>0.40606060606060601</v>
      </c>
      <c r="N2340" s="39">
        <v>0.40550743528601801</v>
      </c>
      <c r="O2340" s="39">
        <v>4.3308709194481203E-2</v>
      </c>
      <c r="P2340" s="39">
        <v>0.39817580269193198</v>
      </c>
      <c r="Q2340" s="39">
        <v>2.07928966893016E-2</v>
      </c>
      <c r="R2340" s="39">
        <v>0.39097425871619401</v>
      </c>
      <c r="S2340" s="39">
        <v>2.3717702307615201E-2</v>
      </c>
      <c r="T2340" s="39">
        <v>0.384848484848485</v>
      </c>
      <c r="U2340" s="39">
        <v>2.9998469504883801E-2</v>
      </c>
      <c r="V2340" s="39">
        <v>0.39497813265801002</v>
      </c>
      <c r="W2340" s="39">
        <v>3.0202172038173498E-2</v>
      </c>
      <c r="X2340" s="39">
        <v>0.39482051099170201</v>
      </c>
      <c r="Y2340" s="39">
        <v>2.0678223818081098E-2</v>
      </c>
      <c r="Z2340" s="39">
        <v>0.39850090318141901</v>
      </c>
      <c r="AA2340" s="39">
        <v>1.97164769490379E-2</v>
      </c>
      <c r="AB2340" s="39">
        <v>0.40404040404040398</v>
      </c>
      <c r="AC2340" s="39">
        <v>1.27768794350238E-2</v>
      </c>
    </row>
    <row r="2341" spans="1:29" x14ac:dyDescent="0.25">
      <c r="A2341" s="39" t="s">
        <v>135</v>
      </c>
      <c r="B2341" s="39" t="s">
        <v>135</v>
      </c>
      <c r="C2341" s="39">
        <v>5605000</v>
      </c>
      <c r="D2341" s="39" t="s">
        <v>51</v>
      </c>
      <c r="E2341" s="39">
        <v>0.97972972972973005</v>
      </c>
      <c r="F2341" s="39">
        <v>0.98089171974522305</v>
      </c>
      <c r="G2341" s="39">
        <v>0.893081761006289</v>
      </c>
      <c r="H2341" s="39">
        <v>1</v>
      </c>
      <c r="I2341" s="39">
        <v>0.94117647058823495</v>
      </c>
      <c r="J2341" s="39">
        <v>1.01538461538462</v>
      </c>
      <c r="K2341" s="39">
        <v>0.86842105263157898</v>
      </c>
      <c r="L2341" s="39">
        <v>0.99199999999999999</v>
      </c>
      <c r="M2341" s="39">
        <v>0.97499999999999998</v>
      </c>
      <c r="N2341" s="39">
        <v>0.96063170545396304</v>
      </c>
      <c r="O2341" s="39">
        <v>4.9947059366694399E-2</v>
      </c>
      <c r="P2341" s="39">
        <v>0.95839642772088596</v>
      </c>
      <c r="Q2341" s="39">
        <v>5.71065391650852E-2</v>
      </c>
      <c r="R2341" s="39">
        <v>0.94514035087719295</v>
      </c>
      <c r="S2341" s="39">
        <v>6.6982371132071797E-2</v>
      </c>
      <c r="T2341" s="39">
        <v>0.98350000000000004</v>
      </c>
      <c r="U2341" s="39">
        <v>1.20208152801713E-2</v>
      </c>
      <c r="V2341" s="39">
        <v>0.96293734100601103</v>
      </c>
      <c r="W2341" s="39">
        <v>4.9435213015523602E-2</v>
      </c>
      <c r="X2341" s="39">
        <v>0.96786583972182405</v>
      </c>
      <c r="Y2341" s="39">
        <v>4.3562957665128202E-2</v>
      </c>
      <c r="Z2341" s="39">
        <v>0.97380054675479899</v>
      </c>
      <c r="AA2341" s="39">
        <v>2.7255514608102199E-2</v>
      </c>
      <c r="AB2341" s="39">
        <v>0.97580952380952402</v>
      </c>
      <c r="AC2341" s="39">
        <v>5.1198781164630896E-3</v>
      </c>
    </row>
    <row r="2342" spans="1:29" x14ac:dyDescent="0.25">
      <c r="A2342" s="39" t="s">
        <v>135</v>
      </c>
      <c r="B2342" s="39" t="s">
        <v>135</v>
      </c>
      <c r="C2342" s="39">
        <v>5605000</v>
      </c>
      <c r="D2342" s="39" t="s">
        <v>61</v>
      </c>
      <c r="E2342" s="39">
        <v>0.8828125</v>
      </c>
      <c r="F2342" s="39">
        <v>0.79838709677419395</v>
      </c>
      <c r="G2342" s="39">
        <v>0.91911764705882304</v>
      </c>
      <c r="H2342" s="39">
        <v>0.85826771653543299</v>
      </c>
      <c r="I2342" s="39">
        <v>0.81333333333333302</v>
      </c>
      <c r="J2342" s="39">
        <v>0.90350877192982504</v>
      </c>
      <c r="K2342" s="39">
        <v>0.88135593220339004</v>
      </c>
      <c r="L2342" s="39">
        <v>0.90625</v>
      </c>
      <c r="M2342" s="39">
        <v>0.91304347826086996</v>
      </c>
      <c r="N2342" s="39">
        <v>0.87511960845509595</v>
      </c>
      <c r="O2342" s="39">
        <v>4.3641399353600299E-2</v>
      </c>
      <c r="P2342" s="39">
        <v>0.88349830314548305</v>
      </c>
      <c r="Q2342" s="39">
        <v>4.0983803768443697E-2</v>
      </c>
      <c r="R2342" s="39">
        <v>0.90021647015475303</v>
      </c>
      <c r="S2342" s="39">
        <v>1.66831578420076E-2</v>
      </c>
      <c r="T2342" s="39">
        <v>0.90964673913043503</v>
      </c>
      <c r="U2342" s="39">
        <v>4.8037145461042197E-3</v>
      </c>
      <c r="V2342" s="39">
        <v>0.89276846143328903</v>
      </c>
      <c r="W2342" s="39">
        <v>3.2793161312529497E-2</v>
      </c>
      <c r="X2342" s="39">
        <v>0.90424770114286901</v>
      </c>
      <c r="Y2342" s="39">
        <v>2.02857729757264E-2</v>
      </c>
      <c r="Z2342" s="39">
        <v>0.91060674093514704</v>
      </c>
      <c r="AA2342" s="39">
        <v>7.8979102725478898E-3</v>
      </c>
      <c r="AB2342" s="39">
        <v>0.91271997929606596</v>
      </c>
      <c r="AC2342" s="39">
        <v>2.04598709897021E-3</v>
      </c>
    </row>
    <row r="2343" spans="1:29" x14ac:dyDescent="0.25">
      <c r="A2343" s="39" t="s">
        <v>135</v>
      </c>
      <c r="B2343" s="39" t="s">
        <v>135</v>
      </c>
      <c r="C2343" s="39">
        <v>5605000</v>
      </c>
      <c r="D2343" s="39" t="s">
        <v>62</v>
      </c>
      <c r="E2343" s="39">
        <v>0.85039370078740195</v>
      </c>
      <c r="F2343" s="39">
        <v>0.90265486725663702</v>
      </c>
      <c r="G2343" s="39">
        <v>0.83838383838383801</v>
      </c>
      <c r="H2343" s="39">
        <v>0.84799999999999998</v>
      </c>
      <c r="I2343" s="39">
        <v>0.88073394495412805</v>
      </c>
      <c r="J2343" s="39">
        <v>0.90983606557377095</v>
      </c>
      <c r="K2343" s="39">
        <v>0.89320388349514601</v>
      </c>
      <c r="L2343" s="39">
        <v>1.0384615384615401</v>
      </c>
      <c r="M2343" s="39">
        <v>0.83620689655172398</v>
      </c>
      <c r="N2343" s="39">
        <v>0.88865274838490904</v>
      </c>
      <c r="O2343" s="39">
        <v>6.2814028572775599E-2</v>
      </c>
      <c r="P2343" s="39">
        <v>0.91168846580726104</v>
      </c>
      <c r="Q2343" s="39">
        <v>7.5947634556006005E-2</v>
      </c>
      <c r="R2343" s="39">
        <v>0.92262410616946899</v>
      </c>
      <c r="S2343" s="39">
        <v>0.104287569586082</v>
      </c>
      <c r="T2343" s="39">
        <v>0.93733421750663104</v>
      </c>
      <c r="U2343" s="39">
        <v>0.143015628820887</v>
      </c>
      <c r="V2343" s="39">
        <v>0.90333149170766802</v>
      </c>
      <c r="W2343" s="39">
        <v>8.1595420521730105E-2</v>
      </c>
      <c r="X2343" s="39">
        <v>0.900128706645132</v>
      </c>
      <c r="Y2343" s="39">
        <v>9.4291748398532202E-2</v>
      </c>
      <c r="Z2343" s="39">
        <v>0.873954309834714</v>
      </c>
      <c r="AA2343" s="39">
        <v>9.3952307829623799E-2</v>
      </c>
      <c r="AB2343" s="39">
        <v>0.84583806997600097</v>
      </c>
      <c r="AC2343" s="39">
        <v>6.09128891215963E-2</v>
      </c>
    </row>
    <row r="2344" spans="1:29" x14ac:dyDescent="0.25">
      <c r="A2344" s="39" t="s">
        <v>135</v>
      </c>
      <c r="B2344" s="39" t="s">
        <v>135</v>
      </c>
      <c r="C2344" s="39">
        <v>5605000</v>
      </c>
      <c r="D2344" s="39" t="s">
        <v>63</v>
      </c>
      <c r="E2344" s="39">
        <v>0.95555555555555605</v>
      </c>
      <c r="F2344" s="39">
        <v>0.94444444444444398</v>
      </c>
      <c r="G2344" s="39">
        <v>0.94117647058823495</v>
      </c>
      <c r="H2344" s="39">
        <v>1.0361445783132499</v>
      </c>
      <c r="I2344" s="39">
        <v>0.92452830188679203</v>
      </c>
      <c r="J2344" s="39">
        <v>0.84375</v>
      </c>
      <c r="K2344" s="39">
        <v>0.94594594594594605</v>
      </c>
      <c r="L2344" s="39">
        <v>1.0326086956521701</v>
      </c>
      <c r="M2344" s="39">
        <v>0.99074074074074103</v>
      </c>
      <c r="N2344" s="39">
        <v>0.95721052590301603</v>
      </c>
      <c r="O2344" s="39">
        <v>5.8663080486611202E-2</v>
      </c>
      <c r="P2344" s="39">
        <v>0.94751473684513099</v>
      </c>
      <c r="Q2344" s="39">
        <v>7.1427283211243101E-2</v>
      </c>
      <c r="R2344" s="39">
        <v>0.98976512744628697</v>
      </c>
      <c r="S2344" s="39">
        <v>4.33396113576981E-2</v>
      </c>
      <c r="T2344" s="39">
        <v>1.01167471819646</v>
      </c>
      <c r="U2344" s="39">
        <v>2.9605114832287002E-2</v>
      </c>
      <c r="V2344" s="39">
        <v>0.97185711728489399</v>
      </c>
      <c r="W2344" s="39">
        <v>5.9877231931603797E-2</v>
      </c>
      <c r="X2344" s="39">
        <v>0.98584320514409196</v>
      </c>
      <c r="Y2344" s="39">
        <v>5.0219017959494301E-2</v>
      </c>
      <c r="Z2344" s="39">
        <v>0.99633290591992196</v>
      </c>
      <c r="AA2344" s="39">
        <v>2.3084527506528601E-2</v>
      </c>
      <c r="AB2344" s="39">
        <v>0.99273445287938</v>
      </c>
      <c r="AC2344" s="39">
        <v>1.26093427136535E-2</v>
      </c>
    </row>
    <row r="2345" spans="1:29" x14ac:dyDescent="0.25">
      <c r="A2345" s="39" t="s">
        <v>135</v>
      </c>
      <c r="B2345" s="39" t="s">
        <v>135</v>
      </c>
      <c r="C2345" s="39">
        <v>5605000</v>
      </c>
      <c r="D2345" s="39" t="s">
        <v>52</v>
      </c>
      <c r="E2345" s="39">
        <v>0.38157894736842102</v>
      </c>
      <c r="F2345" s="39">
        <v>0.43380281690140798</v>
      </c>
      <c r="G2345" s="39">
        <v>0.40804597701149398</v>
      </c>
      <c r="H2345" s="39">
        <v>0.44178082191780799</v>
      </c>
      <c r="I2345" s="39">
        <v>0.29906542056074797</v>
      </c>
      <c r="J2345" s="39">
        <v>0.42580645161290298</v>
      </c>
      <c r="K2345" s="39">
        <v>0.34615384615384598</v>
      </c>
      <c r="L2345" s="39">
        <v>0.4</v>
      </c>
      <c r="M2345" s="39">
        <v>0.354545454545455</v>
      </c>
      <c r="N2345" s="39">
        <v>0.38786441511912001</v>
      </c>
      <c r="O2345" s="39">
        <v>4.7151583895777303E-2</v>
      </c>
      <c r="P2345" s="39">
        <v>0.36511423457459002</v>
      </c>
      <c r="Q2345" s="39">
        <v>4.9331032604607299E-2</v>
      </c>
      <c r="R2345" s="39">
        <v>0.366899766899767</v>
      </c>
      <c r="S2345" s="39">
        <v>2.8971086384822601E-2</v>
      </c>
      <c r="T2345" s="39">
        <v>0.37727272727272698</v>
      </c>
      <c r="U2345" s="39">
        <v>3.2141217326661302E-2</v>
      </c>
      <c r="V2345" s="39">
        <v>0.375325075719387</v>
      </c>
      <c r="W2345" s="39">
        <v>4.0127087966585803E-2</v>
      </c>
      <c r="X2345" s="39">
        <v>0.36770734002862299</v>
      </c>
      <c r="Y2345" s="39">
        <v>3.03259571784118E-2</v>
      </c>
      <c r="Z2345" s="39">
        <v>0.36219645401397699</v>
      </c>
      <c r="AA2345" s="39">
        <v>2.1458359586193201E-2</v>
      </c>
      <c r="AB2345" s="39">
        <v>0.35670995670995698</v>
      </c>
      <c r="AC2345" s="39">
        <v>1.36895136803826E-2</v>
      </c>
    </row>
    <row r="2346" spans="1:29" x14ac:dyDescent="0.25">
      <c r="A2346" s="39" t="s">
        <v>135</v>
      </c>
      <c r="B2346" s="39" t="s">
        <v>135</v>
      </c>
      <c r="C2346" s="39">
        <v>5605000</v>
      </c>
      <c r="D2346" s="39" t="s">
        <v>53</v>
      </c>
      <c r="E2346" s="39">
        <v>1.0076923076923101</v>
      </c>
      <c r="F2346" s="39">
        <v>0.90344827586206899</v>
      </c>
      <c r="G2346" s="39">
        <v>0.98051948051948101</v>
      </c>
      <c r="H2346" s="39">
        <v>0.89436619718309895</v>
      </c>
      <c r="I2346" s="39">
        <v>0.968992248062015</v>
      </c>
      <c r="J2346" s="39">
        <v>0.94791666666666696</v>
      </c>
      <c r="K2346" s="39">
        <v>0.90909090909090895</v>
      </c>
      <c r="L2346" s="39">
        <v>1.0606060606060601</v>
      </c>
      <c r="M2346" s="39">
        <v>0.91935483870967705</v>
      </c>
      <c r="N2346" s="39">
        <v>0.95466522048803204</v>
      </c>
      <c r="O2346" s="39">
        <v>5.5382275583942202E-2</v>
      </c>
      <c r="P2346" s="39">
        <v>0.96119214462706604</v>
      </c>
      <c r="Q2346" s="39">
        <v>6.0384405126180603E-2</v>
      </c>
      <c r="R2346" s="39">
        <v>0.963017269468882</v>
      </c>
      <c r="S2346" s="39">
        <v>8.4670042987567903E-2</v>
      </c>
      <c r="T2346" s="39">
        <v>0.98998044965786902</v>
      </c>
      <c r="U2346" s="39">
        <v>9.9879696853818298E-2</v>
      </c>
      <c r="V2346" s="39">
        <v>0.95770195584053996</v>
      </c>
      <c r="W2346" s="39">
        <v>6.3096030048272994E-2</v>
      </c>
      <c r="X2346" s="39">
        <v>0.957147654790234</v>
      </c>
      <c r="Y2346" s="39">
        <v>6.8840658565298807E-2</v>
      </c>
      <c r="Z2346" s="39">
        <v>0.94375132982489196</v>
      </c>
      <c r="AA2346" s="39">
        <v>6.6089689396522003E-2</v>
      </c>
      <c r="AB2346" s="39">
        <v>0.92608108737141004</v>
      </c>
      <c r="AC2346" s="39">
        <v>4.2540531759468501E-2</v>
      </c>
    </row>
    <row r="2347" spans="1:29" x14ac:dyDescent="0.25">
      <c r="A2347" s="39" t="s">
        <v>135</v>
      </c>
      <c r="B2347" s="39" t="s">
        <v>135</v>
      </c>
      <c r="C2347" s="39">
        <v>5605000</v>
      </c>
      <c r="D2347" s="39" t="s">
        <v>54</v>
      </c>
      <c r="E2347" s="39">
        <v>1.0447761194029801</v>
      </c>
      <c r="F2347" s="39">
        <v>1.06106870229008</v>
      </c>
      <c r="G2347" s="39">
        <v>0.99236641221374</v>
      </c>
      <c r="H2347" s="39">
        <v>0.99337748344370902</v>
      </c>
      <c r="I2347" s="39">
        <v>1.07086614173228</v>
      </c>
      <c r="J2347" s="39">
        <v>0.89600000000000002</v>
      </c>
      <c r="K2347" s="39">
        <v>0.94505494505494503</v>
      </c>
      <c r="L2347" s="39">
        <v>1.0249999999999999</v>
      </c>
      <c r="M2347" s="39">
        <v>0.97142857142857097</v>
      </c>
      <c r="N2347" s="39">
        <v>0.99999315284070101</v>
      </c>
      <c r="O2347" s="39">
        <v>5.7156268107496702E-2</v>
      </c>
      <c r="P2347" s="39">
        <v>0.98166993164315997</v>
      </c>
      <c r="Q2347" s="39">
        <v>6.8224516501979193E-2</v>
      </c>
      <c r="R2347" s="39">
        <v>0.98049450549450501</v>
      </c>
      <c r="S2347" s="39">
        <v>4.0736302273375997E-2</v>
      </c>
      <c r="T2347" s="39">
        <v>0.99821428571428605</v>
      </c>
      <c r="U2347" s="39">
        <v>3.7880720420707899E-2</v>
      </c>
      <c r="V2347" s="39">
        <v>0.98367144570013698</v>
      </c>
      <c r="W2347" s="39">
        <v>5.0013534413450599E-2</v>
      </c>
      <c r="X2347" s="39">
        <v>0.98029974617025994</v>
      </c>
      <c r="Y2347" s="39">
        <v>4.07687480564288E-2</v>
      </c>
      <c r="Z2347" s="39">
        <v>0.97979870127861701</v>
      </c>
      <c r="AA2347" s="39">
        <v>2.6299671549580499E-2</v>
      </c>
      <c r="AB2347" s="39">
        <v>0.97397959183673499</v>
      </c>
      <c r="AC2347" s="39">
        <v>1.6134069694736599E-2</v>
      </c>
    </row>
    <row r="2348" spans="1:29" x14ac:dyDescent="0.25">
      <c r="A2348" s="39" t="s">
        <v>135</v>
      </c>
      <c r="B2348" s="39" t="s">
        <v>135</v>
      </c>
      <c r="C2348" s="39">
        <v>5605000</v>
      </c>
      <c r="D2348" s="39" t="s">
        <v>55</v>
      </c>
      <c r="E2348" s="39">
        <v>0.99166666666666703</v>
      </c>
      <c r="F2348" s="39">
        <v>0.97142857142857097</v>
      </c>
      <c r="G2348" s="39">
        <v>0.97122302158273399</v>
      </c>
      <c r="H2348" s="39">
        <v>0.95384615384615401</v>
      </c>
      <c r="I2348" s="39">
        <v>1.0066666666666699</v>
      </c>
      <c r="J2348" s="39">
        <v>0.875</v>
      </c>
      <c r="K2348" s="39">
        <v>0.97321428571428603</v>
      </c>
      <c r="L2348" s="39">
        <v>1</v>
      </c>
      <c r="M2348" s="39">
        <v>0.96747967479674801</v>
      </c>
      <c r="N2348" s="39">
        <v>0.967836115633536</v>
      </c>
      <c r="O2348" s="39">
        <v>3.8694176474615899E-2</v>
      </c>
      <c r="P2348" s="39">
        <v>0.96447212543553995</v>
      </c>
      <c r="Q2348" s="39">
        <v>5.2757324444634303E-2</v>
      </c>
      <c r="R2348" s="39">
        <v>0.98023132017034498</v>
      </c>
      <c r="S2348" s="39">
        <v>1.7358628034768599E-2</v>
      </c>
      <c r="T2348" s="39">
        <v>0.98373983739837401</v>
      </c>
      <c r="U2348" s="39">
        <v>2.29953424776113E-2</v>
      </c>
      <c r="V2348" s="39">
        <v>0.96863156747650803</v>
      </c>
      <c r="W2348" s="39">
        <v>3.7785915004908799E-2</v>
      </c>
      <c r="X2348" s="39">
        <v>0.972252892892841</v>
      </c>
      <c r="Y2348" s="39">
        <v>3.12424627348954E-2</v>
      </c>
      <c r="Z2348" s="39">
        <v>0.973414392120585</v>
      </c>
      <c r="AA2348" s="39">
        <v>1.50871332905169E-2</v>
      </c>
      <c r="AB2348" s="39">
        <v>0.96902826171118905</v>
      </c>
      <c r="AC2348" s="39">
        <v>9.7941236087289996E-3</v>
      </c>
    </row>
    <row r="2349" spans="1:29" x14ac:dyDescent="0.25">
      <c r="A2349" s="39" t="s">
        <v>135</v>
      </c>
      <c r="B2349" s="39" t="s">
        <v>135</v>
      </c>
      <c r="C2349" s="39">
        <v>5605000</v>
      </c>
      <c r="D2349" s="39" t="s">
        <v>56</v>
      </c>
      <c r="E2349" s="39">
        <v>1.1100000000000001</v>
      </c>
      <c r="F2349" s="39">
        <v>0.89915966386554602</v>
      </c>
      <c r="G2349" s="39">
        <v>0.96323529411764697</v>
      </c>
      <c r="H2349" s="39">
        <v>0.97037037037036999</v>
      </c>
      <c r="I2349" s="39">
        <v>1.05645161290323</v>
      </c>
      <c r="J2349" s="39">
        <v>0.90066225165562896</v>
      </c>
      <c r="K2349" s="39">
        <v>0.96638655462184897</v>
      </c>
      <c r="L2349" s="39">
        <v>0.98165137614678899</v>
      </c>
      <c r="M2349" s="39">
        <v>0.97674418604651203</v>
      </c>
      <c r="N2349" s="39">
        <v>0.98051792330306298</v>
      </c>
      <c r="O2349" s="39">
        <v>6.7216545178742704E-2</v>
      </c>
      <c r="P2349" s="39">
        <v>0.97637919627480096</v>
      </c>
      <c r="Q2349" s="39">
        <v>5.5390499168447502E-2</v>
      </c>
      <c r="R2349" s="39">
        <v>0.974927372271716</v>
      </c>
      <c r="S2349" s="39">
        <v>7.7929008248715601E-3</v>
      </c>
      <c r="T2349" s="39">
        <v>0.97919778109665001</v>
      </c>
      <c r="U2349" s="39">
        <v>3.4699073964776501E-3</v>
      </c>
      <c r="V2349" s="39">
        <v>0.97356552555063902</v>
      </c>
      <c r="W2349" s="39">
        <v>4.13120787948471E-2</v>
      </c>
      <c r="X2349" s="39">
        <v>0.97455497786868295</v>
      </c>
      <c r="Y2349" s="39">
        <v>2.54031570619743E-2</v>
      </c>
      <c r="Z2349" s="39">
        <v>0.97719911412483496</v>
      </c>
      <c r="AA2349" s="39">
        <v>3.5140855551836201E-3</v>
      </c>
      <c r="AB2349" s="39">
        <v>0.976977861765572</v>
      </c>
      <c r="AC2349" s="39">
        <v>1.47789501221968E-3</v>
      </c>
    </row>
    <row r="2350" spans="1:29" x14ac:dyDescent="0.25">
      <c r="A2350" s="39" t="s">
        <v>135</v>
      </c>
      <c r="B2350" s="39" t="s">
        <v>135</v>
      </c>
      <c r="C2350" s="39">
        <v>5605000</v>
      </c>
      <c r="D2350" s="39" t="s">
        <v>57</v>
      </c>
      <c r="E2350" s="39">
        <v>0.969465648854962</v>
      </c>
      <c r="F2350" s="39">
        <v>1.0540540540540499</v>
      </c>
      <c r="G2350" s="39">
        <v>1.02803738317757</v>
      </c>
      <c r="H2350" s="39">
        <v>0.91603053435114501</v>
      </c>
      <c r="I2350" s="39">
        <v>0.977099236641221</v>
      </c>
      <c r="J2350" s="39">
        <v>0.954198473282443</v>
      </c>
      <c r="K2350" s="39">
        <v>0.95588235294117696</v>
      </c>
      <c r="L2350" s="39">
        <v>1.0086956521739101</v>
      </c>
      <c r="M2350" s="39">
        <v>0.98130841121495305</v>
      </c>
      <c r="N2350" s="39">
        <v>0.98275241629904897</v>
      </c>
      <c r="O2350" s="39">
        <v>4.1844089392581899E-2</v>
      </c>
      <c r="P2350" s="39">
        <v>0.97543682525074105</v>
      </c>
      <c r="Q2350" s="39">
        <v>2.22307989246152E-2</v>
      </c>
      <c r="R2350" s="39">
        <v>0.98196213877668104</v>
      </c>
      <c r="S2350" s="39">
        <v>2.6412717841134099E-2</v>
      </c>
      <c r="T2350" s="39">
        <v>0.99500203169443302</v>
      </c>
      <c r="U2350" s="39">
        <v>1.93657038000704E-2</v>
      </c>
      <c r="V2350" s="39">
        <v>0.98022608622365004</v>
      </c>
      <c r="W2350" s="39">
        <v>2.9172855756980001E-2</v>
      </c>
      <c r="X2350" s="39">
        <v>0.98356959695634805</v>
      </c>
      <c r="Y2350" s="39">
        <v>1.9585011574322402E-2</v>
      </c>
      <c r="Z2350" s="39">
        <v>0.985118590577158</v>
      </c>
      <c r="AA2350" s="39">
        <v>1.4622786828487101E-2</v>
      </c>
      <c r="AB2350" s="39">
        <v>0.98261256554633203</v>
      </c>
      <c r="AC2350" s="39">
        <v>8.2481962150634993E-3</v>
      </c>
    </row>
    <row r="2351" spans="1:29" x14ac:dyDescent="0.25">
      <c r="A2351" s="39" t="s">
        <v>135</v>
      </c>
      <c r="B2351" s="39" t="s">
        <v>135</v>
      </c>
      <c r="C2351" s="39">
        <v>5605000</v>
      </c>
      <c r="D2351" s="39" t="s">
        <v>58</v>
      </c>
      <c r="E2351" s="39">
        <v>1.03478260869565</v>
      </c>
      <c r="F2351" s="39">
        <v>1.0393700787401601</v>
      </c>
      <c r="G2351" s="39">
        <v>0.96581196581196604</v>
      </c>
      <c r="H2351" s="39">
        <v>0.96363636363636396</v>
      </c>
      <c r="I2351" s="39">
        <v>1.0416666666666701</v>
      </c>
      <c r="J2351" s="39">
        <v>0.9296875</v>
      </c>
      <c r="K2351" s="39">
        <v>0.99199999999999999</v>
      </c>
      <c r="L2351" s="39">
        <v>0.992307692307692</v>
      </c>
      <c r="M2351" s="39">
        <v>0.90517241379310298</v>
      </c>
      <c r="N2351" s="39">
        <v>0.98493725440573299</v>
      </c>
      <c r="O2351" s="39">
        <v>4.8739605848570802E-2</v>
      </c>
      <c r="P2351" s="39">
        <v>0.97216685455349205</v>
      </c>
      <c r="Q2351" s="39">
        <v>5.4593913451016801E-2</v>
      </c>
      <c r="R2351" s="39">
        <v>0.96316003536693195</v>
      </c>
      <c r="S2351" s="39">
        <v>5.0218989042803398E-2</v>
      </c>
      <c r="T2351" s="39">
        <v>0.94874005305039799</v>
      </c>
      <c r="U2351" s="39">
        <v>6.1613946318244302E-2</v>
      </c>
      <c r="V2351" s="39">
        <v>0.96052050956522705</v>
      </c>
      <c r="W2351" s="39">
        <v>4.9526747588079102E-2</v>
      </c>
      <c r="X2351" s="39">
        <v>0.94298435540535996</v>
      </c>
      <c r="Y2351" s="39">
        <v>4.9447178406496498E-2</v>
      </c>
      <c r="Z2351" s="39">
        <v>0.92387945897544399</v>
      </c>
      <c r="AA2351" s="39">
        <v>4.3801390616132502E-2</v>
      </c>
      <c r="AB2351" s="39">
        <v>0.90932171276998897</v>
      </c>
      <c r="AC2351" s="39">
        <v>2.62424709199271E-2</v>
      </c>
    </row>
    <row r="2352" spans="1:29" x14ac:dyDescent="0.25">
      <c r="A2352" s="39" t="s">
        <v>135</v>
      </c>
      <c r="B2352" s="39" t="s">
        <v>135</v>
      </c>
      <c r="C2352" s="39">
        <v>5605000</v>
      </c>
      <c r="D2352" s="39" t="s">
        <v>59</v>
      </c>
      <c r="E2352" s="39">
        <v>1.0840336134453801</v>
      </c>
      <c r="F2352" s="39">
        <v>1.02521008403361</v>
      </c>
      <c r="G2352" s="39">
        <v>1.0303030303030301</v>
      </c>
      <c r="H2352" s="39">
        <v>0.946902654867257</v>
      </c>
      <c r="I2352" s="39">
        <v>1.0377358490566</v>
      </c>
      <c r="J2352" s="39">
        <v>0.95199999999999996</v>
      </c>
      <c r="K2352" s="39">
        <v>0.96638655462184897</v>
      </c>
      <c r="L2352" s="39">
        <v>0.94354838709677402</v>
      </c>
      <c r="M2352" s="39">
        <v>1.0077519379844999</v>
      </c>
      <c r="N2352" s="39">
        <v>0.99931912348988905</v>
      </c>
      <c r="O2352" s="39">
        <v>4.94157882817663E-2</v>
      </c>
      <c r="P2352" s="39">
        <v>0.98148454575194499</v>
      </c>
      <c r="Q2352" s="39">
        <v>3.99706921570189E-2</v>
      </c>
      <c r="R2352" s="39">
        <v>0.97256229323437304</v>
      </c>
      <c r="S2352" s="39">
        <v>3.2544259051417099E-2</v>
      </c>
      <c r="T2352" s="39">
        <v>0.97565016254063497</v>
      </c>
      <c r="U2352" s="39">
        <v>4.5398766208963701E-2</v>
      </c>
      <c r="V2352" s="39">
        <v>0.98283753932689499</v>
      </c>
      <c r="W2352" s="39">
        <v>3.7540214552914598E-2</v>
      </c>
      <c r="X2352" s="39">
        <v>0.98399366679208899</v>
      </c>
      <c r="Y2352" s="39">
        <v>3.3470095019870798E-2</v>
      </c>
      <c r="Z2352" s="39">
        <v>0.99485579168932103</v>
      </c>
      <c r="AA2352" s="39">
        <v>3.06083281761391E-2</v>
      </c>
      <c r="AB2352" s="39">
        <v>1.0046946260374601</v>
      </c>
      <c r="AC2352" s="39">
        <v>1.9336138540545399E-2</v>
      </c>
    </row>
    <row r="2353" spans="1:29" x14ac:dyDescent="0.25">
      <c r="A2353" s="39" t="s">
        <v>135</v>
      </c>
      <c r="B2353" s="39" t="s">
        <v>135</v>
      </c>
      <c r="C2353" s="39">
        <v>5605000</v>
      </c>
      <c r="D2353" s="39" t="s">
        <v>60</v>
      </c>
      <c r="E2353" s="39">
        <v>1.0877192982456101</v>
      </c>
      <c r="F2353" s="39">
        <v>1.0542635658914701</v>
      </c>
      <c r="G2353" s="39">
        <v>1.0409836065573801</v>
      </c>
      <c r="H2353" s="39">
        <v>1.1029411764705901</v>
      </c>
      <c r="I2353" s="39">
        <v>1.0654205607476599</v>
      </c>
      <c r="J2353" s="39">
        <v>1.0727272727272701</v>
      </c>
      <c r="K2353" s="39">
        <v>1.0756302521008401</v>
      </c>
      <c r="L2353" s="39">
        <v>1</v>
      </c>
      <c r="M2353" s="39">
        <v>1.1196581196581199</v>
      </c>
      <c r="N2353" s="39">
        <v>1.0688159835998801</v>
      </c>
      <c r="O2353" s="39">
        <v>3.5181852385187097E-2</v>
      </c>
      <c r="P2353" s="39">
        <v>1.06668724104678</v>
      </c>
      <c r="Q2353" s="39">
        <v>4.2927747459199403E-2</v>
      </c>
      <c r="R2353" s="39">
        <v>1.0650961239196499</v>
      </c>
      <c r="S2353" s="39">
        <v>6.0520593953070898E-2</v>
      </c>
      <c r="T2353" s="39">
        <v>1.0598290598290601</v>
      </c>
      <c r="U2353" s="39">
        <v>8.4611067834287707E-2</v>
      </c>
      <c r="V2353" s="39">
        <v>1.07187165376468</v>
      </c>
      <c r="W2353" s="39">
        <v>4.72545278509287E-2</v>
      </c>
      <c r="X2353" s="39">
        <v>1.0796508939963301</v>
      </c>
      <c r="Y2353" s="39">
        <v>5.5834460738370201E-2</v>
      </c>
      <c r="Z2353" s="39">
        <v>1.09692130450406</v>
      </c>
      <c r="AA2353" s="39">
        <v>5.5762312950077199E-2</v>
      </c>
      <c r="AB2353" s="39">
        <v>1.1139601139601101</v>
      </c>
      <c r="AC2353" s="39">
        <v>3.6037352252631098E-2</v>
      </c>
    </row>
    <row r="2354" spans="1:29" x14ac:dyDescent="0.25">
      <c r="A2354" s="39" t="s">
        <v>135</v>
      </c>
      <c r="B2354" s="39" t="s">
        <v>135</v>
      </c>
      <c r="C2354" s="39">
        <v>5608000</v>
      </c>
      <c r="D2354" s="39" t="s">
        <v>50</v>
      </c>
      <c r="E2354" s="39">
        <v>0.2</v>
      </c>
      <c r="F2354" s="39">
        <v>0.14655172413793099</v>
      </c>
      <c r="G2354" s="39">
        <v>0.20547945205479501</v>
      </c>
      <c r="H2354" s="39">
        <v>0.193146417445483</v>
      </c>
      <c r="I2354" s="39">
        <v>0.190322580645161</v>
      </c>
      <c r="J2354" s="39">
        <v>0.171328671328671</v>
      </c>
      <c r="K2354" s="39">
        <v>0.158064516129032</v>
      </c>
      <c r="L2354" s="39">
        <v>0.15151515151515199</v>
      </c>
      <c r="M2354" s="39">
        <v>0.13636363636363599</v>
      </c>
      <c r="N2354" s="39">
        <v>0.172530238846651</v>
      </c>
      <c r="O2354" s="39">
        <v>2.5536918938521901E-2</v>
      </c>
      <c r="P2354" s="39">
        <v>0.16151891119633099</v>
      </c>
      <c r="Q2354" s="39">
        <v>2.0436968173629E-2</v>
      </c>
      <c r="R2354" s="39">
        <v>0.14864776800260701</v>
      </c>
      <c r="S2354" s="39">
        <v>1.1130968592357701E-2</v>
      </c>
      <c r="T2354" s="39">
        <v>0.14393939393939401</v>
      </c>
      <c r="U2354" s="39">
        <v>1.0713739108887101E-2</v>
      </c>
      <c r="V2354" s="39">
        <v>0.157090630034454</v>
      </c>
      <c r="W2354" s="39">
        <v>2.1849546641548201E-2</v>
      </c>
      <c r="X2354" s="39">
        <v>0.14630428883840199</v>
      </c>
      <c r="Y2354" s="39">
        <v>1.4362856190261101E-2</v>
      </c>
      <c r="Z2354" s="39">
        <v>0.13987572956246599</v>
      </c>
      <c r="AA2354" s="39">
        <v>8.3479133759178092E-3</v>
      </c>
      <c r="AB2354" s="39">
        <v>0.137085137085137</v>
      </c>
      <c r="AC2354" s="39">
        <v>4.5631712267942002E-3</v>
      </c>
    </row>
    <row r="2355" spans="1:29" x14ac:dyDescent="0.25">
      <c r="A2355" s="39" t="s">
        <v>135</v>
      </c>
      <c r="B2355" s="39" t="s">
        <v>135</v>
      </c>
      <c r="C2355" s="39">
        <v>5608000</v>
      </c>
      <c r="D2355" s="39" t="s">
        <v>51</v>
      </c>
      <c r="E2355" s="39">
        <v>1</v>
      </c>
      <c r="F2355" s="39">
        <v>0.85915492957746498</v>
      </c>
      <c r="G2355" s="39">
        <v>0.86274509803921595</v>
      </c>
      <c r="H2355" s="39">
        <v>0.8</v>
      </c>
      <c r="I2355" s="39">
        <v>0.82258064516129004</v>
      </c>
      <c r="J2355" s="39">
        <v>0.89830508474576298</v>
      </c>
      <c r="K2355" s="39">
        <v>0.91836734693877597</v>
      </c>
      <c r="L2355" s="39">
        <v>0.71428571428571397</v>
      </c>
      <c r="M2355" s="39">
        <v>0.8</v>
      </c>
      <c r="N2355" s="39">
        <v>0.85282653541646902</v>
      </c>
      <c r="O2355" s="39">
        <v>8.2045726765554799E-2</v>
      </c>
      <c r="P2355" s="39">
        <v>0.83070775822630805</v>
      </c>
      <c r="Q2355" s="39">
        <v>8.1879043019534706E-2</v>
      </c>
      <c r="R2355" s="39">
        <v>0.81088435374149703</v>
      </c>
      <c r="S2355" s="39">
        <v>0.102475265619867</v>
      </c>
      <c r="T2355" s="39">
        <v>0.75714285714285701</v>
      </c>
      <c r="U2355" s="39">
        <v>6.0609152673132702E-2</v>
      </c>
      <c r="V2355" s="39">
        <v>0.81778462451396405</v>
      </c>
      <c r="W2355" s="39">
        <v>7.7784826521716602E-2</v>
      </c>
      <c r="X2355" s="39">
        <v>0.79862839314873102</v>
      </c>
      <c r="Y2355" s="39">
        <v>7.1856476204432002E-2</v>
      </c>
      <c r="Z2355" s="39">
        <v>0.78959810074313097</v>
      </c>
      <c r="AA2355" s="39">
        <v>5.0966839704228301E-2</v>
      </c>
      <c r="AB2355" s="39">
        <v>0.79591836734693899</v>
      </c>
      <c r="AC2355" s="39">
        <v>2.5814511511578601E-2</v>
      </c>
    </row>
    <row r="2356" spans="1:29" x14ac:dyDescent="0.25">
      <c r="A2356" s="39" t="s">
        <v>135</v>
      </c>
      <c r="B2356" s="39" t="s">
        <v>135</v>
      </c>
      <c r="C2356" s="39">
        <v>5608000</v>
      </c>
      <c r="D2356" s="39" t="s">
        <v>61</v>
      </c>
      <c r="E2356" s="39">
        <v>1.0196078431372499</v>
      </c>
      <c r="F2356" s="39">
        <v>1.0701754385964899</v>
      </c>
      <c r="G2356" s="39">
        <v>0.967741935483871</v>
      </c>
      <c r="H2356" s="39">
        <v>1.0363636363636399</v>
      </c>
      <c r="I2356" s="39">
        <v>1</v>
      </c>
      <c r="J2356" s="39">
        <v>1.08474576271186</v>
      </c>
      <c r="K2356" s="39">
        <v>0.92</v>
      </c>
      <c r="L2356" s="39">
        <v>0.97959183673469397</v>
      </c>
      <c r="M2356" s="39">
        <v>1.0588235294117601</v>
      </c>
      <c r="N2356" s="39">
        <v>1.0152277758266199</v>
      </c>
      <c r="O2356" s="39">
        <v>5.3669748344531101E-2</v>
      </c>
      <c r="P2356" s="39">
        <v>1.00863222577166</v>
      </c>
      <c r="Q2356" s="39">
        <v>6.5356653121680694E-2</v>
      </c>
      <c r="R2356" s="39">
        <v>0.98613845538215295</v>
      </c>
      <c r="S2356" s="39">
        <v>6.9642923124831696E-2</v>
      </c>
      <c r="T2356" s="39">
        <v>1.01920768307323</v>
      </c>
      <c r="U2356" s="39">
        <v>5.6025267176845299E-2</v>
      </c>
      <c r="V2356" s="39">
        <v>1.0138380287714399</v>
      </c>
      <c r="W2356" s="39">
        <v>5.7882695665722399E-2</v>
      </c>
      <c r="X2356" s="39">
        <v>1.02172822287166</v>
      </c>
      <c r="Y2356" s="39">
        <v>5.7932976360379099E-2</v>
      </c>
      <c r="Z2356" s="39">
        <v>1.0394628275106901</v>
      </c>
      <c r="AA2356" s="39">
        <v>4.7179245817390698E-2</v>
      </c>
      <c r="AB2356" s="39">
        <v>1.05505059166524</v>
      </c>
      <c r="AC2356" s="39">
        <v>2.38621534980979E-2</v>
      </c>
    </row>
    <row r="2357" spans="1:29" x14ac:dyDescent="0.25">
      <c r="A2357" s="39" t="s">
        <v>135</v>
      </c>
      <c r="B2357" s="39" t="s">
        <v>135</v>
      </c>
      <c r="C2357" s="39">
        <v>5608000</v>
      </c>
      <c r="D2357" s="39" t="s">
        <v>62</v>
      </c>
      <c r="E2357" s="39">
        <v>0.87931034482758597</v>
      </c>
      <c r="F2357" s="39">
        <v>1.0192307692307701</v>
      </c>
      <c r="G2357" s="39">
        <v>0.98360655737704905</v>
      </c>
      <c r="H2357" s="39">
        <v>0.96666666666666701</v>
      </c>
      <c r="I2357" s="39">
        <v>0.98245614035087703</v>
      </c>
      <c r="J2357" s="39">
        <v>0.93333333333333302</v>
      </c>
      <c r="K2357" s="39">
        <v>0.890625</v>
      </c>
      <c r="L2357" s="39">
        <v>0.95652173913043503</v>
      </c>
      <c r="M2357" s="39">
        <v>0.91666666666666696</v>
      </c>
      <c r="N2357" s="39">
        <v>0.94760191306482</v>
      </c>
      <c r="O2357" s="39">
        <v>4.6308154635962197E-2</v>
      </c>
      <c r="P2357" s="39">
        <v>0.93592057589626199</v>
      </c>
      <c r="Q2357" s="39">
        <v>3.54226718578146E-2</v>
      </c>
      <c r="R2357" s="39">
        <v>0.92127113526570004</v>
      </c>
      <c r="S2357" s="39">
        <v>3.3188791862852798E-2</v>
      </c>
      <c r="T2357" s="39">
        <v>0.936594202898551</v>
      </c>
      <c r="U2357" s="39">
        <v>2.8181792003811702E-2</v>
      </c>
      <c r="V2357" s="39">
        <v>0.93464446921414701</v>
      </c>
      <c r="W2357" s="39">
        <v>3.3936269781561397E-2</v>
      </c>
      <c r="X2357" s="39">
        <v>0.92642523587153902</v>
      </c>
      <c r="Y2357" s="39">
        <v>2.5614075192168101E-2</v>
      </c>
      <c r="Z2357" s="39">
        <v>0.92264165188802905</v>
      </c>
      <c r="AA2357" s="39">
        <v>2.0117274028229801E-2</v>
      </c>
      <c r="AB2357" s="39">
        <v>0.91856452726017901</v>
      </c>
      <c r="AC2357" s="39">
        <v>1.20031243139587E-2</v>
      </c>
    </row>
    <row r="2358" spans="1:29" x14ac:dyDescent="0.25">
      <c r="A2358" s="39" t="s">
        <v>135</v>
      </c>
      <c r="B2358" s="39" t="s">
        <v>135</v>
      </c>
      <c r="C2358" s="39">
        <v>5608000</v>
      </c>
      <c r="D2358" s="39" t="s">
        <v>63</v>
      </c>
      <c r="E2358" s="39">
        <v>0.89285714285714302</v>
      </c>
      <c r="F2358" s="39">
        <v>0.88235294117647101</v>
      </c>
      <c r="G2358" s="39">
        <v>0.79245283018867896</v>
      </c>
      <c r="H2358" s="39">
        <v>0.88333333333333297</v>
      </c>
      <c r="I2358" s="39">
        <v>0.89655172413793105</v>
      </c>
      <c r="J2358" s="39">
        <v>0.85714285714285698</v>
      </c>
      <c r="K2358" s="39">
        <v>1.0178571428571399</v>
      </c>
      <c r="L2358" s="39">
        <v>0.98245614035087703</v>
      </c>
      <c r="M2358" s="39">
        <v>0.90909090909090895</v>
      </c>
      <c r="N2358" s="39">
        <v>0.90156611345948301</v>
      </c>
      <c r="O2358" s="39">
        <v>6.5959388391253301E-2</v>
      </c>
      <c r="P2358" s="39">
        <v>0.93261975471594305</v>
      </c>
      <c r="Q2358" s="39">
        <v>6.5765395809210703E-2</v>
      </c>
      <c r="R2358" s="39">
        <v>0.969801397432976</v>
      </c>
      <c r="S2358" s="39">
        <v>5.54763939947557E-2</v>
      </c>
      <c r="T2358" s="39">
        <v>0.94577352472089304</v>
      </c>
      <c r="U2358" s="39">
        <v>5.1877052527242701E-2</v>
      </c>
      <c r="V2358" s="39">
        <v>0.92951358871585599</v>
      </c>
      <c r="W2358" s="39">
        <v>6.1885202489707601E-2</v>
      </c>
      <c r="X2358" s="39">
        <v>0.937647721304813</v>
      </c>
      <c r="Y2358" s="39">
        <v>5.1782312596918102E-2</v>
      </c>
      <c r="Z2358" s="39">
        <v>0.92624163108385804</v>
      </c>
      <c r="AA2358" s="39">
        <v>4.0901381348330698E-2</v>
      </c>
      <c r="AB2358" s="39">
        <v>0.91258449153186005</v>
      </c>
      <c r="AC2358" s="39">
        <v>2.2095355413950801E-2</v>
      </c>
    </row>
    <row r="2359" spans="1:29" x14ac:dyDescent="0.25">
      <c r="A2359" s="39" t="s">
        <v>135</v>
      </c>
      <c r="B2359" s="39" t="s">
        <v>135</v>
      </c>
      <c r="C2359" s="39">
        <v>5608000</v>
      </c>
      <c r="D2359" s="39" t="s">
        <v>52</v>
      </c>
      <c r="E2359" s="39">
        <v>0.12631578947368399</v>
      </c>
      <c r="F2359" s="39">
        <v>0.17183098591549301</v>
      </c>
      <c r="G2359" s="39">
        <v>0.126436781609195</v>
      </c>
      <c r="H2359" s="39">
        <v>0.164383561643836</v>
      </c>
      <c r="I2359" s="39">
        <v>0.15887850467289699</v>
      </c>
      <c r="J2359" s="39">
        <v>0.170967741935484</v>
      </c>
      <c r="K2359" s="39">
        <v>0.15734265734265701</v>
      </c>
      <c r="L2359" s="39">
        <v>0.112903225806452</v>
      </c>
      <c r="M2359" s="39">
        <v>0.12121212121212099</v>
      </c>
      <c r="N2359" s="39">
        <v>0.14558570773464699</v>
      </c>
      <c r="O2359" s="39">
        <v>2.3456271495008899E-2</v>
      </c>
      <c r="P2359" s="39">
        <v>0.14426085019392201</v>
      </c>
      <c r="Q2359" s="39">
        <v>2.55568585811182E-2</v>
      </c>
      <c r="R2359" s="39">
        <v>0.13048600145374301</v>
      </c>
      <c r="S2359" s="39">
        <v>2.3626667345760799E-2</v>
      </c>
      <c r="T2359" s="39">
        <v>0.117057673509286</v>
      </c>
      <c r="U2359" s="39">
        <v>5.8752762855187298E-3</v>
      </c>
      <c r="V2359" s="39">
        <v>0.13644716774599</v>
      </c>
      <c r="W2359" s="39">
        <v>2.3722981712251699E-2</v>
      </c>
      <c r="X2359" s="39">
        <v>0.127309867215089</v>
      </c>
      <c r="Y2359" s="39">
        <v>1.9926811681775201E-2</v>
      </c>
      <c r="Z2359" s="39">
        <v>0.121171764417493</v>
      </c>
      <c r="AA2359" s="39">
        <v>9.7494676128253906E-3</v>
      </c>
      <c r="AB2359" s="39">
        <v>0.120816459526137</v>
      </c>
      <c r="AC2359" s="39">
        <v>2.5023842211452101E-3</v>
      </c>
    </row>
    <row r="2360" spans="1:29" x14ac:dyDescent="0.25">
      <c r="A2360" s="39" t="s">
        <v>135</v>
      </c>
      <c r="B2360" s="39" t="s">
        <v>135</v>
      </c>
      <c r="C2360" s="39">
        <v>5608000</v>
      </c>
      <c r="D2360" s="39" t="s">
        <v>53</v>
      </c>
      <c r="E2360" s="39">
        <v>0.94545454545454499</v>
      </c>
      <c r="F2360" s="39">
        <v>0.875</v>
      </c>
      <c r="G2360" s="39">
        <v>0.93442622950819698</v>
      </c>
      <c r="H2360" s="39">
        <v>1.0681818181818199</v>
      </c>
      <c r="I2360" s="39">
        <v>1.0625</v>
      </c>
      <c r="J2360" s="39">
        <v>0.92156862745098</v>
      </c>
      <c r="K2360" s="39">
        <v>0.98113207547169801</v>
      </c>
      <c r="L2360" s="39">
        <v>0.844444444444444</v>
      </c>
      <c r="M2360" s="39">
        <v>0.8</v>
      </c>
      <c r="N2360" s="39">
        <v>0.93696752672352002</v>
      </c>
      <c r="O2360" s="39">
        <v>9.1105921715218197E-2</v>
      </c>
      <c r="P2360" s="39">
        <v>0.92192902947342503</v>
      </c>
      <c r="Q2360" s="39">
        <v>0.105042702561053</v>
      </c>
      <c r="R2360" s="39">
        <v>0.87519217330538102</v>
      </c>
      <c r="S2360" s="39">
        <v>9.4399546152248395E-2</v>
      </c>
      <c r="T2360" s="39">
        <v>0.82222222222222197</v>
      </c>
      <c r="U2360" s="39">
        <v>3.1426968052735399E-2</v>
      </c>
      <c r="V2360" s="39">
        <v>0.89141748561900302</v>
      </c>
      <c r="W2360" s="39">
        <v>9.6681391995895302E-2</v>
      </c>
      <c r="X2360" s="39">
        <v>0.84723975008702401</v>
      </c>
      <c r="Y2360" s="39">
        <v>7.8559716905358803E-2</v>
      </c>
      <c r="Z2360" s="39">
        <v>0.81491408785438402</v>
      </c>
      <c r="AA2360" s="39">
        <v>4.6028293850628503E-2</v>
      </c>
      <c r="AB2360" s="39">
        <v>0.80211640211640201</v>
      </c>
      <c r="AC2360" s="39">
        <v>1.3385302265263001E-2</v>
      </c>
    </row>
    <row r="2361" spans="1:29" x14ac:dyDescent="0.25">
      <c r="A2361" s="39" t="s">
        <v>135</v>
      </c>
      <c r="B2361" s="39" t="s">
        <v>135</v>
      </c>
      <c r="C2361" s="39">
        <v>5608000</v>
      </c>
      <c r="D2361" s="39" t="s">
        <v>54</v>
      </c>
      <c r="E2361" s="39">
        <v>1.04255319148936</v>
      </c>
      <c r="F2361" s="39">
        <v>1.0192307692307701</v>
      </c>
      <c r="G2361" s="39">
        <v>1</v>
      </c>
      <c r="H2361" s="39">
        <v>1.0701754385964899</v>
      </c>
      <c r="I2361" s="39">
        <v>1.08510638297872</v>
      </c>
      <c r="J2361" s="39">
        <v>0.90196078431372595</v>
      </c>
      <c r="K2361" s="39">
        <v>1.04255319148936</v>
      </c>
      <c r="L2361" s="39">
        <v>0.78846153846153799</v>
      </c>
      <c r="M2361" s="39">
        <v>0.94736842105263197</v>
      </c>
      <c r="N2361" s="39">
        <v>0.98860107973473399</v>
      </c>
      <c r="O2361" s="39">
        <v>9.4947309387237097E-2</v>
      </c>
      <c r="P2361" s="39">
        <v>0.95309006365919602</v>
      </c>
      <c r="Q2361" s="39">
        <v>0.117453662689901</v>
      </c>
      <c r="R2361" s="39">
        <v>0.92612771700117702</v>
      </c>
      <c r="S2361" s="39">
        <v>0.12837062618081299</v>
      </c>
      <c r="T2361" s="39">
        <v>0.86791497975708498</v>
      </c>
      <c r="U2361" s="39">
        <v>0.112364134257376</v>
      </c>
      <c r="V2361" s="39">
        <v>0.942905740527617</v>
      </c>
      <c r="W2361" s="39">
        <v>0.104379853016928</v>
      </c>
      <c r="X2361" s="39">
        <v>0.91941656545672901</v>
      </c>
      <c r="Y2361" s="39">
        <v>9.6105403197206604E-2</v>
      </c>
      <c r="Z2361" s="39">
        <v>0.92320600240885897</v>
      </c>
      <c r="AA2361" s="39">
        <v>7.9422101011101795E-2</v>
      </c>
      <c r="AB2361" s="39">
        <v>0.93980142664353195</v>
      </c>
      <c r="AC2361" s="39">
        <v>4.7857874749029798E-2</v>
      </c>
    </row>
    <row r="2362" spans="1:29" x14ac:dyDescent="0.25">
      <c r="A2362" s="39" t="s">
        <v>135</v>
      </c>
      <c r="B2362" s="39" t="s">
        <v>135</v>
      </c>
      <c r="C2362" s="39">
        <v>5608000</v>
      </c>
      <c r="D2362" s="39" t="s">
        <v>55</v>
      </c>
      <c r="E2362" s="39">
        <v>0.94444444444444398</v>
      </c>
      <c r="F2362" s="39">
        <v>1.0204081632653099</v>
      </c>
      <c r="G2362" s="39">
        <v>0.94339622641509402</v>
      </c>
      <c r="H2362" s="39">
        <v>1.0476190476190499</v>
      </c>
      <c r="I2362" s="39">
        <v>0.95081967213114704</v>
      </c>
      <c r="J2362" s="39">
        <v>0.94117647058823495</v>
      </c>
      <c r="K2362" s="39">
        <v>1.02173913043478</v>
      </c>
      <c r="L2362" s="39">
        <v>0.91836734693877597</v>
      </c>
      <c r="M2362" s="39">
        <v>1.0487804878048801</v>
      </c>
      <c r="N2362" s="39">
        <v>0.98186122107130103</v>
      </c>
      <c r="O2362" s="39">
        <v>5.1730387759552798E-2</v>
      </c>
      <c r="P2362" s="39">
        <v>0.97617662157956397</v>
      </c>
      <c r="Q2362" s="39">
        <v>5.6029370184941099E-2</v>
      </c>
      <c r="R2362" s="39">
        <v>0.99629565505947904</v>
      </c>
      <c r="S2362" s="39">
        <v>6.8828952171457305E-2</v>
      </c>
      <c r="T2362" s="39">
        <v>0.98357391737182698</v>
      </c>
      <c r="U2362" s="39">
        <v>9.2216016262257602E-2</v>
      </c>
      <c r="V2362" s="39">
        <v>0.99121576426827496</v>
      </c>
      <c r="W2362" s="39">
        <v>5.8750104004365297E-2</v>
      </c>
      <c r="X2362" s="39">
        <v>1.0034342451593501</v>
      </c>
      <c r="Y2362" s="39">
        <v>6.4168467018323697E-2</v>
      </c>
      <c r="Z2362" s="39">
        <v>1.0248222828581099</v>
      </c>
      <c r="AA2362" s="39">
        <v>6.0506972254488298E-2</v>
      </c>
      <c r="AB2362" s="39">
        <v>1.0425703382398299</v>
      </c>
      <c r="AC2362" s="39">
        <v>3.9276434471739799E-2</v>
      </c>
    </row>
    <row r="2363" spans="1:29" x14ac:dyDescent="0.25">
      <c r="A2363" s="39" t="s">
        <v>135</v>
      </c>
      <c r="B2363" s="39" t="s">
        <v>135</v>
      </c>
      <c r="C2363" s="39">
        <v>5608000</v>
      </c>
      <c r="D2363" s="39" t="s">
        <v>56</v>
      </c>
      <c r="E2363" s="39">
        <v>1.0344827586206899</v>
      </c>
      <c r="F2363" s="39">
        <v>1.07843137254902</v>
      </c>
      <c r="G2363" s="39">
        <v>1</v>
      </c>
      <c r="H2363" s="39">
        <v>1.06</v>
      </c>
      <c r="I2363" s="39">
        <v>0.84090909090909105</v>
      </c>
      <c r="J2363" s="39">
        <v>1</v>
      </c>
      <c r="K2363" s="39">
        <v>1.0833333333333299</v>
      </c>
      <c r="L2363" s="39">
        <v>0.91489361702127703</v>
      </c>
      <c r="M2363" s="39">
        <v>1</v>
      </c>
      <c r="N2363" s="39">
        <v>1.0013389080481601</v>
      </c>
      <c r="O2363" s="39">
        <v>7.9389754528450096E-2</v>
      </c>
      <c r="P2363" s="39">
        <v>0.96782720825274005</v>
      </c>
      <c r="Q2363" s="39">
        <v>9.2631009359008296E-2</v>
      </c>
      <c r="R2363" s="39">
        <v>0.99940898345153695</v>
      </c>
      <c r="S2363" s="39">
        <v>8.4221413448374E-2</v>
      </c>
      <c r="T2363" s="39">
        <v>0.95744680851063801</v>
      </c>
      <c r="U2363" s="39">
        <v>6.0179300526514698E-2</v>
      </c>
      <c r="V2363" s="39">
        <v>0.98769568824568599</v>
      </c>
      <c r="W2363" s="39">
        <v>7.2680551005530197E-2</v>
      </c>
      <c r="X2363" s="39">
        <v>0.98403804430826802</v>
      </c>
      <c r="Y2363" s="39">
        <v>6.24096856325706E-2</v>
      </c>
      <c r="Z2363" s="39">
        <v>0.98832944427938996</v>
      </c>
      <c r="AA2363" s="39">
        <v>4.5958062120602501E-2</v>
      </c>
      <c r="AB2363" s="39">
        <v>0.99594731509625101</v>
      </c>
      <c r="AC2363" s="39">
        <v>2.56314298696525E-2</v>
      </c>
    </row>
    <row r="2364" spans="1:29" x14ac:dyDescent="0.25">
      <c r="A2364" s="39" t="s">
        <v>135</v>
      </c>
      <c r="B2364" s="39" t="s">
        <v>135</v>
      </c>
      <c r="C2364" s="39">
        <v>5608000</v>
      </c>
      <c r="D2364" s="39" t="s">
        <v>57</v>
      </c>
      <c r="E2364" s="39">
        <v>1.05555555555556</v>
      </c>
      <c r="F2364" s="39">
        <v>1.05</v>
      </c>
      <c r="G2364" s="39">
        <v>0.89090909090909098</v>
      </c>
      <c r="H2364" s="39">
        <v>1</v>
      </c>
      <c r="I2364" s="39">
        <v>1.0377358490566</v>
      </c>
      <c r="J2364" s="39">
        <v>1.0270270270270301</v>
      </c>
      <c r="K2364" s="39">
        <v>1.1034482758620701</v>
      </c>
      <c r="L2364" s="39">
        <v>0.82692307692307698</v>
      </c>
      <c r="M2364" s="39">
        <v>0.97674418604651203</v>
      </c>
      <c r="N2364" s="39">
        <v>0.996482562375548</v>
      </c>
      <c r="O2364" s="39">
        <v>8.7126595645059701E-2</v>
      </c>
      <c r="P2364" s="39">
        <v>0.99437568298305801</v>
      </c>
      <c r="Q2364" s="39">
        <v>0.10391617986105001</v>
      </c>
      <c r="R2364" s="39">
        <v>0.96903851294388599</v>
      </c>
      <c r="S2364" s="39">
        <v>0.13842355096057801</v>
      </c>
      <c r="T2364" s="39">
        <v>0.90183363148479401</v>
      </c>
      <c r="U2364" s="39">
        <v>0.10593952222607</v>
      </c>
      <c r="V2364" s="39">
        <v>0.97371817841687602</v>
      </c>
      <c r="W2364" s="39">
        <v>9.76717083198477E-2</v>
      </c>
      <c r="X2364" s="39">
        <v>0.95830799404909195</v>
      </c>
      <c r="Y2364" s="39">
        <v>9.7297989922198305E-2</v>
      </c>
      <c r="Z2364" s="39">
        <v>0.955414358030788</v>
      </c>
      <c r="AA2364" s="39">
        <v>7.8576666284662505E-2</v>
      </c>
      <c r="AB2364" s="39">
        <v>0.969609847516824</v>
      </c>
      <c r="AC2364" s="39">
        <v>4.51215187050178E-2</v>
      </c>
    </row>
    <row r="2365" spans="1:29" x14ac:dyDescent="0.25">
      <c r="A2365" s="39" t="s">
        <v>135</v>
      </c>
      <c r="B2365" s="39" t="s">
        <v>135</v>
      </c>
      <c r="C2365" s="39">
        <v>5608000</v>
      </c>
      <c r="D2365" s="39" t="s">
        <v>58</v>
      </c>
      <c r="E2365" s="39">
        <v>1</v>
      </c>
      <c r="F2365" s="39">
        <v>1</v>
      </c>
      <c r="G2365" s="39">
        <v>0.93650793650793696</v>
      </c>
      <c r="H2365" s="39">
        <v>1.0204081632653099</v>
      </c>
      <c r="I2365" s="39">
        <v>0.96</v>
      </c>
      <c r="J2365" s="39">
        <v>1.0181818181818201</v>
      </c>
      <c r="K2365" s="39">
        <v>0.89473684210526305</v>
      </c>
      <c r="L2365" s="39">
        <v>0.890625</v>
      </c>
      <c r="M2365" s="39">
        <v>1.18604651162791</v>
      </c>
      <c r="N2365" s="39">
        <v>0.98961180796535897</v>
      </c>
      <c r="O2365" s="39">
        <v>8.8785986004892903E-2</v>
      </c>
      <c r="P2365" s="39">
        <v>0.98991803438299797</v>
      </c>
      <c r="Q2365" s="39">
        <v>0.121530732618101</v>
      </c>
      <c r="R2365" s="39">
        <v>0.99046945124439001</v>
      </c>
      <c r="S2365" s="39">
        <v>0.16938717992388899</v>
      </c>
      <c r="T2365" s="39">
        <v>1.0383357558139501</v>
      </c>
      <c r="U2365" s="39">
        <v>0.20889455418047401</v>
      </c>
      <c r="V2365" s="39">
        <v>1.0176129620021199</v>
      </c>
      <c r="W2365" s="39">
        <v>0.13226755937731899</v>
      </c>
      <c r="X2365" s="39">
        <v>1.0597723369891601</v>
      </c>
      <c r="Y2365" s="39">
        <v>0.156399505138066</v>
      </c>
      <c r="Z2365" s="39">
        <v>1.12274303223369</v>
      </c>
      <c r="AA2365" s="39">
        <v>0.148223755069154</v>
      </c>
      <c r="AB2365" s="39">
        <v>1.17197882059801</v>
      </c>
      <c r="AC2365" s="39">
        <v>8.8971890148009894E-2</v>
      </c>
    </row>
    <row r="2366" spans="1:29" x14ac:dyDescent="0.25">
      <c r="A2366" s="39" t="s">
        <v>135</v>
      </c>
      <c r="B2366" s="39" t="s">
        <v>135</v>
      </c>
      <c r="C2366" s="39">
        <v>5608000</v>
      </c>
      <c r="D2366" s="39" t="s">
        <v>59</v>
      </c>
      <c r="E2366" s="39">
        <v>1.1481481481481499</v>
      </c>
      <c r="F2366" s="39">
        <v>0.91379310344827602</v>
      </c>
      <c r="G2366" s="39">
        <v>0.96491228070175405</v>
      </c>
      <c r="H2366" s="39">
        <v>1.06779661016949</v>
      </c>
      <c r="I2366" s="39">
        <v>1.02</v>
      </c>
      <c r="J2366" s="39">
        <v>1</v>
      </c>
      <c r="K2366" s="39">
        <v>1.0535714285714299</v>
      </c>
      <c r="L2366" s="39">
        <v>0.97058823529411797</v>
      </c>
      <c r="M2366" s="39">
        <v>0.94736842105263197</v>
      </c>
      <c r="N2366" s="39">
        <v>1.00957535859843</v>
      </c>
      <c r="O2366" s="39">
        <v>7.1839122996305405E-2</v>
      </c>
      <c r="P2366" s="39">
        <v>0.99830561698363596</v>
      </c>
      <c r="Q2366" s="39">
        <v>4.1505054799868102E-2</v>
      </c>
      <c r="R2366" s="39">
        <v>0.99050936163939296</v>
      </c>
      <c r="S2366" s="39">
        <v>5.5833754644101501E-2</v>
      </c>
      <c r="T2366" s="39">
        <v>0.95897832817337503</v>
      </c>
      <c r="U2366" s="39">
        <v>1.64188881080468E-2</v>
      </c>
      <c r="V2366" s="39">
        <v>0.98861453479809402</v>
      </c>
      <c r="W2366" s="39">
        <v>5.0055919885475697E-2</v>
      </c>
      <c r="X2366" s="39">
        <v>0.97108293797419898</v>
      </c>
      <c r="Y2366" s="39">
        <v>3.9329803551375303E-2</v>
      </c>
      <c r="Z2366" s="39">
        <v>0.95561449723672698</v>
      </c>
      <c r="AA2366" s="39">
        <v>2.6536664147256701E-2</v>
      </c>
      <c r="AB2366" s="39">
        <v>0.94847412649270202</v>
      </c>
      <c r="AC2366" s="39">
        <v>6.9930952237248697E-3</v>
      </c>
    </row>
    <row r="2367" spans="1:29" x14ac:dyDescent="0.25">
      <c r="A2367" s="39" t="s">
        <v>135</v>
      </c>
      <c r="B2367" s="39" t="s">
        <v>135</v>
      </c>
      <c r="C2367" s="39">
        <v>5608000</v>
      </c>
      <c r="D2367" s="39" t="s">
        <v>60</v>
      </c>
      <c r="E2367" s="39">
        <v>1.07547169811321</v>
      </c>
      <c r="F2367" s="39">
        <v>1</v>
      </c>
      <c r="G2367" s="39">
        <v>1.0377358490566</v>
      </c>
      <c r="H2367" s="39">
        <v>1.0909090909090899</v>
      </c>
      <c r="I2367" s="39">
        <v>0.93650793650793696</v>
      </c>
      <c r="J2367" s="39">
        <v>0.98039215686274495</v>
      </c>
      <c r="K2367" s="39">
        <v>1.0208333333333299</v>
      </c>
      <c r="L2367" s="39">
        <v>0.86440677966101698</v>
      </c>
      <c r="M2367" s="39">
        <v>1.15151515151515</v>
      </c>
      <c r="N2367" s="39">
        <v>1.01753022177323</v>
      </c>
      <c r="O2367" s="39">
        <v>8.5739982074126003E-2</v>
      </c>
      <c r="P2367" s="39">
        <v>0.99073107157603701</v>
      </c>
      <c r="Q2367" s="39">
        <v>0.10696089797989899</v>
      </c>
      <c r="R2367" s="39">
        <v>1.0122517548365</v>
      </c>
      <c r="S2367" s="39">
        <v>0.14374643270114901</v>
      </c>
      <c r="T2367" s="39">
        <v>1.0079609655880799</v>
      </c>
      <c r="U2367" s="39">
        <v>0.20301627667348701</v>
      </c>
      <c r="V2367" s="39">
        <v>1.02241429424042</v>
      </c>
      <c r="W2367" s="39">
        <v>0.116011112571399</v>
      </c>
      <c r="X2367" s="39">
        <v>1.04686695866289</v>
      </c>
      <c r="Y2367" s="39">
        <v>0.13727139615963199</v>
      </c>
      <c r="Z2367" s="39">
        <v>1.0959772298649499</v>
      </c>
      <c r="AA2367" s="39">
        <v>0.13449022283106399</v>
      </c>
      <c r="AB2367" s="39">
        <v>1.137843324284</v>
      </c>
      <c r="AC2367" s="39">
        <v>8.6468227653490104E-2</v>
      </c>
    </row>
    <row r="2368" spans="1:29" x14ac:dyDescent="0.25">
      <c r="A2368" s="39" t="s">
        <v>135</v>
      </c>
      <c r="B2368" s="39" t="s">
        <v>135</v>
      </c>
      <c r="C2368" s="39">
        <v>5703000</v>
      </c>
      <c r="D2368" s="39" t="s">
        <v>50</v>
      </c>
      <c r="E2368" s="39">
        <v>0.68571428571428605</v>
      </c>
      <c r="F2368" s="39">
        <v>0.514388489208633</v>
      </c>
      <c r="G2368" s="39">
        <v>0.70370370370370405</v>
      </c>
      <c r="H2368" s="39">
        <v>0.53571428571428603</v>
      </c>
      <c r="I2368" s="39">
        <v>0.59030837004405301</v>
      </c>
      <c r="J2368" s="39">
        <v>0.54166666666666696</v>
      </c>
      <c r="K2368" s="39">
        <v>0.59409594095940998</v>
      </c>
      <c r="L2368" s="39">
        <v>0.58108108108108103</v>
      </c>
      <c r="M2368" s="39">
        <v>0.55060728744939302</v>
      </c>
      <c r="N2368" s="39">
        <v>0.58858667894905703</v>
      </c>
      <c r="O2368" s="39">
        <v>6.58788040933658E-2</v>
      </c>
      <c r="P2368" s="39">
        <v>0.57155186924012102</v>
      </c>
      <c r="Q2368" s="39">
        <v>2.38885339108908E-2</v>
      </c>
      <c r="R2368" s="39">
        <v>0.57526143649662798</v>
      </c>
      <c r="S2368" s="39">
        <v>2.2320773807052299E-2</v>
      </c>
      <c r="T2368" s="39">
        <v>0.56584418426523697</v>
      </c>
      <c r="U2368" s="39">
        <v>2.1548226125446299E-2</v>
      </c>
      <c r="V2368" s="39">
        <v>0.57179752200240497</v>
      </c>
      <c r="W2368" s="39">
        <v>3.8360027521033402E-2</v>
      </c>
      <c r="X2368" s="39">
        <v>0.56419870536246997</v>
      </c>
      <c r="Y2368" s="39">
        <v>2.0242002339326302E-2</v>
      </c>
      <c r="Z2368" s="39">
        <v>0.55766486605265997</v>
      </c>
      <c r="AA2368" s="39">
        <v>1.67697087251517E-2</v>
      </c>
      <c r="AB2368" s="39">
        <v>0.55205842047947296</v>
      </c>
      <c r="AC2368" s="39">
        <v>9.1777711259113798E-3</v>
      </c>
    </row>
    <row r="2369" spans="1:29" x14ac:dyDescent="0.25">
      <c r="A2369" s="39" t="s">
        <v>135</v>
      </c>
      <c r="B2369" s="39" t="s">
        <v>135</v>
      </c>
      <c r="C2369" s="39">
        <v>5703000</v>
      </c>
      <c r="D2369" s="39" t="s">
        <v>51</v>
      </c>
      <c r="E2369" s="39">
        <v>0.95209580838323304</v>
      </c>
      <c r="F2369" s="39">
        <v>0.93452380952380998</v>
      </c>
      <c r="G2369" s="39">
        <v>0.91608391608391604</v>
      </c>
      <c r="H2369" s="39">
        <v>0.97368421052631604</v>
      </c>
      <c r="I2369" s="39">
        <v>0.97777777777777797</v>
      </c>
      <c r="J2369" s="39">
        <v>1.02238805970149</v>
      </c>
      <c r="K2369" s="39">
        <v>1.0384615384615401</v>
      </c>
      <c r="L2369" s="39">
        <v>1.0186335403726701</v>
      </c>
      <c r="M2369" s="39">
        <v>1.07751937984496</v>
      </c>
      <c r="N2369" s="39">
        <v>0.99012978229730197</v>
      </c>
      <c r="O2369" s="39">
        <v>5.2761713899100199E-2</v>
      </c>
      <c r="P2369" s="39">
        <v>1.02695605923169</v>
      </c>
      <c r="Q2369" s="39">
        <v>3.6047398485798403E-2</v>
      </c>
      <c r="R2369" s="39">
        <v>1.0448714862263899</v>
      </c>
      <c r="S2369" s="39">
        <v>2.9961660423784699E-2</v>
      </c>
      <c r="T2369" s="39">
        <v>1.0480764601088199</v>
      </c>
      <c r="U2369" s="39">
        <v>4.1638576406719002E-2</v>
      </c>
      <c r="V2369" s="39">
        <v>1.02935632074704</v>
      </c>
      <c r="W2369" s="39">
        <v>4.6076747141927901E-2</v>
      </c>
      <c r="X2369" s="39">
        <v>1.05193082369164</v>
      </c>
      <c r="Y2369" s="39">
        <v>3.2724675406856599E-2</v>
      </c>
      <c r="Z2369" s="39">
        <v>1.0656474535227201</v>
      </c>
      <c r="AA2369" s="39">
        <v>2.81356271083355E-2</v>
      </c>
      <c r="AB2369" s="39">
        <v>1.0747152922510399</v>
      </c>
      <c r="AC2369" s="39">
        <v>1.7734607110808102E-2</v>
      </c>
    </row>
    <row r="2370" spans="1:29" x14ac:dyDescent="0.25">
      <c r="A2370" s="39" t="s">
        <v>135</v>
      </c>
      <c r="B2370" s="39" t="s">
        <v>135</v>
      </c>
      <c r="C2370" s="39">
        <v>5703000</v>
      </c>
      <c r="D2370" s="39" t="s">
        <v>61</v>
      </c>
      <c r="E2370" s="39">
        <v>0.93710691823899395</v>
      </c>
      <c r="F2370" s="39">
        <v>0.90780141843971596</v>
      </c>
      <c r="G2370" s="39">
        <v>0.95394736842105299</v>
      </c>
      <c r="H2370" s="39">
        <v>0.87022900763358801</v>
      </c>
      <c r="I2370" s="39">
        <v>1.05737704918033</v>
      </c>
      <c r="J2370" s="39">
        <v>1.0136054421768701</v>
      </c>
      <c r="K2370" s="39">
        <v>1.04065040650407</v>
      </c>
      <c r="L2370" s="39">
        <v>0.99310344827586206</v>
      </c>
      <c r="M2370" s="39">
        <v>0.92592592592592604</v>
      </c>
      <c r="N2370" s="39">
        <v>0.96663855386626696</v>
      </c>
      <c r="O2370" s="39">
        <v>6.3309575668949597E-2</v>
      </c>
      <c r="P2370" s="39">
        <v>1.00613245441261</v>
      </c>
      <c r="Q2370" s="39">
        <v>5.1176618851818199E-2</v>
      </c>
      <c r="R2370" s="39">
        <v>0.98655992690195105</v>
      </c>
      <c r="S2370" s="39">
        <v>5.76414769498413E-2</v>
      </c>
      <c r="T2370" s="39">
        <v>0.95951468710089405</v>
      </c>
      <c r="U2370" s="39">
        <v>4.7501681596950701E-2</v>
      </c>
      <c r="V2370" s="39">
        <v>0.97508917983155796</v>
      </c>
      <c r="W2370" s="39">
        <v>5.6616452843033002E-2</v>
      </c>
      <c r="X2370" s="39">
        <v>0.96548019459839596</v>
      </c>
      <c r="Y2370" s="39">
        <v>5.1012700542409098E-2</v>
      </c>
      <c r="Z2370" s="39">
        <v>0.94222418589048096</v>
      </c>
      <c r="AA2370" s="39">
        <v>3.9561177463743998E-2</v>
      </c>
      <c r="AB2370" s="39">
        <v>0.92912485556163704</v>
      </c>
      <c r="AC2370" s="39">
        <v>2.0231807446920502E-2</v>
      </c>
    </row>
    <row r="2371" spans="1:29" x14ac:dyDescent="0.25">
      <c r="A2371" s="39" t="s">
        <v>135</v>
      </c>
      <c r="B2371" s="39" t="s">
        <v>135</v>
      </c>
      <c r="C2371" s="39">
        <v>5703000</v>
      </c>
      <c r="D2371" s="39" t="s">
        <v>62</v>
      </c>
      <c r="E2371" s="39">
        <v>0.877300613496933</v>
      </c>
      <c r="F2371" s="39">
        <v>0.81879194630872498</v>
      </c>
      <c r="G2371" s="39">
        <v>0.9453125</v>
      </c>
      <c r="H2371" s="39">
        <v>0.95172413793103405</v>
      </c>
      <c r="I2371" s="39">
        <v>0.90350877192982504</v>
      </c>
      <c r="J2371" s="39">
        <v>0.89147286821705396</v>
      </c>
      <c r="K2371" s="39">
        <v>0.90604026845637597</v>
      </c>
      <c r="L2371" s="39">
        <v>0.9375</v>
      </c>
      <c r="M2371" s="39">
        <v>1.00694444444444</v>
      </c>
      <c r="N2371" s="39">
        <v>0.91539950564271</v>
      </c>
      <c r="O2371" s="39">
        <v>5.32320260322625E-2</v>
      </c>
      <c r="P2371" s="39">
        <v>0.92909327060953995</v>
      </c>
      <c r="Q2371" s="39">
        <v>4.6724673684402598E-2</v>
      </c>
      <c r="R2371" s="39">
        <v>0.95016157096693998</v>
      </c>
      <c r="S2371" s="39">
        <v>5.1629930442243697E-2</v>
      </c>
      <c r="T2371" s="39">
        <v>0.97222222222222199</v>
      </c>
      <c r="U2371" s="39">
        <v>4.9104637582399101E-2</v>
      </c>
      <c r="V2371" s="39">
        <v>0.94506021564597598</v>
      </c>
      <c r="W2371" s="39">
        <v>5.15565555871366E-2</v>
      </c>
      <c r="X2371" s="39">
        <v>0.96764958023044401</v>
      </c>
      <c r="Y2371" s="39">
        <v>4.9576578878991598E-2</v>
      </c>
      <c r="Z2371" s="39">
        <v>0.99079074718128701</v>
      </c>
      <c r="AA2371" s="39">
        <v>3.8447349036268397E-2</v>
      </c>
      <c r="AB2371" s="39">
        <v>1.00363756613757</v>
      </c>
      <c r="AC2371" s="39">
        <v>2.0914534789473398E-2</v>
      </c>
    </row>
    <row r="2372" spans="1:29" x14ac:dyDescent="0.25">
      <c r="A2372" s="39" t="s">
        <v>135</v>
      </c>
      <c r="B2372" s="39" t="s">
        <v>135</v>
      </c>
      <c r="C2372" s="39">
        <v>5703000</v>
      </c>
      <c r="D2372" s="39" t="s">
        <v>63</v>
      </c>
      <c r="E2372" s="39">
        <v>0.92537313432835799</v>
      </c>
      <c r="F2372" s="39">
        <v>1.0279720279720299</v>
      </c>
      <c r="G2372" s="39">
        <v>1</v>
      </c>
      <c r="H2372" s="39">
        <v>1.1322314049586799</v>
      </c>
      <c r="I2372" s="39">
        <v>0.99275362318840599</v>
      </c>
      <c r="J2372" s="39">
        <v>1.15533980582524</v>
      </c>
      <c r="K2372" s="39">
        <v>1.0695652173912999</v>
      </c>
      <c r="L2372" s="39">
        <v>0.92592592592592604</v>
      </c>
      <c r="M2372" s="39">
        <v>0.85</v>
      </c>
      <c r="N2372" s="39">
        <v>1.0087956821766599</v>
      </c>
      <c r="O2372" s="39">
        <v>0.100093534277296</v>
      </c>
      <c r="P2372" s="39">
        <v>0.99871691446617605</v>
      </c>
      <c r="Q2372" s="39">
        <v>0.11937443364149899</v>
      </c>
      <c r="R2372" s="39">
        <v>0.94849704777240995</v>
      </c>
      <c r="S2372" s="39">
        <v>0.111509249966446</v>
      </c>
      <c r="T2372" s="39">
        <v>0.88796296296296295</v>
      </c>
      <c r="U2372" s="39">
        <v>5.3687737090089699E-2</v>
      </c>
      <c r="V2372" s="39">
        <v>0.96748678489006601</v>
      </c>
      <c r="W2372" s="39">
        <v>0.114735752210991</v>
      </c>
      <c r="X2372" s="39">
        <v>0.91717518314598501</v>
      </c>
      <c r="Y2372" s="39">
        <v>0.10399317923110001</v>
      </c>
      <c r="Z2372" s="39">
        <v>0.87195011370970399</v>
      </c>
      <c r="AA2372" s="39">
        <v>6.0285819217996701E-2</v>
      </c>
      <c r="AB2372" s="39">
        <v>0.85361552028218701</v>
      </c>
      <c r="AC2372" s="39">
        <v>2.2866558036490899E-2</v>
      </c>
    </row>
    <row r="2373" spans="1:29" x14ac:dyDescent="0.25">
      <c r="A2373" s="39" t="s">
        <v>135</v>
      </c>
      <c r="B2373" s="39" t="s">
        <v>135</v>
      </c>
      <c r="C2373" s="39">
        <v>5703000</v>
      </c>
      <c r="D2373" s="39" t="s">
        <v>52</v>
      </c>
      <c r="E2373" s="39">
        <v>0.61627906976744196</v>
      </c>
      <c r="F2373" s="39">
        <v>0.64081632653061205</v>
      </c>
      <c r="G2373" s="39">
        <v>0.47122302158273399</v>
      </c>
      <c r="H2373" s="39">
        <v>0.68518518518518501</v>
      </c>
      <c r="I2373" s="39">
        <v>0.52380952380952395</v>
      </c>
      <c r="J2373" s="39">
        <v>0.60352422907489001</v>
      </c>
      <c r="K2373" s="39">
        <v>0.5625</v>
      </c>
      <c r="L2373" s="39">
        <v>0.60516605166051696</v>
      </c>
      <c r="M2373" s="39">
        <v>0.62612612612612595</v>
      </c>
      <c r="N2373" s="39">
        <v>0.59273661485967</v>
      </c>
      <c r="O2373" s="39">
        <v>6.4448736512840596E-2</v>
      </c>
      <c r="P2373" s="39">
        <v>0.58422518613421104</v>
      </c>
      <c r="Q2373" s="39">
        <v>4.0892229232214097E-2</v>
      </c>
      <c r="R2373" s="39">
        <v>0.59793072592888097</v>
      </c>
      <c r="S2373" s="39">
        <v>3.2424272316993998E-2</v>
      </c>
      <c r="T2373" s="39">
        <v>0.61564608889332095</v>
      </c>
      <c r="U2373" s="39">
        <v>1.4821010788807499E-2</v>
      </c>
      <c r="V2373" s="39">
        <v>0.59977968961863504</v>
      </c>
      <c r="W2373" s="39">
        <v>4.5429628916765899E-2</v>
      </c>
      <c r="X2373" s="39">
        <v>0.60904153498090297</v>
      </c>
      <c r="Y2373" s="39">
        <v>2.7855952725345599E-2</v>
      </c>
      <c r="Z2373" s="39">
        <v>0.619948299930425</v>
      </c>
      <c r="AA2373" s="39">
        <v>1.7229182273873499E-2</v>
      </c>
      <c r="AB2373" s="39">
        <v>0.62512802734204997</v>
      </c>
      <c r="AC2373" s="39">
        <v>6.3125309750535997E-3</v>
      </c>
    </row>
    <row r="2374" spans="1:29" x14ac:dyDescent="0.25">
      <c r="A2374" s="39" t="s">
        <v>135</v>
      </c>
      <c r="B2374" s="39" t="s">
        <v>135</v>
      </c>
      <c r="C2374" s="39">
        <v>5703000</v>
      </c>
      <c r="D2374" s="39" t="s">
        <v>53</v>
      </c>
      <c r="E2374" s="39">
        <v>1.00826446280992</v>
      </c>
      <c r="F2374" s="39">
        <v>0.95597484276729605</v>
      </c>
      <c r="G2374" s="39">
        <v>0.94904458598726105</v>
      </c>
      <c r="H2374" s="39">
        <v>0.88549618320610701</v>
      </c>
      <c r="I2374" s="39">
        <v>0.96621621621621601</v>
      </c>
      <c r="J2374" s="39">
        <v>0.97727272727272696</v>
      </c>
      <c r="K2374" s="39">
        <v>0.83211678832116798</v>
      </c>
      <c r="L2374" s="39">
        <v>0.95555555555555605</v>
      </c>
      <c r="M2374" s="39">
        <v>1.0426829268292701</v>
      </c>
      <c r="N2374" s="39">
        <v>0.95251380988505696</v>
      </c>
      <c r="O2374" s="39">
        <v>6.2309145043529197E-2</v>
      </c>
      <c r="P2374" s="39">
        <v>0.954768842838987</v>
      </c>
      <c r="Q2374" s="39">
        <v>7.6502448866091199E-2</v>
      </c>
      <c r="R2374" s="39">
        <v>0.94345175690199701</v>
      </c>
      <c r="S2374" s="39">
        <v>0.10580359695179301</v>
      </c>
      <c r="T2374" s="39">
        <v>0.99911924119241202</v>
      </c>
      <c r="U2374" s="39">
        <v>6.16083550546003E-2</v>
      </c>
      <c r="V2374" s="39">
        <v>0.96506778593864295</v>
      </c>
      <c r="W2374" s="39">
        <v>7.5329112733486997E-2</v>
      </c>
      <c r="X2374" s="39">
        <v>0.98922064158164102</v>
      </c>
      <c r="Y2374" s="39">
        <v>7.7738142127891097E-2</v>
      </c>
      <c r="Z2374" s="39">
        <v>1.0191194695162999</v>
      </c>
      <c r="AA2374" s="39">
        <v>6.1459690007805198E-2</v>
      </c>
      <c r="AB2374" s="39">
        <v>1.0385340043876601</v>
      </c>
      <c r="AC2374" s="39">
        <v>2.6240089501719799E-2</v>
      </c>
    </row>
    <row r="2375" spans="1:29" x14ac:dyDescent="0.25">
      <c r="A2375" s="39" t="s">
        <v>135</v>
      </c>
      <c r="B2375" s="39" t="s">
        <v>135</v>
      </c>
      <c r="C2375" s="39">
        <v>5703000</v>
      </c>
      <c r="D2375" s="39" t="s">
        <v>54</v>
      </c>
      <c r="E2375" s="39">
        <v>0.908496732026144</v>
      </c>
      <c r="F2375" s="39">
        <v>0.95901639344262302</v>
      </c>
      <c r="G2375" s="39">
        <v>0.97368421052631604</v>
      </c>
      <c r="H2375" s="39">
        <v>0.91946308724832204</v>
      </c>
      <c r="I2375" s="39">
        <v>1.02586206896552</v>
      </c>
      <c r="J2375" s="39">
        <v>1</v>
      </c>
      <c r="K2375" s="39">
        <v>0.90697674418604601</v>
      </c>
      <c r="L2375" s="39">
        <v>1.0263157894736801</v>
      </c>
      <c r="M2375" s="39">
        <v>0.968992248062015</v>
      </c>
      <c r="N2375" s="39">
        <v>0.96542303043674105</v>
      </c>
      <c r="O2375" s="39">
        <v>4.6700230084028002E-2</v>
      </c>
      <c r="P2375" s="39">
        <v>0.985629370137453</v>
      </c>
      <c r="Q2375" s="39">
        <v>4.9858798561649598E-2</v>
      </c>
      <c r="R2375" s="39">
        <v>0.96742826057391496</v>
      </c>
      <c r="S2375" s="39">
        <v>5.9684893190726403E-2</v>
      </c>
      <c r="T2375" s="39">
        <v>0.99765401876784998</v>
      </c>
      <c r="U2375" s="39">
        <v>4.05338648538189E-2</v>
      </c>
      <c r="V2375" s="39">
        <v>0.97611595100315496</v>
      </c>
      <c r="W2375" s="39">
        <v>4.4846986651583501E-2</v>
      </c>
      <c r="X2375" s="39">
        <v>0.97944551907980204</v>
      </c>
      <c r="Y2375" s="39">
        <v>4.0867643816139297E-2</v>
      </c>
      <c r="Z2375" s="39">
        <v>0.97662188568182096</v>
      </c>
      <c r="AA2375" s="39">
        <v>3.1694499472113502E-2</v>
      </c>
      <c r="AB2375" s="39">
        <v>0.97172194051019001</v>
      </c>
      <c r="AC2375" s="39">
        <v>1.7264090895986399E-2</v>
      </c>
    </row>
    <row r="2376" spans="1:29" x14ac:dyDescent="0.25">
      <c r="A2376" s="39" t="s">
        <v>135</v>
      </c>
      <c r="B2376" s="39" t="s">
        <v>135</v>
      </c>
      <c r="C2376" s="39">
        <v>5703000</v>
      </c>
      <c r="D2376" s="39" t="s">
        <v>55</v>
      </c>
      <c r="E2376" s="39">
        <v>0.97058823529411797</v>
      </c>
      <c r="F2376" s="39">
        <v>0.97841726618705005</v>
      </c>
      <c r="G2376" s="39">
        <v>1.1025641025641</v>
      </c>
      <c r="H2376" s="39">
        <v>0.91891891891891897</v>
      </c>
      <c r="I2376" s="39">
        <v>0.98540145985401495</v>
      </c>
      <c r="J2376" s="39">
        <v>0.98319327731092399</v>
      </c>
      <c r="K2376" s="39">
        <v>0.97902097902097895</v>
      </c>
      <c r="L2376" s="39">
        <v>0.96581196581196604</v>
      </c>
      <c r="M2376" s="39">
        <v>1.0683760683760699</v>
      </c>
      <c r="N2376" s="39">
        <v>0.99469914148201599</v>
      </c>
      <c r="O2376" s="39">
        <v>5.5847249560914899E-2</v>
      </c>
      <c r="P2376" s="39">
        <v>0.99636075007479097</v>
      </c>
      <c r="Q2376" s="39">
        <v>4.0968250912444097E-2</v>
      </c>
      <c r="R2376" s="39">
        <v>1.0044030044029999</v>
      </c>
      <c r="S2376" s="39">
        <v>5.5794571358379202E-2</v>
      </c>
      <c r="T2376" s="39">
        <v>1.0170940170940199</v>
      </c>
      <c r="U2376" s="39">
        <v>7.2523772429389496E-2</v>
      </c>
      <c r="V2376" s="39">
        <v>1.00697205241954</v>
      </c>
      <c r="W2376" s="39">
        <v>5.3537919668193101E-2</v>
      </c>
      <c r="X2376" s="39">
        <v>1.0243014328639</v>
      </c>
      <c r="Y2376" s="39">
        <v>5.3700699477962903E-2</v>
      </c>
      <c r="Z2376" s="39">
        <v>1.0468609625721199</v>
      </c>
      <c r="AA2376" s="39">
        <v>5.0459505432370502E-2</v>
      </c>
      <c r="AB2376" s="39">
        <v>1.0634920634920599</v>
      </c>
      <c r="AC2376" s="39">
        <v>3.0889159073683801E-2</v>
      </c>
    </row>
    <row r="2377" spans="1:29" x14ac:dyDescent="0.25">
      <c r="A2377" s="39" t="s">
        <v>135</v>
      </c>
      <c r="B2377" s="39" t="s">
        <v>135</v>
      </c>
      <c r="C2377" s="39">
        <v>5703000</v>
      </c>
      <c r="D2377" s="39" t="s">
        <v>56</v>
      </c>
      <c r="E2377" s="39">
        <v>1</v>
      </c>
      <c r="F2377" s="39">
        <v>0.92424242424242398</v>
      </c>
      <c r="G2377" s="39">
        <v>1.0073529411764699</v>
      </c>
      <c r="H2377" s="39">
        <v>0.98449612403100795</v>
      </c>
      <c r="I2377" s="39">
        <v>0.95588235294117696</v>
      </c>
      <c r="J2377" s="39">
        <v>1.0296296296296299</v>
      </c>
      <c r="K2377" s="39">
        <v>1.02564102564103</v>
      </c>
      <c r="L2377" s="39">
        <v>1.05</v>
      </c>
      <c r="M2377" s="39">
        <v>1.0265486725663699</v>
      </c>
      <c r="N2377" s="39">
        <v>1.0004214633586801</v>
      </c>
      <c r="O2377" s="39">
        <v>3.9872646421706001E-2</v>
      </c>
      <c r="P2377" s="39">
        <v>1.0175403361556401</v>
      </c>
      <c r="Q2377" s="39">
        <v>3.58756846021498E-2</v>
      </c>
      <c r="R2377" s="39">
        <v>1.0340632327357999</v>
      </c>
      <c r="S2377" s="39">
        <v>1.3809104564027799E-2</v>
      </c>
      <c r="T2377" s="39">
        <v>1.0382743362831901</v>
      </c>
      <c r="U2377" s="39">
        <v>1.6582592656144701E-2</v>
      </c>
      <c r="V2377" s="39">
        <v>1.0212553278602301</v>
      </c>
      <c r="W2377" s="39">
        <v>3.0275372942357499E-2</v>
      </c>
      <c r="X2377" s="39">
        <v>1.0306944918896701</v>
      </c>
      <c r="Y2377" s="39">
        <v>1.7981375782473E-2</v>
      </c>
      <c r="Z2377" s="39">
        <v>1.03063038278756</v>
      </c>
      <c r="AA2377" s="39">
        <v>1.09495990521672E-2</v>
      </c>
      <c r="AB2377" s="39">
        <v>1.02766540244416</v>
      </c>
      <c r="AC2377" s="39">
        <v>7.0628198899673001E-3</v>
      </c>
    </row>
    <row r="2378" spans="1:29" x14ac:dyDescent="0.25">
      <c r="A2378" s="39" t="s">
        <v>135</v>
      </c>
      <c r="B2378" s="39" t="s">
        <v>135</v>
      </c>
      <c r="C2378" s="39">
        <v>5703000</v>
      </c>
      <c r="D2378" s="39" t="s">
        <v>57</v>
      </c>
      <c r="E2378" s="39">
        <v>0.93333333333333302</v>
      </c>
      <c r="F2378" s="39">
        <v>0.99264705882352899</v>
      </c>
      <c r="G2378" s="39">
        <v>1.07377049180328</v>
      </c>
      <c r="H2378" s="39">
        <v>1.01459854014599</v>
      </c>
      <c r="I2378" s="39">
        <v>1.04724409448819</v>
      </c>
      <c r="J2378" s="39">
        <v>1.03076923076923</v>
      </c>
      <c r="K2378" s="39">
        <v>1.0143884892086299</v>
      </c>
      <c r="L2378" s="39">
        <v>1.05833333333333</v>
      </c>
      <c r="M2378" s="39">
        <v>0.92517006802721102</v>
      </c>
      <c r="N2378" s="39">
        <v>1.01002829332586</v>
      </c>
      <c r="O2378" s="39">
        <v>5.2005634508545798E-2</v>
      </c>
      <c r="P2378" s="39">
        <v>1.0151810431653201</v>
      </c>
      <c r="Q2378" s="39">
        <v>5.2999421663683301E-2</v>
      </c>
      <c r="R2378" s="39">
        <v>0.99929729685639201</v>
      </c>
      <c r="S2378" s="39">
        <v>6.7852206093143602E-2</v>
      </c>
      <c r="T2378" s="39">
        <v>0.99175170068027196</v>
      </c>
      <c r="U2378" s="39">
        <v>9.4160647902902503E-2</v>
      </c>
      <c r="V2378" s="39">
        <v>0.99962273751687103</v>
      </c>
      <c r="W2378" s="39">
        <v>5.93455323925135E-2</v>
      </c>
      <c r="X2378" s="39">
        <v>0.979261161054931</v>
      </c>
      <c r="Y2378" s="39">
        <v>6.7092012539613402E-2</v>
      </c>
      <c r="Z2378" s="39">
        <v>0.95205209508029298</v>
      </c>
      <c r="AA2378" s="39">
        <v>6.3676538824776294E-2</v>
      </c>
      <c r="AB2378" s="39">
        <v>0.93151117589893095</v>
      </c>
      <c r="AC2378" s="39">
        <v>4.0104687526916802E-2</v>
      </c>
    </row>
    <row r="2379" spans="1:29" x14ac:dyDescent="0.25">
      <c r="A2379" s="39" t="s">
        <v>135</v>
      </c>
      <c r="B2379" s="39" t="s">
        <v>135</v>
      </c>
      <c r="C2379" s="39">
        <v>5703000</v>
      </c>
      <c r="D2379" s="39" t="s">
        <v>58</v>
      </c>
      <c r="E2379" s="39">
        <v>0.95454545454545503</v>
      </c>
      <c r="F2379" s="39">
        <v>0.98412698412698396</v>
      </c>
      <c r="G2379" s="39">
        <v>1.0814814814814799</v>
      </c>
      <c r="H2379" s="39">
        <v>0.93129770992366401</v>
      </c>
      <c r="I2379" s="39">
        <v>1.07913669064748</v>
      </c>
      <c r="J2379" s="39">
        <v>1.0601503759398501</v>
      </c>
      <c r="K2379" s="39">
        <v>0.97761194029850795</v>
      </c>
      <c r="L2379" s="39">
        <v>0.99290780141844004</v>
      </c>
      <c r="M2379" s="39">
        <v>1.0157480314960601</v>
      </c>
      <c r="N2379" s="39">
        <v>1.00855627443088</v>
      </c>
      <c r="O2379" s="39">
        <v>5.4427273561336899E-2</v>
      </c>
      <c r="P2379" s="39">
        <v>1.0251109679600701</v>
      </c>
      <c r="Q2379" s="39">
        <v>4.3380309377647003E-2</v>
      </c>
      <c r="R2379" s="39">
        <v>0.99542259107100295</v>
      </c>
      <c r="S2379" s="39">
        <v>1.9192016262095799E-2</v>
      </c>
      <c r="T2379" s="39">
        <v>1.0043279164572501</v>
      </c>
      <c r="U2379" s="39">
        <v>1.61504815717484E-2</v>
      </c>
      <c r="V2379" s="39">
        <v>1.0104039162029199</v>
      </c>
      <c r="W2379" s="39">
        <v>3.9608781577225402E-2</v>
      </c>
      <c r="X2379" s="39">
        <v>1.00955892298493</v>
      </c>
      <c r="Y2379" s="39">
        <v>2.4785933289815099E-2</v>
      </c>
      <c r="Z2379" s="39">
        <v>1.0102408095812601</v>
      </c>
      <c r="AA2379" s="39">
        <v>1.3324256686363301E-2</v>
      </c>
      <c r="AB2379" s="39">
        <v>1.0146604014923699</v>
      </c>
      <c r="AC2379" s="39">
        <v>6.8787761264356099E-3</v>
      </c>
    </row>
    <row r="2380" spans="1:29" x14ac:dyDescent="0.25">
      <c r="A2380" s="39" t="s">
        <v>135</v>
      </c>
      <c r="B2380" s="39" t="s">
        <v>135</v>
      </c>
      <c r="C2380" s="39">
        <v>5703000</v>
      </c>
      <c r="D2380" s="39" t="s">
        <v>59</v>
      </c>
      <c r="E2380" s="39">
        <v>1</v>
      </c>
      <c r="F2380" s="39">
        <v>0.92063492063492103</v>
      </c>
      <c r="G2380" s="39">
        <v>0.967741935483871</v>
      </c>
      <c r="H2380" s="39">
        <v>0.99315068493150704</v>
      </c>
      <c r="I2380" s="39">
        <v>0.95901639344262302</v>
      </c>
      <c r="J2380" s="39">
        <v>0.95333333333333303</v>
      </c>
      <c r="K2380" s="39">
        <v>0.95744680851063801</v>
      </c>
      <c r="L2380" s="39">
        <v>0.969465648854962</v>
      </c>
      <c r="M2380" s="39">
        <v>0.93571428571428605</v>
      </c>
      <c r="N2380" s="39">
        <v>0.96183377898957101</v>
      </c>
      <c r="O2380" s="39">
        <v>2.50239270028168E-2</v>
      </c>
      <c r="P2380" s="39">
        <v>0.954995293971168</v>
      </c>
      <c r="Q2380" s="39">
        <v>1.2309444824231301E-2</v>
      </c>
      <c r="R2380" s="39">
        <v>0.95420891435996202</v>
      </c>
      <c r="S2380" s="39">
        <v>1.7107062791773601E-2</v>
      </c>
      <c r="T2380" s="39">
        <v>0.95258996728462397</v>
      </c>
      <c r="U2380" s="39">
        <v>2.38658177510617E-2</v>
      </c>
      <c r="V2380" s="39">
        <v>0.95472170533243095</v>
      </c>
      <c r="W2380" s="39">
        <v>1.8603114380982898E-2</v>
      </c>
      <c r="X2380" s="39">
        <v>0.94858950290874899</v>
      </c>
      <c r="Y2380" s="39">
        <v>1.6372719601200601E-2</v>
      </c>
      <c r="Z2380" s="39">
        <v>0.94249319140688503</v>
      </c>
      <c r="AA2380" s="39">
        <v>1.6089876351670699E-2</v>
      </c>
      <c r="AB2380" s="39">
        <v>0.93732149348288896</v>
      </c>
      <c r="AC2380" s="39">
        <v>1.01648744438086E-2</v>
      </c>
    </row>
    <row r="2381" spans="1:29" x14ac:dyDescent="0.25">
      <c r="A2381" s="39" t="s">
        <v>135</v>
      </c>
      <c r="B2381" s="39" t="s">
        <v>135</v>
      </c>
      <c r="C2381" s="39">
        <v>5703000</v>
      </c>
      <c r="D2381" s="39" t="s">
        <v>60</v>
      </c>
      <c r="E2381" s="39">
        <v>1</v>
      </c>
      <c r="F2381" s="39">
        <v>1.0066225165562901</v>
      </c>
      <c r="G2381" s="39">
        <v>1.1293103448275901</v>
      </c>
      <c r="H2381" s="39">
        <v>1.0166666666666699</v>
      </c>
      <c r="I2381" s="39">
        <v>1.0137931034482801</v>
      </c>
      <c r="J2381" s="39">
        <v>1.05128205128205</v>
      </c>
      <c r="K2381" s="39">
        <v>1.01398601398601</v>
      </c>
      <c r="L2381" s="39">
        <v>1</v>
      </c>
      <c r="M2381" s="39">
        <v>1.0393700787401601</v>
      </c>
      <c r="N2381" s="39">
        <v>1.03011453061189</v>
      </c>
      <c r="O2381" s="39">
        <v>4.0997784041680599E-2</v>
      </c>
      <c r="P2381" s="39">
        <v>1.0236862494912999</v>
      </c>
      <c r="Q2381" s="39">
        <v>2.0979264160311199E-2</v>
      </c>
      <c r="R2381" s="39">
        <v>1.01778536424206</v>
      </c>
      <c r="S2381" s="39">
        <v>1.9958132973242299E-2</v>
      </c>
      <c r="T2381" s="39">
        <v>1.01968503937008</v>
      </c>
      <c r="U2381" s="39">
        <v>2.78388496530136E-2</v>
      </c>
      <c r="V2381" s="39">
        <v>1.0266731617118701</v>
      </c>
      <c r="W2381" s="39">
        <v>2.8001405750629201E-2</v>
      </c>
      <c r="X2381" s="39">
        <v>1.02624399736078</v>
      </c>
      <c r="Y2381" s="39">
        <v>2.02166546149735E-2</v>
      </c>
      <c r="Z2381" s="39">
        <v>1.0314613423155801</v>
      </c>
      <c r="AA2381" s="39">
        <v>1.8770261344883001E-2</v>
      </c>
      <c r="AB2381" s="39">
        <v>1.03749531308586</v>
      </c>
      <c r="AC2381" s="39">
        <v>1.18570590932447E-2</v>
      </c>
    </row>
    <row r="2382" spans="1:29" x14ac:dyDescent="0.25">
      <c r="A2382" s="39" t="s">
        <v>135</v>
      </c>
      <c r="B2382" s="39" t="s">
        <v>135</v>
      </c>
      <c r="C2382" s="39">
        <v>5706000</v>
      </c>
      <c r="D2382" s="39" t="s">
        <v>50</v>
      </c>
      <c r="E2382" s="39">
        <v>0.10062893081761</v>
      </c>
      <c r="F2382" s="39">
        <v>0.10617760617760599</v>
      </c>
      <c r="G2382" s="39">
        <v>0.123076923076923</v>
      </c>
      <c r="H2382" s="39">
        <v>0.109958506224066</v>
      </c>
      <c r="I2382" s="39">
        <v>0.129107981220657</v>
      </c>
      <c r="J2382" s="39">
        <v>0.129716981132075</v>
      </c>
      <c r="K2382" s="39">
        <v>0.118367346938776</v>
      </c>
      <c r="L2382" s="39">
        <v>0.13302752293577999</v>
      </c>
      <c r="M2382" s="39">
        <v>0.13033707865168501</v>
      </c>
      <c r="N2382" s="39">
        <v>0.120044319686131</v>
      </c>
      <c r="O2382" s="39">
        <v>1.1901630225315599E-2</v>
      </c>
      <c r="P2382" s="39">
        <v>0.12811138217579501</v>
      </c>
      <c r="Q2382" s="39">
        <v>5.6488836317382602E-3</v>
      </c>
      <c r="R2382" s="39">
        <v>0.12724398284207999</v>
      </c>
      <c r="S2382" s="39">
        <v>7.8042053619400004E-3</v>
      </c>
      <c r="T2382" s="39">
        <v>0.131682300793733</v>
      </c>
      <c r="U2382" s="39">
        <v>1.9024313976877599E-3</v>
      </c>
      <c r="V2382" s="39">
        <v>0.12663995020541199</v>
      </c>
      <c r="W2382" s="39">
        <v>8.2476812029732196E-3</v>
      </c>
      <c r="X2382" s="39">
        <v>0.129510337020248</v>
      </c>
      <c r="Y2382" s="39">
        <v>4.8119497004296703E-3</v>
      </c>
      <c r="Z2382" s="39">
        <v>0.13033952449702099</v>
      </c>
      <c r="AA2382" s="39">
        <v>3.2161172954382799E-3</v>
      </c>
      <c r="AB2382" s="39">
        <v>0.13046519504616599</v>
      </c>
      <c r="AC2382" s="39">
        <v>8.1027922433519204E-4</v>
      </c>
    </row>
    <row r="2383" spans="1:29" x14ac:dyDescent="0.25">
      <c r="A2383" s="39" t="s">
        <v>135</v>
      </c>
      <c r="B2383" s="39" t="s">
        <v>135</v>
      </c>
      <c r="C2383" s="39">
        <v>5706000</v>
      </c>
      <c r="D2383" s="39" t="s">
        <v>51</v>
      </c>
      <c r="E2383" s="39">
        <v>1.0222222222222199</v>
      </c>
      <c r="F2383" s="39">
        <v>0.9375</v>
      </c>
      <c r="G2383" s="39">
        <v>1.05454545454545</v>
      </c>
      <c r="H2383" s="39">
        <v>1.0714285714285701</v>
      </c>
      <c r="I2383" s="39">
        <v>1.07547169811321</v>
      </c>
      <c r="J2383" s="39">
        <v>1</v>
      </c>
      <c r="K2383" s="39">
        <v>1.0181818181818201</v>
      </c>
      <c r="L2383" s="39">
        <v>0.91379310344827602</v>
      </c>
      <c r="M2383" s="39">
        <v>1.0172413793103401</v>
      </c>
      <c r="N2383" s="39">
        <v>1.0122649163610999</v>
      </c>
      <c r="O2383" s="39">
        <v>5.5766164618855599E-2</v>
      </c>
      <c r="P2383" s="39">
        <v>1.0049375998107299</v>
      </c>
      <c r="Q2383" s="39">
        <v>5.8381397813507603E-2</v>
      </c>
      <c r="R2383" s="39">
        <v>0.98307210031348002</v>
      </c>
      <c r="S2383" s="39">
        <v>5.99992138390531E-2</v>
      </c>
      <c r="T2383" s="39">
        <v>0.96551724137931005</v>
      </c>
      <c r="U2383" s="39">
        <v>7.3148977364125498E-2</v>
      </c>
      <c r="V2383" s="39">
        <v>0.99894927815016399</v>
      </c>
      <c r="W2383" s="39">
        <v>5.4765637754944897E-2</v>
      </c>
      <c r="X2383" s="39">
        <v>0.99153220092306604</v>
      </c>
      <c r="Y2383" s="39">
        <v>5.2198593915519099E-2</v>
      </c>
      <c r="Z2383" s="39">
        <v>0.99911591406040801</v>
      </c>
      <c r="AA2383" s="39">
        <v>4.8224003898270501E-2</v>
      </c>
      <c r="AB2383" s="39">
        <v>1.01231527093596</v>
      </c>
      <c r="AC2383" s="39">
        <v>3.1155444927767201E-2</v>
      </c>
    </row>
    <row r="2384" spans="1:29" x14ac:dyDescent="0.25">
      <c r="A2384" s="39" t="s">
        <v>135</v>
      </c>
      <c r="B2384" s="39" t="s">
        <v>135</v>
      </c>
      <c r="C2384" s="39">
        <v>5706000</v>
      </c>
      <c r="D2384" s="39" t="s">
        <v>61</v>
      </c>
      <c r="E2384" s="39">
        <v>0.921875</v>
      </c>
      <c r="F2384" s="39">
        <v>0.95161290322580605</v>
      </c>
      <c r="G2384" s="39">
        <v>0.82692307692307698</v>
      </c>
      <c r="H2384" s="39">
        <v>1</v>
      </c>
      <c r="I2384" s="39">
        <v>0.98484848484848497</v>
      </c>
      <c r="J2384" s="39">
        <v>0.83333333333333304</v>
      </c>
      <c r="K2384" s="39">
        <v>0.76119402985074602</v>
      </c>
      <c r="L2384" s="39">
        <v>0.84375</v>
      </c>
      <c r="M2384" s="39">
        <v>0.96825396825396803</v>
      </c>
      <c r="N2384" s="39">
        <v>0.899087866270602</v>
      </c>
      <c r="O2384" s="39">
        <v>8.45640512099715E-2</v>
      </c>
      <c r="P2384" s="39">
        <v>0.87827596325730695</v>
      </c>
      <c r="Q2384" s="39">
        <v>9.5359589180936302E-2</v>
      </c>
      <c r="R2384" s="39">
        <v>0.85773266603490494</v>
      </c>
      <c r="S2384" s="39">
        <v>0.104235745955835</v>
      </c>
      <c r="T2384" s="39">
        <v>0.90600198412698396</v>
      </c>
      <c r="U2384" s="39">
        <v>8.8037600237015595E-2</v>
      </c>
      <c r="V2384" s="39">
        <v>0.89150146993919699</v>
      </c>
      <c r="W2384" s="39">
        <v>8.7619265878341193E-2</v>
      </c>
      <c r="X2384" s="39">
        <v>0.90421674084147696</v>
      </c>
      <c r="Y2384" s="39">
        <v>8.7172394741545603E-2</v>
      </c>
      <c r="Z2384" s="39">
        <v>0.93826596046689503</v>
      </c>
      <c r="AA2384" s="39">
        <v>7.2513098187930794E-2</v>
      </c>
      <c r="AB2384" s="39">
        <v>0.96232520786092202</v>
      </c>
      <c r="AC2384" s="39">
        <v>3.74967730868416E-2</v>
      </c>
    </row>
    <row r="2385" spans="1:29" x14ac:dyDescent="0.25">
      <c r="A2385" s="39" t="s">
        <v>135</v>
      </c>
      <c r="B2385" s="39" t="s">
        <v>135</v>
      </c>
      <c r="C2385" s="39">
        <v>5706000</v>
      </c>
      <c r="D2385" s="39" t="s">
        <v>62</v>
      </c>
      <c r="E2385" s="39">
        <v>0.80701754385964897</v>
      </c>
      <c r="F2385" s="39">
        <v>1.13559322033898</v>
      </c>
      <c r="G2385" s="39">
        <v>0.83050847457627097</v>
      </c>
      <c r="H2385" s="39">
        <v>1.0930232558139501</v>
      </c>
      <c r="I2385" s="39">
        <v>0.79411764705882304</v>
      </c>
      <c r="J2385" s="39">
        <v>0.86153846153846203</v>
      </c>
      <c r="K2385" s="39">
        <v>1</v>
      </c>
      <c r="L2385" s="39">
        <v>0.94117647058823495</v>
      </c>
      <c r="M2385" s="39">
        <v>1.12962962962963</v>
      </c>
      <c r="N2385" s="39">
        <v>0.95473385593377902</v>
      </c>
      <c r="O2385" s="39">
        <v>0.13981703592599001</v>
      </c>
      <c r="P2385" s="39">
        <v>0.94529244176302996</v>
      </c>
      <c r="Q2385" s="39">
        <v>0.12928515453721401</v>
      </c>
      <c r="R2385" s="39">
        <v>1.0236020334059599</v>
      </c>
      <c r="S2385" s="39">
        <v>9.6418049523116403E-2</v>
      </c>
      <c r="T2385" s="39">
        <v>1.03540305010893</v>
      </c>
      <c r="U2385" s="39">
        <v>0.133256506694197</v>
      </c>
      <c r="V2385" s="39">
        <v>0.99828912600047004</v>
      </c>
      <c r="W2385" s="39">
        <v>0.124293125205027</v>
      </c>
      <c r="X2385" s="39">
        <v>1.04150655749196</v>
      </c>
      <c r="Y2385" s="39">
        <v>0.11440924093348</v>
      </c>
      <c r="Z2385" s="39">
        <v>1.09145388419038</v>
      </c>
      <c r="AA2385" s="39">
        <v>9.0312747350498102E-2</v>
      </c>
      <c r="AB2385" s="39">
        <v>1.1206556696752801</v>
      </c>
      <c r="AC2385" s="39">
        <v>5.6756306173786603E-2</v>
      </c>
    </row>
    <row r="2386" spans="1:29" x14ac:dyDescent="0.25">
      <c r="A2386" s="39" t="s">
        <v>135</v>
      </c>
      <c r="B2386" s="39" t="s">
        <v>135</v>
      </c>
      <c r="C2386" s="39">
        <v>5706000</v>
      </c>
      <c r="D2386" s="39" t="s">
        <v>63</v>
      </c>
      <c r="E2386" s="39">
        <v>0.86956521739130399</v>
      </c>
      <c r="F2386" s="39">
        <v>1.26086956521739</v>
      </c>
      <c r="G2386" s="39">
        <v>1.0298507462686599</v>
      </c>
      <c r="H2386" s="39">
        <v>0.91836734693877597</v>
      </c>
      <c r="I2386" s="39">
        <v>1</v>
      </c>
      <c r="J2386" s="39">
        <v>0.98148148148148195</v>
      </c>
      <c r="K2386" s="39">
        <v>0.96428571428571397</v>
      </c>
      <c r="L2386" s="39">
        <v>0.95555555555555605</v>
      </c>
      <c r="M2386" s="39">
        <v>1</v>
      </c>
      <c r="N2386" s="39">
        <v>0.99777506968209795</v>
      </c>
      <c r="O2386" s="39">
        <v>0.109641644237831</v>
      </c>
      <c r="P2386" s="39">
        <v>0.98026455026454995</v>
      </c>
      <c r="Q2386" s="39">
        <v>2.0287400602808502E-2</v>
      </c>
      <c r="R2386" s="39">
        <v>0.97328042328042297</v>
      </c>
      <c r="S2386" s="39">
        <v>2.3547945832247199E-2</v>
      </c>
      <c r="T2386" s="39">
        <v>0.97777777777777797</v>
      </c>
      <c r="U2386" s="39">
        <v>3.1426968052735399E-2</v>
      </c>
      <c r="V2386" s="39">
        <v>0.98369020497161797</v>
      </c>
      <c r="W2386" s="39">
        <v>5.4520228706989901E-2</v>
      </c>
      <c r="X2386" s="39">
        <v>0.98328458805727004</v>
      </c>
      <c r="Y2386" s="39">
        <v>2.2317412910176301E-2</v>
      </c>
      <c r="Z2386" s="39">
        <v>0.99079480872242098</v>
      </c>
      <c r="AA2386" s="39">
        <v>2.1638284735765002E-2</v>
      </c>
      <c r="AB2386" s="39">
        <v>0.99788359788359804</v>
      </c>
      <c r="AC2386" s="39">
        <v>1.3385302265263001E-2</v>
      </c>
    </row>
    <row r="2387" spans="1:29" x14ac:dyDescent="0.25">
      <c r="A2387" s="39" t="s">
        <v>135</v>
      </c>
      <c r="B2387" s="39" t="s">
        <v>135</v>
      </c>
      <c r="C2387" s="39">
        <v>5706000</v>
      </c>
      <c r="D2387" s="39" t="s">
        <v>52</v>
      </c>
      <c r="E2387" s="39">
        <v>9.0909090909090898E-2</v>
      </c>
      <c r="F2387" s="39">
        <v>9.4339622641509399E-2</v>
      </c>
      <c r="G2387" s="39">
        <v>0.111969111969112</v>
      </c>
      <c r="H2387" s="39">
        <v>0.13186813186813201</v>
      </c>
      <c r="I2387" s="39">
        <v>0.118257261410788</v>
      </c>
      <c r="J2387" s="39">
        <v>0.129107981220657</v>
      </c>
      <c r="K2387" s="39">
        <v>0.13207547169811301</v>
      </c>
      <c r="L2387" s="39">
        <v>0.108163265306122</v>
      </c>
      <c r="M2387" s="39">
        <v>0.13532110091743099</v>
      </c>
      <c r="N2387" s="39">
        <v>0.116890115326773</v>
      </c>
      <c r="O2387" s="39">
        <v>1.66946665449112E-2</v>
      </c>
      <c r="P2387" s="39">
        <v>0.124585016110622</v>
      </c>
      <c r="Q2387" s="39">
        <v>1.1197567082854701E-2</v>
      </c>
      <c r="R2387" s="39">
        <v>0.125186612640556</v>
      </c>
      <c r="S2387" s="39">
        <v>1.48316989286085E-2</v>
      </c>
      <c r="T2387" s="39">
        <v>0.12174218311177699</v>
      </c>
      <c r="U2387" s="39">
        <v>1.9203489723105899E-2</v>
      </c>
      <c r="V2387" s="39">
        <v>0.12424355121118701</v>
      </c>
      <c r="W2387" s="39">
        <v>1.3362639922357899E-2</v>
      </c>
      <c r="X2387" s="39">
        <v>0.12718055355249899</v>
      </c>
      <c r="Y2387" s="39">
        <v>1.2911393482053699E-2</v>
      </c>
      <c r="Z2387" s="39">
        <v>0.130425588325283</v>
      </c>
      <c r="AA2387" s="39">
        <v>1.26058687414685E-2</v>
      </c>
      <c r="AB2387" s="39">
        <v>0.13402787065022601</v>
      </c>
      <c r="AC2387" s="39">
        <v>8.1791063668730304E-3</v>
      </c>
    </row>
    <row r="2388" spans="1:29" x14ac:dyDescent="0.25">
      <c r="A2388" s="39" t="s">
        <v>135</v>
      </c>
      <c r="B2388" s="39" t="s">
        <v>135</v>
      </c>
      <c r="C2388" s="39">
        <v>5706000</v>
      </c>
      <c r="D2388" s="39" t="s">
        <v>53</v>
      </c>
      <c r="E2388" s="39">
        <v>1.0833333333333299</v>
      </c>
      <c r="F2388" s="39">
        <v>0.95652173913043503</v>
      </c>
      <c r="G2388" s="39">
        <v>1.1111111111111101</v>
      </c>
      <c r="H2388" s="39">
        <v>1</v>
      </c>
      <c r="I2388" s="39">
        <v>1.0166666666666699</v>
      </c>
      <c r="J2388" s="39">
        <v>0.96491228070175405</v>
      </c>
      <c r="K2388" s="39">
        <v>1.1272727272727301</v>
      </c>
      <c r="L2388" s="39">
        <v>1.03571428571429</v>
      </c>
      <c r="M2388" s="39">
        <v>1</v>
      </c>
      <c r="N2388" s="39">
        <v>1.0328369048811501</v>
      </c>
      <c r="O2388" s="39">
        <v>6.1703833815575398E-2</v>
      </c>
      <c r="P2388" s="39">
        <v>1.0289131920710901</v>
      </c>
      <c r="Q2388" s="39">
        <v>6.0833625069019397E-2</v>
      </c>
      <c r="R2388" s="39">
        <v>1.0543290043289999</v>
      </c>
      <c r="S2388" s="39">
        <v>6.5646535237500206E-2</v>
      </c>
      <c r="T2388" s="39">
        <v>1.0178571428571399</v>
      </c>
      <c r="U2388" s="39">
        <v>2.5253813613805302E-2</v>
      </c>
      <c r="V2388" s="39">
        <v>1.02905168378651</v>
      </c>
      <c r="W2388" s="39">
        <v>5.4559446121800401E-2</v>
      </c>
      <c r="X2388" s="39">
        <v>1.02292960317903</v>
      </c>
      <c r="Y2388" s="39">
        <v>4.7869375882316899E-2</v>
      </c>
      <c r="Z2388" s="39">
        <v>1.0112668945011001</v>
      </c>
      <c r="AA2388" s="39">
        <v>3.3156950495868302E-2</v>
      </c>
      <c r="AB2388" s="39">
        <v>1.00170068027211</v>
      </c>
      <c r="AC2388" s="39">
        <v>1.07560464631578E-2</v>
      </c>
    </row>
    <row r="2389" spans="1:29" x14ac:dyDescent="0.25">
      <c r="A2389" s="39" t="s">
        <v>135</v>
      </c>
      <c r="B2389" s="39" t="s">
        <v>135</v>
      </c>
      <c r="C2389" s="39">
        <v>5706000</v>
      </c>
      <c r="D2389" s="39" t="s">
        <v>54</v>
      </c>
      <c r="E2389" s="39">
        <v>0.98305084745762705</v>
      </c>
      <c r="F2389" s="39">
        <v>1.0384615384615401</v>
      </c>
      <c r="G2389" s="39">
        <v>1.13636363636364</v>
      </c>
      <c r="H2389" s="39">
        <v>1.1000000000000001</v>
      </c>
      <c r="I2389" s="39">
        <v>1.05172413793103</v>
      </c>
      <c r="J2389" s="39">
        <v>0.93442622950819698</v>
      </c>
      <c r="K2389" s="39">
        <v>0.92727272727272703</v>
      </c>
      <c r="L2389" s="39">
        <v>0.91935483870967705</v>
      </c>
      <c r="M2389" s="39">
        <v>0.94827586206896597</v>
      </c>
      <c r="N2389" s="39">
        <v>1.0043255353081599</v>
      </c>
      <c r="O2389" s="39">
        <v>8.0340527784508106E-2</v>
      </c>
      <c r="P2389" s="39">
        <v>0.95621075909812003</v>
      </c>
      <c r="Q2389" s="39">
        <v>5.4442865487600897E-2</v>
      </c>
      <c r="R2389" s="39">
        <v>0.93163447601712301</v>
      </c>
      <c r="S2389" s="39">
        <v>1.4945736419429201E-2</v>
      </c>
      <c r="T2389" s="39">
        <v>0.93381535038932095</v>
      </c>
      <c r="U2389" s="39">
        <v>2.0450251736207199E-2</v>
      </c>
      <c r="V2389" s="39">
        <v>0.96131884034489101</v>
      </c>
      <c r="W2389" s="39">
        <v>6.2240151312621998E-2</v>
      </c>
      <c r="X2389" s="39">
        <v>0.94035866023172199</v>
      </c>
      <c r="Y2389" s="39">
        <v>2.5098501451454199E-2</v>
      </c>
      <c r="Z2389" s="39">
        <v>0.94237365255334804</v>
      </c>
      <c r="AA2389" s="39">
        <v>1.3928377901273201E-2</v>
      </c>
      <c r="AB2389" s="39">
        <v>0.94689867048042797</v>
      </c>
      <c r="AC2389" s="39">
        <v>8.7101243884080692E-3</v>
      </c>
    </row>
    <row r="2390" spans="1:29" x14ac:dyDescent="0.25">
      <c r="A2390" s="39" t="s">
        <v>135</v>
      </c>
      <c r="B2390" s="39" t="s">
        <v>135</v>
      </c>
      <c r="C2390" s="39">
        <v>5706000</v>
      </c>
      <c r="D2390" s="39" t="s">
        <v>55</v>
      </c>
      <c r="E2390" s="39">
        <v>1.0212765957446801</v>
      </c>
      <c r="F2390" s="39">
        <v>0.96551724137931005</v>
      </c>
      <c r="G2390" s="39">
        <v>1.1111111111111101</v>
      </c>
      <c r="H2390" s="39">
        <v>1.02</v>
      </c>
      <c r="I2390" s="39">
        <v>1</v>
      </c>
      <c r="J2390" s="39">
        <v>0.98360655737704905</v>
      </c>
      <c r="K2390" s="39">
        <v>0.96491228070175405</v>
      </c>
      <c r="L2390" s="39">
        <v>1.0980392156862699</v>
      </c>
      <c r="M2390" s="39">
        <v>1</v>
      </c>
      <c r="N2390" s="39">
        <v>1.0182736668889101</v>
      </c>
      <c r="O2390" s="39">
        <v>5.30255503104212E-2</v>
      </c>
      <c r="P2390" s="39">
        <v>1.00931161075302</v>
      </c>
      <c r="Q2390" s="39">
        <v>5.1667326099010501E-2</v>
      </c>
      <c r="R2390" s="39">
        <v>1.0209838321293401</v>
      </c>
      <c r="S2390" s="39">
        <v>6.8999537047124498E-2</v>
      </c>
      <c r="T2390" s="39">
        <v>1.04901960784314</v>
      </c>
      <c r="U2390" s="39">
        <v>6.9324194233975303E-2</v>
      </c>
      <c r="V2390" s="39">
        <v>1.01904404740076</v>
      </c>
      <c r="W2390" s="39">
        <v>5.2706333679618599E-2</v>
      </c>
      <c r="X2390" s="39">
        <v>1.0198576515778499</v>
      </c>
      <c r="Y2390" s="39">
        <v>5.2719902639805999E-2</v>
      </c>
      <c r="Z2390" s="39">
        <v>1.0158352241400099</v>
      </c>
      <c r="AA2390" s="39">
        <v>4.7197990596245798E-2</v>
      </c>
      <c r="AB2390" s="39">
        <v>1.0046685340803001</v>
      </c>
      <c r="AC2390" s="39">
        <v>2.9526402055727201E-2</v>
      </c>
    </row>
    <row r="2391" spans="1:29" x14ac:dyDescent="0.25">
      <c r="A2391" s="39" t="s">
        <v>135</v>
      </c>
      <c r="B2391" s="39" t="s">
        <v>135</v>
      </c>
      <c r="C2391" s="39">
        <v>5706000</v>
      </c>
      <c r="D2391" s="39" t="s">
        <v>56</v>
      </c>
      <c r="E2391" s="39">
        <v>0.94642857142857095</v>
      </c>
      <c r="F2391" s="39">
        <v>1.2083333333333299</v>
      </c>
      <c r="G2391" s="39">
        <v>1.03571428571429</v>
      </c>
      <c r="H2391" s="39">
        <v>0.95</v>
      </c>
      <c r="I2391" s="39">
        <v>0.96078431372549</v>
      </c>
      <c r="J2391" s="39">
        <v>1.10909090909091</v>
      </c>
      <c r="K2391" s="39">
        <v>0.96666666666666701</v>
      </c>
      <c r="L2391" s="39">
        <v>0.98181818181818203</v>
      </c>
      <c r="M2391" s="39">
        <v>0.91071428571428603</v>
      </c>
      <c r="N2391" s="39">
        <v>1.00772783861019</v>
      </c>
      <c r="O2391" s="39">
        <v>9.5107199668358705E-2</v>
      </c>
      <c r="P2391" s="39">
        <v>0.98581487140310697</v>
      </c>
      <c r="Q2391" s="39">
        <v>7.3902360464209393E-2</v>
      </c>
      <c r="R2391" s="39">
        <v>0.95306637806637795</v>
      </c>
      <c r="S2391" s="39">
        <v>3.7452194832836801E-2</v>
      </c>
      <c r="T2391" s="39">
        <v>0.94626623376623398</v>
      </c>
      <c r="U2391" s="39">
        <v>5.02780471038487E-2</v>
      </c>
      <c r="V2391" s="39">
        <v>0.973382387518688</v>
      </c>
      <c r="W2391" s="39">
        <v>7.2806544436042994E-2</v>
      </c>
      <c r="X2391" s="39">
        <v>0.94829824598660195</v>
      </c>
      <c r="Y2391" s="39">
        <v>5.6682911169352597E-2</v>
      </c>
      <c r="Z2391" s="39">
        <v>0.92539458861153001</v>
      </c>
      <c r="AA2391" s="39">
        <v>3.45333197765526E-2</v>
      </c>
      <c r="AB2391" s="39">
        <v>0.91410018552875705</v>
      </c>
      <c r="AC2391" s="39">
        <v>2.1414310685741299E-2</v>
      </c>
    </row>
    <row r="2392" spans="1:29" x14ac:dyDescent="0.25">
      <c r="A2392" s="39" t="s">
        <v>135</v>
      </c>
      <c r="B2392" s="39" t="s">
        <v>135</v>
      </c>
      <c r="C2392" s="39">
        <v>5706000</v>
      </c>
      <c r="D2392" s="39" t="s">
        <v>57</v>
      </c>
      <c r="E2392" s="39">
        <v>1</v>
      </c>
      <c r="F2392" s="39">
        <v>0.94339622641509402</v>
      </c>
      <c r="G2392" s="39">
        <v>0.91379310344827602</v>
      </c>
      <c r="H2392" s="39">
        <v>1.13793103448276</v>
      </c>
      <c r="I2392" s="39">
        <v>0.96491228070175405</v>
      </c>
      <c r="J2392" s="39">
        <v>1.16326530612245</v>
      </c>
      <c r="K2392" s="39">
        <v>1</v>
      </c>
      <c r="L2392" s="39">
        <v>0.89655172413793105</v>
      </c>
      <c r="M2392" s="39">
        <v>1.05555555555556</v>
      </c>
      <c r="N2392" s="39">
        <v>1.00837835898487</v>
      </c>
      <c r="O2392" s="39">
        <v>9.4010297399960002E-2</v>
      </c>
      <c r="P2392" s="39">
        <v>1.0160569733035401</v>
      </c>
      <c r="Q2392" s="39">
        <v>0.10048077154657201</v>
      </c>
      <c r="R2392" s="39">
        <v>0.98403575989782899</v>
      </c>
      <c r="S2392" s="39">
        <v>8.0695088592187006E-2</v>
      </c>
      <c r="T2392" s="39">
        <v>0.97605363984674298</v>
      </c>
      <c r="U2392" s="39">
        <v>0.112432687430045</v>
      </c>
      <c r="V2392" s="39">
        <v>1.0121753063057699</v>
      </c>
      <c r="W2392" s="39">
        <v>9.1235377333095405E-2</v>
      </c>
      <c r="X2392" s="39">
        <v>1.0119568774173999</v>
      </c>
      <c r="Y2392" s="39">
        <v>8.5223213155437696E-2</v>
      </c>
      <c r="Z2392" s="39">
        <v>1.02545826381782</v>
      </c>
      <c r="AA2392" s="39">
        <v>7.4034927735497205E-2</v>
      </c>
      <c r="AB2392" s="39">
        <v>1.04798394453567</v>
      </c>
      <c r="AC2392" s="39">
        <v>4.7887072759345999E-2</v>
      </c>
    </row>
    <row r="2393" spans="1:29" x14ac:dyDescent="0.25">
      <c r="A2393" s="39" t="s">
        <v>135</v>
      </c>
      <c r="B2393" s="39" t="s">
        <v>135</v>
      </c>
      <c r="C2393" s="39">
        <v>5706000</v>
      </c>
      <c r="D2393" s="39" t="s">
        <v>58</v>
      </c>
      <c r="E2393" s="39">
        <v>1.05172413793103</v>
      </c>
      <c r="F2393" s="39">
        <v>0.94339622641509402</v>
      </c>
      <c r="G2393" s="39">
        <v>0.96</v>
      </c>
      <c r="H2393" s="39">
        <v>1.1886792452830199</v>
      </c>
      <c r="I2393" s="39">
        <v>0.81818181818181801</v>
      </c>
      <c r="J2393" s="39">
        <v>1.1272727272727301</v>
      </c>
      <c r="K2393" s="39">
        <v>1.15789473684211</v>
      </c>
      <c r="L2393" s="39">
        <v>0.93442622950819698</v>
      </c>
      <c r="M2393" s="39">
        <v>1.07692307692308</v>
      </c>
      <c r="N2393" s="39">
        <v>1.02872202203967</v>
      </c>
      <c r="O2393" s="39">
        <v>0.122504421189743</v>
      </c>
      <c r="P2393" s="39">
        <v>1.0229397177455799</v>
      </c>
      <c r="Q2393" s="39">
        <v>0.14297978192574501</v>
      </c>
      <c r="R2393" s="39">
        <v>1.0564146810911299</v>
      </c>
      <c r="S2393" s="39">
        <v>0.11313703711522299</v>
      </c>
      <c r="T2393" s="39">
        <v>1.00567465321564</v>
      </c>
      <c r="U2393" s="39">
        <v>0.100760487104766</v>
      </c>
      <c r="V2393" s="39">
        <v>1.0422050495191599</v>
      </c>
      <c r="W2393" s="39">
        <v>0.110945968618792</v>
      </c>
      <c r="X2393" s="39">
        <v>1.0462084842727899</v>
      </c>
      <c r="Y2393" s="39">
        <v>9.3434645983590206E-2</v>
      </c>
      <c r="Z2393" s="39">
        <v>1.0550837770755099</v>
      </c>
      <c r="AA2393" s="39">
        <v>7.0839029171547899E-2</v>
      </c>
      <c r="AB2393" s="39">
        <v>1.07013751276046</v>
      </c>
      <c r="AC2393" s="39">
        <v>4.29156759261426E-2</v>
      </c>
    </row>
    <row r="2394" spans="1:29" x14ac:dyDescent="0.25">
      <c r="A2394" s="39" t="s">
        <v>135</v>
      </c>
      <c r="B2394" s="39" t="s">
        <v>135</v>
      </c>
      <c r="C2394" s="39">
        <v>5706000</v>
      </c>
      <c r="D2394" s="39" t="s">
        <v>59</v>
      </c>
      <c r="E2394" s="39">
        <v>0.76190476190476197</v>
      </c>
      <c r="F2394" s="39">
        <v>1.0491803278688501</v>
      </c>
      <c r="G2394" s="39">
        <v>1.1200000000000001</v>
      </c>
      <c r="H2394" s="39">
        <v>0.97916666666666696</v>
      </c>
      <c r="I2394" s="39">
        <v>0.96825396825396803</v>
      </c>
      <c r="J2394" s="39">
        <v>1.1666666666666701</v>
      </c>
      <c r="K2394" s="39">
        <v>0.83870967741935498</v>
      </c>
      <c r="L2394" s="39">
        <v>0.939393939393939</v>
      </c>
      <c r="M2394" s="39">
        <v>1.2280701754386001</v>
      </c>
      <c r="N2394" s="39">
        <v>1.00570513151253</v>
      </c>
      <c r="O2394" s="39">
        <v>0.15171453212977801</v>
      </c>
      <c r="P2394" s="39">
        <v>1.02821888543451</v>
      </c>
      <c r="Q2394" s="39">
        <v>0.163177609139946</v>
      </c>
      <c r="R2394" s="39">
        <v>1.0020579307506301</v>
      </c>
      <c r="S2394" s="39">
        <v>0.20210265019047</v>
      </c>
      <c r="T2394" s="39">
        <v>1.0837320574162701</v>
      </c>
      <c r="U2394" s="39">
        <v>0.20412492407458499</v>
      </c>
      <c r="V2394" s="39">
        <v>1.0512296955857501</v>
      </c>
      <c r="W2394" s="39">
        <v>0.16252521736213599</v>
      </c>
      <c r="X2394" s="39">
        <v>1.09684691320925</v>
      </c>
      <c r="Y2394" s="39">
        <v>0.17462492556099099</v>
      </c>
      <c r="Z2394" s="39">
        <v>1.16210162550791</v>
      </c>
      <c r="AA2394" s="39">
        <v>0.156032384916723</v>
      </c>
      <c r="AB2394" s="39">
        <v>1.2143236880079</v>
      </c>
      <c r="AC2394" s="39">
        <v>8.6940420215763106E-2</v>
      </c>
    </row>
    <row r="2395" spans="1:29" x14ac:dyDescent="0.25">
      <c r="A2395" s="39" t="s">
        <v>135</v>
      </c>
      <c r="B2395" s="39" t="s">
        <v>135</v>
      </c>
      <c r="C2395" s="39">
        <v>5706000</v>
      </c>
      <c r="D2395" s="39" t="s">
        <v>60</v>
      </c>
      <c r="E2395" s="39">
        <v>1.1071428571428601</v>
      </c>
      <c r="F2395" s="39">
        <v>1.0833333333333299</v>
      </c>
      <c r="G2395" s="39">
        <v>1.0625</v>
      </c>
      <c r="H2395" s="39">
        <v>1.1785714285714299</v>
      </c>
      <c r="I2395" s="39">
        <v>1.1489361702127701</v>
      </c>
      <c r="J2395" s="39">
        <v>1.0983606557377099</v>
      </c>
      <c r="K2395" s="39">
        <v>1.01587301587302</v>
      </c>
      <c r="L2395" s="39">
        <v>1.2115384615384599</v>
      </c>
      <c r="M2395" s="39">
        <v>1.1451612903225801</v>
      </c>
      <c r="N2395" s="39">
        <v>1.1168241347480199</v>
      </c>
      <c r="O2395" s="39">
        <v>6.0535330791709599E-2</v>
      </c>
      <c r="P2395" s="39">
        <v>1.12397391873691</v>
      </c>
      <c r="Q2395" s="39">
        <v>7.2597197450992301E-2</v>
      </c>
      <c r="R2395" s="39">
        <v>1.12419092257802</v>
      </c>
      <c r="S2395" s="39">
        <v>9.9504064737934106E-2</v>
      </c>
      <c r="T2395" s="39">
        <v>1.17834987593052</v>
      </c>
      <c r="U2395" s="39">
        <v>4.6935747882729799E-2</v>
      </c>
      <c r="V2395" s="39">
        <v>1.1322660969032601</v>
      </c>
      <c r="W2395" s="39">
        <v>6.7118986165267999E-2</v>
      </c>
      <c r="X2395" s="39">
        <v>1.1439293968141</v>
      </c>
      <c r="Y2395" s="39">
        <v>6.3901253502647901E-2</v>
      </c>
      <c r="Z2395" s="39">
        <v>1.15173943751181</v>
      </c>
      <c r="AA2395" s="39">
        <v>4.5604291277870898E-2</v>
      </c>
      <c r="AB2395" s="39">
        <v>1.1483221079995301</v>
      </c>
      <c r="AC2395" s="39">
        <v>1.9990766255347701E-2</v>
      </c>
    </row>
    <row r="2396" spans="1:29" x14ac:dyDescent="0.25">
      <c r="A2396" s="39" t="s">
        <v>135</v>
      </c>
      <c r="B2396" s="39" t="s">
        <v>135</v>
      </c>
      <c r="C2396" s="39">
        <v>5707000</v>
      </c>
      <c r="D2396" s="39" t="s">
        <v>50</v>
      </c>
      <c r="E2396" s="39">
        <v>0.22197309417040401</v>
      </c>
      <c r="F2396" s="39">
        <v>0.19871794871794901</v>
      </c>
      <c r="G2396" s="39">
        <v>0.21524663677129999</v>
      </c>
      <c r="H2396" s="39">
        <v>0.175519630484988</v>
      </c>
      <c r="I2396" s="39">
        <v>0.19585253456221199</v>
      </c>
      <c r="J2396" s="39">
        <v>0.20250000000000001</v>
      </c>
      <c r="K2396" s="39">
        <v>0.173913043478261</v>
      </c>
      <c r="L2396" s="39">
        <v>0.15625</v>
      </c>
      <c r="M2396" s="39">
        <v>0.16159250585480101</v>
      </c>
      <c r="N2396" s="39">
        <v>0.18906282155999099</v>
      </c>
      <c r="O2396" s="39">
        <v>2.3272276892043399E-2</v>
      </c>
      <c r="P2396" s="39">
        <v>0.17802161677905501</v>
      </c>
      <c r="Q2396" s="39">
        <v>2.04812855529421E-2</v>
      </c>
      <c r="R2396" s="39">
        <v>0.16391851644435401</v>
      </c>
      <c r="S2396" s="39">
        <v>9.0583398134408705E-3</v>
      </c>
      <c r="T2396" s="39">
        <v>0.1589212529274</v>
      </c>
      <c r="U2396" s="39">
        <v>3.77772211845858E-3</v>
      </c>
      <c r="V2396" s="39">
        <v>0.173446926990725</v>
      </c>
      <c r="W2396" s="39">
        <v>1.9827242913448999E-2</v>
      </c>
      <c r="X2396" s="39">
        <v>0.16497606778117499</v>
      </c>
      <c r="Y2396" s="39">
        <v>1.3293760889005799E-2</v>
      </c>
      <c r="Z2396" s="39">
        <v>0.16113821042704299</v>
      </c>
      <c r="AA2396" s="39">
        <v>4.0182223308330304E-3</v>
      </c>
      <c r="AB2396" s="39">
        <v>0.161338100814096</v>
      </c>
      <c r="AC2396" s="39">
        <v>1.60899875371008E-3</v>
      </c>
    </row>
    <row r="2397" spans="1:29" x14ac:dyDescent="0.25">
      <c r="A2397" s="39" t="s">
        <v>135</v>
      </c>
      <c r="B2397" s="39" t="s">
        <v>135</v>
      </c>
      <c r="C2397" s="39">
        <v>5707000</v>
      </c>
      <c r="D2397" s="39" t="s">
        <v>51</v>
      </c>
      <c r="E2397" s="39">
        <v>0.95744680851063801</v>
      </c>
      <c r="F2397" s="39">
        <v>0.919191919191919</v>
      </c>
      <c r="G2397" s="39">
        <v>0.89247311827956999</v>
      </c>
      <c r="H2397" s="39">
        <v>0.91666666666666696</v>
      </c>
      <c r="I2397" s="39">
        <v>0.89473684210526305</v>
      </c>
      <c r="J2397" s="39">
        <v>0.84705882352941197</v>
      </c>
      <c r="K2397" s="39">
        <v>0.92592592592592604</v>
      </c>
      <c r="L2397" s="39">
        <v>0.91249999999999998</v>
      </c>
      <c r="M2397" s="39">
        <v>0.84615384615384603</v>
      </c>
      <c r="N2397" s="39">
        <v>0.90135043892924904</v>
      </c>
      <c r="O2397" s="39">
        <v>3.6305586768909798E-2</v>
      </c>
      <c r="P2397" s="39">
        <v>0.88527508754288897</v>
      </c>
      <c r="Q2397" s="39">
        <v>3.6993802460369297E-2</v>
      </c>
      <c r="R2397" s="39">
        <v>0.89485992402659098</v>
      </c>
      <c r="S2397" s="39">
        <v>4.2711536943213599E-2</v>
      </c>
      <c r="T2397" s="39">
        <v>0.87932692307692295</v>
      </c>
      <c r="U2397" s="39">
        <v>4.6913815290261299E-2</v>
      </c>
      <c r="V2397" s="39">
        <v>0.88533146144914898</v>
      </c>
      <c r="W2397" s="39">
        <v>3.7272121606235997E-2</v>
      </c>
      <c r="X2397" s="39">
        <v>0.87408558493037802</v>
      </c>
      <c r="Y2397" s="39">
        <v>3.8334083761047799E-2</v>
      </c>
      <c r="Z2397" s="39">
        <v>0.86093396119910603</v>
      </c>
      <c r="AA2397" s="39">
        <v>3.4731796975914102E-2</v>
      </c>
      <c r="AB2397" s="39">
        <v>0.84931318681318702</v>
      </c>
      <c r="AC2397" s="39">
        <v>1.9981424775789201E-2</v>
      </c>
    </row>
    <row r="2398" spans="1:29" x14ac:dyDescent="0.25">
      <c r="A2398" s="39" t="s">
        <v>135</v>
      </c>
      <c r="B2398" s="39" t="s">
        <v>135</v>
      </c>
      <c r="C2398" s="39">
        <v>5707000</v>
      </c>
      <c r="D2398" s="39" t="s">
        <v>61</v>
      </c>
      <c r="E2398" s="39">
        <v>1.0416666666666701</v>
      </c>
      <c r="F2398" s="39">
        <v>1.0379746835443</v>
      </c>
      <c r="G2398" s="39">
        <v>0.94117647058823495</v>
      </c>
      <c r="H2398" s="39">
        <v>0.96428571428571397</v>
      </c>
      <c r="I2398" s="39">
        <v>0.92941176470588205</v>
      </c>
      <c r="J2398" s="39">
        <v>0.92473118279569899</v>
      </c>
      <c r="K2398" s="39">
        <v>1.0126582278481</v>
      </c>
      <c r="L2398" s="39">
        <v>0.95652173913043503</v>
      </c>
      <c r="M2398" s="39">
        <v>0.91304347826086996</v>
      </c>
      <c r="N2398" s="39">
        <v>0.96905221420287901</v>
      </c>
      <c r="O2398" s="39">
        <v>4.9439529838196501E-2</v>
      </c>
      <c r="P2398" s="39">
        <v>0.94727327854819698</v>
      </c>
      <c r="Q2398" s="39">
        <v>3.9873501863570297E-2</v>
      </c>
      <c r="R2398" s="39">
        <v>0.96074114841313496</v>
      </c>
      <c r="S2398" s="39">
        <v>4.9941236917530697E-2</v>
      </c>
      <c r="T2398" s="39">
        <v>0.934782608695652</v>
      </c>
      <c r="U2398" s="39">
        <v>3.07437730950673E-2</v>
      </c>
      <c r="V2398" s="39">
        <v>0.94889398940412795</v>
      </c>
      <c r="W2398" s="39">
        <v>4.0792047708165302E-2</v>
      </c>
      <c r="X2398" s="39">
        <v>0.93727845127986997</v>
      </c>
      <c r="Y2398" s="39">
        <v>3.7219989367428999E-2</v>
      </c>
      <c r="Z2398" s="39">
        <v>0.92458767870807002</v>
      </c>
      <c r="AA2398" s="39">
        <v>2.9703233987691698E-2</v>
      </c>
      <c r="AB2398" s="39">
        <v>0.91511387163561098</v>
      </c>
      <c r="AC2398" s="39">
        <v>1.30943174334095E-2</v>
      </c>
    </row>
    <row r="2399" spans="1:29" x14ac:dyDescent="0.25">
      <c r="A2399" s="39" t="s">
        <v>135</v>
      </c>
      <c r="B2399" s="39" t="s">
        <v>135</v>
      </c>
      <c r="C2399" s="39">
        <v>5707000</v>
      </c>
      <c r="D2399" s="39" t="s">
        <v>62</v>
      </c>
      <c r="E2399" s="39">
        <v>0.98850574712643702</v>
      </c>
      <c r="F2399" s="39">
        <v>0.88</v>
      </c>
      <c r="G2399" s="39">
        <v>0.91463414634146301</v>
      </c>
      <c r="H2399" s="39">
        <v>0.91249999999999998</v>
      </c>
      <c r="I2399" s="39">
        <v>0.92592592592592604</v>
      </c>
      <c r="J2399" s="39">
        <v>0.911392405063291</v>
      </c>
      <c r="K2399" s="39">
        <v>0.93023255813953498</v>
      </c>
      <c r="L2399" s="39">
        <v>0.9375</v>
      </c>
      <c r="M2399" s="39">
        <v>0.98484848484848497</v>
      </c>
      <c r="N2399" s="39">
        <v>0.93172658527168195</v>
      </c>
      <c r="O2399" s="39">
        <v>3.5117575865809401E-2</v>
      </c>
      <c r="P2399" s="39">
        <v>0.93797987479544698</v>
      </c>
      <c r="Q2399" s="39">
        <v>2.7879692580789601E-2</v>
      </c>
      <c r="R2399" s="39">
        <v>0.95086034766267302</v>
      </c>
      <c r="S2399" s="39">
        <v>2.9658034827344401E-2</v>
      </c>
      <c r="T2399" s="39">
        <v>0.96117424242424199</v>
      </c>
      <c r="U2399" s="39">
        <v>3.3480434715272102E-2</v>
      </c>
      <c r="V2399" s="39">
        <v>0.94556786222957101</v>
      </c>
      <c r="W2399" s="39">
        <v>3.2142497878256703E-2</v>
      </c>
      <c r="X2399" s="39">
        <v>0.96038297842783205</v>
      </c>
      <c r="Y2399" s="39">
        <v>3.0324286495242402E-2</v>
      </c>
      <c r="Z2399" s="39">
        <v>0.97439138032120098</v>
      </c>
      <c r="AA2399" s="39">
        <v>2.45364869678746E-2</v>
      </c>
      <c r="AB2399" s="39">
        <v>0.98259379509379496</v>
      </c>
      <c r="AC2399" s="39">
        <v>1.4259910083731901E-2</v>
      </c>
    </row>
    <row r="2400" spans="1:29" x14ac:dyDescent="0.25">
      <c r="A2400" s="39" t="s">
        <v>135</v>
      </c>
      <c r="B2400" s="39" t="s">
        <v>135</v>
      </c>
      <c r="C2400" s="39">
        <v>5707000</v>
      </c>
      <c r="D2400" s="39" t="s">
        <v>63</v>
      </c>
      <c r="E2400" s="39">
        <v>0.93506493506493504</v>
      </c>
      <c r="F2400" s="39">
        <v>0.87209302325581395</v>
      </c>
      <c r="G2400" s="39">
        <v>0.88636363636363602</v>
      </c>
      <c r="H2400" s="39">
        <v>0.92</v>
      </c>
      <c r="I2400" s="39">
        <v>1.0136986301369899</v>
      </c>
      <c r="J2400" s="39">
        <v>0.94666666666666699</v>
      </c>
      <c r="K2400" s="39">
        <v>1</v>
      </c>
      <c r="L2400" s="39">
        <v>0.91249999999999998</v>
      </c>
      <c r="M2400" s="39">
        <v>0.92</v>
      </c>
      <c r="N2400" s="39">
        <v>0.93404298794311502</v>
      </c>
      <c r="O2400" s="39">
        <v>4.7203522717167101E-2</v>
      </c>
      <c r="P2400" s="39">
        <v>0.95857305936073101</v>
      </c>
      <c r="Q2400" s="39">
        <v>4.6117756500144901E-2</v>
      </c>
      <c r="R2400" s="39">
        <v>0.94416666666666704</v>
      </c>
      <c r="S2400" s="39">
        <v>4.8498281756504898E-2</v>
      </c>
      <c r="T2400" s="39">
        <v>0.91625000000000001</v>
      </c>
      <c r="U2400" s="39">
        <v>5.3033008588991501E-3</v>
      </c>
      <c r="V2400" s="39">
        <v>0.93811680593005997</v>
      </c>
      <c r="W2400" s="39">
        <v>4.0657636375678402E-2</v>
      </c>
      <c r="X2400" s="39">
        <v>0.93179485329552403</v>
      </c>
      <c r="Y2400" s="39">
        <v>3.4012297870769703E-2</v>
      </c>
      <c r="Z2400" s="39">
        <v>0.92182391380210804</v>
      </c>
      <c r="AA2400" s="39">
        <v>1.9664844619377501E-2</v>
      </c>
      <c r="AB2400" s="39">
        <v>0.91964285714285698</v>
      </c>
      <c r="AC2400" s="39">
        <v>2.2587697572631501E-3</v>
      </c>
    </row>
    <row r="2401" spans="1:29" x14ac:dyDescent="0.25">
      <c r="A2401" s="39" t="s">
        <v>135</v>
      </c>
      <c r="B2401" s="39" t="s">
        <v>135</v>
      </c>
      <c r="C2401" s="39">
        <v>5707000</v>
      </c>
      <c r="D2401" s="39" t="s">
        <v>52</v>
      </c>
      <c r="E2401" s="39">
        <v>0.184049079754601</v>
      </c>
      <c r="F2401" s="39">
        <v>0.204035874439462</v>
      </c>
      <c r="G2401" s="39">
        <v>0.177350427350427</v>
      </c>
      <c r="H2401" s="39">
        <v>0.19730941704035901</v>
      </c>
      <c r="I2401" s="39">
        <v>0.157043879907621</v>
      </c>
      <c r="J2401" s="39">
        <v>0.16589861751152099</v>
      </c>
      <c r="K2401" s="39">
        <v>0.1875</v>
      </c>
      <c r="L2401" s="39">
        <v>0.15869565217391299</v>
      </c>
      <c r="M2401" s="39">
        <v>0.13221153846153799</v>
      </c>
      <c r="N2401" s="39">
        <v>0.17378827629327101</v>
      </c>
      <c r="O2401" s="39">
        <v>2.25642958787842E-2</v>
      </c>
      <c r="P2401" s="39">
        <v>0.16026993761091901</v>
      </c>
      <c r="Q2401" s="39">
        <v>1.9832535900035701E-2</v>
      </c>
      <c r="R2401" s="39">
        <v>0.159469063545151</v>
      </c>
      <c r="S2401" s="39">
        <v>2.7652343819003E-2</v>
      </c>
      <c r="T2401" s="39">
        <v>0.145453595317726</v>
      </c>
      <c r="U2401" s="39">
        <v>1.8727096399735702E-2</v>
      </c>
      <c r="V2401" s="39">
        <v>0.15920795856088299</v>
      </c>
      <c r="W2401" s="39">
        <v>2.3811500832157901E-2</v>
      </c>
      <c r="X2401" s="39">
        <v>0.14824101471092899</v>
      </c>
      <c r="Y2401" s="39">
        <v>2.1580832232316601E-2</v>
      </c>
      <c r="Z2401" s="39">
        <v>0.13903189381041001</v>
      </c>
      <c r="AA2401" s="39">
        <v>1.7174181319791301E-2</v>
      </c>
      <c r="AB2401" s="39">
        <v>0.133472686733556</v>
      </c>
      <c r="AC2401" s="39">
        <v>7.9762020135239198E-3</v>
      </c>
    </row>
    <row r="2402" spans="1:29" x14ac:dyDescent="0.25">
      <c r="A2402" s="39" t="s">
        <v>135</v>
      </c>
      <c r="B2402" s="39" t="s">
        <v>135</v>
      </c>
      <c r="C2402" s="39">
        <v>5707000</v>
      </c>
      <c r="D2402" s="39" t="s">
        <v>53</v>
      </c>
      <c r="E2402" s="39">
        <v>0.91666666666666696</v>
      </c>
      <c r="F2402" s="39">
        <v>0.83333333333333304</v>
      </c>
      <c r="G2402" s="39">
        <v>0.96703296703296704</v>
      </c>
      <c r="H2402" s="39">
        <v>0.92771084337349397</v>
      </c>
      <c r="I2402" s="39">
        <v>0.89772727272727304</v>
      </c>
      <c r="J2402" s="39">
        <v>1</v>
      </c>
      <c r="K2402" s="39">
        <v>1.0138888888888899</v>
      </c>
      <c r="L2402" s="39">
        <v>0.77333333333333298</v>
      </c>
      <c r="M2402" s="39">
        <v>0.84931506849315097</v>
      </c>
      <c r="N2402" s="39">
        <v>0.90877870820545603</v>
      </c>
      <c r="O2402" s="39">
        <v>7.9748974366466593E-2</v>
      </c>
      <c r="P2402" s="39">
        <v>0.90685291268852897</v>
      </c>
      <c r="Q2402" s="39">
        <v>0.10167895427068099</v>
      </c>
      <c r="R2402" s="39">
        <v>0.87884576357179101</v>
      </c>
      <c r="S2402" s="39">
        <v>0.122966622670671</v>
      </c>
      <c r="T2402" s="39">
        <v>0.81132420091324198</v>
      </c>
      <c r="U2402" s="39">
        <v>5.37272001778272E-2</v>
      </c>
      <c r="V2402" s="39">
        <v>0.88557683525242703</v>
      </c>
      <c r="W2402" s="39">
        <v>9.20321650752252E-2</v>
      </c>
      <c r="X2402" s="39">
        <v>0.85969393131910898</v>
      </c>
      <c r="Y2402" s="39">
        <v>8.6569474768117299E-2</v>
      </c>
      <c r="Z2402" s="39">
        <v>0.84243591121928496</v>
      </c>
      <c r="AA2402" s="39">
        <v>5.5175828447905799E-2</v>
      </c>
      <c r="AB2402" s="39">
        <v>0.84569689062839704</v>
      </c>
      <c r="AC2402" s="39">
        <v>2.2883366064449601E-2</v>
      </c>
    </row>
    <row r="2403" spans="1:29" x14ac:dyDescent="0.25">
      <c r="A2403" s="39" t="s">
        <v>135</v>
      </c>
      <c r="B2403" s="39" t="s">
        <v>135</v>
      </c>
      <c r="C2403" s="39">
        <v>5707000</v>
      </c>
      <c r="D2403" s="39" t="s">
        <v>54</v>
      </c>
      <c r="E2403" s="39">
        <v>1.0361445783132499</v>
      </c>
      <c r="F2403" s="39">
        <v>0.89772727272727304</v>
      </c>
      <c r="G2403" s="39">
        <v>1.0533333333333299</v>
      </c>
      <c r="H2403" s="39">
        <v>0.95454545454545503</v>
      </c>
      <c r="I2403" s="39">
        <v>1</v>
      </c>
      <c r="J2403" s="39">
        <v>0.987341772151899</v>
      </c>
      <c r="K2403" s="39">
        <v>1.04411764705882</v>
      </c>
      <c r="L2403" s="39">
        <v>0.931506849315068</v>
      </c>
      <c r="M2403" s="39">
        <v>1.0344827586206899</v>
      </c>
      <c r="N2403" s="39">
        <v>0.99324440734064401</v>
      </c>
      <c r="O2403" s="39">
        <v>5.50601137277009E-2</v>
      </c>
      <c r="P2403" s="39">
        <v>0.999489805429296</v>
      </c>
      <c r="Q2403" s="39">
        <v>4.4681283426628901E-2</v>
      </c>
      <c r="R2403" s="39">
        <v>1.00336908499819</v>
      </c>
      <c r="S2403" s="39">
        <v>6.2420697343402297E-2</v>
      </c>
      <c r="T2403" s="39">
        <v>0.98299480396787897</v>
      </c>
      <c r="U2403" s="39">
        <v>7.2814963768855698E-2</v>
      </c>
      <c r="V2403" s="39">
        <v>0.99907805388014703</v>
      </c>
      <c r="W2403" s="39">
        <v>4.9851297246871998E-2</v>
      </c>
      <c r="X2403" s="39">
        <v>1.0057341669598601</v>
      </c>
      <c r="Y2403" s="39">
        <v>5.0632245279653799E-2</v>
      </c>
      <c r="Z2403" s="39">
        <v>1.01678155842048</v>
      </c>
      <c r="AA2403" s="39">
        <v>4.8250284452589401E-2</v>
      </c>
      <c r="AB2403" s="39">
        <v>1.02957914389185</v>
      </c>
      <c r="AC2403" s="39">
        <v>3.1013182622161101E-2</v>
      </c>
    </row>
    <row r="2404" spans="1:29" x14ac:dyDescent="0.25">
      <c r="A2404" s="39" t="s">
        <v>135</v>
      </c>
      <c r="B2404" s="39" t="s">
        <v>135</v>
      </c>
      <c r="C2404" s="39">
        <v>5707000</v>
      </c>
      <c r="D2404" s="39" t="s">
        <v>55</v>
      </c>
      <c r="E2404" s="39">
        <v>0.962025316455696</v>
      </c>
      <c r="F2404" s="39">
        <v>0.97674418604651203</v>
      </c>
      <c r="G2404" s="39">
        <v>0.962025316455696</v>
      </c>
      <c r="H2404" s="39">
        <v>0.924050632911392</v>
      </c>
      <c r="I2404" s="39">
        <v>1.0476190476190499</v>
      </c>
      <c r="J2404" s="39">
        <v>1.03896103896104</v>
      </c>
      <c r="K2404" s="39">
        <v>0.89743589743589702</v>
      </c>
      <c r="L2404" s="39">
        <v>0.87323943661971803</v>
      </c>
      <c r="M2404" s="39">
        <v>0.97058823529411797</v>
      </c>
      <c r="N2404" s="39">
        <v>0.96140990086656797</v>
      </c>
      <c r="O2404" s="39">
        <v>5.8125676752700903E-2</v>
      </c>
      <c r="P2404" s="39">
        <v>0.96556873118596398</v>
      </c>
      <c r="Q2404" s="39">
        <v>7.9546625256397593E-2</v>
      </c>
      <c r="R2404" s="39">
        <v>0.91375452311657801</v>
      </c>
      <c r="S2404" s="39">
        <v>5.0684517447804597E-2</v>
      </c>
      <c r="T2404" s="39">
        <v>0.921913835956918</v>
      </c>
      <c r="U2404" s="39">
        <v>6.8835995683031795E-2</v>
      </c>
      <c r="V2404" s="39">
        <v>0.94790736818842403</v>
      </c>
      <c r="W2404" s="39">
        <v>6.2256701288271397E-2</v>
      </c>
      <c r="X2404" s="39">
        <v>0.94288643615894996</v>
      </c>
      <c r="Y2404" s="39">
        <v>5.8364311391693097E-2</v>
      </c>
      <c r="Z2404" s="39">
        <v>0.950624876057799</v>
      </c>
      <c r="AA2404" s="39">
        <v>4.7043350425608997E-2</v>
      </c>
      <c r="AB2404" s="39">
        <v>0.96595257821438396</v>
      </c>
      <c r="AC2404" s="39">
        <v>2.9318469646884001E-2</v>
      </c>
    </row>
    <row r="2405" spans="1:29" x14ac:dyDescent="0.25">
      <c r="A2405" s="39" t="s">
        <v>135</v>
      </c>
      <c r="B2405" s="39" t="s">
        <v>135</v>
      </c>
      <c r="C2405" s="39">
        <v>5707000</v>
      </c>
      <c r="D2405" s="39" t="s">
        <v>56</v>
      </c>
      <c r="E2405" s="39">
        <v>1.07317073170732</v>
      </c>
      <c r="F2405" s="39">
        <v>1.01315789473684</v>
      </c>
      <c r="G2405" s="39">
        <v>1.0119047619047601</v>
      </c>
      <c r="H2405" s="39">
        <v>0.96052631578947401</v>
      </c>
      <c r="I2405" s="39">
        <v>1.0958904109589001</v>
      </c>
      <c r="J2405" s="39">
        <v>0.95454545454545503</v>
      </c>
      <c r="K2405" s="39">
        <v>0.96250000000000002</v>
      </c>
      <c r="L2405" s="39">
        <v>1.0714285714285701</v>
      </c>
      <c r="M2405" s="39">
        <v>1.0806451612903201</v>
      </c>
      <c r="N2405" s="39">
        <v>1.02486325581796</v>
      </c>
      <c r="O2405" s="39">
        <v>5.6938966596965297E-2</v>
      </c>
      <c r="P2405" s="39">
        <v>1.03300191964465</v>
      </c>
      <c r="Q2405" s="39">
        <v>6.8606461013259595E-2</v>
      </c>
      <c r="R2405" s="39">
        <v>1.0381912442396299</v>
      </c>
      <c r="S2405" s="39">
        <v>6.5712325503497204E-2</v>
      </c>
      <c r="T2405" s="39">
        <v>1.07603686635945</v>
      </c>
      <c r="U2405" s="39">
        <v>6.5171131906594003E-3</v>
      </c>
      <c r="V2405" s="39">
        <v>1.03832949803638</v>
      </c>
      <c r="W2405" s="39">
        <v>5.8479859882628403E-2</v>
      </c>
      <c r="X2405" s="39">
        <v>1.05724211038059</v>
      </c>
      <c r="Y2405" s="39">
        <v>5.0905590501099399E-2</v>
      </c>
      <c r="Z2405" s="39">
        <v>1.0743887953351801</v>
      </c>
      <c r="AA2405" s="39">
        <v>2.8029110624921399E-2</v>
      </c>
      <c r="AB2405" s="39">
        <v>1.08020627605881</v>
      </c>
      <c r="AC2405" s="39">
        <v>2.77575392597618E-3</v>
      </c>
    </row>
    <row r="2406" spans="1:29" x14ac:dyDescent="0.25">
      <c r="A2406" s="39" t="s">
        <v>135</v>
      </c>
      <c r="B2406" s="39" t="s">
        <v>135</v>
      </c>
      <c r="C2406" s="39">
        <v>5707000</v>
      </c>
      <c r="D2406" s="39" t="s">
        <v>57</v>
      </c>
      <c r="E2406" s="39">
        <v>1.01149425287356</v>
      </c>
      <c r="F2406" s="39">
        <v>1.01136363636364</v>
      </c>
      <c r="G2406" s="39">
        <v>0.92207792207792205</v>
      </c>
      <c r="H2406" s="39">
        <v>0.89411764705882402</v>
      </c>
      <c r="I2406" s="39">
        <v>0.97260273972602695</v>
      </c>
      <c r="J2406" s="39">
        <v>0.95</v>
      </c>
      <c r="K2406" s="39">
        <v>0.90476190476190499</v>
      </c>
      <c r="L2406" s="39">
        <v>0.88311688311688297</v>
      </c>
      <c r="M2406" s="39">
        <v>0.96</v>
      </c>
      <c r="N2406" s="39">
        <v>0.94550388733097301</v>
      </c>
      <c r="O2406" s="39">
        <v>4.7956104897703203E-2</v>
      </c>
      <c r="P2406" s="39">
        <v>0.93409630552096301</v>
      </c>
      <c r="Q2406" s="39">
        <v>3.8295178996452801E-2</v>
      </c>
      <c r="R2406" s="39">
        <v>0.91595959595959597</v>
      </c>
      <c r="S2406" s="39">
        <v>3.9645865251434403E-2</v>
      </c>
      <c r="T2406" s="39">
        <v>0.92155844155844102</v>
      </c>
      <c r="U2406" s="39">
        <v>5.4364573306809903E-2</v>
      </c>
      <c r="V2406" s="39">
        <v>0.93177632080733797</v>
      </c>
      <c r="W2406" s="39">
        <v>3.9358247254885799E-2</v>
      </c>
      <c r="X2406" s="39">
        <v>0.933472498387106</v>
      </c>
      <c r="Y2406" s="39">
        <v>3.8466376710506497E-2</v>
      </c>
      <c r="Z2406" s="39">
        <v>0.94433308273446204</v>
      </c>
      <c r="AA2406" s="39">
        <v>3.6989128184419497E-2</v>
      </c>
      <c r="AB2406" s="39">
        <v>0.95633889919604198</v>
      </c>
      <c r="AC2406" s="39">
        <v>2.3154834567961399E-2</v>
      </c>
    </row>
    <row r="2407" spans="1:29" x14ac:dyDescent="0.25">
      <c r="A2407" s="39" t="s">
        <v>135</v>
      </c>
      <c r="B2407" s="39" t="s">
        <v>135</v>
      </c>
      <c r="C2407" s="39">
        <v>5707000</v>
      </c>
      <c r="D2407" s="39" t="s">
        <v>58</v>
      </c>
      <c r="E2407" s="39">
        <v>1.0705882352941201</v>
      </c>
      <c r="F2407" s="39">
        <v>0.97727272727272696</v>
      </c>
      <c r="G2407" s="39">
        <v>0.96629213483146104</v>
      </c>
      <c r="H2407" s="39">
        <v>1.11267605633803</v>
      </c>
      <c r="I2407" s="39">
        <v>1.0526315789473699</v>
      </c>
      <c r="J2407" s="39">
        <v>0.90140845070422504</v>
      </c>
      <c r="K2407" s="39">
        <v>1</v>
      </c>
      <c r="L2407" s="39">
        <v>1.0263157894736801</v>
      </c>
      <c r="M2407" s="39">
        <v>0.95588235294117696</v>
      </c>
      <c r="N2407" s="39">
        <v>1.00700748064475</v>
      </c>
      <c r="O2407" s="39">
        <v>6.5209913856573098E-2</v>
      </c>
      <c r="P2407" s="39">
        <v>0.987247634413291</v>
      </c>
      <c r="Q2407" s="39">
        <v>5.98250576940361E-2</v>
      </c>
      <c r="R2407" s="39">
        <v>0.99406604747161997</v>
      </c>
      <c r="S2407" s="39">
        <v>3.5589690781200903E-2</v>
      </c>
      <c r="T2407" s="39">
        <v>0.99109907120743002</v>
      </c>
      <c r="U2407" s="39">
        <v>4.98039605944086E-2</v>
      </c>
      <c r="V2407" s="39">
        <v>0.99007814210990197</v>
      </c>
      <c r="W2407" s="39">
        <v>5.4816707491436502E-2</v>
      </c>
      <c r="X2407" s="39">
        <v>0.97869205655965796</v>
      </c>
      <c r="Y2407" s="39">
        <v>4.1882022404221599E-2</v>
      </c>
      <c r="Z2407" s="39">
        <v>0.96998032853476002</v>
      </c>
      <c r="AA2407" s="39">
        <v>3.3510530467553999E-2</v>
      </c>
      <c r="AB2407" s="39">
        <v>0.95923632610939102</v>
      </c>
      <c r="AC2407" s="39">
        <v>2.1212388845298701E-2</v>
      </c>
    </row>
    <row r="2408" spans="1:29" x14ac:dyDescent="0.25">
      <c r="A2408" s="39" t="s">
        <v>135</v>
      </c>
      <c r="B2408" s="39" t="s">
        <v>135</v>
      </c>
      <c r="C2408" s="39">
        <v>5707000</v>
      </c>
      <c r="D2408" s="39" t="s">
        <v>59</v>
      </c>
      <c r="E2408" s="39">
        <v>0.96666666666666701</v>
      </c>
      <c r="F2408" s="39">
        <v>0.96703296703296704</v>
      </c>
      <c r="G2408" s="39">
        <v>0.98837209302325602</v>
      </c>
      <c r="H2408" s="39">
        <v>1.02325581395349</v>
      </c>
      <c r="I2408" s="39">
        <v>1.0253164556962</v>
      </c>
      <c r="J2408" s="39">
        <v>0.9375</v>
      </c>
      <c r="K2408" s="39">
        <v>1.0625</v>
      </c>
      <c r="L2408" s="39">
        <v>1</v>
      </c>
      <c r="M2408" s="39">
        <v>1.02564102564103</v>
      </c>
      <c r="N2408" s="39">
        <v>0.99958722466817795</v>
      </c>
      <c r="O2408" s="39">
        <v>3.8702921644770703E-2</v>
      </c>
      <c r="P2408" s="39">
        <v>1.0101914962674501</v>
      </c>
      <c r="Q2408" s="39">
        <v>4.6345312988733602E-2</v>
      </c>
      <c r="R2408" s="39">
        <v>1.02938034188034</v>
      </c>
      <c r="S2408" s="39">
        <v>3.1417341778915801E-2</v>
      </c>
      <c r="T2408" s="39">
        <v>1.0128205128205101</v>
      </c>
      <c r="U2408" s="39">
        <v>1.8130943107347301E-2</v>
      </c>
      <c r="V2408" s="39">
        <v>1.0125555764832801</v>
      </c>
      <c r="W2408" s="39">
        <v>3.6508825508453503E-2</v>
      </c>
      <c r="X2408" s="39">
        <v>1.0185041736034</v>
      </c>
      <c r="Y2408" s="39">
        <v>3.00921678758727E-2</v>
      </c>
      <c r="Z2408" s="39">
        <v>1.0225862689268299</v>
      </c>
      <c r="AA2408" s="39">
        <v>1.5464556441616701E-2</v>
      </c>
      <c r="AB2408" s="39">
        <v>1.0244200244200199</v>
      </c>
      <c r="AC2408" s="39">
        <v>7.72228976842092E-3</v>
      </c>
    </row>
    <row r="2409" spans="1:29" x14ac:dyDescent="0.25">
      <c r="A2409" s="39" t="s">
        <v>135</v>
      </c>
      <c r="B2409" s="39" t="s">
        <v>135</v>
      </c>
      <c r="C2409" s="39">
        <v>5707000</v>
      </c>
      <c r="D2409" s="39" t="s">
        <v>60</v>
      </c>
      <c r="E2409" s="39">
        <v>1.02597402597403</v>
      </c>
      <c r="F2409" s="39">
        <v>0.97701149425287404</v>
      </c>
      <c r="G2409" s="39">
        <v>0.95454545454545503</v>
      </c>
      <c r="H2409" s="39">
        <v>1</v>
      </c>
      <c r="I2409" s="39">
        <v>1.0568181818181801</v>
      </c>
      <c r="J2409" s="39">
        <v>0.97530864197530898</v>
      </c>
      <c r="K2409" s="39">
        <v>0.92</v>
      </c>
      <c r="L2409" s="39">
        <v>1.01470588235294</v>
      </c>
      <c r="M2409" s="39">
        <v>1.15789473684211</v>
      </c>
      <c r="N2409" s="39">
        <v>1.00913982419565</v>
      </c>
      <c r="O2409" s="39">
        <v>6.8831669211708801E-2</v>
      </c>
      <c r="P2409" s="39">
        <v>1.0249454885977101</v>
      </c>
      <c r="Q2409" s="39">
        <v>8.9824262921484599E-2</v>
      </c>
      <c r="R2409" s="39">
        <v>1.0308668730650199</v>
      </c>
      <c r="S2409" s="39">
        <v>0.119767940910289</v>
      </c>
      <c r="T2409" s="39">
        <v>1.0863003095975201</v>
      </c>
      <c r="U2409" s="39">
        <v>0.10124980999962201</v>
      </c>
      <c r="V2409" s="39">
        <v>1.04194527635012</v>
      </c>
      <c r="W2409" s="39">
        <v>9.3214461163020207E-2</v>
      </c>
      <c r="X2409" s="39">
        <v>1.0794671854276301</v>
      </c>
      <c r="Y2409" s="39">
        <v>0.10059031640174</v>
      </c>
      <c r="Z2409" s="39">
        <v>1.12341569814233</v>
      </c>
      <c r="AA2409" s="39">
        <v>8.3361025680079803E-2</v>
      </c>
      <c r="AB2409" s="39">
        <v>1.15107621996167</v>
      </c>
      <c r="AC2409" s="39">
        <v>4.3124087212970001E-2</v>
      </c>
    </row>
    <row r="2410" spans="1:29" x14ac:dyDescent="0.25">
      <c r="A2410" s="39" t="s">
        <v>135</v>
      </c>
      <c r="B2410" s="39" t="s">
        <v>135</v>
      </c>
      <c r="C2410" s="39">
        <v>5801000</v>
      </c>
      <c r="D2410" s="39" t="s">
        <v>50</v>
      </c>
      <c r="E2410" s="39">
        <v>0.11174458380843801</v>
      </c>
      <c r="F2410" s="39">
        <v>9.7799511002444994E-2</v>
      </c>
      <c r="G2410" s="39">
        <v>0.105926860025221</v>
      </c>
      <c r="H2410" s="39">
        <v>0.10659898477157401</v>
      </c>
      <c r="I2410" s="39">
        <v>8.0052493438320202E-2</v>
      </c>
      <c r="J2410" s="39">
        <v>8.0687830687830697E-2</v>
      </c>
      <c r="K2410" s="39">
        <v>7.50307503075031E-2</v>
      </c>
      <c r="L2410" s="39">
        <v>8.9264173703256899E-2</v>
      </c>
      <c r="M2410" s="39">
        <v>7.2966507177033499E-2</v>
      </c>
      <c r="N2410" s="39">
        <v>9.1119077213513505E-2</v>
      </c>
      <c r="O2410" s="39">
        <v>1.4798684894440899E-2</v>
      </c>
      <c r="P2410" s="39">
        <v>7.9600351062788899E-2</v>
      </c>
      <c r="Q2410" s="39">
        <v>6.3179436617529696E-3</v>
      </c>
      <c r="R2410" s="39">
        <v>7.9087143729264495E-2</v>
      </c>
      <c r="S2410" s="39">
        <v>8.8737945234312297E-3</v>
      </c>
      <c r="T2410" s="39">
        <v>8.1115340440145206E-2</v>
      </c>
      <c r="U2410" s="39">
        <v>1.15241905182096E-2</v>
      </c>
      <c r="V2410" s="39">
        <v>8.2243401930030893E-2</v>
      </c>
      <c r="W2410" s="39">
        <v>1.14146158260861E-2</v>
      </c>
      <c r="X2410" s="39">
        <v>7.8008578815069396E-2</v>
      </c>
      <c r="Y2410" s="39">
        <v>7.7186553475704503E-3</v>
      </c>
      <c r="Z2410" s="39">
        <v>7.5908923302536194E-2</v>
      </c>
      <c r="AA2410" s="39">
        <v>7.5640503033192301E-3</v>
      </c>
      <c r="AB2410" s="39">
        <v>7.3742586535425106E-2</v>
      </c>
      <c r="AC2410" s="39">
        <v>4.9083568351190798E-3</v>
      </c>
    </row>
    <row r="2411" spans="1:29" x14ac:dyDescent="0.25">
      <c r="A2411" s="39" t="s">
        <v>135</v>
      </c>
      <c r="B2411" s="39" t="s">
        <v>135</v>
      </c>
      <c r="C2411" s="39">
        <v>5801000</v>
      </c>
      <c r="D2411" s="39" t="s">
        <v>51</v>
      </c>
      <c r="E2411" s="39">
        <v>1.0930232558139501</v>
      </c>
      <c r="F2411" s="39">
        <v>0.92857142857142905</v>
      </c>
      <c r="G2411" s="39">
        <v>0.96250000000000002</v>
      </c>
      <c r="H2411" s="39">
        <v>0.92857142857142905</v>
      </c>
      <c r="I2411" s="39">
        <v>0.97619047619047605</v>
      </c>
      <c r="J2411" s="39">
        <v>0.86885245901639296</v>
      </c>
      <c r="K2411" s="39">
        <v>0.95081967213114704</v>
      </c>
      <c r="L2411" s="39">
        <v>1.08196721311475</v>
      </c>
      <c r="M2411" s="39">
        <v>1.0405405405405399</v>
      </c>
      <c r="N2411" s="39">
        <v>0.98122627488334702</v>
      </c>
      <c r="O2411" s="39">
        <v>7.5530637818843102E-2</v>
      </c>
      <c r="P2411" s="39">
        <v>0.98367407219866199</v>
      </c>
      <c r="Q2411" s="39">
        <v>8.2484476478330696E-2</v>
      </c>
      <c r="R2411" s="39">
        <v>1.0244424752621499</v>
      </c>
      <c r="S2411" s="39">
        <v>6.7039392567297698E-2</v>
      </c>
      <c r="T2411" s="39">
        <v>1.06125387682765</v>
      </c>
      <c r="U2411" s="39">
        <v>2.9293081099221199E-2</v>
      </c>
      <c r="V2411" s="39">
        <v>1.0032959591099599</v>
      </c>
      <c r="W2411" s="39">
        <v>7.3462324052117695E-2</v>
      </c>
      <c r="X2411" s="39">
        <v>1.0287470700878301</v>
      </c>
      <c r="Y2411" s="39">
        <v>6.1900947046120001E-2</v>
      </c>
      <c r="Z2411" s="39">
        <v>1.04429149584616</v>
      </c>
      <c r="AA2411" s="39">
        <v>3.0081459131048E-2</v>
      </c>
      <c r="AB2411" s="39">
        <v>1.04251323923455</v>
      </c>
      <c r="AC2411" s="39">
        <v>1.24764420206234E-2</v>
      </c>
    </row>
    <row r="2412" spans="1:29" x14ac:dyDescent="0.25">
      <c r="A2412" s="39" t="s">
        <v>135</v>
      </c>
      <c r="B2412" s="39" t="s">
        <v>135</v>
      </c>
      <c r="C2412" s="39">
        <v>5801000</v>
      </c>
      <c r="D2412" s="39" t="s">
        <v>61</v>
      </c>
      <c r="E2412" s="39">
        <v>0.90196078431372595</v>
      </c>
      <c r="F2412" s="39">
        <v>0.88888888888888895</v>
      </c>
      <c r="G2412" s="39">
        <v>0.98701298701298701</v>
      </c>
      <c r="H2412" s="39">
        <v>1.01298701298701</v>
      </c>
      <c r="I2412" s="39">
        <v>1.0588235294117601</v>
      </c>
      <c r="J2412" s="39">
        <v>1.0821917808219199</v>
      </c>
      <c r="K2412" s="39">
        <v>1.0833333333333299</v>
      </c>
      <c r="L2412" s="39">
        <v>1.0972222222222201</v>
      </c>
      <c r="M2412" s="39">
        <v>0.91358024691357997</v>
      </c>
      <c r="N2412" s="39">
        <v>1.0028889762117099</v>
      </c>
      <c r="O2412" s="39">
        <v>8.3889995898149897E-2</v>
      </c>
      <c r="P2412" s="39">
        <v>1.0470302225405601</v>
      </c>
      <c r="Q2412" s="39">
        <v>7.5864131755147599E-2</v>
      </c>
      <c r="R2412" s="39">
        <v>1.0313786008230501</v>
      </c>
      <c r="S2412" s="39">
        <v>0.102252454476539</v>
      </c>
      <c r="T2412" s="39">
        <v>1.0054012345679</v>
      </c>
      <c r="U2412" s="39">
        <v>0.12985448605123301</v>
      </c>
      <c r="V2412" s="39">
        <v>1.0153207024528099</v>
      </c>
      <c r="W2412" s="39">
        <v>8.7248695710710297E-2</v>
      </c>
      <c r="X2412" s="39">
        <v>0.99450365905459104</v>
      </c>
      <c r="Y2412" s="39">
        <v>9.8313774745381305E-2</v>
      </c>
      <c r="Z2412" s="39">
        <v>0.95248648425447202</v>
      </c>
      <c r="AA2412" s="39">
        <v>9.1147383874790405E-2</v>
      </c>
      <c r="AB2412" s="39">
        <v>0.92232510288065805</v>
      </c>
      <c r="AC2412" s="39">
        <v>5.53073253321631E-2</v>
      </c>
    </row>
    <row r="2413" spans="1:29" x14ac:dyDescent="0.25">
      <c r="A2413" s="39" t="s">
        <v>135</v>
      </c>
      <c r="B2413" s="39" t="s">
        <v>135</v>
      </c>
      <c r="C2413" s="39">
        <v>5801000</v>
      </c>
      <c r="D2413" s="39" t="s">
        <v>62</v>
      </c>
      <c r="E2413" s="39">
        <v>0.96666666666666701</v>
      </c>
      <c r="F2413" s="39">
        <v>0.934782608695652</v>
      </c>
      <c r="G2413" s="39">
        <v>0.9375</v>
      </c>
      <c r="H2413" s="39">
        <v>0.88157894736842102</v>
      </c>
      <c r="I2413" s="39">
        <v>0.88461538461538503</v>
      </c>
      <c r="J2413" s="39">
        <v>0.98611111111111105</v>
      </c>
      <c r="K2413" s="39">
        <v>0.860759493670886</v>
      </c>
      <c r="L2413" s="39">
        <v>0.84615384615384603</v>
      </c>
      <c r="M2413" s="39">
        <v>0.962025316455696</v>
      </c>
      <c r="N2413" s="39">
        <v>0.91779926385973998</v>
      </c>
      <c r="O2413" s="39">
        <v>5.0604731370171303E-2</v>
      </c>
      <c r="P2413" s="39">
        <v>0.90793303040138496</v>
      </c>
      <c r="Q2413" s="39">
        <v>6.2497020914989099E-2</v>
      </c>
      <c r="R2413" s="39">
        <v>0.88964621876014305</v>
      </c>
      <c r="S2413" s="39">
        <v>6.3106113588659904E-2</v>
      </c>
      <c r="T2413" s="39">
        <v>0.90408958130477102</v>
      </c>
      <c r="U2413" s="39">
        <v>8.1933502396493801E-2</v>
      </c>
      <c r="V2413" s="39">
        <v>0.912291012321785</v>
      </c>
      <c r="W2413" s="39">
        <v>5.74733725759633E-2</v>
      </c>
      <c r="X2413" s="39">
        <v>0.91950341313728301</v>
      </c>
      <c r="Y2413" s="39">
        <v>6.1770475179592603E-2</v>
      </c>
      <c r="Z2413" s="39">
        <v>0.93770624119735302</v>
      </c>
      <c r="AA2413" s="39">
        <v>5.7031623615481399E-2</v>
      </c>
      <c r="AB2413" s="39">
        <v>0.95650762739370299</v>
      </c>
      <c r="AC2413" s="39">
        <v>3.4896929712990903E-2</v>
      </c>
    </row>
    <row r="2414" spans="1:29" x14ac:dyDescent="0.25">
      <c r="A2414" s="39" t="s">
        <v>135</v>
      </c>
      <c r="B2414" s="39" t="s">
        <v>135</v>
      </c>
      <c r="C2414" s="39">
        <v>5801000</v>
      </c>
      <c r="D2414" s="39" t="s">
        <v>63</v>
      </c>
      <c r="E2414" s="39">
        <v>0.89855072463768104</v>
      </c>
      <c r="F2414" s="39">
        <v>0.96551724137931005</v>
      </c>
      <c r="G2414" s="39">
        <v>0.93023255813953498</v>
      </c>
      <c r="H2414" s="39">
        <v>0.86666666666666703</v>
      </c>
      <c r="I2414" s="39">
        <v>1.01492537313433</v>
      </c>
      <c r="J2414" s="39">
        <v>0.92753623188405798</v>
      </c>
      <c r="K2414" s="39">
        <v>0.85915492957746498</v>
      </c>
      <c r="L2414" s="39">
        <v>1.04411764705882</v>
      </c>
      <c r="M2414" s="39">
        <v>1.01515151515152</v>
      </c>
      <c r="N2414" s="39">
        <v>0.94687254306993096</v>
      </c>
      <c r="O2414" s="39">
        <v>6.7277952578221403E-2</v>
      </c>
      <c r="P2414" s="39">
        <v>0.97217713936123795</v>
      </c>
      <c r="Q2414" s="39">
        <v>7.6838264617738697E-2</v>
      </c>
      <c r="R2414" s="39">
        <v>0.97280803059593401</v>
      </c>
      <c r="S2414" s="39">
        <v>9.9486329351091099E-2</v>
      </c>
      <c r="T2414" s="39">
        <v>1.0296345811051699</v>
      </c>
      <c r="U2414" s="39">
        <v>2.0482148296401801E-2</v>
      </c>
      <c r="V2414" s="39">
        <v>0.97515889729451299</v>
      </c>
      <c r="W2414" s="39">
        <v>7.3008011580304094E-2</v>
      </c>
      <c r="X2414" s="39">
        <v>0.99870625436778704</v>
      </c>
      <c r="Y2414" s="39">
        <v>6.4418512531768696E-2</v>
      </c>
      <c r="Z2414" s="39">
        <v>1.01411288589636</v>
      </c>
      <c r="AA2414" s="39">
        <v>4.0649461245430597E-2</v>
      </c>
      <c r="AB2414" s="39">
        <v>1.01653085476615</v>
      </c>
      <c r="AC2414" s="39">
        <v>8.7237096982830508E-3</v>
      </c>
    </row>
    <row r="2415" spans="1:29" x14ac:dyDescent="0.25">
      <c r="A2415" s="39" t="s">
        <v>135</v>
      </c>
      <c r="B2415" s="39" t="s">
        <v>135</v>
      </c>
      <c r="C2415" s="39">
        <v>5801000</v>
      </c>
      <c r="D2415" s="39" t="s">
        <v>52</v>
      </c>
      <c r="E2415" s="39">
        <v>0.108922363847045</v>
      </c>
      <c r="F2415" s="39">
        <v>0.103762827822121</v>
      </c>
      <c r="G2415" s="39">
        <v>9.4132029339853304E-2</v>
      </c>
      <c r="H2415" s="39">
        <v>9.8360655737704902E-2</v>
      </c>
      <c r="I2415" s="39">
        <v>0.104060913705584</v>
      </c>
      <c r="J2415" s="39">
        <v>6.9553805774278193E-2</v>
      </c>
      <c r="K2415" s="39">
        <v>7.6719576719576701E-2</v>
      </c>
      <c r="L2415" s="39">
        <v>8.1180811808118106E-2</v>
      </c>
      <c r="M2415" s="39">
        <v>9.2882991556091699E-2</v>
      </c>
      <c r="N2415" s="39">
        <v>9.2175108478930304E-2</v>
      </c>
      <c r="O2415" s="39">
        <v>1.35558159000595E-2</v>
      </c>
      <c r="P2415" s="39">
        <v>8.4879619912729701E-2</v>
      </c>
      <c r="Q2415" s="39">
        <v>1.36667850512179E-2</v>
      </c>
      <c r="R2415" s="39">
        <v>8.3594460027928794E-2</v>
      </c>
      <c r="S2415" s="39">
        <v>8.3476504533350395E-3</v>
      </c>
      <c r="T2415" s="39">
        <v>8.7031901682104895E-2</v>
      </c>
      <c r="U2415" s="39">
        <v>8.2746906544560097E-3</v>
      </c>
      <c r="V2415" s="39">
        <v>8.6992863392356498E-2</v>
      </c>
      <c r="W2415" s="39">
        <v>1.1149594160037401E-2</v>
      </c>
      <c r="X2415" s="39">
        <v>8.6914065075538505E-2</v>
      </c>
      <c r="Y2415" s="39">
        <v>9.0357146779201092E-3</v>
      </c>
      <c r="Z2415" s="39">
        <v>9.0193890266733495E-2</v>
      </c>
      <c r="AA2415" s="39">
        <v>6.3719663439249299E-3</v>
      </c>
      <c r="AB2415" s="39">
        <v>9.2325744901426296E-2</v>
      </c>
      <c r="AC2415" s="39">
        <v>3.52433729450397E-3</v>
      </c>
    </row>
    <row r="2416" spans="1:29" x14ac:dyDescent="0.25">
      <c r="A2416" s="39" t="s">
        <v>135</v>
      </c>
      <c r="B2416" s="39" t="s">
        <v>135</v>
      </c>
      <c r="C2416" s="39">
        <v>5801000</v>
      </c>
      <c r="D2416" s="39" t="s">
        <v>53</v>
      </c>
      <c r="E2416" s="39">
        <v>0.89156626506024095</v>
      </c>
      <c r="F2416" s="39">
        <v>0.93617021276595702</v>
      </c>
      <c r="G2416" s="39">
        <v>0.97802197802197799</v>
      </c>
      <c r="H2416" s="39">
        <v>1</v>
      </c>
      <c r="I2416" s="39">
        <v>0.94871794871794901</v>
      </c>
      <c r="J2416" s="39">
        <v>0.95121951219512202</v>
      </c>
      <c r="K2416" s="39">
        <v>1.0943396226415101</v>
      </c>
      <c r="L2416" s="39">
        <v>1</v>
      </c>
      <c r="M2416" s="39">
        <v>0.939393939393939</v>
      </c>
      <c r="N2416" s="39">
        <v>0.97104771986630001</v>
      </c>
      <c r="O2416" s="39">
        <v>5.7394994439234202E-2</v>
      </c>
      <c r="P2416" s="39">
        <v>0.98673420458970396</v>
      </c>
      <c r="Q2416" s="39">
        <v>6.4619147930713106E-2</v>
      </c>
      <c r="R2416" s="39">
        <v>1.0112445206784799</v>
      </c>
      <c r="S2416" s="39">
        <v>7.8082460407127893E-2</v>
      </c>
      <c r="T2416" s="39">
        <v>0.96969696969696995</v>
      </c>
      <c r="U2416" s="39">
        <v>4.2854956435548298E-2</v>
      </c>
      <c r="V2416" s="39">
        <v>0.98197928116335298</v>
      </c>
      <c r="W2416" s="39">
        <v>5.7781129910514102E-2</v>
      </c>
      <c r="X2416" s="39">
        <v>0.97449912792329696</v>
      </c>
      <c r="Y2416" s="39">
        <v>5.7162702936013901E-2</v>
      </c>
      <c r="Z2416" s="39">
        <v>0.95611747709519002</v>
      </c>
      <c r="AA2416" s="39">
        <v>4.4289966067024497E-2</v>
      </c>
      <c r="AB2416" s="39">
        <v>0.94227994227994205</v>
      </c>
      <c r="AC2416" s="39">
        <v>1.8252684907176801E-2</v>
      </c>
    </row>
    <row r="2417" spans="1:29" x14ac:dyDescent="0.25">
      <c r="A2417" s="39" t="s">
        <v>135</v>
      </c>
      <c r="B2417" s="39" t="s">
        <v>135</v>
      </c>
      <c r="C2417" s="39">
        <v>5801000</v>
      </c>
      <c r="D2417" s="39" t="s">
        <v>54</v>
      </c>
      <c r="E2417" s="39">
        <v>1.01470588235294</v>
      </c>
      <c r="F2417" s="39">
        <v>0.97297297297297303</v>
      </c>
      <c r="G2417" s="39">
        <v>0.94318181818181801</v>
      </c>
      <c r="H2417" s="39">
        <v>0.96629213483146104</v>
      </c>
      <c r="I2417" s="39">
        <v>1.02597402597403</v>
      </c>
      <c r="J2417" s="39">
        <v>1.0270270270270301</v>
      </c>
      <c r="K2417" s="39">
        <v>1.0128205128205101</v>
      </c>
      <c r="L2417" s="39">
        <v>0.98275862068965503</v>
      </c>
      <c r="M2417" s="39">
        <v>0.931034482758621</v>
      </c>
      <c r="N2417" s="39">
        <v>0.98630749751211499</v>
      </c>
      <c r="O2417" s="39">
        <v>3.57890887679298E-2</v>
      </c>
      <c r="P2417" s="39">
        <v>0.99592293385396802</v>
      </c>
      <c r="Q2417" s="39">
        <v>4.0434734917204999E-2</v>
      </c>
      <c r="R2417" s="39">
        <v>0.97553787208959597</v>
      </c>
      <c r="S2417" s="39">
        <v>4.1368382686299401E-2</v>
      </c>
      <c r="T2417" s="39">
        <v>0.95689655172413801</v>
      </c>
      <c r="U2417" s="39">
        <v>3.6574488682062797E-2</v>
      </c>
      <c r="V2417" s="39">
        <v>0.97652172448377506</v>
      </c>
      <c r="W2417" s="39">
        <v>3.9569141252893202E-2</v>
      </c>
      <c r="X2417" s="39">
        <v>0.96215598236158195</v>
      </c>
      <c r="Y2417" s="39">
        <v>4.0176867121870199E-2</v>
      </c>
      <c r="Z2417" s="39">
        <v>0.94332647929938096</v>
      </c>
      <c r="AA2417" s="39">
        <v>2.9526833102504198E-2</v>
      </c>
      <c r="AB2417" s="39">
        <v>0.93349753694581294</v>
      </c>
      <c r="AC2417" s="39">
        <v>1.55777224638836E-2</v>
      </c>
    </row>
    <row r="2418" spans="1:29" x14ac:dyDescent="0.25">
      <c r="A2418" s="39" t="s">
        <v>135</v>
      </c>
      <c r="B2418" s="39" t="s">
        <v>135</v>
      </c>
      <c r="C2418" s="39">
        <v>5801000</v>
      </c>
      <c r="D2418" s="39" t="s">
        <v>55</v>
      </c>
      <c r="E2418" s="39">
        <v>1</v>
      </c>
      <c r="F2418" s="39">
        <v>1</v>
      </c>
      <c r="G2418" s="39">
        <v>1.0138888888888899</v>
      </c>
      <c r="H2418" s="39">
        <v>1.0361445783132499</v>
      </c>
      <c r="I2418" s="39">
        <v>1.0930232558139501</v>
      </c>
      <c r="J2418" s="39">
        <v>0.89873417721519</v>
      </c>
      <c r="K2418" s="39">
        <v>1.07894736842105</v>
      </c>
      <c r="L2418" s="39">
        <v>0.911392405063291</v>
      </c>
      <c r="M2418" s="39">
        <v>1.0701754385964899</v>
      </c>
      <c r="N2418" s="39">
        <v>1.0113673458124599</v>
      </c>
      <c r="O2418" s="39">
        <v>6.9149350004565097E-2</v>
      </c>
      <c r="P2418" s="39">
        <v>1.0104545290219999</v>
      </c>
      <c r="Q2418" s="39">
        <v>9.6656857160319007E-2</v>
      </c>
      <c r="R2418" s="39">
        <v>1.0201717373602801</v>
      </c>
      <c r="S2418" s="39">
        <v>9.4307709331981598E-2</v>
      </c>
      <c r="T2418" s="39">
        <v>0.99078392182989095</v>
      </c>
      <c r="U2418" s="39">
        <v>0.11227655974869701</v>
      </c>
      <c r="V2418" s="39">
        <v>1.01341538142747</v>
      </c>
      <c r="W2418" s="39">
        <v>8.1393293986134499E-2</v>
      </c>
      <c r="X2418" s="39">
        <v>1.0215268063762999</v>
      </c>
      <c r="Y2418" s="39">
        <v>8.4935540981648294E-2</v>
      </c>
      <c r="Z2418" s="39">
        <v>1.0426423182989999</v>
      </c>
      <c r="AA2418" s="39">
        <v>7.4210051347265604E-2</v>
      </c>
      <c r="AB2418" s="39">
        <v>1.0626143417615801</v>
      </c>
      <c r="AC2418" s="39">
        <v>4.7820575214838602E-2</v>
      </c>
    </row>
    <row r="2419" spans="1:29" x14ac:dyDescent="0.25">
      <c r="A2419" s="39" t="s">
        <v>135</v>
      </c>
      <c r="B2419" s="39" t="s">
        <v>135</v>
      </c>
      <c r="C2419" s="39">
        <v>5801000</v>
      </c>
      <c r="D2419" s="39" t="s">
        <v>56</v>
      </c>
      <c r="E2419" s="39">
        <v>1.1830985915493</v>
      </c>
      <c r="F2419" s="39">
        <v>1.0547945205479501</v>
      </c>
      <c r="G2419" s="39">
        <v>1.01449275362319</v>
      </c>
      <c r="H2419" s="39">
        <v>1</v>
      </c>
      <c r="I2419" s="39">
        <v>0.95348837209302295</v>
      </c>
      <c r="J2419" s="39">
        <v>1.0106382978723401</v>
      </c>
      <c r="K2419" s="39">
        <v>0.95774647887323905</v>
      </c>
      <c r="L2419" s="39">
        <v>0.85365853658536595</v>
      </c>
      <c r="M2419" s="39">
        <v>1.0833333333333299</v>
      </c>
      <c r="N2419" s="39">
        <v>1.0123612093864101</v>
      </c>
      <c r="O2419" s="39">
        <v>9.2049247320464794E-2</v>
      </c>
      <c r="P2419" s="39">
        <v>0.97177300375146003</v>
      </c>
      <c r="Q2419" s="39">
        <v>8.4318320566311597E-2</v>
      </c>
      <c r="R2419" s="39">
        <v>0.96491278293064597</v>
      </c>
      <c r="S2419" s="39">
        <v>0.11500497815610999</v>
      </c>
      <c r="T2419" s="39">
        <v>0.96849593495935005</v>
      </c>
      <c r="U2419" s="39">
        <v>0.16240460624813</v>
      </c>
      <c r="V2419" s="39">
        <v>0.99044183544554698</v>
      </c>
      <c r="W2419" s="39">
        <v>9.4749602619311799E-2</v>
      </c>
      <c r="X2419" s="39">
        <v>1.00188090227379</v>
      </c>
      <c r="Y2419" s="39">
        <v>0.10893568553978</v>
      </c>
      <c r="Z2419" s="39">
        <v>1.03807902984695</v>
      </c>
      <c r="AA2419" s="39">
        <v>0.108392548561338</v>
      </c>
      <c r="AB2419" s="39">
        <v>1.0723964382500999</v>
      </c>
      <c r="AC2419" s="39">
        <v>6.9170997986648594E-2</v>
      </c>
    </row>
    <row r="2420" spans="1:29" x14ac:dyDescent="0.25">
      <c r="A2420" s="39" t="s">
        <v>135</v>
      </c>
      <c r="B2420" s="39" t="s">
        <v>135</v>
      </c>
      <c r="C2420" s="39">
        <v>5801000</v>
      </c>
      <c r="D2420" s="39" t="s">
        <v>57</v>
      </c>
      <c r="E2420" s="39">
        <v>0.97142857142857097</v>
      </c>
      <c r="F2420" s="39">
        <v>0.92857142857142905</v>
      </c>
      <c r="G2420" s="39">
        <v>1.02597402597403</v>
      </c>
      <c r="H2420" s="39">
        <v>1.1142857142857101</v>
      </c>
      <c r="I2420" s="39">
        <v>1.10958904109589</v>
      </c>
      <c r="J2420" s="39">
        <v>1.01219512195122</v>
      </c>
      <c r="K2420" s="39">
        <v>1.0526315789473699</v>
      </c>
      <c r="L2420" s="39">
        <v>1</v>
      </c>
      <c r="M2420" s="39">
        <v>0.98571428571428599</v>
      </c>
      <c r="N2420" s="39">
        <v>1.02226552977428</v>
      </c>
      <c r="O2420" s="39">
        <v>6.1568154491322302E-2</v>
      </c>
      <c r="P2420" s="39">
        <v>1.0320260055417501</v>
      </c>
      <c r="Q2420" s="39">
        <v>5.00107951048223E-2</v>
      </c>
      <c r="R2420" s="39">
        <v>1.0127819548872199</v>
      </c>
      <c r="S2420" s="39">
        <v>3.5242230512054003E-2</v>
      </c>
      <c r="T2420" s="39">
        <v>0.99285714285714299</v>
      </c>
      <c r="U2420" s="39">
        <v>1.01015254455221E-2</v>
      </c>
      <c r="V2420" s="39">
        <v>1.0170692518914699</v>
      </c>
      <c r="W2420" s="39">
        <v>4.60937644872235E-2</v>
      </c>
      <c r="X2420" s="39">
        <v>1.0022956267882499</v>
      </c>
      <c r="Y2420" s="39">
        <v>3.1064813141069601E-2</v>
      </c>
      <c r="Z2420" s="39">
        <v>0.99084950287723506</v>
      </c>
      <c r="AA2420" s="39">
        <v>1.6669900894377001E-2</v>
      </c>
      <c r="AB2420" s="39">
        <v>0.98639455782312901</v>
      </c>
      <c r="AC2420" s="39">
        <v>4.3024185852630903E-3</v>
      </c>
    </row>
    <row r="2421" spans="1:29" x14ac:dyDescent="0.25">
      <c r="A2421" s="39" t="s">
        <v>135</v>
      </c>
      <c r="B2421" s="39" t="s">
        <v>135</v>
      </c>
      <c r="C2421" s="39">
        <v>5801000</v>
      </c>
      <c r="D2421" s="39" t="s">
        <v>58</v>
      </c>
      <c r="E2421" s="39">
        <v>1.05555555555556</v>
      </c>
      <c r="F2421" s="39">
        <v>1.0588235294117601</v>
      </c>
      <c r="G2421" s="39">
        <v>0.987179487179487</v>
      </c>
      <c r="H2421" s="39">
        <v>0.949367088607595</v>
      </c>
      <c r="I2421" s="39">
        <v>0.97435897435897401</v>
      </c>
      <c r="J2421" s="39">
        <v>0.95061728395061695</v>
      </c>
      <c r="K2421" s="39">
        <v>1</v>
      </c>
      <c r="L2421" s="39">
        <v>0.91</v>
      </c>
      <c r="M2421" s="39">
        <v>1.1470588235294099</v>
      </c>
      <c r="N2421" s="39">
        <v>1.0036623047326001</v>
      </c>
      <c r="O2421" s="39">
        <v>7.2436510791518097E-2</v>
      </c>
      <c r="P2421" s="39">
        <v>0.99640701636780105</v>
      </c>
      <c r="Q2421" s="39">
        <v>9.0495669456176306E-2</v>
      </c>
      <c r="R2421" s="39">
        <v>1.0190196078431399</v>
      </c>
      <c r="S2421" s="39">
        <v>0.119668419247382</v>
      </c>
      <c r="T2421" s="39">
        <v>1.0285294117647099</v>
      </c>
      <c r="U2421" s="39">
        <v>0.16762590165775201</v>
      </c>
      <c r="V2421" s="39">
        <v>1.0198258895997101</v>
      </c>
      <c r="W2421" s="39">
        <v>0.10046918681793</v>
      </c>
      <c r="X2421" s="39">
        <v>1.0529079117249001</v>
      </c>
      <c r="Y2421" s="39">
        <v>0.117800468708555</v>
      </c>
      <c r="Z2421" s="39">
        <v>1.09966514936648</v>
      </c>
      <c r="AA2421" s="39">
        <v>0.112711996106668</v>
      </c>
      <c r="AB2421" s="39">
        <v>1.13577030812325</v>
      </c>
      <c r="AC2421" s="39">
        <v>7.1394840170748305E-2</v>
      </c>
    </row>
    <row r="2422" spans="1:29" x14ac:dyDescent="0.25">
      <c r="A2422" s="39" t="s">
        <v>135</v>
      </c>
      <c r="B2422" s="39" t="s">
        <v>135</v>
      </c>
      <c r="C2422" s="39">
        <v>5801000</v>
      </c>
      <c r="D2422" s="39" t="s">
        <v>59</v>
      </c>
      <c r="E2422" s="39">
        <v>0.96428571428571397</v>
      </c>
      <c r="F2422" s="39">
        <v>1</v>
      </c>
      <c r="G2422" s="39">
        <v>0.93055555555555602</v>
      </c>
      <c r="H2422" s="39">
        <v>1.01298701298701</v>
      </c>
      <c r="I2422" s="39">
        <v>1.04</v>
      </c>
      <c r="J2422" s="39">
        <v>0.94736842105263197</v>
      </c>
      <c r="K2422" s="39">
        <v>1.01298701298701</v>
      </c>
      <c r="L2422" s="39">
        <v>0.93975903614457801</v>
      </c>
      <c r="M2422" s="39">
        <v>1.0219780219780199</v>
      </c>
      <c r="N2422" s="39">
        <v>0.98554675277672499</v>
      </c>
      <c r="O2422" s="39">
        <v>4.0369216554889703E-2</v>
      </c>
      <c r="P2422" s="39">
        <v>0.992418498432449</v>
      </c>
      <c r="Q2422" s="39">
        <v>4.5725695607121898E-2</v>
      </c>
      <c r="R2422" s="39">
        <v>0.991574690369871</v>
      </c>
      <c r="S2422" s="39">
        <v>4.5098293512786297E-2</v>
      </c>
      <c r="T2422" s="39">
        <v>0.98086852906129995</v>
      </c>
      <c r="U2422" s="39">
        <v>5.8137602425108598E-2</v>
      </c>
      <c r="V2422" s="39">
        <v>0.99074643875945101</v>
      </c>
      <c r="W2422" s="39">
        <v>4.11430607453422E-2</v>
      </c>
      <c r="X2422" s="39">
        <v>0.99612933723069996</v>
      </c>
      <c r="Y2422" s="39">
        <v>4.1742831400002303E-2</v>
      </c>
      <c r="Z2422" s="39">
        <v>1.0071898827977901</v>
      </c>
      <c r="AA2422" s="39">
        <v>3.8170587221143103E-2</v>
      </c>
      <c r="AB2422" s="39">
        <v>1.01806283217643</v>
      </c>
      <c r="AC2422" s="39">
        <v>2.4761834489790399E-2</v>
      </c>
    </row>
    <row r="2423" spans="1:29" x14ac:dyDescent="0.25">
      <c r="A2423" s="39" t="s">
        <v>135</v>
      </c>
      <c r="B2423" s="39" t="s">
        <v>135</v>
      </c>
      <c r="C2423" s="39">
        <v>5801000</v>
      </c>
      <c r="D2423" s="39" t="s">
        <v>60</v>
      </c>
      <c r="E2423" s="39">
        <v>1.15384615384615</v>
      </c>
      <c r="F2423" s="39">
        <v>0.95061728395061695</v>
      </c>
      <c r="G2423" s="39">
        <v>1.01315789473684</v>
      </c>
      <c r="H2423" s="39">
        <v>1.01492537313433</v>
      </c>
      <c r="I2423" s="39">
        <v>0.93589743589743601</v>
      </c>
      <c r="J2423" s="39">
        <v>0.92307692307692302</v>
      </c>
      <c r="K2423" s="39">
        <v>1</v>
      </c>
      <c r="L2423" s="39">
        <v>1.0384615384615401</v>
      </c>
      <c r="M2423" s="39">
        <v>1.0128205128205101</v>
      </c>
      <c r="N2423" s="39">
        <v>1.0047559017693699</v>
      </c>
      <c r="O2423" s="39">
        <v>6.8892647664373599E-2</v>
      </c>
      <c r="P2423" s="39">
        <v>0.982051282051282</v>
      </c>
      <c r="Q2423" s="39">
        <v>5.0147710809251102E-2</v>
      </c>
      <c r="R2423" s="39">
        <v>1.0170940170940199</v>
      </c>
      <c r="S2423" s="39">
        <v>1.95836568160506E-2</v>
      </c>
      <c r="T2423" s="39">
        <v>1.02564102564103</v>
      </c>
      <c r="U2423" s="39">
        <v>1.8130943107347499E-2</v>
      </c>
      <c r="V2423" s="39">
        <v>1.0024938262631999</v>
      </c>
      <c r="W2423" s="39">
        <v>4.4405280552860901E-2</v>
      </c>
      <c r="X2423" s="39">
        <v>1.0106192321241201</v>
      </c>
      <c r="Y2423" s="39">
        <v>3.1669228694318902E-2</v>
      </c>
      <c r="Z2423" s="39">
        <v>1.0168189855065799</v>
      </c>
      <c r="AA2423" s="39">
        <v>1.26032991629117E-2</v>
      </c>
      <c r="AB2423" s="39">
        <v>1.01404151404151</v>
      </c>
      <c r="AC2423" s="39">
        <v>7.7222897684209903E-3</v>
      </c>
    </row>
    <row r="2424" spans="1:29" x14ac:dyDescent="0.25">
      <c r="A2424" s="39" t="s">
        <v>135</v>
      </c>
      <c r="B2424" s="39" t="s">
        <v>135</v>
      </c>
      <c r="C2424" s="39">
        <v>5802000</v>
      </c>
      <c r="D2424" s="39" t="s">
        <v>50</v>
      </c>
      <c r="E2424" s="39">
        <v>0.11630558722919</v>
      </c>
      <c r="F2424" s="39">
        <v>0.103911980440098</v>
      </c>
      <c r="G2424" s="39">
        <v>0.10970996216897901</v>
      </c>
      <c r="H2424" s="39">
        <v>0.114213197969543</v>
      </c>
      <c r="I2424" s="39">
        <v>0.116797900262467</v>
      </c>
      <c r="J2424" s="39">
        <v>0.12830687830687801</v>
      </c>
      <c r="K2424" s="39">
        <v>0.11685116851168501</v>
      </c>
      <c r="L2424" s="39">
        <v>9.4089264173703294E-2</v>
      </c>
      <c r="M2424" s="39">
        <v>9.44976076555024E-2</v>
      </c>
      <c r="N2424" s="39">
        <v>0.11052039407978299</v>
      </c>
      <c r="O2424" s="39">
        <v>1.12582731568276E-2</v>
      </c>
      <c r="P2424" s="39">
        <v>0.110108563782047</v>
      </c>
      <c r="Q2424" s="39">
        <v>1.51798262816138E-2</v>
      </c>
      <c r="R2424" s="39">
        <v>0.10181268011363</v>
      </c>
      <c r="S2424" s="39">
        <v>1.30253132812077E-2</v>
      </c>
      <c r="T2424" s="39">
        <v>9.4293435914602805E-2</v>
      </c>
      <c r="U2424" s="39">
        <v>2.88742445033493E-4</v>
      </c>
      <c r="V2424" s="39">
        <v>0.105070043714213</v>
      </c>
      <c r="W2424" s="39">
        <v>1.3328701345921901E-2</v>
      </c>
      <c r="X2424" s="39">
        <v>9.9624024186387897E-2</v>
      </c>
      <c r="Y2424" s="39">
        <v>1.1872481281283501E-2</v>
      </c>
      <c r="Z2424" s="39">
        <v>9.53034840580744E-2</v>
      </c>
      <c r="AA2424" s="39">
        <v>5.3380662271973996E-3</v>
      </c>
      <c r="AB2424" s="39">
        <v>9.4478162727797702E-2</v>
      </c>
      <c r="AC2424" s="39">
        <v>1.22980520968455E-4</v>
      </c>
    </row>
    <row r="2425" spans="1:29" x14ac:dyDescent="0.25">
      <c r="A2425" s="39" t="s">
        <v>135</v>
      </c>
      <c r="B2425" s="39" t="s">
        <v>135</v>
      </c>
      <c r="C2425" s="39">
        <v>5802000</v>
      </c>
      <c r="D2425" s="39" t="s">
        <v>51</v>
      </c>
      <c r="E2425" s="39">
        <v>0.99159663865546199</v>
      </c>
      <c r="F2425" s="39">
        <v>0.99019607843137303</v>
      </c>
      <c r="G2425" s="39">
        <v>0.98823529411764699</v>
      </c>
      <c r="H2425" s="39">
        <v>1.02298850574713</v>
      </c>
      <c r="I2425" s="39">
        <v>1.01111111111111</v>
      </c>
      <c r="J2425" s="39">
        <v>1.1348314606741601</v>
      </c>
      <c r="K2425" s="39">
        <v>1.0824742268041201</v>
      </c>
      <c r="L2425" s="39">
        <v>0.90526315789473699</v>
      </c>
      <c r="M2425" s="39">
        <v>1.07692307692308</v>
      </c>
      <c r="N2425" s="39">
        <v>1.0226243944843101</v>
      </c>
      <c r="O2425" s="39">
        <v>6.7290462463986997E-2</v>
      </c>
      <c r="P2425" s="39">
        <v>1.0421206066814399</v>
      </c>
      <c r="Q2425" s="39">
        <v>8.8213489818615806E-2</v>
      </c>
      <c r="R2425" s="39">
        <v>1.02155348720731</v>
      </c>
      <c r="S2425" s="39">
        <v>0.100748619518934</v>
      </c>
      <c r="T2425" s="39">
        <v>0.99109311740890704</v>
      </c>
      <c r="U2425" s="39">
        <v>0.121381892802873</v>
      </c>
      <c r="V2425" s="39">
        <v>1.0317844449051401</v>
      </c>
      <c r="W2425" s="39">
        <v>8.1443419777486203E-2</v>
      </c>
      <c r="X2425" s="39">
        <v>1.03529765403117</v>
      </c>
      <c r="Y2425" s="39">
        <v>8.7338150566362405E-2</v>
      </c>
      <c r="Z2425" s="39">
        <v>1.04700272209361</v>
      </c>
      <c r="AA2425" s="39">
        <v>8.0120387978198704E-2</v>
      </c>
      <c r="AB2425" s="39">
        <v>1.06874879506458</v>
      </c>
      <c r="AC2425" s="39">
        <v>5.1698697818060198E-2</v>
      </c>
    </row>
    <row r="2426" spans="1:29" x14ac:dyDescent="0.25">
      <c r="A2426" s="39" t="s">
        <v>135</v>
      </c>
      <c r="B2426" s="39" t="s">
        <v>135</v>
      </c>
      <c r="C2426" s="39">
        <v>5802000</v>
      </c>
      <c r="D2426" s="39" t="s">
        <v>61</v>
      </c>
      <c r="E2426" s="39">
        <v>0.93233082706766901</v>
      </c>
      <c r="F2426" s="39">
        <v>0.97692307692307701</v>
      </c>
      <c r="G2426" s="39">
        <v>0.98198198198198205</v>
      </c>
      <c r="H2426" s="39">
        <v>1</v>
      </c>
      <c r="I2426" s="39">
        <v>0.95454545454545503</v>
      </c>
      <c r="J2426" s="39">
        <v>0.931034482758621</v>
      </c>
      <c r="K2426" s="39">
        <v>1.00900900900901</v>
      </c>
      <c r="L2426" s="39">
        <v>0.83928571428571397</v>
      </c>
      <c r="M2426" s="39">
        <v>0.92783505154639201</v>
      </c>
      <c r="N2426" s="39">
        <v>0.95032728867976901</v>
      </c>
      <c r="O2426" s="39">
        <v>5.1442064500214602E-2</v>
      </c>
      <c r="P2426" s="39">
        <v>0.93234194242903801</v>
      </c>
      <c r="Q2426" s="39">
        <v>6.1343944608986699E-2</v>
      </c>
      <c r="R2426" s="39">
        <v>0.925376591613705</v>
      </c>
      <c r="S2426" s="39">
        <v>8.4888351449789901E-2</v>
      </c>
      <c r="T2426" s="39">
        <v>0.88356038291605299</v>
      </c>
      <c r="U2426" s="39">
        <v>6.2613836846599699E-2</v>
      </c>
      <c r="V2426" s="39">
        <v>0.929491866316142</v>
      </c>
      <c r="W2426" s="39">
        <v>6.0170363351470302E-2</v>
      </c>
      <c r="X2426" s="39">
        <v>0.915931718467901</v>
      </c>
      <c r="Y2426" s="39">
        <v>5.7829873991107797E-2</v>
      </c>
      <c r="Z2426" s="39">
        <v>0.915475243242587</v>
      </c>
      <c r="AA2426" s="39">
        <v>4.7157574173203397E-2</v>
      </c>
      <c r="AB2426" s="39">
        <v>0.92361841643873999</v>
      </c>
      <c r="AC2426" s="39">
        <v>2.66683420040148E-2</v>
      </c>
    </row>
    <row r="2427" spans="1:29" x14ac:dyDescent="0.25">
      <c r="A2427" s="39" t="s">
        <v>135</v>
      </c>
      <c r="B2427" s="39" t="s">
        <v>135</v>
      </c>
      <c r="C2427" s="39">
        <v>5802000</v>
      </c>
      <c r="D2427" s="39" t="s">
        <v>62</v>
      </c>
      <c r="E2427" s="39">
        <v>1.0096153846153799</v>
      </c>
      <c r="F2427" s="39">
        <v>0.97580645161290303</v>
      </c>
      <c r="G2427" s="39">
        <v>0.92125984251968496</v>
      </c>
      <c r="H2427" s="39">
        <v>0.90825688073394495</v>
      </c>
      <c r="I2427" s="39">
        <v>0.95161290322580605</v>
      </c>
      <c r="J2427" s="39">
        <v>0.90476190476190499</v>
      </c>
      <c r="K2427" s="39">
        <v>0.87037037037037002</v>
      </c>
      <c r="L2427" s="39">
        <v>0.85714285714285698</v>
      </c>
      <c r="M2427" s="39">
        <v>0.88297872340425498</v>
      </c>
      <c r="N2427" s="39">
        <v>0.92020059093190099</v>
      </c>
      <c r="O2427" s="39">
        <v>5.03744401794275E-2</v>
      </c>
      <c r="P2427" s="39">
        <v>0.89337335178103905</v>
      </c>
      <c r="Q2427" s="39">
        <v>3.6984384157655099E-2</v>
      </c>
      <c r="R2427" s="39">
        <v>0.87016398363916103</v>
      </c>
      <c r="S2427" s="39">
        <v>1.29191695933341E-2</v>
      </c>
      <c r="T2427" s="39">
        <v>0.87006079027355598</v>
      </c>
      <c r="U2427" s="39">
        <v>1.8268716231263402E-2</v>
      </c>
      <c r="V2427" s="39">
        <v>0.88935684391301795</v>
      </c>
      <c r="W2427" s="39">
        <v>3.4641113801125598E-2</v>
      </c>
      <c r="X2427" s="39">
        <v>0.87795698365844499</v>
      </c>
      <c r="Y2427" s="39">
        <v>1.99573076076279E-2</v>
      </c>
      <c r="Z2427" s="39">
        <v>0.87794774132656705</v>
      </c>
      <c r="AA2427" s="39">
        <v>1.21318731679756E-2</v>
      </c>
      <c r="AB2427" s="39">
        <v>0.88174844405847397</v>
      </c>
      <c r="AC2427" s="39">
        <v>7.7809697818588099E-3</v>
      </c>
    </row>
    <row r="2428" spans="1:29" x14ac:dyDescent="0.25">
      <c r="A2428" s="39" t="s">
        <v>135</v>
      </c>
      <c r="B2428" s="39" t="s">
        <v>135</v>
      </c>
      <c r="C2428" s="39">
        <v>5802000</v>
      </c>
      <c r="D2428" s="39" t="s">
        <v>63</v>
      </c>
      <c r="E2428" s="39">
        <v>1</v>
      </c>
      <c r="F2428" s="39">
        <v>0.90476190476190499</v>
      </c>
      <c r="G2428" s="39">
        <v>1.01652892561983</v>
      </c>
      <c r="H2428" s="39">
        <v>1</v>
      </c>
      <c r="I2428" s="39">
        <v>0.97979797979798</v>
      </c>
      <c r="J2428" s="39">
        <v>0.92372881355932202</v>
      </c>
      <c r="K2428" s="39">
        <v>0.84210526315789502</v>
      </c>
      <c r="L2428" s="39">
        <v>0.90425531914893598</v>
      </c>
      <c r="M2428" s="39">
        <v>0.84375</v>
      </c>
      <c r="N2428" s="39">
        <v>0.93499202289398597</v>
      </c>
      <c r="O2428" s="39">
        <v>6.7125289771258298E-2</v>
      </c>
      <c r="P2428" s="39">
        <v>0.89872747513282603</v>
      </c>
      <c r="Q2428" s="39">
        <v>5.8001397332650299E-2</v>
      </c>
      <c r="R2428" s="39">
        <v>0.863370194102277</v>
      </c>
      <c r="S2428" s="39">
        <v>3.54171057171625E-2</v>
      </c>
      <c r="T2428" s="39">
        <v>0.87400265957446799</v>
      </c>
      <c r="U2428" s="39">
        <v>4.2783721468069101E-2</v>
      </c>
      <c r="V2428" s="39">
        <v>0.89285235532516405</v>
      </c>
      <c r="W2428" s="39">
        <v>5.9368143557238302E-2</v>
      </c>
      <c r="X2428" s="39">
        <v>0.86723677657974996</v>
      </c>
      <c r="Y2428" s="39">
        <v>3.9498951819175801E-2</v>
      </c>
      <c r="Z2428" s="39">
        <v>0.85430833232311998</v>
      </c>
      <c r="AA2428" s="39">
        <v>2.8232160306768301E-2</v>
      </c>
      <c r="AB2428" s="39">
        <v>0.84663120567375905</v>
      </c>
      <c r="AC2428" s="39">
        <v>1.8222344672956099E-2</v>
      </c>
    </row>
    <row r="2429" spans="1:29" x14ac:dyDescent="0.25">
      <c r="A2429" s="39" t="s">
        <v>135</v>
      </c>
      <c r="B2429" s="39" t="s">
        <v>135</v>
      </c>
      <c r="C2429" s="39">
        <v>5802000</v>
      </c>
      <c r="D2429" s="39" t="s">
        <v>52</v>
      </c>
      <c r="E2429" s="39">
        <v>0.13673232908458899</v>
      </c>
      <c r="F2429" s="39">
        <v>0.115165336374002</v>
      </c>
      <c r="G2429" s="39">
        <v>0.102689486552567</v>
      </c>
      <c r="H2429" s="39">
        <v>0.112232030264817</v>
      </c>
      <c r="I2429" s="39">
        <v>0.115482233502538</v>
      </c>
      <c r="J2429" s="39">
        <v>0.13254593175852999</v>
      </c>
      <c r="K2429" s="39">
        <v>0.13888888888888901</v>
      </c>
      <c r="L2429" s="39">
        <v>0.10578105781057801</v>
      </c>
      <c r="M2429" s="39">
        <v>0.101326899879373</v>
      </c>
      <c r="N2429" s="39">
        <v>0.11787157712398701</v>
      </c>
      <c r="O2429" s="39">
        <v>1.4611776541171099E-2</v>
      </c>
      <c r="P2429" s="39">
        <v>0.118805002367982</v>
      </c>
      <c r="Q2429" s="39">
        <v>1.6418919191518999E-2</v>
      </c>
      <c r="R2429" s="39">
        <v>0.115332282192947</v>
      </c>
      <c r="S2429" s="39">
        <v>2.0521821799964899E-2</v>
      </c>
      <c r="T2429" s="39">
        <v>0.103553978844975</v>
      </c>
      <c r="U2429" s="39">
        <v>3.1495652776311598E-3</v>
      </c>
      <c r="V2429" s="39">
        <v>0.113857657025086</v>
      </c>
      <c r="W2429" s="39">
        <v>1.5405658219375199E-2</v>
      </c>
      <c r="X2429" s="39">
        <v>0.109162997119649</v>
      </c>
      <c r="Y2429" s="39">
        <v>1.47918037183345E-2</v>
      </c>
      <c r="Z2429" s="39">
        <v>0.103583545688128</v>
      </c>
      <c r="AA2429" s="39">
        <v>8.9817168105662606E-3</v>
      </c>
      <c r="AB2429" s="39">
        <v>0.101539002638002</v>
      </c>
      <c r="AC2429" s="39">
        <v>1.34145563054405E-3</v>
      </c>
    </row>
    <row r="2430" spans="1:29" x14ac:dyDescent="0.25">
      <c r="A2430" s="39" t="s">
        <v>135</v>
      </c>
      <c r="B2430" s="39" t="s">
        <v>135</v>
      </c>
      <c r="C2430" s="39">
        <v>5802000</v>
      </c>
      <c r="D2430" s="39" t="s">
        <v>53</v>
      </c>
      <c r="E2430" s="39">
        <v>0.96969696969696995</v>
      </c>
      <c r="F2430" s="39">
        <v>0.98305084745762705</v>
      </c>
      <c r="G2430" s="39">
        <v>1.0396039603960401</v>
      </c>
      <c r="H2430" s="39">
        <v>1.11904761904762</v>
      </c>
      <c r="I2430" s="39">
        <v>1.0449438202247201</v>
      </c>
      <c r="J2430" s="39">
        <v>1.0109890109890101</v>
      </c>
      <c r="K2430" s="39">
        <v>0.99009900990098998</v>
      </c>
      <c r="L2430" s="39">
        <v>0.952380952380952</v>
      </c>
      <c r="M2430" s="39">
        <v>1.03488372093023</v>
      </c>
      <c r="N2430" s="39">
        <v>1.0160773234471301</v>
      </c>
      <c r="O2430" s="39">
        <v>5.0427195490540297E-2</v>
      </c>
      <c r="P2430" s="39">
        <v>1.00665930288518</v>
      </c>
      <c r="Q2430" s="39">
        <v>3.70858836059954E-2</v>
      </c>
      <c r="R2430" s="39">
        <v>0.99245456107072505</v>
      </c>
      <c r="S2430" s="39">
        <v>4.1301793793477801E-2</v>
      </c>
      <c r="T2430" s="39">
        <v>0.99363233665559203</v>
      </c>
      <c r="U2430" s="39">
        <v>5.8338267107860303E-2</v>
      </c>
      <c r="V2430" s="39">
        <v>1.0099707474870301</v>
      </c>
      <c r="W2430" s="39">
        <v>4.4402688461782802E-2</v>
      </c>
      <c r="X2430" s="39">
        <v>1.0073216523590001</v>
      </c>
      <c r="Y2430" s="39">
        <v>3.9616044460492002E-2</v>
      </c>
      <c r="Z2430" s="39">
        <v>1.01864054802253</v>
      </c>
      <c r="AA2430" s="39">
        <v>3.8922052297110099E-2</v>
      </c>
      <c r="AB2430" s="39">
        <v>1.0309550176659801</v>
      </c>
      <c r="AC2430" s="39">
        <v>2.4847301131945901E-2</v>
      </c>
    </row>
    <row r="2431" spans="1:29" x14ac:dyDescent="0.25">
      <c r="A2431" s="39" t="s">
        <v>135</v>
      </c>
      <c r="B2431" s="39" t="s">
        <v>135</v>
      </c>
      <c r="C2431" s="39">
        <v>5802000</v>
      </c>
      <c r="D2431" s="39" t="s">
        <v>54</v>
      </c>
      <c r="E2431" s="39">
        <v>0.96969696969696995</v>
      </c>
      <c r="F2431" s="39">
        <v>1.0208333333333299</v>
      </c>
      <c r="G2431" s="39">
        <v>1.1034482758620701</v>
      </c>
      <c r="H2431" s="39">
        <v>0.98095238095238102</v>
      </c>
      <c r="I2431" s="39">
        <v>1.0106382978723401</v>
      </c>
      <c r="J2431" s="39">
        <v>1.02150537634409</v>
      </c>
      <c r="K2431" s="39">
        <v>0.95652173913043503</v>
      </c>
      <c r="L2431" s="39">
        <v>0.99</v>
      </c>
      <c r="M2431" s="39">
        <v>0.99</v>
      </c>
      <c r="N2431" s="39">
        <v>1.00484404146573</v>
      </c>
      <c r="O2431" s="39">
        <v>4.3115383153245902E-2</v>
      </c>
      <c r="P2431" s="39">
        <v>0.99373308266937199</v>
      </c>
      <c r="Q2431" s="39">
        <v>2.4847748879017001E-2</v>
      </c>
      <c r="R2431" s="39">
        <v>0.97884057971014504</v>
      </c>
      <c r="S2431" s="39">
        <v>1.9328682925044E-2</v>
      </c>
      <c r="T2431" s="39">
        <v>0.99</v>
      </c>
      <c r="U2431" s="39">
        <v>0</v>
      </c>
      <c r="V2431" s="39">
        <v>0.99351280688551302</v>
      </c>
      <c r="W2431" s="39">
        <v>2.93862963775007E-2</v>
      </c>
      <c r="X2431" s="39">
        <v>0.98831403788856498</v>
      </c>
      <c r="Y2431" s="39">
        <v>1.58361201922343E-2</v>
      </c>
      <c r="Z2431" s="39">
        <v>0.98868569086908498</v>
      </c>
      <c r="AA2431" s="39">
        <v>7.9630435880150598E-3</v>
      </c>
      <c r="AB2431" s="39">
        <v>0.99</v>
      </c>
      <c r="AC2431" s="39">
        <v>0</v>
      </c>
    </row>
    <row r="2432" spans="1:29" x14ac:dyDescent="0.25">
      <c r="A2432" s="39" t="s">
        <v>135</v>
      </c>
      <c r="B2432" s="39" t="s">
        <v>135</v>
      </c>
      <c r="C2432" s="39">
        <v>5802000</v>
      </c>
      <c r="D2432" s="39" t="s">
        <v>55</v>
      </c>
      <c r="E2432" s="39">
        <v>0.98039215686274495</v>
      </c>
      <c r="F2432" s="39">
        <v>1.0104166666666701</v>
      </c>
      <c r="G2432" s="39">
        <v>0.95918367346938804</v>
      </c>
      <c r="H2432" s="39">
        <v>0.9765625</v>
      </c>
      <c r="I2432" s="39">
        <v>1.01941747572816</v>
      </c>
      <c r="J2432" s="39">
        <v>0.97894736842105301</v>
      </c>
      <c r="K2432" s="39">
        <v>0.97894736842105301</v>
      </c>
      <c r="L2432" s="39">
        <v>1.01136363636364</v>
      </c>
      <c r="M2432" s="39">
        <v>1.0101010101010099</v>
      </c>
      <c r="N2432" s="39">
        <v>0.99170353955930102</v>
      </c>
      <c r="O2432" s="39">
        <v>2.1164267247424901E-2</v>
      </c>
      <c r="P2432" s="39">
        <v>0.99975537180698104</v>
      </c>
      <c r="Q2432" s="39">
        <v>1.93282718973584E-2</v>
      </c>
      <c r="R2432" s="39">
        <v>1.0001373382952301</v>
      </c>
      <c r="S2432" s="39">
        <v>1.8361908226577999E-2</v>
      </c>
      <c r="T2432" s="39">
        <v>1.01073232323232</v>
      </c>
      <c r="U2432" s="39">
        <v>8.9281159240728195E-4</v>
      </c>
      <c r="V2432" s="39">
        <v>0.99913104374645201</v>
      </c>
      <c r="W2432" s="39">
        <v>1.8239814275100099E-2</v>
      </c>
      <c r="X2432" s="39">
        <v>1.0051353978095501</v>
      </c>
      <c r="Y2432" s="39">
        <v>1.3723473747780501E-2</v>
      </c>
      <c r="Z2432" s="39">
        <v>1.0090996411770099</v>
      </c>
      <c r="AA2432" s="39">
        <v>7.4879456235640999E-3</v>
      </c>
      <c r="AB2432" s="39">
        <v>1.0101611351611399</v>
      </c>
      <c r="AC2432" s="39">
        <v>3.80264268899527E-4</v>
      </c>
    </row>
    <row r="2433" spans="1:29" x14ac:dyDescent="0.25">
      <c r="A2433" s="39" t="s">
        <v>135</v>
      </c>
      <c r="B2433" s="39" t="s">
        <v>135</v>
      </c>
      <c r="C2433" s="39">
        <v>5802000</v>
      </c>
      <c r="D2433" s="39" t="s">
        <v>56</v>
      </c>
      <c r="E2433" s="39">
        <v>1.0594059405940599</v>
      </c>
      <c r="F2433" s="39">
        <v>1</v>
      </c>
      <c r="G2433" s="39">
        <v>1.0309278350515501</v>
      </c>
      <c r="H2433" s="39">
        <v>1.0212765957446801</v>
      </c>
      <c r="I2433" s="39">
        <v>0.99199999999999999</v>
      </c>
      <c r="J2433" s="39">
        <v>1.02857142857143</v>
      </c>
      <c r="K2433" s="39">
        <v>0.989247311827957</v>
      </c>
      <c r="L2433" s="39">
        <v>0.94623655913978499</v>
      </c>
      <c r="M2433" s="39">
        <v>1.0337078651685401</v>
      </c>
      <c r="N2433" s="39">
        <v>1.0112637262331099</v>
      </c>
      <c r="O2433" s="39">
        <v>3.3202261045598702E-2</v>
      </c>
      <c r="P2433" s="39">
        <v>0.99795263294154202</v>
      </c>
      <c r="Q2433" s="39">
        <v>3.5361405591150502E-2</v>
      </c>
      <c r="R2433" s="39">
        <v>0.98973057871209402</v>
      </c>
      <c r="S2433" s="39">
        <v>4.3737655455625198E-2</v>
      </c>
      <c r="T2433" s="39">
        <v>0.98997221215416198</v>
      </c>
      <c r="U2433" s="39">
        <v>6.1851553652175997E-2</v>
      </c>
      <c r="V2433" s="39">
        <v>1.0028032728730301</v>
      </c>
      <c r="W2433" s="39">
        <v>3.7094296363706501E-2</v>
      </c>
      <c r="X2433" s="39">
        <v>1.00458985132138</v>
      </c>
      <c r="Y2433" s="39">
        <v>4.1722393044789703E-2</v>
      </c>
      <c r="Z2433" s="39">
        <v>1.01660509346411</v>
      </c>
      <c r="AA2433" s="39">
        <v>4.11416485822131E-2</v>
      </c>
      <c r="AB2433" s="39">
        <v>1.02954256488146</v>
      </c>
      <c r="AC2433" s="39">
        <v>2.63436720914745E-2</v>
      </c>
    </row>
    <row r="2434" spans="1:29" x14ac:dyDescent="0.25">
      <c r="A2434" s="39" t="s">
        <v>135</v>
      </c>
      <c r="B2434" s="39" t="s">
        <v>135</v>
      </c>
      <c r="C2434" s="39">
        <v>5802000</v>
      </c>
      <c r="D2434" s="39" t="s">
        <v>57</v>
      </c>
      <c r="E2434" s="39">
        <v>0.95614035087719296</v>
      </c>
      <c r="F2434" s="39">
        <v>1.08411214953271</v>
      </c>
      <c r="G2434" s="39">
        <v>1.0900000000000001</v>
      </c>
      <c r="H2434" s="39">
        <v>1.04</v>
      </c>
      <c r="I2434" s="39">
        <v>1.0729166666666701</v>
      </c>
      <c r="J2434" s="39">
        <v>1.05645161290323</v>
      </c>
      <c r="K2434" s="39">
        <v>0.93518518518518501</v>
      </c>
      <c r="L2434" s="39">
        <v>1</v>
      </c>
      <c r="M2434" s="39">
        <v>1.0568181818181801</v>
      </c>
      <c r="N2434" s="39">
        <v>1.0324026829981301</v>
      </c>
      <c r="O2434" s="39">
        <v>5.6104822222169101E-2</v>
      </c>
      <c r="P2434" s="39">
        <v>1.0242743293146499</v>
      </c>
      <c r="Q2434" s="39">
        <v>5.69795480049098E-2</v>
      </c>
      <c r="R2434" s="39">
        <v>0.997334455667789</v>
      </c>
      <c r="S2434" s="39">
        <v>6.08602933974269E-2</v>
      </c>
      <c r="T2434" s="39">
        <v>1.0284090909090899</v>
      </c>
      <c r="U2434" s="39">
        <v>4.0176521658326601E-2</v>
      </c>
      <c r="V2434" s="39">
        <v>1.0260131452508801</v>
      </c>
      <c r="W2434" s="39">
        <v>5.0690380523128999E-2</v>
      </c>
      <c r="X2434" s="39">
        <v>1.02804211222814</v>
      </c>
      <c r="Y2434" s="39">
        <v>4.7291521538965098E-2</v>
      </c>
      <c r="Z2434" s="39">
        <v>1.0420674898815701</v>
      </c>
      <c r="AA2434" s="39">
        <v>3.73501877735423E-2</v>
      </c>
      <c r="AB2434" s="39">
        <v>1.05411255411255</v>
      </c>
      <c r="AC2434" s="39">
        <v>1.7111892100478299E-2</v>
      </c>
    </row>
    <row r="2435" spans="1:29" x14ac:dyDescent="0.25">
      <c r="A2435" s="39" t="s">
        <v>135</v>
      </c>
      <c r="B2435" s="39" t="s">
        <v>135</v>
      </c>
      <c r="C2435" s="39">
        <v>5802000</v>
      </c>
      <c r="D2435" s="39" t="s">
        <v>58</v>
      </c>
      <c r="E2435" s="39">
        <v>1.0333333333333301</v>
      </c>
      <c r="F2435" s="39">
        <v>0.96330275229357798</v>
      </c>
      <c r="G2435" s="39">
        <v>1.05172413793103</v>
      </c>
      <c r="H2435" s="39">
        <v>0.99082568807339499</v>
      </c>
      <c r="I2435" s="39">
        <v>1.0096153846153799</v>
      </c>
      <c r="J2435" s="39">
        <v>0.961165048543689</v>
      </c>
      <c r="K2435" s="39">
        <v>0.984732824427481</v>
      </c>
      <c r="L2435" s="39">
        <v>0.98019801980197996</v>
      </c>
      <c r="M2435" s="39">
        <v>0.96739130434782605</v>
      </c>
      <c r="N2435" s="39">
        <v>0.99358761037418897</v>
      </c>
      <c r="O2435" s="39">
        <v>3.1891272426266701E-2</v>
      </c>
      <c r="P2435" s="39">
        <v>0.98062051634727199</v>
      </c>
      <c r="Q2435" s="39">
        <v>1.8783764562415799E-2</v>
      </c>
      <c r="R2435" s="39">
        <v>0.977440716192429</v>
      </c>
      <c r="S2435" s="39">
        <v>8.99356003286245E-3</v>
      </c>
      <c r="T2435" s="39">
        <v>0.97379466207490295</v>
      </c>
      <c r="U2435" s="39">
        <v>9.0557153423589404E-3</v>
      </c>
      <c r="V2435" s="39">
        <v>0.98031188250614498</v>
      </c>
      <c r="W2435" s="39">
        <v>2.0942402453557302E-2</v>
      </c>
      <c r="X2435" s="39">
        <v>0.97353878879114197</v>
      </c>
      <c r="Y2435" s="39">
        <v>1.06493565313561E-2</v>
      </c>
      <c r="Z2435" s="39">
        <v>0.97032057941370398</v>
      </c>
      <c r="AA2435" s="39">
        <v>6.9304816760997296E-3</v>
      </c>
      <c r="AB2435" s="39">
        <v>0.96800114794088099</v>
      </c>
      <c r="AC2435" s="39">
        <v>3.8569895410290201E-3</v>
      </c>
    </row>
    <row r="2436" spans="1:29" x14ac:dyDescent="0.25">
      <c r="A2436" s="39" t="s">
        <v>135</v>
      </c>
      <c r="B2436" s="39" t="s">
        <v>135</v>
      </c>
      <c r="C2436" s="39">
        <v>5802000</v>
      </c>
      <c r="D2436" s="39" t="s">
        <v>59</v>
      </c>
      <c r="E2436" s="39">
        <v>1</v>
      </c>
      <c r="F2436" s="39">
        <v>0.97580645161290303</v>
      </c>
      <c r="G2436" s="39">
        <v>0.97142857142857097</v>
      </c>
      <c r="H2436" s="39">
        <v>1.0163934426229499</v>
      </c>
      <c r="I2436" s="39">
        <v>1.00925925925926</v>
      </c>
      <c r="J2436" s="39">
        <v>1.05714285714286</v>
      </c>
      <c r="K2436" s="39">
        <v>1.04040404040404</v>
      </c>
      <c r="L2436" s="39">
        <v>0.93798449612403101</v>
      </c>
      <c r="M2436" s="39">
        <v>0.919191919191919</v>
      </c>
      <c r="N2436" s="39">
        <v>0.99195678197628101</v>
      </c>
      <c r="O2436" s="39">
        <v>4.53425217096705E-2</v>
      </c>
      <c r="P2436" s="39">
        <v>0.99279651442442196</v>
      </c>
      <c r="Q2436" s="39">
        <v>6.1440914926737297E-2</v>
      </c>
      <c r="R2436" s="39">
        <v>0.96586015190666397</v>
      </c>
      <c r="S2436" s="39">
        <v>6.5237134526045501E-2</v>
      </c>
      <c r="T2436" s="39">
        <v>0.92858820765797501</v>
      </c>
      <c r="U2436" s="39">
        <v>1.32883585846661E-2</v>
      </c>
      <c r="V2436" s="39">
        <v>0.97219642431442099</v>
      </c>
      <c r="W2436" s="39">
        <v>5.6614242073616698E-2</v>
      </c>
      <c r="X2436" s="39">
        <v>0.94892940975047901</v>
      </c>
      <c r="Y2436" s="39">
        <v>5.3443198954383903E-2</v>
      </c>
      <c r="Z2436" s="39">
        <v>0.92724994308751796</v>
      </c>
      <c r="AA2436" s="39">
        <v>2.93395960393125E-2</v>
      </c>
      <c r="AB2436" s="39">
        <v>0.920086803807734</v>
      </c>
      <c r="AC2436" s="39">
        <v>5.6597472580393101E-3</v>
      </c>
    </row>
    <row r="2437" spans="1:29" x14ac:dyDescent="0.25">
      <c r="A2437" s="39" t="s">
        <v>135</v>
      </c>
      <c r="B2437" s="39" t="s">
        <v>135</v>
      </c>
      <c r="C2437" s="39">
        <v>5802000</v>
      </c>
      <c r="D2437" s="39" t="s">
        <v>60</v>
      </c>
      <c r="E2437" s="39">
        <v>1.0569105691056899</v>
      </c>
      <c r="F2437" s="39">
        <v>1.0090909090909099</v>
      </c>
      <c r="G2437" s="39">
        <v>1.02479338842975</v>
      </c>
      <c r="H2437" s="39">
        <v>1.07843137254902</v>
      </c>
      <c r="I2437" s="39">
        <v>0.93548387096774199</v>
      </c>
      <c r="J2437" s="39">
        <v>1.01834862385321</v>
      </c>
      <c r="K2437" s="39">
        <v>1.00900900900901</v>
      </c>
      <c r="L2437" s="39">
        <v>0.94174757281553401</v>
      </c>
      <c r="M2437" s="39">
        <v>1</v>
      </c>
      <c r="N2437" s="39">
        <v>1.0082017017578699</v>
      </c>
      <c r="O2437" s="39">
        <v>4.6711547056212402E-2</v>
      </c>
      <c r="P2437" s="39">
        <v>0.98091781532909905</v>
      </c>
      <c r="Q2437" s="39">
        <v>3.92200891117922E-2</v>
      </c>
      <c r="R2437" s="39">
        <v>0.98358552727484805</v>
      </c>
      <c r="S2437" s="39">
        <v>3.6511660956957299E-2</v>
      </c>
      <c r="T2437" s="39">
        <v>0.970873786407767</v>
      </c>
      <c r="U2437" s="39">
        <v>4.1190686282711497E-2</v>
      </c>
      <c r="V2437" s="39">
        <v>0.991567499946435</v>
      </c>
      <c r="W2437" s="39">
        <v>3.9882505097207803E-2</v>
      </c>
      <c r="X2437" s="39">
        <v>0.98552161813073202</v>
      </c>
      <c r="Y2437" s="39">
        <v>3.1584745274234001E-2</v>
      </c>
      <c r="Z2437" s="39">
        <v>0.99012631820460795</v>
      </c>
      <c r="AA2437" s="39">
        <v>2.7426230847452399E-2</v>
      </c>
      <c r="AB2437" s="39">
        <v>0.99722607489597803</v>
      </c>
      <c r="AC2437" s="39">
        <v>1.7543842774859202E-2</v>
      </c>
    </row>
    <row r="2438" spans="1:29" x14ac:dyDescent="0.25">
      <c r="A2438" s="39" t="s">
        <v>135</v>
      </c>
      <c r="B2438" s="39" t="s">
        <v>135</v>
      </c>
      <c r="C2438" s="39">
        <v>5803000</v>
      </c>
      <c r="D2438" s="39" t="s">
        <v>50</v>
      </c>
      <c r="E2438" s="39">
        <v>5.2451539338654499E-2</v>
      </c>
      <c r="F2438" s="39">
        <v>7.3349633251833704E-2</v>
      </c>
      <c r="G2438" s="39">
        <v>7.0617906683480502E-2</v>
      </c>
      <c r="H2438" s="39">
        <v>5.4568527918781702E-2</v>
      </c>
      <c r="I2438" s="39">
        <v>5.9055118110236199E-2</v>
      </c>
      <c r="J2438" s="39">
        <v>6.4814814814814797E-2</v>
      </c>
      <c r="K2438" s="39">
        <v>6.8880688806888093E-2</v>
      </c>
      <c r="L2438" s="39">
        <v>4.1013268998793699E-2</v>
      </c>
      <c r="M2438" s="39">
        <v>5.2631578947368397E-2</v>
      </c>
      <c r="N2438" s="39">
        <v>5.9709230763428003E-2</v>
      </c>
      <c r="O2438" s="39">
        <v>1.05735716350629E-2</v>
      </c>
      <c r="P2438" s="39">
        <v>5.72790939356203E-2</v>
      </c>
      <c r="Q2438" s="39">
        <v>1.09626047433592E-2</v>
      </c>
      <c r="R2438" s="39">
        <v>5.4175178917683399E-2</v>
      </c>
      <c r="S2438" s="39">
        <v>1.3997689000024601E-2</v>
      </c>
      <c r="T2438" s="39">
        <v>4.6822423973081097E-2</v>
      </c>
      <c r="U2438" s="39">
        <v>8.2153857505642899E-3</v>
      </c>
      <c r="V2438" s="39">
        <v>5.5474650708368399E-2</v>
      </c>
      <c r="W2438" s="39">
        <v>1.0726417737693899E-2</v>
      </c>
      <c r="X2438" s="39">
        <v>5.24959840629632E-2</v>
      </c>
      <c r="Y2438" s="39">
        <v>9.7407560478253805E-3</v>
      </c>
      <c r="Z2438" s="39">
        <v>5.1229672493158303E-2</v>
      </c>
      <c r="AA2438" s="39">
        <v>6.93897084621536E-3</v>
      </c>
      <c r="AB2438" s="39">
        <v>5.2078326092674397E-2</v>
      </c>
      <c r="AC2438" s="39">
        <v>3.4990782856466501E-3</v>
      </c>
    </row>
    <row r="2439" spans="1:29" x14ac:dyDescent="0.25">
      <c r="A2439" s="39" t="s">
        <v>135</v>
      </c>
      <c r="B2439" s="39" t="s">
        <v>135</v>
      </c>
      <c r="C2439" s="39">
        <v>5803000</v>
      </c>
      <c r="D2439" s="39" t="s">
        <v>51</v>
      </c>
      <c r="E2439" s="39">
        <v>0.93333333333333302</v>
      </c>
      <c r="F2439" s="39">
        <v>0.80434782608695699</v>
      </c>
      <c r="G2439" s="39">
        <v>0.91666666666666696</v>
      </c>
      <c r="H2439" s="39">
        <v>0.92857142857142905</v>
      </c>
      <c r="I2439" s="39">
        <v>0.93023255813953498</v>
      </c>
      <c r="J2439" s="39">
        <v>0.844444444444444</v>
      </c>
      <c r="K2439" s="39">
        <v>1.16326530612245</v>
      </c>
      <c r="L2439" s="39">
        <v>0.82142857142857095</v>
      </c>
      <c r="M2439" s="39">
        <v>1.1176470588235301</v>
      </c>
      <c r="N2439" s="39">
        <v>0.93999302151299002</v>
      </c>
      <c r="O2439" s="39">
        <v>0.124404751818875</v>
      </c>
      <c r="P2439" s="39">
        <v>0.97540358779170599</v>
      </c>
      <c r="Q2439" s="39">
        <v>0.156863200811626</v>
      </c>
      <c r="R2439" s="39">
        <v>1.0341136454581801</v>
      </c>
      <c r="S2439" s="39">
        <v>0.185597579881561</v>
      </c>
      <c r="T2439" s="39">
        <v>0.96953781512604997</v>
      </c>
      <c r="U2439" s="39">
        <v>0.20945810114979699</v>
      </c>
      <c r="V2439" s="39">
        <v>0.989816628080737</v>
      </c>
      <c r="W2439" s="39">
        <v>0.149639862611539</v>
      </c>
      <c r="X2439" s="39">
        <v>1.02687415542424</v>
      </c>
      <c r="Y2439" s="39">
        <v>0.156612732587147</v>
      </c>
      <c r="Z2439" s="39">
        <v>1.06743096768082</v>
      </c>
      <c r="AA2439" s="39">
        <v>0.139456858009056</v>
      </c>
      <c r="AB2439" s="39">
        <v>1.10354141656663</v>
      </c>
      <c r="AC2439" s="39">
        <v>8.9211914782661397E-2</v>
      </c>
    </row>
    <row r="2440" spans="1:29" x14ac:dyDescent="0.25">
      <c r="A2440" s="39" t="s">
        <v>135</v>
      </c>
      <c r="B2440" s="39" t="s">
        <v>135</v>
      </c>
      <c r="C2440" s="39">
        <v>5803000</v>
      </c>
      <c r="D2440" s="39" t="s">
        <v>61</v>
      </c>
      <c r="E2440" s="39">
        <v>1.0196078431372499</v>
      </c>
      <c r="F2440" s="39">
        <v>0.85185185185185197</v>
      </c>
      <c r="G2440" s="39">
        <v>0.98214285714285698</v>
      </c>
      <c r="H2440" s="39">
        <v>1.0208333333333299</v>
      </c>
      <c r="I2440" s="39">
        <v>0.87804878048780499</v>
      </c>
      <c r="J2440" s="39">
        <v>1.05</v>
      </c>
      <c r="K2440" s="39">
        <v>1.0434782608695701</v>
      </c>
      <c r="L2440" s="39">
        <v>1.0222222222222199</v>
      </c>
      <c r="M2440" s="39">
        <v>1.0416666666666701</v>
      </c>
      <c r="N2440" s="39">
        <v>0.989983535079062</v>
      </c>
      <c r="O2440" s="39">
        <v>7.3887311068753597E-2</v>
      </c>
      <c r="P2440" s="39">
        <v>1.00708318604925</v>
      </c>
      <c r="Q2440" s="39">
        <v>7.2872388044644396E-2</v>
      </c>
      <c r="R2440" s="39">
        <v>1.03578904991948</v>
      </c>
      <c r="S2440" s="39">
        <v>1.17840815812859E-2</v>
      </c>
      <c r="T2440" s="39">
        <v>1.0319444444444399</v>
      </c>
      <c r="U2440" s="39">
        <v>1.37492985230719E-2</v>
      </c>
      <c r="V2440" s="39">
        <v>1.0187677038188101</v>
      </c>
      <c r="W2440" s="39">
        <v>5.3053032646186903E-2</v>
      </c>
      <c r="X2440" s="39">
        <v>1.03298010530312</v>
      </c>
      <c r="Y2440" s="39">
        <v>3.0579815483408102E-2</v>
      </c>
      <c r="Z2440" s="39">
        <v>1.0383239314884101</v>
      </c>
      <c r="AA2440" s="39">
        <v>9.1106113454978294E-3</v>
      </c>
      <c r="AB2440" s="39">
        <v>1.0407407407407401</v>
      </c>
      <c r="AC2440" s="39">
        <v>5.8560697410525997E-3</v>
      </c>
    </row>
    <row r="2441" spans="1:29" x14ac:dyDescent="0.25">
      <c r="A2441" s="39" t="s">
        <v>135</v>
      </c>
      <c r="B2441" s="39" t="s">
        <v>135</v>
      </c>
      <c r="C2441" s="39">
        <v>5803000</v>
      </c>
      <c r="D2441" s="39" t="s">
        <v>62</v>
      </c>
      <c r="E2441" s="39">
        <v>0.90909090909090895</v>
      </c>
      <c r="F2441" s="39">
        <v>0.96153846153846201</v>
      </c>
      <c r="G2441" s="39">
        <v>1.0434782608695701</v>
      </c>
      <c r="H2441" s="39">
        <v>1.10909090909091</v>
      </c>
      <c r="I2441" s="39">
        <v>1.0408163265306101</v>
      </c>
      <c r="J2441" s="39">
        <v>1.1111111111111101</v>
      </c>
      <c r="K2441" s="39">
        <v>1.11904761904762</v>
      </c>
      <c r="L2441" s="39">
        <v>1.0833333333333299</v>
      </c>
      <c r="M2441" s="39">
        <v>0.95652173913043503</v>
      </c>
      <c r="N2441" s="39">
        <v>1.0371142966381099</v>
      </c>
      <c r="O2441" s="39">
        <v>7.7585831477297904E-2</v>
      </c>
      <c r="P2441" s="39">
        <v>1.06216602583062</v>
      </c>
      <c r="Q2441" s="39">
        <v>6.6512624552645602E-2</v>
      </c>
      <c r="R2441" s="39">
        <v>1.0529675638371301</v>
      </c>
      <c r="S2441" s="39">
        <v>8.5412091524187606E-2</v>
      </c>
      <c r="T2441" s="39">
        <v>1.01992753623188</v>
      </c>
      <c r="U2441" s="39">
        <v>8.9669338193946194E-2</v>
      </c>
      <c r="V2441" s="39">
        <v>1.0418587790374501</v>
      </c>
      <c r="W2441" s="39">
        <v>7.3605678449675097E-2</v>
      </c>
      <c r="X2441" s="39">
        <v>1.01961807221371</v>
      </c>
      <c r="Y2441" s="39">
        <v>7.8017090100868797E-2</v>
      </c>
      <c r="Z2441" s="39">
        <v>0.98516655208023296</v>
      </c>
      <c r="AA2441" s="39">
        <v>6.7526054658573698E-2</v>
      </c>
      <c r="AB2441" s="39">
        <v>0.96256038647343001</v>
      </c>
      <c r="AC2441" s="39">
        <v>3.8191759180777503E-2</v>
      </c>
    </row>
    <row r="2442" spans="1:29" x14ac:dyDescent="0.25">
      <c r="A2442" s="39" t="s">
        <v>135</v>
      </c>
      <c r="B2442" s="39" t="s">
        <v>135</v>
      </c>
      <c r="C2442" s="39">
        <v>5803000</v>
      </c>
      <c r="D2442" s="39" t="s">
        <v>63</v>
      </c>
      <c r="E2442" s="39">
        <v>0.97674418604651203</v>
      </c>
      <c r="F2442" s="39">
        <v>0.97499999999999998</v>
      </c>
      <c r="G2442" s="39">
        <v>0.94</v>
      </c>
      <c r="H2442" s="39">
        <v>0.97916666666666696</v>
      </c>
      <c r="I2442" s="39">
        <v>1.0163934426229499</v>
      </c>
      <c r="J2442" s="39">
        <v>0.98039215686274495</v>
      </c>
      <c r="K2442" s="39">
        <v>0.9</v>
      </c>
      <c r="L2442" s="39">
        <v>1.1063829787234001</v>
      </c>
      <c r="M2442" s="39">
        <v>0.88461538461538503</v>
      </c>
      <c r="N2442" s="39">
        <v>0.97318831283751805</v>
      </c>
      <c r="O2442" s="39">
        <v>6.5205657008206505E-2</v>
      </c>
      <c r="P2442" s="39">
        <v>0.97755679256489703</v>
      </c>
      <c r="Q2442" s="39">
        <v>9.0506453227341396E-2</v>
      </c>
      <c r="R2442" s="39">
        <v>0.96366612111293004</v>
      </c>
      <c r="S2442" s="39">
        <v>0.123835567113368</v>
      </c>
      <c r="T2442" s="39">
        <v>0.995499181669394</v>
      </c>
      <c r="U2442" s="39">
        <v>0.15681336964120701</v>
      </c>
      <c r="V2442" s="39">
        <v>0.96611527319780199</v>
      </c>
      <c r="W2442" s="39">
        <v>9.1446409537185802E-2</v>
      </c>
      <c r="X2442" s="39">
        <v>0.95211489579901898</v>
      </c>
      <c r="Y2442" s="39">
        <v>0.106188035274537</v>
      </c>
      <c r="Z2442" s="39">
        <v>0.92415503878604899</v>
      </c>
      <c r="AA2442" s="39">
        <v>0.103057597251359</v>
      </c>
      <c r="AB2442" s="39">
        <v>0.89517574623957596</v>
      </c>
      <c r="AC2442" s="39">
        <v>6.6789591294959996E-2</v>
      </c>
    </row>
    <row r="2443" spans="1:29" x14ac:dyDescent="0.25">
      <c r="A2443" s="39" t="s">
        <v>135</v>
      </c>
      <c r="B2443" s="39" t="s">
        <v>135</v>
      </c>
      <c r="C2443" s="39">
        <v>5803000</v>
      </c>
      <c r="D2443" s="39" t="s">
        <v>52</v>
      </c>
      <c r="E2443" s="39">
        <v>4.8667439165701001E-2</v>
      </c>
      <c r="F2443" s="39">
        <v>4.2189281641961202E-2</v>
      </c>
      <c r="G2443" s="39">
        <v>6.7237163814180906E-2</v>
      </c>
      <c r="H2443" s="39">
        <v>6.5573770491803296E-2</v>
      </c>
      <c r="I2443" s="39">
        <v>5.0761421319797002E-2</v>
      </c>
      <c r="J2443" s="39">
        <v>4.9868766404199502E-2</v>
      </c>
      <c r="K2443" s="39">
        <v>7.5396825396825407E-2</v>
      </c>
      <c r="L2443" s="39">
        <v>5.6580565805658102E-2</v>
      </c>
      <c r="M2443" s="39">
        <v>4.5838359469240003E-2</v>
      </c>
      <c r="N2443" s="39">
        <v>5.57903992788185E-2</v>
      </c>
      <c r="O2443" s="39">
        <v>1.12188763486496E-2</v>
      </c>
      <c r="P2443" s="39">
        <v>5.5689187679143999E-2</v>
      </c>
      <c r="Q2443" s="39">
        <v>1.16660248253956E-2</v>
      </c>
      <c r="R2443" s="39">
        <v>5.9271916890574497E-2</v>
      </c>
      <c r="S2443" s="39">
        <v>1.49618934294683E-2</v>
      </c>
      <c r="T2443" s="39">
        <v>5.1209462637449001E-2</v>
      </c>
      <c r="U2443" s="39">
        <v>7.5958869453862697E-3</v>
      </c>
      <c r="V2443" s="39">
        <v>5.5202387890408197E-2</v>
      </c>
      <c r="W2443" s="39">
        <v>1.1152572574483301E-2</v>
      </c>
      <c r="X2443" s="39">
        <v>5.2512243557233197E-2</v>
      </c>
      <c r="Y2443" s="39">
        <v>1.0722531648707401E-2</v>
      </c>
      <c r="Z2443" s="39">
        <v>4.88847892330335E-2</v>
      </c>
      <c r="AA2443" s="39">
        <v>8.2413111687696904E-3</v>
      </c>
      <c r="AB2443" s="39">
        <v>4.63498931043076E-2</v>
      </c>
      <c r="AC2443" s="39">
        <v>3.2352227731975102E-3</v>
      </c>
    </row>
    <row r="2444" spans="1:29" x14ac:dyDescent="0.25">
      <c r="A2444" s="39" t="s">
        <v>135</v>
      </c>
      <c r="B2444" s="39" t="s">
        <v>135</v>
      </c>
      <c r="C2444" s="39">
        <v>5803000</v>
      </c>
      <c r="D2444" s="39" t="s">
        <v>53</v>
      </c>
      <c r="E2444" s="39">
        <v>0.97777777777777797</v>
      </c>
      <c r="F2444" s="39">
        <v>0.92857142857142905</v>
      </c>
      <c r="G2444" s="39">
        <v>1.0270270270270301</v>
      </c>
      <c r="H2444" s="39">
        <v>0.89090909090909098</v>
      </c>
      <c r="I2444" s="39">
        <v>0.98076923076923095</v>
      </c>
      <c r="J2444" s="39">
        <v>1.05</v>
      </c>
      <c r="K2444" s="39">
        <v>0.97368421052631604</v>
      </c>
      <c r="L2444" s="39">
        <v>0.94736842105263197</v>
      </c>
      <c r="M2444" s="39">
        <v>1.10869565217391</v>
      </c>
      <c r="N2444" s="39">
        <v>0.98720031542304598</v>
      </c>
      <c r="O2444" s="39">
        <v>6.6049071199403703E-2</v>
      </c>
      <c r="P2444" s="39">
        <v>1.0121035029044201</v>
      </c>
      <c r="Q2444" s="39">
        <v>6.5982378806863001E-2</v>
      </c>
      <c r="R2444" s="39">
        <v>1.00991609458429</v>
      </c>
      <c r="S2444" s="39">
        <v>8.6551608547198802E-2</v>
      </c>
      <c r="T2444" s="39">
        <v>1.02803203661327</v>
      </c>
      <c r="U2444" s="39">
        <v>0.114075579115908</v>
      </c>
      <c r="V2444" s="39">
        <v>1.01675437479011</v>
      </c>
      <c r="W2444" s="39">
        <v>7.7199950273648094E-2</v>
      </c>
      <c r="X2444" s="39">
        <v>1.0444055660859799</v>
      </c>
      <c r="Y2444" s="39">
        <v>8.1779926076219298E-2</v>
      </c>
      <c r="Z2444" s="39">
        <v>1.0750711161719599</v>
      </c>
      <c r="AA2444" s="39">
        <v>7.8941061199420196E-2</v>
      </c>
      <c r="AB2444" s="39">
        <v>1.1010134030729</v>
      </c>
      <c r="AC2444" s="39">
        <v>4.85868094239666E-2</v>
      </c>
    </row>
    <row r="2445" spans="1:29" x14ac:dyDescent="0.25">
      <c r="A2445" s="39" t="s">
        <v>135</v>
      </c>
      <c r="B2445" s="39" t="s">
        <v>135</v>
      </c>
      <c r="C2445" s="39">
        <v>5803000</v>
      </c>
      <c r="D2445" s="39" t="s">
        <v>54</v>
      </c>
      <c r="E2445" s="39">
        <v>1.05555555555556</v>
      </c>
      <c r="F2445" s="39">
        <v>1.02272727272727</v>
      </c>
      <c r="G2445" s="39">
        <v>1.02564102564103</v>
      </c>
      <c r="H2445" s="39">
        <v>1.23684210526316</v>
      </c>
      <c r="I2445" s="39">
        <v>0.93877551020408201</v>
      </c>
      <c r="J2445" s="39">
        <v>1.0588235294117601</v>
      </c>
      <c r="K2445" s="39">
        <v>1.0476190476190499</v>
      </c>
      <c r="L2445" s="39">
        <v>0.94594594594594605</v>
      </c>
      <c r="M2445" s="39">
        <v>0.96296296296296302</v>
      </c>
      <c r="N2445" s="39">
        <v>1.0327658839256499</v>
      </c>
      <c r="O2445" s="39">
        <v>8.9764948397737895E-2</v>
      </c>
      <c r="P2445" s="39">
        <v>0.99082539922876101</v>
      </c>
      <c r="Q2445" s="39">
        <v>5.7768797449349103E-2</v>
      </c>
      <c r="R2445" s="39">
        <v>0.98550931884265203</v>
      </c>
      <c r="S2445" s="39">
        <v>5.4457400998830403E-2</v>
      </c>
      <c r="T2445" s="39">
        <v>0.95445445445445398</v>
      </c>
      <c r="U2445" s="39">
        <v>1.2032848128299601E-2</v>
      </c>
      <c r="V2445" s="39">
        <v>0.99912891675887405</v>
      </c>
      <c r="W2445" s="39">
        <v>7.46189484720403E-2</v>
      </c>
      <c r="X2445" s="39">
        <v>0.97365798301392104</v>
      </c>
      <c r="Y2445" s="39">
        <v>4.1308463228254599E-2</v>
      </c>
      <c r="Z2445" s="39">
        <v>0.96329876797839398</v>
      </c>
      <c r="AA2445" s="39">
        <v>2.2318640977051499E-2</v>
      </c>
      <c r="AB2445" s="39">
        <v>0.96215262881929497</v>
      </c>
      <c r="AC2445" s="39">
        <v>5.1250031195826601E-3</v>
      </c>
    </row>
    <row r="2446" spans="1:29" x14ac:dyDescent="0.25">
      <c r="A2446" s="39" t="s">
        <v>135</v>
      </c>
      <c r="B2446" s="39" t="s">
        <v>135</v>
      </c>
      <c r="C2446" s="39">
        <v>5803000</v>
      </c>
      <c r="D2446" s="39" t="s">
        <v>55</v>
      </c>
      <c r="E2446" s="39">
        <v>0.96078431372549</v>
      </c>
      <c r="F2446" s="39">
        <v>0.92105263157894701</v>
      </c>
      <c r="G2446" s="39">
        <v>0.97777777777777797</v>
      </c>
      <c r="H2446" s="39">
        <v>0.97499999999999998</v>
      </c>
      <c r="I2446" s="39">
        <v>0.89361702127659604</v>
      </c>
      <c r="J2446" s="39">
        <v>0.97826086956521696</v>
      </c>
      <c r="K2446" s="39">
        <v>1.0185185185185199</v>
      </c>
      <c r="L2446" s="39">
        <v>1.0681818181818199</v>
      </c>
      <c r="M2446" s="39">
        <v>0.97142857142857097</v>
      </c>
      <c r="N2446" s="39">
        <v>0.97384683578366005</v>
      </c>
      <c r="O2446" s="39">
        <v>5.0412600790599102E-2</v>
      </c>
      <c r="P2446" s="39">
        <v>0.98600135979414405</v>
      </c>
      <c r="Q2446" s="39">
        <v>6.4455683817199599E-2</v>
      </c>
      <c r="R2446" s="39">
        <v>1.0193763027096401</v>
      </c>
      <c r="S2446" s="39">
        <v>4.83823266763036E-2</v>
      </c>
      <c r="T2446" s="39">
        <v>1.0198051948051901</v>
      </c>
      <c r="U2446" s="39">
        <v>6.8414876881035994E-2</v>
      </c>
      <c r="V2446" s="39">
        <v>0.994280874035672</v>
      </c>
      <c r="W2446" s="39">
        <v>5.2021641183190102E-2</v>
      </c>
      <c r="X2446" s="39">
        <v>1.00010411706</v>
      </c>
      <c r="Y2446" s="39">
        <v>5.0017947870547003E-2</v>
      </c>
      <c r="Z2446" s="39">
        <v>0.99026419720827397</v>
      </c>
      <c r="AA2446" s="39">
        <v>4.5428218706045298E-2</v>
      </c>
      <c r="AB2446" s="39">
        <v>0.97603586889301197</v>
      </c>
      <c r="AC2446" s="39">
        <v>2.9139107691100102E-2</v>
      </c>
    </row>
    <row r="2447" spans="1:29" x14ac:dyDescent="0.25">
      <c r="A2447" s="39" t="s">
        <v>135</v>
      </c>
      <c r="B2447" s="39" t="s">
        <v>135</v>
      </c>
      <c r="C2447" s="39">
        <v>5803000</v>
      </c>
      <c r="D2447" s="39" t="s">
        <v>56</v>
      </c>
      <c r="E2447" s="39">
        <v>1.07894736842105</v>
      </c>
      <c r="F2447" s="39">
        <v>1.1020408163265301</v>
      </c>
      <c r="G2447" s="39">
        <v>0.88571428571428601</v>
      </c>
      <c r="H2447" s="39">
        <v>1.0454545454545501</v>
      </c>
      <c r="I2447" s="39">
        <v>1.12820512820513</v>
      </c>
      <c r="J2447" s="39">
        <v>1.02380952380952</v>
      </c>
      <c r="K2447" s="39">
        <v>1.0444444444444401</v>
      </c>
      <c r="L2447" s="39">
        <v>1.0181818181818201</v>
      </c>
      <c r="M2447" s="39">
        <v>0.93617021276595702</v>
      </c>
      <c r="N2447" s="39">
        <v>1.02921868259148</v>
      </c>
      <c r="O2447" s="39">
        <v>7.7032744557818805E-2</v>
      </c>
      <c r="P2447" s="39">
        <v>1.03016222548137</v>
      </c>
      <c r="Q2447" s="39">
        <v>6.8619927836049199E-2</v>
      </c>
      <c r="R2447" s="39">
        <v>0.99959882513074005</v>
      </c>
      <c r="S2447" s="39">
        <v>5.6478518344977698E-2</v>
      </c>
      <c r="T2447" s="39">
        <v>0.97717601547388799</v>
      </c>
      <c r="U2447" s="39">
        <v>5.7990962325550399E-2</v>
      </c>
      <c r="V2447" s="39">
        <v>1.00400164489382</v>
      </c>
      <c r="W2447" s="39">
        <v>6.55654889429199E-2</v>
      </c>
      <c r="X2447" s="39">
        <v>0.98036607271059595</v>
      </c>
      <c r="Y2447" s="39">
        <v>5.7152149601634401E-2</v>
      </c>
      <c r="Z2447" s="39">
        <v>0.954819661003248</v>
      </c>
      <c r="AA2447" s="39">
        <v>4.4044925369206102E-2</v>
      </c>
      <c r="AB2447" s="39">
        <v>0.94007552730957</v>
      </c>
      <c r="AC2447" s="39">
        <v>2.46993778743924E-2</v>
      </c>
    </row>
    <row r="2448" spans="1:29" x14ac:dyDescent="0.25">
      <c r="A2448" s="39" t="s">
        <v>135</v>
      </c>
      <c r="B2448" s="39" t="s">
        <v>135</v>
      </c>
      <c r="C2448" s="39">
        <v>5803000</v>
      </c>
      <c r="D2448" s="39" t="s">
        <v>57</v>
      </c>
      <c r="E2448" s="39">
        <v>1</v>
      </c>
      <c r="F2448" s="39">
        <v>0.90243902439024404</v>
      </c>
      <c r="G2448" s="39">
        <v>0.77777777777777801</v>
      </c>
      <c r="H2448" s="39">
        <v>1.19354838709677</v>
      </c>
      <c r="I2448" s="39">
        <v>0.97826086956521696</v>
      </c>
      <c r="J2448" s="39">
        <v>0.95454545454545503</v>
      </c>
      <c r="K2448" s="39">
        <v>1.02325581395349</v>
      </c>
      <c r="L2448" s="39">
        <v>1.1702127659574499</v>
      </c>
      <c r="M2448" s="39">
        <v>1.0178571428571399</v>
      </c>
      <c r="N2448" s="39">
        <v>1.00198858179373</v>
      </c>
      <c r="O2448" s="39">
        <v>0.12683505512288601</v>
      </c>
      <c r="P2448" s="39">
        <v>1.02882640937575</v>
      </c>
      <c r="Q2448" s="39">
        <v>8.3988082838567693E-2</v>
      </c>
      <c r="R2448" s="39">
        <v>1.0704419075893601</v>
      </c>
      <c r="S2448" s="39">
        <v>8.6446252359661996E-2</v>
      </c>
      <c r="T2448" s="39">
        <v>1.09403495440729</v>
      </c>
      <c r="U2448" s="39">
        <v>0.107731694246127</v>
      </c>
      <c r="V2448" s="39">
        <v>1.04057242305275</v>
      </c>
      <c r="W2448" s="39">
        <v>0.10068871645506</v>
      </c>
      <c r="X2448" s="39">
        <v>1.05272215876166</v>
      </c>
      <c r="Y2448" s="39">
        <v>7.8939749173534204E-2</v>
      </c>
      <c r="Z2448" s="39">
        <v>1.0448181221924799</v>
      </c>
      <c r="AA2448" s="39">
        <v>7.0883168607361699E-2</v>
      </c>
      <c r="AB2448" s="39">
        <v>1.0251121725285901</v>
      </c>
      <c r="AC2448" s="39">
        <v>4.58848365077262E-2</v>
      </c>
    </row>
    <row r="2449" spans="1:29" x14ac:dyDescent="0.25">
      <c r="A2449" s="39" t="s">
        <v>135</v>
      </c>
      <c r="B2449" s="39" t="s">
        <v>135</v>
      </c>
      <c r="C2449" s="39">
        <v>5803000</v>
      </c>
      <c r="D2449" s="39" t="s">
        <v>58</v>
      </c>
      <c r="E2449" s="39">
        <v>0.96153846153846201</v>
      </c>
      <c r="F2449" s="39">
        <v>0.86842105263157898</v>
      </c>
      <c r="G2449" s="39">
        <v>1.0270270270270301</v>
      </c>
      <c r="H2449" s="39">
        <v>1.19047619047619</v>
      </c>
      <c r="I2449" s="39">
        <v>1.1081081081081099</v>
      </c>
      <c r="J2449" s="39">
        <v>1</v>
      </c>
      <c r="K2449" s="39">
        <v>1.0952380952381</v>
      </c>
      <c r="L2449" s="39">
        <v>1.13636363636364</v>
      </c>
      <c r="M2449" s="39">
        <v>1.0363636363636399</v>
      </c>
      <c r="N2449" s="39">
        <v>1.0470595786385299</v>
      </c>
      <c r="O2449" s="39">
        <v>9.7818407253010803E-2</v>
      </c>
      <c r="P2449" s="39">
        <v>1.0752146952146999</v>
      </c>
      <c r="Q2449" s="39">
        <v>5.5652406313649802E-2</v>
      </c>
      <c r="R2449" s="39">
        <v>1.0893217893217899</v>
      </c>
      <c r="S2449" s="39">
        <v>5.0261834494688802E-2</v>
      </c>
      <c r="T2449" s="39">
        <v>1.08636363636364</v>
      </c>
      <c r="U2449" s="39">
        <v>7.0710678118654793E-2</v>
      </c>
      <c r="V2449" s="39">
        <v>1.07116240647123</v>
      </c>
      <c r="W2449" s="39">
        <v>6.7024418164882194E-2</v>
      </c>
      <c r="X2449" s="39">
        <v>1.0688620534822</v>
      </c>
      <c r="Y2449" s="39">
        <v>5.1596324602152001E-2</v>
      </c>
      <c r="Z2449" s="39">
        <v>1.05623193697527</v>
      </c>
      <c r="AA2449" s="39">
        <v>4.7387119781129E-2</v>
      </c>
      <c r="AB2449" s="39">
        <v>1.04112554112554</v>
      </c>
      <c r="AC2449" s="39">
        <v>3.0116930096841701E-2</v>
      </c>
    </row>
    <row r="2450" spans="1:29" x14ac:dyDescent="0.25">
      <c r="A2450" s="39" t="s">
        <v>135</v>
      </c>
      <c r="B2450" s="39" t="s">
        <v>135</v>
      </c>
      <c r="C2450" s="39">
        <v>5803000</v>
      </c>
      <c r="D2450" s="39" t="s">
        <v>59</v>
      </c>
      <c r="E2450" s="39">
        <v>1.01754385964912</v>
      </c>
      <c r="F2450" s="39">
        <v>0.92</v>
      </c>
      <c r="G2450" s="39">
        <v>1.0303030303030301</v>
      </c>
      <c r="H2450" s="39">
        <v>0.94736842105263197</v>
      </c>
      <c r="I2450" s="39">
        <v>0.98</v>
      </c>
      <c r="J2450" s="39">
        <v>0.97560975609756095</v>
      </c>
      <c r="K2450" s="39">
        <v>1.0444444444444401</v>
      </c>
      <c r="L2450" s="39">
        <v>1.0434782608695701</v>
      </c>
      <c r="M2450" s="39">
        <v>1.02</v>
      </c>
      <c r="N2450" s="39">
        <v>0.99763864137959501</v>
      </c>
      <c r="O2450" s="39">
        <v>4.4168019307607997E-2</v>
      </c>
      <c r="P2450" s="39">
        <v>1.0127064922823099</v>
      </c>
      <c r="Q2450" s="39">
        <v>3.3366439266256799E-2</v>
      </c>
      <c r="R2450" s="39">
        <v>1.0359742351046699</v>
      </c>
      <c r="S2450" s="39">
        <v>1.3842525710994501E-2</v>
      </c>
      <c r="T2450" s="39">
        <v>1.03173913043478</v>
      </c>
      <c r="U2450" s="39">
        <v>1.6601637471336299E-2</v>
      </c>
      <c r="V2450" s="39">
        <v>1.01574728114122</v>
      </c>
      <c r="W2450" s="39">
        <v>3.3878345349764E-2</v>
      </c>
      <c r="X2450" s="39">
        <v>1.02533114820344</v>
      </c>
      <c r="Y2450" s="39">
        <v>2.0619312389931799E-2</v>
      </c>
      <c r="Z2450" s="39">
        <v>1.0250817261367</v>
      </c>
      <c r="AA2450" s="39">
        <v>1.19004214369994E-2</v>
      </c>
      <c r="AB2450" s="39">
        <v>1.02111801242236</v>
      </c>
      <c r="AC2450" s="39">
        <v>7.07093141404108E-3</v>
      </c>
    </row>
    <row r="2451" spans="1:29" x14ac:dyDescent="0.25">
      <c r="A2451" s="39" t="s">
        <v>135</v>
      </c>
      <c r="B2451" s="39" t="s">
        <v>135</v>
      </c>
      <c r="C2451" s="39">
        <v>5803000</v>
      </c>
      <c r="D2451" s="39" t="s">
        <v>60</v>
      </c>
      <c r="E2451" s="39">
        <v>1.0188679245283001</v>
      </c>
      <c r="F2451" s="39">
        <v>0.96551724137931005</v>
      </c>
      <c r="G2451" s="39">
        <v>1.0434782608695701</v>
      </c>
      <c r="H2451" s="39">
        <v>1.20588235294118</v>
      </c>
      <c r="I2451" s="39">
        <v>1.1111111111111101</v>
      </c>
      <c r="J2451" s="39">
        <v>0.93877551020408201</v>
      </c>
      <c r="K2451" s="39">
        <v>1.125</v>
      </c>
      <c r="L2451" s="39">
        <v>1.0212765957446801</v>
      </c>
      <c r="M2451" s="39">
        <v>1.1875</v>
      </c>
      <c r="N2451" s="39">
        <v>1.06860099964203</v>
      </c>
      <c r="O2451" s="39">
        <v>9.4071879407163897E-2</v>
      </c>
      <c r="P2451" s="39">
        <v>1.0767326434119699</v>
      </c>
      <c r="Q2451" s="39">
        <v>9.7324929828708898E-2</v>
      </c>
      <c r="R2451" s="39">
        <v>1.11125886524823</v>
      </c>
      <c r="S2451" s="39">
        <v>8.3959330147140895E-2</v>
      </c>
      <c r="T2451" s="39">
        <v>1.1043882978723401</v>
      </c>
      <c r="U2451" s="39">
        <v>0.117537696340849</v>
      </c>
      <c r="V2451" s="39">
        <v>1.0973202366875701</v>
      </c>
      <c r="W2451" s="39">
        <v>9.4184688650321702E-2</v>
      </c>
      <c r="X2451" s="39">
        <v>1.1212568829849101</v>
      </c>
      <c r="Y2451" s="39">
        <v>9.2375348991048004E-2</v>
      </c>
      <c r="Z2451" s="39">
        <v>1.15586254077175</v>
      </c>
      <c r="AA2451" s="39">
        <v>7.7493114746069694E-2</v>
      </c>
      <c r="AB2451" s="39">
        <v>1.17958459979737</v>
      </c>
      <c r="AC2451" s="39">
        <v>5.0061386464165102E-2</v>
      </c>
    </row>
    <row r="2452" spans="1:29" x14ac:dyDescent="0.25">
      <c r="A2452" s="39" t="s">
        <v>135</v>
      </c>
      <c r="B2452" s="39" t="s">
        <v>135</v>
      </c>
      <c r="C2452" s="39">
        <v>5804000</v>
      </c>
      <c r="D2452" s="39" t="s">
        <v>50</v>
      </c>
      <c r="E2452" s="39">
        <v>0.15279361459521101</v>
      </c>
      <c r="F2452" s="39">
        <v>0.161369193154034</v>
      </c>
      <c r="G2452" s="39">
        <v>0.168978562421185</v>
      </c>
      <c r="H2452" s="39">
        <v>0.14593908629441599</v>
      </c>
      <c r="I2452" s="39">
        <v>0.17322834645669299</v>
      </c>
      <c r="J2452" s="39">
        <v>0.15211640211640201</v>
      </c>
      <c r="K2452" s="39">
        <v>0.14883148831488299</v>
      </c>
      <c r="L2452" s="39">
        <v>0.174909529553679</v>
      </c>
      <c r="M2452" s="39">
        <v>0.191387559808612</v>
      </c>
      <c r="N2452" s="39">
        <v>0.16328375363501299</v>
      </c>
      <c r="O2452" s="39">
        <v>1.50184558025437E-2</v>
      </c>
      <c r="P2452" s="39">
        <v>0.16809466525005401</v>
      </c>
      <c r="Q2452" s="39">
        <v>1.76191009527179E-2</v>
      </c>
      <c r="R2452" s="39">
        <v>0.171709525892392</v>
      </c>
      <c r="S2452" s="39">
        <v>2.1457745054386301E-2</v>
      </c>
      <c r="T2452" s="39">
        <v>0.183148544681146</v>
      </c>
      <c r="U2452" s="39">
        <v>1.16517269338604E-2</v>
      </c>
      <c r="V2452" s="39">
        <v>0.17141182765756899</v>
      </c>
      <c r="W2452" s="39">
        <v>1.8051030631087699E-2</v>
      </c>
      <c r="X2452" s="39">
        <v>0.179311105615897</v>
      </c>
      <c r="Y2452" s="39">
        <v>1.7286399657539801E-2</v>
      </c>
      <c r="Z2452" s="39">
        <v>0.18682382540998299</v>
      </c>
      <c r="AA2452" s="39">
        <v>1.21207694006569E-2</v>
      </c>
      <c r="AB2452" s="39">
        <v>0.19060289170123501</v>
      </c>
      <c r="AC2452" s="39">
        <v>4.9626768532146899E-3</v>
      </c>
    </row>
    <row r="2453" spans="1:29" x14ac:dyDescent="0.25">
      <c r="A2453" s="39" t="s">
        <v>135</v>
      </c>
      <c r="B2453" s="39" t="s">
        <v>135</v>
      </c>
      <c r="C2453" s="39">
        <v>5804000</v>
      </c>
      <c r="D2453" s="39" t="s">
        <v>51</v>
      </c>
      <c r="E2453" s="39">
        <v>1.0540540540540499</v>
      </c>
      <c r="F2453" s="39">
        <v>1.0074626865671601</v>
      </c>
      <c r="G2453" s="39">
        <v>1.11363636363636</v>
      </c>
      <c r="H2453" s="39">
        <v>1.0447761194029801</v>
      </c>
      <c r="I2453" s="39">
        <v>1.0086956521739101</v>
      </c>
      <c r="J2453" s="39">
        <v>1</v>
      </c>
      <c r="K2453" s="39">
        <v>1.01739130434783</v>
      </c>
      <c r="L2453" s="39">
        <v>0.99173553719008301</v>
      </c>
      <c r="M2453" s="39">
        <v>1</v>
      </c>
      <c r="N2453" s="39">
        <v>1.0264168574858199</v>
      </c>
      <c r="O2453" s="39">
        <v>3.8828752883839003E-2</v>
      </c>
      <c r="P2453" s="39">
        <v>1.00356449874236</v>
      </c>
      <c r="Q2453" s="39">
        <v>9.7832116756629405E-3</v>
      </c>
      <c r="R2453" s="39">
        <v>1.00304228051264</v>
      </c>
      <c r="S2453" s="39">
        <v>1.30956557740061E-2</v>
      </c>
      <c r="T2453" s="39">
        <v>0.995867768595041</v>
      </c>
      <c r="U2453" s="39">
        <v>5.8438576957565696E-3</v>
      </c>
      <c r="V2453" s="39">
        <v>1.0086142205975399</v>
      </c>
      <c r="W2453" s="39">
        <v>2.5602733871457301E-2</v>
      </c>
      <c r="X2453" s="39">
        <v>1.0002243656194401</v>
      </c>
      <c r="Y2453" s="39">
        <v>8.3622720671999804E-3</v>
      </c>
      <c r="Z2453" s="39">
        <v>0.99923176851098305</v>
      </c>
      <c r="AA2453" s="39">
        <v>5.9087461827872501E-3</v>
      </c>
      <c r="AB2453" s="39">
        <v>0.99960645415190896</v>
      </c>
      <c r="AC2453" s="39">
        <v>2.48900248734228E-3</v>
      </c>
    </row>
    <row r="2454" spans="1:29" x14ac:dyDescent="0.25">
      <c r="A2454" s="39" t="s">
        <v>135</v>
      </c>
      <c r="B2454" s="39" t="s">
        <v>135</v>
      </c>
      <c r="C2454" s="39">
        <v>5804000</v>
      </c>
      <c r="D2454" s="39" t="s">
        <v>61</v>
      </c>
      <c r="E2454" s="39">
        <v>0.98319327731092399</v>
      </c>
      <c r="F2454" s="39">
        <v>0.96644295302013405</v>
      </c>
      <c r="G2454" s="39">
        <v>1</v>
      </c>
      <c r="H2454" s="39">
        <v>0.95454545454545503</v>
      </c>
      <c r="I2454" s="39">
        <v>1.046875</v>
      </c>
      <c r="J2454" s="39">
        <v>0.92682926829268297</v>
      </c>
      <c r="K2454" s="39">
        <v>1.0078740157480299</v>
      </c>
      <c r="L2454" s="39">
        <v>1</v>
      </c>
      <c r="M2454" s="39">
        <v>0.927152317880795</v>
      </c>
      <c r="N2454" s="39">
        <v>0.97921247631089103</v>
      </c>
      <c r="O2454" s="39">
        <v>3.9537281898914201E-2</v>
      </c>
      <c r="P2454" s="39">
        <v>0.98174612038430198</v>
      </c>
      <c r="Q2454" s="39">
        <v>5.3042402643081701E-2</v>
      </c>
      <c r="R2454" s="39">
        <v>0.97834211120960901</v>
      </c>
      <c r="S2454" s="39">
        <v>4.45061370687806E-2</v>
      </c>
      <c r="T2454" s="39">
        <v>0.96357615894039705</v>
      </c>
      <c r="U2454" s="39">
        <v>5.1511090020212098E-2</v>
      </c>
      <c r="V2454" s="39">
        <v>0.97001298234808297</v>
      </c>
      <c r="W2454" s="39">
        <v>4.3509153340107201E-2</v>
      </c>
      <c r="X2454" s="39">
        <v>0.95870883089588299</v>
      </c>
      <c r="Y2454" s="39">
        <v>4.37690203257972E-2</v>
      </c>
      <c r="Z2454" s="39">
        <v>0.94311118513201697</v>
      </c>
      <c r="AA2454" s="39">
        <v>3.74065626873792E-2</v>
      </c>
      <c r="AB2454" s="39">
        <v>0.93062125512456595</v>
      </c>
      <c r="AC2454" s="39">
        <v>2.1939485501010499E-2</v>
      </c>
    </row>
    <row r="2455" spans="1:29" x14ac:dyDescent="0.25">
      <c r="A2455" s="39" t="s">
        <v>135</v>
      </c>
      <c r="B2455" s="39" t="s">
        <v>135</v>
      </c>
      <c r="C2455" s="39">
        <v>5804000</v>
      </c>
      <c r="D2455" s="39" t="s">
        <v>62</v>
      </c>
      <c r="E2455" s="39">
        <v>0.89075630252100801</v>
      </c>
      <c r="F2455" s="39">
        <v>0.99145299145299104</v>
      </c>
      <c r="G2455" s="39">
        <v>0.97916666666666696</v>
      </c>
      <c r="H2455" s="39">
        <v>0.96825396825396803</v>
      </c>
      <c r="I2455" s="39">
        <v>1.0634920634920599</v>
      </c>
      <c r="J2455" s="39">
        <v>0.91791044776119401</v>
      </c>
      <c r="K2455" s="39">
        <v>1</v>
      </c>
      <c r="L2455" s="39">
        <v>0.9296875</v>
      </c>
      <c r="M2455" s="39">
        <v>0.93283582089552197</v>
      </c>
      <c r="N2455" s="39">
        <v>0.963728417893713</v>
      </c>
      <c r="O2455" s="39">
        <v>5.2241311970532299E-2</v>
      </c>
      <c r="P2455" s="39">
        <v>0.96878516642975598</v>
      </c>
      <c r="Q2455" s="39">
        <v>6.1953575663931698E-2</v>
      </c>
      <c r="R2455" s="39">
        <v>0.95417444029850795</v>
      </c>
      <c r="S2455" s="39">
        <v>3.9717306335923498E-2</v>
      </c>
      <c r="T2455" s="39">
        <v>0.93126166044776104</v>
      </c>
      <c r="U2455" s="39">
        <v>2.2261990545752001E-3</v>
      </c>
      <c r="V2455" s="39">
        <v>0.95433347347729602</v>
      </c>
      <c r="W2455" s="39">
        <v>4.4160621941716001E-2</v>
      </c>
      <c r="X2455" s="39">
        <v>0.942815367952342</v>
      </c>
      <c r="Y2455" s="39">
        <v>3.3931431698281403E-2</v>
      </c>
      <c r="Z2455" s="39">
        <v>0.93491984165151698</v>
      </c>
      <c r="AA2455" s="39">
        <v>1.6178394107413001E-2</v>
      </c>
      <c r="AB2455" s="39">
        <v>0.93268590085287895</v>
      </c>
      <c r="AC2455" s="39">
        <v>9.4817760332874701E-4</v>
      </c>
    </row>
    <row r="2456" spans="1:29" x14ac:dyDescent="0.25">
      <c r="A2456" s="39" t="s">
        <v>135</v>
      </c>
      <c r="B2456" s="39" t="s">
        <v>135</v>
      </c>
      <c r="C2456" s="39">
        <v>5804000</v>
      </c>
      <c r="D2456" s="39" t="s">
        <v>63</v>
      </c>
      <c r="E2456" s="39">
        <v>1.0093457943925199</v>
      </c>
      <c r="F2456" s="39">
        <v>0.97169811320754695</v>
      </c>
      <c r="G2456" s="39">
        <v>0.96551724137931005</v>
      </c>
      <c r="H2456" s="39">
        <v>0.95035460992907805</v>
      </c>
      <c r="I2456" s="39">
        <v>0.91803278688524603</v>
      </c>
      <c r="J2456" s="39">
        <v>0.94029850746268695</v>
      </c>
      <c r="K2456" s="39">
        <v>1</v>
      </c>
      <c r="L2456" s="39">
        <v>1.04385964912281</v>
      </c>
      <c r="M2456" s="39">
        <v>1.03361344537815</v>
      </c>
      <c r="N2456" s="39">
        <v>0.98141334975081695</v>
      </c>
      <c r="O2456" s="39">
        <v>4.2967020386579298E-2</v>
      </c>
      <c r="P2456" s="39">
        <v>0.98716087776977801</v>
      </c>
      <c r="Q2456" s="39">
        <v>5.5928993979275199E-2</v>
      </c>
      <c r="R2456" s="39">
        <v>1.02582436483365</v>
      </c>
      <c r="S2456" s="39">
        <v>2.2943834402524101E-2</v>
      </c>
      <c r="T2456" s="39">
        <v>1.0387365472504799</v>
      </c>
      <c r="U2456" s="39">
        <v>7.2451601492649498E-3</v>
      </c>
      <c r="V2456" s="39">
        <v>1.0042573635918599</v>
      </c>
      <c r="W2456" s="39">
        <v>4.5244219616195402E-2</v>
      </c>
      <c r="X2456" s="39">
        <v>1.02372422989112</v>
      </c>
      <c r="Y2456" s="39">
        <v>3.3969122595745201E-2</v>
      </c>
      <c r="Z2456" s="39">
        <v>1.03409275228874</v>
      </c>
      <c r="AA2456" s="39">
        <v>9.6870466329321992E-3</v>
      </c>
      <c r="AB2456" s="39">
        <v>1.03410135984218</v>
      </c>
      <c r="AC2456" s="39">
        <v>3.0858420193578999E-3</v>
      </c>
    </row>
    <row r="2457" spans="1:29" x14ac:dyDescent="0.25">
      <c r="A2457" s="39" t="s">
        <v>135</v>
      </c>
      <c r="B2457" s="39" t="s">
        <v>135</v>
      </c>
      <c r="C2457" s="39">
        <v>5804000</v>
      </c>
      <c r="D2457" s="39" t="s">
        <v>52</v>
      </c>
      <c r="E2457" s="39">
        <v>0.13557358053302401</v>
      </c>
      <c r="F2457" s="39">
        <v>0.153933865450399</v>
      </c>
      <c r="G2457" s="39">
        <v>0.17970660146699299</v>
      </c>
      <c r="H2457" s="39">
        <v>0.17654476670870101</v>
      </c>
      <c r="I2457" s="39">
        <v>0.147208121827411</v>
      </c>
      <c r="J2457" s="39">
        <v>0.17322834645669299</v>
      </c>
      <c r="K2457" s="39">
        <v>0.15476190476190499</v>
      </c>
      <c r="L2457" s="39">
        <v>0.14760147601476001</v>
      </c>
      <c r="M2457" s="39">
        <v>0.174909529553679</v>
      </c>
      <c r="N2457" s="39">
        <v>0.160385354752618</v>
      </c>
      <c r="O2457" s="39">
        <v>1.5954103414228E-2</v>
      </c>
      <c r="P2457" s="39">
        <v>0.15954187572289</v>
      </c>
      <c r="Q2457" s="39">
        <v>1.3610905720618099E-2</v>
      </c>
      <c r="R2457" s="39">
        <v>0.159090970110115</v>
      </c>
      <c r="S2457" s="39">
        <v>1.41593803576612E-2</v>
      </c>
      <c r="T2457" s="39">
        <v>0.16125550278421999</v>
      </c>
      <c r="U2457" s="39">
        <v>1.9309709838374899E-2</v>
      </c>
      <c r="V2457" s="39">
        <v>0.16268901329659</v>
      </c>
      <c r="W2457" s="39">
        <v>1.38584543995771E-2</v>
      </c>
      <c r="X2457" s="39">
        <v>0.16466171072842001</v>
      </c>
      <c r="Y2457" s="39">
        <v>1.3930565115137201E-2</v>
      </c>
      <c r="Z2457" s="39">
        <v>0.16932409482077801</v>
      </c>
      <c r="AA2457" s="39">
        <v>1.31719363658769E-2</v>
      </c>
      <c r="AB2457" s="39">
        <v>0.17360914605182601</v>
      </c>
      <c r="AC2457" s="39">
        <v>8.2243473951243394E-3</v>
      </c>
    </row>
    <row r="2458" spans="1:29" x14ac:dyDescent="0.25">
      <c r="A2458" s="39" t="s">
        <v>135</v>
      </c>
      <c r="B2458" s="39" t="s">
        <v>135</v>
      </c>
      <c r="C2458" s="39">
        <v>5804000</v>
      </c>
      <c r="D2458" s="39" t="s">
        <v>53</v>
      </c>
      <c r="E2458" s="39">
        <v>0.99193548387096797</v>
      </c>
      <c r="F2458" s="39">
        <v>0.94017094017094005</v>
      </c>
      <c r="G2458" s="39">
        <v>1.0444444444444401</v>
      </c>
      <c r="H2458" s="39">
        <v>0.97278911564625803</v>
      </c>
      <c r="I2458" s="39">
        <v>0.99285714285714299</v>
      </c>
      <c r="J2458" s="39">
        <v>1.0172413793103401</v>
      </c>
      <c r="K2458" s="39">
        <v>0.94696969696969702</v>
      </c>
      <c r="L2458" s="39">
        <v>1.0598290598290601</v>
      </c>
      <c r="M2458" s="39">
        <v>1.0916666666666699</v>
      </c>
      <c r="N2458" s="39">
        <v>1.0064337699739501</v>
      </c>
      <c r="O2458" s="39">
        <v>5.1393756808333399E-2</v>
      </c>
      <c r="P2458" s="39">
        <v>1.02171278912658</v>
      </c>
      <c r="Q2458" s="39">
        <v>5.6536640171887802E-2</v>
      </c>
      <c r="R2458" s="39">
        <v>1.0328218078218101</v>
      </c>
      <c r="S2458" s="39">
        <v>7.60351695310061E-2</v>
      </c>
      <c r="T2458" s="39">
        <v>1.0757478632478601</v>
      </c>
      <c r="U2458" s="39">
        <v>2.2512587691622898E-2</v>
      </c>
      <c r="V2458" s="39">
        <v>1.0347735722739899</v>
      </c>
      <c r="W2458" s="39">
        <v>5.7703667208999797E-2</v>
      </c>
      <c r="X2458" s="39">
        <v>1.0591540794002401</v>
      </c>
      <c r="Y2458" s="39">
        <v>5.3725064790589201E-2</v>
      </c>
      <c r="Z2458" s="39">
        <v>1.08039634852516</v>
      </c>
      <c r="AA2458" s="39">
        <v>3.6185119467944497E-2</v>
      </c>
      <c r="AB2458" s="39">
        <v>1.0901505901505899</v>
      </c>
      <c r="AC2458" s="39">
        <v>9.5885097957893097E-3</v>
      </c>
    </row>
    <row r="2459" spans="1:29" x14ac:dyDescent="0.25">
      <c r="A2459" s="39" t="s">
        <v>135</v>
      </c>
      <c r="B2459" s="39" t="s">
        <v>135</v>
      </c>
      <c r="C2459" s="39">
        <v>5804000</v>
      </c>
      <c r="D2459" s="39" t="s">
        <v>54</v>
      </c>
      <c r="E2459" s="39">
        <v>1.0697674418604699</v>
      </c>
      <c r="F2459" s="39">
        <v>1.0650406504065</v>
      </c>
      <c r="G2459" s="39">
        <v>1.0727272727272701</v>
      </c>
      <c r="H2459" s="39">
        <v>1.0283687943262401</v>
      </c>
      <c r="I2459" s="39">
        <v>1.00699300699301</v>
      </c>
      <c r="J2459" s="39">
        <v>1.0143884892086299</v>
      </c>
      <c r="K2459" s="39">
        <v>1.0423728813559301</v>
      </c>
      <c r="L2459" s="39">
        <v>1.048</v>
      </c>
      <c r="M2459" s="39">
        <v>1.07258064516129</v>
      </c>
      <c r="N2459" s="39">
        <v>1.04669324244882</v>
      </c>
      <c r="O2459" s="39">
        <v>2.5477535988628799E-2</v>
      </c>
      <c r="P2459" s="39">
        <v>1.03686700454377</v>
      </c>
      <c r="Q2459" s="39">
        <v>2.65869412249299E-2</v>
      </c>
      <c r="R2459" s="39">
        <v>1.05431784217241</v>
      </c>
      <c r="S2459" s="39">
        <v>1.6064357933532902E-2</v>
      </c>
      <c r="T2459" s="39">
        <v>1.0602903225806499</v>
      </c>
      <c r="U2459" s="39">
        <v>1.73811408794886E-2</v>
      </c>
      <c r="V2459" s="39">
        <v>1.0492111145538501</v>
      </c>
      <c r="W2459" s="39">
        <v>2.3570655467361201E-2</v>
      </c>
      <c r="X2459" s="39">
        <v>1.05756587197676</v>
      </c>
      <c r="Y2459" s="39">
        <v>2.0868988771865899E-2</v>
      </c>
      <c r="Z2459" s="39">
        <v>1.0670791139557501</v>
      </c>
      <c r="AA2459" s="39">
        <v>1.29404957307855E-2</v>
      </c>
      <c r="AB2459" s="39">
        <v>1.0714101382488499</v>
      </c>
      <c r="AC2459" s="39">
        <v>7.4029357205784799E-3</v>
      </c>
    </row>
    <row r="2460" spans="1:29" x14ac:dyDescent="0.25">
      <c r="A2460" s="39" t="s">
        <v>135</v>
      </c>
      <c r="B2460" s="39" t="s">
        <v>135</v>
      </c>
      <c r="C2460" s="39">
        <v>5804000</v>
      </c>
      <c r="D2460" s="39" t="s">
        <v>55</v>
      </c>
      <c r="E2460" s="39">
        <v>1.0078125</v>
      </c>
      <c r="F2460" s="39">
        <v>0.97826086956521696</v>
      </c>
      <c r="G2460" s="39">
        <v>1.0381679389313001</v>
      </c>
      <c r="H2460" s="39">
        <v>1.07627118644068</v>
      </c>
      <c r="I2460" s="39">
        <v>1.0344827586206899</v>
      </c>
      <c r="J2460" s="39">
        <v>0.99305555555555602</v>
      </c>
      <c r="K2460" s="39">
        <v>1.0496453900709199</v>
      </c>
      <c r="L2460" s="39">
        <v>1.0081300813008101</v>
      </c>
      <c r="M2460" s="39">
        <v>0.954198473282443</v>
      </c>
      <c r="N2460" s="39">
        <v>1.01555830597418</v>
      </c>
      <c r="O2460" s="39">
        <v>3.7906119568963302E-2</v>
      </c>
      <c r="P2460" s="39">
        <v>1.00790245176608</v>
      </c>
      <c r="Q2460" s="39">
        <v>3.72611897893411E-2</v>
      </c>
      <c r="R2460" s="39">
        <v>1.0039913148847299</v>
      </c>
      <c r="S2460" s="39">
        <v>4.7857867918367498E-2</v>
      </c>
      <c r="T2460" s="39">
        <v>0.98116427729162803</v>
      </c>
      <c r="U2460" s="39">
        <v>3.8135405750084297E-2</v>
      </c>
      <c r="V2460" s="39">
        <v>1.0010645238113201</v>
      </c>
      <c r="W2460" s="39">
        <v>4.1235811531685103E-2</v>
      </c>
      <c r="X2460" s="39">
        <v>0.98387543887711504</v>
      </c>
      <c r="Y2460" s="39">
        <v>3.9080817019683897E-2</v>
      </c>
      <c r="Z2460" s="39">
        <v>0.96741434181867803</v>
      </c>
      <c r="AA2460" s="39">
        <v>3.2256541753369602E-2</v>
      </c>
      <c r="AB2460" s="39">
        <v>0.95676664509284104</v>
      </c>
      <c r="AC2460" s="39">
        <v>1.6242544686995201E-2</v>
      </c>
    </row>
    <row r="2461" spans="1:29" x14ac:dyDescent="0.25">
      <c r="A2461" s="39" t="s">
        <v>135</v>
      </c>
      <c r="B2461" s="39" t="s">
        <v>135</v>
      </c>
      <c r="C2461" s="39">
        <v>5804000</v>
      </c>
      <c r="D2461" s="39" t="s">
        <v>56</v>
      </c>
      <c r="E2461" s="39">
        <v>0.95081967213114704</v>
      </c>
      <c r="F2461" s="39">
        <v>0.98449612403100795</v>
      </c>
      <c r="G2461" s="39">
        <v>1.0222222222222199</v>
      </c>
      <c r="H2461" s="39">
        <v>1.0882352941176501</v>
      </c>
      <c r="I2461" s="39">
        <v>1.0314960629921299</v>
      </c>
      <c r="J2461" s="39">
        <v>1.0266666666666699</v>
      </c>
      <c r="K2461" s="39">
        <v>1</v>
      </c>
      <c r="L2461" s="39">
        <v>1.03378378378378</v>
      </c>
      <c r="M2461" s="39">
        <v>1.00806451612903</v>
      </c>
      <c r="N2461" s="39">
        <v>1.0161982602304001</v>
      </c>
      <c r="O2461" s="39">
        <v>3.7891968079832403E-2</v>
      </c>
      <c r="P2461" s="39">
        <v>1.0200022059143199</v>
      </c>
      <c r="Q2461" s="39">
        <v>1.5075247552406201E-2</v>
      </c>
      <c r="R2461" s="39">
        <v>1.01394943330427</v>
      </c>
      <c r="S2461" s="39">
        <v>1.76439847910538E-2</v>
      </c>
      <c r="T2461" s="39">
        <v>1.0209241499564099</v>
      </c>
      <c r="U2461" s="39">
        <v>1.8186268565826599E-2</v>
      </c>
      <c r="V2461" s="39">
        <v>1.0191947733865701</v>
      </c>
      <c r="W2461" s="39">
        <v>2.3762316839069899E-2</v>
      </c>
      <c r="X2461" s="39">
        <v>1.0153515359526699</v>
      </c>
      <c r="Y2461" s="39">
        <v>1.40624682358987E-2</v>
      </c>
      <c r="Z2461" s="39">
        <v>1.01226343944175</v>
      </c>
      <c r="AA2461" s="39">
        <v>1.2312083805102901E-2</v>
      </c>
      <c r="AB2461" s="39">
        <v>1.0092892431602101</v>
      </c>
      <c r="AC2461" s="39">
        <v>7.7458538610011398E-3</v>
      </c>
    </row>
    <row r="2462" spans="1:29" x14ac:dyDescent="0.25">
      <c r="A2462" s="39" t="s">
        <v>135</v>
      </c>
      <c r="B2462" s="39" t="s">
        <v>135</v>
      </c>
      <c r="C2462" s="39">
        <v>5804000</v>
      </c>
      <c r="D2462" s="39" t="s">
        <v>57</v>
      </c>
      <c r="E2462" s="39">
        <v>1</v>
      </c>
      <c r="F2462" s="39">
        <v>1.06034482758621</v>
      </c>
      <c r="G2462" s="39">
        <v>0.952755905511811</v>
      </c>
      <c r="H2462" s="39">
        <v>0.99275362318840599</v>
      </c>
      <c r="I2462" s="39">
        <v>1.0270270270270301</v>
      </c>
      <c r="J2462" s="39">
        <v>1.01526717557252</v>
      </c>
      <c r="K2462" s="39">
        <v>1.05194805194805</v>
      </c>
      <c r="L2462" s="39">
        <v>1.0419580419580401</v>
      </c>
      <c r="M2462" s="39">
        <v>1</v>
      </c>
      <c r="N2462" s="39">
        <v>1.0157838503102301</v>
      </c>
      <c r="O2462" s="39">
        <v>3.3738826868691202E-2</v>
      </c>
      <c r="P2462" s="39">
        <v>1.0272400593011299</v>
      </c>
      <c r="Q2462" s="39">
        <v>2.0691302957929199E-2</v>
      </c>
      <c r="R2462" s="39">
        <v>1.03130203130203</v>
      </c>
      <c r="S2462" s="39">
        <v>2.7564704744022499E-2</v>
      </c>
      <c r="T2462" s="39">
        <v>1.0209790209790199</v>
      </c>
      <c r="U2462" s="39">
        <v>2.9668815993841101E-2</v>
      </c>
      <c r="V2462" s="39">
        <v>1.0202823747382299</v>
      </c>
      <c r="W2462" s="39">
        <v>2.6726367802418698E-2</v>
      </c>
      <c r="X2462" s="39">
        <v>1.01858441610134</v>
      </c>
      <c r="Y2462" s="39">
        <v>2.4054112918002499E-2</v>
      </c>
      <c r="Z2462" s="39">
        <v>1.0094059689542001</v>
      </c>
      <c r="AA2462" s="39">
        <v>2.2132244041443601E-2</v>
      </c>
      <c r="AB2462" s="39">
        <v>1.0019980019979999</v>
      </c>
      <c r="AC2462" s="39">
        <v>1.2636474166507001E-2</v>
      </c>
    </row>
    <row r="2463" spans="1:29" x14ac:dyDescent="0.25">
      <c r="A2463" s="39" t="s">
        <v>135</v>
      </c>
      <c r="B2463" s="39" t="s">
        <v>135</v>
      </c>
      <c r="C2463" s="39">
        <v>5804000</v>
      </c>
      <c r="D2463" s="39" t="s">
        <v>58</v>
      </c>
      <c r="E2463" s="39">
        <v>0.95714285714285696</v>
      </c>
      <c r="F2463" s="39">
        <v>1.0403225806451599</v>
      </c>
      <c r="G2463" s="39">
        <v>0.99186991869918695</v>
      </c>
      <c r="H2463" s="39">
        <v>1.01652892561983</v>
      </c>
      <c r="I2463" s="39">
        <v>1.0510948905109501</v>
      </c>
      <c r="J2463" s="39">
        <v>1.0197368421052599</v>
      </c>
      <c r="K2463" s="39">
        <v>1.0150375939849601</v>
      </c>
      <c r="L2463" s="39">
        <v>1.0370370370370401</v>
      </c>
      <c r="M2463" s="39">
        <v>0.99328859060402697</v>
      </c>
      <c r="N2463" s="39">
        <v>1.01356213737214</v>
      </c>
      <c r="O2463" s="39">
        <v>2.91326917117888E-2</v>
      </c>
      <c r="P2463" s="39">
        <v>1.02323899084845</v>
      </c>
      <c r="Q2463" s="39">
        <v>2.20391223496E-2</v>
      </c>
      <c r="R2463" s="39">
        <v>1.01512107387534</v>
      </c>
      <c r="S2463" s="39">
        <v>2.18743426871429E-2</v>
      </c>
      <c r="T2463" s="39">
        <v>1.01516281382053</v>
      </c>
      <c r="U2463" s="39">
        <v>3.0934823139157901E-2</v>
      </c>
      <c r="V2463" s="39">
        <v>1.01493833964694</v>
      </c>
      <c r="W2463" s="39">
        <v>2.2367669817778799E-2</v>
      </c>
      <c r="X2463" s="39">
        <v>1.01015351705364</v>
      </c>
      <c r="Y2463" s="39">
        <v>2.2120193691119099E-2</v>
      </c>
      <c r="Z2463" s="39">
        <v>1.0018233284851901</v>
      </c>
      <c r="AA2463" s="39">
        <v>2.0558059586493E-2</v>
      </c>
      <c r="AB2463" s="39">
        <v>0.99537184995798</v>
      </c>
      <c r="AC2463" s="39">
        <v>1.3175689030683901E-2</v>
      </c>
    </row>
    <row r="2464" spans="1:29" x14ac:dyDescent="0.25">
      <c r="A2464" s="39" t="s">
        <v>135</v>
      </c>
      <c r="B2464" s="39" t="s">
        <v>135</v>
      </c>
      <c r="C2464" s="39">
        <v>5804000</v>
      </c>
      <c r="D2464" s="39" t="s">
        <v>59</v>
      </c>
      <c r="E2464" s="39">
        <v>1.0234375</v>
      </c>
      <c r="F2464" s="39">
        <v>1.0074626865671601</v>
      </c>
      <c r="G2464" s="39">
        <v>1.0155038759689901</v>
      </c>
      <c r="H2464" s="39">
        <v>1.0409836065573801</v>
      </c>
      <c r="I2464" s="39">
        <v>1.09756097560976</v>
      </c>
      <c r="J2464" s="39">
        <v>0.92361111111111105</v>
      </c>
      <c r="K2464" s="39">
        <v>1.0064516129032299</v>
      </c>
      <c r="L2464" s="39">
        <v>0.97037037037036999</v>
      </c>
      <c r="M2464" s="39">
        <v>0.93452380952380998</v>
      </c>
      <c r="N2464" s="39">
        <v>1.0022117276235301</v>
      </c>
      <c r="O2464" s="39">
        <v>5.3666894718436602E-2</v>
      </c>
      <c r="P2464" s="39">
        <v>0.98650357590365501</v>
      </c>
      <c r="Q2464" s="39">
        <v>7.0087996067409494E-2</v>
      </c>
      <c r="R2464" s="39">
        <v>0.97044859759913504</v>
      </c>
      <c r="S2464" s="39">
        <v>3.5963965498419098E-2</v>
      </c>
      <c r="T2464" s="39">
        <v>0.95244708994709004</v>
      </c>
      <c r="U2464" s="39">
        <v>2.5347346256819302E-2</v>
      </c>
      <c r="V2464" s="39">
        <v>0.97536194126224596</v>
      </c>
      <c r="W2464" s="39">
        <v>5.1804440235420898E-2</v>
      </c>
      <c r="X2464" s="39">
        <v>0.95613702648209498</v>
      </c>
      <c r="Y2464" s="39">
        <v>3.8888465156997697E-2</v>
      </c>
      <c r="Z2464" s="39">
        <v>0.94364116416633703</v>
      </c>
      <c r="AA2464" s="39">
        <v>2.2767914210289099E-2</v>
      </c>
      <c r="AB2464" s="39">
        <v>0.93623078861174103</v>
      </c>
      <c r="AC2464" s="39">
        <v>1.07958836722805E-2</v>
      </c>
    </row>
    <row r="2465" spans="1:29" x14ac:dyDescent="0.25">
      <c r="A2465" s="39" t="s">
        <v>135</v>
      </c>
      <c r="B2465" s="39" t="s">
        <v>135</v>
      </c>
      <c r="C2465" s="39">
        <v>5804000</v>
      </c>
      <c r="D2465" s="39" t="s">
        <v>60</v>
      </c>
      <c r="E2465" s="39">
        <v>0.96129032258064495</v>
      </c>
      <c r="F2465" s="39">
        <v>0.961832061068702</v>
      </c>
      <c r="G2465" s="39">
        <v>0.97777777777777797</v>
      </c>
      <c r="H2465" s="39">
        <v>0.977099236641221</v>
      </c>
      <c r="I2465" s="39">
        <v>0.96850393700787396</v>
      </c>
      <c r="J2465" s="39">
        <v>0.94074074074074099</v>
      </c>
      <c r="K2465" s="39">
        <v>1.0075187969924799</v>
      </c>
      <c r="L2465" s="39">
        <v>0.96794871794871795</v>
      </c>
      <c r="M2465" s="39">
        <v>0.977099236641221</v>
      </c>
      <c r="N2465" s="39">
        <v>0.97109009193326501</v>
      </c>
      <c r="O2465" s="39">
        <v>1.79003543783301E-2</v>
      </c>
      <c r="P2465" s="39">
        <v>0.97236228586620699</v>
      </c>
      <c r="Q2465" s="39">
        <v>2.39411128135971E-2</v>
      </c>
      <c r="R2465" s="39">
        <v>0.98418891719414003</v>
      </c>
      <c r="S2465" s="39">
        <v>2.0715826477339602E-2</v>
      </c>
      <c r="T2465" s="39">
        <v>0.97252397729496998</v>
      </c>
      <c r="U2465" s="39">
        <v>6.4703938188433998E-3</v>
      </c>
      <c r="V2465" s="39">
        <v>0.97467925342328698</v>
      </c>
      <c r="W2465" s="39">
        <v>1.8621626311314799E-2</v>
      </c>
      <c r="X2465" s="39">
        <v>0.97612785870904994</v>
      </c>
      <c r="Y2465" s="39">
        <v>1.61866036678016E-2</v>
      </c>
      <c r="Z2465" s="39">
        <v>0.97668691145110298</v>
      </c>
      <c r="AA2465" s="39">
        <v>8.7343037854195598E-3</v>
      </c>
      <c r="AB2465" s="39">
        <v>0.97666349765586402</v>
      </c>
      <c r="AC2465" s="39">
        <v>2.7558553181196801E-3</v>
      </c>
    </row>
    <row r="2466" spans="1:29" x14ac:dyDescent="0.25">
      <c r="A2466" s="39" t="s">
        <v>135</v>
      </c>
      <c r="B2466" s="39" t="s">
        <v>135</v>
      </c>
      <c r="C2466" s="39">
        <v>5805000</v>
      </c>
      <c r="D2466" s="39" t="s">
        <v>50</v>
      </c>
      <c r="E2466" s="39">
        <v>0.52337514253135697</v>
      </c>
      <c r="F2466" s="39">
        <v>0.557457212713936</v>
      </c>
      <c r="G2466" s="39">
        <v>0.53215636822194201</v>
      </c>
      <c r="H2466" s="39">
        <v>0.52918781725888298</v>
      </c>
      <c r="I2466" s="39">
        <v>0.53018372703412098</v>
      </c>
      <c r="J2466" s="39">
        <v>0.52116402116402105</v>
      </c>
      <c r="K2466" s="39">
        <v>0.52152521525215301</v>
      </c>
      <c r="L2466" s="39">
        <v>0.493365500603136</v>
      </c>
      <c r="M2466" s="39">
        <v>0.47966507177033502</v>
      </c>
      <c r="N2466" s="39">
        <v>0.52089778628331995</v>
      </c>
      <c r="O2466" s="39">
        <v>2.2591663231141298E-2</v>
      </c>
      <c r="P2466" s="39">
        <v>0.50918070716475305</v>
      </c>
      <c r="Q2466" s="39">
        <v>2.1554622643883199E-2</v>
      </c>
      <c r="R2466" s="39">
        <v>0.49818526254187501</v>
      </c>
      <c r="S2466" s="39">
        <v>2.13422229849464E-2</v>
      </c>
      <c r="T2466" s="39">
        <v>0.48651528618673601</v>
      </c>
      <c r="U2466" s="39">
        <v>9.6876661328375805E-3</v>
      </c>
      <c r="V2466" s="39">
        <v>0.50392926536835503</v>
      </c>
      <c r="W2466" s="39">
        <v>2.3145941222211999E-2</v>
      </c>
      <c r="X2466" s="39">
        <v>0.49194909991707902</v>
      </c>
      <c r="Y2466" s="39">
        <v>1.8566475633410101E-2</v>
      </c>
      <c r="Z2466" s="39">
        <v>0.48371382229703203</v>
      </c>
      <c r="AA2466" s="39">
        <v>1.1315082892587799E-2</v>
      </c>
      <c r="AB2466" s="39">
        <v>0.48031747314332501</v>
      </c>
      <c r="AC2466" s="39">
        <v>4.1261485745423499E-3</v>
      </c>
    </row>
    <row r="2467" spans="1:29" x14ac:dyDescent="0.25">
      <c r="A2467" s="39" t="s">
        <v>135</v>
      </c>
      <c r="B2467" s="39" t="s">
        <v>135</v>
      </c>
      <c r="C2467" s="39">
        <v>5805000</v>
      </c>
      <c r="D2467" s="39" t="s">
        <v>51</v>
      </c>
      <c r="E2467" s="39">
        <v>0.98871331828442399</v>
      </c>
      <c r="F2467" s="39">
        <v>0.99346405228758194</v>
      </c>
      <c r="G2467" s="39">
        <v>1.0263157894736801</v>
      </c>
      <c r="H2467" s="39">
        <v>0.99289099526066305</v>
      </c>
      <c r="I2467" s="39">
        <v>0.96882494004796205</v>
      </c>
      <c r="J2467" s="39">
        <v>0.97772277227722804</v>
      </c>
      <c r="K2467" s="39">
        <v>1.03045685279188</v>
      </c>
      <c r="L2467" s="39">
        <v>0.98113207547169801</v>
      </c>
      <c r="M2467" s="39">
        <v>1.0220048899755501</v>
      </c>
      <c r="N2467" s="39">
        <v>0.99794729843007401</v>
      </c>
      <c r="O2467" s="39">
        <v>2.2669464996697999E-2</v>
      </c>
      <c r="P2467" s="39">
        <v>0.99602830611286297</v>
      </c>
      <c r="Q2467" s="39">
        <v>2.8094132470979302E-2</v>
      </c>
      <c r="R2467" s="39">
        <v>1.0111979394130399</v>
      </c>
      <c r="S2467" s="39">
        <v>2.6378514927241602E-2</v>
      </c>
      <c r="T2467" s="39">
        <v>1.00156848272362</v>
      </c>
      <c r="U2467" s="39">
        <v>2.89014443018536E-2</v>
      </c>
      <c r="V2467" s="39">
        <v>1.00319175942187</v>
      </c>
      <c r="W2467" s="39">
        <v>2.4169816347641301E-2</v>
      </c>
      <c r="X2467" s="39">
        <v>1.0086269023565699</v>
      </c>
      <c r="Y2467" s="39">
        <v>2.357012266061E-2</v>
      </c>
      <c r="Z2467" s="39">
        <v>1.01516067318838</v>
      </c>
      <c r="AA2467" s="39">
        <v>1.9336454851203999E-2</v>
      </c>
      <c r="AB2467" s="39">
        <v>1.02005856547537</v>
      </c>
      <c r="AC2467" s="39">
        <v>1.23096369727369E-2</v>
      </c>
    </row>
    <row r="2468" spans="1:29" x14ac:dyDescent="0.25">
      <c r="A2468" s="39" t="s">
        <v>135</v>
      </c>
      <c r="B2468" s="39" t="s">
        <v>135</v>
      </c>
      <c r="C2468" s="39">
        <v>5805000</v>
      </c>
      <c r="D2468" s="39" t="s">
        <v>61</v>
      </c>
      <c r="E2468" s="39">
        <v>0.98711340206185605</v>
      </c>
      <c r="F2468" s="39">
        <v>0.99418604651162801</v>
      </c>
      <c r="G2468" s="39">
        <v>1.0262467191601099</v>
      </c>
      <c r="H2468" s="39">
        <v>1.0163934426229499</v>
      </c>
      <c r="I2468" s="39">
        <v>1.0688705234159801</v>
      </c>
      <c r="J2468" s="39">
        <v>1</v>
      </c>
      <c r="K2468" s="39">
        <v>1.0178571428571399</v>
      </c>
      <c r="L2468" s="39">
        <v>1.0157480314960601</v>
      </c>
      <c r="M2468" s="39">
        <v>1.03350515463918</v>
      </c>
      <c r="N2468" s="39">
        <v>1.0177689403072101</v>
      </c>
      <c r="O2468" s="39">
        <v>2.4363156000716299E-2</v>
      </c>
      <c r="P2468" s="39">
        <v>1.0271961704816699</v>
      </c>
      <c r="Q2468" s="39">
        <v>2.6146051258586E-2</v>
      </c>
      <c r="R2468" s="39">
        <v>1.02237010966413</v>
      </c>
      <c r="S2468" s="39">
        <v>9.7007220159439998E-3</v>
      </c>
      <c r="T2468" s="39">
        <v>1.0246265930676199</v>
      </c>
      <c r="U2468" s="39">
        <v>1.2556182188859399E-2</v>
      </c>
      <c r="V2468" s="39">
        <v>1.02342128547555</v>
      </c>
      <c r="W2468" s="39">
        <v>1.8431685184225499E-2</v>
      </c>
      <c r="X2468" s="39">
        <v>1.0261246403654101</v>
      </c>
      <c r="Y2468" s="39">
        <v>1.38490342697051E-2</v>
      </c>
      <c r="Z2468" s="39">
        <v>1.0297732225854299</v>
      </c>
      <c r="AA2468" s="39">
        <v>8.7503194321709703E-3</v>
      </c>
      <c r="AB2468" s="39">
        <v>1.03265957734665</v>
      </c>
      <c r="AC2468" s="39">
        <v>5.34790036422126E-3</v>
      </c>
    </row>
    <row r="2469" spans="1:29" x14ac:dyDescent="0.25">
      <c r="A2469" s="39" t="s">
        <v>135</v>
      </c>
      <c r="B2469" s="39" t="s">
        <v>135</v>
      </c>
      <c r="C2469" s="39">
        <v>5805000</v>
      </c>
      <c r="D2469" s="39" t="s">
        <v>62</v>
      </c>
      <c r="E2469" s="39">
        <v>0.95989974937343403</v>
      </c>
      <c r="F2469" s="39">
        <v>0.96344647519582205</v>
      </c>
      <c r="G2469" s="39">
        <v>1.0467836257309899</v>
      </c>
      <c r="H2469" s="39">
        <v>0.979539641943734</v>
      </c>
      <c r="I2469" s="39">
        <v>1.0622119815668201</v>
      </c>
      <c r="J2469" s="39">
        <v>1.05412371134021</v>
      </c>
      <c r="K2469" s="39">
        <v>1.01298701298701</v>
      </c>
      <c r="L2469" s="39">
        <v>1.02255639097744</v>
      </c>
      <c r="M2469" s="39">
        <v>1.0025839793281699</v>
      </c>
      <c r="N2469" s="39">
        <v>1.0115702853826301</v>
      </c>
      <c r="O2469" s="39">
        <v>3.8455359897648901E-2</v>
      </c>
      <c r="P2469" s="39">
        <v>1.03089261523993</v>
      </c>
      <c r="Q2469" s="39">
        <v>2.60387625825288E-2</v>
      </c>
      <c r="R2469" s="39">
        <v>1.01270912776421</v>
      </c>
      <c r="S2469" s="39">
        <v>9.9891051611165401E-3</v>
      </c>
      <c r="T2469" s="39">
        <v>1.0125701851528</v>
      </c>
      <c r="U2469" s="39">
        <v>1.4122627713853701E-2</v>
      </c>
      <c r="V2469" s="39">
        <v>1.01710635042414</v>
      </c>
      <c r="W2469" s="39">
        <v>2.5756170353749001E-2</v>
      </c>
      <c r="X2469" s="39">
        <v>1.0134907183597199</v>
      </c>
      <c r="Y2469" s="39">
        <v>1.7448807781061199E-2</v>
      </c>
      <c r="Z2469" s="39">
        <v>1.0064989385636101</v>
      </c>
      <c r="AA2469" s="39">
        <v>9.4039399329483107E-3</v>
      </c>
      <c r="AB2469" s="39">
        <v>1.0035350465495601</v>
      </c>
      <c r="AC2469" s="39">
        <v>6.0150772550665596E-3</v>
      </c>
    </row>
    <row r="2470" spans="1:29" x14ac:dyDescent="0.25">
      <c r="A2470" s="39" t="s">
        <v>135</v>
      </c>
      <c r="B2470" s="39" t="s">
        <v>135</v>
      </c>
      <c r="C2470" s="39">
        <v>5805000</v>
      </c>
      <c r="D2470" s="39" t="s">
        <v>63</v>
      </c>
      <c r="E2470" s="39">
        <v>0.96638655462184897</v>
      </c>
      <c r="F2470" s="39">
        <v>0.97911227154046998</v>
      </c>
      <c r="G2470" s="39">
        <v>0.93495934959349603</v>
      </c>
      <c r="H2470" s="39">
        <v>0.966480446927374</v>
      </c>
      <c r="I2470" s="39">
        <v>0.97127937336814596</v>
      </c>
      <c r="J2470" s="39">
        <v>0.92841648590021697</v>
      </c>
      <c r="K2470" s="39">
        <v>0.97555012224938897</v>
      </c>
      <c r="L2470" s="39">
        <v>0.95128205128205101</v>
      </c>
      <c r="M2470" s="39">
        <v>0.92156862745098</v>
      </c>
      <c r="N2470" s="39">
        <v>0.95500392032599701</v>
      </c>
      <c r="O2470" s="39">
        <v>2.1708212771447299E-2</v>
      </c>
      <c r="P2470" s="39">
        <v>0.94961933205015703</v>
      </c>
      <c r="Q2470" s="39">
        <v>2.43963656046653E-2</v>
      </c>
      <c r="R2470" s="39">
        <v>0.94946693366080703</v>
      </c>
      <c r="S2470" s="39">
        <v>2.7036483391000801E-2</v>
      </c>
      <c r="T2470" s="39">
        <v>0.93642533936651595</v>
      </c>
      <c r="U2470" s="39">
        <v>2.1010563483220199E-2</v>
      </c>
      <c r="V2470" s="39">
        <v>0.94552059934684296</v>
      </c>
      <c r="W2470" s="39">
        <v>2.2967553373256799E-2</v>
      </c>
      <c r="X2470" s="39">
        <v>0.93740418341443799</v>
      </c>
      <c r="Y2470" s="39">
        <v>2.2243305781555599E-2</v>
      </c>
      <c r="Z2470" s="39">
        <v>0.92890464223158598</v>
      </c>
      <c r="AA2470" s="39">
        <v>1.7982941883336299E-2</v>
      </c>
      <c r="AB2470" s="39">
        <v>0.92298355239531704</v>
      </c>
      <c r="AC2470" s="39">
        <v>8.9487710845819295E-3</v>
      </c>
    </row>
    <row r="2471" spans="1:29" x14ac:dyDescent="0.25">
      <c r="A2471" s="39" t="s">
        <v>135</v>
      </c>
      <c r="B2471" s="39" t="s">
        <v>135</v>
      </c>
      <c r="C2471" s="39">
        <v>5805000</v>
      </c>
      <c r="D2471" s="39" t="s">
        <v>52</v>
      </c>
      <c r="E2471" s="39">
        <v>0.50753186558516805</v>
      </c>
      <c r="F2471" s="39">
        <v>0.51995438996579202</v>
      </c>
      <c r="G2471" s="39">
        <v>0.57212713936430304</v>
      </c>
      <c r="H2471" s="39">
        <v>0.52837326607818402</v>
      </c>
      <c r="I2471" s="39">
        <v>0.512690355329949</v>
      </c>
      <c r="J2471" s="39">
        <v>0.51837270341207398</v>
      </c>
      <c r="K2471" s="39">
        <v>0.53703703703703698</v>
      </c>
      <c r="L2471" s="39">
        <v>0.51168511685116802</v>
      </c>
      <c r="M2471" s="39">
        <v>0.50422195416164095</v>
      </c>
      <c r="N2471" s="39">
        <v>0.52355486975392396</v>
      </c>
      <c r="O2471" s="39">
        <v>2.0897058558328699E-2</v>
      </c>
      <c r="P2471" s="39">
        <v>0.51680143335837403</v>
      </c>
      <c r="Q2471" s="39">
        <v>1.2382139353120001E-2</v>
      </c>
      <c r="R2471" s="39">
        <v>0.51764803601661502</v>
      </c>
      <c r="S2471" s="39">
        <v>1.7201009265738601E-2</v>
      </c>
      <c r="T2471" s="39">
        <v>0.50795353550640399</v>
      </c>
      <c r="U2471" s="39">
        <v>5.2772529468636496E-3</v>
      </c>
      <c r="V2471" s="39">
        <v>0.51694953027112001</v>
      </c>
      <c r="W2471" s="39">
        <v>1.6227641456555E-2</v>
      </c>
      <c r="X2471" s="39">
        <v>0.51112529358938497</v>
      </c>
      <c r="Y2471" s="39">
        <v>1.17223183331243E-2</v>
      </c>
      <c r="Z2471" s="39">
        <v>0.50682053329902399</v>
      </c>
      <c r="AA2471" s="39">
        <v>8.2432897612691597E-3</v>
      </c>
      <c r="AB2471" s="39">
        <v>0.50457734286114198</v>
      </c>
      <c r="AC2471" s="39">
        <v>2.24767549021871E-3</v>
      </c>
    </row>
    <row r="2472" spans="1:29" x14ac:dyDescent="0.25">
      <c r="A2472" s="39" t="s">
        <v>135</v>
      </c>
      <c r="B2472" s="39" t="s">
        <v>135</v>
      </c>
      <c r="C2472" s="39">
        <v>5805000</v>
      </c>
      <c r="D2472" s="39" t="s">
        <v>53</v>
      </c>
      <c r="E2472" s="39">
        <v>0.95454545454545503</v>
      </c>
      <c r="F2472" s="39">
        <v>1</v>
      </c>
      <c r="G2472" s="39">
        <v>0.98684210526315796</v>
      </c>
      <c r="H2472" s="39">
        <v>0.98290598290598297</v>
      </c>
      <c r="I2472" s="39">
        <v>0.93317422434367503</v>
      </c>
      <c r="J2472" s="39">
        <v>0.96534653465346498</v>
      </c>
      <c r="K2472" s="39">
        <v>1.00253164556962</v>
      </c>
      <c r="L2472" s="39">
        <v>0.97290640394088701</v>
      </c>
      <c r="M2472" s="39">
        <v>0.98557692307692302</v>
      </c>
      <c r="N2472" s="39">
        <v>0.97598103047768503</v>
      </c>
      <c r="O2472" s="39">
        <v>2.2232570481720001E-2</v>
      </c>
      <c r="P2472" s="39">
        <v>0.97190714631691399</v>
      </c>
      <c r="Q2472" s="39">
        <v>2.5831193047022302E-2</v>
      </c>
      <c r="R2472" s="39">
        <v>0.98700499086247695</v>
      </c>
      <c r="S2472" s="39">
        <v>1.48641605410569E-2</v>
      </c>
      <c r="T2472" s="39">
        <v>0.97924166350890496</v>
      </c>
      <c r="U2472" s="39">
        <v>8.95941000224529E-3</v>
      </c>
      <c r="V2472" s="39">
        <v>0.97918158382609799</v>
      </c>
      <c r="W2472" s="39">
        <v>1.8411604403444901E-2</v>
      </c>
      <c r="X2472" s="39">
        <v>0.98181949401650404</v>
      </c>
      <c r="Y2472" s="39">
        <v>1.41007215875602E-2</v>
      </c>
      <c r="Z2472" s="39">
        <v>0.98401798189608802</v>
      </c>
      <c r="AA2472" s="39">
        <v>7.4539991806327104E-3</v>
      </c>
      <c r="AB2472" s="39">
        <v>0.98497356502282596</v>
      </c>
      <c r="AC2472" s="39">
        <v>3.81597139110705E-3</v>
      </c>
    </row>
    <row r="2473" spans="1:29" x14ac:dyDescent="0.25">
      <c r="A2473" s="39" t="s">
        <v>135</v>
      </c>
      <c r="B2473" s="39" t="s">
        <v>135</v>
      </c>
      <c r="C2473" s="39">
        <v>5805000</v>
      </c>
      <c r="D2473" s="39" t="s">
        <v>54</v>
      </c>
      <c r="E2473" s="39">
        <v>0.97715736040609102</v>
      </c>
      <c r="F2473" s="39">
        <v>1.03968253968254</v>
      </c>
      <c r="G2473" s="39">
        <v>0.99771689497716898</v>
      </c>
      <c r="H2473" s="39">
        <v>1.01555555555556</v>
      </c>
      <c r="I2473" s="39">
        <v>0.95217391304347798</v>
      </c>
      <c r="J2473" s="39">
        <v>0.93861892583120199</v>
      </c>
      <c r="K2473" s="39">
        <v>1</v>
      </c>
      <c r="L2473" s="39">
        <v>1.01515151515152</v>
      </c>
      <c r="M2473" s="39">
        <v>0.97974683544303798</v>
      </c>
      <c r="N2473" s="39">
        <v>0.99064483778784296</v>
      </c>
      <c r="O2473" s="39">
        <v>3.2114514673985697E-2</v>
      </c>
      <c r="P2473" s="39">
        <v>0.97713823789384702</v>
      </c>
      <c r="Q2473" s="39">
        <v>3.1943031762242301E-2</v>
      </c>
      <c r="R2473" s="39">
        <v>0.998299450198184</v>
      </c>
      <c r="S2473" s="39">
        <v>1.77634945474224E-2</v>
      </c>
      <c r="T2473" s="39">
        <v>0.99744917529727695</v>
      </c>
      <c r="U2473" s="39">
        <v>2.5034889107602001E-2</v>
      </c>
      <c r="V2473" s="39">
        <v>0.988163064217215</v>
      </c>
      <c r="W2473" s="39">
        <v>2.73117557091417E-2</v>
      </c>
      <c r="X2473" s="39">
        <v>0.988138514503202</v>
      </c>
      <c r="Y2473" s="39">
        <v>2.2809045878937301E-2</v>
      </c>
      <c r="Z2473" s="39">
        <v>0.98675793596370098</v>
      </c>
      <c r="AA2473" s="39">
        <v>1.6749168992859401E-2</v>
      </c>
      <c r="AB2473" s="39">
        <v>0.981432772572013</v>
      </c>
      <c r="AC2473" s="39">
        <v>1.06628026388128E-2</v>
      </c>
    </row>
    <row r="2474" spans="1:29" x14ac:dyDescent="0.25">
      <c r="A2474" s="39" t="s">
        <v>135</v>
      </c>
      <c r="B2474" s="39" t="s">
        <v>135</v>
      </c>
      <c r="C2474" s="39">
        <v>5805000</v>
      </c>
      <c r="D2474" s="39" t="s">
        <v>55</v>
      </c>
      <c r="E2474" s="39">
        <v>0.97512437810945296</v>
      </c>
      <c r="F2474" s="39">
        <v>1.01558441558442</v>
      </c>
      <c r="G2474" s="39">
        <v>0.99236641221374</v>
      </c>
      <c r="H2474" s="39">
        <v>0.99313501144164795</v>
      </c>
      <c r="I2474" s="39">
        <v>0.96936542669584203</v>
      </c>
      <c r="J2474" s="39">
        <v>0.99315068493150704</v>
      </c>
      <c r="K2474" s="39">
        <v>1.0272479564032699</v>
      </c>
      <c r="L2474" s="39">
        <v>0.96923076923076901</v>
      </c>
      <c r="M2474" s="39">
        <v>1.02238805970149</v>
      </c>
      <c r="N2474" s="39">
        <v>0.99528812381246001</v>
      </c>
      <c r="O2474" s="39">
        <v>2.2200975246042799E-2</v>
      </c>
      <c r="P2474" s="39">
        <v>0.99627657939257597</v>
      </c>
      <c r="Q2474" s="39">
        <v>2.78679601012462E-2</v>
      </c>
      <c r="R2474" s="39">
        <v>1.0062889284451799</v>
      </c>
      <c r="S2474" s="39">
        <v>3.2185167736991697E-2</v>
      </c>
      <c r="T2474" s="39">
        <v>0.99580941446613103</v>
      </c>
      <c r="U2474" s="39">
        <v>3.7587880561351497E-2</v>
      </c>
      <c r="V2474" s="39">
        <v>1.0009909358969</v>
      </c>
      <c r="W2474" s="39">
        <v>2.5503729475497498E-2</v>
      </c>
      <c r="X2474" s="39">
        <v>1.0063032980637201</v>
      </c>
      <c r="Y2474" s="39">
        <v>2.71621308736688E-2</v>
      </c>
      <c r="Z2474" s="39">
        <v>1.0132460413919899</v>
      </c>
      <c r="AA2474" s="39">
        <v>2.49035442583363E-2</v>
      </c>
      <c r="AB2474" s="39">
        <v>1.0198567601552699</v>
      </c>
      <c r="AC2474" s="39">
        <v>1.6009344012442799E-2</v>
      </c>
    </row>
    <row r="2475" spans="1:29" x14ac:dyDescent="0.25">
      <c r="A2475" s="39" t="s">
        <v>135</v>
      </c>
      <c r="B2475" s="39" t="s">
        <v>135</v>
      </c>
      <c r="C2475" s="39">
        <v>5805000</v>
      </c>
      <c r="D2475" s="39" t="s">
        <v>56</v>
      </c>
      <c r="E2475" s="39">
        <v>0.95867768595041303</v>
      </c>
      <c r="F2475" s="39">
        <v>0.99234693877550995</v>
      </c>
      <c r="G2475" s="39">
        <v>0.96163682864450095</v>
      </c>
      <c r="H2475" s="39">
        <v>0.992307692307692</v>
      </c>
      <c r="I2475" s="39">
        <v>0.93317972350230405</v>
      </c>
      <c r="J2475" s="39">
        <v>0.92099322799097105</v>
      </c>
      <c r="K2475" s="39">
        <v>1.0068965517241399</v>
      </c>
      <c r="L2475" s="39">
        <v>0.92042440318302399</v>
      </c>
      <c r="M2475" s="39">
        <v>1.0423280423280401</v>
      </c>
      <c r="N2475" s="39">
        <v>0.96986567715628802</v>
      </c>
      <c r="O2475" s="39">
        <v>4.1837231259464203E-2</v>
      </c>
      <c r="P2475" s="39">
        <v>0.964764389745696</v>
      </c>
      <c r="Q2475" s="39">
        <v>5.6282278352815698E-2</v>
      </c>
      <c r="R2475" s="39">
        <v>0.98988299907840105</v>
      </c>
      <c r="S2475" s="39">
        <v>6.2707416143719802E-2</v>
      </c>
      <c r="T2475" s="39">
        <v>0.98137622275553305</v>
      </c>
      <c r="U2475" s="39">
        <v>8.6198889890760397E-2</v>
      </c>
      <c r="V2475" s="39">
        <v>0.98136012998242805</v>
      </c>
      <c r="W2475" s="39">
        <v>5.5211951821464399E-2</v>
      </c>
      <c r="X2475" s="39">
        <v>0.99705553514633904</v>
      </c>
      <c r="Y2475" s="39">
        <v>6.1825177887636702E-2</v>
      </c>
      <c r="Z2475" s="39">
        <v>1.0195344635211701</v>
      </c>
      <c r="AA2475" s="39">
        <v>5.6640856225967998E-2</v>
      </c>
      <c r="AB2475" s="39">
        <v>1.03652310713066</v>
      </c>
      <c r="AC2475" s="39">
        <v>3.6713633786811403E-2</v>
      </c>
    </row>
    <row r="2476" spans="1:29" x14ac:dyDescent="0.25">
      <c r="A2476" s="39" t="s">
        <v>135</v>
      </c>
      <c r="B2476" s="39" t="s">
        <v>135</v>
      </c>
      <c r="C2476" s="39">
        <v>5805000</v>
      </c>
      <c r="D2476" s="39" t="s">
        <v>57</v>
      </c>
      <c r="E2476" s="39">
        <v>0.973890339425587</v>
      </c>
      <c r="F2476" s="39">
        <v>1.0201149425287399</v>
      </c>
      <c r="G2476" s="39">
        <v>1.04113110539846</v>
      </c>
      <c r="H2476" s="39">
        <v>1.00265957446809</v>
      </c>
      <c r="I2476" s="39">
        <v>1.0155038759689901</v>
      </c>
      <c r="J2476" s="39">
        <v>1.0296296296296299</v>
      </c>
      <c r="K2476" s="39">
        <v>1.04901960784314</v>
      </c>
      <c r="L2476" s="39">
        <v>1.02739726027397</v>
      </c>
      <c r="M2476" s="39">
        <v>1.1181556195965401</v>
      </c>
      <c r="N2476" s="39">
        <v>1.0308335505703501</v>
      </c>
      <c r="O2476" s="39">
        <v>3.9467333449379E-2</v>
      </c>
      <c r="P2476" s="39">
        <v>1.0479411986624501</v>
      </c>
      <c r="Q2476" s="39">
        <v>4.1051110648628097E-2</v>
      </c>
      <c r="R2476" s="39">
        <v>1.06485749590455</v>
      </c>
      <c r="S2476" s="39">
        <v>4.7406739715103098E-2</v>
      </c>
      <c r="T2476" s="39">
        <v>1.07277643993526</v>
      </c>
      <c r="U2476" s="39">
        <v>6.4175851326353894E-2</v>
      </c>
      <c r="V2476" s="39">
        <v>1.0576390160320399</v>
      </c>
      <c r="W2476" s="39">
        <v>4.6434083901844898E-2</v>
      </c>
      <c r="X2476" s="39">
        <v>1.07881388970544</v>
      </c>
      <c r="Y2476" s="39">
        <v>4.8270415835799899E-2</v>
      </c>
      <c r="Z2476" s="39">
        <v>1.0995070172753301</v>
      </c>
      <c r="AA2476" s="39">
        <v>4.3921393355799199E-2</v>
      </c>
      <c r="AB2476" s="39">
        <v>1.11383379296213</v>
      </c>
      <c r="AC2476" s="39">
        <v>2.7333631634218598E-2</v>
      </c>
    </row>
    <row r="2477" spans="1:29" x14ac:dyDescent="0.25">
      <c r="A2477" s="39" t="s">
        <v>135</v>
      </c>
      <c r="B2477" s="39" t="s">
        <v>135</v>
      </c>
      <c r="C2477" s="39">
        <v>5805000</v>
      </c>
      <c r="D2477" s="39" t="s">
        <v>58</v>
      </c>
      <c r="E2477" s="39">
        <v>0.99284009546539398</v>
      </c>
      <c r="F2477" s="39">
        <v>1.0134048257372701</v>
      </c>
      <c r="G2477" s="39">
        <v>1.0309859154929599</v>
      </c>
      <c r="H2477" s="39">
        <v>0.96049382716049403</v>
      </c>
      <c r="I2477" s="39">
        <v>0.98143236074270601</v>
      </c>
      <c r="J2477" s="39">
        <v>0.961832061068702</v>
      </c>
      <c r="K2477" s="39">
        <v>0.97362110311750605</v>
      </c>
      <c r="L2477" s="39">
        <v>1.0140186915887801</v>
      </c>
      <c r="M2477" s="39">
        <v>0.99333333333333296</v>
      </c>
      <c r="N2477" s="39">
        <v>0.99132913485634899</v>
      </c>
      <c r="O2477" s="39">
        <v>2.4529386114398199E-2</v>
      </c>
      <c r="P2477" s="39">
        <v>0.98484750997020598</v>
      </c>
      <c r="Q2477" s="39">
        <v>1.9939742841749999E-2</v>
      </c>
      <c r="R2477" s="39">
        <v>0.99365770934654096</v>
      </c>
      <c r="S2477" s="39">
        <v>2.0200747595625301E-2</v>
      </c>
      <c r="T2477" s="39">
        <v>1.00367601246106</v>
      </c>
      <c r="U2477" s="39">
        <v>1.4626757093703001E-2</v>
      </c>
      <c r="V2477" s="39">
        <v>0.99086369391536</v>
      </c>
      <c r="W2477" s="39">
        <v>2.0532418183768199E-2</v>
      </c>
      <c r="X2477" s="39">
        <v>0.994114997935855</v>
      </c>
      <c r="Y2477" s="39">
        <v>1.6432065475988598E-2</v>
      </c>
      <c r="Z2477" s="39">
        <v>0.99619118178031996</v>
      </c>
      <c r="AA2477" s="39">
        <v>1.11047945638813E-2</v>
      </c>
      <c r="AB2477" s="39">
        <v>0.994318350393117</v>
      </c>
      <c r="AC2477" s="39">
        <v>6.2297948860756602E-3</v>
      </c>
    </row>
    <row r="2478" spans="1:29" x14ac:dyDescent="0.25">
      <c r="A2478" s="39" t="s">
        <v>135</v>
      </c>
      <c r="B2478" s="39" t="s">
        <v>135</v>
      </c>
      <c r="C2478" s="39">
        <v>5805000</v>
      </c>
      <c r="D2478" s="39" t="s">
        <v>59</v>
      </c>
      <c r="E2478" s="39">
        <v>1.0053050397878001</v>
      </c>
      <c r="F2478" s="39">
        <v>1.0072115384615401</v>
      </c>
      <c r="G2478" s="39">
        <v>1.00529100529101</v>
      </c>
      <c r="H2478" s="39">
        <v>0.97267759562841505</v>
      </c>
      <c r="I2478" s="39">
        <v>0.99485861182519297</v>
      </c>
      <c r="J2478" s="39">
        <v>1.01621621621622</v>
      </c>
      <c r="K2478" s="39">
        <v>1</v>
      </c>
      <c r="L2478" s="39">
        <v>1.02216748768473</v>
      </c>
      <c r="M2478" s="39">
        <v>1.0691244239631299</v>
      </c>
      <c r="N2478" s="39">
        <v>1.0103168798731099</v>
      </c>
      <c r="O2478" s="39">
        <v>2.6114409810827001E-2</v>
      </c>
      <c r="P2478" s="39">
        <v>1.0204733479378501</v>
      </c>
      <c r="Q2478" s="39">
        <v>2.9424450548398401E-2</v>
      </c>
      <c r="R2478" s="39">
        <v>1.03043063721595</v>
      </c>
      <c r="S2478" s="39">
        <v>3.5295272023180398E-2</v>
      </c>
      <c r="T2478" s="39">
        <v>1.0456459558239299</v>
      </c>
      <c r="U2478" s="39">
        <v>3.3203568066204503E-2</v>
      </c>
      <c r="V2478" s="39">
        <v>1.0277013685913901</v>
      </c>
      <c r="W2478" s="39">
        <v>3.2809444219398298E-2</v>
      </c>
      <c r="X2478" s="39">
        <v>1.04376618279782</v>
      </c>
      <c r="Y2478" s="39">
        <v>3.1729629661549401E-2</v>
      </c>
      <c r="Z2478" s="39">
        <v>1.0581664804469899</v>
      </c>
      <c r="AA2478" s="39">
        <v>2.6114118018997101E-2</v>
      </c>
      <c r="AB2478" s="39">
        <v>1.06688837937845</v>
      </c>
      <c r="AC2478" s="39">
        <v>1.4141987674585599E-2</v>
      </c>
    </row>
    <row r="2479" spans="1:29" x14ac:dyDescent="0.25">
      <c r="A2479" s="39" t="s">
        <v>135</v>
      </c>
      <c r="B2479" s="39" t="s">
        <v>135</v>
      </c>
      <c r="C2479" s="39">
        <v>5805000</v>
      </c>
      <c r="D2479" s="39" t="s">
        <v>60</v>
      </c>
      <c r="E2479" s="39">
        <v>0.95821727019498604</v>
      </c>
      <c r="F2479" s="39">
        <v>1.00527704485488</v>
      </c>
      <c r="G2479" s="39">
        <v>1.0190930787589501</v>
      </c>
      <c r="H2479" s="39">
        <v>0.95526315789473704</v>
      </c>
      <c r="I2479" s="39">
        <v>1.0814606741573001</v>
      </c>
      <c r="J2479" s="39">
        <v>1.0129198966408299</v>
      </c>
      <c r="K2479" s="39">
        <v>1.01329787234043</v>
      </c>
      <c r="L2479" s="39">
        <v>1.0264550264550301</v>
      </c>
      <c r="M2479" s="39">
        <v>1.0240963855421701</v>
      </c>
      <c r="N2479" s="39">
        <v>1.01067560075992</v>
      </c>
      <c r="O2479" s="39">
        <v>3.77060358882133E-2</v>
      </c>
      <c r="P2479" s="39">
        <v>1.0316459710271499</v>
      </c>
      <c r="Q2479" s="39">
        <v>2.8516510050456301E-2</v>
      </c>
      <c r="R2479" s="39">
        <v>1.02128309477921</v>
      </c>
      <c r="S2479" s="39">
        <v>7.0152426748163804E-3</v>
      </c>
      <c r="T2479" s="39">
        <v>1.0252757059986</v>
      </c>
      <c r="U2479" s="39">
        <v>1.66781098386575E-3</v>
      </c>
      <c r="V2479" s="39">
        <v>1.0208400310351899</v>
      </c>
      <c r="W2479" s="39">
        <v>2.54261094751723E-2</v>
      </c>
      <c r="X2479" s="39">
        <v>1.0243054088666399</v>
      </c>
      <c r="Y2479" s="39">
        <v>1.18012374298864E-2</v>
      </c>
      <c r="Z2479" s="39">
        <v>1.02408655714101</v>
      </c>
      <c r="AA2479" s="39">
        <v>2.8864748073283201E-3</v>
      </c>
      <c r="AB2479" s="39">
        <v>1.0242087017761099</v>
      </c>
      <c r="AC2479" s="39">
        <v>7.1035023496087996E-4</v>
      </c>
    </row>
    <row r="2480" spans="1:29" x14ac:dyDescent="0.25">
      <c r="A2480" s="39" t="s">
        <v>135</v>
      </c>
      <c r="B2480" s="39" t="s">
        <v>135</v>
      </c>
      <c r="C2480" s="39">
        <v>5901000</v>
      </c>
      <c r="D2480" s="39" t="s">
        <v>50</v>
      </c>
      <c r="E2480" s="39">
        <v>0.375</v>
      </c>
      <c r="F2480" s="39">
        <v>0.443037974683544</v>
      </c>
      <c r="G2480" s="39">
        <v>0.33980582524271802</v>
      </c>
      <c r="H2480" s="39">
        <v>0.53846153846153799</v>
      </c>
      <c r="I2480" s="39">
        <v>0.52873563218390796</v>
      </c>
      <c r="J2480" s="39">
        <v>0.52873563218390796</v>
      </c>
      <c r="K2480" s="39">
        <v>0.51428571428571401</v>
      </c>
      <c r="L2480" s="39">
        <v>0.47674418604651198</v>
      </c>
      <c r="M2480" s="39">
        <v>0.55405405405405395</v>
      </c>
      <c r="N2480" s="39">
        <v>0.47765117301576598</v>
      </c>
      <c r="O2480" s="39">
        <v>7.6513179972468703E-2</v>
      </c>
      <c r="P2480" s="39">
        <v>0.52051104375081902</v>
      </c>
      <c r="Q2480" s="39">
        <v>2.8349223138599999E-2</v>
      </c>
      <c r="R2480" s="39">
        <v>0.515027984795427</v>
      </c>
      <c r="S2480" s="39">
        <v>3.8660278671630098E-2</v>
      </c>
      <c r="T2480" s="39">
        <v>0.51539912005028299</v>
      </c>
      <c r="U2480" s="39">
        <v>5.4666331920770202E-2</v>
      </c>
      <c r="V2480" s="39">
        <v>0.51267036445361103</v>
      </c>
      <c r="W2480" s="39">
        <v>5.1559126993671003E-2</v>
      </c>
      <c r="X2480" s="39">
        <v>0.52738702236969703</v>
      </c>
      <c r="Y2480" s="39">
        <v>3.6393293190123403E-2</v>
      </c>
      <c r="Z2480" s="39">
        <v>0.53891953291133599</v>
      </c>
      <c r="AA2480" s="39">
        <v>3.6380951855431103E-2</v>
      </c>
      <c r="AB2480" s="39">
        <v>0.55037263176798101</v>
      </c>
      <c r="AC2480" s="39">
        <v>2.3283358905792102E-2</v>
      </c>
    </row>
    <row r="2481" spans="1:29" x14ac:dyDescent="0.25">
      <c r="A2481" s="39" t="s">
        <v>135</v>
      </c>
      <c r="B2481" s="39" t="s">
        <v>135</v>
      </c>
      <c r="C2481" s="39">
        <v>5901000</v>
      </c>
      <c r="D2481" s="39" t="s">
        <v>51</v>
      </c>
      <c r="E2481" s="39">
        <v>1.07894736842105</v>
      </c>
      <c r="F2481" s="39">
        <v>1.1025641025641</v>
      </c>
      <c r="G2481" s="39">
        <v>0.94285714285714295</v>
      </c>
      <c r="H2481" s="39">
        <v>1.1142857142857101</v>
      </c>
      <c r="I2481" s="39">
        <v>1.0714285714285701</v>
      </c>
      <c r="J2481" s="39">
        <v>1.0434782608695701</v>
      </c>
      <c r="K2481" s="39">
        <v>0.934782608695652</v>
      </c>
      <c r="L2481" s="39">
        <v>1.0185185185185199</v>
      </c>
      <c r="M2481" s="39">
        <v>1.4390243902438999</v>
      </c>
      <c r="N2481" s="39">
        <v>1.08287629754269</v>
      </c>
      <c r="O2481" s="39">
        <v>0.14815251657854001</v>
      </c>
      <c r="P2481" s="39">
        <v>1.1014464699512401</v>
      </c>
      <c r="Q2481" s="39">
        <v>0.19549560579615499</v>
      </c>
      <c r="R2481" s="39">
        <v>1.13077517248602</v>
      </c>
      <c r="S2481" s="39">
        <v>0.270214934514589</v>
      </c>
      <c r="T2481" s="39">
        <v>1.22877145438121</v>
      </c>
      <c r="U2481" s="39">
        <v>0.29734255342577898</v>
      </c>
      <c r="V2481" s="39">
        <v>1.1533114087206999</v>
      </c>
      <c r="W2481" s="39">
        <v>0.21540908834931799</v>
      </c>
      <c r="X2481" s="39">
        <v>1.23829143192033</v>
      </c>
      <c r="Y2481" s="39">
        <v>0.24526612437166301</v>
      </c>
      <c r="Z2481" s="39">
        <v>1.34540047060116</v>
      </c>
      <c r="AA2481" s="39">
        <v>0.219982694177595</v>
      </c>
      <c r="AB2481" s="39">
        <v>1.4190003011141199</v>
      </c>
      <c r="AC2481" s="39">
        <v>0.126643459440649</v>
      </c>
    </row>
    <row r="2482" spans="1:29" x14ac:dyDescent="0.25">
      <c r="A2482" s="39" t="s">
        <v>135</v>
      </c>
      <c r="B2482" s="39" t="s">
        <v>135</v>
      </c>
      <c r="C2482" s="39">
        <v>5901000</v>
      </c>
      <c r="D2482" s="39" t="s">
        <v>61</v>
      </c>
      <c r="E2482" s="39">
        <v>0.88636363636363602</v>
      </c>
      <c r="F2482" s="39">
        <v>1.0888888888888899</v>
      </c>
      <c r="G2482" s="39">
        <v>0.91304347826086996</v>
      </c>
      <c r="H2482" s="39">
        <v>1</v>
      </c>
      <c r="I2482" s="39">
        <v>1.1818181818181801</v>
      </c>
      <c r="J2482" s="39">
        <v>0.87755102040816302</v>
      </c>
      <c r="K2482" s="39">
        <v>0.88888888888888895</v>
      </c>
      <c r="L2482" s="39">
        <v>0.91428571428571404</v>
      </c>
      <c r="M2482" s="39">
        <v>1.0270270270270301</v>
      </c>
      <c r="N2482" s="39">
        <v>0.97531853732681895</v>
      </c>
      <c r="O2482" s="39">
        <v>0.106869081593265</v>
      </c>
      <c r="P2482" s="39">
        <v>0.97791416648559504</v>
      </c>
      <c r="Q2482" s="39">
        <v>0.128487121543753</v>
      </c>
      <c r="R2482" s="39">
        <v>0.94340054340054302</v>
      </c>
      <c r="S2482" s="39">
        <v>7.35274864105738E-2</v>
      </c>
      <c r="T2482" s="39">
        <v>0.970656370656371</v>
      </c>
      <c r="U2482" s="39">
        <v>7.9720146759255497E-2</v>
      </c>
      <c r="V2482" s="39">
        <v>0.97023128204007902</v>
      </c>
      <c r="W2482" s="39">
        <v>9.1819656722661097E-2</v>
      </c>
      <c r="X2482" s="39">
        <v>0.97721298214011099</v>
      </c>
      <c r="Y2482" s="39">
        <v>7.8974294613353799E-2</v>
      </c>
      <c r="Z2482" s="39">
        <v>1.00180995777154</v>
      </c>
      <c r="AA2482" s="39">
        <v>5.9306424150954697E-2</v>
      </c>
      <c r="AB2482" s="39">
        <v>1.02165839308696</v>
      </c>
      <c r="AC2482" s="39">
        <v>3.3954222348562803E-2</v>
      </c>
    </row>
    <row r="2483" spans="1:29" x14ac:dyDescent="0.25">
      <c r="A2483" s="39" t="s">
        <v>135</v>
      </c>
      <c r="B2483" s="39" t="s">
        <v>135</v>
      </c>
      <c r="C2483" s="39">
        <v>5901000</v>
      </c>
      <c r="D2483" s="39" t="s">
        <v>62</v>
      </c>
      <c r="E2483" s="39">
        <v>0.88524590163934402</v>
      </c>
      <c r="F2483" s="39">
        <v>0.94871794871794901</v>
      </c>
      <c r="G2483" s="39">
        <v>0.73469387755102</v>
      </c>
      <c r="H2483" s="39">
        <v>0.90476190476190499</v>
      </c>
      <c r="I2483" s="39">
        <v>0.84210526315789502</v>
      </c>
      <c r="J2483" s="39">
        <v>1</v>
      </c>
      <c r="K2483" s="39">
        <v>0.88372093023255804</v>
      </c>
      <c r="L2483" s="39">
        <v>1.0416666666666701</v>
      </c>
      <c r="M2483" s="39">
        <v>0.96875</v>
      </c>
      <c r="N2483" s="39">
        <v>0.91218472141414897</v>
      </c>
      <c r="O2483" s="39">
        <v>9.1526308027589598E-2</v>
      </c>
      <c r="P2483" s="39">
        <v>0.94724857201142398</v>
      </c>
      <c r="Q2483" s="39">
        <v>8.2538896626622005E-2</v>
      </c>
      <c r="R2483" s="39">
        <v>0.96471253229974196</v>
      </c>
      <c r="S2483" s="39">
        <v>7.9050235758669304E-2</v>
      </c>
      <c r="T2483" s="39">
        <v>1.0052083333333299</v>
      </c>
      <c r="U2483" s="39">
        <v>5.1559869461519102E-2</v>
      </c>
      <c r="V2483" s="39">
        <v>0.95308053599296405</v>
      </c>
      <c r="W2483" s="39">
        <v>7.8698710073025896E-2</v>
      </c>
      <c r="X2483" s="39">
        <v>0.97546581592889103</v>
      </c>
      <c r="Y2483" s="39">
        <v>5.7812520388703798E-2</v>
      </c>
      <c r="Z2483" s="39">
        <v>0.97821383834387299</v>
      </c>
      <c r="AA2483" s="39">
        <v>4.1129355863838299E-2</v>
      </c>
      <c r="AB2483" s="39">
        <v>0.97222222222222199</v>
      </c>
      <c r="AC2483" s="39">
        <v>2.19602615289471E-2</v>
      </c>
    </row>
    <row r="2484" spans="1:29" x14ac:dyDescent="0.25">
      <c r="A2484" s="39" t="s">
        <v>135</v>
      </c>
      <c r="B2484" s="39" t="s">
        <v>135</v>
      </c>
      <c r="C2484" s="39">
        <v>5901000</v>
      </c>
      <c r="D2484" s="39" t="s">
        <v>63</v>
      </c>
      <c r="E2484" s="39">
        <v>0.89090909090909098</v>
      </c>
      <c r="F2484" s="39">
        <v>1</v>
      </c>
      <c r="G2484" s="39">
        <v>1.0540540540540499</v>
      </c>
      <c r="H2484" s="39">
        <v>1.19444444444444</v>
      </c>
      <c r="I2484" s="39">
        <v>0.97368421052631604</v>
      </c>
      <c r="J2484" s="39">
        <v>0.9375</v>
      </c>
      <c r="K2484" s="39">
        <v>0.79487179487179505</v>
      </c>
      <c r="L2484" s="39">
        <v>1</v>
      </c>
      <c r="M2484" s="39">
        <v>0.92</v>
      </c>
      <c r="N2484" s="39">
        <v>0.97394039942285604</v>
      </c>
      <c r="O2484" s="39">
        <v>0.111577179261626</v>
      </c>
      <c r="P2484" s="39">
        <v>0.92521120107962196</v>
      </c>
      <c r="Q2484" s="39">
        <v>7.9229932940427794E-2</v>
      </c>
      <c r="R2484" s="39">
        <v>0.90495726495726503</v>
      </c>
      <c r="S2484" s="39">
        <v>0.103388142661304</v>
      </c>
      <c r="T2484" s="39">
        <v>0.96</v>
      </c>
      <c r="U2484" s="39">
        <v>5.6568542494923803E-2</v>
      </c>
      <c r="V2484" s="39">
        <v>0.94402518840648897</v>
      </c>
      <c r="W2484" s="39">
        <v>9.4909562343228004E-2</v>
      </c>
      <c r="X2484" s="39">
        <v>0.92776624714103795</v>
      </c>
      <c r="Y2484" s="39">
        <v>6.66996276265856E-2</v>
      </c>
      <c r="Z2484" s="39">
        <v>0.929133221952127</v>
      </c>
      <c r="AA2484" s="39">
        <v>4.9823259994905902E-2</v>
      </c>
      <c r="AB2484" s="39">
        <v>0.92380952380952397</v>
      </c>
      <c r="AC2484" s="39">
        <v>2.4093544077473401E-2</v>
      </c>
    </row>
    <row r="2485" spans="1:29" x14ac:dyDescent="0.25">
      <c r="A2485" s="39" t="s">
        <v>135</v>
      </c>
      <c r="B2485" s="39" t="s">
        <v>135</v>
      </c>
      <c r="C2485" s="39">
        <v>5901000</v>
      </c>
      <c r="D2485" s="39" t="s">
        <v>52</v>
      </c>
      <c r="E2485" s="39">
        <v>0.39047619047618998</v>
      </c>
      <c r="F2485" s="39">
        <v>0.41346153846153799</v>
      </c>
      <c r="G2485" s="39">
        <v>0.417721518987342</v>
      </c>
      <c r="H2485" s="39">
        <v>0.37864077669902901</v>
      </c>
      <c r="I2485" s="39">
        <v>0.57692307692307698</v>
      </c>
      <c r="J2485" s="39">
        <v>0.55172413793103403</v>
      </c>
      <c r="K2485" s="39">
        <v>0.49425287356321801</v>
      </c>
      <c r="L2485" s="39">
        <v>0.52380952380952395</v>
      </c>
      <c r="M2485" s="39">
        <v>0.68604651162790697</v>
      </c>
      <c r="N2485" s="39">
        <v>0.49256179427542901</v>
      </c>
      <c r="O2485" s="39">
        <v>0.102646243927664</v>
      </c>
      <c r="P2485" s="39">
        <v>0.56655122477095199</v>
      </c>
      <c r="Q2485" s="39">
        <v>7.3587441168114595E-2</v>
      </c>
      <c r="R2485" s="39">
        <v>0.56803630300021601</v>
      </c>
      <c r="S2485" s="39">
        <v>0.103262800168836</v>
      </c>
      <c r="T2485" s="39">
        <v>0.60492801771871496</v>
      </c>
      <c r="U2485" s="39">
        <v>0.11471887424565801</v>
      </c>
      <c r="V2485" s="39">
        <v>0.56294392367950596</v>
      </c>
      <c r="W2485" s="39">
        <v>0.10288420223474699</v>
      </c>
      <c r="X2485" s="39">
        <v>0.61085947873712099</v>
      </c>
      <c r="Y2485" s="39">
        <v>9.2593705251800398E-2</v>
      </c>
      <c r="Z2485" s="39">
        <v>0.65003306123887294</v>
      </c>
      <c r="AA2485" s="39">
        <v>8.4572098966886999E-2</v>
      </c>
      <c r="AB2485" s="39">
        <v>0.67832094077941296</v>
      </c>
      <c r="AC2485" s="39">
        <v>4.8860800212483999E-2</v>
      </c>
    </row>
    <row r="2486" spans="1:29" x14ac:dyDescent="0.25">
      <c r="A2486" s="39" t="s">
        <v>135</v>
      </c>
      <c r="B2486" s="39" t="s">
        <v>135</v>
      </c>
      <c r="C2486" s="39">
        <v>5901000</v>
      </c>
      <c r="D2486" s="39" t="s">
        <v>53</v>
      </c>
      <c r="E2486" s="39">
        <v>0.89795918367346905</v>
      </c>
      <c r="F2486" s="39">
        <v>0.90243902439024404</v>
      </c>
      <c r="G2486" s="39">
        <v>0.97674418604651203</v>
      </c>
      <c r="H2486" s="39">
        <v>0.96969696969696995</v>
      </c>
      <c r="I2486" s="39">
        <v>0.92307692307692302</v>
      </c>
      <c r="J2486" s="39">
        <v>0.93333333333333302</v>
      </c>
      <c r="K2486" s="39">
        <v>1.0208333333333299</v>
      </c>
      <c r="L2486" s="39">
        <v>0.88372093023255804</v>
      </c>
      <c r="M2486" s="39">
        <v>0.72727272727272696</v>
      </c>
      <c r="N2486" s="39">
        <v>0.91500851233956304</v>
      </c>
      <c r="O2486" s="39">
        <v>8.2971547272893506E-2</v>
      </c>
      <c r="P2486" s="39">
        <v>0.89764744944977504</v>
      </c>
      <c r="Q2486" s="39">
        <v>0.107606222310901</v>
      </c>
      <c r="R2486" s="39">
        <v>0.87727566361287301</v>
      </c>
      <c r="S2486" s="39">
        <v>0.14688639642259799</v>
      </c>
      <c r="T2486" s="39">
        <v>0.80549682875264295</v>
      </c>
      <c r="U2486" s="39">
        <v>0.110625585217346</v>
      </c>
      <c r="V2486" s="39">
        <v>0.87028096663753296</v>
      </c>
      <c r="W2486" s="39">
        <v>0.11452260764540299</v>
      </c>
      <c r="X2486" s="39">
        <v>0.81970283170277802</v>
      </c>
      <c r="Y2486" s="39">
        <v>0.120250098906085</v>
      </c>
      <c r="Z2486" s="39">
        <v>0.76626506938989403</v>
      </c>
      <c r="AA2486" s="39">
        <v>9.6125453542311903E-2</v>
      </c>
      <c r="AB2486" s="39">
        <v>0.73472264169938595</v>
      </c>
      <c r="AC2486" s="39">
        <v>4.7117395923177298E-2</v>
      </c>
    </row>
    <row r="2487" spans="1:29" x14ac:dyDescent="0.25">
      <c r="A2487" s="39" t="s">
        <v>135</v>
      </c>
      <c r="B2487" s="39" t="s">
        <v>135</v>
      </c>
      <c r="C2487" s="39">
        <v>5901000</v>
      </c>
      <c r="D2487" s="39" t="s">
        <v>54</v>
      </c>
      <c r="E2487" s="39">
        <v>0.92857142857142905</v>
      </c>
      <c r="F2487" s="39">
        <v>1</v>
      </c>
      <c r="G2487" s="39">
        <v>1.0540540540540499</v>
      </c>
      <c r="H2487" s="39">
        <v>1.0476190476190499</v>
      </c>
      <c r="I2487" s="39">
        <v>1.125</v>
      </c>
      <c r="J2487" s="39">
        <v>1.1111111111111101</v>
      </c>
      <c r="K2487" s="39">
        <v>0.97619047619047605</v>
      </c>
      <c r="L2487" s="39">
        <v>1.0204081632653099</v>
      </c>
      <c r="M2487" s="39">
        <v>1.0263157894736801</v>
      </c>
      <c r="N2487" s="39">
        <v>1.03214111892057</v>
      </c>
      <c r="O2487" s="39">
        <v>6.1887577391210202E-2</v>
      </c>
      <c r="P2487" s="39">
        <v>1.0518051080081201</v>
      </c>
      <c r="Q2487" s="39">
        <v>6.3694074020284694E-2</v>
      </c>
      <c r="R2487" s="39">
        <v>1.00763814297649</v>
      </c>
      <c r="S2487" s="39">
        <v>2.73941932089183E-2</v>
      </c>
      <c r="T2487" s="39">
        <v>1.0233619763695001</v>
      </c>
      <c r="U2487" s="39">
        <v>4.1773225526595603E-3</v>
      </c>
      <c r="V2487" s="39">
        <v>1.03319989584913</v>
      </c>
      <c r="W2487" s="39">
        <v>4.7730262838826802E-2</v>
      </c>
      <c r="X2487" s="39">
        <v>1.02626089271572</v>
      </c>
      <c r="Y2487" s="39">
        <v>3.5099685193476102E-2</v>
      </c>
      <c r="Z2487" s="39">
        <v>1.02331074030962</v>
      </c>
      <c r="AA2487" s="39">
        <v>1.19834955938008E-2</v>
      </c>
      <c r="AB2487" s="39">
        <v>1.0260344739399501</v>
      </c>
      <c r="AC2487" s="39">
        <v>1.77919565555995E-3</v>
      </c>
    </row>
    <row r="2488" spans="1:29" x14ac:dyDescent="0.25">
      <c r="A2488" s="39" t="s">
        <v>135</v>
      </c>
      <c r="B2488" s="39" t="s">
        <v>135</v>
      </c>
      <c r="C2488" s="39">
        <v>5901000</v>
      </c>
      <c r="D2488" s="39" t="s">
        <v>55</v>
      </c>
      <c r="E2488" s="39">
        <v>1.0208333333333299</v>
      </c>
      <c r="F2488" s="39">
        <v>1.07692307692308</v>
      </c>
      <c r="G2488" s="39">
        <v>0.95454545454545503</v>
      </c>
      <c r="H2488" s="39">
        <v>0.87179487179487203</v>
      </c>
      <c r="I2488" s="39">
        <v>1.0909090909090899</v>
      </c>
      <c r="J2488" s="39">
        <v>1</v>
      </c>
      <c r="K2488" s="39">
        <v>1</v>
      </c>
      <c r="L2488" s="39">
        <v>1.07317073170732</v>
      </c>
      <c r="M2488" s="39">
        <v>0.98</v>
      </c>
      <c r="N2488" s="39">
        <v>1.0075751732459</v>
      </c>
      <c r="O2488" s="39">
        <v>6.9242172556557194E-2</v>
      </c>
      <c r="P2488" s="39">
        <v>1.0288159645232799</v>
      </c>
      <c r="Q2488" s="39">
        <v>4.9665429957532897E-2</v>
      </c>
      <c r="R2488" s="39">
        <v>1.01772357723577</v>
      </c>
      <c r="S2488" s="39">
        <v>4.9048855279644497E-2</v>
      </c>
      <c r="T2488" s="39">
        <v>1.0265853658536599</v>
      </c>
      <c r="U2488" s="39">
        <v>6.5881656198356398E-2</v>
      </c>
      <c r="V2488" s="39">
        <v>1.0105965237627601</v>
      </c>
      <c r="W2488" s="39">
        <v>5.6525585398309097E-2</v>
      </c>
      <c r="X2488" s="39">
        <v>1.0103366834407901</v>
      </c>
      <c r="Y2488" s="39">
        <v>4.60851590703652E-2</v>
      </c>
      <c r="Z2488" s="39">
        <v>0.99714313161618495</v>
      </c>
      <c r="AA2488" s="39">
        <v>4.3230190281578498E-2</v>
      </c>
      <c r="AB2488" s="39">
        <v>0.98443670150987195</v>
      </c>
      <c r="AC2488" s="39">
        <v>2.8060164139008598E-2</v>
      </c>
    </row>
    <row r="2489" spans="1:29" x14ac:dyDescent="0.25">
      <c r="A2489" s="39" t="s">
        <v>135</v>
      </c>
      <c r="B2489" s="39" t="s">
        <v>135</v>
      </c>
      <c r="C2489" s="39">
        <v>5901000</v>
      </c>
      <c r="D2489" s="39" t="s">
        <v>56</v>
      </c>
      <c r="E2489" s="39">
        <v>1</v>
      </c>
      <c r="F2489" s="39">
        <v>1.12244897959184</v>
      </c>
      <c r="G2489" s="39">
        <v>0.89285714285714302</v>
      </c>
      <c r="H2489" s="39">
        <v>1</v>
      </c>
      <c r="I2489" s="39">
        <v>1.20588235294118</v>
      </c>
      <c r="J2489" s="39">
        <v>1.0208333333333299</v>
      </c>
      <c r="K2489" s="39">
        <v>1</v>
      </c>
      <c r="L2489" s="39">
        <v>1.05</v>
      </c>
      <c r="M2489" s="39">
        <v>1.0681818181818199</v>
      </c>
      <c r="N2489" s="39">
        <v>1.0400226252117</v>
      </c>
      <c r="O2489" s="39">
        <v>8.8053521395542206E-2</v>
      </c>
      <c r="P2489" s="39">
        <v>1.0689795008912699</v>
      </c>
      <c r="Q2489" s="39">
        <v>8.0900361008018506E-2</v>
      </c>
      <c r="R2489" s="39">
        <v>1.03939393939394</v>
      </c>
      <c r="S2489" s="39">
        <v>3.5306606659790997E-2</v>
      </c>
      <c r="T2489" s="39">
        <v>1.05909090909091</v>
      </c>
      <c r="U2489" s="39">
        <v>1.28564869306644E-2</v>
      </c>
      <c r="V2489" s="39">
        <v>1.04947410766726</v>
      </c>
      <c r="W2489" s="39">
        <v>6.2469988078328702E-2</v>
      </c>
      <c r="X2489" s="39">
        <v>1.0563230230503</v>
      </c>
      <c r="Y2489" s="39">
        <v>3.78289421952583E-2</v>
      </c>
      <c r="Z2489" s="39">
        <v>1.0623129196621099</v>
      </c>
      <c r="AA2489" s="39">
        <v>1.7582634583392199E-2</v>
      </c>
      <c r="AB2489" s="39">
        <v>1.0673160173160201</v>
      </c>
      <c r="AC2489" s="39">
        <v>5.4758054721530097E-3</v>
      </c>
    </row>
    <row r="2490" spans="1:29" x14ac:dyDescent="0.25">
      <c r="A2490" s="39" t="s">
        <v>135</v>
      </c>
      <c r="B2490" s="39" t="s">
        <v>135</v>
      </c>
      <c r="C2490" s="39">
        <v>5901000</v>
      </c>
      <c r="D2490" s="39" t="s">
        <v>57</v>
      </c>
      <c r="E2490" s="39">
        <v>1.0909090909090899</v>
      </c>
      <c r="F2490" s="39">
        <v>1.07894736842105</v>
      </c>
      <c r="G2490" s="39">
        <v>0.94545454545454499</v>
      </c>
      <c r="H2490" s="39">
        <v>1.08</v>
      </c>
      <c r="I2490" s="39">
        <v>1</v>
      </c>
      <c r="J2490" s="39">
        <v>1.0487804878048801</v>
      </c>
      <c r="K2490" s="39">
        <v>1.0816326530612199</v>
      </c>
      <c r="L2490" s="39">
        <v>1.0277777777777799</v>
      </c>
      <c r="M2490" s="39">
        <v>1.02380952380952</v>
      </c>
      <c r="N2490" s="39">
        <v>1.0419234941375699</v>
      </c>
      <c r="O2490" s="39">
        <v>4.8005294700660797E-2</v>
      </c>
      <c r="P2490" s="39">
        <v>1.0364000884906801</v>
      </c>
      <c r="Q2490" s="39">
        <v>3.0647561844121599E-2</v>
      </c>
      <c r="R2490" s="39">
        <v>1.0444066515495101</v>
      </c>
      <c r="S2490" s="39">
        <v>3.2299661783087602E-2</v>
      </c>
      <c r="T2490" s="39">
        <v>1.02579365079365</v>
      </c>
      <c r="U2490" s="39">
        <v>2.8059792904228001E-3</v>
      </c>
      <c r="V2490" s="39">
        <v>1.0369379357645501</v>
      </c>
      <c r="W2490" s="39">
        <v>3.2871880948218697E-2</v>
      </c>
      <c r="X2490" s="39">
        <v>1.03258604293971</v>
      </c>
      <c r="Y2490" s="39">
        <v>2.1838468989171501E-2</v>
      </c>
      <c r="Z2490" s="39">
        <v>1.02677628327701</v>
      </c>
      <c r="AA2490" s="39">
        <v>1.37053646000014E-2</v>
      </c>
      <c r="AB2490" s="39">
        <v>1.0239984882841999</v>
      </c>
      <c r="AC2490" s="39">
        <v>1.1951162736841901E-3</v>
      </c>
    </row>
    <row r="2491" spans="1:29" x14ac:dyDescent="0.25">
      <c r="A2491" s="39" t="s">
        <v>135</v>
      </c>
      <c r="B2491" s="39" t="s">
        <v>135</v>
      </c>
      <c r="C2491" s="39">
        <v>5901000</v>
      </c>
      <c r="D2491" s="39" t="s">
        <v>58</v>
      </c>
      <c r="E2491" s="39">
        <v>1</v>
      </c>
      <c r="F2491" s="39">
        <v>1.05555555555556</v>
      </c>
      <c r="G2491" s="39">
        <v>0.95121951219512202</v>
      </c>
      <c r="H2491" s="39">
        <v>0.94230769230769196</v>
      </c>
      <c r="I2491" s="39">
        <v>1.3333333333333299</v>
      </c>
      <c r="J2491" s="39">
        <v>1.0476190476190499</v>
      </c>
      <c r="K2491" s="39">
        <v>0.97674418604651203</v>
      </c>
      <c r="L2491" s="39">
        <v>0.98113207547169801</v>
      </c>
      <c r="M2491" s="39">
        <v>0.97297297297297303</v>
      </c>
      <c r="N2491" s="39">
        <v>1.0289871528335499</v>
      </c>
      <c r="O2491" s="39">
        <v>0.120539433019704</v>
      </c>
      <c r="P2491" s="39">
        <v>1.06236032308871</v>
      </c>
      <c r="Q2491" s="39">
        <v>0.15456546103284</v>
      </c>
      <c r="R2491" s="39">
        <v>0.97694974483039398</v>
      </c>
      <c r="S2491" s="39">
        <v>4.0834335070377998E-3</v>
      </c>
      <c r="T2491" s="39">
        <v>0.97705252422233602</v>
      </c>
      <c r="U2491" s="39">
        <v>5.7693567052446203E-3</v>
      </c>
      <c r="V2491" s="39">
        <v>1.0093908166821599</v>
      </c>
      <c r="W2491" s="39">
        <v>0.100088342519805</v>
      </c>
      <c r="X2491" s="39">
        <v>0.98950040319633503</v>
      </c>
      <c r="Y2491" s="39">
        <v>6.6794167404341506E-2</v>
      </c>
      <c r="Z2491" s="39">
        <v>0.97455351685785696</v>
      </c>
      <c r="AA2491" s="39">
        <v>3.8238846701424299E-3</v>
      </c>
      <c r="AB2491" s="39">
        <v>0.97336150166338797</v>
      </c>
      <c r="AC2491" s="39">
        <v>2.4572711960707001E-3</v>
      </c>
    </row>
    <row r="2492" spans="1:29" x14ac:dyDescent="0.25">
      <c r="A2492" s="39" t="s">
        <v>135</v>
      </c>
      <c r="B2492" s="39" t="s">
        <v>135</v>
      </c>
      <c r="C2492" s="39">
        <v>5901000</v>
      </c>
      <c r="D2492" s="39" t="s">
        <v>59</v>
      </c>
      <c r="E2492" s="39">
        <v>0.95555555555555605</v>
      </c>
      <c r="F2492" s="39">
        <v>1.1702127659574499</v>
      </c>
      <c r="G2492" s="39">
        <v>0.89473684210526305</v>
      </c>
      <c r="H2492" s="39">
        <v>1.2564102564102599</v>
      </c>
      <c r="I2492" s="39">
        <v>1.0204081632653099</v>
      </c>
      <c r="J2492" s="39">
        <v>0.97222222222222199</v>
      </c>
      <c r="K2492" s="39">
        <v>0.90909090909090895</v>
      </c>
      <c r="L2492" s="39">
        <v>0.97619047619047605</v>
      </c>
      <c r="M2492" s="39">
        <v>1.09615384615385</v>
      </c>
      <c r="N2492" s="39">
        <v>1.02788678188348</v>
      </c>
      <c r="O2492" s="39">
        <v>0.12249500466096699</v>
      </c>
      <c r="P2492" s="39">
        <v>0.99481312338455197</v>
      </c>
      <c r="Q2492" s="39">
        <v>6.9156521719116903E-2</v>
      </c>
      <c r="R2492" s="39">
        <v>0.99381174381174398</v>
      </c>
      <c r="S2492" s="39">
        <v>9.4768229961777598E-2</v>
      </c>
      <c r="T2492" s="39">
        <v>1.0361721611721599</v>
      </c>
      <c r="U2492" s="39">
        <v>8.4826912395089604E-2</v>
      </c>
      <c r="V2492" s="39">
        <v>1.02289306361996</v>
      </c>
      <c r="W2492" s="39">
        <v>9.6807601384388695E-2</v>
      </c>
      <c r="X2492" s="39">
        <v>1.03382458392554</v>
      </c>
      <c r="Y2492" s="39">
        <v>7.9413960509852402E-2</v>
      </c>
      <c r="Z2492" s="39">
        <v>1.0677480839344</v>
      </c>
      <c r="AA2492" s="39">
        <v>6.8119723880270794E-2</v>
      </c>
      <c r="AB2492" s="39">
        <v>1.0904413047270201</v>
      </c>
      <c r="AC2492" s="39">
        <v>3.6129284273683802E-2</v>
      </c>
    </row>
    <row r="2493" spans="1:29" x14ac:dyDescent="0.25">
      <c r="A2493" s="39" t="s">
        <v>135</v>
      </c>
      <c r="B2493" s="39" t="s">
        <v>135</v>
      </c>
      <c r="C2493" s="39">
        <v>5901000</v>
      </c>
      <c r="D2493" s="39" t="s">
        <v>60</v>
      </c>
      <c r="E2493" s="39">
        <v>0.95744680851063801</v>
      </c>
      <c r="F2493" s="39">
        <v>1.0697674418604699</v>
      </c>
      <c r="G2493" s="39">
        <v>1.0363636363636399</v>
      </c>
      <c r="H2493" s="39">
        <v>0.97058823529411797</v>
      </c>
      <c r="I2493" s="39">
        <v>1</v>
      </c>
      <c r="J2493" s="39">
        <v>1.08</v>
      </c>
      <c r="K2493" s="39">
        <v>1</v>
      </c>
      <c r="L2493" s="39">
        <v>0.92500000000000004</v>
      </c>
      <c r="M2493" s="39">
        <v>1.0487804878048801</v>
      </c>
      <c r="N2493" s="39">
        <v>1.0097718455370801</v>
      </c>
      <c r="O2493" s="39">
        <v>5.2927747101663501E-2</v>
      </c>
      <c r="P2493" s="39">
        <v>1.0107560975609799</v>
      </c>
      <c r="Q2493" s="39">
        <v>5.8792150447095702E-2</v>
      </c>
      <c r="R2493" s="39">
        <v>0.99126016260162597</v>
      </c>
      <c r="S2493" s="39">
        <v>6.2351350094572197E-2</v>
      </c>
      <c r="T2493" s="39">
        <v>0.98689024390243896</v>
      </c>
      <c r="U2493" s="39">
        <v>8.7526022305407999E-2</v>
      </c>
      <c r="V2493" s="39">
        <v>1.00824441665915</v>
      </c>
      <c r="W2493" s="39">
        <v>5.6704147361601002E-2</v>
      </c>
      <c r="X2493" s="39">
        <v>1.0117557361134299</v>
      </c>
      <c r="Y2493" s="39">
        <v>6.0703376608188697E-2</v>
      </c>
      <c r="Z2493" s="39">
        <v>1.0251333284575599</v>
      </c>
      <c r="AA2493" s="39">
        <v>5.7761230162455802E-2</v>
      </c>
      <c r="AB2493" s="39">
        <v>1.04288617886179</v>
      </c>
      <c r="AC2493" s="39">
        <v>3.72788829857248E-2</v>
      </c>
    </row>
    <row r="2494" spans="1:29" x14ac:dyDescent="0.25">
      <c r="A2494" s="39" t="s">
        <v>135</v>
      </c>
      <c r="B2494" s="39" t="s">
        <v>135</v>
      </c>
      <c r="C2494" s="39">
        <v>5903000</v>
      </c>
      <c r="D2494" s="39" t="s">
        <v>50</v>
      </c>
      <c r="E2494" s="39">
        <v>0.44230769230769201</v>
      </c>
      <c r="F2494" s="39">
        <v>0.734177215189873</v>
      </c>
      <c r="G2494" s="39">
        <v>0.55339805825242705</v>
      </c>
      <c r="H2494" s="39">
        <v>0.56410256410256399</v>
      </c>
      <c r="I2494" s="39">
        <v>0.41379310344827602</v>
      </c>
      <c r="J2494" s="39">
        <v>0.54022988505747105</v>
      </c>
      <c r="K2494" s="39">
        <v>0.476190476190476</v>
      </c>
      <c r="L2494" s="39">
        <v>0.52325581395348797</v>
      </c>
      <c r="M2494" s="39">
        <v>0.59459459459459496</v>
      </c>
      <c r="N2494" s="39">
        <v>0.53800548923298497</v>
      </c>
      <c r="O2494" s="39">
        <v>9.4362362214803805E-2</v>
      </c>
      <c r="P2494" s="39">
        <v>0.50961277464886101</v>
      </c>
      <c r="Q2494" s="39">
        <v>6.8271350352397703E-2</v>
      </c>
      <c r="R2494" s="39">
        <v>0.53134696157951999</v>
      </c>
      <c r="S2494" s="39">
        <v>5.9615298507965202E-2</v>
      </c>
      <c r="T2494" s="39">
        <v>0.55892520427404202</v>
      </c>
      <c r="U2494" s="39">
        <v>5.0444135552905799E-2</v>
      </c>
      <c r="V2494" s="39">
        <v>0.53971459909321196</v>
      </c>
      <c r="W2494" s="39">
        <v>6.6046380232327395E-2</v>
      </c>
      <c r="X2494" s="39">
        <v>0.554103374051368</v>
      </c>
      <c r="Y2494" s="39">
        <v>5.48109404073885E-2</v>
      </c>
      <c r="Z2494" s="39">
        <v>0.57742128627573797</v>
      </c>
      <c r="AA2494" s="39">
        <v>4.1514657184694298E-2</v>
      </c>
      <c r="AB2494" s="39">
        <v>0.59119750980216101</v>
      </c>
      <c r="AC2494" s="39">
        <v>2.1485050697621199E-2</v>
      </c>
    </row>
    <row r="2495" spans="1:29" x14ac:dyDescent="0.25">
      <c r="A2495" s="39" t="s">
        <v>135</v>
      </c>
      <c r="B2495" s="39" t="s">
        <v>135</v>
      </c>
      <c r="C2495" s="39">
        <v>5903000</v>
      </c>
      <c r="D2495" s="39" t="s">
        <v>51</v>
      </c>
      <c r="E2495" s="39">
        <v>1.1372549019607801</v>
      </c>
      <c r="F2495" s="39">
        <v>0.97826086956521696</v>
      </c>
      <c r="G2495" s="39">
        <v>0.931034482758621</v>
      </c>
      <c r="H2495" s="39">
        <v>1.0350877192982499</v>
      </c>
      <c r="I2495" s="39">
        <v>0.84090909090909105</v>
      </c>
      <c r="J2495" s="39">
        <v>1.0277777777777799</v>
      </c>
      <c r="K2495" s="39">
        <v>0.91489361702127703</v>
      </c>
      <c r="L2495" s="39">
        <v>0.74</v>
      </c>
      <c r="M2495" s="39">
        <v>0.91111111111111098</v>
      </c>
      <c r="N2495" s="39">
        <v>0.94625884115579195</v>
      </c>
      <c r="O2495" s="39">
        <v>0.116260339549999</v>
      </c>
      <c r="P2495" s="39">
        <v>0.88693831936385104</v>
      </c>
      <c r="Q2495" s="39">
        <v>0.105961237185956</v>
      </c>
      <c r="R2495" s="39">
        <v>0.85533490937746304</v>
      </c>
      <c r="S2495" s="39">
        <v>9.9900865004116601E-2</v>
      </c>
      <c r="T2495" s="39">
        <v>0.82555555555555604</v>
      </c>
      <c r="U2495" s="39">
        <v>0.120993827003031</v>
      </c>
      <c r="V2495" s="39">
        <v>0.89290702728974403</v>
      </c>
      <c r="W2495" s="39">
        <v>0.104369981237943</v>
      </c>
      <c r="X2495" s="39">
        <v>0.87264809892738104</v>
      </c>
      <c r="Y2495" s="39">
        <v>9.2920101093697097E-2</v>
      </c>
      <c r="Z2495" s="39">
        <v>0.88121767587917799</v>
      </c>
      <c r="AA2495" s="39">
        <v>7.9819663178053002E-2</v>
      </c>
      <c r="AB2495" s="39">
        <v>0.90296296296296297</v>
      </c>
      <c r="AC2495" s="39">
        <v>5.1533413721262501E-2</v>
      </c>
    </row>
    <row r="2496" spans="1:29" x14ac:dyDescent="0.25">
      <c r="A2496" s="39" t="s">
        <v>135</v>
      </c>
      <c r="B2496" s="39" t="s">
        <v>135</v>
      </c>
      <c r="C2496" s="39">
        <v>5903000</v>
      </c>
      <c r="D2496" s="39" t="s">
        <v>61</v>
      </c>
      <c r="E2496" s="39">
        <v>0.875</v>
      </c>
      <c r="F2496" s="39">
        <v>0.98076923076923095</v>
      </c>
      <c r="G2496" s="39">
        <v>1.1063829787234001</v>
      </c>
      <c r="H2496" s="39">
        <v>1.06</v>
      </c>
      <c r="I2496" s="39">
        <v>0.98245614035087703</v>
      </c>
      <c r="J2496" s="39">
        <v>1</v>
      </c>
      <c r="K2496" s="39">
        <v>1.1162790697674401</v>
      </c>
      <c r="L2496" s="39">
        <v>0.91836734693877597</v>
      </c>
      <c r="M2496" s="39">
        <v>1.125</v>
      </c>
      <c r="N2496" s="39">
        <v>1.01825052961664</v>
      </c>
      <c r="O2496" s="39">
        <v>8.9465023395225399E-2</v>
      </c>
      <c r="P2496" s="39">
        <v>1.02842051141142</v>
      </c>
      <c r="Q2496" s="39">
        <v>8.9552877925210994E-2</v>
      </c>
      <c r="R2496" s="39">
        <v>1.0532154722354099</v>
      </c>
      <c r="S2496" s="39">
        <v>0.116863280494953</v>
      </c>
      <c r="T2496" s="39">
        <v>1.0216836734693899</v>
      </c>
      <c r="U2496" s="39">
        <v>0.146111350194159</v>
      </c>
      <c r="V2496" s="39">
        <v>1.0429410608031</v>
      </c>
      <c r="W2496" s="39">
        <v>9.2529442372691006E-2</v>
      </c>
      <c r="X2496" s="39">
        <v>1.0602100271665</v>
      </c>
      <c r="Y2496" s="39">
        <v>0.100948555258331</v>
      </c>
      <c r="Z2496" s="39">
        <v>1.0883791901428099</v>
      </c>
      <c r="AA2496" s="39">
        <v>9.6110967698324501E-2</v>
      </c>
      <c r="AB2496" s="39">
        <v>1.11516034985423</v>
      </c>
      <c r="AC2496" s="39">
        <v>6.2231411679698402E-2</v>
      </c>
    </row>
    <row r="2497" spans="1:29" x14ac:dyDescent="0.25">
      <c r="A2497" s="39" t="s">
        <v>135</v>
      </c>
      <c r="B2497" s="39" t="s">
        <v>135</v>
      </c>
      <c r="C2497" s="39">
        <v>5903000</v>
      </c>
      <c r="D2497" s="39" t="s">
        <v>62</v>
      </c>
      <c r="E2497" s="39">
        <v>0.91803278688524603</v>
      </c>
      <c r="F2497" s="39">
        <v>1.0408163265306101</v>
      </c>
      <c r="G2497" s="39">
        <v>1</v>
      </c>
      <c r="H2497" s="39">
        <v>0.98076923076923095</v>
      </c>
      <c r="I2497" s="39">
        <v>0.90566037735849103</v>
      </c>
      <c r="J2497" s="39">
        <v>0.98214285714285698</v>
      </c>
      <c r="K2497" s="39">
        <v>1</v>
      </c>
      <c r="L2497" s="39">
        <v>0.91666666666666696</v>
      </c>
      <c r="M2497" s="39">
        <v>1.0444444444444401</v>
      </c>
      <c r="N2497" s="39">
        <v>0.97650363219972702</v>
      </c>
      <c r="O2497" s="39">
        <v>5.2350143698216799E-2</v>
      </c>
      <c r="P2497" s="39">
        <v>0.96978286912249201</v>
      </c>
      <c r="Q2497" s="39">
        <v>5.8252081604952703E-2</v>
      </c>
      <c r="R2497" s="39">
        <v>0.98703703703703705</v>
      </c>
      <c r="S2497" s="39">
        <v>6.4867703289396297E-2</v>
      </c>
      <c r="T2497" s="39">
        <v>0.98055555555555596</v>
      </c>
      <c r="U2497" s="39">
        <v>9.0352533151614497E-2</v>
      </c>
      <c r="V2497" s="39">
        <v>0.98581621288684895</v>
      </c>
      <c r="W2497" s="39">
        <v>5.6384286043306503E-2</v>
      </c>
      <c r="X2497" s="39">
        <v>0.99915420171916003</v>
      </c>
      <c r="Y2497" s="39">
        <v>6.2220536226657901E-2</v>
      </c>
      <c r="Z2497" s="39">
        <v>1.0202657089123099</v>
      </c>
      <c r="AA2497" s="39">
        <v>5.94914911472747E-2</v>
      </c>
      <c r="AB2497" s="39">
        <v>1.0383597883597899</v>
      </c>
      <c r="AC2497" s="39">
        <v>3.8482744012631097E-2</v>
      </c>
    </row>
    <row r="2498" spans="1:29" x14ac:dyDescent="0.25">
      <c r="A2498" s="39" t="s">
        <v>135</v>
      </c>
      <c r="B2498" s="39" t="s">
        <v>135</v>
      </c>
      <c r="C2498" s="39">
        <v>5903000</v>
      </c>
      <c r="D2498" s="39" t="s">
        <v>63</v>
      </c>
      <c r="E2498" s="39">
        <v>0.89361702127659604</v>
      </c>
      <c r="F2498" s="39">
        <v>0.96428571428571397</v>
      </c>
      <c r="G2498" s="39">
        <v>0.98039215686274495</v>
      </c>
      <c r="H2498" s="39">
        <v>0.88235294117647101</v>
      </c>
      <c r="I2498" s="39">
        <v>0.86274509803921595</v>
      </c>
      <c r="J2498" s="39">
        <v>0.89583333333333304</v>
      </c>
      <c r="K2498" s="39">
        <v>0.92727272727272703</v>
      </c>
      <c r="L2498" s="39">
        <v>0.84848484848484895</v>
      </c>
      <c r="M2498" s="39">
        <v>0.79545454545454497</v>
      </c>
      <c r="N2498" s="39">
        <v>0.89449315402068796</v>
      </c>
      <c r="O2498" s="39">
        <v>5.74537186142796E-2</v>
      </c>
      <c r="P2498" s="39">
        <v>0.86595811051693405</v>
      </c>
      <c r="Q2498" s="39">
        <v>4.9845767593572197E-2</v>
      </c>
      <c r="R2498" s="39">
        <v>0.85707070707070698</v>
      </c>
      <c r="S2498" s="39">
        <v>6.6327188921324595E-2</v>
      </c>
      <c r="T2498" s="39">
        <v>0.82196969696969702</v>
      </c>
      <c r="U2498" s="39">
        <v>3.74980868811048E-2</v>
      </c>
      <c r="V2498" s="39">
        <v>0.85904376544675498</v>
      </c>
      <c r="W2498" s="39">
        <v>5.8081745361021397E-2</v>
      </c>
      <c r="X2498" s="39">
        <v>0.83245361188346201</v>
      </c>
      <c r="Y2498" s="39">
        <v>5.1770723399646598E-2</v>
      </c>
      <c r="Z2498" s="39">
        <v>0.80994005649909895</v>
      </c>
      <c r="AA2498" s="39">
        <v>3.8067070536721502E-2</v>
      </c>
      <c r="AB2498" s="39">
        <v>0.79797979797979801</v>
      </c>
      <c r="AC2498" s="39">
        <v>1.5971099293779701E-2</v>
      </c>
    </row>
    <row r="2499" spans="1:29" x14ac:dyDescent="0.25">
      <c r="A2499" s="39" t="s">
        <v>135</v>
      </c>
      <c r="B2499" s="39" t="s">
        <v>135</v>
      </c>
      <c r="C2499" s="39">
        <v>5903000</v>
      </c>
      <c r="D2499" s="39" t="s">
        <v>52</v>
      </c>
      <c r="E2499" s="39">
        <v>0.55238095238095197</v>
      </c>
      <c r="F2499" s="39">
        <v>0.43269230769230799</v>
      </c>
      <c r="G2499" s="39">
        <v>0.683544303797468</v>
      </c>
      <c r="H2499" s="39">
        <v>0.57281553398058205</v>
      </c>
      <c r="I2499" s="39">
        <v>0.47435897435897401</v>
      </c>
      <c r="J2499" s="39">
        <v>0.42528735632183901</v>
      </c>
      <c r="K2499" s="39">
        <v>0.49425287356321801</v>
      </c>
      <c r="L2499" s="39">
        <v>0.35238095238095202</v>
      </c>
      <c r="M2499" s="39">
        <v>0.47674418604651198</v>
      </c>
      <c r="N2499" s="39">
        <v>0.49605082672475598</v>
      </c>
      <c r="O2499" s="39">
        <v>9.6649512558040093E-2</v>
      </c>
      <c r="P2499" s="39">
        <v>0.44460486853429898</v>
      </c>
      <c r="Q2499" s="39">
        <v>5.7579475370279402E-2</v>
      </c>
      <c r="R2499" s="39">
        <v>0.441126003996894</v>
      </c>
      <c r="S2499" s="39">
        <v>7.7352450991397495E-2</v>
      </c>
      <c r="T2499" s="39">
        <v>0.41456256921373202</v>
      </c>
      <c r="U2499" s="39">
        <v>8.7938085855204101E-2</v>
      </c>
      <c r="V2499" s="39">
        <v>0.45821353166166201</v>
      </c>
      <c r="W2499" s="39">
        <v>7.8535795481482998E-2</v>
      </c>
      <c r="X2499" s="39">
        <v>0.44410604870618697</v>
      </c>
      <c r="Y2499" s="39">
        <v>6.1963664027018701E-2</v>
      </c>
      <c r="Z2499" s="39">
        <v>0.45559713335369201</v>
      </c>
      <c r="AA2499" s="39">
        <v>5.8483792543235803E-2</v>
      </c>
      <c r="AB2499" s="39">
        <v>0.47082212730053302</v>
      </c>
      <c r="AC2499" s="39">
        <v>3.7454388149228399E-2</v>
      </c>
    </row>
    <row r="2500" spans="1:29" x14ac:dyDescent="0.25">
      <c r="A2500" s="39" t="s">
        <v>135</v>
      </c>
      <c r="B2500" s="39" t="s">
        <v>135</v>
      </c>
      <c r="C2500" s="39">
        <v>5903000</v>
      </c>
      <c r="D2500" s="39" t="s">
        <v>53</v>
      </c>
      <c r="E2500" s="39">
        <v>0.9</v>
      </c>
      <c r="F2500" s="39">
        <v>0.91379310344827602</v>
      </c>
      <c r="G2500" s="39">
        <v>0.91111111111111098</v>
      </c>
      <c r="H2500" s="39">
        <v>1.0185185185185199</v>
      </c>
      <c r="I2500" s="39">
        <v>0.86440677966101698</v>
      </c>
      <c r="J2500" s="39">
        <v>1</v>
      </c>
      <c r="K2500" s="39">
        <v>0.97297297297297303</v>
      </c>
      <c r="L2500" s="39">
        <v>0.97674418604651203</v>
      </c>
      <c r="M2500" s="39">
        <v>0.91891891891891897</v>
      </c>
      <c r="N2500" s="39">
        <v>0.94182951007525895</v>
      </c>
      <c r="O2500" s="39">
        <v>5.1783808050964698E-2</v>
      </c>
      <c r="P2500" s="39">
        <v>0.94660857151988398</v>
      </c>
      <c r="Q2500" s="39">
        <v>5.4721414930525798E-2</v>
      </c>
      <c r="R2500" s="39">
        <v>0.95621202597946797</v>
      </c>
      <c r="S2500" s="39">
        <v>3.2351775649625103E-2</v>
      </c>
      <c r="T2500" s="39">
        <v>0.947831552482715</v>
      </c>
      <c r="U2500" s="39">
        <v>4.0888638509844297E-2</v>
      </c>
      <c r="V2500" s="39">
        <v>0.94889486472193796</v>
      </c>
      <c r="W2500" s="39">
        <v>4.3737655652654597E-2</v>
      </c>
      <c r="X2500" s="39">
        <v>0.94336446908760496</v>
      </c>
      <c r="Y2500" s="39">
        <v>3.6474791178986603E-2</v>
      </c>
      <c r="Z2500" s="39">
        <v>0.93119337092542398</v>
      </c>
      <c r="AA2500" s="39">
        <v>2.87517423020043E-2</v>
      </c>
      <c r="AB2500" s="39">
        <v>0.92167250306785198</v>
      </c>
      <c r="AC2500" s="39">
        <v>1.74151952791291E-2</v>
      </c>
    </row>
    <row r="2501" spans="1:29" x14ac:dyDescent="0.25">
      <c r="A2501" s="39" t="s">
        <v>135</v>
      </c>
      <c r="B2501" s="39" t="s">
        <v>135</v>
      </c>
      <c r="C2501" s="39">
        <v>5903000</v>
      </c>
      <c r="D2501" s="39" t="s">
        <v>54</v>
      </c>
      <c r="E2501" s="39">
        <v>0.92156862745098</v>
      </c>
      <c r="F2501" s="39">
        <v>1.05555555555556</v>
      </c>
      <c r="G2501" s="39">
        <v>1.0377358490566</v>
      </c>
      <c r="H2501" s="39">
        <v>1.0487804878048801</v>
      </c>
      <c r="I2501" s="39">
        <v>0.87272727272727302</v>
      </c>
      <c r="J2501" s="39">
        <v>1.0196078431372499</v>
      </c>
      <c r="K2501" s="39">
        <v>0.97297297297297303</v>
      </c>
      <c r="L2501" s="39">
        <v>0.88888888888888895</v>
      </c>
      <c r="M2501" s="39">
        <v>0.97619047619047605</v>
      </c>
      <c r="N2501" s="39">
        <v>0.97711421930943199</v>
      </c>
      <c r="O2501" s="39">
        <v>6.9420320218036499E-2</v>
      </c>
      <c r="P2501" s="39">
        <v>0.946077490783373</v>
      </c>
      <c r="Q2501" s="39">
        <v>6.2625199091796896E-2</v>
      </c>
      <c r="R2501" s="39">
        <v>0.94601744601744597</v>
      </c>
      <c r="S2501" s="39">
        <v>4.9500930409758698E-2</v>
      </c>
      <c r="T2501" s="39">
        <v>0.932539682539683</v>
      </c>
      <c r="U2501" s="39">
        <v>6.1731544389301798E-2</v>
      </c>
      <c r="V2501" s="39">
        <v>0.960061553520278</v>
      </c>
      <c r="W2501" s="39">
        <v>5.8068560836343701E-2</v>
      </c>
      <c r="X2501" s="39">
        <v>0.95319953495989096</v>
      </c>
      <c r="Y2501" s="39">
        <v>4.7631858797958601E-2</v>
      </c>
      <c r="Z2501" s="39">
        <v>0.96073664572204198</v>
      </c>
      <c r="AA2501" s="39">
        <v>4.0614689541406901E-2</v>
      </c>
      <c r="AB2501" s="39">
        <v>0.97203325774754301</v>
      </c>
      <c r="AC2501" s="39">
        <v>2.6292558021052299E-2</v>
      </c>
    </row>
    <row r="2502" spans="1:29" x14ac:dyDescent="0.25">
      <c r="A2502" s="39" t="s">
        <v>135</v>
      </c>
      <c r="B2502" s="39" t="s">
        <v>135</v>
      </c>
      <c r="C2502" s="39">
        <v>5903000</v>
      </c>
      <c r="D2502" s="39" t="s">
        <v>55</v>
      </c>
      <c r="E2502" s="39">
        <v>1.08510638297872</v>
      </c>
      <c r="F2502" s="39">
        <v>1.0212765957446801</v>
      </c>
      <c r="G2502" s="39">
        <v>1</v>
      </c>
      <c r="H2502" s="39">
        <v>1.10909090909091</v>
      </c>
      <c r="I2502" s="39">
        <v>0.88372093023255804</v>
      </c>
      <c r="J2502" s="39">
        <v>0.95833333333333304</v>
      </c>
      <c r="K2502" s="39">
        <v>0.90384615384615397</v>
      </c>
      <c r="L2502" s="39">
        <v>0.94444444444444398</v>
      </c>
      <c r="M2502" s="39">
        <v>1.125</v>
      </c>
      <c r="N2502" s="39">
        <v>1.00342430551898</v>
      </c>
      <c r="O2502" s="39">
        <v>8.8533184909851501E-2</v>
      </c>
      <c r="P2502" s="39">
        <v>0.96306897237129796</v>
      </c>
      <c r="Q2502" s="39">
        <v>9.5386596348487104E-2</v>
      </c>
      <c r="R2502" s="39">
        <v>0.99109686609686598</v>
      </c>
      <c r="S2502" s="39">
        <v>0.11772676947783101</v>
      </c>
      <c r="T2502" s="39">
        <v>1.0347222222222201</v>
      </c>
      <c r="U2502" s="39">
        <v>0.12767205771423801</v>
      </c>
      <c r="V2502" s="39">
        <v>1.0078781901455101</v>
      </c>
      <c r="W2502" s="39">
        <v>0.100472295289652</v>
      </c>
      <c r="X2502" s="39">
        <v>1.03617781351133</v>
      </c>
      <c r="Y2502" s="39">
        <v>0.10894515573239</v>
      </c>
      <c r="Z2502" s="39">
        <v>1.0846177234666901</v>
      </c>
      <c r="AA2502" s="39">
        <v>9.4971032935251207E-2</v>
      </c>
      <c r="AB2502" s="39">
        <v>1.1164021164021201</v>
      </c>
      <c r="AC2502" s="39">
        <v>5.43777904526309E-2</v>
      </c>
    </row>
    <row r="2503" spans="1:29" x14ac:dyDescent="0.25">
      <c r="A2503" s="39" t="s">
        <v>135</v>
      </c>
      <c r="B2503" s="39" t="s">
        <v>135</v>
      </c>
      <c r="C2503" s="39">
        <v>5903000</v>
      </c>
      <c r="D2503" s="39" t="s">
        <v>56</v>
      </c>
      <c r="E2503" s="39">
        <v>0.875</v>
      </c>
      <c r="F2503" s="39">
        <v>0.92156862745098</v>
      </c>
      <c r="G2503" s="39">
        <v>1.0208333333333299</v>
      </c>
      <c r="H2503" s="39">
        <v>1.0263157894736801</v>
      </c>
      <c r="I2503" s="39">
        <v>0.88524590163934402</v>
      </c>
      <c r="J2503" s="39">
        <v>1.0526315789473699</v>
      </c>
      <c r="K2503" s="39">
        <v>1.1304347826087</v>
      </c>
      <c r="L2503" s="39">
        <v>1.04255319148936</v>
      </c>
      <c r="M2503" s="39">
        <v>0.91176470588235303</v>
      </c>
      <c r="N2503" s="39">
        <v>0.98514976786945796</v>
      </c>
      <c r="O2503" s="39">
        <v>8.9069021091469497E-2</v>
      </c>
      <c r="P2503" s="39">
        <v>1.00452603211342</v>
      </c>
      <c r="Q2503" s="39">
        <v>0.103011692428259</v>
      </c>
      <c r="R2503" s="39">
        <v>1.0282508933268</v>
      </c>
      <c r="S2503" s="39">
        <v>0.110034391957352</v>
      </c>
      <c r="T2503" s="39">
        <v>0.97715894868585695</v>
      </c>
      <c r="U2503" s="39">
        <v>9.2481425073835097E-2</v>
      </c>
      <c r="V2503" s="39">
        <v>0.99626607291329505</v>
      </c>
      <c r="W2503" s="39">
        <v>8.9999818276263702E-2</v>
      </c>
      <c r="X2503" s="39">
        <v>0.97887954319180603</v>
      </c>
      <c r="Y2503" s="39">
        <v>9.2107728419192597E-2</v>
      </c>
      <c r="Z2503" s="39">
        <v>0.94331188226084794</v>
      </c>
      <c r="AA2503" s="39">
        <v>7.6340207811187402E-2</v>
      </c>
      <c r="AB2503" s="39">
        <v>0.91799272900649598</v>
      </c>
      <c r="AC2503" s="39">
        <v>3.9389476784980698E-2</v>
      </c>
    </row>
    <row r="2504" spans="1:29" x14ac:dyDescent="0.25">
      <c r="A2504" s="39" t="s">
        <v>135</v>
      </c>
      <c r="B2504" s="39" t="s">
        <v>135</v>
      </c>
      <c r="C2504" s="39">
        <v>5903000</v>
      </c>
      <c r="D2504" s="39" t="s">
        <v>57</v>
      </c>
      <c r="E2504" s="39">
        <v>0.93333333333333302</v>
      </c>
      <c r="F2504" s="39">
        <v>1.1428571428571399</v>
      </c>
      <c r="G2504" s="39">
        <v>1</v>
      </c>
      <c r="H2504" s="39">
        <v>1.0408163265306101</v>
      </c>
      <c r="I2504" s="39">
        <v>1.1025641025641</v>
      </c>
      <c r="J2504" s="39">
        <v>0.88888888888888895</v>
      </c>
      <c r="K2504" s="39">
        <v>1.05</v>
      </c>
      <c r="L2504" s="39">
        <v>0.94230769230769196</v>
      </c>
      <c r="M2504" s="39">
        <v>0.87755102040816302</v>
      </c>
      <c r="N2504" s="39">
        <v>0.99759094520999303</v>
      </c>
      <c r="O2504" s="39">
        <v>9.3643991687563904E-2</v>
      </c>
      <c r="P2504" s="39">
        <v>0.97226234083376994</v>
      </c>
      <c r="Q2504" s="39">
        <v>9.9800225997942402E-2</v>
      </c>
      <c r="R2504" s="39">
        <v>0.95661957090528504</v>
      </c>
      <c r="S2504" s="39">
        <v>8.7110763068122696E-2</v>
      </c>
      <c r="T2504" s="39">
        <v>0.90992935635792804</v>
      </c>
      <c r="U2504" s="39">
        <v>4.5789881827229303E-2</v>
      </c>
      <c r="V2504" s="39">
        <v>0.95525043162684797</v>
      </c>
      <c r="W2504" s="39">
        <v>8.6587261532766899E-2</v>
      </c>
      <c r="X2504" s="39">
        <v>0.92162355158896603</v>
      </c>
      <c r="Y2504" s="39">
        <v>7.1523321692026201E-2</v>
      </c>
      <c r="Z2504" s="39">
        <v>0.89569043443830598</v>
      </c>
      <c r="AA2504" s="39">
        <v>4.8600891010328898E-2</v>
      </c>
      <c r="AB2504" s="39">
        <v>0.88063467145099805</v>
      </c>
      <c r="AC2504" s="39">
        <v>1.9502721609022299E-2</v>
      </c>
    </row>
    <row r="2505" spans="1:29" x14ac:dyDescent="0.25">
      <c r="A2505" s="39" t="s">
        <v>135</v>
      </c>
      <c r="B2505" s="39" t="s">
        <v>135</v>
      </c>
      <c r="C2505" s="39">
        <v>5903000</v>
      </c>
      <c r="D2505" s="39" t="s">
        <v>58</v>
      </c>
      <c r="E2505" s="39">
        <v>1</v>
      </c>
      <c r="F2505" s="39">
        <v>0.98214285714285698</v>
      </c>
      <c r="G2505" s="39">
        <v>1</v>
      </c>
      <c r="H2505" s="39">
        <v>0.97872340425531901</v>
      </c>
      <c r="I2505" s="39">
        <v>0.92156862745098</v>
      </c>
      <c r="J2505" s="39">
        <v>0.86046511627906996</v>
      </c>
      <c r="K2505" s="39">
        <v>0.91666666666666696</v>
      </c>
      <c r="L2505" s="39">
        <v>0.952380952380952</v>
      </c>
      <c r="M2505" s="39">
        <v>1</v>
      </c>
      <c r="N2505" s="39">
        <v>0.95688306935287204</v>
      </c>
      <c r="O2505" s="39">
        <v>4.8571372506299601E-2</v>
      </c>
      <c r="P2505" s="39">
        <v>0.93021627255553396</v>
      </c>
      <c r="Q2505" s="39">
        <v>5.1197263196650702E-2</v>
      </c>
      <c r="R2505" s="39">
        <v>0.95634920634920595</v>
      </c>
      <c r="S2505" s="39">
        <v>4.1808149812907702E-2</v>
      </c>
      <c r="T2505" s="39">
        <v>0.97619047619047605</v>
      </c>
      <c r="U2505" s="39">
        <v>3.3671751485073703E-2</v>
      </c>
      <c r="V2505" s="39">
        <v>0.95483381211374296</v>
      </c>
      <c r="W2505" s="39">
        <v>4.8016922376454003E-2</v>
      </c>
      <c r="X2505" s="39">
        <v>0.96769967191010697</v>
      </c>
      <c r="Y2505" s="39">
        <v>4.5435390283992599E-2</v>
      </c>
      <c r="Z2505" s="39">
        <v>0.988367988108388</v>
      </c>
      <c r="AA2505" s="39">
        <v>2.8340147828155599E-2</v>
      </c>
      <c r="AB2505" s="39">
        <v>0.99773242630385495</v>
      </c>
      <c r="AC2505" s="39">
        <v>1.43413952842104E-2</v>
      </c>
    </row>
    <row r="2506" spans="1:29" x14ac:dyDescent="0.25">
      <c r="A2506" s="39" t="s">
        <v>135</v>
      </c>
      <c r="B2506" s="39" t="s">
        <v>135</v>
      </c>
      <c r="C2506" s="39">
        <v>5903000</v>
      </c>
      <c r="D2506" s="39" t="s">
        <v>59</v>
      </c>
      <c r="E2506" s="39">
        <v>1.0222222222222199</v>
      </c>
      <c r="F2506" s="39">
        <v>0.90384615384615397</v>
      </c>
      <c r="G2506" s="39">
        <v>1.0727272727272701</v>
      </c>
      <c r="H2506" s="39">
        <v>0.8</v>
      </c>
      <c r="I2506" s="39">
        <v>0.934782608695652</v>
      </c>
      <c r="J2506" s="39">
        <v>1.08510638297872</v>
      </c>
      <c r="K2506" s="39">
        <v>1.0270270270270301</v>
      </c>
      <c r="L2506" s="39">
        <v>1.0681818181818199</v>
      </c>
      <c r="M2506" s="39">
        <v>1</v>
      </c>
      <c r="N2506" s="39">
        <v>0.990432609519874</v>
      </c>
      <c r="O2506" s="39">
        <v>9.4260580252556597E-2</v>
      </c>
      <c r="P2506" s="39">
        <v>1.02301956737664</v>
      </c>
      <c r="Q2506" s="39">
        <v>5.9636655384344803E-2</v>
      </c>
      <c r="R2506" s="39">
        <v>1.0317362817362801</v>
      </c>
      <c r="S2506" s="39">
        <v>3.4333990338760598E-2</v>
      </c>
      <c r="T2506" s="39">
        <v>1.0340909090909101</v>
      </c>
      <c r="U2506" s="39">
        <v>4.8211825989991797E-2</v>
      </c>
      <c r="V2506" s="39">
        <v>1.01417228467682</v>
      </c>
      <c r="W2506" s="39">
        <v>7.0438058903384906E-2</v>
      </c>
      <c r="X2506" s="39">
        <v>1.02376757527466</v>
      </c>
      <c r="Y2506" s="39">
        <v>3.9344923349743099E-2</v>
      </c>
      <c r="Z2506" s="39">
        <v>1.01303170602503</v>
      </c>
      <c r="AA2506" s="39">
        <v>3.1820584213162799E-2</v>
      </c>
      <c r="AB2506" s="39">
        <v>1.0032467532467499</v>
      </c>
      <c r="AC2506" s="39">
        <v>2.05342705205739E-2</v>
      </c>
    </row>
    <row r="2507" spans="1:29" x14ac:dyDescent="0.25">
      <c r="A2507" s="39" t="s">
        <v>135</v>
      </c>
      <c r="B2507" s="39" t="s">
        <v>135</v>
      </c>
      <c r="C2507" s="39">
        <v>5903000</v>
      </c>
      <c r="D2507" s="39" t="s">
        <v>60</v>
      </c>
      <c r="E2507" s="39">
        <v>1.0196078431372499</v>
      </c>
      <c r="F2507" s="39">
        <v>1.02173913043478</v>
      </c>
      <c r="G2507" s="39">
        <v>1.0638297872340401</v>
      </c>
      <c r="H2507" s="39">
        <v>0.96610169491525399</v>
      </c>
      <c r="I2507" s="39">
        <v>1.03125</v>
      </c>
      <c r="J2507" s="39">
        <v>1</v>
      </c>
      <c r="K2507" s="39">
        <v>0.96078431372549</v>
      </c>
      <c r="L2507" s="39">
        <v>1.0526315789473699</v>
      </c>
      <c r="M2507" s="39">
        <v>0.95744680851063801</v>
      </c>
      <c r="N2507" s="39">
        <v>1.0081545729894299</v>
      </c>
      <c r="O2507" s="39">
        <v>3.9650363086551003E-2</v>
      </c>
      <c r="P2507" s="39">
        <v>1.0004225402367</v>
      </c>
      <c r="Q2507" s="39">
        <v>4.2114121910429202E-2</v>
      </c>
      <c r="R2507" s="39">
        <v>0.99028756706116605</v>
      </c>
      <c r="S2507" s="39">
        <v>5.4017280557383002E-2</v>
      </c>
      <c r="T2507" s="39">
        <v>1.005039193729</v>
      </c>
      <c r="U2507" s="39">
        <v>6.7305796641496607E-2</v>
      </c>
      <c r="V2507" s="39">
        <v>0.99552998682986604</v>
      </c>
      <c r="W2507" s="39">
        <v>4.3752685587918401E-2</v>
      </c>
      <c r="X2507" s="39">
        <v>0.98657194111689195</v>
      </c>
      <c r="Y2507" s="39">
        <v>4.6321381959943002E-2</v>
      </c>
      <c r="Z2507" s="39">
        <v>0.97428939839831996</v>
      </c>
      <c r="AA2507" s="39">
        <v>4.4285170140172601E-2</v>
      </c>
      <c r="AB2507" s="39">
        <v>0.96197941662667297</v>
      </c>
      <c r="AC2507" s="39">
        <v>2.8666730775269201E-2</v>
      </c>
    </row>
    <row r="2508" spans="1:29" x14ac:dyDescent="0.25">
      <c r="A2508" s="39" t="s">
        <v>135</v>
      </c>
      <c r="B2508" s="39" t="s">
        <v>135</v>
      </c>
      <c r="C2508" s="39">
        <v>6001000</v>
      </c>
      <c r="D2508" s="39" t="s">
        <v>50</v>
      </c>
      <c r="E2508" s="39">
        <v>0.36901595744680799</v>
      </c>
      <c r="F2508" s="39">
        <v>0.35670890470404398</v>
      </c>
      <c r="G2508" s="39">
        <v>0.35835940215502299</v>
      </c>
      <c r="H2508" s="39">
        <v>0.34017391304347799</v>
      </c>
      <c r="I2508" s="39">
        <v>0.336251563337502</v>
      </c>
      <c r="J2508" s="39">
        <v>0.33327292497281602</v>
      </c>
      <c r="K2508" s="39">
        <v>0.32011381824648799</v>
      </c>
      <c r="L2508" s="39">
        <v>0.28328816621499497</v>
      </c>
      <c r="M2508" s="39">
        <v>0.31135807119984898</v>
      </c>
      <c r="N2508" s="39">
        <v>0.33428252459122298</v>
      </c>
      <c r="O2508" s="39">
        <v>2.65879722994471E-2</v>
      </c>
      <c r="P2508" s="39">
        <v>0.31685690879432998</v>
      </c>
      <c r="Q2508" s="39">
        <v>2.1291684788016199E-2</v>
      </c>
      <c r="R2508" s="39">
        <v>0.30492001855377698</v>
      </c>
      <c r="S2508" s="39">
        <v>1.9238465460928299E-2</v>
      </c>
      <c r="T2508" s="39">
        <v>0.29732311870742201</v>
      </c>
      <c r="U2508" s="39">
        <v>1.98484201620522E-2</v>
      </c>
      <c r="V2508" s="39">
        <v>0.31559915467729699</v>
      </c>
      <c r="W2508" s="39">
        <v>2.3318397465697301E-2</v>
      </c>
      <c r="X2508" s="39">
        <v>0.30717189040522003</v>
      </c>
      <c r="Y2508" s="39">
        <v>1.7213069980508301E-2</v>
      </c>
      <c r="Z2508" s="39">
        <v>0.30677358388022102</v>
      </c>
      <c r="AA2508" s="39">
        <v>1.3434674397016099E-2</v>
      </c>
      <c r="AB2508" s="39">
        <v>0.31002140905771303</v>
      </c>
      <c r="AC2508" s="39">
        <v>8.4537936625383205E-3</v>
      </c>
    </row>
    <row r="2509" spans="1:29" x14ac:dyDescent="0.25">
      <c r="A2509" s="39" t="s">
        <v>135</v>
      </c>
      <c r="B2509" s="39" t="s">
        <v>135</v>
      </c>
      <c r="C2509" s="39">
        <v>6001000</v>
      </c>
      <c r="D2509" s="39" t="s">
        <v>51</v>
      </c>
      <c r="E2509" s="39">
        <v>0.98048116205174796</v>
      </c>
      <c r="F2509" s="39">
        <v>0.99189189189189197</v>
      </c>
      <c r="G2509" s="39">
        <v>0.99854014598540097</v>
      </c>
      <c r="H2509" s="39">
        <v>0.96556741028128001</v>
      </c>
      <c r="I2509" s="39">
        <v>1.0117586912065399</v>
      </c>
      <c r="J2509" s="39">
        <v>0.95961742826780005</v>
      </c>
      <c r="K2509" s="39">
        <v>0.98749320282762398</v>
      </c>
      <c r="L2509" s="39">
        <v>0.95277777777777795</v>
      </c>
      <c r="M2509" s="39">
        <v>1.0471938775510199</v>
      </c>
      <c r="N2509" s="39">
        <v>0.98836906531567603</v>
      </c>
      <c r="O2509" s="39">
        <v>2.91538855252589E-2</v>
      </c>
      <c r="P2509" s="39">
        <v>0.99176819552615303</v>
      </c>
      <c r="Q2509" s="39">
        <v>3.8871024618395103E-2</v>
      </c>
      <c r="R2509" s="39">
        <v>0.99582161938547398</v>
      </c>
      <c r="S2509" s="39">
        <v>4.77558568750319E-2</v>
      </c>
      <c r="T2509" s="39">
        <v>0.99998582766439903</v>
      </c>
      <c r="U2509" s="39">
        <v>6.6762264402845495E-2</v>
      </c>
      <c r="V2509" s="39">
        <v>0.99718287135582595</v>
      </c>
      <c r="W2509" s="39">
        <v>4.0814345736319903E-2</v>
      </c>
      <c r="X2509" s="39">
        <v>1.0099260953170099</v>
      </c>
      <c r="Y2509" s="39">
        <v>4.7288646445847703E-2</v>
      </c>
      <c r="Z2509" s="39">
        <v>1.0282735047129701</v>
      </c>
      <c r="AA2509" s="39">
        <v>4.49506819504574E-2</v>
      </c>
      <c r="AB2509" s="39">
        <v>1.0426978727999101</v>
      </c>
      <c r="AC2509" s="39">
        <v>2.8435230768871798E-2</v>
      </c>
    </row>
    <row r="2510" spans="1:29" x14ac:dyDescent="0.25">
      <c r="A2510" s="39" t="s">
        <v>135</v>
      </c>
      <c r="B2510" s="39" t="s">
        <v>135</v>
      </c>
      <c r="C2510" s="39">
        <v>6001000</v>
      </c>
      <c r="D2510" s="39" t="s">
        <v>61</v>
      </c>
      <c r="E2510" s="39">
        <v>0.91332995438418696</v>
      </c>
      <c r="F2510" s="39">
        <v>0.88625592417061605</v>
      </c>
      <c r="G2510" s="39">
        <v>0.884133611691023</v>
      </c>
      <c r="H2510" s="39">
        <v>0.89733408961996597</v>
      </c>
      <c r="I2510" s="39">
        <v>0.79348397267472404</v>
      </c>
      <c r="J2510" s="39">
        <v>0.86944127708095797</v>
      </c>
      <c r="K2510" s="39">
        <v>0.93370165745856304</v>
      </c>
      <c r="L2510" s="39">
        <v>0.93252279635258395</v>
      </c>
      <c r="M2510" s="39">
        <v>0.929143561306223</v>
      </c>
      <c r="N2510" s="39">
        <v>0.89326076052653802</v>
      </c>
      <c r="O2510" s="39">
        <v>4.4072470587580598E-2</v>
      </c>
      <c r="P2510" s="39">
        <v>0.89165865297461</v>
      </c>
      <c r="Q2510" s="39">
        <v>6.1185150233262001E-2</v>
      </c>
      <c r="R2510" s="39">
        <v>0.93178933837245703</v>
      </c>
      <c r="S2510" s="39">
        <v>2.3659100976060302E-3</v>
      </c>
      <c r="T2510" s="39">
        <v>0.93083317882940297</v>
      </c>
      <c r="U2510" s="39">
        <v>2.3894800165048299E-3</v>
      </c>
      <c r="V2510" s="39">
        <v>0.91011463825508299</v>
      </c>
      <c r="W2510" s="39">
        <v>4.1305293935677098E-2</v>
      </c>
      <c r="X2510" s="39">
        <v>0.92348624503477605</v>
      </c>
      <c r="Y2510" s="39">
        <v>2.9019268971404701E-2</v>
      </c>
      <c r="Z2510" s="39">
        <v>0.92991579708332095</v>
      </c>
      <c r="AA2510" s="39">
        <v>1.82654128190186E-3</v>
      </c>
      <c r="AB2510" s="39">
        <v>0.929304477260812</v>
      </c>
      <c r="AC2510" s="39">
        <v>1.0177218567204E-3</v>
      </c>
    </row>
    <row r="2511" spans="1:29" x14ac:dyDescent="0.25">
      <c r="A2511" s="39" t="s">
        <v>135</v>
      </c>
      <c r="B2511" s="39" t="s">
        <v>135</v>
      </c>
      <c r="C2511" s="39">
        <v>6001000</v>
      </c>
      <c r="D2511" s="39" t="s">
        <v>62</v>
      </c>
      <c r="E2511" s="39">
        <v>0.90592334494773497</v>
      </c>
      <c r="F2511" s="39">
        <v>0.86459489456159799</v>
      </c>
      <c r="G2511" s="39">
        <v>0.90968508615567401</v>
      </c>
      <c r="H2511" s="39">
        <v>0.90791027154663495</v>
      </c>
      <c r="I2511" s="39">
        <v>0.899494310998736</v>
      </c>
      <c r="J2511" s="39">
        <v>0.96026490066225201</v>
      </c>
      <c r="K2511" s="39">
        <v>0.89049180327868804</v>
      </c>
      <c r="L2511" s="39">
        <v>0.94871794871794901</v>
      </c>
      <c r="M2511" s="39">
        <v>0.91525423728813604</v>
      </c>
      <c r="N2511" s="39">
        <v>0.91137075535082301</v>
      </c>
      <c r="O2511" s="39">
        <v>2.8744530265860699E-2</v>
      </c>
      <c r="P2511" s="39">
        <v>0.92284464018915202</v>
      </c>
      <c r="Q2511" s="39">
        <v>3.0492876765551898E-2</v>
      </c>
      <c r="R2511" s="39">
        <v>0.918154663094924</v>
      </c>
      <c r="S2511" s="39">
        <v>2.9221231246714899E-2</v>
      </c>
      <c r="T2511" s="39">
        <v>0.93198609300304203</v>
      </c>
      <c r="U2511" s="39">
        <v>2.36624172756906E-2</v>
      </c>
      <c r="V2511" s="39">
        <v>0.92060635129708801</v>
      </c>
      <c r="W2511" s="39">
        <v>2.6213558693227699E-2</v>
      </c>
      <c r="X2511" s="39">
        <v>0.92295219219449598</v>
      </c>
      <c r="Y2511" s="39">
        <v>2.2995042875117201E-2</v>
      </c>
      <c r="Z2511" s="39">
        <v>0.92015731386107003</v>
      </c>
      <c r="AA2511" s="39">
        <v>1.7174348652997301E-2</v>
      </c>
      <c r="AB2511" s="39">
        <v>0.91684774735622199</v>
      </c>
      <c r="AC2511" s="39">
        <v>1.0078242579125599E-2</v>
      </c>
    </row>
    <row r="2512" spans="1:29" x14ac:dyDescent="0.25">
      <c r="A2512" s="39" t="s">
        <v>135</v>
      </c>
      <c r="B2512" s="39" t="s">
        <v>135</v>
      </c>
      <c r="C2512" s="39">
        <v>6001000</v>
      </c>
      <c r="D2512" s="39" t="s">
        <v>63</v>
      </c>
      <c r="E2512" s="39">
        <v>0.92985842985843004</v>
      </c>
      <c r="F2512" s="39">
        <v>0.88461538461538503</v>
      </c>
      <c r="G2512" s="39">
        <v>0.94351732991014103</v>
      </c>
      <c r="H2512" s="39">
        <v>0.93860222077073796</v>
      </c>
      <c r="I2512" s="39">
        <v>0.92002600780234101</v>
      </c>
      <c r="J2512" s="39">
        <v>0.94026704146170104</v>
      </c>
      <c r="K2512" s="39">
        <v>0.93655172413793097</v>
      </c>
      <c r="L2512" s="39">
        <v>0.95287187039764398</v>
      </c>
      <c r="M2512" s="39">
        <v>0.934857934857935</v>
      </c>
      <c r="N2512" s="39">
        <v>0.93124088264580496</v>
      </c>
      <c r="O2512" s="39">
        <v>1.9676068568892199E-2</v>
      </c>
      <c r="P2512" s="39">
        <v>0.93691491573150998</v>
      </c>
      <c r="Q2512" s="39">
        <v>1.1784093501579799E-2</v>
      </c>
      <c r="R2512" s="39">
        <v>0.94142717646450302</v>
      </c>
      <c r="S2512" s="39">
        <v>9.9475119979169895E-3</v>
      </c>
      <c r="T2512" s="39">
        <v>0.94386490262778899</v>
      </c>
      <c r="U2512" s="39">
        <v>1.2737775975985299E-2</v>
      </c>
      <c r="V2512" s="39">
        <v>0.937839937256158</v>
      </c>
      <c r="W2512" s="39">
        <v>1.2805114392558201E-2</v>
      </c>
      <c r="X2512" s="39">
        <v>0.93956978272779501</v>
      </c>
      <c r="Y2512" s="39">
        <v>9.2600597506857698E-3</v>
      </c>
      <c r="Z2512" s="39">
        <v>0.93808713237177899</v>
      </c>
      <c r="AA2512" s="39">
        <v>8.3657891372653503E-3</v>
      </c>
      <c r="AB2512" s="39">
        <v>0.93571574131220703</v>
      </c>
      <c r="AC2512" s="39">
        <v>5.4252443741841802E-3</v>
      </c>
    </row>
    <row r="2513" spans="1:29" x14ac:dyDescent="0.25">
      <c r="A2513" s="39" t="s">
        <v>135</v>
      </c>
      <c r="B2513" s="39" t="s">
        <v>135</v>
      </c>
      <c r="C2513" s="39">
        <v>6001000</v>
      </c>
      <c r="D2513" s="39" t="s">
        <v>52</v>
      </c>
      <c r="E2513" s="39">
        <v>0.359161955437313</v>
      </c>
      <c r="F2513" s="39">
        <v>0.366023936170213</v>
      </c>
      <c r="G2513" s="39">
        <v>0.35618816177746898</v>
      </c>
      <c r="H2513" s="39">
        <v>0.34602015988877299</v>
      </c>
      <c r="I2513" s="39">
        <v>0.344173913043478</v>
      </c>
      <c r="J2513" s="39">
        <v>0.322672860460961</v>
      </c>
      <c r="K2513" s="39">
        <v>0.32910474809713702</v>
      </c>
      <c r="L2513" s="39">
        <v>0.304997332384848</v>
      </c>
      <c r="M2513" s="39">
        <v>0.29665763324299899</v>
      </c>
      <c r="N2513" s="39">
        <v>0.33611118894479902</v>
      </c>
      <c r="O2513" s="39">
        <v>2.4358582571106201E-2</v>
      </c>
      <c r="P2513" s="39">
        <v>0.31952129744588498</v>
      </c>
      <c r="Q2513" s="39">
        <v>1.8994861367631899E-2</v>
      </c>
      <c r="R2513" s="39">
        <v>0.31025323790832798</v>
      </c>
      <c r="S2513" s="39">
        <v>1.6849991772793501E-2</v>
      </c>
      <c r="T2513" s="39">
        <v>0.30082748281392402</v>
      </c>
      <c r="U2513" s="39">
        <v>5.8970578162569499E-3</v>
      </c>
      <c r="V2513" s="39">
        <v>0.316782443471194</v>
      </c>
      <c r="W2513" s="39">
        <v>2.18595192809178E-2</v>
      </c>
      <c r="X2513" s="39">
        <v>0.30547172201816197</v>
      </c>
      <c r="Y2513" s="39">
        <v>1.44374819431105E-2</v>
      </c>
      <c r="Z2513" s="39">
        <v>0.29939565974236698</v>
      </c>
      <c r="AA2513" s="39">
        <v>8.3107963885866096E-3</v>
      </c>
      <c r="AB2513" s="39">
        <v>0.29705476177356299</v>
      </c>
      <c r="AC2513" s="39">
        <v>2.5116613608375201E-3</v>
      </c>
    </row>
    <row r="2514" spans="1:29" x14ac:dyDescent="0.25">
      <c r="A2514" s="39" t="s">
        <v>135</v>
      </c>
      <c r="B2514" s="39" t="s">
        <v>135</v>
      </c>
      <c r="C2514" s="39">
        <v>6001000</v>
      </c>
      <c r="D2514" s="39" t="s">
        <v>53</v>
      </c>
      <c r="E2514" s="39">
        <v>0.974609375</v>
      </c>
      <c r="F2514" s="39">
        <v>0.97546296296296298</v>
      </c>
      <c r="G2514" s="39">
        <v>0.98637602179836503</v>
      </c>
      <c r="H2514" s="39">
        <v>0.94249512670565305</v>
      </c>
      <c r="I2514" s="39">
        <v>0.96785534907081905</v>
      </c>
      <c r="J2514" s="39">
        <v>0.949469429004548</v>
      </c>
      <c r="K2514" s="39">
        <v>0.98006644518272401</v>
      </c>
      <c r="L2514" s="39">
        <v>0.95209251101321601</v>
      </c>
      <c r="M2514" s="39">
        <v>0.98309037900874596</v>
      </c>
      <c r="N2514" s="39">
        <v>0.96794639997189302</v>
      </c>
      <c r="O2514" s="39">
        <v>1.6036288401051198E-2</v>
      </c>
      <c r="P2514" s="39">
        <v>0.96651482265601096</v>
      </c>
      <c r="Q2514" s="39">
        <v>1.5481772108137899E-2</v>
      </c>
      <c r="R2514" s="39">
        <v>0.97174977840156196</v>
      </c>
      <c r="S2514" s="39">
        <v>1.7090704047193199E-2</v>
      </c>
      <c r="T2514" s="39">
        <v>0.96759144501098104</v>
      </c>
      <c r="U2514" s="39">
        <v>2.1918802661965098E-2</v>
      </c>
      <c r="V2514" s="39">
        <v>0.96887134540513697</v>
      </c>
      <c r="W2514" s="39">
        <v>1.6207503753839399E-2</v>
      </c>
      <c r="X2514" s="39">
        <v>0.97248097569916203</v>
      </c>
      <c r="Y2514" s="39">
        <v>1.59941025315288E-2</v>
      </c>
      <c r="Z2514" s="39">
        <v>0.97752937642665405</v>
      </c>
      <c r="AA2514" s="39">
        <v>1.43944540642853E-2</v>
      </c>
      <c r="AB2514" s="39">
        <v>0.98161429005657796</v>
      </c>
      <c r="AC2514" s="39">
        <v>9.3356062357251891E-3</v>
      </c>
    </row>
    <row r="2515" spans="1:29" x14ac:dyDescent="0.25">
      <c r="A2515" s="39" t="s">
        <v>135</v>
      </c>
      <c r="B2515" s="39" t="s">
        <v>135</v>
      </c>
      <c r="C2515" s="39">
        <v>6001000</v>
      </c>
      <c r="D2515" s="39" t="s">
        <v>54</v>
      </c>
      <c r="E2515" s="39">
        <v>0.97887686759402404</v>
      </c>
      <c r="F2515" s="39">
        <v>0.97545090180360705</v>
      </c>
      <c r="G2515" s="39">
        <v>0.96962505932605603</v>
      </c>
      <c r="H2515" s="39">
        <v>0.95165745856353601</v>
      </c>
      <c r="I2515" s="39">
        <v>0.97104446742502604</v>
      </c>
      <c r="J2515" s="39">
        <v>0.93617021276595702</v>
      </c>
      <c r="K2515" s="39">
        <v>0.97605109100585397</v>
      </c>
      <c r="L2515" s="39">
        <v>0.93389830508474603</v>
      </c>
      <c r="M2515" s="39">
        <v>0.98843262001156695</v>
      </c>
      <c r="N2515" s="39">
        <v>0.96457855373115298</v>
      </c>
      <c r="O2515" s="39">
        <v>1.9383713440367802E-2</v>
      </c>
      <c r="P2515" s="39">
        <v>0.96111933925863002</v>
      </c>
      <c r="Q2515" s="39">
        <v>2.4652202229679399E-2</v>
      </c>
      <c r="R2515" s="39">
        <v>0.96612733870072198</v>
      </c>
      <c r="S2515" s="39">
        <v>2.85894826989689E-2</v>
      </c>
      <c r="T2515" s="39">
        <v>0.96116546254815705</v>
      </c>
      <c r="U2515" s="39">
        <v>3.8561583892118299E-2</v>
      </c>
      <c r="V2515" s="39">
        <v>0.96472155714463903</v>
      </c>
      <c r="W2515" s="39">
        <v>2.41101693056231E-2</v>
      </c>
      <c r="X2515" s="39">
        <v>0.96956236524450401</v>
      </c>
      <c r="Y2515" s="39">
        <v>2.7059377212194799E-2</v>
      </c>
      <c r="Z2515" s="39">
        <v>0.97837196392744596</v>
      </c>
      <c r="AA2515" s="39">
        <v>2.5306456844907701E-2</v>
      </c>
      <c r="AB2515" s="39">
        <v>0.98583574787219497</v>
      </c>
      <c r="AC2515" s="39">
        <v>1.6424061505302401E-2</v>
      </c>
    </row>
    <row r="2516" spans="1:29" x14ac:dyDescent="0.25">
      <c r="A2516" s="39" t="s">
        <v>135</v>
      </c>
      <c r="B2516" s="39" t="s">
        <v>135</v>
      </c>
      <c r="C2516" s="39">
        <v>6001000</v>
      </c>
      <c r="D2516" s="39" t="s">
        <v>55</v>
      </c>
      <c r="E2516" s="39">
        <v>0.97674418604651203</v>
      </c>
      <c r="F2516" s="39">
        <v>0.98263157894736797</v>
      </c>
      <c r="G2516" s="39">
        <v>0.98099640472521799</v>
      </c>
      <c r="H2516" s="39">
        <v>0.95790504160548196</v>
      </c>
      <c r="I2516" s="39">
        <v>0.98693759071117604</v>
      </c>
      <c r="J2516" s="39">
        <v>0.95846645367412098</v>
      </c>
      <c r="K2516" s="39">
        <v>0.990576496674058</v>
      </c>
      <c r="L2516" s="39">
        <v>0.92911668484187604</v>
      </c>
      <c r="M2516" s="39">
        <v>0.98003629764065303</v>
      </c>
      <c r="N2516" s="39">
        <v>0.97149008165182904</v>
      </c>
      <c r="O2516" s="39">
        <v>1.9582314379293E-2</v>
      </c>
      <c r="P2516" s="39">
        <v>0.96902670470837704</v>
      </c>
      <c r="Q2516" s="39">
        <v>2.5547666700477801E-2</v>
      </c>
      <c r="R2516" s="39">
        <v>0.96657649305219595</v>
      </c>
      <c r="S2516" s="39">
        <v>3.2866424695749998E-2</v>
      </c>
      <c r="T2516" s="39">
        <v>0.95457649124126498</v>
      </c>
      <c r="U2516" s="39">
        <v>3.6005603505409003E-2</v>
      </c>
      <c r="V2516" s="39">
        <v>0.96749257417196199</v>
      </c>
      <c r="W2516" s="39">
        <v>2.40347098175294E-2</v>
      </c>
      <c r="X2516" s="39">
        <v>0.96726390877368695</v>
      </c>
      <c r="Y2516" s="39">
        <v>2.59823978531642E-2</v>
      </c>
      <c r="Z2516" s="39">
        <v>0.97151014841773997</v>
      </c>
      <c r="AA2516" s="39">
        <v>2.4089976789833101E-2</v>
      </c>
      <c r="AB2516" s="39">
        <v>0.97761155417404499</v>
      </c>
      <c r="AC2516" s="39">
        <v>1.53354241921903E-2</v>
      </c>
    </row>
    <row r="2517" spans="1:29" x14ac:dyDescent="0.25">
      <c r="A2517" s="39" t="s">
        <v>135</v>
      </c>
      <c r="B2517" s="39" t="s">
        <v>135</v>
      </c>
      <c r="C2517" s="39">
        <v>6001000</v>
      </c>
      <c r="D2517" s="39" t="s">
        <v>56</v>
      </c>
      <c r="E2517" s="39">
        <v>0.97815663292487998</v>
      </c>
      <c r="F2517" s="39">
        <v>0.97315096251266497</v>
      </c>
      <c r="G2517" s="39">
        <v>0.99410819496518499</v>
      </c>
      <c r="H2517" s="39">
        <v>0.947120418848168</v>
      </c>
      <c r="I2517" s="39">
        <v>0.97802759325498201</v>
      </c>
      <c r="J2517" s="39">
        <v>0.92156862745098</v>
      </c>
      <c r="K2517" s="39">
        <v>0.98777777777777798</v>
      </c>
      <c r="L2517" s="39">
        <v>0.93788472299944003</v>
      </c>
      <c r="M2517" s="39">
        <v>0.97652582159624401</v>
      </c>
      <c r="N2517" s="39">
        <v>0.96603563914781398</v>
      </c>
      <c r="O2517" s="39">
        <v>2.45961403435251E-2</v>
      </c>
      <c r="P2517" s="39">
        <v>0.96035690861588496</v>
      </c>
      <c r="Q2517" s="39">
        <v>2.8875252337781099E-2</v>
      </c>
      <c r="R2517" s="39">
        <v>0.96739610745782101</v>
      </c>
      <c r="S2517" s="39">
        <v>2.61695049430733E-2</v>
      </c>
      <c r="T2517" s="39">
        <v>0.95720527229784202</v>
      </c>
      <c r="U2517" s="39">
        <v>2.7323382850297898E-2</v>
      </c>
      <c r="V2517" s="39">
        <v>0.96306574728207905</v>
      </c>
      <c r="W2517" s="39">
        <v>2.4694242323342601E-2</v>
      </c>
      <c r="X2517" s="39">
        <v>0.96492232856909899</v>
      </c>
      <c r="Y2517" s="39">
        <v>2.3300238362059699E-2</v>
      </c>
      <c r="Z2517" s="39">
        <v>0.97018335033748004</v>
      </c>
      <c r="AA2517" s="39">
        <v>1.8448279091939399E-2</v>
      </c>
      <c r="AB2517" s="39">
        <v>0.97468576928211104</v>
      </c>
      <c r="AC2517" s="39">
        <v>1.16375126530511E-2</v>
      </c>
    </row>
    <row r="2518" spans="1:29" x14ac:dyDescent="0.25">
      <c r="A2518" s="39" t="s">
        <v>135</v>
      </c>
      <c r="B2518" s="39" t="s">
        <v>135</v>
      </c>
      <c r="C2518" s="39">
        <v>6001000</v>
      </c>
      <c r="D2518" s="39" t="s">
        <v>57</v>
      </c>
      <c r="E2518" s="39">
        <v>0.852971845672576</v>
      </c>
      <c r="F2518" s="39">
        <v>0.82189542483660105</v>
      </c>
      <c r="G2518" s="39">
        <v>0.808433107756377</v>
      </c>
      <c r="H2518" s="39">
        <v>0.85344827586206895</v>
      </c>
      <c r="I2518" s="39">
        <v>0.89773355444997205</v>
      </c>
      <c r="J2518" s="39">
        <v>0.87931034482758597</v>
      </c>
      <c r="K2518" s="39">
        <v>0.893085106382979</v>
      </c>
      <c r="L2518" s="39">
        <v>0.90044994375703002</v>
      </c>
      <c r="M2518" s="39">
        <v>0.89856801909307904</v>
      </c>
      <c r="N2518" s="39">
        <v>0.86732173584869698</v>
      </c>
      <c r="O2518" s="39">
        <v>3.4885486924738397E-2</v>
      </c>
      <c r="P2518" s="39">
        <v>0.89382939370212899</v>
      </c>
      <c r="Q2518" s="39">
        <v>8.5569484719294001E-3</v>
      </c>
      <c r="R2518" s="39">
        <v>0.89736768974436298</v>
      </c>
      <c r="S2518" s="39">
        <v>3.8263298728152899E-3</v>
      </c>
      <c r="T2518" s="39">
        <v>0.89950898142505498</v>
      </c>
      <c r="U2518" s="39">
        <v>1.3307216915624299E-3</v>
      </c>
      <c r="V2518" s="39">
        <v>0.88819434495807703</v>
      </c>
      <c r="W2518" s="39">
        <v>2.34270048277813E-2</v>
      </c>
      <c r="X2518" s="39">
        <v>0.89726466929492499</v>
      </c>
      <c r="Y2518" s="39">
        <v>5.4800346635487298E-3</v>
      </c>
      <c r="Z2518" s="39">
        <v>0.89868317670095799</v>
      </c>
      <c r="AA2518" s="39">
        <v>1.6380238831463301E-3</v>
      </c>
      <c r="AB2518" s="39">
        <v>0.89865763455326697</v>
      </c>
      <c r="AC2518" s="39">
        <v>5.6677793551754199E-4</v>
      </c>
    </row>
    <row r="2519" spans="1:29" x14ac:dyDescent="0.25">
      <c r="A2519" s="39" t="s">
        <v>135</v>
      </c>
      <c r="B2519" s="39" t="s">
        <v>135</v>
      </c>
      <c r="C2519" s="39">
        <v>6001000</v>
      </c>
      <c r="D2519" s="39" t="s">
        <v>58</v>
      </c>
      <c r="E2519" s="39">
        <v>1</v>
      </c>
      <c r="F2519" s="39">
        <v>0.98044009779951102</v>
      </c>
      <c r="G2519" s="39">
        <v>0.98740888005301497</v>
      </c>
      <c r="H2519" s="39">
        <v>0.98712169993560805</v>
      </c>
      <c r="I2519" s="39">
        <v>0.96275252525252497</v>
      </c>
      <c r="J2519" s="39">
        <v>0.91933497536945796</v>
      </c>
      <c r="K2519" s="39">
        <v>0.978609625668449</v>
      </c>
      <c r="L2519" s="39">
        <v>0.96664681357951199</v>
      </c>
      <c r="M2519" s="39">
        <v>0.967520299812617</v>
      </c>
      <c r="N2519" s="39">
        <v>0.97220387971896605</v>
      </c>
      <c r="O2519" s="39">
        <v>2.3109772338982999E-2</v>
      </c>
      <c r="P2519" s="39">
        <v>0.95897284793651205</v>
      </c>
      <c r="Q2519" s="39">
        <v>2.2929231475416801E-2</v>
      </c>
      <c r="R2519" s="39">
        <v>0.970925579686859</v>
      </c>
      <c r="S2519" s="39">
        <v>6.6688954509159203E-3</v>
      </c>
      <c r="T2519" s="39">
        <v>0.96708355669606405</v>
      </c>
      <c r="U2519" s="39">
        <v>6.1764803870196301E-4</v>
      </c>
      <c r="V2519" s="39">
        <v>0.96609345045544504</v>
      </c>
      <c r="W2519" s="39">
        <v>1.8867488858988899E-2</v>
      </c>
      <c r="X2519" s="39">
        <v>0.96575659287837901</v>
      </c>
      <c r="Y2519" s="39">
        <v>1.3467057237134299E-2</v>
      </c>
      <c r="Z2519" s="39">
        <v>0.96780229330853995</v>
      </c>
      <c r="AA2519" s="39">
        <v>2.70615610783295E-3</v>
      </c>
      <c r="AB2519" s="39">
        <v>0.96747870523008805</v>
      </c>
      <c r="AC2519" s="39">
        <v>2.6306723822990701E-4</v>
      </c>
    </row>
    <row r="2520" spans="1:29" x14ac:dyDescent="0.25">
      <c r="A2520" s="39" t="s">
        <v>135</v>
      </c>
      <c r="B2520" s="39" t="s">
        <v>135</v>
      </c>
      <c r="C2520" s="39">
        <v>6001000</v>
      </c>
      <c r="D2520" s="39" t="s">
        <v>59</v>
      </c>
      <c r="E2520" s="39">
        <v>0.97827436374922405</v>
      </c>
      <c r="F2520" s="39">
        <v>0.96531100478468901</v>
      </c>
      <c r="G2520" s="39">
        <v>0.97755610972568596</v>
      </c>
      <c r="H2520" s="39">
        <v>0.98523489932885899</v>
      </c>
      <c r="I2520" s="39">
        <v>0.95694716242661404</v>
      </c>
      <c r="J2520" s="39">
        <v>0.96327868852458998</v>
      </c>
      <c r="K2520" s="39">
        <v>0.99062290689886101</v>
      </c>
      <c r="L2520" s="39">
        <v>0.96053430479659996</v>
      </c>
      <c r="M2520" s="39">
        <v>0.96857670979667299</v>
      </c>
      <c r="N2520" s="39">
        <v>0.97181512778131096</v>
      </c>
      <c r="O2520" s="39">
        <v>1.16322748736044E-2</v>
      </c>
      <c r="P2520" s="39">
        <v>0.96799195448866804</v>
      </c>
      <c r="Q2520" s="39">
        <v>1.33446692768537E-2</v>
      </c>
      <c r="R2520" s="39">
        <v>0.97324464049737802</v>
      </c>
      <c r="S2520" s="39">
        <v>1.55779708847781E-2</v>
      </c>
      <c r="T2520" s="39">
        <v>0.96455550729663597</v>
      </c>
      <c r="U2520" s="39">
        <v>5.6868391126002303E-3</v>
      </c>
      <c r="V2520" s="39">
        <v>0.969977220306247</v>
      </c>
      <c r="W2520" s="39">
        <v>1.1513628913674001E-2</v>
      </c>
      <c r="X2520" s="39">
        <v>0.968568603879568</v>
      </c>
      <c r="Y2520" s="39">
        <v>1.0027599738767601E-2</v>
      </c>
      <c r="Z2520" s="39">
        <v>0.96803020943691098</v>
      </c>
      <c r="AA2520" s="39">
        <v>6.7236457333439796E-3</v>
      </c>
      <c r="AB2520" s="39">
        <v>0.96819373813000298</v>
      </c>
      <c r="AC2520" s="39">
        <v>2.4221254919769E-3</v>
      </c>
    </row>
    <row r="2521" spans="1:29" x14ac:dyDescent="0.25">
      <c r="A2521" s="39" t="s">
        <v>135</v>
      </c>
      <c r="B2521" s="39" t="s">
        <v>135</v>
      </c>
      <c r="C2521" s="39">
        <v>6001000</v>
      </c>
      <c r="D2521" s="39" t="s">
        <v>60</v>
      </c>
      <c r="E2521" s="39">
        <v>1.16004886988393</v>
      </c>
      <c r="F2521" s="39">
        <v>1.21573604060914</v>
      </c>
      <c r="G2521" s="39">
        <v>1.0923172242874799</v>
      </c>
      <c r="H2521" s="39">
        <v>1.21364795918367</v>
      </c>
      <c r="I2521" s="39">
        <v>1.19482288828338</v>
      </c>
      <c r="J2521" s="39">
        <v>1.1104294478527601</v>
      </c>
      <c r="K2521" s="39">
        <v>1.1198093941456799</v>
      </c>
      <c r="L2521" s="39">
        <v>1.0973630831643</v>
      </c>
      <c r="M2521" s="39">
        <v>1.2161820480404599</v>
      </c>
      <c r="N2521" s="39">
        <v>1.15781743949453</v>
      </c>
      <c r="O2521" s="39">
        <v>5.3487921522937298E-2</v>
      </c>
      <c r="P2521" s="39">
        <v>1.1477213722973101</v>
      </c>
      <c r="Q2521" s="39">
        <v>5.38775007979048E-2</v>
      </c>
      <c r="R2521" s="39">
        <v>1.1444515084501401</v>
      </c>
      <c r="S2521" s="39">
        <v>6.3126159011982E-2</v>
      </c>
      <c r="T2521" s="39">
        <v>1.15677256560238</v>
      </c>
      <c r="U2521" s="39">
        <v>8.4017695797495295E-2</v>
      </c>
      <c r="V2521" s="39">
        <v>1.15706283951198</v>
      </c>
      <c r="W2521" s="39">
        <v>5.6635542311574499E-2</v>
      </c>
      <c r="X2521" s="39">
        <v>1.1675993795814601</v>
      </c>
      <c r="Y2521" s="39">
        <v>6.14007196725967E-2</v>
      </c>
      <c r="Z2521" s="39">
        <v>1.1915375808484501</v>
      </c>
      <c r="AA2521" s="39">
        <v>5.7913155683062101E-2</v>
      </c>
      <c r="AB2521" s="39">
        <v>1.21052400209397</v>
      </c>
      <c r="AC2521" s="39">
        <v>3.5784624593542501E-2</v>
      </c>
    </row>
    <row r="2522" spans="1:29" x14ac:dyDescent="0.25">
      <c r="A2522" s="39" t="s">
        <v>135</v>
      </c>
      <c r="B2522" s="39" t="s">
        <v>135</v>
      </c>
      <c r="C2522" s="39">
        <v>6002000</v>
      </c>
      <c r="D2522" s="39" t="s">
        <v>50</v>
      </c>
      <c r="E2522" s="39">
        <v>0.123503989361702</v>
      </c>
      <c r="F2522" s="39">
        <v>0.128102759937511</v>
      </c>
      <c r="G2522" s="39">
        <v>0.119395203336809</v>
      </c>
      <c r="H2522" s="39">
        <v>0.118608695652174</v>
      </c>
      <c r="I2522" s="39">
        <v>0.120600321600858</v>
      </c>
      <c r="J2522" s="39">
        <v>0.117433852845234</v>
      </c>
      <c r="K2522" s="39">
        <v>0.113996087497777</v>
      </c>
      <c r="L2522" s="39">
        <v>0.102981029810298</v>
      </c>
      <c r="M2522" s="39">
        <v>0.110755321152759</v>
      </c>
      <c r="N2522" s="39">
        <v>0.117264140132791</v>
      </c>
      <c r="O2522" s="39">
        <v>7.3397181469404098E-3</v>
      </c>
      <c r="P2522" s="39">
        <v>0.113153322581385</v>
      </c>
      <c r="Q2522" s="39">
        <v>6.7771110643188E-3</v>
      </c>
      <c r="R2522" s="39">
        <v>0.109244146153612</v>
      </c>
      <c r="S2522" s="39">
        <v>5.6608843278377601E-3</v>
      </c>
      <c r="T2522" s="39">
        <v>0.10686817548152901</v>
      </c>
      <c r="U2522" s="39">
        <v>5.4972541271742902E-3</v>
      </c>
      <c r="V2522" s="39">
        <v>0.112236604579943</v>
      </c>
      <c r="W2522" s="39">
        <v>6.6985519069608802E-3</v>
      </c>
      <c r="X2522" s="39">
        <v>0.109808800634354</v>
      </c>
      <c r="Y2522" s="39">
        <v>5.1191947720174401E-3</v>
      </c>
      <c r="Z2522" s="39">
        <v>0.10951761884354</v>
      </c>
      <c r="AA2522" s="39">
        <v>3.7732825211704299E-3</v>
      </c>
      <c r="AB2522" s="39">
        <v>0.11038511680311799</v>
      </c>
      <c r="AC2522" s="39">
        <v>2.3413778891339001E-3</v>
      </c>
    </row>
    <row r="2523" spans="1:29" x14ac:dyDescent="0.25">
      <c r="A2523" s="39" t="s">
        <v>135</v>
      </c>
      <c r="B2523" s="39" t="s">
        <v>135</v>
      </c>
      <c r="C2523" s="39">
        <v>6002000</v>
      </c>
      <c r="D2523" s="39" t="s">
        <v>51</v>
      </c>
      <c r="E2523" s="39">
        <v>0.96120150187734699</v>
      </c>
      <c r="F2523" s="39">
        <v>0.99730820995962299</v>
      </c>
      <c r="G2523" s="39">
        <v>0.96341463414634099</v>
      </c>
      <c r="H2523" s="39">
        <v>0.94177583697234402</v>
      </c>
      <c r="I2523" s="39">
        <v>0.98533724340175999</v>
      </c>
      <c r="J2523" s="39">
        <v>0.91703703703703698</v>
      </c>
      <c r="K2523" s="39">
        <v>1.0277777777777799</v>
      </c>
      <c r="L2523" s="39">
        <v>0.909516380655226</v>
      </c>
      <c r="M2523" s="39">
        <v>1.08421052631579</v>
      </c>
      <c r="N2523" s="39">
        <v>0.97639768312702702</v>
      </c>
      <c r="O2523" s="39">
        <v>5.5199229834073799E-2</v>
      </c>
      <c r="P2523" s="39">
        <v>0.98477579303751805</v>
      </c>
      <c r="Q2523" s="39">
        <v>7.4143897788109606E-2</v>
      </c>
      <c r="R2523" s="39">
        <v>1.0071682282496</v>
      </c>
      <c r="S2523" s="39">
        <v>8.9151984166559103E-2</v>
      </c>
      <c r="T2523" s="39">
        <v>0.99686345348550798</v>
      </c>
      <c r="U2523" s="39">
        <v>0.123527415030175</v>
      </c>
      <c r="V2523" s="39">
        <v>0.99673667389827503</v>
      </c>
      <c r="W2523" s="39">
        <v>7.6490714830885403E-2</v>
      </c>
      <c r="X2523" s="39">
        <v>1.0205858212140499</v>
      </c>
      <c r="Y2523" s="39">
        <v>8.6508148264056201E-2</v>
      </c>
      <c r="Z2523" s="39">
        <v>1.0513240530355601</v>
      </c>
      <c r="AA2523" s="39">
        <v>8.12546891456669E-2</v>
      </c>
      <c r="AB2523" s="39">
        <v>1.0758917574748099</v>
      </c>
      <c r="AC2523" s="39">
        <v>5.2612513731866699E-2</v>
      </c>
    </row>
    <row r="2524" spans="1:29" x14ac:dyDescent="0.25">
      <c r="A2524" s="39" t="s">
        <v>135</v>
      </c>
      <c r="B2524" s="39" t="s">
        <v>135</v>
      </c>
      <c r="C2524" s="39">
        <v>6002000</v>
      </c>
      <c r="D2524" s="39" t="s">
        <v>61</v>
      </c>
      <c r="E2524" s="39">
        <v>0.82767295597484303</v>
      </c>
      <c r="F2524" s="39">
        <v>1.00906344410876</v>
      </c>
      <c r="G2524" s="39">
        <v>0.99252615844544101</v>
      </c>
      <c r="H2524" s="39">
        <v>1.0125</v>
      </c>
      <c r="I2524" s="39">
        <v>1.0442338072669799</v>
      </c>
      <c r="J2524" s="39">
        <v>1.01090342679128</v>
      </c>
      <c r="K2524" s="39">
        <v>1.01424050632911</v>
      </c>
      <c r="L2524" s="39">
        <v>1.01246105919003</v>
      </c>
      <c r="M2524" s="39">
        <v>0.85642737896494203</v>
      </c>
      <c r="N2524" s="39">
        <v>0.97555874856348801</v>
      </c>
      <c r="O2524" s="39">
        <v>7.7185793245703002E-2</v>
      </c>
      <c r="P2524" s="39">
        <v>0.98765323570846897</v>
      </c>
      <c r="Q2524" s="39">
        <v>7.4639917280058199E-2</v>
      </c>
      <c r="R2524" s="39">
        <v>0.96104298149469602</v>
      </c>
      <c r="S2524" s="39">
        <v>9.0604138026515096E-2</v>
      </c>
      <c r="T2524" s="39">
        <v>0.93444421907748598</v>
      </c>
      <c r="U2524" s="39">
        <v>0.11033247338065399</v>
      </c>
      <c r="V2524" s="39">
        <v>0.96064754228763904</v>
      </c>
      <c r="W2524" s="39">
        <v>8.0989594440222801E-2</v>
      </c>
      <c r="X2524" s="39">
        <v>0.929202977101797</v>
      </c>
      <c r="Y2524" s="39">
        <v>8.8320462229900296E-2</v>
      </c>
      <c r="Z2524" s="39">
        <v>0.89001768958519301</v>
      </c>
      <c r="AA2524" s="39">
        <v>7.8650512573620102E-2</v>
      </c>
      <c r="AB2524" s="39">
        <v>0.86385755421375499</v>
      </c>
      <c r="AC2524" s="39">
        <v>4.6992554400919699E-2</v>
      </c>
    </row>
    <row r="2525" spans="1:29" x14ac:dyDescent="0.25">
      <c r="A2525" s="39" t="s">
        <v>135</v>
      </c>
      <c r="B2525" s="39" t="s">
        <v>135</v>
      </c>
      <c r="C2525" s="39">
        <v>6002000</v>
      </c>
      <c r="D2525" s="39" t="s">
        <v>62</v>
      </c>
      <c r="E2525" s="39">
        <v>0.98659966499162499</v>
      </c>
      <c r="F2525" s="39">
        <v>0.98784194528875402</v>
      </c>
      <c r="G2525" s="39">
        <v>0.97305389221556904</v>
      </c>
      <c r="H2525" s="39">
        <v>0.99096385542168697</v>
      </c>
      <c r="I2525" s="39">
        <v>0.96604938271604901</v>
      </c>
      <c r="J2525" s="39">
        <v>0.94704992435703494</v>
      </c>
      <c r="K2525" s="39">
        <v>0.95685670261941402</v>
      </c>
      <c r="L2525" s="39">
        <v>0.90639625585023398</v>
      </c>
      <c r="M2525" s="39">
        <v>0.83538461538461495</v>
      </c>
      <c r="N2525" s="39">
        <v>0.95002180431610905</v>
      </c>
      <c r="O2525" s="39">
        <v>5.0413708845245701E-2</v>
      </c>
      <c r="P2525" s="39">
        <v>0.92234737618546903</v>
      </c>
      <c r="Q2525" s="39">
        <v>5.3684110493580101E-2</v>
      </c>
      <c r="R2525" s="39">
        <v>0.89954585795142095</v>
      </c>
      <c r="S2525" s="39">
        <v>6.1025101047222398E-2</v>
      </c>
      <c r="T2525" s="39">
        <v>0.87089043561742496</v>
      </c>
      <c r="U2525" s="39">
        <v>5.0212812516419902E-2</v>
      </c>
      <c r="V2525" s="39">
        <v>0.90943416926475296</v>
      </c>
      <c r="W2525" s="39">
        <v>6.0096583322842602E-2</v>
      </c>
      <c r="X2525" s="39">
        <v>0.87808037955669505</v>
      </c>
      <c r="Y2525" s="39">
        <v>5.4983109432155702E-2</v>
      </c>
      <c r="Z2525" s="39">
        <v>0.852620931905548</v>
      </c>
      <c r="AA2525" s="39">
        <v>4.1848394286884201E-2</v>
      </c>
      <c r="AB2525" s="39">
        <v>0.83876612207345402</v>
      </c>
      <c r="AC2525" s="39">
        <v>2.13865261196509E-2</v>
      </c>
    </row>
    <row r="2526" spans="1:29" x14ac:dyDescent="0.25">
      <c r="A2526" s="39" t="s">
        <v>135</v>
      </c>
      <c r="B2526" s="39" t="s">
        <v>135</v>
      </c>
      <c r="C2526" s="39">
        <v>6002000</v>
      </c>
      <c r="D2526" s="39" t="s">
        <v>63</v>
      </c>
      <c r="E2526" s="39">
        <v>1.0916398713826401</v>
      </c>
      <c r="F2526" s="39">
        <v>1.0186757215619699</v>
      </c>
      <c r="G2526" s="39">
        <v>0.98769230769230798</v>
      </c>
      <c r="H2526" s="39">
        <v>1.0323076923076899</v>
      </c>
      <c r="I2526" s="39">
        <v>0.95440729483282705</v>
      </c>
      <c r="J2526" s="39">
        <v>1.0015974440894599</v>
      </c>
      <c r="K2526" s="39">
        <v>0.99520766773162905</v>
      </c>
      <c r="L2526" s="39">
        <v>0.86795491143317205</v>
      </c>
      <c r="M2526" s="39">
        <v>0.92254733218588603</v>
      </c>
      <c r="N2526" s="39">
        <v>0.98578113813528601</v>
      </c>
      <c r="O2526" s="39">
        <v>6.4866559939733698E-2</v>
      </c>
      <c r="P2526" s="39">
        <v>0.94834293005459402</v>
      </c>
      <c r="Q2526" s="39">
        <v>5.5219493455826697E-2</v>
      </c>
      <c r="R2526" s="39">
        <v>0.92856997045022904</v>
      </c>
      <c r="S2526" s="39">
        <v>6.3839800478510095E-2</v>
      </c>
      <c r="T2526" s="39">
        <v>0.89525112180952904</v>
      </c>
      <c r="U2526" s="39">
        <v>3.8602670915633297E-2</v>
      </c>
      <c r="V2526" s="39">
        <v>0.94482016001250702</v>
      </c>
      <c r="W2526" s="39">
        <v>5.9332562848048297E-2</v>
      </c>
      <c r="X2526" s="39">
        <v>0.92275449652276398</v>
      </c>
      <c r="Y2526" s="39">
        <v>4.7200825719238199E-2</v>
      </c>
      <c r="Z2526" s="39">
        <v>0.91581509769735003</v>
      </c>
      <c r="AA2526" s="39">
        <v>3.2059315761961797E-2</v>
      </c>
      <c r="AB2526" s="39">
        <v>0.91994769310242397</v>
      </c>
      <c r="AC2526" s="39">
        <v>1.6441561196268599E-2</v>
      </c>
    </row>
    <row r="2527" spans="1:29" x14ac:dyDescent="0.25">
      <c r="A2527" s="39" t="s">
        <v>135</v>
      </c>
      <c r="B2527" s="39" t="s">
        <v>135</v>
      </c>
      <c r="C2527" s="39">
        <v>6002000</v>
      </c>
      <c r="D2527" s="39" t="s">
        <v>52</v>
      </c>
      <c r="E2527" s="39">
        <v>0.12770202859993299</v>
      </c>
      <c r="F2527" s="39">
        <v>0.123171542553191</v>
      </c>
      <c r="G2527" s="39">
        <v>0.12341607359833399</v>
      </c>
      <c r="H2527" s="39">
        <v>0.11244351755300699</v>
      </c>
      <c r="I2527" s="39">
        <v>0.116869565217391</v>
      </c>
      <c r="J2527" s="39">
        <v>0.110594961586564</v>
      </c>
      <c r="K2527" s="39">
        <v>0.12069590431315699</v>
      </c>
      <c r="L2527" s="39">
        <v>0.103681308909835</v>
      </c>
      <c r="M2527" s="39">
        <v>0.111653116531165</v>
      </c>
      <c r="N2527" s="39">
        <v>0.116692002095842</v>
      </c>
      <c r="O2527" s="39">
        <v>7.7004306385634299E-3</v>
      </c>
      <c r="P2527" s="39">
        <v>0.112698971311622</v>
      </c>
      <c r="Q2527" s="39">
        <v>6.48428283034119E-3</v>
      </c>
      <c r="R2527" s="39">
        <v>0.11201010991805201</v>
      </c>
      <c r="S2527" s="39">
        <v>8.5129135666586007E-3</v>
      </c>
      <c r="T2527" s="39">
        <v>0.10766721272050001</v>
      </c>
      <c r="U2527" s="39">
        <v>5.6369192273575397E-3</v>
      </c>
      <c r="V2527" s="39">
        <v>0.112501190226642</v>
      </c>
      <c r="W2527" s="39">
        <v>6.7131995369612398E-3</v>
      </c>
      <c r="X2527" s="39">
        <v>0.11079000381067799</v>
      </c>
      <c r="Y2527" s="39">
        <v>5.71725672652888E-3</v>
      </c>
      <c r="Z2527" s="39">
        <v>0.11060851549124</v>
      </c>
      <c r="AA2527" s="39">
        <v>4.4625892393286796E-3</v>
      </c>
      <c r="AB2527" s="39">
        <v>0.111273506644435</v>
      </c>
      <c r="AC2527" s="39">
        <v>2.4008637287708701E-3</v>
      </c>
    </row>
    <row r="2528" spans="1:29" x14ac:dyDescent="0.25">
      <c r="A2528" s="39" t="s">
        <v>135</v>
      </c>
      <c r="B2528" s="39" t="s">
        <v>135</v>
      </c>
      <c r="C2528" s="39">
        <v>6002000</v>
      </c>
      <c r="D2528" s="39" t="s">
        <v>53</v>
      </c>
      <c r="E2528" s="39">
        <v>0.98367952522255198</v>
      </c>
      <c r="F2528" s="39">
        <v>0.96484375</v>
      </c>
      <c r="G2528" s="39">
        <v>0.95276653171390002</v>
      </c>
      <c r="H2528" s="39">
        <v>0.99578059071729996</v>
      </c>
      <c r="I2528" s="39">
        <v>1.02472952086553</v>
      </c>
      <c r="J2528" s="39">
        <v>0.94047619047619002</v>
      </c>
      <c r="K2528" s="39">
        <v>1.0016155088853</v>
      </c>
      <c r="L2528" s="39">
        <v>0.92492492492492495</v>
      </c>
      <c r="M2528" s="39">
        <v>1.0360205831903899</v>
      </c>
      <c r="N2528" s="39">
        <v>0.98053745844400997</v>
      </c>
      <c r="O2528" s="39">
        <v>3.7803771835647502E-2</v>
      </c>
      <c r="P2528" s="39">
        <v>0.98555334566846797</v>
      </c>
      <c r="Q2528" s="39">
        <v>5.0118517474718301E-2</v>
      </c>
      <c r="R2528" s="39">
        <v>0.98752033900020597</v>
      </c>
      <c r="S2528" s="39">
        <v>5.6873251023013598E-2</v>
      </c>
      <c r="T2528" s="39">
        <v>0.98047275405765999</v>
      </c>
      <c r="U2528" s="39">
        <v>7.8556493319896906E-2</v>
      </c>
      <c r="V2528" s="39">
        <v>0.98781099973340603</v>
      </c>
      <c r="W2528" s="39">
        <v>4.8054818146668898E-2</v>
      </c>
      <c r="X2528" s="39">
        <v>0.99774519139161399</v>
      </c>
      <c r="Y2528" s="39">
        <v>5.4238436466258498E-2</v>
      </c>
      <c r="Z2528" s="39">
        <v>1.0151648542865901</v>
      </c>
      <c r="AA2528" s="39">
        <v>5.1649307139627801E-2</v>
      </c>
      <c r="AB2528" s="39">
        <v>1.0307303137491799</v>
      </c>
      <c r="AC2528" s="39">
        <v>3.3458601740437598E-2</v>
      </c>
    </row>
    <row r="2529" spans="1:29" x14ac:dyDescent="0.25">
      <c r="A2529" s="39" t="s">
        <v>135</v>
      </c>
      <c r="B2529" s="39" t="s">
        <v>135</v>
      </c>
      <c r="C2529" s="39">
        <v>6002000</v>
      </c>
      <c r="D2529" s="39" t="s">
        <v>54</v>
      </c>
      <c r="E2529" s="39">
        <v>0.98255813953488402</v>
      </c>
      <c r="F2529" s="39">
        <v>0.99547511312217196</v>
      </c>
      <c r="G2529" s="39">
        <v>0.91093117408906898</v>
      </c>
      <c r="H2529" s="39">
        <v>0.98300283286118995</v>
      </c>
      <c r="I2529" s="39">
        <v>0.98446327683615797</v>
      </c>
      <c r="J2529" s="39">
        <v>0.933634992458522</v>
      </c>
      <c r="K2529" s="39">
        <v>0.963607594936709</v>
      </c>
      <c r="L2529" s="39">
        <v>0.91451612903225799</v>
      </c>
      <c r="M2529" s="39">
        <v>0.99188311688311703</v>
      </c>
      <c r="N2529" s="39">
        <v>0.96223026330600903</v>
      </c>
      <c r="O2529" s="39">
        <v>3.3636592006215701E-2</v>
      </c>
      <c r="P2529" s="39">
        <v>0.95762102202935295</v>
      </c>
      <c r="Q2529" s="39">
        <v>3.30287687362118E-2</v>
      </c>
      <c r="R2529" s="39">
        <v>0.95666894695069504</v>
      </c>
      <c r="S2529" s="39">
        <v>3.9147430684325898E-2</v>
      </c>
      <c r="T2529" s="39">
        <v>0.95319962295768801</v>
      </c>
      <c r="U2529" s="39">
        <v>5.4706721749319502E-2</v>
      </c>
      <c r="V2529" s="39">
        <v>0.96040909340416902</v>
      </c>
      <c r="W2529" s="39">
        <v>3.4429800158977501E-2</v>
      </c>
      <c r="X2529" s="39">
        <v>0.96519227524648599</v>
      </c>
      <c r="Y2529" s="39">
        <v>3.7206002886329401E-2</v>
      </c>
      <c r="Z2529" s="39">
        <v>0.97718975898390303</v>
      </c>
      <c r="AA2529" s="39">
        <v>3.60497937312136E-2</v>
      </c>
      <c r="AB2529" s="39">
        <v>0.98819897460450501</v>
      </c>
      <c r="AC2529" s="39">
        <v>2.3300561649075201E-2</v>
      </c>
    </row>
    <row r="2530" spans="1:29" x14ac:dyDescent="0.25">
      <c r="A2530" s="39" t="s">
        <v>135</v>
      </c>
      <c r="B2530" s="39" t="s">
        <v>135</v>
      </c>
      <c r="C2530" s="39">
        <v>6002000</v>
      </c>
      <c r="D2530" s="39" t="s">
        <v>55</v>
      </c>
      <c r="E2530" s="39">
        <v>0.96428571428571397</v>
      </c>
      <c r="F2530" s="39">
        <v>0.98816568047337305</v>
      </c>
      <c r="G2530" s="39">
        <v>0.90757575757575804</v>
      </c>
      <c r="H2530" s="39">
        <v>1.0222222222222199</v>
      </c>
      <c r="I2530" s="39">
        <v>1.0230547550432301</v>
      </c>
      <c r="J2530" s="39">
        <v>0.96126255380200898</v>
      </c>
      <c r="K2530" s="39">
        <v>0.94668820678513699</v>
      </c>
      <c r="L2530" s="39">
        <v>0.95894909688013097</v>
      </c>
      <c r="M2530" s="39">
        <v>1.0352733686066999</v>
      </c>
      <c r="N2530" s="39">
        <v>0.97860859507491904</v>
      </c>
      <c r="O2530" s="39">
        <v>4.2037104402778601E-2</v>
      </c>
      <c r="P2530" s="39">
        <v>0.98504559622344101</v>
      </c>
      <c r="Q2530" s="39">
        <v>4.0882376955386102E-2</v>
      </c>
      <c r="R2530" s="39">
        <v>0.98030355742399</v>
      </c>
      <c r="S2530" s="39">
        <v>4.7998358957131199E-2</v>
      </c>
      <c r="T2530" s="39">
        <v>0.99711123274341695</v>
      </c>
      <c r="U2530" s="39">
        <v>5.3969410106982703E-2</v>
      </c>
      <c r="V2530" s="39">
        <v>0.98880545170227896</v>
      </c>
      <c r="W2530" s="39">
        <v>4.2738645328904E-2</v>
      </c>
      <c r="X2530" s="39">
        <v>1.0005385267451401</v>
      </c>
      <c r="Y2530" s="39">
        <v>4.3943225582359698E-2</v>
      </c>
      <c r="Z2530" s="39">
        <v>1.0183954090037599</v>
      </c>
      <c r="AA2530" s="39">
        <v>3.9610083868081999E-2</v>
      </c>
      <c r="AB2530" s="39">
        <v>1.0316388794768701</v>
      </c>
      <c r="AC2530" s="39">
        <v>2.2986527562814801E-2</v>
      </c>
    </row>
    <row r="2531" spans="1:29" x14ac:dyDescent="0.25">
      <c r="A2531" s="39" t="s">
        <v>135</v>
      </c>
      <c r="B2531" s="39" t="s">
        <v>135</v>
      </c>
      <c r="C2531" s="39">
        <v>6002000</v>
      </c>
      <c r="D2531" s="39" t="s">
        <v>56</v>
      </c>
      <c r="E2531" s="39">
        <v>0.93534482758620696</v>
      </c>
      <c r="F2531" s="39">
        <v>0.98611111111111105</v>
      </c>
      <c r="G2531" s="39">
        <v>0.95209580838323304</v>
      </c>
      <c r="H2531" s="39">
        <v>0.94323873121869795</v>
      </c>
      <c r="I2531" s="39">
        <v>0.98985507246376803</v>
      </c>
      <c r="J2531" s="39">
        <v>0.92676056338028201</v>
      </c>
      <c r="K2531" s="39">
        <v>0.96567164179104503</v>
      </c>
      <c r="L2531" s="39">
        <v>0.94197952218430003</v>
      </c>
      <c r="M2531" s="39">
        <v>1.01198630136986</v>
      </c>
      <c r="N2531" s="39">
        <v>0.96144928660983398</v>
      </c>
      <c r="O2531" s="39">
        <v>2.8874396771687402E-2</v>
      </c>
      <c r="P2531" s="39">
        <v>0.96725062023785202</v>
      </c>
      <c r="Q2531" s="39">
        <v>3.4615057059304698E-2</v>
      </c>
      <c r="R2531" s="39">
        <v>0.97321248844840302</v>
      </c>
      <c r="S2531" s="39">
        <v>3.5607380684576799E-2</v>
      </c>
      <c r="T2531" s="39">
        <v>0.97698291177708196</v>
      </c>
      <c r="U2531" s="39">
        <v>4.9502268291140697E-2</v>
      </c>
      <c r="V2531" s="39">
        <v>0.97144950525685503</v>
      </c>
      <c r="W2531" s="39">
        <v>3.4253065529005401E-2</v>
      </c>
      <c r="X2531" s="39">
        <v>0.98305956844033904</v>
      </c>
      <c r="Y2531" s="39">
        <v>3.7102631567333198E-2</v>
      </c>
      <c r="Z2531" s="39">
        <v>0.99787698228868305</v>
      </c>
      <c r="AA2531" s="39">
        <v>3.3442419589033601E-2</v>
      </c>
      <c r="AB2531" s="39">
        <v>1.0086526452181701</v>
      </c>
      <c r="AC2531" s="39">
        <v>2.10838927503663E-2</v>
      </c>
    </row>
    <row r="2532" spans="1:29" x14ac:dyDescent="0.25">
      <c r="A2532" s="39" t="s">
        <v>135</v>
      </c>
      <c r="B2532" s="39" t="s">
        <v>135</v>
      </c>
      <c r="C2532" s="39">
        <v>6002000</v>
      </c>
      <c r="D2532" s="39" t="s">
        <v>57</v>
      </c>
      <c r="E2532" s="39">
        <v>0.98887122416534201</v>
      </c>
      <c r="F2532" s="39">
        <v>0.981566820276498</v>
      </c>
      <c r="G2532" s="39">
        <v>0.98904538341158099</v>
      </c>
      <c r="H2532" s="39">
        <v>0.97484276729559705</v>
      </c>
      <c r="I2532" s="39">
        <v>0.966371681415929</v>
      </c>
      <c r="J2532" s="39">
        <v>0.95461200585651496</v>
      </c>
      <c r="K2532" s="39">
        <v>0.94528875379939203</v>
      </c>
      <c r="L2532" s="39">
        <v>0.88871715610510005</v>
      </c>
      <c r="M2532" s="39">
        <v>0.96920289855072495</v>
      </c>
      <c r="N2532" s="39">
        <v>0.96205763231963104</v>
      </c>
      <c r="O2532" s="39">
        <v>3.1177915758808301E-2</v>
      </c>
      <c r="P2532" s="39">
        <v>0.94483849914553197</v>
      </c>
      <c r="Q2532" s="39">
        <v>3.27972224601819E-2</v>
      </c>
      <c r="R2532" s="39">
        <v>0.93440293615173897</v>
      </c>
      <c r="S2532" s="39">
        <v>4.1332365691420299E-2</v>
      </c>
      <c r="T2532" s="39">
        <v>0.92896002732791305</v>
      </c>
      <c r="U2532" s="39">
        <v>5.6912014272134798E-2</v>
      </c>
      <c r="V2532" s="39">
        <v>0.94747094531978304</v>
      </c>
      <c r="W2532" s="39">
        <v>3.52417107923347E-2</v>
      </c>
      <c r="X2532" s="39">
        <v>0.94485848408580297</v>
      </c>
      <c r="Y2532" s="39">
        <v>3.7791912625026097E-2</v>
      </c>
      <c r="Z2532" s="39">
        <v>0.95413320325366002</v>
      </c>
      <c r="AA2532" s="39">
        <v>3.7403645721624801E-2</v>
      </c>
      <c r="AB2532" s="39">
        <v>0.96537024414855199</v>
      </c>
      <c r="AC2532" s="39">
        <v>2.42398347902727E-2</v>
      </c>
    </row>
    <row r="2533" spans="1:29" x14ac:dyDescent="0.25">
      <c r="A2533" s="39" t="s">
        <v>135</v>
      </c>
      <c r="B2533" s="39" t="s">
        <v>135</v>
      </c>
      <c r="C2533" s="39">
        <v>6002000</v>
      </c>
      <c r="D2533" s="39" t="s">
        <v>58</v>
      </c>
      <c r="E2533" s="39">
        <v>0.95847176079734198</v>
      </c>
      <c r="F2533" s="39">
        <v>0.98070739549839203</v>
      </c>
      <c r="G2533" s="39">
        <v>0.91862284820031304</v>
      </c>
      <c r="H2533" s="39">
        <v>0.963607594936709</v>
      </c>
      <c r="I2533" s="39">
        <v>0.99838709677419402</v>
      </c>
      <c r="J2533" s="39">
        <v>0.96703296703296704</v>
      </c>
      <c r="K2533" s="39">
        <v>0.96165644171779097</v>
      </c>
      <c r="L2533" s="39">
        <v>0.94372990353697706</v>
      </c>
      <c r="M2533" s="39">
        <v>1.0226086956521701</v>
      </c>
      <c r="N2533" s="39">
        <v>0.96831385601631803</v>
      </c>
      <c r="O2533" s="39">
        <v>3.0092511095606601E-2</v>
      </c>
      <c r="P2533" s="39">
        <v>0.978683020942821</v>
      </c>
      <c r="Q2533" s="39">
        <v>3.1484377378454498E-2</v>
      </c>
      <c r="R2533" s="39">
        <v>0.97599834696898102</v>
      </c>
      <c r="S2533" s="39">
        <v>4.1348925573268101E-2</v>
      </c>
      <c r="T2533" s="39">
        <v>0.983169299594576</v>
      </c>
      <c r="U2533" s="39">
        <v>5.5775728796459298E-2</v>
      </c>
      <c r="V2533" s="39">
        <v>0.979628913368493</v>
      </c>
      <c r="W2533" s="39">
        <v>3.5544854435427098E-2</v>
      </c>
      <c r="X2533" s="39">
        <v>0.99128602388500897</v>
      </c>
      <c r="Y2533" s="39">
        <v>3.9496896883669697E-2</v>
      </c>
      <c r="Z2533" s="39">
        <v>1.0063670684493899</v>
      </c>
      <c r="AA2533" s="39">
        <v>3.82315265692698E-2</v>
      </c>
      <c r="AB2533" s="39">
        <v>1.0188525626943099</v>
      </c>
      <c r="AC2533" s="39">
        <v>2.37558706825668E-2</v>
      </c>
    </row>
    <row r="2534" spans="1:29" x14ac:dyDescent="0.25">
      <c r="A2534" s="39" t="s">
        <v>135</v>
      </c>
      <c r="B2534" s="39" t="s">
        <v>135</v>
      </c>
      <c r="C2534" s="39">
        <v>6002000</v>
      </c>
      <c r="D2534" s="39" t="s">
        <v>59</v>
      </c>
      <c r="E2534" s="39">
        <v>0.95768025078369901</v>
      </c>
      <c r="F2534" s="39">
        <v>0.95840554592720995</v>
      </c>
      <c r="G2534" s="39">
        <v>0.95081967213114704</v>
      </c>
      <c r="H2534" s="39">
        <v>0.98637137989778501</v>
      </c>
      <c r="I2534" s="39">
        <v>0.98522167487684698</v>
      </c>
      <c r="J2534" s="39">
        <v>0.93861066235864299</v>
      </c>
      <c r="K2534" s="39">
        <v>0.99621212121212099</v>
      </c>
      <c r="L2534" s="39">
        <v>0.96172248803827798</v>
      </c>
      <c r="M2534" s="39">
        <v>1.0306643952299801</v>
      </c>
      <c r="N2534" s="39">
        <v>0.97396757671730105</v>
      </c>
      <c r="O2534" s="39">
        <v>2.8357518652022299E-2</v>
      </c>
      <c r="P2534" s="39">
        <v>0.98248626834317399</v>
      </c>
      <c r="Q2534" s="39">
        <v>3.4904214535159399E-2</v>
      </c>
      <c r="R2534" s="39">
        <v>0.99619966816012695</v>
      </c>
      <c r="S2534" s="39">
        <v>3.4470955282908999E-2</v>
      </c>
      <c r="T2534" s="39">
        <v>0.99619344163413004</v>
      </c>
      <c r="U2534" s="39">
        <v>4.8749290083188498E-2</v>
      </c>
      <c r="V2534" s="39">
        <v>0.989276681814241</v>
      </c>
      <c r="W2534" s="39">
        <v>3.5035112605614198E-2</v>
      </c>
      <c r="X2534" s="39">
        <v>1.0024225233891699</v>
      </c>
      <c r="Y2534" s="39">
        <v>3.7057768438393299E-2</v>
      </c>
      <c r="Z2534" s="39">
        <v>1.0172077358991101</v>
      </c>
      <c r="AA2534" s="39">
        <v>3.2403638937772802E-2</v>
      </c>
      <c r="AB2534" s="39">
        <v>1.0273814472684699</v>
      </c>
      <c r="AC2534" s="39">
        <v>2.0763185996355401E-2</v>
      </c>
    </row>
    <row r="2535" spans="1:29" x14ac:dyDescent="0.25">
      <c r="A2535" s="39" t="s">
        <v>135</v>
      </c>
      <c r="B2535" s="39" t="s">
        <v>135</v>
      </c>
      <c r="C2535" s="39">
        <v>6002000</v>
      </c>
      <c r="D2535" s="39" t="s">
        <v>60</v>
      </c>
      <c r="E2535" s="39">
        <v>1.0524642289348201</v>
      </c>
      <c r="F2535" s="39">
        <v>1.0949263502455</v>
      </c>
      <c r="G2535" s="39">
        <v>1.15732368896926</v>
      </c>
      <c r="H2535" s="39">
        <v>1.0913793103448299</v>
      </c>
      <c r="I2535" s="39">
        <v>1.1088082901554399</v>
      </c>
      <c r="J2535" s="39">
        <v>1.0533333333333299</v>
      </c>
      <c r="K2535" s="39">
        <v>1.1049913941480201</v>
      </c>
      <c r="L2535" s="39">
        <v>1.13878326996198</v>
      </c>
      <c r="M2535" s="39">
        <v>1.27031509121061</v>
      </c>
      <c r="N2535" s="39">
        <v>1.1191472174782</v>
      </c>
      <c r="O2535" s="39">
        <v>6.6273882221010896E-2</v>
      </c>
      <c r="P2535" s="39">
        <v>1.13524627576188</v>
      </c>
      <c r="Q2535" s="39">
        <v>8.1517099918349906E-2</v>
      </c>
      <c r="R2535" s="39">
        <v>1.1713632517735399</v>
      </c>
      <c r="S2535" s="39">
        <v>8.7344562588304198E-2</v>
      </c>
      <c r="T2535" s="39">
        <v>1.2045491805863</v>
      </c>
      <c r="U2535" s="39">
        <v>9.3007042746727706E-2</v>
      </c>
      <c r="V2535" s="39">
        <v>1.1608535221376799</v>
      </c>
      <c r="W2535" s="39">
        <v>8.4892475815889101E-2</v>
      </c>
      <c r="X2535" s="39">
        <v>1.20002981261214</v>
      </c>
      <c r="Y2535" s="39">
        <v>8.7808773444641205E-2</v>
      </c>
      <c r="Z2535" s="39">
        <v>1.2407317109465299</v>
      </c>
      <c r="AA2535" s="39">
        <v>6.9663133219413004E-2</v>
      </c>
      <c r="AB2535" s="39">
        <v>1.26405167115115</v>
      </c>
      <c r="AC2535" s="39">
        <v>3.9613346660554598E-2</v>
      </c>
    </row>
    <row r="2536" spans="1:29" x14ac:dyDescent="0.25">
      <c r="A2536" s="39" t="s">
        <v>135</v>
      </c>
      <c r="B2536" s="39" t="s">
        <v>135</v>
      </c>
      <c r="C2536" s="39">
        <v>6003000</v>
      </c>
      <c r="D2536" s="39" t="s">
        <v>50</v>
      </c>
      <c r="E2536" s="39">
        <v>0.17935505319148901</v>
      </c>
      <c r="F2536" s="39">
        <v>0.179482728692935</v>
      </c>
      <c r="G2536" s="39">
        <v>0.179353493222106</v>
      </c>
      <c r="H2536" s="39">
        <v>0.16260869565217401</v>
      </c>
      <c r="I2536" s="39">
        <v>0.15276040736108601</v>
      </c>
      <c r="J2536" s="39">
        <v>0.15440376948169601</v>
      </c>
      <c r="K2536" s="39">
        <v>0.161123955184065</v>
      </c>
      <c r="L2536" s="39">
        <v>0.144354110207769</v>
      </c>
      <c r="M2536" s="39">
        <v>0.15483141834620501</v>
      </c>
      <c r="N2536" s="39">
        <v>0.163141514593281</v>
      </c>
      <c r="O2536" s="39">
        <v>1.32440394393257E-2</v>
      </c>
      <c r="P2536" s="39">
        <v>0.15349473211616399</v>
      </c>
      <c r="Q2536" s="39">
        <v>6.01889369708978E-3</v>
      </c>
      <c r="R2536" s="39">
        <v>0.15343649457934599</v>
      </c>
      <c r="S2536" s="39">
        <v>8.4714983544096501E-3</v>
      </c>
      <c r="T2536" s="39">
        <v>0.14959276427698701</v>
      </c>
      <c r="U2536" s="39">
        <v>7.4085756332689604E-3</v>
      </c>
      <c r="V2536" s="39">
        <v>0.15547058063195901</v>
      </c>
      <c r="W2536" s="39">
        <v>9.3668606199047294E-3</v>
      </c>
      <c r="X2536" s="39">
        <v>0.15283590023990401</v>
      </c>
      <c r="Y2536" s="39">
        <v>6.0155675351004998E-3</v>
      </c>
      <c r="Z2536" s="39">
        <v>0.153238956305671</v>
      </c>
      <c r="AA2536" s="39">
        <v>5.2380631523118596E-3</v>
      </c>
      <c r="AB2536" s="39">
        <v>0.15433249891104101</v>
      </c>
      <c r="AC2536" s="39">
        <v>3.1554435680834201E-3</v>
      </c>
    </row>
    <row r="2537" spans="1:29" x14ac:dyDescent="0.25">
      <c r="A2537" s="39" t="s">
        <v>135</v>
      </c>
      <c r="B2537" s="39" t="s">
        <v>135</v>
      </c>
      <c r="C2537" s="39">
        <v>6003000</v>
      </c>
      <c r="D2537" s="39" t="s">
        <v>51</v>
      </c>
      <c r="E2537" s="39">
        <v>0.96972318339100305</v>
      </c>
      <c r="F2537" s="39">
        <v>0.99907321594068599</v>
      </c>
      <c r="G2537" s="39">
        <v>0.99129593810444905</v>
      </c>
      <c r="H2537" s="39">
        <v>0.906007751937985</v>
      </c>
      <c r="I2537" s="39">
        <v>0.989304812834225</v>
      </c>
      <c r="J2537" s="39">
        <v>0.99298245614035097</v>
      </c>
      <c r="K2537" s="39">
        <v>0.94248826291079801</v>
      </c>
      <c r="L2537" s="39">
        <v>0.94922737306843297</v>
      </c>
      <c r="M2537" s="39">
        <v>0.98122653316645803</v>
      </c>
      <c r="N2537" s="39">
        <v>0.96903661416604303</v>
      </c>
      <c r="O2537" s="39">
        <v>3.08236965195018E-2</v>
      </c>
      <c r="P2537" s="39">
        <v>0.97104588762405297</v>
      </c>
      <c r="Q2537" s="39">
        <v>2.35044274469614E-2</v>
      </c>
      <c r="R2537" s="39">
        <v>0.95764738971523</v>
      </c>
      <c r="S2537" s="39">
        <v>2.06962775843723E-2</v>
      </c>
      <c r="T2537" s="39">
        <v>0.965226953117445</v>
      </c>
      <c r="U2537" s="39">
        <v>2.2626823097587699E-2</v>
      </c>
      <c r="V2537" s="39">
        <v>0.96684125766540396</v>
      </c>
      <c r="W2537" s="39">
        <v>2.5192038886813199E-2</v>
      </c>
      <c r="X2537" s="39">
        <v>0.96926968102448596</v>
      </c>
      <c r="Y2537" s="39">
        <v>1.96616200006734E-2</v>
      </c>
      <c r="Z2537" s="39">
        <v>0.97408763971123002</v>
      </c>
      <c r="AA2537" s="39">
        <v>1.6780510955356698E-2</v>
      </c>
      <c r="AB2537" s="39">
        <v>0.97970276363798003</v>
      </c>
      <c r="AC2537" s="39">
        <v>9.6371646782987697E-3</v>
      </c>
    </row>
    <row r="2538" spans="1:29" x14ac:dyDescent="0.25">
      <c r="A2538" s="39" t="s">
        <v>135</v>
      </c>
      <c r="B2538" s="39" t="s">
        <v>135</v>
      </c>
      <c r="C2538" s="39">
        <v>6003000</v>
      </c>
      <c r="D2538" s="39" t="s">
        <v>61</v>
      </c>
      <c r="E2538" s="39">
        <v>0.76406926406926401</v>
      </c>
      <c r="F2538" s="39">
        <v>0.79300000000000004</v>
      </c>
      <c r="G2538" s="39">
        <v>0.945765937202664</v>
      </c>
      <c r="H2538" s="39">
        <v>0.81460674157303403</v>
      </c>
      <c r="I2538" s="39">
        <v>0.86307837582625102</v>
      </c>
      <c r="J2538" s="39">
        <v>0.92112950340798405</v>
      </c>
      <c r="K2538" s="39">
        <v>0.91341579448144605</v>
      </c>
      <c r="L2538" s="39">
        <v>0.93295019157088099</v>
      </c>
      <c r="M2538" s="39">
        <v>0.96037539103232505</v>
      </c>
      <c r="N2538" s="39">
        <v>0.87871013324042802</v>
      </c>
      <c r="O2538" s="39">
        <v>7.2417122869913503E-2</v>
      </c>
      <c r="P2538" s="39">
        <v>0.91818985126377795</v>
      </c>
      <c r="Q2538" s="39">
        <v>3.5588605301894699E-2</v>
      </c>
      <c r="R2538" s="39">
        <v>0.93558045902821796</v>
      </c>
      <c r="S2538" s="39">
        <v>2.35900330060849E-2</v>
      </c>
      <c r="T2538" s="39">
        <v>0.94666279130160302</v>
      </c>
      <c r="U2538" s="39">
        <v>1.9392544514580799E-2</v>
      </c>
      <c r="V2538" s="39">
        <v>0.92106558449644205</v>
      </c>
      <c r="W2538" s="39">
        <v>4.9207730016666999E-2</v>
      </c>
      <c r="X2538" s="39">
        <v>0.94283765160160804</v>
      </c>
      <c r="Y2538" s="39">
        <v>2.4853298573194502E-2</v>
      </c>
      <c r="Z2538" s="39">
        <v>0.95371678896475298</v>
      </c>
      <c r="AA2538" s="39">
        <v>1.61689277830439E-2</v>
      </c>
      <c r="AB2538" s="39">
        <v>0.95906942915320903</v>
      </c>
      <c r="AC2538" s="39">
        <v>8.2596281507225505E-3</v>
      </c>
    </row>
    <row r="2539" spans="1:29" x14ac:dyDescent="0.25">
      <c r="A2539" s="39" t="s">
        <v>135</v>
      </c>
      <c r="B2539" s="39" t="s">
        <v>135</v>
      </c>
      <c r="C2539" s="39">
        <v>6003000</v>
      </c>
      <c r="D2539" s="39" t="s">
        <v>62</v>
      </c>
      <c r="E2539" s="39">
        <v>0.89106487148102798</v>
      </c>
      <c r="F2539" s="39">
        <v>0.93626062322946202</v>
      </c>
      <c r="G2539" s="39">
        <v>1.0239596469104699</v>
      </c>
      <c r="H2539" s="39">
        <v>0.92454728370221295</v>
      </c>
      <c r="I2539" s="39">
        <v>0.99195402298850599</v>
      </c>
      <c r="J2539" s="39">
        <v>0.93544857768052503</v>
      </c>
      <c r="K2539" s="39">
        <v>0.95983086680761098</v>
      </c>
      <c r="L2539" s="39">
        <v>0.97708333333333297</v>
      </c>
      <c r="M2539" s="39">
        <v>0.88193018480492802</v>
      </c>
      <c r="N2539" s="39">
        <v>0.94689771232645203</v>
      </c>
      <c r="O2539" s="39">
        <v>4.6272168808753802E-2</v>
      </c>
      <c r="P2539" s="39">
        <v>0.94924939712298095</v>
      </c>
      <c r="Q2539" s="39">
        <v>4.31066106889927E-2</v>
      </c>
      <c r="R2539" s="39">
        <v>0.93961479498195699</v>
      </c>
      <c r="S2539" s="39">
        <v>5.0695636782292899E-2</v>
      </c>
      <c r="T2539" s="39">
        <v>0.92950675906913105</v>
      </c>
      <c r="U2539" s="39">
        <v>6.7283436575686098E-2</v>
      </c>
      <c r="V2539" s="39">
        <v>0.93700095540063999</v>
      </c>
      <c r="W2539" s="39">
        <v>4.6684083784218899E-2</v>
      </c>
      <c r="X2539" s="39">
        <v>0.921652545167988</v>
      </c>
      <c r="Y2539" s="39">
        <v>4.9453964623152401E-2</v>
      </c>
      <c r="Z2539" s="39">
        <v>0.901694467614088</v>
      </c>
      <c r="AA2539" s="39">
        <v>4.6431306571358501E-2</v>
      </c>
      <c r="AB2539" s="39">
        <v>0.88646128711580496</v>
      </c>
      <c r="AC2539" s="39">
        <v>2.8657207227243801E-2</v>
      </c>
    </row>
    <row r="2540" spans="1:29" x14ac:dyDescent="0.25">
      <c r="A2540" s="39" t="s">
        <v>135</v>
      </c>
      <c r="B2540" s="39" t="s">
        <v>135</v>
      </c>
      <c r="C2540" s="39">
        <v>6003000</v>
      </c>
      <c r="D2540" s="39" t="s">
        <v>63</v>
      </c>
      <c r="E2540" s="39">
        <v>0.95077355836849498</v>
      </c>
      <c r="F2540" s="39">
        <v>0.97664835164835195</v>
      </c>
      <c r="G2540" s="39">
        <v>0.980332829046899</v>
      </c>
      <c r="H2540" s="39">
        <v>0.99261083743842404</v>
      </c>
      <c r="I2540" s="39">
        <v>0.945593035908596</v>
      </c>
      <c r="J2540" s="39">
        <v>0.94322132097334899</v>
      </c>
      <c r="K2540" s="39">
        <v>0.96608187134502899</v>
      </c>
      <c r="L2540" s="39">
        <v>0.95594713656387698</v>
      </c>
      <c r="M2540" s="39">
        <v>0.93176972281449899</v>
      </c>
      <c r="N2540" s="39">
        <v>0.96033096267861295</v>
      </c>
      <c r="O2540" s="39">
        <v>1.9930026849864901E-2</v>
      </c>
      <c r="P2540" s="39">
        <v>0.94852261752107003</v>
      </c>
      <c r="Q2540" s="39">
        <v>1.3046039173171599E-2</v>
      </c>
      <c r="R2540" s="39">
        <v>0.95126624357446798</v>
      </c>
      <c r="S2540" s="39">
        <v>1.7628498335905199E-2</v>
      </c>
      <c r="T2540" s="39">
        <v>0.94385842968918798</v>
      </c>
      <c r="U2540" s="39">
        <v>1.7096013213737899E-2</v>
      </c>
      <c r="V2540" s="39">
        <v>0.95065014350854105</v>
      </c>
      <c r="W2540" s="39">
        <v>1.83476095757398E-2</v>
      </c>
      <c r="X2540" s="39">
        <v>0.94311141401207699</v>
      </c>
      <c r="Y2540" s="39">
        <v>1.48061177003854E-2</v>
      </c>
      <c r="Z2540" s="39">
        <v>0.93736159112541195</v>
      </c>
      <c r="AA2540" s="39">
        <v>1.3280429984276599E-2</v>
      </c>
      <c r="AB2540" s="39">
        <v>0.93292102823113598</v>
      </c>
      <c r="AC2540" s="39">
        <v>7.2814947981242996E-3</v>
      </c>
    </row>
    <row r="2541" spans="1:29" x14ac:dyDescent="0.25">
      <c r="A2541" s="39" t="s">
        <v>135</v>
      </c>
      <c r="B2541" s="39" t="s">
        <v>135</v>
      </c>
      <c r="C2541" s="39">
        <v>6003000</v>
      </c>
      <c r="D2541" s="39" t="s">
        <v>52</v>
      </c>
      <c r="E2541" s="39">
        <v>0.186398403724643</v>
      </c>
      <c r="F2541" s="39">
        <v>0.17918882978723399</v>
      </c>
      <c r="G2541" s="39">
        <v>0.17792049991320999</v>
      </c>
      <c r="H2541" s="39">
        <v>0.16249565519638501</v>
      </c>
      <c r="I2541" s="39">
        <v>0.16086956521739099</v>
      </c>
      <c r="J2541" s="39">
        <v>0.151688404502412</v>
      </c>
      <c r="K2541" s="39">
        <v>0.14552374048568301</v>
      </c>
      <c r="L2541" s="39">
        <v>0.15294326871776601</v>
      </c>
      <c r="M2541" s="39">
        <v>0.14164408310749799</v>
      </c>
      <c r="N2541" s="39">
        <v>0.16207471673913601</v>
      </c>
      <c r="O2541" s="39">
        <v>1.5889687961635601E-2</v>
      </c>
      <c r="P2541" s="39">
        <v>0.15053381240614999</v>
      </c>
      <c r="Q2541" s="39">
        <v>7.3840107064688503E-3</v>
      </c>
      <c r="R2541" s="39">
        <v>0.146703697436982</v>
      </c>
      <c r="S2541" s="39">
        <v>5.74126490148422E-3</v>
      </c>
      <c r="T2541" s="39">
        <v>0.14729367591263201</v>
      </c>
      <c r="U2541" s="39">
        <v>7.9897307669063704E-3</v>
      </c>
      <c r="V2541" s="39">
        <v>0.1510825629161</v>
      </c>
      <c r="W2541" s="39">
        <v>1.11819897628641E-2</v>
      </c>
      <c r="X2541" s="39">
        <v>0.14608952045943799</v>
      </c>
      <c r="Y2541" s="39">
        <v>6.1630899436198802E-3</v>
      </c>
      <c r="Z2541" s="39">
        <v>0.143780187896833</v>
      </c>
      <c r="AA2541" s="39">
        <v>5.2597386167781901E-3</v>
      </c>
      <c r="AB2541" s="39">
        <v>0.14218213956513001</v>
      </c>
      <c r="AC2541" s="39">
        <v>3.4029678317569799E-3</v>
      </c>
    </row>
    <row r="2542" spans="1:29" x14ac:dyDescent="0.25">
      <c r="A2542" s="39" t="s">
        <v>135</v>
      </c>
      <c r="B2542" s="39" t="s">
        <v>135</v>
      </c>
      <c r="C2542" s="39">
        <v>6003000</v>
      </c>
      <c r="D2542" s="39" t="s">
        <v>53</v>
      </c>
      <c r="E2542" s="39">
        <v>0.98014440433213001</v>
      </c>
      <c r="F2542" s="39">
        <v>0.94201605709188196</v>
      </c>
      <c r="G2542" s="39">
        <v>0.96289424860853401</v>
      </c>
      <c r="H2542" s="39">
        <v>0.92195121951219505</v>
      </c>
      <c r="I2542" s="39">
        <v>0.97326203208556195</v>
      </c>
      <c r="J2542" s="39">
        <v>0.94918918918918904</v>
      </c>
      <c r="K2542" s="39">
        <v>0.96584216725559502</v>
      </c>
      <c r="L2542" s="39">
        <v>0.98132004981320098</v>
      </c>
      <c r="M2542" s="39">
        <v>0.96395348837209305</v>
      </c>
      <c r="N2542" s="39">
        <v>0.96006365069559796</v>
      </c>
      <c r="O2542" s="39">
        <v>1.9307802099637301E-2</v>
      </c>
      <c r="P2542" s="39">
        <v>0.96671338534312801</v>
      </c>
      <c r="Q2542" s="39">
        <v>1.19552595558081E-2</v>
      </c>
      <c r="R2542" s="39">
        <v>0.97037190181362998</v>
      </c>
      <c r="S2542" s="39">
        <v>9.5282860707805398E-3</v>
      </c>
      <c r="T2542" s="39">
        <v>0.97263676909264696</v>
      </c>
      <c r="U2542" s="39">
        <v>1.22800133608999E-2</v>
      </c>
      <c r="V2542" s="39">
        <v>0.96484619811421501</v>
      </c>
      <c r="W2542" s="39">
        <v>1.4976456201344E-2</v>
      </c>
      <c r="X2542" s="39">
        <v>0.96802361794098302</v>
      </c>
      <c r="Y2542" s="39">
        <v>9.7240482242595492E-3</v>
      </c>
      <c r="Z2542" s="39">
        <v>0.967076677682151</v>
      </c>
      <c r="AA2542" s="39">
        <v>8.0626091803695493E-3</v>
      </c>
      <c r="AB2542" s="39">
        <v>0.96478046748833601</v>
      </c>
      <c r="AC2542" s="39">
        <v>5.2302751694434102E-3</v>
      </c>
    </row>
    <row r="2543" spans="1:29" x14ac:dyDescent="0.25">
      <c r="A2543" s="39" t="s">
        <v>135</v>
      </c>
      <c r="B2543" s="39" t="s">
        <v>135</v>
      </c>
      <c r="C2543" s="39">
        <v>6003000</v>
      </c>
      <c r="D2543" s="39" t="s">
        <v>54</v>
      </c>
      <c r="E2543" s="39">
        <v>0.98205854579792295</v>
      </c>
      <c r="F2543" s="39">
        <v>0.95764272559852703</v>
      </c>
      <c r="G2543" s="39">
        <v>1.0028409090909101</v>
      </c>
      <c r="H2543" s="39">
        <v>0.95664739884393102</v>
      </c>
      <c r="I2543" s="39">
        <v>1.02010582010582</v>
      </c>
      <c r="J2543" s="39">
        <v>0.96703296703296704</v>
      </c>
      <c r="K2543" s="39">
        <v>0.99886104783599095</v>
      </c>
      <c r="L2543" s="39">
        <v>1.00609756097561</v>
      </c>
      <c r="M2543" s="39">
        <v>0.99873096446700504</v>
      </c>
      <c r="N2543" s="39">
        <v>0.98777977108318704</v>
      </c>
      <c r="O2543" s="39">
        <v>2.2887508847342301E-2</v>
      </c>
      <c r="P2543" s="39">
        <v>0.99816567208347895</v>
      </c>
      <c r="Q2543" s="39">
        <v>1.9457218347682499E-2</v>
      </c>
      <c r="R2543" s="39">
        <v>1.00122985775954</v>
      </c>
      <c r="S2543" s="39">
        <v>4.21605637658684E-3</v>
      </c>
      <c r="T2543" s="39">
        <v>1.00241426272131</v>
      </c>
      <c r="U2543" s="39">
        <v>5.2089703454995398E-3</v>
      </c>
      <c r="V2543" s="39">
        <v>0.99541281476044197</v>
      </c>
      <c r="W2543" s="39">
        <v>1.7514027388449802E-2</v>
      </c>
      <c r="X2543" s="39">
        <v>0.99939483110539296</v>
      </c>
      <c r="Y2543" s="39">
        <v>1.0192390996235401E-2</v>
      </c>
      <c r="Z2543" s="39">
        <v>1.0000294226936499</v>
      </c>
      <c r="AA2543" s="39">
        <v>3.4297816265426201E-3</v>
      </c>
      <c r="AB2543" s="39">
        <v>0.99908175477693895</v>
      </c>
      <c r="AC2543" s="39">
        <v>2.2185927210128598E-3</v>
      </c>
    </row>
    <row r="2544" spans="1:29" x14ac:dyDescent="0.25">
      <c r="A2544" s="39" t="s">
        <v>135</v>
      </c>
      <c r="B2544" s="39" t="s">
        <v>135</v>
      </c>
      <c r="C2544" s="39">
        <v>6003000</v>
      </c>
      <c r="D2544" s="39" t="s">
        <v>55</v>
      </c>
      <c r="E2544" s="39">
        <v>1.00272479564033</v>
      </c>
      <c r="F2544" s="39">
        <v>0.96442307692307705</v>
      </c>
      <c r="G2544" s="39">
        <v>0.98557692307692302</v>
      </c>
      <c r="H2544" s="39">
        <v>0.93106704438149201</v>
      </c>
      <c r="I2544" s="39">
        <v>0.99194360523665703</v>
      </c>
      <c r="J2544" s="39">
        <v>1.0051867219916999</v>
      </c>
      <c r="K2544" s="39">
        <v>0.95909090909090899</v>
      </c>
      <c r="L2544" s="39">
        <v>0.95438996579247404</v>
      </c>
      <c r="M2544" s="39">
        <v>1</v>
      </c>
      <c r="N2544" s="39">
        <v>0.97715589357039601</v>
      </c>
      <c r="O2544" s="39">
        <v>2.59371288384363E-2</v>
      </c>
      <c r="P2544" s="39">
        <v>0.98212224042234797</v>
      </c>
      <c r="Q2544" s="39">
        <v>2.3704245840357099E-2</v>
      </c>
      <c r="R2544" s="39">
        <v>0.97116029162779405</v>
      </c>
      <c r="S2544" s="39">
        <v>2.5086277149452999E-2</v>
      </c>
      <c r="T2544" s="39">
        <v>0.97719498289623696</v>
      </c>
      <c r="U2544" s="39">
        <v>3.2251164478291801E-2</v>
      </c>
      <c r="V2544" s="39">
        <v>0.97884576780089805</v>
      </c>
      <c r="W2544" s="39">
        <v>2.4921490102266099E-2</v>
      </c>
      <c r="X2544" s="39">
        <v>0.98349565275895401</v>
      </c>
      <c r="Y2544" s="39">
        <v>2.4083895076702899E-2</v>
      </c>
      <c r="Z2544" s="39">
        <v>0.99038622574761903</v>
      </c>
      <c r="AA2544" s="39">
        <v>2.2533643083393E-2</v>
      </c>
      <c r="AB2544" s="39">
        <v>0.99782809360916502</v>
      </c>
      <c r="AC2544" s="39">
        <v>1.37363421194261E-2</v>
      </c>
    </row>
    <row r="2545" spans="1:29" x14ac:dyDescent="0.25">
      <c r="A2545" s="39" t="s">
        <v>135</v>
      </c>
      <c r="B2545" s="39" t="s">
        <v>135</v>
      </c>
      <c r="C2545" s="39">
        <v>6003000</v>
      </c>
      <c r="D2545" s="39" t="s">
        <v>56</v>
      </c>
      <c r="E2545" s="39">
        <v>0.97340930674264003</v>
      </c>
      <c r="F2545" s="39">
        <v>0.94927536231884102</v>
      </c>
      <c r="G2545" s="39">
        <v>0.96510468594217302</v>
      </c>
      <c r="H2545" s="39">
        <v>0.94536585365853698</v>
      </c>
      <c r="I2545" s="39">
        <v>0.98275862068965503</v>
      </c>
      <c r="J2545" s="39">
        <v>0.98578680203045699</v>
      </c>
      <c r="K2545" s="39">
        <v>0.98658410732714097</v>
      </c>
      <c r="L2545" s="39">
        <v>0.99881516587677699</v>
      </c>
      <c r="M2545" s="39">
        <v>0.978494623655914</v>
      </c>
      <c r="N2545" s="39">
        <v>0.97395494758245904</v>
      </c>
      <c r="O2545" s="39">
        <v>1.7750617254793499E-2</v>
      </c>
      <c r="P2545" s="39">
        <v>0.98648786391598897</v>
      </c>
      <c r="Q2545" s="39">
        <v>7.5871975901914803E-3</v>
      </c>
      <c r="R2545" s="39">
        <v>0.98796463228661102</v>
      </c>
      <c r="S2545" s="39">
        <v>1.02303712498745E-2</v>
      </c>
      <c r="T2545" s="39">
        <v>0.98865489476634605</v>
      </c>
      <c r="U2545" s="39">
        <v>1.43687932017599E-2</v>
      </c>
      <c r="V2545" s="39">
        <v>0.98245217163819898</v>
      </c>
      <c r="W2545" s="39">
        <v>1.4003999772043399E-2</v>
      </c>
      <c r="X2545" s="39">
        <v>0.98519045018908502</v>
      </c>
      <c r="Y2545" s="39">
        <v>9.4876368455300199E-3</v>
      </c>
      <c r="Z2545" s="39">
        <v>0.98237987738324495</v>
      </c>
      <c r="AA2545" s="39">
        <v>9.4845326019521205E-3</v>
      </c>
      <c r="AB2545" s="39">
        <v>0.97946226852357399</v>
      </c>
      <c r="AC2545" s="39">
        <v>6.1199234959565798E-3</v>
      </c>
    </row>
    <row r="2546" spans="1:29" x14ac:dyDescent="0.25">
      <c r="A2546" s="39" t="s">
        <v>135</v>
      </c>
      <c r="B2546" s="39" t="s">
        <v>135</v>
      </c>
      <c r="C2546" s="39">
        <v>6003000</v>
      </c>
      <c r="D2546" s="39" t="s">
        <v>57</v>
      </c>
      <c r="E2546" s="39">
        <v>0.90441176470588203</v>
      </c>
      <c r="F2546" s="39">
        <v>0.94243902439024396</v>
      </c>
      <c r="G2546" s="39">
        <v>0.96755725190839703</v>
      </c>
      <c r="H2546" s="39">
        <v>0.90392561983471098</v>
      </c>
      <c r="I2546" s="39">
        <v>0.98039215686274495</v>
      </c>
      <c r="J2546" s="39">
        <v>0.97213622291021695</v>
      </c>
      <c r="K2546" s="39">
        <v>0.99897013388259503</v>
      </c>
      <c r="L2546" s="39">
        <v>0.94351464435146404</v>
      </c>
      <c r="M2546" s="39">
        <v>1.00237247924081</v>
      </c>
      <c r="N2546" s="39">
        <v>0.95730214423189597</v>
      </c>
      <c r="O2546" s="39">
        <v>3.65434251162906E-2</v>
      </c>
      <c r="P2546" s="39">
        <v>0.97947712744956505</v>
      </c>
      <c r="Q2546" s="39">
        <v>2.37286787575017E-2</v>
      </c>
      <c r="R2546" s="39">
        <v>0.98161908582495505</v>
      </c>
      <c r="S2546" s="39">
        <v>3.30432343073307E-2</v>
      </c>
      <c r="T2546" s="39">
        <v>0.97294356179613595</v>
      </c>
      <c r="U2546" s="39">
        <v>4.1618774176212001E-2</v>
      </c>
      <c r="V2546" s="39">
        <v>0.97490878972023698</v>
      </c>
      <c r="W2546" s="39">
        <v>3.2037779235249697E-2</v>
      </c>
      <c r="X2546" s="39">
        <v>0.98461587156855601</v>
      </c>
      <c r="Y2546" s="39">
        <v>2.8190322923403999E-2</v>
      </c>
      <c r="Z2546" s="39">
        <v>0.99190525397664797</v>
      </c>
      <c r="AA2546" s="39">
        <v>2.73616927071571E-2</v>
      </c>
      <c r="AB2546" s="39">
        <v>0.99956972519845699</v>
      </c>
      <c r="AC2546" s="39">
        <v>1.7726172990137699E-2</v>
      </c>
    </row>
    <row r="2547" spans="1:29" x14ac:dyDescent="0.25">
      <c r="A2547" s="39" t="s">
        <v>135</v>
      </c>
      <c r="B2547" s="39" t="s">
        <v>135</v>
      </c>
      <c r="C2547" s="39">
        <v>6003000</v>
      </c>
      <c r="D2547" s="39" t="s">
        <v>58</v>
      </c>
      <c r="E2547" s="39">
        <v>0.96883852691218098</v>
      </c>
      <c r="F2547" s="39">
        <v>0.97865853658536595</v>
      </c>
      <c r="G2547" s="39">
        <v>0.9824016563147</v>
      </c>
      <c r="H2547" s="39">
        <v>0.95562130177514804</v>
      </c>
      <c r="I2547" s="39">
        <v>1.02628571428571</v>
      </c>
      <c r="J2547" s="39">
        <v>1.01684210526316</v>
      </c>
      <c r="K2547" s="39">
        <v>0.99787685774946899</v>
      </c>
      <c r="L2547" s="39">
        <v>0.93505154639175303</v>
      </c>
      <c r="M2547" s="39">
        <v>1.0509977827051</v>
      </c>
      <c r="N2547" s="39">
        <v>0.99028600310917603</v>
      </c>
      <c r="O2547" s="39">
        <v>3.6494158585802898E-2</v>
      </c>
      <c r="P2547" s="39">
        <v>1.0054108012790399</v>
      </c>
      <c r="Q2547" s="39">
        <v>4.3737268526836702E-2</v>
      </c>
      <c r="R2547" s="39">
        <v>0.99464206228210705</v>
      </c>
      <c r="S2547" s="39">
        <v>5.8040764597775497E-2</v>
      </c>
      <c r="T2547" s="39">
        <v>0.99302466454842597</v>
      </c>
      <c r="U2547" s="39">
        <v>8.1986369950225693E-2</v>
      </c>
      <c r="V2547" s="39">
        <v>1.0015821905276301</v>
      </c>
      <c r="W2547" s="39">
        <v>4.73453041386089E-2</v>
      </c>
      <c r="X2547" s="39">
        <v>1.0123667776360801</v>
      </c>
      <c r="Y2547" s="39">
        <v>5.4354481903288301E-2</v>
      </c>
      <c r="Z2547" s="39">
        <v>1.02855568133483</v>
      </c>
      <c r="AA2547" s="39">
        <v>5.4324167049828703E-2</v>
      </c>
      <c r="AB2547" s="39">
        <v>1.0454765333568501</v>
      </c>
      <c r="AC2547" s="39">
        <v>3.4919446940409701E-2</v>
      </c>
    </row>
    <row r="2548" spans="1:29" x14ac:dyDescent="0.25">
      <c r="A2548" s="39" t="s">
        <v>135</v>
      </c>
      <c r="B2548" s="39" t="s">
        <v>135</v>
      </c>
      <c r="C2548" s="39">
        <v>6003000</v>
      </c>
      <c r="D2548" s="39" t="s">
        <v>59</v>
      </c>
      <c r="E2548" s="39">
        <v>0.96323529411764697</v>
      </c>
      <c r="F2548" s="39">
        <v>0.93079922027290496</v>
      </c>
      <c r="G2548" s="39">
        <v>0.99688473520249199</v>
      </c>
      <c r="H2548" s="39">
        <v>0.98419388830347698</v>
      </c>
      <c r="I2548" s="39">
        <v>0.99690402476780204</v>
      </c>
      <c r="J2548" s="39">
        <v>0.98440979955456598</v>
      </c>
      <c r="K2548" s="39">
        <v>0.97412008281573503</v>
      </c>
      <c r="L2548" s="39">
        <v>0.98085106382978704</v>
      </c>
      <c r="M2548" s="39">
        <v>0.99558985667034205</v>
      </c>
      <c r="N2548" s="39">
        <v>0.97855421839275003</v>
      </c>
      <c r="O2548" s="39">
        <v>2.11221928996892E-2</v>
      </c>
      <c r="P2548" s="39">
        <v>0.98637496552764603</v>
      </c>
      <c r="Q2548" s="39">
        <v>9.7510617986773396E-3</v>
      </c>
      <c r="R2548" s="39">
        <v>0.98352033443862097</v>
      </c>
      <c r="S2548" s="39">
        <v>1.0980963142155501E-2</v>
      </c>
      <c r="T2548" s="39">
        <v>0.98822046025006505</v>
      </c>
      <c r="U2548" s="39">
        <v>1.04219003640599E-2</v>
      </c>
      <c r="V2548" s="39">
        <v>0.985376971696869</v>
      </c>
      <c r="W2548" s="39">
        <v>1.29891755695549E-2</v>
      </c>
      <c r="X2548" s="39">
        <v>0.98863236372101004</v>
      </c>
      <c r="Y2548" s="39">
        <v>9.3463004671533699E-3</v>
      </c>
      <c r="Z2548" s="39">
        <v>0.99215929790587398</v>
      </c>
      <c r="AA2548" s="39">
        <v>8.1670303544052504E-3</v>
      </c>
      <c r="AB2548" s="39">
        <v>0.99488800939222</v>
      </c>
      <c r="AC2548" s="39">
        <v>4.4388719369081297E-3</v>
      </c>
    </row>
    <row r="2549" spans="1:29" x14ac:dyDescent="0.25">
      <c r="A2549" s="39" t="s">
        <v>135</v>
      </c>
      <c r="B2549" s="39" t="s">
        <v>135</v>
      </c>
      <c r="C2549" s="39">
        <v>6003000</v>
      </c>
      <c r="D2549" s="39" t="s">
        <v>60</v>
      </c>
      <c r="E2549" s="39">
        <v>0.96061479346781897</v>
      </c>
      <c r="F2549" s="39">
        <v>1.00286259541985</v>
      </c>
      <c r="G2549" s="39">
        <v>1.1183246073298401</v>
      </c>
      <c r="H2549" s="39">
        <v>1.1031249999999999</v>
      </c>
      <c r="I2549" s="39">
        <v>1.0995717344753699</v>
      </c>
      <c r="J2549" s="39">
        <v>1.0879917184265</v>
      </c>
      <c r="K2549" s="39">
        <v>1.18099547511312</v>
      </c>
      <c r="L2549" s="39">
        <v>1.01912858660999</v>
      </c>
      <c r="M2549" s="39">
        <v>1.13340563991323</v>
      </c>
      <c r="N2549" s="39">
        <v>1.0784466834173001</v>
      </c>
      <c r="O2549" s="39">
        <v>7.0168841406080304E-2</v>
      </c>
      <c r="P2549" s="39">
        <v>1.1042186309076401</v>
      </c>
      <c r="Q2549" s="39">
        <v>5.9732292929671402E-2</v>
      </c>
      <c r="R2549" s="39">
        <v>1.1111765672121099</v>
      </c>
      <c r="S2549" s="39">
        <v>8.3191472839979796E-2</v>
      </c>
      <c r="T2549" s="39">
        <v>1.07626711326161</v>
      </c>
      <c r="U2549" s="39">
        <v>8.0806079324739599E-2</v>
      </c>
      <c r="V2549" s="39">
        <v>1.10015516810549</v>
      </c>
      <c r="W2549" s="39">
        <v>6.1686572898625801E-2</v>
      </c>
      <c r="X2549" s="39">
        <v>1.106470045712</v>
      </c>
      <c r="Y2549" s="39">
        <v>6.15483103116094E-2</v>
      </c>
      <c r="Z2549" s="39">
        <v>1.1152103584288799</v>
      </c>
      <c r="AA2549" s="39">
        <v>5.54615047512622E-2</v>
      </c>
      <c r="AB2549" s="39">
        <v>1.1279638754702199</v>
      </c>
      <c r="AC2549" s="39">
        <v>3.4416740260068197E-2</v>
      </c>
    </row>
    <row r="2550" spans="1:29" x14ac:dyDescent="0.25">
      <c r="A2550" s="39" t="s">
        <v>135</v>
      </c>
      <c r="B2550" s="39" t="s">
        <v>135</v>
      </c>
      <c r="C2550" s="39">
        <v>6004000</v>
      </c>
      <c r="D2550" s="39" t="s">
        <v>50</v>
      </c>
      <c r="E2550" s="39">
        <v>7.6795212765957493E-2</v>
      </c>
      <c r="F2550" s="39">
        <v>6.8564485332407596E-2</v>
      </c>
      <c r="G2550" s="39">
        <v>7.0385818561000998E-2</v>
      </c>
      <c r="H2550" s="39">
        <v>6.9739130434782595E-2</v>
      </c>
      <c r="I2550" s="39">
        <v>7.5218867250312696E-2</v>
      </c>
      <c r="J2550" s="39">
        <v>6.6690830010873503E-2</v>
      </c>
      <c r="K2550" s="39">
        <v>6.2244353547928101E-2</v>
      </c>
      <c r="L2550" s="39">
        <v>5.6368563685636898E-2</v>
      </c>
      <c r="M2550" s="39">
        <v>5.9709926539837997E-2</v>
      </c>
      <c r="N2550" s="39">
        <v>6.7301909792082004E-2</v>
      </c>
      <c r="O2550" s="39">
        <v>6.8280140958767296E-3</v>
      </c>
      <c r="P2550" s="39">
        <v>6.4046508206917804E-2</v>
      </c>
      <c r="Q2550" s="39">
        <v>7.2941513975143396E-3</v>
      </c>
      <c r="R2550" s="39">
        <v>5.9440947924467698E-2</v>
      </c>
      <c r="S2550" s="39">
        <v>2.9471153265687102E-3</v>
      </c>
      <c r="T2550" s="39">
        <v>5.8039245112737399E-2</v>
      </c>
      <c r="U2550" s="39">
        <v>2.3627003326104701E-3</v>
      </c>
      <c r="V2550" s="39">
        <v>6.2558918265709307E-2</v>
      </c>
      <c r="W2550" s="39">
        <v>6.1241755156129897E-3</v>
      </c>
      <c r="X2550" s="39">
        <v>5.99800193463172E-2</v>
      </c>
      <c r="Y2550" s="39">
        <v>4.0043458552377603E-3</v>
      </c>
      <c r="Z2550" s="39">
        <v>5.9222782392491902E-2</v>
      </c>
      <c r="AA2550" s="39">
        <v>1.72121122004613E-3</v>
      </c>
      <c r="AB2550" s="39">
        <v>5.9550814022971299E-2</v>
      </c>
      <c r="AC2550" s="39">
        <v>1.0063159150815999E-3</v>
      </c>
    </row>
    <row r="2551" spans="1:29" x14ac:dyDescent="0.25">
      <c r="A2551" s="39" t="s">
        <v>135</v>
      </c>
      <c r="B2551" s="39" t="s">
        <v>135</v>
      </c>
      <c r="C2551" s="39">
        <v>6004000</v>
      </c>
      <c r="D2551" s="39" t="s">
        <v>51</v>
      </c>
      <c r="E2551" s="39">
        <v>0.91025641025641002</v>
      </c>
      <c r="F2551" s="39">
        <v>0.85714285714285698</v>
      </c>
      <c r="G2551" s="39">
        <v>0.89873417721519</v>
      </c>
      <c r="H2551" s="39">
        <v>1.01481481481481</v>
      </c>
      <c r="I2551" s="39">
        <v>1.0997506234414001</v>
      </c>
      <c r="J2551" s="39">
        <v>0.881235154394299</v>
      </c>
      <c r="K2551" s="39">
        <v>0.98641304347826098</v>
      </c>
      <c r="L2551" s="39">
        <v>0.95714285714285696</v>
      </c>
      <c r="M2551" s="39">
        <v>1.0096153846153799</v>
      </c>
      <c r="N2551" s="39">
        <v>0.957233924722386</v>
      </c>
      <c r="O2551" s="39">
        <v>7.7978328036700906E-2</v>
      </c>
      <c r="P2551" s="39">
        <v>0.98683141261443996</v>
      </c>
      <c r="Q2551" s="39">
        <v>7.9533031915582794E-2</v>
      </c>
      <c r="R2551" s="39">
        <v>0.98439042841216795</v>
      </c>
      <c r="S2551" s="39">
        <v>2.62946717723948E-2</v>
      </c>
      <c r="T2551" s="39">
        <v>0.98337912087912105</v>
      </c>
      <c r="U2551" s="39">
        <v>3.7103680001821501E-2</v>
      </c>
      <c r="V2551" s="39">
        <v>0.97868406828412802</v>
      </c>
      <c r="W2551" s="39">
        <v>5.9882845720843701E-2</v>
      </c>
      <c r="X2551" s="39">
        <v>0.98852240788831303</v>
      </c>
      <c r="Y2551" s="39">
        <v>4.3058156010714901E-2</v>
      </c>
      <c r="Z2551" s="39">
        <v>0.99949190622502604</v>
      </c>
      <c r="AA2551" s="39">
        <v>2.4557821521743701E-2</v>
      </c>
      <c r="AB2551" s="39">
        <v>1.00711669283098</v>
      </c>
      <c r="AC2551" s="39">
        <v>1.5803114418947099E-2</v>
      </c>
    </row>
    <row r="2552" spans="1:29" x14ac:dyDescent="0.25">
      <c r="A2552" s="39" t="s">
        <v>135</v>
      </c>
      <c r="B2552" s="39" t="s">
        <v>135</v>
      </c>
      <c r="C2552" s="39">
        <v>6004000</v>
      </c>
      <c r="D2552" s="39" t="s">
        <v>61</v>
      </c>
      <c r="E2552" s="39">
        <v>0.87418655097613895</v>
      </c>
      <c r="F2552" s="39">
        <v>0.81081081081081097</v>
      </c>
      <c r="G2552" s="39">
        <v>0.68856447688564504</v>
      </c>
      <c r="H2552" s="39">
        <v>0.78301886792452802</v>
      </c>
      <c r="I2552" s="39">
        <v>0.88175675675675702</v>
      </c>
      <c r="J2552" s="39">
        <v>0.84789644012944998</v>
      </c>
      <c r="K2552" s="39">
        <v>0.78082191780821897</v>
      </c>
      <c r="L2552" s="39">
        <v>0.85869565217391297</v>
      </c>
      <c r="M2552" s="39">
        <v>0.978494623655914</v>
      </c>
      <c r="N2552" s="39">
        <v>0.83380512190237499</v>
      </c>
      <c r="O2552" s="39">
        <v>8.11581955043255E-2</v>
      </c>
      <c r="P2552" s="39">
        <v>0.86953307810485103</v>
      </c>
      <c r="Q2552" s="39">
        <v>7.1549459455546E-2</v>
      </c>
      <c r="R2552" s="39">
        <v>0.87267073121268202</v>
      </c>
      <c r="S2552" s="39">
        <v>9.9574604116171098E-2</v>
      </c>
      <c r="T2552" s="39">
        <v>0.91859513791491398</v>
      </c>
      <c r="U2552" s="39">
        <v>8.4710665114096695E-2</v>
      </c>
      <c r="V2552" s="39">
        <v>0.87560869374984596</v>
      </c>
      <c r="W2552" s="39">
        <v>8.6606038058323703E-2</v>
      </c>
      <c r="X2552" s="39">
        <v>0.91397922762095396</v>
      </c>
      <c r="Y2552" s="39">
        <v>8.2502266420925105E-2</v>
      </c>
      <c r="Z2552" s="39">
        <v>0.94970120032934102</v>
      </c>
      <c r="AA2552" s="39">
        <v>6.9548782396790104E-2</v>
      </c>
      <c r="AB2552" s="39">
        <v>0.97278991072819998</v>
      </c>
      <c r="AC2552" s="39">
        <v>3.6079772497969599E-2</v>
      </c>
    </row>
    <row r="2553" spans="1:29" x14ac:dyDescent="0.25">
      <c r="A2553" s="39" t="s">
        <v>135</v>
      </c>
      <c r="B2553" s="39" t="s">
        <v>135</v>
      </c>
      <c r="C2553" s="39">
        <v>6004000</v>
      </c>
      <c r="D2553" s="39" t="s">
        <v>62</v>
      </c>
      <c r="E2553" s="39">
        <v>0.95533498759305202</v>
      </c>
      <c r="F2553" s="39">
        <v>0.82133995037220797</v>
      </c>
      <c r="G2553" s="39">
        <v>0.75277777777777799</v>
      </c>
      <c r="H2553" s="39">
        <v>0.77031802120141302</v>
      </c>
      <c r="I2553" s="39">
        <v>0.87148594377510002</v>
      </c>
      <c r="J2553" s="39">
        <v>0.93486590038314199</v>
      </c>
      <c r="K2553" s="39">
        <v>1.01526717557252</v>
      </c>
      <c r="L2553" s="39">
        <v>0.96491228070175405</v>
      </c>
      <c r="M2553" s="39">
        <v>0.848101265822785</v>
      </c>
      <c r="N2553" s="39">
        <v>0.88160036702219502</v>
      </c>
      <c r="O2553" s="39">
        <v>9.1458003428189202E-2</v>
      </c>
      <c r="P2553" s="39">
        <v>0.92692651325106001</v>
      </c>
      <c r="Q2553" s="39">
        <v>6.8185594871997907E-2</v>
      </c>
      <c r="R2553" s="39">
        <v>0.94276024069901898</v>
      </c>
      <c r="S2553" s="39">
        <v>8.57563117375401E-2</v>
      </c>
      <c r="T2553" s="39">
        <v>0.90650677326227003</v>
      </c>
      <c r="U2553" s="39">
        <v>8.2597860738202106E-2</v>
      </c>
      <c r="V2553" s="39">
        <v>0.9044465304989</v>
      </c>
      <c r="W2553" s="39">
        <v>8.0641436713383294E-2</v>
      </c>
      <c r="X2553" s="39">
        <v>0.90368846518327695</v>
      </c>
      <c r="Y2553" s="39">
        <v>7.2557474071677702E-2</v>
      </c>
      <c r="Z2553" s="39">
        <v>0.87517244079406198</v>
      </c>
      <c r="AA2553" s="39">
        <v>6.4340813150968498E-2</v>
      </c>
      <c r="AB2553" s="39">
        <v>0.85366369510273599</v>
      </c>
      <c r="AC2553" s="39">
        <v>3.5179891696510597E-2</v>
      </c>
    </row>
    <row r="2554" spans="1:29" x14ac:dyDescent="0.25">
      <c r="A2554" s="39" t="s">
        <v>135</v>
      </c>
      <c r="B2554" s="39" t="s">
        <v>135</v>
      </c>
      <c r="C2554" s="39">
        <v>6004000</v>
      </c>
      <c r="D2554" s="39" t="s">
        <v>63</v>
      </c>
      <c r="E2554" s="39">
        <v>0.92977528089887596</v>
      </c>
      <c r="F2554" s="39">
        <v>0.95324675324675301</v>
      </c>
      <c r="G2554" s="39">
        <v>1.0030211480362501</v>
      </c>
      <c r="H2554" s="39">
        <v>0.78966789667896697</v>
      </c>
      <c r="I2554" s="39">
        <v>1.1055045871559599</v>
      </c>
      <c r="J2554" s="39">
        <v>0.967741935483871</v>
      </c>
      <c r="K2554" s="39">
        <v>0.90983606557377095</v>
      </c>
      <c r="L2554" s="39">
        <v>0.93233082706766901</v>
      </c>
      <c r="M2554" s="39">
        <v>0.78181818181818197</v>
      </c>
      <c r="N2554" s="39">
        <v>0.93032696399559001</v>
      </c>
      <c r="O2554" s="39">
        <v>0.100100492769782</v>
      </c>
      <c r="P2554" s="39">
        <v>0.93944631941989099</v>
      </c>
      <c r="Q2554" s="39">
        <v>0.116350781368213</v>
      </c>
      <c r="R2554" s="39">
        <v>0.87466169148654005</v>
      </c>
      <c r="S2554" s="39">
        <v>8.1187693275032793E-2</v>
      </c>
      <c r="T2554" s="39">
        <v>0.85707450444292599</v>
      </c>
      <c r="U2554" s="39">
        <v>0.106428512110238</v>
      </c>
      <c r="V2554" s="39">
        <v>0.89222720542748302</v>
      </c>
      <c r="W2554" s="39">
        <v>0.10223955542212999</v>
      </c>
      <c r="X2554" s="39">
        <v>0.85505054861268903</v>
      </c>
      <c r="Y2554" s="39">
        <v>9.4873420556423005E-2</v>
      </c>
      <c r="Z2554" s="39">
        <v>0.813269446748349</v>
      </c>
      <c r="AA2554" s="39">
        <v>7.3806268258788804E-2</v>
      </c>
      <c r="AB2554" s="39">
        <v>0.78898545063958603</v>
      </c>
      <c r="AC2554" s="39">
        <v>4.5329788156695403E-2</v>
      </c>
    </row>
    <row r="2555" spans="1:29" x14ac:dyDescent="0.25">
      <c r="A2555" s="39" t="s">
        <v>135</v>
      </c>
      <c r="B2555" s="39" t="s">
        <v>135</v>
      </c>
      <c r="C2555" s="39">
        <v>6004000</v>
      </c>
      <c r="D2555" s="39" t="s">
        <v>52</v>
      </c>
      <c r="E2555" s="39">
        <v>7.0834718989025602E-2</v>
      </c>
      <c r="F2555" s="39">
        <v>6.5824468085106405E-2</v>
      </c>
      <c r="G2555" s="39">
        <v>6.1621246311404303E-2</v>
      </c>
      <c r="H2555" s="39">
        <v>7.1428571428571397E-2</v>
      </c>
      <c r="I2555" s="39">
        <v>7.6695652173912998E-2</v>
      </c>
      <c r="J2555" s="39">
        <v>6.6285510094693606E-2</v>
      </c>
      <c r="K2555" s="39">
        <v>6.5784704603117097E-2</v>
      </c>
      <c r="L2555" s="39">
        <v>5.9576738395874101E-2</v>
      </c>
      <c r="M2555" s="39">
        <v>5.6910569105691103E-2</v>
      </c>
      <c r="N2555" s="39">
        <v>6.6106908798599595E-2</v>
      </c>
      <c r="O2555" s="39">
        <v>6.2284248863617104E-3</v>
      </c>
      <c r="P2555" s="39">
        <v>6.5050634874657801E-2</v>
      </c>
      <c r="Q2555" s="39">
        <v>7.6468035226949097E-3</v>
      </c>
      <c r="R2555" s="39">
        <v>6.0757337368227401E-2</v>
      </c>
      <c r="S2555" s="39">
        <v>4.5533428002743704E-3</v>
      </c>
      <c r="T2555" s="39">
        <v>5.8243653750782602E-2</v>
      </c>
      <c r="U2555" s="39">
        <v>1.8852663848797501E-3</v>
      </c>
      <c r="V2555" s="39">
        <v>6.2596147272149599E-2</v>
      </c>
      <c r="W2555" s="39">
        <v>6.2843712795898699E-3</v>
      </c>
      <c r="X2555" s="39">
        <v>5.9731842487833198E-2</v>
      </c>
      <c r="Y2555" s="39">
        <v>4.8665517181016296E-3</v>
      </c>
      <c r="Z2555" s="39">
        <v>5.7727053717696597E-2</v>
      </c>
      <c r="AA2555" s="39">
        <v>2.3472348340321499E-3</v>
      </c>
      <c r="AB2555" s="39">
        <v>5.7037529548080702E-2</v>
      </c>
      <c r="AC2555" s="39">
        <v>8.0296834138788502E-4</v>
      </c>
    </row>
    <row r="2556" spans="1:29" x14ac:dyDescent="0.25">
      <c r="A2556" s="39" t="s">
        <v>135</v>
      </c>
      <c r="B2556" s="39" t="s">
        <v>135</v>
      </c>
      <c r="C2556" s="39">
        <v>6004000</v>
      </c>
      <c r="D2556" s="39" t="s">
        <v>53</v>
      </c>
      <c r="E2556" s="39">
        <v>0.92555831265508703</v>
      </c>
      <c r="F2556" s="39">
        <v>0.87323943661971803</v>
      </c>
      <c r="G2556" s="39">
        <v>0.85353535353535304</v>
      </c>
      <c r="H2556" s="39">
        <v>1.0084507042253501</v>
      </c>
      <c r="I2556" s="39">
        <v>1.01459854014599</v>
      </c>
      <c r="J2556" s="39">
        <v>0.82312925170067996</v>
      </c>
      <c r="K2556" s="39">
        <v>0.94609164420485203</v>
      </c>
      <c r="L2556" s="39">
        <v>0.87878787878787901</v>
      </c>
      <c r="M2556" s="39">
        <v>0.98507462686567204</v>
      </c>
      <c r="N2556" s="39">
        <v>0.92316286097117495</v>
      </c>
      <c r="O2556" s="39">
        <v>7.0102811816628197E-2</v>
      </c>
      <c r="P2556" s="39">
        <v>0.92953638834101404</v>
      </c>
      <c r="Q2556" s="39">
        <v>7.8249651843778495E-2</v>
      </c>
      <c r="R2556" s="39">
        <v>0.93665138328613395</v>
      </c>
      <c r="S2556" s="39">
        <v>5.3768551206984802E-2</v>
      </c>
      <c r="T2556" s="39">
        <v>0.93193125282677503</v>
      </c>
      <c r="U2556" s="39">
        <v>7.5156080316073501E-2</v>
      </c>
      <c r="V2556" s="39">
        <v>0.93364272580627194</v>
      </c>
      <c r="W2556" s="39">
        <v>6.6170269150366501E-2</v>
      </c>
      <c r="X2556" s="39">
        <v>0.94478545209048004</v>
      </c>
      <c r="Y2556" s="39">
        <v>6.0879440908694203E-2</v>
      </c>
      <c r="Z2556" s="39">
        <v>0.96488347480884695</v>
      </c>
      <c r="AA2556" s="39">
        <v>4.9528271669274801E-2</v>
      </c>
      <c r="AB2556" s="39">
        <v>0.98001335314768101</v>
      </c>
      <c r="AC2556" s="39">
        <v>3.2010305620795099E-2</v>
      </c>
    </row>
    <row r="2557" spans="1:29" x14ac:dyDescent="0.25">
      <c r="A2557" s="39" t="s">
        <v>135</v>
      </c>
      <c r="B2557" s="39" t="s">
        <v>135</v>
      </c>
      <c r="C2557" s="39">
        <v>6004000</v>
      </c>
      <c r="D2557" s="39" t="s">
        <v>54</v>
      </c>
      <c r="E2557" s="39">
        <v>0.92555831265508703</v>
      </c>
      <c r="F2557" s="39">
        <v>0.908847184986595</v>
      </c>
      <c r="G2557" s="39">
        <v>0.90053763440860202</v>
      </c>
      <c r="H2557" s="39">
        <v>1.0680473372781101</v>
      </c>
      <c r="I2557" s="39">
        <v>1.1340782122905</v>
      </c>
      <c r="J2557" s="39">
        <v>0.88729016786570702</v>
      </c>
      <c r="K2557" s="39">
        <v>1.0110192837465599</v>
      </c>
      <c r="L2557" s="39">
        <v>0.86609686609686598</v>
      </c>
      <c r="M2557" s="39">
        <v>1.0564263322884</v>
      </c>
      <c r="N2557" s="39">
        <v>0.97310014795738098</v>
      </c>
      <c r="O2557" s="39">
        <v>9.6031936451966393E-2</v>
      </c>
      <c r="P2557" s="39">
        <v>0.990982172457607</v>
      </c>
      <c r="Q2557" s="39">
        <v>0.113478271115801</v>
      </c>
      <c r="R2557" s="39">
        <v>0.977847494043941</v>
      </c>
      <c r="S2557" s="39">
        <v>9.9406248039268494E-2</v>
      </c>
      <c r="T2557" s="39">
        <v>0.96126159919263399</v>
      </c>
      <c r="U2557" s="39">
        <v>0.13458325620365</v>
      </c>
      <c r="V2557" s="39">
        <v>0.98463050735607005</v>
      </c>
      <c r="W2557" s="39">
        <v>9.6576160126530697E-2</v>
      </c>
      <c r="X2557" s="39">
        <v>0.99479419604498098</v>
      </c>
      <c r="Y2557" s="39">
        <v>9.6789565421015994E-2</v>
      </c>
      <c r="Z2557" s="39">
        <v>1.0212276234256299</v>
      </c>
      <c r="AA2557" s="39">
        <v>8.8335111456545698E-2</v>
      </c>
      <c r="AB2557" s="39">
        <v>1.04736302437452</v>
      </c>
      <c r="AC2557" s="39">
        <v>5.7321392286596599E-2</v>
      </c>
    </row>
    <row r="2558" spans="1:29" x14ac:dyDescent="0.25">
      <c r="A2558" s="39" t="s">
        <v>135</v>
      </c>
      <c r="B2558" s="39" t="s">
        <v>135</v>
      </c>
      <c r="C2558" s="39">
        <v>6004000</v>
      </c>
      <c r="D2558" s="39" t="s">
        <v>55</v>
      </c>
      <c r="E2558" s="39">
        <v>0.93611111111111101</v>
      </c>
      <c r="F2558" s="39">
        <v>0.95710455764075097</v>
      </c>
      <c r="G2558" s="39">
        <v>0.95575221238938102</v>
      </c>
      <c r="H2558" s="39">
        <v>1.03880597014925</v>
      </c>
      <c r="I2558" s="39">
        <v>1.06925207756233</v>
      </c>
      <c r="J2558" s="39">
        <v>0.85714285714285698</v>
      </c>
      <c r="K2558" s="39">
        <v>0.95675675675675698</v>
      </c>
      <c r="L2558" s="39">
        <v>0.87193460490463204</v>
      </c>
      <c r="M2558" s="39">
        <v>1</v>
      </c>
      <c r="N2558" s="39">
        <v>0.960317794184119</v>
      </c>
      <c r="O2558" s="39">
        <v>6.9541551445626501E-2</v>
      </c>
      <c r="P2558" s="39">
        <v>0.95101725927331404</v>
      </c>
      <c r="Q2558" s="39">
        <v>8.8710473696237302E-2</v>
      </c>
      <c r="R2558" s="39">
        <v>0.94289712055379604</v>
      </c>
      <c r="S2558" s="39">
        <v>6.5147935439213794E-2</v>
      </c>
      <c r="T2558" s="39">
        <v>0.93596730245231596</v>
      </c>
      <c r="U2558" s="39">
        <v>9.0555909307269006E-2</v>
      </c>
      <c r="V2558" s="39">
        <v>0.95325713420132996</v>
      </c>
      <c r="W2558" s="39">
        <v>7.1102287291344199E-2</v>
      </c>
      <c r="X2558" s="39">
        <v>0.95579855392851698</v>
      </c>
      <c r="Y2558" s="39">
        <v>6.8498154360651806E-2</v>
      </c>
      <c r="Z2558" s="39">
        <v>0.97581792503272302</v>
      </c>
      <c r="AA2558" s="39">
        <v>5.9600096541924497E-2</v>
      </c>
      <c r="AB2558" s="39">
        <v>0.99390164785260104</v>
      </c>
      <c r="AC2558" s="39">
        <v>3.8569365519116099E-2</v>
      </c>
    </row>
    <row r="2559" spans="1:29" x14ac:dyDescent="0.25">
      <c r="A2559" s="39" t="s">
        <v>135</v>
      </c>
      <c r="B2559" s="39" t="s">
        <v>135</v>
      </c>
      <c r="C2559" s="39">
        <v>6004000</v>
      </c>
      <c r="D2559" s="39" t="s">
        <v>56</v>
      </c>
      <c r="E2559" s="39">
        <v>0.86904761904761896</v>
      </c>
      <c r="F2559" s="39">
        <v>0.83976261127596397</v>
      </c>
      <c r="G2559" s="39">
        <v>0.80392156862745101</v>
      </c>
      <c r="H2559" s="39">
        <v>0.91049382716049398</v>
      </c>
      <c r="I2559" s="39">
        <v>1.0948275862068999</v>
      </c>
      <c r="J2559" s="39">
        <v>0.80569948186528495</v>
      </c>
      <c r="K2559" s="39">
        <v>1</v>
      </c>
      <c r="L2559" s="39">
        <v>0.86440677966101698</v>
      </c>
      <c r="M2559" s="39">
        <v>0.99687499999999996</v>
      </c>
      <c r="N2559" s="39">
        <v>0.90944827487163604</v>
      </c>
      <c r="O2559" s="39">
        <v>0.100390716835975</v>
      </c>
      <c r="P2559" s="39">
        <v>0.95236176954663998</v>
      </c>
      <c r="Q2559" s="39">
        <v>0.11596685353637</v>
      </c>
      <c r="R2559" s="39">
        <v>0.95376059322033901</v>
      </c>
      <c r="S2559" s="39">
        <v>7.7398445749546907E-2</v>
      </c>
      <c r="T2559" s="39">
        <v>0.93064088983050897</v>
      </c>
      <c r="U2559" s="39">
        <v>9.3669176893408604E-2</v>
      </c>
      <c r="V2559" s="39">
        <v>0.93820582785122797</v>
      </c>
      <c r="W2559" s="39">
        <v>9.1795620899618E-2</v>
      </c>
      <c r="X2559" s="39">
        <v>0.95516368970135301</v>
      </c>
      <c r="Y2559" s="39">
        <v>7.9739666577834295E-2</v>
      </c>
      <c r="Z2559" s="39">
        <v>0.97374027379903105</v>
      </c>
      <c r="AA2559" s="39">
        <v>6.1798488390259698E-2</v>
      </c>
      <c r="AB2559" s="39">
        <v>0.99056698950766697</v>
      </c>
      <c r="AC2559" s="39">
        <v>3.9895361320021701E-2</v>
      </c>
    </row>
    <row r="2560" spans="1:29" x14ac:dyDescent="0.25">
      <c r="A2560" s="39" t="s">
        <v>135</v>
      </c>
      <c r="B2560" s="39" t="s">
        <v>135</v>
      </c>
      <c r="C2560" s="39">
        <v>6004000</v>
      </c>
      <c r="D2560" s="39" t="s">
        <v>57</v>
      </c>
      <c r="E2560" s="39">
        <v>0.73702422145328705</v>
      </c>
      <c r="F2560" s="39">
        <v>0.80136986301369895</v>
      </c>
      <c r="G2560" s="39">
        <v>0.795053003533569</v>
      </c>
      <c r="H2560" s="39">
        <v>0.93031358885017401</v>
      </c>
      <c r="I2560" s="39">
        <v>1.03050847457627</v>
      </c>
      <c r="J2560" s="39">
        <v>0.78215223097112896</v>
      </c>
      <c r="K2560" s="39">
        <v>0.864951768488746</v>
      </c>
      <c r="L2560" s="39">
        <v>0.80459770114942497</v>
      </c>
      <c r="M2560" s="39">
        <v>0.986928104575163</v>
      </c>
      <c r="N2560" s="39">
        <v>0.85921099517905197</v>
      </c>
      <c r="O2560" s="39">
        <v>0.10127631691749001</v>
      </c>
      <c r="P2560" s="39">
        <v>0.89382765595214697</v>
      </c>
      <c r="Q2560" s="39">
        <v>0.110245795803234</v>
      </c>
      <c r="R2560" s="39">
        <v>0.88549252473777795</v>
      </c>
      <c r="S2560" s="39">
        <v>9.2884530487103795E-2</v>
      </c>
      <c r="T2560" s="39">
        <v>0.89576290286229399</v>
      </c>
      <c r="U2560" s="39">
        <v>0.12892706467881801</v>
      </c>
      <c r="V2560" s="39">
        <v>0.891543536705519</v>
      </c>
      <c r="W2560" s="39">
        <v>9.6971508028289494E-2</v>
      </c>
      <c r="X2560" s="39">
        <v>0.91514006923930702</v>
      </c>
      <c r="Y2560" s="39">
        <v>9.7307729679866298E-2</v>
      </c>
      <c r="Z2560" s="39">
        <v>0.95012778713840595</v>
      </c>
      <c r="AA2560" s="39">
        <v>8.7176895766606505E-2</v>
      </c>
      <c r="AB2560" s="39">
        <v>0.97824570441203296</v>
      </c>
      <c r="AC2560" s="39">
        <v>5.4912320145018997E-2</v>
      </c>
    </row>
    <row r="2561" spans="1:29" x14ac:dyDescent="0.25">
      <c r="A2561" s="39" t="s">
        <v>135</v>
      </c>
      <c r="B2561" s="39" t="s">
        <v>135</v>
      </c>
      <c r="C2561" s="39">
        <v>6004000</v>
      </c>
      <c r="D2561" s="39" t="s">
        <v>58</v>
      </c>
      <c r="E2561" s="39">
        <v>1.0190476190476201</v>
      </c>
      <c r="F2561" s="39">
        <v>0.83098591549295797</v>
      </c>
      <c r="G2561" s="39">
        <v>1.0982905982905999</v>
      </c>
      <c r="H2561" s="39">
        <v>1.1111111111111101</v>
      </c>
      <c r="I2561" s="39">
        <v>1.0187265917602999</v>
      </c>
      <c r="J2561" s="39">
        <v>0.80921052631578905</v>
      </c>
      <c r="K2561" s="39">
        <v>0.95637583892617495</v>
      </c>
      <c r="L2561" s="39">
        <v>0.92936802973977695</v>
      </c>
      <c r="M2561" s="39">
        <v>1.02857142857143</v>
      </c>
      <c r="N2561" s="39">
        <v>0.97796529547286204</v>
      </c>
      <c r="O2561" s="39">
        <v>0.106668362891678</v>
      </c>
      <c r="P2561" s="39">
        <v>0.94845048306269397</v>
      </c>
      <c r="Q2561" s="39">
        <v>8.8279122968224003E-2</v>
      </c>
      <c r="R2561" s="39">
        <v>0.97143843241245997</v>
      </c>
      <c r="S2561" s="39">
        <v>5.1288301559300503E-2</v>
      </c>
      <c r="T2561" s="39">
        <v>0.97896972915560299</v>
      </c>
      <c r="U2561" s="39">
        <v>7.0147396030614401E-2</v>
      </c>
      <c r="V2561" s="39">
        <v>0.97336629306585798</v>
      </c>
      <c r="W2561" s="39">
        <v>8.5062896883713102E-2</v>
      </c>
      <c r="X2561" s="39">
        <v>0.98174065481436101</v>
      </c>
      <c r="Y2561" s="39">
        <v>6.7990781501203898E-2</v>
      </c>
      <c r="Z2561" s="39">
        <v>1.00832001827236</v>
      </c>
      <c r="AA2561" s="39">
        <v>4.77861010738167E-2</v>
      </c>
      <c r="AB2561" s="39">
        <v>1.0238474571984899</v>
      </c>
      <c r="AC2561" s="39">
        <v>2.98770182798196E-2</v>
      </c>
    </row>
    <row r="2562" spans="1:29" x14ac:dyDescent="0.25">
      <c r="A2562" s="39" t="s">
        <v>135</v>
      </c>
      <c r="B2562" s="39" t="s">
        <v>135</v>
      </c>
      <c r="C2562" s="39">
        <v>6004000</v>
      </c>
      <c r="D2562" s="39" t="s">
        <v>59</v>
      </c>
      <c r="E2562" s="39">
        <v>0.96236559139784905</v>
      </c>
      <c r="F2562" s="39">
        <v>0.94392523364486003</v>
      </c>
      <c r="G2562" s="39">
        <v>1.2655367231638399</v>
      </c>
      <c r="H2562" s="39">
        <v>1.00778210116732</v>
      </c>
      <c r="I2562" s="39">
        <v>1</v>
      </c>
      <c r="J2562" s="39">
        <v>1.0110294117647101</v>
      </c>
      <c r="K2562" s="39">
        <v>0.98780487804878003</v>
      </c>
      <c r="L2562" s="39">
        <v>1.02456140350877</v>
      </c>
      <c r="M2562" s="39">
        <v>1.048</v>
      </c>
      <c r="N2562" s="39">
        <v>1.0278894825217899</v>
      </c>
      <c r="O2562" s="39">
        <v>9.4411508122280594E-2</v>
      </c>
      <c r="P2562" s="39">
        <v>1.0142791386644501</v>
      </c>
      <c r="Q2562" s="39">
        <v>2.3228013586013299E-2</v>
      </c>
      <c r="R2562" s="39">
        <v>1.02012209385252</v>
      </c>
      <c r="S2562" s="39">
        <v>3.0342112308615499E-2</v>
      </c>
      <c r="T2562" s="39">
        <v>1.03628070175439</v>
      </c>
      <c r="U2562" s="39">
        <v>1.6573590520442601E-2</v>
      </c>
      <c r="V2562" s="39">
        <v>1.02782589888105</v>
      </c>
      <c r="W2562" s="39">
        <v>5.4623315312767602E-2</v>
      </c>
      <c r="X2562" s="39">
        <v>1.03134284372011</v>
      </c>
      <c r="Y2562" s="39">
        <v>2.3464178666578201E-2</v>
      </c>
      <c r="Z2562" s="39">
        <v>1.04152171673605</v>
      </c>
      <c r="AA2562" s="39">
        <v>1.7178583712642699E-2</v>
      </c>
      <c r="AB2562" s="39">
        <v>1.0468838763575601</v>
      </c>
      <c r="AC2562" s="39">
        <v>7.0589857209439402E-3</v>
      </c>
    </row>
    <row r="2563" spans="1:29" x14ac:dyDescent="0.25">
      <c r="A2563" s="39" t="s">
        <v>135</v>
      </c>
      <c r="B2563" s="39" t="s">
        <v>135</v>
      </c>
      <c r="C2563" s="39">
        <v>6004000</v>
      </c>
      <c r="D2563" s="39" t="s">
        <v>60</v>
      </c>
      <c r="E2563" s="39">
        <v>2.0555555555555598</v>
      </c>
      <c r="F2563" s="39">
        <v>2.2960893854748599</v>
      </c>
      <c r="G2563" s="39">
        <v>1.5742574257425701</v>
      </c>
      <c r="H2563" s="39">
        <v>1.3214285714285701</v>
      </c>
      <c r="I2563" s="39">
        <v>1.19305019305019</v>
      </c>
      <c r="J2563" s="39">
        <v>1.1679999999999999</v>
      </c>
      <c r="K2563" s="39">
        <v>1.3381818181818199</v>
      </c>
      <c r="L2563" s="39">
        <v>1.1481481481481499</v>
      </c>
      <c r="M2563" s="39">
        <v>1.22945205479452</v>
      </c>
      <c r="N2563" s="39">
        <v>1.4804625724862499</v>
      </c>
      <c r="O2563" s="39">
        <v>0.41892571387263799</v>
      </c>
      <c r="P2563" s="39">
        <v>1.21536644283494</v>
      </c>
      <c r="Q2563" s="39">
        <v>7.5069825725390005E-2</v>
      </c>
      <c r="R2563" s="39">
        <v>1.2385940070415</v>
      </c>
      <c r="S2563" s="39">
        <v>9.5346108493115297E-2</v>
      </c>
      <c r="T2563" s="39">
        <v>1.1888001014713301</v>
      </c>
      <c r="U2563" s="39">
        <v>5.7490543726607897E-2</v>
      </c>
      <c r="V2563" s="39">
        <v>1.2737171771954301</v>
      </c>
      <c r="W2563" s="39">
        <v>0.22272656534726501</v>
      </c>
      <c r="X2563" s="39">
        <v>1.2173306814157501</v>
      </c>
      <c r="Y2563" s="39">
        <v>6.3435590661604604E-2</v>
      </c>
      <c r="Z2563" s="39">
        <v>1.2194461266988901</v>
      </c>
      <c r="AA2563" s="39">
        <v>4.7821162518769798E-2</v>
      </c>
      <c r="AB2563" s="39">
        <v>1.22558044019231</v>
      </c>
      <c r="AC2563" s="39">
        <v>2.4486240730689401E-2</v>
      </c>
    </row>
    <row r="2564" spans="1:29" x14ac:dyDescent="0.25">
      <c r="A2564" s="39" t="s">
        <v>135</v>
      </c>
      <c r="B2564" s="39" t="s">
        <v>135</v>
      </c>
      <c r="C2564" s="39">
        <v>6102000</v>
      </c>
      <c r="D2564" s="39" t="s">
        <v>50</v>
      </c>
      <c r="E2564" s="39">
        <v>0.15</v>
      </c>
      <c r="F2564" s="39">
        <v>0.139130434782609</v>
      </c>
      <c r="G2564" s="39">
        <v>0.18981481481481499</v>
      </c>
      <c r="H2564" s="39">
        <v>0.17499999999999999</v>
      </c>
      <c r="I2564" s="39">
        <v>0.17431192660550501</v>
      </c>
      <c r="J2564" s="39">
        <v>0.221052631578947</v>
      </c>
      <c r="K2564" s="39">
        <v>0.20499999999999999</v>
      </c>
      <c r="L2564" s="39">
        <v>0.14009661835748799</v>
      </c>
      <c r="M2564" s="39">
        <v>0.216450216450216</v>
      </c>
      <c r="N2564" s="39">
        <v>0.17898407139884201</v>
      </c>
      <c r="O2564" s="39">
        <v>3.1515737808429499E-2</v>
      </c>
      <c r="P2564" s="39">
        <v>0.19138227859843099</v>
      </c>
      <c r="Q2564" s="39">
        <v>3.3969801124719701E-2</v>
      </c>
      <c r="R2564" s="39">
        <v>0.187182278269235</v>
      </c>
      <c r="S2564" s="39">
        <v>4.1177316464076602E-2</v>
      </c>
      <c r="T2564" s="39">
        <v>0.178273417403852</v>
      </c>
      <c r="U2564" s="39">
        <v>5.3990146979360602E-2</v>
      </c>
      <c r="V2564" s="39">
        <v>0.18928565964244901</v>
      </c>
      <c r="W2564" s="39">
        <v>3.4061853781254502E-2</v>
      </c>
      <c r="X2564" s="39">
        <v>0.194700037428855</v>
      </c>
      <c r="Y2564" s="39">
        <v>3.6746888290192403E-2</v>
      </c>
      <c r="Z2564" s="39">
        <v>0.202595316790535</v>
      </c>
      <c r="AA2564" s="39">
        <v>3.54274866522718E-2</v>
      </c>
      <c r="AB2564" s="39">
        <v>0.212814330826753</v>
      </c>
      <c r="AC2564" s="39">
        <v>2.2995359764010501E-2</v>
      </c>
    </row>
    <row r="2565" spans="1:29" x14ac:dyDescent="0.25">
      <c r="A2565" s="39" t="s">
        <v>135</v>
      </c>
      <c r="B2565" s="39" t="s">
        <v>135</v>
      </c>
      <c r="C2565" s="39">
        <v>6102000</v>
      </c>
      <c r="D2565" s="39" t="s">
        <v>51</v>
      </c>
      <c r="E2565" s="39">
        <v>1.1481481481481499</v>
      </c>
      <c r="F2565" s="39">
        <v>0.96969696969696995</v>
      </c>
      <c r="G2565" s="39">
        <v>0.96875</v>
      </c>
      <c r="H2565" s="39">
        <v>1.09756097560976</v>
      </c>
      <c r="I2565" s="39">
        <v>1.1714285714285699</v>
      </c>
      <c r="J2565" s="39">
        <v>0.97368421052631604</v>
      </c>
      <c r="K2565" s="39">
        <v>1.0714285714285701</v>
      </c>
      <c r="L2565" s="39">
        <v>1</v>
      </c>
      <c r="M2565" s="39">
        <v>1.13793103448276</v>
      </c>
      <c r="N2565" s="39">
        <v>1.0598476090356801</v>
      </c>
      <c r="O2565" s="39">
        <v>8.3165884012833799E-2</v>
      </c>
      <c r="P2565" s="39">
        <v>1.0708944775732401</v>
      </c>
      <c r="Q2565" s="39">
        <v>8.5260119950007998E-2</v>
      </c>
      <c r="R2565" s="39">
        <v>1.0697865353037801</v>
      </c>
      <c r="S2565" s="39">
        <v>6.8980176720180503E-2</v>
      </c>
      <c r="T2565" s="39">
        <v>1.0689655172413799</v>
      </c>
      <c r="U2565" s="39">
        <v>9.7531969818834205E-2</v>
      </c>
      <c r="V2565" s="39">
        <v>1.0706397609466201</v>
      </c>
      <c r="W2565" s="39">
        <v>7.5195875140404697E-2</v>
      </c>
      <c r="X2565" s="39">
        <v>1.08621668900336</v>
      </c>
      <c r="Y2565" s="39">
        <v>7.3202974472863599E-2</v>
      </c>
      <c r="Z2565" s="39">
        <v>1.1111037278571201</v>
      </c>
      <c r="AA2565" s="39">
        <v>6.4739422976737807E-2</v>
      </c>
      <c r="AB2565" s="39">
        <v>1.1313628899835799</v>
      </c>
      <c r="AC2565" s="39">
        <v>4.1540593237023103E-2</v>
      </c>
    </row>
    <row r="2566" spans="1:29" x14ac:dyDescent="0.25">
      <c r="A2566" s="39" t="s">
        <v>135</v>
      </c>
      <c r="B2566" s="39" t="s">
        <v>135</v>
      </c>
      <c r="C2566" s="39">
        <v>6102000</v>
      </c>
      <c r="D2566" s="39" t="s">
        <v>61</v>
      </c>
      <c r="E2566" s="39">
        <v>0.89473684210526305</v>
      </c>
      <c r="F2566" s="39">
        <v>0.94285714285714295</v>
      </c>
      <c r="G2566" s="39">
        <v>1</v>
      </c>
      <c r="H2566" s="39">
        <v>0.875</v>
      </c>
      <c r="I2566" s="39">
        <v>0.94871794871794901</v>
      </c>
      <c r="J2566" s="39">
        <v>1.0952380952381</v>
      </c>
      <c r="K2566" s="39">
        <v>1.0540540540540499</v>
      </c>
      <c r="L2566" s="39">
        <v>1.0249999999999999</v>
      </c>
      <c r="M2566" s="39">
        <v>0.95121951219512202</v>
      </c>
      <c r="N2566" s="39">
        <v>0.97631373279640299</v>
      </c>
      <c r="O2566" s="39">
        <v>7.2927880097819406E-2</v>
      </c>
      <c r="P2566" s="39">
        <v>1.01484592204104</v>
      </c>
      <c r="Q2566" s="39">
        <v>6.4273854155854293E-2</v>
      </c>
      <c r="R2566" s="39">
        <v>1.0100911887497299</v>
      </c>
      <c r="S2566" s="39">
        <v>5.3013585423986799E-2</v>
      </c>
      <c r="T2566" s="39">
        <v>0.98810975609756102</v>
      </c>
      <c r="U2566" s="39">
        <v>5.2170683246080603E-2</v>
      </c>
      <c r="V2566" s="39">
        <v>0.99509453292869099</v>
      </c>
      <c r="W2566" s="39">
        <v>6.2829883320956695E-2</v>
      </c>
      <c r="X2566" s="39">
        <v>0.99062432473570805</v>
      </c>
      <c r="Y2566" s="39">
        <v>5.35943100360129E-2</v>
      </c>
      <c r="Z2566" s="39">
        <v>0.96821027083872901</v>
      </c>
      <c r="AA2566" s="39">
        <v>4.0290119565954498E-2</v>
      </c>
      <c r="AB2566" s="39">
        <v>0.95473286875725905</v>
      </c>
      <c r="AC2566" s="39">
        <v>2.22204179373039E-2</v>
      </c>
    </row>
    <row r="2567" spans="1:29" x14ac:dyDescent="0.25">
      <c r="A2567" s="39" t="s">
        <v>135</v>
      </c>
      <c r="B2567" s="39" t="s">
        <v>135</v>
      </c>
      <c r="C2567" s="39">
        <v>6102000</v>
      </c>
      <c r="D2567" s="39" t="s">
        <v>62</v>
      </c>
      <c r="E2567" s="39">
        <v>1.1052631578947401</v>
      </c>
      <c r="F2567" s="39">
        <v>1.0882352941176501</v>
      </c>
      <c r="G2567" s="39">
        <v>1.0303030303030301</v>
      </c>
      <c r="H2567" s="39">
        <v>0.89743589743589702</v>
      </c>
      <c r="I2567" s="39">
        <v>1</v>
      </c>
      <c r="J2567" s="39">
        <v>0.75675675675675702</v>
      </c>
      <c r="K2567" s="39">
        <v>1</v>
      </c>
      <c r="L2567" s="39">
        <v>0.97435897435897401</v>
      </c>
      <c r="M2567" s="39">
        <v>0.95121951219512202</v>
      </c>
      <c r="N2567" s="39">
        <v>0.97817473589579595</v>
      </c>
      <c r="O2567" s="39">
        <v>0.10501229839241399</v>
      </c>
      <c r="P2567" s="39">
        <v>0.93646704866217101</v>
      </c>
      <c r="Q2567" s="39">
        <v>0.102496456086811</v>
      </c>
      <c r="R2567" s="39">
        <v>0.97519282885136505</v>
      </c>
      <c r="S2567" s="39">
        <v>2.4400932002821601E-2</v>
      </c>
      <c r="T2567" s="39">
        <v>0.96278924327704796</v>
      </c>
      <c r="U2567" s="39">
        <v>1.63620706090696E-2</v>
      </c>
      <c r="V2567" s="39">
        <v>0.95264577936225903</v>
      </c>
      <c r="W2567" s="39">
        <v>8.0873425746193398E-2</v>
      </c>
      <c r="X2567" s="39">
        <v>0.95323154468336102</v>
      </c>
      <c r="Y2567" s="39">
        <v>5.7477534661636902E-2</v>
      </c>
      <c r="Z2567" s="39">
        <v>0.95719715414851703</v>
      </c>
      <c r="AA2567" s="39">
        <v>1.5084319854125301E-2</v>
      </c>
      <c r="AB2567" s="39">
        <v>0.95232139134578198</v>
      </c>
      <c r="AC2567" s="39">
        <v>6.9688956446725698E-3</v>
      </c>
    </row>
    <row r="2568" spans="1:29" x14ac:dyDescent="0.25">
      <c r="A2568" s="39" t="s">
        <v>135</v>
      </c>
      <c r="B2568" s="39" t="s">
        <v>135</v>
      </c>
      <c r="C2568" s="39">
        <v>6102000</v>
      </c>
      <c r="D2568" s="39" t="s">
        <v>63</v>
      </c>
      <c r="E2568" s="39">
        <v>0.82499999999999996</v>
      </c>
      <c r="F2568" s="39">
        <v>0.78571428571428603</v>
      </c>
      <c r="G2568" s="39">
        <v>0.891891891891892</v>
      </c>
      <c r="H2568" s="39">
        <v>0.79411764705882304</v>
      </c>
      <c r="I2568" s="39">
        <v>1.02857142857143</v>
      </c>
      <c r="J2568" s="39">
        <v>1</v>
      </c>
      <c r="K2568" s="39">
        <v>1.03571428571429</v>
      </c>
      <c r="L2568" s="39">
        <v>0.91304347826086996</v>
      </c>
      <c r="M2568" s="39">
        <v>1.1315789473684199</v>
      </c>
      <c r="N2568" s="39">
        <v>0.93395910717555597</v>
      </c>
      <c r="O2568" s="39">
        <v>0.12162029575231501</v>
      </c>
      <c r="P2568" s="39">
        <v>1.0217816279830001</v>
      </c>
      <c r="Q2568" s="39">
        <v>7.8412524845037093E-2</v>
      </c>
      <c r="R2568" s="39">
        <v>1.0267789037811901</v>
      </c>
      <c r="S2568" s="39">
        <v>0.109541401315813</v>
      </c>
      <c r="T2568" s="39">
        <v>1.0223112128146501</v>
      </c>
      <c r="U2568" s="39">
        <v>0.154527912135733</v>
      </c>
      <c r="V2568" s="39">
        <v>1.00894073572947</v>
      </c>
      <c r="W2568" s="39">
        <v>0.113938577931237</v>
      </c>
      <c r="X2568" s="39">
        <v>1.0539215426408901</v>
      </c>
      <c r="Y2568" s="39">
        <v>0.103356928023446</v>
      </c>
      <c r="Z2568" s="39">
        <v>1.08944722381023</v>
      </c>
      <c r="AA2568" s="39">
        <v>0.10225351524159899</v>
      </c>
      <c r="AB2568" s="39">
        <v>1.1211724964585399</v>
      </c>
      <c r="AC2568" s="39">
        <v>6.5816174467926397E-2</v>
      </c>
    </row>
    <row r="2569" spans="1:29" x14ac:dyDescent="0.25">
      <c r="A2569" s="39" t="s">
        <v>135</v>
      </c>
      <c r="B2569" s="39" t="s">
        <v>135</v>
      </c>
      <c r="C2569" s="39">
        <v>6102000</v>
      </c>
      <c r="D2569" s="39" t="s">
        <v>52</v>
      </c>
      <c r="E2569" s="39">
        <v>0.13963963963963999</v>
      </c>
      <c r="F2569" s="39">
        <v>0.145454545454545</v>
      </c>
      <c r="G2569" s="39">
        <v>0.13478260869565201</v>
      </c>
      <c r="H2569" s="39">
        <v>0.20833333333333301</v>
      </c>
      <c r="I2569" s="39">
        <v>0.20499999999999999</v>
      </c>
      <c r="J2569" s="39">
        <v>0.16972477064220201</v>
      </c>
      <c r="K2569" s="39">
        <v>0.23684210526315799</v>
      </c>
      <c r="L2569" s="39">
        <v>0.20499999999999999</v>
      </c>
      <c r="M2569" s="39">
        <v>0.15942028985507201</v>
      </c>
      <c r="N2569" s="39">
        <v>0.17824414365373401</v>
      </c>
      <c r="O2569" s="39">
        <v>3.6489929822302501E-2</v>
      </c>
      <c r="P2569" s="39">
        <v>0.19519743315208599</v>
      </c>
      <c r="Q2569" s="39">
        <v>3.1045611069408199E-2</v>
      </c>
      <c r="R2569" s="39">
        <v>0.20042079837274299</v>
      </c>
      <c r="S2569" s="39">
        <v>3.8913509105813301E-2</v>
      </c>
      <c r="T2569" s="39">
        <v>0.18221014492753601</v>
      </c>
      <c r="U2569" s="39">
        <v>3.2229722127995498E-2</v>
      </c>
      <c r="V2569" s="39">
        <v>0.18672332105610001</v>
      </c>
      <c r="W2569" s="39">
        <v>3.26160433658996E-2</v>
      </c>
      <c r="X2569" s="39">
        <v>0.18222213321949701</v>
      </c>
      <c r="Y2569" s="39">
        <v>3.1548462829953598E-2</v>
      </c>
      <c r="Z2569" s="39">
        <v>0.17046217799757299</v>
      </c>
      <c r="AA2569" s="39">
        <v>2.6780942445426101E-2</v>
      </c>
      <c r="AB2569" s="39">
        <v>0.16159075224292599</v>
      </c>
      <c r="AC2569" s="39">
        <v>1.37272094426909E-2</v>
      </c>
    </row>
    <row r="2570" spans="1:29" x14ac:dyDescent="0.25">
      <c r="A2570" s="39" t="s">
        <v>135</v>
      </c>
      <c r="B2570" s="39" t="s">
        <v>135</v>
      </c>
      <c r="C2570" s="39">
        <v>6102000</v>
      </c>
      <c r="D2570" s="39" t="s">
        <v>53</v>
      </c>
      <c r="E2570" s="39">
        <v>0.90322580645161299</v>
      </c>
      <c r="F2570" s="39">
        <v>0.90322580645161299</v>
      </c>
      <c r="G2570" s="39">
        <v>0.71875</v>
      </c>
      <c r="H2570" s="39">
        <v>1.1612903225806499</v>
      </c>
      <c r="I2570" s="39">
        <v>1.0444444444444401</v>
      </c>
      <c r="J2570" s="39">
        <v>0.97560975609756095</v>
      </c>
      <c r="K2570" s="39">
        <v>0.94594594594594605</v>
      </c>
      <c r="L2570" s="39">
        <v>0.95555555555555605</v>
      </c>
      <c r="M2570" s="39">
        <v>0.97560975609756095</v>
      </c>
      <c r="N2570" s="39">
        <v>0.95373971040277095</v>
      </c>
      <c r="O2570" s="39">
        <v>0.118663766704682</v>
      </c>
      <c r="P2570" s="39">
        <v>0.97943309162821302</v>
      </c>
      <c r="Q2570" s="39">
        <v>3.8559167000218199E-2</v>
      </c>
      <c r="R2570" s="39">
        <v>0.95903708586635406</v>
      </c>
      <c r="S2570" s="39">
        <v>1.51352633989806E-2</v>
      </c>
      <c r="T2570" s="39">
        <v>0.965582655826558</v>
      </c>
      <c r="U2570" s="39">
        <v>1.41804611945269E-2</v>
      </c>
      <c r="V2570" s="39">
        <v>0.96916746922306896</v>
      </c>
      <c r="W2570" s="39">
        <v>7.2750810020497603E-2</v>
      </c>
      <c r="X2570" s="39">
        <v>0.96876695276165103</v>
      </c>
      <c r="Y2570" s="39">
        <v>1.9039011961446899E-2</v>
      </c>
      <c r="Z2570" s="39">
        <v>0.97092428638841899</v>
      </c>
      <c r="AA2570" s="39">
        <v>1.11714378228544E-2</v>
      </c>
      <c r="AB2570" s="39">
        <v>0.97465479416698897</v>
      </c>
      <c r="AC2570" s="39">
        <v>6.0397095587161999E-3</v>
      </c>
    </row>
    <row r="2571" spans="1:29" x14ac:dyDescent="0.25">
      <c r="A2571" s="39" t="s">
        <v>135</v>
      </c>
      <c r="B2571" s="39" t="s">
        <v>135</v>
      </c>
      <c r="C2571" s="39">
        <v>6102000</v>
      </c>
      <c r="D2571" s="39" t="s">
        <v>54</v>
      </c>
      <c r="E2571" s="39">
        <v>1.1818181818181801</v>
      </c>
      <c r="F2571" s="39">
        <v>1</v>
      </c>
      <c r="G2571" s="39">
        <v>1.03571428571429</v>
      </c>
      <c r="H2571" s="39">
        <v>1.0869565217391299</v>
      </c>
      <c r="I2571" s="39">
        <v>1.05555555555556</v>
      </c>
      <c r="J2571" s="39">
        <v>1.0212765957446801</v>
      </c>
      <c r="K2571" s="39">
        <v>1.0249999999999999</v>
      </c>
      <c r="L2571" s="39">
        <v>1.05714285714286</v>
      </c>
      <c r="M2571" s="39">
        <v>1</v>
      </c>
      <c r="N2571" s="39">
        <v>1.05149599974608</v>
      </c>
      <c r="O2571" s="39">
        <v>5.6411075608103503E-2</v>
      </c>
      <c r="P2571" s="39">
        <v>1.0317950016886199</v>
      </c>
      <c r="Q2571" s="39">
        <v>2.4366004699794601E-2</v>
      </c>
      <c r="R2571" s="39">
        <v>1.0273809523809501</v>
      </c>
      <c r="S2571" s="39">
        <v>2.8645736703609499E-2</v>
      </c>
      <c r="T2571" s="39">
        <v>1.02857142857143</v>
      </c>
      <c r="U2571" s="39">
        <v>4.0406101782088401E-2</v>
      </c>
      <c r="V2571" s="39">
        <v>1.0312777128458901</v>
      </c>
      <c r="W2571" s="39">
        <v>3.4676210619023401E-2</v>
      </c>
      <c r="X2571" s="39">
        <v>1.0203210038563699</v>
      </c>
      <c r="Y2571" s="39">
        <v>2.7506874180752199E-2</v>
      </c>
      <c r="Z2571" s="39">
        <v>1.0110140204376901</v>
      </c>
      <c r="AA2571" s="39">
        <v>2.67352821229788E-2</v>
      </c>
      <c r="AB2571" s="39">
        <v>1.0027210884353699</v>
      </c>
      <c r="AC2571" s="39">
        <v>1.7209674341052399E-2</v>
      </c>
    </row>
    <row r="2572" spans="1:29" x14ac:dyDescent="0.25">
      <c r="A2572" s="39" t="s">
        <v>135</v>
      </c>
      <c r="B2572" s="39" t="s">
        <v>135</v>
      </c>
      <c r="C2572" s="39">
        <v>6102000</v>
      </c>
      <c r="D2572" s="39" t="s">
        <v>55</v>
      </c>
      <c r="E2572" s="39">
        <v>1.0882352941176501</v>
      </c>
      <c r="F2572" s="39">
        <v>0.92307692307692302</v>
      </c>
      <c r="G2572" s="39">
        <v>1.0714285714285701</v>
      </c>
      <c r="H2572" s="39">
        <v>0.86206896551724099</v>
      </c>
      <c r="I2572" s="39">
        <v>1.2</v>
      </c>
      <c r="J2572" s="39">
        <v>0.89473684210526305</v>
      </c>
      <c r="K2572" s="39">
        <v>1.0416666666666701</v>
      </c>
      <c r="L2572" s="39">
        <v>1.09756097560976</v>
      </c>
      <c r="M2572" s="39">
        <v>1.0270270270270301</v>
      </c>
      <c r="N2572" s="39">
        <v>1.0228668072832301</v>
      </c>
      <c r="O2572" s="39">
        <v>0.10965210199542801</v>
      </c>
      <c r="P2572" s="39">
        <v>1.05219830228174</v>
      </c>
      <c r="Q2572" s="39">
        <v>0.111177486330922</v>
      </c>
      <c r="R2572" s="39">
        <v>1.05541822310115</v>
      </c>
      <c r="S2572" s="39">
        <v>3.7223493306591401E-2</v>
      </c>
      <c r="T2572" s="39">
        <v>1.0622940013183899</v>
      </c>
      <c r="U2572" s="39">
        <v>4.9875033346711103E-2</v>
      </c>
      <c r="V2572" s="39">
        <v>1.0354108906266599</v>
      </c>
      <c r="W2572" s="39">
        <v>8.7525405967000494E-2</v>
      </c>
      <c r="X2572" s="39">
        <v>1.04391903858459</v>
      </c>
      <c r="Y2572" s="39">
        <v>5.93442659673847E-2</v>
      </c>
      <c r="Z2572" s="39">
        <v>1.0399853846507301</v>
      </c>
      <c r="AA2572" s="39">
        <v>3.2725239718272098E-2</v>
      </c>
      <c r="AB2572" s="39">
        <v>1.0303857864833501</v>
      </c>
      <c r="AC2572" s="39">
        <v>2.12426599892028E-2</v>
      </c>
    </row>
    <row r="2573" spans="1:29" x14ac:dyDescent="0.25">
      <c r="A2573" s="39" t="s">
        <v>135</v>
      </c>
      <c r="B2573" s="39" t="s">
        <v>135</v>
      </c>
      <c r="C2573" s="39">
        <v>6102000</v>
      </c>
      <c r="D2573" s="39" t="s">
        <v>56</v>
      </c>
      <c r="E2573" s="39">
        <v>1.1714285714285699</v>
      </c>
      <c r="F2573" s="39">
        <v>1.0540540540540499</v>
      </c>
      <c r="G2573" s="39">
        <v>1.1111111111111101</v>
      </c>
      <c r="H2573" s="39">
        <v>0.96666666666666701</v>
      </c>
      <c r="I2573" s="39">
        <v>1.24</v>
      </c>
      <c r="J2573" s="39">
        <v>0.93333333333333302</v>
      </c>
      <c r="K2573" s="39">
        <v>1.1764705882352899</v>
      </c>
      <c r="L2573" s="39">
        <v>0.98</v>
      </c>
      <c r="M2573" s="39">
        <v>1.06666666666667</v>
      </c>
      <c r="N2573" s="39">
        <v>1.0777478879439699</v>
      </c>
      <c r="O2573" s="39">
        <v>0.105708642426038</v>
      </c>
      <c r="P2573" s="39">
        <v>1.0792941176470601</v>
      </c>
      <c r="Q2573" s="39">
        <v>0.12902807052524601</v>
      </c>
      <c r="R2573" s="39">
        <v>1.07437908496732</v>
      </c>
      <c r="S2573" s="39">
        <v>9.8462094520753607E-2</v>
      </c>
      <c r="T2573" s="39">
        <v>1.0233333333333301</v>
      </c>
      <c r="U2573" s="39">
        <v>6.1282587702834103E-2</v>
      </c>
      <c r="V2573" s="39">
        <v>1.0606412755888499</v>
      </c>
      <c r="W2573" s="39">
        <v>9.6442997238224595E-2</v>
      </c>
      <c r="X2573" s="39">
        <v>1.0548641204412399</v>
      </c>
      <c r="Y2573" s="39">
        <v>7.9528015973968094E-2</v>
      </c>
      <c r="Z2573" s="39">
        <v>1.0557613701881099</v>
      </c>
      <c r="AA2573" s="39">
        <v>5.0096932677787899E-2</v>
      </c>
      <c r="AB2573" s="39">
        <v>1.06253968253968</v>
      </c>
      <c r="AC2573" s="39">
        <v>2.6101339417262798E-2</v>
      </c>
    </row>
    <row r="2574" spans="1:29" x14ac:dyDescent="0.25">
      <c r="A2574" s="39" t="s">
        <v>135</v>
      </c>
      <c r="B2574" s="39" t="s">
        <v>135</v>
      </c>
      <c r="C2574" s="39">
        <v>6102000</v>
      </c>
      <c r="D2574" s="39" t="s">
        <v>57</v>
      </c>
      <c r="E2574" s="39">
        <v>0.891891891891892</v>
      </c>
      <c r="F2574" s="39">
        <v>0.97560975609756095</v>
      </c>
      <c r="G2574" s="39">
        <v>1.02564102564103</v>
      </c>
      <c r="H2574" s="39">
        <v>0.875</v>
      </c>
      <c r="I2574" s="39">
        <v>1.2413793103448301</v>
      </c>
      <c r="J2574" s="39">
        <v>0.90322580645161299</v>
      </c>
      <c r="K2574" s="39">
        <v>1.1428571428571399</v>
      </c>
      <c r="L2574" s="39">
        <v>0.97499999999999998</v>
      </c>
      <c r="M2574" s="39">
        <v>1.1020408163265301</v>
      </c>
      <c r="N2574" s="39">
        <v>1.0147384166233999</v>
      </c>
      <c r="O2574" s="39">
        <v>0.12534174702216699</v>
      </c>
      <c r="P2574" s="39">
        <v>1.0729006151960201</v>
      </c>
      <c r="Q2574" s="39">
        <v>0.13463117115065101</v>
      </c>
      <c r="R2574" s="39">
        <v>1.0732993197278899</v>
      </c>
      <c r="S2574" s="39">
        <v>8.7541763302369097E-2</v>
      </c>
      <c r="T2574" s="39">
        <v>1.03852040816327</v>
      </c>
      <c r="U2574" s="39">
        <v>8.9831422711964398E-2</v>
      </c>
      <c r="V2574" s="39">
        <v>1.0489144534316801</v>
      </c>
      <c r="W2574" s="39">
        <v>0.108363429855296</v>
      </c>
      <c r="X2574" s="39">
        <v>1.0669464576308501</v>
      </c>
      <c r="Y2574" s="39">
        <v>8.5662834360987497E-2</v>
      </c>
      <c r="Z2574" s="39">
        <v>1.0813386860910701</v>
      </c>
      <c r="AA2574" s="39">
        <v>6.08737645127388E-2</v>
      </c>
      <c r="AB2574" s="39">
        <v>1.0959912536443099</v>
      </c>
      <c r="AC2574" s="39">
        <v>3.82607938475183E-2</v>
      </c>
    </row>
    <row r="2575" spans="1:29" x14ac:dyDescent="0.25">
      <c r="A2575" s="39" t="s">
        <v>135</v>
      </c>
      <c r="B2575" s="39" t="s">
        <v>135</v>
      </c>
      <c r="C2575" s="39">
        <v>6102000</v>
      </c>
      <c r="D2575" s="39" t="s">
        <v>58</v>
      </c>
      <c r="E2575" s="39">
        <v>1.1612903225806499</v>
      </c>
      <c r="F2575" s="39">
        <v>1.12121212121212</v>
      </c>
      <c r="G2575" s="39">
        <v>0.97499999999999998</v>
      </c>
      <c r="H2575" s="39">
        <v>1</v>
      </c>
      <c r="I2575" s="39">
        <v>1.0857142857142901</v>
      </c>
      <c r="J2575" s="39">
        <v>1.0833333333333299</v>
      </c>
      <c r="K2575" s="39">
        <v>1.1785714285714299</v>
      </c>
      <c r="L2575" s="39">
        <v>0.78125</v>
      </c>
      <c r="M2575" s="39">
        <v>1.07692307692308</v>
      </c>
      <c r="N2575" s="39">
        <v>1.05147717425943</v>
      </c>
      <c r="O2575" s="39">
        <v>0.121156258528293</v>
      </c>
      <c r="P2575" s="39">
        <v>1.04115842490842</v>
      </c>
      <c r="Q2575" s="39">
        <v>0.15122646997185801</v>
      </c>
      <c r="R2575" s="39">
        <v>1.0122481684981699</v>
      </c>
      <c r="S2575" s="39">
        <v>0.206405455924348</v>
      </c>
      <c r="T2575" s="39">
        <v>0.92908653846153799</v>
      </c>
      <c r="U2575" s="39">
        <v>0.209072437706599</v>
      </c>
      <c r="V2575" s="39">
        <v>1.0231077552289201</v>
      </c>
      <c r="W2575" s="39">
        <v>0.146012395382348</v>
      </c>
      <c r="X2575" s="39">
        <v>1.0143123336741899</v>
      </c>
      <c r="Y2575" s="39">
        <v>0.15672704793808601</v>
      </c>
      <c r="Z2575" s="39">
        <v>1.0290024059302301</v>
      </c>
      <c r="AA2575" s="39">
        <v>0.14208096633204401</v>
      </c>
      <c r="AB2575" s="39">
        <v>1.06284340659341</v>
      </c>
      <c r="AC2575" s="39">
        <v>8.9047653892104103E-2</v>
      </c>
    </row>
    <row r="2576" spans="1:29" x14ac:dyDescent="0.25">
      <c r="A2576" s="39" t="s">
        <v>135</v>
      </c>
      <c r="B2576" s="39" t="s">
        <v>135</v>
      </c>
      <c r="C2576" s="39">
        <v>6102000</v>
      </c>
      <c r="D2576" s="39" t="s">
        <v>59</v>
      </c>
      <c r="E2576" s="39">
        <v>1</v>
      </c>
      <c r="F2576" s="39">
        <v>0.86111111111111105</v>
      </c>
      <c r="G2576" s="39">
        <v>0.891891891891892</v>
      </c>
      <c r="H2576" s="39">
        <v>1.07692307692308</v>
      </c>
      <c r="I2576" s="39">
        <v>0.95</v>
      </c>
      <c r="J2576" s="39">
        <v>1.0526315789473699</v>
      </c>
      <c r="K2576" s="39">
        <v>0.89743589743589702</v>
      </c>
      <c r="L2576" s="39">
        <v>0.90909090909090895</v>
      </c>
      <c r="M2576" s="39">
        <v>1.48</v>
      </c>
      <c r="N2576" s="39">
        <v>1.01323160726669</v>
      </c>
      <c r="O2576" s="39">
        <v>0.190319766586483</v>
      </c>
      <c r="P2576" s="39">
        <v>1.0578316770948399</v>
      </c>
      <c r="Q2576" s="39">
        <v>0.24378854908977199</v>
      </c>
      <c r="R2576" s="39">
        <v>1.09550893550894</v>
      </c>
      <c r="S2576" s="39">
        <v>0.33303001941157401</v>
      </c>
      <c r="T2576" s="39">
        <v>1.1945454545454499</v>
      </c>
      <c r="U2576" s="39">
        <v>0.403693689622865</v>
      </c>
      <c r="V2576" s="39">
        <v>1.1181356430263001</v>
      </c>
      <c r="W2576" s="39">
        <v>0.27173956350644701</v>
      </c>
      <c r="X2576" s="39">
        <v>1.22521299500516</v>
      </c>
      <c r="Y2576" s="39">
        <v>0.31079779745385899</v>
      </c>
      <c r="Z2576" s="39">
        <v>1.3568950047771999</v>
      </c>
      <c r="AA2576" s="39">
        <v>0.288253738898613</v>
      </c>
      <c r="AB2576" s="39">
        <v>1.4528138528138499</v>
      </c>
      <c r="AC2576" s="39">
        <v>0.171940291825605</v>
      </c>
    </row>
    <row r="2577" spans="1:29" x14ac:dyDescent="0.25">
      <c r="A2577" s="39" t="s">
        <v>135</v>
      </c>
      <c r="B2577" s="39" t="s">
        <v>135</v>
      </c>
      <c r="C2577" s="39">
        <v>6102000</v>
      </c>
      <c r="D2577" s="39" t="s">
        <v>60</v>
      </c>
      <c r="E2577" s="39">
        <v>1.12903225806452</v>
      </c>
      <c r="F2577" s="39">
        <v>1.0263157894736801</v>
      </c>
      <c r="G2577" s="39">
        <v>1.0322580645161299</v>
      </c>
      <c r="H2577" s="39">
        <v>1.1818181818181801</v>
      </c>
      <c r="I2577" s="39">
        <v>1</v>
      </c>
      <c r="J2577" s="39">
        <v>0.97368421052631604</v>
      </c>
      <c r="K2577" s="39">
        <v>1</v>
      </c>
      <c r="L2577" s="39">
        <v>1.1714285714285699</v>
      </c>
      <c r="M2577" s="39">
        <v>1.1666666666666701</v>
      </c>
      <c r="N2577" s="39">
        <v>1.0756893047215601</v>
      </c>
      <c r="O2577" s="39">
        <v>8.49547632384339E-2</v>
      </c>
      <c r="P2577" s="39">
        <v>1.0623558897243099</v>
      </c>
      <c r="Q2577" s="39">
        <v>9.8000980529393003E-2</v>
      </c>
      <c r="R2577" s="39">
        <v>1.1126984126984101</v>
      </c>
      <c r="S2577" s="39">
        <v>9.7628725807503397E-2</v>
      </c>
      <c r="T2577" s="39">
        <v>1.16904761904762</v>
      </c>
      <c r="U2577" s="39">
        <v>3.3671751485073601E-3</v>
      </c>
      <c r="V2577" s="39">
        <v>1.1021266747779599</v>
      </c>
      <c r="W2577" s="39">
        <v>8.9563425799465801E-2</v>
      </c>
      <c r="X2577" s="39">
        <v>1.1322458316601101</v>
      </c>
      <c r="Y2577" s="39">
        <v>7.9453878881308504E-2</v>
      </c>
      <c r="Z2577" s="39">
        <v>1.1609596155805899</v>
      </c>
      <c r="AA2577" s="39">
        <v>3.9911031839821497E-2</v>
      </c>
      <c r="AB2577" s="39">
        <v>1.16689342403628</v>
      </c>
      <c r="AC2577" s="39">
        <v>1.4341395284210301E-3</v>
      </c>
    </row>
    <row r="2578" spans="1:29" x14ac:dyDescent="0.25">
      <c r="A2578" s="39" t="s">
        <v>135</v>
      </c>
      <c r="B2578" s="39" t="s">
        <v>135</v>
      </c>
      <c r="C2578" s="39">
        <v>6103000</v>
      </c>
      <c r="D2578" s="39" t="s">
        <v>50</v>
      </c>
      <c r="E2578" s="39">
        <v>0.68636363636363595</v>
      </c>
      <c r="F2578" s="39">
        <v>0.73043478260869599</v>
      </c>
      <c r="G2578" s="39">
        <v>0.68981481481481499</v>
      </c>
      <c r="H2578" s="39">
        <v>0.755</v>
      </c>
      <c r="I2578" s="39">
        <v>0.81192660550458695</v>
      </c>
      <c r="J2578" s="39">
        <v>0.884210526315789</v>
      </c>
      <c r="K2578" s="39">
        <v>0.72</v>
      </c>
      <c r="L2578" s="39">
        <v>0.68115942028985499</v>
      </c>
      <c r="M2578" s="39">
        <v>0.70995670995671001</v>
      </c>
      <c r="N2578" s="39">
        <v>0.74098516620600996</v>
      </c>
      <c r="O2578" s="39">
        <v>6.7488977159983296E-2</v>
      </c>
      <c r="P2578" s="39">
        <v>0.76145065241338805</v>
      </c>
      <c r="Q2578" s="39">
        <v>8.4312325807293198E-2</v>
      </c>
      <c r="R2578" s="39">
        <v>0.70370537674885503</v>
      </c>
      <c r="S2578" s="39">
        <v>2.0160779578472499E-2</v>
      </c>
      <c r="T2578" s="39">
        <v>0.695558065123283</v>
      </c>
      <c r="U2578" s="39">
        <v>2.03627588032264E-2</v>
      </c>
      <c r="V2578" s="39">
        <v>0.73244271150923101</v>
      </c>
      <c r="W2578" s="39">
        <v>6.5157529389282196E-2</v>
      </c>
      <c r="X2578" s="39">
        <v>0.71651747355463502</v>
      </c>
      <c r="Y2578" s="39">
        <v>5.2380160484127601E-2</v>
      </c>
      <c r="Z2578" s="39">
        <v>0.705295063022501</v>
      </c>
      <c r="AA2578" s="39">
        <v>1.38469915425504E-2</v>
      </c>
      <c r="AB2578" s="39">
        <v>0.708585410448764</v>
      </c>
      <c r="AC2578" s="39">
        <v>8.6728595987517094E-3</v>
      </c>
    </row>
    <row r="2579" spans="1:29" x14ac:dyDescent="0.25">
      <c r="A2579" s="39" t="s">
        <v>135</v>
      </c>
      <c r="B2579" s="39" t="s">
        <v>135</v>
      </c>
      <c r="C2579" s="39">
        <v>6103000</v>
      </c>
      <c r="D2579" s="39" t="s">
        <v>51</v>
      </c>
      <c r="E2579" s="39">
        <v>0.965034965034965</v>
      </c>
      <c r="F2579" s="39">
        <v>0.98675496688741704</v>
      </c>
      <c r="G2579" s="39">
        <v>0.96428571428571397</v>
      </c>
      <c r="H2579" s="39">
        <v>1.0671140939597299</v>
      </c>
      <c r="I2579" s="39">
        <v>0.98675496688741704</v>
      </c>
      <c r="J2579" s="39">
        <v>1.01129943502825</v>
      </c>
      <c r="K2579" s="39">
        <v>0.89880952380952395</v>
      </c>
      <c r="L2579" s="39">
        <v>0.91666666666666696</v>
      </c>
      <c r="M2579" s="39">
        <v>0.99290780141844004</v>
      </c>
      <c r="N2579" s="39">
        <v>0.97662534821979197</v>
      </c>
      <c r="O2579" s="39">
        <v>4.9746597374461098E-2</v>
      </c>
      <c r="P2579" s="39">
        <v>0.96128767876205901</v>
      </c>
      <c r="Q2579" s="39">
        <v>5.0110241599855297E-2</v>
      </c>
      <c r="R2579" s="39">
        <v>0.93612799729820995</v>
      </c>
      <c r="S2579" s="39">
        <v>4.99767846575171E-2</v>
      </c>
      <c r="T2579" s="39">
        <v>0.95478723404255295</v>
      </c>
      <c r="U2579" s="39">
        <v>5.3910623388336097E-2</v>
      </c>
      <c r="V2579" s="39">
        <v>0.96516204995960997</v>
      </c>
      <c r="W2579" s="39">
        <v>5.0100297871098098E-2</v>
      </c>
      <c r="X2579" s="39">
        <v>0.96296732872927804</v>
      </c>
      <c r="Y2579" s="39">
        <v>4.5782571837216901E-2</v>
      </c>
      <c r="Z2579" s="39">
        <v>0.97582800102985501</v>
      </c>
      <c r="AA2579" s="39">
        <v>4.0182664488593201E-2</v>
      </c>
      <c r="AB2579" s="39">
        <v>0.98927727119216502</v>
      </c>
      <c r="AC2579" s="39">
        <v>2.29614892582304E-2</v>
      </c>
    </row>
    <row r="2580" spans="1:29" x14ac:dyDescent="0.25">
      <c r="A2580" s="39" t="s">
        <v>135</v>
      </c>
      <c r="B2580" s="39" t="s">
        <v>135</v>
      </c>
      <c r="C2580" s="39">
        <v>6103000</v>
      </c>
      <c r="D2580" s="39" t="s">
        <v>61</v>
      </c>
      <c r="E2580" s="39">
        <v>0.97530864197530898</v>
      </c>
      <c r="F2580" s="39">
        <v>1</v>
      </c>
      <c r="G2580" s="39">
        <v>0.97986577181208101</v>
      </c>
      <c r="H2580" s="39">
        <v>0.930379746835443</v>
      </c>
      <c r="I2580" s="39">
        <v>1.0178571428571399</v>
      </c>
      <c r="J2580" s="39">
        <v>0.92857142857142905</v>
      </c>
      <c r="K2580" s="39">
        <v>0.887417218543046</v>
      </c>
      <c r="L2580" s="39">
        <v>0.90052356020942403</v>
      </c>
      <c r="M2580" s="39">
        <v>0.95652173913043503</v>
      </c>
      <c r="N2580" s="39">
        <v>0.95293836110381203</v>
      </c>
      <c r="O2580" s="39">
        <v>4.4455836998289901E-2</v>
      </c>
      <c r="P2580" s="39">
        <v>0.93817821786229505</v>
      </c>
      <c r="Q2580" s="39">
        <v>5.18942640283395E-2</v>
      </c>
      <c r="R2580" s="39">
        <v>0.91482083929430202</v>
      </c>
      <c r="S2580" s="39">
        <v>3.67037850000018E-2</v>
      </c>
      <c r="T2580" s="39">
        <v>0.92852264966992903</v>
      </c>
      <c r="U2580" s="39">
        <v>3.9596692049144303E-2</v>
      </c>
      <c r="V2580" s="39">
        <v>0.93581691388124899</v>
      </c>
      <c r="W2580" s="39">
        <v>4.0476740825822498E-2</v>
      </c>
      <c r="X2580" s="39">
        <v>0.93394295322481602</v>
      </c>
      <c r="Y2580" s="39">
        <v>3.55919550358837E-2</v>
      </c>
      <c r="Z2580" s="39">
        <v>0.94397720849040301</v>
      </c>
      <c r="AA2580" s="39">
        <v>2.95126010791497E-2</v>
      </c>
      <c r="AB2580" s="39">
        <v>0.95385515918181496</v>
      </c>
      <c r="AC2580" s="39">
        <v>1.68649324011452E-2</v>
      </c>
    </row>
    <row r="2581" spans="1:29" x14ac:dyDescent="0.25">
      <c r="A2581" s="39" t="s">
        <v>135</v>
      </c>
      <c r="B2581" s="39" t="s">
        <v>135</v>
      </c>
      <c r="C2581" s="39">
        <v>6103000</v>
      </c>
      <c r="D2581" s="39" t="s">
        <v>62</v>
      </c>
      <c r="E2581" s="39">
        <v>0.875</v>
      </c>
      <c r="F2581" s="39">
        <v>0.89873417721519</v>
      </c>
      <c r="G2581" s="39">
        <v>0.91666666666666696</v>
      </c>
      <c r="H2581" s="39">
        <v>0.89041095890411004</v>
      </c>
      <c r="I2581" s="39">
        <v>0.98639455782312901</v>
      </c>
      <c r="J2581" s="39">
        <v>0.95906432748537995</v>
      </c>
      <c r="K2581" s="39">
        <v>1.0419580419580401</v>
      </c>
      <c r="L2581" s="39">
        <v>0.95522388059701502</v>
      </c>
      <c r="M2581" s="39">
        <v>0.96511627906976705</v>
      </c>
      <c r="N2581" s="39">
        <v>0.94317432107992205</v>
      </c>
      <c r="O2581" s="39">
        <v>5.3167939887715301E-2</v>
      </c>
      <c r="P2581" s="39">
        <v>0.98155141738666696</v>
      </c>
      <c r="Q2581" s="39">
        <v>3.5851563698564799E-2</v>
      </c>
      <c r="R2581" s="39">
        <v>0.98743273387494102</v>
      </c>
      <c r="S2581" s="39">
        <v>4.74786457584217E-2</v>
      </c>
      <c r="T2581" s="39">
        <v>0.96017007983339098</v>
      </c>
      <c r="U2581" s="39">
        <v>6.9949820422827999E-3</v>
      </c>
      <c r="V2581" s="39">
        <v>0.96718039003384304</v>
      </c>
      <c r="W2581" s="39">
        <v>4.1759794506961101E-2</v>
      </c>
      <c r="X2581" s="39">
        <v>0.97209630783069501</v>
      </c>
      <c r="Y2581" s="39">
        <v>2.9652355201133102E-2</v>
      </c>
      <c r="Z2581" s="39">
        <v>0.96639617220690699</v>
      </c>
      <c r="AA2581" s="39">
        <v>1.9262067812274401E-2</v>
      </c>
      <c r="AB2581" s="39">
        <v>0.96464521247582702</v>
      </c>
      <c r="AC2581" s="39">
        <v>2.9792867329399299E-3</v>
      </c>
    </row>
    <row r="2582" spans="1:29" x14ac:dyDescent="0.25">
      <c r="A2582" s="39" t="s">
        <v>135</v>
      </c>
      <c r="B2582" s="39" t="s">
        <v>135</v>
      </c>
      <c r="C2582" s="39">
        <v>6103000</v>
      </c>
      <c r="D2582" s="39" t="s">
        <v>63</v>
      </c>
      <c r="E2582" s="39">
        <v>0.91666666666666696</v>
      </c>
      <c r="F2582" s="39">
        <v>0.95488721804511301</v>
      </c>
      <c r="G2582" s="39">
        <v>0.95070422535211296</v>
      </c>
      <c r="H2582" s="39">
        <v>0.97202797202797198</v>
      </c>
      <c r="I2582" s="39">
        <v>1.0076923076923101</v>
      </c>
      <c r="J2582" s="39">
        <v>0.88275862068965505</v>
      </c>
      <c r="K2582" s="39">
        <v>0.92073170731707299</v>
      </c>
      <c r="L2582" s="39">
        <v>0.91946308724832204</v>
      </c>
      <c r="M2582" s="39">
        <v>0.8359375</v>
      </c>
      <c r="N2582" s="39">
        <v>0.92898547833769096</v>
      </c>
      <c r="O2582" s="39">
        <v>5.0367930982584498E-2</v>
      </c>
      <c r="P2582" s="39">
        <v>0.91331664458947204</v>
      </c>
      <c r="Q2582" s="39">
        <v>6.3088930369703006E-2</v>
      </c>
      <c r="R2582" s="39">
        <v>0.89204409818846497</v>
      </c>
      <c r="S2582" s="39">
        <v>4.8593879444134902E-2</v>
      </c>
      <c r="T2582" s="39">
        <v>0.87770029362416102</v>
      </c>
      <c r="U2582" s="39">
        <v>5.9061509145877197E-2</v>
      </c>
      <c r="V2582" s="39">
        <v>0.89963125971374103</v>
      </c>
      <c r="W2582" s="39">
        <v>5.58113127215989E-2</v>
      </c>
      <c r="X2582" s="39">
        <v>0.87480763899173397</v>
      </c>
      <c r="Y2582" s="39">
        <v>5.0740958645361101E-2</v>
      </c>
      <c r="Z2582" s="39">
        <v>0.85393096509544597</v>
      </c>
      <c r="AA2582" s="39">
        <v>4.2131456109940998E-2</v>
      </c>
      <c r="AB2582" s="39">
        <v>0.83991490891658704</v>
      </c>
      <c r="AC2582" s="39">
        <v>2.5155342724553699E-2</v>
      </c>
    </row>
    <row r="2583" spans="1:29" x14ac:dyDescent="0.25">
      <c r="A2583" s="39" t="s">
        <v>135</v>
      </c>
      <c r="B2583" s="39" t="s">
        <v>135</v>
      </c>
      <c r="C2583" s="39">
        <v>6103000</v>
      </c>
      <c r="D2583" s="39" t="s">
        <v>52</v>
      </c>
      <c r="E2583" s="39">
        <v>0.62162162162162204</v>
      </c>
      <c r="F2583" s="39">
        <v>0.67727272727272703</v>
      </c>
      <c r="G2583" s="39">
        <v>0.70434782608695701</v>
      </c>
      <c r="H2583" s="39">
        <v>0.73611111111111105</v>
      </c>
      <c r="I2583" s="39">
        <v>0.745</v>
      </c>
      <c r="J2583" s="39">
        <v>0.82110091743119296</v>
      </c>
      <c r="K2583" s="39">
        <v>0.79473684210526296</v>
      </c>
      <c r="L2583" s="39">
        <v>0.66</v>
      </c>
      <c r="M2583" s="39">
        <v>0.67632850241545905</v>
      </c>
      <c r="N2583" s="39">
        <v>0.71516883867159198</v>
      </c>
      <c r="O2583" s="39">
        <v>6.4939985094943004E-2</v>
      </c>
      <c r="P2583" s="39">
        <v>0.73943325239038304</v>
      </c>
      <c r="Q2583" s="39">
        <v>7.0800660805939497E-2</v>
      </c>
      <c r="R2583" s="39">
        <v>0.71035511484024105</v>
      </c>
      <c r="S2583" s="39">
        <v>7.3531366912049104E-2</v>
      </c>
      <c r="T2583" s="39">
        <v>0.66816425120772904</v>
      </c>
      <c r="U2583" s="39">
        <v>1.1545994784591901E-2</v>
      </c>
      <c r="V2583" s="39">
        <v>0.71407154307270704</v>
      </c>
      <c r="W2583" s="39">
        <v>6.34444613588451E-2</v>
      </c>
      <c r="X2583" s="39">
        <v>0.69657293251819097</v>
      </c>
      <c r="Y2583" s="39">
        <v>5.7821210768132202E-2</v>
      </c>
      <c r="Z2583" s="39">
        <v>0.67811025550544402</v>
      </c>
      <c r="AA2583" s="39">
        <v>2.98511836050947E-2</v>
      </c>
      <c r="AB2583" s="39">
        <v>0.67555095468138904</v>
      </c>
      <c r="AC2583" s="39">
        <v>4.9176436583248696E-3</v>
      </c>
    </row>
    <row r="2584" spans="1:29" x14ac:dyDescent="0.25">
      <c r="A2584" s="39" t="s">
        <v>135</v>
      </c>
      <c r="B2584" s="39" t="s">
        <v>135</v>
      </c>
      <c r="C2584" s="39">
        <v>6103000</v>
      </c>
      <c r="D2584" s="39" t="s">
        <v>53</v>
      </c>
      <c r="E2584" s="39">
        <v>0.96825396825396803</v>
      </c>
      <c r="F2584" s="39">
        <v>0.97826086956521696</v>
      </c>
      <c r="G2584" s="39">
        <v>0.97315436241610698</v>
      </c>
      <c r="H2584" s="39">
        <v>0.98765432098765404</v>
      </c>
      <c r="I2584" s="39">
        <v>1.0566037735849101</v>
      </c>
      <c r="J2584" s="39">
        <v>1.04026845637584</v>
      </c>
      <c r="K2584" s="39">
        <v>0.88826815642458101</v>
      </c>
      <c r="L2584" s="39">
        <v>1.0198675496688701</v>
      </c>
      <c r="M2584" s="39">
        <v>1.02272727272727</v>
      </c>
      <c r="N2584" s="39">
        <v>0.99278430333382395</v>
      </c>
      <c r="O2584" s="39">
        <v>5.0131947090913002E-2</v>
      </c>
      <c r="P2584" s="39">
        <v>1.0055470417562899</v>
      </c>
      <c r="Q2584" s="39">
        <v>6.72066602464753E-2</v>
      </c>
      <c r="R2584" s="39">
        <v>0.97695432627357603</v>
      </c>
      <c r="S2584" s="39">
        <v>7.6817784697661498E-2</v>
      </c>
      <c r="T2584" s="39">
        <v>1.0212974111980699</v>
      </c>
      <c r="U2584" s="39">
        <v>2.0221295669090701E-3</v>
      </c>
      <c r="V2584" s="39">
        <v>1.0004531392971701</v>
      </c>
      <c r="W2584" s="39">
        <v>5.4354445282913902E-2</v>
      </c>
      <c r="X2584" s="39">
        <v>1.0076805979853101</v>
      </c>
      <c r="Y2584" s="39">
        <v>5.0085306938248399E-2</v>
      </c>
      <c r="Z2584" s="39">
        <v>1.01694651736095</v>
      </c>
      <c r="AA2584" s="39">
        <v>3.1885371190948399E-2</v>
      </c>
      <c r="AB2584" s="39">
        <v>1.02259109543878</v>
      </c>
      <c r="AC2584" s="39">
        <v>8.6126079446112002E-4</v>
      </c>
    </row>
    <row r="2585" spans="1:29" x14ac:dyDescent="0.25">
      <c r="A2585" s="39" t="s">
        <v>135</v>
      </c>
      <c r="B2585" s="39" t="s">
        <v>135</v>
      </c>
      <c r="C2585" s="39">
        <v>6103000</v>
      </c>
      <c r="D2585" s="39" t="s">
        <v>54</v>
      </c>
      <c r="E2585" s="39">
        <v>0.95679012345679004</v>
      </c>
      <c r="F2585" s="39">
        <v>0.97540983606557397</v>
      </c>
      <c r="G2585" s="39">
        <v>1.0296296296296299</v>
      </c>
      <c r="H2585" s="39">
        <v>0.958620689655172</v>
      </c>
      <c r="I2585" s="39">
        <v>1.05</v>
      </c>
      <c r="J2585" s="39">
        <v>0.98809523809523803</v>
      </c>
      <c r="K2585" s="39">
        <v>1.06451612903226</v>
      </c>
      <c r="L2585" s="39">
        <v>0.95597484276729605</v>
      </c>
      <c r="M2585" s="39">
        <v>0.92207792207792205</v>
      </c>
      <c r="N2585" s="39">
        <v>0.989012712308875</v>
      </c>
      <c r="O2585" s="39">
        <v>4.8463344925457501E-2</v>
      </c>
      <c r="P2585" s="39">
        <v>0.99613282639454304</v>
      </c>
      <c r="Q2585" s="39">
        <v>6.0702849603418603E-2</v>
      </c>
      <c r="R2585" s="39">
        <v>0.98085629795915896</v>
      </c>
      <c r="S2585" s="39">
        <v>7.4407498341498304E-2</v>
      </c>
      <c r="T2585" s="39">
        <v>0.93902638242260905</v>
      </c>
      <c r="U2585" s="39">
        <v>2.39687424807986E-2</v>
      </c>
      <c r="V2585" s="39">
        <v>0.97491284895006702</v>
      </c>
      <c r="W2585" s="39">
        <v>5.5700215605857598E-2</v>
      </c>
      <c r="X2585" s="39">
        <v>0.955149465957711</v>
      </c>
      <c r="Y2585" s="39">
        <v>5.4077300264094803E-2</v>
      </c>
      <c r="Z2585" s="39">
        <v>0.93362111756229405</v>
      </c>
      <c r="AA2585" s="39">
        <v>3.6020574682828703E-2</v>
      </c>
      <c r="AB2585" s="39">
        <v>0.92369206115836799</v>
      </c>
      <c r="AC2585" s="39">
        <v>1.02087119090005E-2</v>
      </c>
    </row>
    <row r="2586" spans="1:29" x14ac:dyDescent="0.25">
      <c r="A2586" s="39" t="s">
        <v>135</v>
      </c>
      <c r="B2586" s="39" t="s">
        <v>135</v>
      </c>
      <c r="C2586" s="39">
        <v>6103000</v>
      </c>
      <c r="D2586" s="39" t="s">
        <v>55</v>
      </c>
      <c r="E2586" s="39">
        <v>1</v>
      </c>
      <c r="F2586" s="39">
        <v>0.98064516129032298</v>
      </c>
      <c r="G2586" s="39">
        <v>1.1344537815126099</v>
      </c>
      <c r="H2586" s="39">
        <v>0.93525179856115104</v>
      </c>
      <c r="I2586" s="39">
        <v>1.11510791366906</v>
      </c>
      <c r="J2586" s="39">
        <v>1.05952380952381</v>
      </c>
      <c r="K2586" s="39">
        <v>1.0180722891566301</v>
      </c>
      <c r="L2586" s="39">
        <v>0.90303030303030296</v>
      </c>
      <c r="M2586" s="39">
        <v>0.98684210526315796</v>
      </c>
      <c r="N2586" s="39">
        <v>1.0147696846674501</v>
      </c>
      <c r="O2586" s="39">
        <v>7.6955540830918101E-2</v>
      </c>
      <c r="P2586" s="39">
        <v>1.01651528412859</v>
      </c>
      <c r="Q2586" s="39">
        <v>7.9580152362087597E-2</v>
      </c>
      <c r="R2586" s="39">
        <v>0.969314899150029</v>
      </c>
      <c r="S2586" s="39">
        <v>5.9490056804237197E-2</v>
      </c>
      <c r="T2586" s="39">
        <v>0.94493620414672996</v>
      </c>
      <c r="U2586" s="39">
        <v>5.9263893702317397E-2</v>
      </c>
      <c r="V2586" s="39">
        <v>0.99244838909594502</v>
      </c>
      <c r="W2586" s="39">
        <v>6.9609902653030506E-2</v>
      </c>
      <c r="X2586" s="39">
        <v>0.97682683668656201</v>
      </c>
      <c r="Y2586" s="39">
        <v>5.6529459334048099E-2</v>
      </c>
      <c r="Z2586" s="39">
        <v>0.97335334283929198</v>
      </c>
      <c r="AA2586" s="39">
        <v>4.0428053268688299E-2</v>
      </c>
      <c r="AB2586" s="39">
        <v>0.98285106706159298</v>
      </c>
      <c r="AC2586" s="39">
        <v>2.52415418913721E-2</v>
      </c>
    </row>
    <row r="2587" spans="1:29" x14ac:dyDescent="0.25">
      <c r="A2587" s="39" t="s">
        <v>135</v>
      </c>
      <c r="B2587" s="39" t="s">
        <v>135</v>
      </c>
      <c r="C2587" s="39">
        <v>6103000</v>
      </c>
      <c r="D2587" s="39" t="s">
        <v>56</v>
      </c>
      <c r="E2587" s="39">
        <v>0.96026490066225201</v>
      </c>
      <c r="F2587" s="39">
        <v>1.0241935483871001</v>
      </c>
      <c r="G2587" s="39">
        <v>0.95394736842105299</v>
      </c>
      <c r="H2587" s="39">
        <v>1</v>
      </c>
      <c r="I2587" s="39">
        <v>1.1153846153846201</v>
      </c>
      <c r="J2587" s="39">
        <v>1.0322580645161299</v>
      </c>
      <c r="K2587" s="39">
        <v>1.0561797752808999</v>
      </c>
      <c r="L2587" s="39">
        <v>0.89940828402366901</v>
      </c>
      <c r="M2587" s="39">
        <v>1.04026845637584</v>
      </c>
      <c r="N2587" s="39">
        <v>1.0091005570057301</v>
      </c>
      <c r="O2587" s="39">
        <v>6.4021745118656395E-2</v>
      </c>
      <c r="P2587" s="39">
        <v>1.0286998391162301</v>
      </c>
      <c r="Q2587" s="39">
        <v>7.9265688383850799E-2</v>
      </c>
      <c r="R2587" s="39">
        <v>0.998618838560135</v>
      </c>
      <c r="S2587" s="39">
        <v>8.6286401685894701E-2</v>
      </c>
      <c r="T2587" s="39">
        <v>0.96983837019975405</v>
      </c>
      <c r="U2587" s="39">
        <v>9.9603183069325404E-2</v>
      </c>
      <c r="V2587" s="39">
        <v>1.00933355385237</v>
      </c>
      <c r="W2587" s="39">
        <v>6.9996691533746297E-2</v>
      </c>
      <c r="X2587" s="39">
        <v>1.00779815426062</v>
      </c>
      <c r="Y2587" s="39">
        <v>7.2437764485451306E-2</v>
      </c>
      <c r="Z2587" s="39">
        <v>1.01616233023144</v>
      </c>
      <c r="AA2587" s="39">
        <v>6.6095567127297306E-2</v>
      </c>
      <c r="AB2587" s="39">
        <v>1.0335608291209699</v>
      </c>
      <c r="AC2587" s="39">
        <v>4.2422759641593803E-2</v>
      </c>
    </row>
    <row r="2588" spans="1:29" x14ac:dyDescent="0.25">
      <c r="A2588" s="39" t="s">
        <v>135</v>
      </c>
      <c r="B2588" s="39" t="s">
        <v>135</v>
      </c>
      <c r="C2588" s="39">
        <v>6103000</v>
      </c>
      <c r="D2588" s="39" t="s">
        <v>57</v>
      </c>
      <c r="E2588" s="39">
        <v>1.0324675324675301</v>
      </c>
      <c r="F2588" s="39">
        <v>1.0620689655172399</v>
      </c>
      <c r="G2588" s="39">
        <v>1.0787401574803199</v>
      </c>
      <c r="H2588" s="39">
        <v>1.0344827586206899</v>
      </c>
      <c r="I2588" s="39">
        <v>0.97777777777777797</v>
      </c>
      <c r="J2588" s="39">
        <v>1.0344827586206899</v>
      </c>
      <c r="K2588" s="39">
        <v>1</v>
      </c>
      <c r="L2588" s="39">
        <v>0.95212765957446799</v>
      </c>
      <c r="M2588" s="39">
        <v>0.98684210526315796</v>
      </c>
      <c r="N2588" s="39">
        <v>1.0176655239246499</v>
      </c>
      <c r="O2588" s="39">
        <v>4.1283944429927201E-2</v>
      </c>
      <c r="P2588" s="39">
        <v>0.99024606024721895</v>
      </c>
      <c r="Q2588" s="39">
        <v>3.0298854230836701E-2</v>
      </c>
      <c r="R2588" s="39">
        <v>0.97965658827920898</v>
      </c>
      <c r="S2588" s="39">
        <v>2.4731841524631201E-2</v>
      </c>
      <c r="T2588" s="39">
        <v>0.96948488241881303</v>
      </c>
      <c r="U2588" s="39">
        <v>2.4546819951604602E-2</v>
      </c>
      <c r="V2588" s="39">
        <v>0.99350825458043301</v>
      </c>
      <c r="W2588" s="39">
        <v>3.45857043025029E-2</v>
      </c>
      <c r="X2588" s="39">
        <v>0.98204294045399398</v>
      </c>
      <c r="Y2588" s="39">
        <v>2.3380374138514799E-2</v>
      </c>
      <c r="Z2588" s="39">
        <v>0.98126385983307496</v>
      </c>
      <c r="AA2588" s="39">
        <v>1.67596760485321E-2</v>
      </c>
      <c r="AB2588" s="39">
        <v>0.98518903642083899</v>
      </c>
      <c r="AC2588" s="39">
        <v>1.04549253415688E-2</v>
      </c>
    </row>
    <row r="2589" spans="1:29" x14ac:dyDescent="0.25">
      <c r="A2589" s="39" t="s">
        <v>135</v>
      </c>
      <c r="B2589" s="39" t="s">
        <v>135</v>
      </c>
      <c r="C2589" s="39">
        <v>6103000</v>
      </c>
      <c r="D2589" s="39" t="s">
        <v>58</v>
      </c>
      <c r="E2589" s="39">
        <v>1.07086614173228</v>
      </c>
      <c r="F2589" s="39">
        <v>1.0188679245283001</v>
      </c>
      <c r="G2589" s="39">
        <v>0.97402597402597402</v>
      </c>
      <c r="H2589" s="39">
        <v>1.03649635036496</v>
      </c>
      <c r="I2589" s="39">
        <v>1.22</v>
      </c>
      <c r="J2589" s="39">
        <v>1.0757575757575799</v>
      </c>
      <c r="K2589" s="39">
        <v>1.04666666666667</v>
      </c>
      <c r="L2589" s="39">
        <v>0.9375</v>
      </c>
      <c r="M2589" s="39">
        <v>1.1173184357541901</v>
      </c>
      <c r="N2589" s="39">
        <v>1.0552776743144401</v>
      </c>
      <c r="O2589" s="39">
        <v>8.2060118333314599E-2</v>
      </c>
      <c r="P2589" s="39">
        <v>1.07944853563569</v>
      </c>
      <c r="Q2589" s="39">
        <v>0.10298847551665399</v>
      </c>
      <c r="R2589" s="39">
        <v>1.0338283674736199</v>
      </c>
      <c r="S2589" s="39">
        <v>9.0594061085142799E-2</v>
      </c>
      <c r="T2589" s="39">
        <v>1.0274092178770999</v>
      </c>
      <c r="U2589" s="39">
        <v>0.127150835304145</v>
      </c>
      <c r="V2589" s="39">
        <v>1.0575819435274001</v>
      </c>
      <c r="W2589" s="39">
        <v>8.6309808441055305E-2</v>
      </c>
      <c r="X2589" s="39">
        <v>1.0632806666082999</v>
      </c>
      <c r="Y2589" s="39">
        <v>8.8887621585692203E-2</v>
      </c>
      <c r="Z2589" s="39">
        <v>1.0829740736425399</v>
      </c>
      <c r="AA2589" s="39">
        <v>8.3905482015191005E-2</v>
      </c>
      <c r="AB2589" s="39">
        <v>1.10875565309923</v>
      </c>
      <c r="AC2589" s="39">
        <v>5.4155792597323602E-2</v>
      </c>
    </row>
    <row r="2590" spans="1:29" x14ac:dyDescent="0.25">
      <c r="A2590" s="39" t="s">
        <v>135</v>
      </c>
      <c r="B2590" s="39" t="s">
        <v>135</v>
      </c>
      <c r="C2590" s="39">
        <v>6103000</v>
      </c>
      <c r="D2590" s="39" t="s">
        <v>59</v>
      </c>
      <c r="E2590" s="39">
        <v>0.96153846153846201</v>
      </c>
      <c r="F2590" s="39">
        <v>1.0514705882352899</v>
      </c>
      <c r="G2590" s="39">
        <v>1.0308641975308599</v>
      </c>
      <c r="H2590" s="39">
        <v>0.96</v>
      </c>
      <c r="I2590" s="39">
        <v>1.0140845070422499</v>
      </c>
      <c r="J2590" s="39">
        <v>0.989071038251366</v>
      </c>
      <c r="K2590" s="39">
        <v>1.02112676056338</v>
      </c>
      <c r="L2590" s="39">
        <v>0.97452229299363102</v>
      </c>
      <c r="M2590" s="39">
        <v>1.06</v>
      </c>
      <c r="N2590" s="39">
        <v>1.00696420512836</v>
      </c>
      <c r="O2590" s="39">
        <v>3.75131273946901E-2</v>
      </c>
      <c r="P2590" s="39">
        <v>1.0117609197701301</v>
      </c>
      <c r="Q2590" s="39">
        <v>3.2869716079297402E-2</v>
      </c>
      <c r="R2590" s="39">
        <v>1.0185496845190001</v>
      </c>
      <c r="S2590" s="39">
        <v>4.2797086226407502E-2</v>
      </c>
      <c r="T2590" s="39">
        <v>1.01726114649682</v>
      </c>
      <c r="U2590" s="39">
        <v>6.0441866264480698E-2</v>
      </c>
      <c r="V2590" s="39">
        <v>1.01649617219626</v>
      </c>
      <c r="W2590" s="39">
        <v>3.8685951472232701E-2</v>
      </c>
      <c r="X2590" s="39">
        <v>1.02819600287378</v>
      </c>
      <c r="Y2590" s="39">
        <v>4.1538851658673E-2</v>
      </c>
      <c r="Z2590" s="39">
        <v>1.04346659396626</v>
      </c>
      <c r="AA2590" s="39">
        <v>4.0039243021159E-2</v>
      </c>
      <c r="AB2590" s="39">
        <v>1.0559296329997001</v>
      </c>
      <c r="AC2590" s="39">
        <v>2.5743261267491501E-2</v>
      </c>
    </row>
    <row r="2591" spans="1:29" x14ac:dyDescent="0.25">
      <c r="A2591" s="39" t="s">
        <v>135</v>
      </c>
      <c r="B2591" s="39" t="s">
        <v>135</v>
      </c>
      <c r="C2591" s="39">
        <v>6103000</v>
      </c>
      <c r="D2591" s="39" t="s">
        <v>60</v>
      </c>
      <c r="E2591" s="39">
        <v>0.92857142857142905</v>
      </c>
      <c r="F2591" s="39">
        <v>0.99333333333333296</v>
      </c>
      <c r="G2591" s="39">
        <v>1.1048951048950999</v>
      </c>
      <c r="H2591" s="39">
        <v>1.0059880239521</v>
      </c>
      <c r="I2591" s="39">
        <v>1.06944444444444</v>
      </c>
      <c r="J2591" s="39">
        <v>1.0486111111111101</v>
      </c>
      <c r="K2591" s="39">
        <v>1.05524861878453</v>
      </c>
      <c r="L2591" s="39">
        <v>0.95172413793103405</v>
      </c>
      <c r="M2591" s="39">
        <v>1.1111111111111101</v>
      </c>
      <c r="N2591" s="39">
        <v>1.0298808126815799</v>
      </c>
      <c r="O2591" s="39">
        <v>6.4288195611707705E-2</v>
      </c>
      <c r="P2591" s="39">
        <v>1.04722788467645</v>
      </c>
      <c r="Q2591" s="39">
        <v>5.8655462833911702E-2</v>
      </c>
      <c r="R2591" s="39">
        <v>1.0393612892755599</v>
      </c>
      <c r="S2591" s="39">
        <v>8.0872475132591298E-2</v>
      </c>
      <c r="T2591" s="39">
        <v>1.03141762452107</v>
      </c>
      <c r="U2591" s="39">
        <v>0.11270360956843101</v>
      </c>
      <c r="V2591" s="39">
        <v>1.0463624949541399</v>
      </c>
      <c r="W2591" s="39">
        <v>6.6138232005442693E-2</v>
      </c>
      <c r="X2591" s="39">
        <v>1.0589829309938601</v>
      </c>
      <c r="Y2591" s="39">
        <v>7.4287844907360498E-2</v>
      </c>
      <c r="Z2591" s="39">
        <v>1.08093450137561</v>
      </c>
      <c r="AA2591" s="39">
        <v>7.4216841055190899E-2</v>
      </c>
      <c r="AB2591" s="39">
        <v>1.1035212552453899</v>
      </c>
      <c r="AC2591" s="39">
        <v>4.8002463296115502E-2</v>
      </c>
    </row>
    <row r="2592" spans="1:29" x14ac:dyDescent="0.25">
      <c r="A2592" s="39" t="s">
        <v>135</v>
      </c>
      <c r="B2592" s="39" t="s">
        <v>135</v>
      </c>
      <c r="C2592" s="39">
        <v>6201000</v>
      </c>
      <c r="D2592" s="39" t="s">
        <v>50</v>
      </c>
      <c r="E2592" s="39">
        <v>0.58333333333333304</v>
      </c>
      <c r="F2592" s="39">
        <v>0.60904255319148903</v>
      </c>
      <c r="G2592" s="39">
        <v>0.6</v>
      </c>
      <c r="H2592" s="39">
        <v>0.53351206434316401</v>
      </c>
      <c r="I2592" s="39">
        <v>0.74848484848484897</v>
      </c>
      <c r="J2592" s="39">
        <v>0.56986301369863002</v>
      </c>
      <c r="K2592" s="39">
        <v>0.59710144927536202</v>
      </c>
      <c r="L2592" s="39">
        <v>0.55807365439093504</v>
      </c>
      <c r="M2592" s="39">
        <v>0.50151975683890604</v>
      </c>
      <c r="N2592" s="39">
        <v>0.58899229706185197</v>
      </c>
      <c r="O2592" s="39">
        <v>6.9020134685951806E-2</v>
      </c>
      <c r="P2592" s="39">
        <v>0.59500854453773599</v>
      </c>
      <c r="Q2592" s="39">
        <v>9.2595887301003904E-2</v>
      </c>
      <c r="R2592" s="39">
        <v>0.55223162016840099</v>
      </c>
      <c r="S2592" s="39">
        <v>4.8057902629508098E-2</v>
      </c>
      <c r="T2592" s="39">
        <v>0.52979670561491998</v>
      </c>
      <c r="U2592" s="39">
        <v>3.9989644461569003E-2</v>
      </c>
      <c r="V2592" s="39">
        <v>0.56258194390225502</v>
      </c>
      <c r="W2592" s="39">
        <v>6.7464733991091805E-2</v>
      </c>
      <c r="X2592" s="39">
        <v>0.53806523740601597</v>
      </c>
      <c r="Y2592" s="39">
        <v>5.5867917967250602E-2</v>
      </c>
      <c r="Z2592" s="39">
        <v>0.515201311133761</v>
      </c>
      <c r="AA2592" s="39">
        <v>3.3158896212526698E-2</v>
      </c>
      <c r="AB2592" s="39">
        <v>0.50421279957947895</v>
      </c>
      <c r="AC2592" s="39">
        <v>1.7032297792784E-2</v>
      </c>
    </row>
    <row r="2593" spans="1:29" x14ac:dyDescent="0.25">
      <c r="A2593" s="39" t="s">
        <v>135</v>
      </c>
      <c r="B2593" s="39" t="s">
        <v>135</v>
      </c>
      <c r="C2593" s="39">
        <v>6201000</v>
      </c>
      <c r="D2593" s="39" t="s">
        <v>51</v>
      </c>
      <c r="E2593" s="39">
        <v>1.0038759689922501</v>
      </c>
      <c r="F2593" s="39">
        <v>0.88163265306122496</v>
      </c>
      <c r="G2593" s="39">
        <v>0.96069868995633201</v>
      </c>
      <c r="H2593" s="39">
        <v>0.93896713615023497</v>
      </c>
      <c r="I2593" s="39">
        <v>0.93969849246231196</v>
      </c>
      <c r="J2593" s="39">
        <v>0.78542510121457498</v>
      </c>
      <c r="K2593" s="39">
        <v>0.95192307692307698</v>
      </c>
      <c r="L2593" s="39">
        <v>0.76213592233009697</v>
      </c>
      <c r="M2593" s="39">
        <v>0.84263959390862897</v>
      </c>
      <c r="N2593" s="39">
        <v>0.89633295944430302</v>
      </c>
      <c r="O2593" s="39">
        <v>8.3595322912865394E-2</v>
      </c>
      <c r="P2593" s="39">
        <v>0.85636443736773804</v>
      </c>
      <c r="Q2593" s="39">
        <v>8.6855903829561307E-2</v>
      </c>
      <c r="R2593" s="39">
        <v>0.85223286438726797</v>
      </c>
      <c r="S2593" s="39">
        <v>9.5256570067277405E-2</v>
      </c>
      <c r="T2593" s="39">
        <v>0.80238775811936303</v>
      </c>
      <c r="U2593" s="39">
        <v>5.6924692083594901E-2</v>
      </c>
      <c r="V2593" s="39">
        <v>0.85480468748691496</v>
      </c>
      <c r="W2593" s="39">
        <v>7.8949361750312905E-2</v>
      </c>
      <c r="X2593" s="39">
        <v>0.83463401164705797</v>
      </c>
      <c r="Y2593" s="39">
        <v>6.5892323414449394E-2</v>
      </c>
      <c r="Z2593" s="39">
        <v>0.83279590111410495</v>
      </c>
      <c r="AA2593" s="39">
        <v>4.7588892149924102E-2</v>
      </c>
      <c r="AB2593" s="39">
        <v>0.83880608573822302</v>
      </c>
      <c r="AC2593" s="39">
        <v>2.42452344946976E-2</v>
      </c>
    </row>
    <row r="2594" spans="1:29" x14ac:dyDescent="0.25">
      <c r="A2594" s="39" t="s">
        <v>135</v>
      </c>
      <c r="B2594" s="39" t="s">
        <v>135</v>
      </c>
      <c r="C2594" s="39">
        <v>6201000</v>
      </c>
      <c r="D2594" s="39" t="s">
        <v>61</v>
      </c>
      <c r="E2594" s="39">
        <v>0.87698412698412698</v>
      </c>
      <c r="F2594" s="39">
        <v>0.82051282051282004</v>
      </c>
      <c r="G2594" s="39">
        <v>1.0544554455445501</v>
      </c>
      <c r="H2594" s="39">
        <v>1.05181347150259</v>
      </c>
      <c r="I2594" s="39">
        <v>1.0783132530120501</v>
      </c>
      <c r="J2594" s="39">
        <v>0.99375000000000002</v>
      </c>
      <c r="K2594" s="39">
        <v>0.924050632911392</v>
      </c>
      <c r="L2594" s="39">
        <v>0.99378881987577605</v>
      </c>
      <c r="M2594" s="39">
        <v>0.94444444444444398</v>
      </c>
      <c r="N2594" s="39">
        <v>0.97090144608752804</v>
      </c>
      <c r="O2594" s="39">
        <v>8.6921936532632499E-2</v>
      </c>
      <c r="P2594" s="39">
        <v>0.98686943004873195</v>
      </c>
      <c r="Q2594" s="39">
        <v>5.9588743974607901E-2</v>
      </c>
      <c r="R2594" s="39">
        <v>0.95409463241053805</v>
      </c>
      <c r="S2594" s="39">
        <v>3.5856635036008902E-2</v>
      </c>
      <c r="T2594" s="39">
        <v>0.96911663216011001</v>
      </c>
      <c r="U2594" s="39">
        <v>3.4891742480909697E-2</v>
      </c>
      <c r="V2594" s="39">
        <v>0.97226660384966401</v>
      </c>
      <c r="W2594" s="39">
        <v>5.6176852191974498E-2</v>
      </c>
      <c r="X2594" s="39">
        <v>0.96100850007416305</v>
      </c>
      <c r="Y2594" s="39">
        <v>3.5707368392833901E-2</v>
      </c>
      <c r="Z2594" s="39">
        <v>0.95230719079458304</v>
      </c>
      <c r="AA2594" s="39">
        <v>2.39372355468703E-2</v>
      </c>
      <c r="AB2594" s="39">
        <v>0.94679417660784104</v>
      </c>
      <c r="AC2594" s="39">
        <v>1.4861011055377399E-2</v>
      </c>
    </row>
    <row r="2595" spans="1:29" x14ac:dyDescent="0.25">
      <c r="A2595" s="39" t="s">
        <v>135</v>
      </c>
      <c r="B2595" s="39" t="s">
        <v>135</v>
      </c>
      <c r="C2595" s="39">
        <v>6201000</v>
      </c>
      <c r="D2595" s="39" t="s">
        <v>62</v>
      </c>
      <c r="E2595" s="39">
        <v>0.94238683127571998</v>
      </c>
      <c r="F2595" s="39">
        <v>0.89592760180995501</v>
      </c>
      <c r="G2595" s="39">
        <v>0.80357142857142905</v>
      </c>
      <c r="H2595" s="39">
        <v>0.84976525821596205</v>
      </c>
      <c r="I2595" s="39">
        <v>0.87684729064039402</v>
      </c>
      <c r="J2595" s="39">
        <v>0.94413407821229001</v>
      </c>
      <c r="K2595" s="39">
        <v>0.92452830188679203</v>
      </c>
      <c r="L2595" s="39">
        <v>0.99315068493150704</v>
      </c>
      <c r="M2595" s="39">
        <v>1.03125</v>
      </c>
      <c r="N2595" s="39">
        <v>0.91795127506045004</v>
      </c>
      <c r="O2595" s="39">
        <v>7.0466398981015005E-2</v>
      </c>
      <c r="P2595" s="39">
        <v>0.95398207113419697</v>
      </c>
      <c r="Q2595" s="39">
        <v>6.0039143455145202E-2</v>
      </c>
      <c r="R2595" s="39">
        <v>0.98297632893943299</v>
      </c>
      <c r="S2595" s="39">
        <v>5.40834387953626E-2</v>
      </c>
      <c r="T2595" s="39">
        <v>1.01220034246575</v>
      </c>
      <c r="U2595" s="39">
        <v>2.69402840434943E-2</v>
      </c>
      <c r="V2595" s="39">
        <v>0.96468706541458904</v>
      </c>
      <c r="W2595" s="39">
        <v>6.8134608697634796E-2</v>
      </c>
      <c r="X2595" s="39">
        <v>0.99949813412743405</v>
      </c>
      <c r="Y2595" s="39">
        <v>4.7620801577653797E-2</v>
      </c>
      <c r="Z2595" s="39">
        <v>1.0203711708597401</v>
      </c>
      <c r="AA2595" s="39">
        <v>2.95881010845402E-2</v>
      </c>
      <c r="AB2595" s="39">
        <v>1.0294357469015001</v>
      </c>
      <c r="AC2595" s="39">
        <v>1.14743440865536E-2</v>
      </c>
    </row>
    <row r="2596" spans="1:29" x14ac:dyDescent="0.25">
      <c r="A2596" s="39" t="s">
        <v>135</v>
      </c>
      <c r="B2596" s="39" t="s">
        <v>135</v>
      </c>
      <c r="C2596" s="39">
        <v>6201000</v>
      </c>
      <c r="D2596" s="39" t="s">
        <v>63</v>
      </c>
      <c r="E2596" s="39">
        <v>0.89878542510121495</v>
      </c>
      <c r="F2596" s="39">
        <v>0.85152838427947597</v>
      </c>
      <c r="G2596" s="39">
        <v>0.82828282828282795</v>
      </c>
      <c r="H2596" s="39">
        <v>0.78333333333333299</v>
      </c>
      <c r="I2596" s="39">
        <v>0.97237569060773499</v>
      </c>
      <c r="J2596" s="39">
        <v>0.93820224719101097</v>
      </c>
      <c r="K2596" s="39">
        <v>0.97041420118343202</v>
      </c>
      <c r="L2596" s="39">
        <v>0.95918367346938804</v>
      </c>
      <c r="M2596" s="39">
        <v>0.917241379310345</v>
      </c>
      <c r="N2596" s="39">
        <v>0.90214968475097401</v>
      </c>
      <c r="O2596" s="39">
        <v>6.7564442042164399E-2</v>
      </c>
      <c r="P2596" s="39">
        <v>0.95148343835238203</v>
      </c>
      <c r="Q2596" s="39">
        <v>2.34683949846765E-2</v>
      </c>
      <c r="R2596" s="39">
        <v>0.94894641798772195</v>
      </c>
      <c r="S2596" s="39">
        <v>2.80256720942503E-2</v>
      </c>
      <c r="T2596" s="39">
        <v>0.93821252638986596</v>
      </c>
      <c r="U2596" s="39">
        <v>2.96576806183802E-2</v>
      </c>
      <c r="V2596" s="39">
        <v>0.92934956358190302</v>
      </c>
      <c r="W2596" s="39">
        <v>4.9894176493002998E-2</v>
      </c>
      <c r="X2596" s="39">
        <v>0.93705341715979695</v>
      </c>
      <c r="Y2596" s="39">
        <v>2.5126302416544798E-2</v>
      </c>
      <c r="Z2596" s="39">
        <v>0.92669266616128798</v>
      </c>
      <c r="AA2596" s="39">
        <v>2.2266301037548598E-2</v>
      </c>
      <c r="AB2596" s="39">
        <v>0.91923863141315598</v>
      </c>
      <c r="AC2596" s="39">
        <v>1.2631731412890699E-2</v>
      </c>
    </row>
    <row r="2597" spans="1:29" x14ac:dyDescent="0.25">
      <c r="A2597" s="39" t="s">
        <v>135</v>
      </c>
      <c r="B2597" s="39" t="s">
        <v>135</v>
      </c>
      <c r="C2597" s="39">
        <v>6201000</v>
      </c>
      <c r="D2597" s="39" t="s">
        <v>52</v>
      </c>
      <c r="E2597" s="39">
        <v>0.69811320754716999</v>
      </c>
      <c r="F2597" s="39">
        <v>0.51428571428571401</v>
      </c>
      <c r="G2597" s="39">
        <v>0.58510638297872297</v>
      </c>
      <c r="H2597" s="39">
        <v>0.56338028169014098</v>
      </c>
      <c r="I2597" s="39">
        <v>0.50134048257372699</v>
      </c>
      <c r="J2597" s="39">
        <v>0.587878787878788</v>
      </c>
      <c r="K2597" s="39">
        <v>0.54246575342465797</v>
      </c>
      <c r="L2597" s="39">
        <v>0.455072463768116</v>
      </c>
      <c r="M2597" s="39">
        <v>0.47025495750708202</v>
      </c>
      <c r="N2597" s="39">
        <v>0.54643311462823496</v>
      </c>
      <c r="O2597" s="39">
        <v>7.39424129751374E-2</v>
      </c>
      <c r="P2597" s="39">
        <v>0.51140248903047403</v>
      </c>
      <c r="Q2597" s="39">
        <v>5.4270124725353301E-2</v>
      </c>
      <c r="R2597" s="39">
        <v>0.48926439156661899</v>
      </c>
      <c r="S2597" s="39">
        <v>4.66949216371111E-2</v>
      </c>
      <c r="T2597" s="39">
        <v>0.46266371063759898</v>
      </c>
      <c r="U2597" s="39">
        <v>1.0735644278145299E-2</v>
      </c>
      <c r="V2597" s="39">
        <v>0.50582416537310504</v>
      </c>
      <c r="W2597" s="39">
        <v>5.6887514576252102E-2</v>
      </c>
      <c r="X2597" s="39">
        <v>0.48265036097806402</v>
      </c>
      <c r="Y2597" s="39">
        <v>4.1088453080045897E-2</v>
      </c>
      <c r="Z2597" s="39">
        <v>0.47042426485486799</v>
      </c>
      <c r="AA2597" s="39">
        <v>1.9176216021790302E-2</v>
      </c>
      <c r="AB2597" s="39">
        <v>0.46953198161475002</v>
      </c>
      <c r="AC2597" s="39">
        <v>4.5725010263218202E-3</v>
      </c>
    </row>
    <row r="2598" spans="1:29" x14ac:dyDescent="0.25">
      <c r="A2598" s="39" t="s">
        <v>135</v>
      </c>
      <c r="B2598" s="39" t="s">
        <v>135</v>
      </c>
      <c r="C2598" s="39">
        <v>6201000</v>
      </c>
      <c r="D2598" s="39" t="s">
        <v>53</v>
      </c>
      <c r="E2598" s="39">
        <v>0.90598290598290598</v>
      </c>
      <c r="F2598" s="39">
        <v>0.95366795366795398</v>
      </c>
      <c r="G2598" s="39">
        <v>0.967592592592593</v>
      </c>
      <c r="H2598" s="39">
        <v>0.85909090909090902</v>
      </c>
      <c r="I2598" s="39">
        <v>0.96499999999999997</v>
      </c>
      <c r="J2598" s="39">
        <v>0.88235294117647101</v>
      </c>
      <c r="K2598" s="39">
        <v>1.0257731958762899</v>
      </c>
      <c r="L2598" s="39">
        <v>0.89393939393939403</v>
      </c>
      <c r="M2598" s="39">
        <v>0.86624203821656098</v>
      </c>
      <c r="N2598" s="39">
        <v>0.92440465894923096</v>
      </c>
      <c r="O2598" s="39">
        <v>5.6269126433927397E-2</v>
      </c>
      <c r="P2598" s="39">
        <v>0.926661513841743</v>
      </c>
      <c r="Q2598" s="39">
        <v>6.7040034333939597E-2</v>
      </c>
      <c r="R2598" s="39">
        <v>0.92865154267741401</v>
      </c>
      <c r="S2598" s="39">
        <v>8.52422871500471E-2</v>
      </c>
      <c r="T2598" s="39">
        <v>0.88009071607797695</v>
      </c>
      <c r="U2598" s="39">
        <v>1.9584988052551499E-2</v>
      </c>
      <c r="V2598" s="39">
        <v>0.91145167461876997</v>
      </c>
      <c r="W2598" s="39">
        <v>6.1035777051471098E-2</v>
      </c>
      <c r="X2598" s="39">
        <v>0.89615808412870801</v>
      </c>
      <c r="Y2598" s="39">
        <v>5.7569868659504198E-2</v>
      </c>
      <c r="Z2598" s="39">
        <v>0.87736782282083903</v>
      </c>
      <c r="AA2598" s="39">
        <v>3.8923820550408397E-2</v>
      </c>
      <c r="AB2598" s="39">
        <v>0.86756095991764803</v>
      </c>
      <c r="AC2598" s="39">
        <v>8.3415932617193194E-3</v>
      </c>
    </row>
    <row r="2599" spans="1:29" x14ac:dyDescent="0.25">
      <c r="A2599" s="39" t="s">
        <v>135</v>
      </c>
      <c r="B2599" s="39" t="s">
        <v>135</v>
      </c>
      <c r="C2599" s="39">
        <v>6201000</v>
      </c>
      <c r="D2599" s="39" t="s">
        <v>54</v>
      </c>
      <c r="E2599" s="39">
        <v>0.94545454545454499</v>
      </c>
      <c r="F2599" s="39">
        <v>0.86320754716981096</v>
      </c>
      <c r="G2599" s="39">
        <v>0.959514170040486</v>
      </c>
      <c r="H2599" s="39">
        <v>0.93301435406698596</v>
      </c>
      <c r="I2599" s="39">
        <v>0.96296296296296302</v>
      </c>
      <c r="J2599" s="39">
        <v>0.91191709844559599</v>
      </c>
      <c r="K2599" s="39">
        <v>0.939393939393939</v>
      </c>
      <c r="L2599" s="39">
        <v>0.89447236180904499</v>
      </c>
      <c r="M2599" s="39">
        <v>0.870056497175141</v>
      </c>
      <c r="N2599" s="39">
        <v>0.91999927516872404</v>
      </c>
      <c r="O2599" s="39">
        <v>3.7143888762391802E-2</v>
      </c>
      <c r="P2599" s="39">
        <v>0.91576057195733696</v>
      </c>
      <c r="Q2599" s="39">
        <v>3.6549365263610599E-2</v>
      </c>
      <c r="R2599" s="39">
        <v>0.901307599459375</v>
      </c>
      <c r="S2599" s="39">
        <v>3.51704503619681E-2</v>
      </c>
      <c r="T2599" s="39">
        <v>0.88226442949209305</v>
      </c>
      <c r="U2599" s="39">
        <v>1.7264623451166299E-2</v>
      </c>
      <c r="V2599" s="39">
        <v>0.90446528152261296</v>
      </c>
      <c r="W2599" s="39">
        <v>3.44761108025399E-2</v>
      </c>
      <c r="X2599" s="39">
        <v>0.88955824035202802</v>
      </c>
      <c r="Y2599" s="39">
        <v>2.9268573649194701E-2</v>
      </c>
      <c r="Z2599" s="39">
        <v>0.87706527369219001</v>
      </c>
      <c r="AA2599" s="39">
        <v>1.9142216168431699E-2</v>
      </c>
      <c r="AB2599" s="39">
        <v>0.87121915739580302</v>
      </c>
      <c r="AC2599" s="39">
        <v>7.3533088843323602E-3</v>
      </c>
    </row>
    <row r="2600" spans="1:29" x14ac:dyDescent="0.25">
      <c r="A2600" s="39" t="s">
        <v>135</v>
      </c>
      <c r="B2600" s="39" t="s">
        <v>135</v>
      </c>
      <c r="C2600" s="39">
        <v>6201000</v>
      </c>
      <c r="D2600" s="39" t="s">
        <v>55</v>
      </c>
      <c r="E2600" s="39">
        <v>0.93303571428571397</v>
      </c>
      <c r="F2600" s="39">
        <v>0.87019230769230804</v>
      </c>
      <c r="G2600" s="39">
        <v>0.94535519125683098</v>
      </c>
      <c r="H2600" s="39">
        <v>0.94514767932489496</v>
      </c>
      <c r="I2600" s="39">
        <v>0.92307692307692302</v>
      </c>
      <c r="J2600" s="39">
        <v>0.98901098901098905</v>
      </c>
      <c r="K2600" s="39">
        <v>0.97727272727272696</v>
      </c>
      <c r="L2600" s="39">
        <v>0.95483870967741902</v>
      </c>
      <c r="M2600" s="39">
        <v>0.90449438202247201</v>
      </c>
      <c r="N2600" s="39">
        <v>0.93804718040225299</v>
      </c>
      <c r="O2600" s="39">
        <v>3.6230219266546702E-2</v>
      </c>
      <c r="P2600" s="39">
        <v>0.94973874621210597</v>
      </c>
      <c r="Q2600" s="39">
        <v>3.5652293399810298E-2</v>
      </c>
      <c r="R2600" s="39">
        <v>0.94553527299087303</v>
      </c>
      <c r="S2600" s="39">
        <v>3.7270461963554699E-2</v>
      </c>
      <c r="T2600" s="39">
        <v>0.92966654584994601</v>
      </c>
      <c r="U2600" s="39">
        <v>3.5598815479090801E-2</v>
      </c>
      <c r="V2600" s="39">
        <v>0.94013268268790595</v>
      </c>
      <c r="W2600" s="39">
        <v>3.4537464782240297E-2</v>
      </c>
      <c r="X2600" s="39">
        <v>0.93145981150544899</v>
      </c>
      <c r="Y2600" s="39">
        <v>3.4936920682391501E-2</v>
      </c>
      <c r="Z2600" s="39">
        <v>0.91619049669509101</v>
      </c>
      <c r="AA2600" s="39">
        <v>2.7824409452794501E-2</v>
      </c>
      <c r="AB2600" s="39">
        <v>0.90689173095842202</v>
      </c>
      <c r="AC2600" s="39">
        <v>1.51621659675655E-2</v>
      </c>
    </row>
    <row r="2601" spans="1:29" x14ac:dyDescent="0.25">
      <c r="A2601" s="39" t="s">
        <v>135</v>
      </c>
      <c r="B2601" s="39" t="s">
        <v>135</v>
      </c>
      <c r="C2601" s="39">
        <v>6201000</v>
      </c>
      <c r="D2601" s="39" t="s">
        <v>56</v>
      </c>
      <c r="E2601" s="39">
        <v>0.96923076923076901</v>
      </c>
      <c r="F2601" s="39">
        <v>0.92344497607655496</v>
      </c>
      <c r="G2601" s="39">
        <v>0.75138121546961301</v>
      </c>
      <c r="H2601" s="39">
        <v>0.71676300578034702</v>
      </c>
      <c r="I2601" s="39">
        <v>0.88839285714285698</v>
      </c>
      <c r="J2601" s="39">
        <v>0.91666666666666696</v>
      </c>
      <c r="K2601" s="39">
        <v>0.93333333333333302</v>
      </c>
      <c r="L2601" s="39">
        <v>0.95930232558139505</v>
      </c>
      <c r="M2601" s="39">
        <v>1.0067567567567599</v>
      </c>
      <c r="N2601" s="39">
        <v>0.89614132289314397</v>
      </c>
      <c r="O2601" s="39">
        <v>9.83039206765811E-2</v>
      </c>
      <c r="P2601" s="39">
        <v>0.94089038789620205</v>
      </c>
      <c r="Q2601" s="39">
        <v>4.4936806949506601E-2</v>
      </c>
      <c r="R2601" s="39">
        <v>0.96646413855716196</v>
      </c>
      <c r="S2601" s="39">
        <v>3.7231954697930197E-2</v>
      </c>
      <c r="T2601" s="39">
        <v>0.98302954116907604</v>
      </c>
      <c r="U2601" s="39">
        <v>3.3555350081448401E-2</v>
      </c>
      <c r="V2601" s="39">
        <v>0.94120925786474496</v>
      </c>
      <c r="W2601" s="39">
        <v>7.8627506123786703E-2</v>
      </c>
      <c r="X2601" s="39">
        <v>0.97743950049096595</v>
      </c>
      <c r="Y2601" s="39">
        <v>3.8854921993265297E-2</v>
      </c>
      <c r="Z2601" s="39">
        <v>0.99554269556410901</v>
      </c>
      <c r="AA2601" s="39">
        <v>2.6867936415550301E-2</v>
      </c>
      <c r="AB2601" s="39">
        <v>1.00449702193888</v>
      </c>
      <c r="AC2601" s="39">
        <v>1.42918178649375E-2</v>
      </c>
    </row>
    <row r="2602" spans="1:29" x14ac:dyDescent="0.25">
      <c r="A2602" s="39" t="s">
        <v>135</v>
      </c>
      <c r="B2602" s="39" t="s">
        <v>135</v>
      </c>
      <c r="C2602" s="39">
        <v>6201000</v>
      </c>
      <c r="D2602" s="39" t="s">
        <v>57</v>
      </c>
      <c r="E2602" s="39">
        <v>0.99563318777292598</v>
      </c>
      <c r="F2602" s="39">
        <v>0.95767195767195801</v>
      </c>
      <c r="G2602" s="39">
        <v>0.90155440414507804</v>
      </c>
      <c r="H2602" s="39">
        <v>0.92647058823529405</v>
      </c>
      <c r="I2602" s="39">
        <v>1.04838709677419</v>
      </c>
      <c r="J2602" s="39">
        <v>0.96482412060301503</v>
      </c>
      <c r="K2602" s="39">
        <v>0.93333333333333302</v>
      </c>
      <c r="L2602" s="39">
        <v>0.922619047619048</v>
      </c>
      <c r="M2602" s="39">
        <v>0.92121212121212104</v>
      </c>
      <c r="N2602" s="39">
        <v>0.95241176192966304</v>
      </c>
      <c r="O2602" s="39">
        <v>4.5751390737879802E-2</v>
      </c>
      <c r="P2602" s="39">
        <v>0.95807514390834203</v>
      </c>
      <c r="Q2602" s="39">
        <v>5.3455523367039501E-2</v>
      </c>
      <c r="R2602" s="39">
        <v>0.92572150072150095</v>
      </c>
      <c r="S2602" s="39">
        <v>6.6294688521438402E-3</v>
      </c>
      <c r="T2602" s="39">
        <v>0.92191558441558397</v>
      </c>
      <c r="U2602" s="39">
        <v>9.9484720296808991E-4</v>
      </c>
      <c r="V2602" s="39">
        <v>0.93881510485459896</v>
      </c>
      <c r="W2602" s="39">
        <v>3.7022220774442803E-2</v>
      </c>
      <c r="X2602" s="39">
        <v>0.92895735501008503</v>
      </c>
      <c r="Y2602" s="39">
        <v>2.5085647594960001E-2</v>
      </c>
      <c r="Z2602" s="39">
        <v>0.92193499652670796</v>
      </c>
      <c r="AA2602" s="39">
        <v>2.8964636473640202E-3</v>
      </c>
      <c r="AB2602" s="39">
        <v>0.921279117707689</v>
      </c>
      <c r="AC2602" s="39">
        <v>4.2372304248803401E-4</v>
      </c>
    </row>
    <row r="2603" spans="1:29" x14ac:dyDescent="0.25">
      <c r="A2603" s="39" t="s">
        <v>135</v>
      </c>
      <c r="B2603" s="39" t="s">
        <v>135</v>
      </c>
      <c r="C2603" s="39">
        <v>6201000</v>
      </c>
      <c r="D2603" s="39" t="s">
        <v>58</v>
      </c>
      <c r="E2603" s="39">
        <v>0.95815899581590003</v>
      </c>
      <c r="F2603" s="39">
        <v>0.93421052631578905</v>
      </c>
      <c r="G2603" s="39">
        <v>0.96132596685082905</v>
      </c>
      <c r="H2603" s="39">
        <v>0.92528735632183901</v>
      </c>
      <c r="I2603" s="39">
        <v>1.1428571428571399</v>
      </c>
      <c r="J2603" s="39">
        <v>0.95384615384615401</v>
      </c>
      <c r="K2603" s="39">
        <v>0.97916666666666696</v>
      </c>
      <c r="L2603" s="39">
        <v>1.01298701298701</v>
      </c>
      <c r="M2603" s="39">
        <v>0.90322580645161299</v>
      </c>
      <c r="N2603" s="39">
        <v>0.97456284756810496</v>
      </c>
      <c r="O2603" s="39">
        <v>7.0568602730546506E-2</v>
      </c>
      <c r="P2603" s="39">
        <v>0.99841655656171802</v>
      </c>
      <c r="Q2603" s="39">
        <v>9.0130099211544107E-2</v>
      </c>
      <c r="R2603" s="39">
        <v>0.96512649536843098</v>
      </c>
      <c r="S2603" s="39">
        <v>5.6211434980700699E-2</v>
      </c>
      <c r="T2603" s="39">
        <v>0.95810640971931305</v>
      </c>
      <c r="U2603" s="39">
        <v>7.7612893452398496E-2</v>
      </c>
      <c r="V2603" s="39">
        <v>0.96661437008941298</v>
      </c>
      <c r="W2603" s="39">
        <v>6.8555918004090402E-2</v>
      </c>
      <c r="X2603" s="39">
        <v>0.94977428604512704</v>
      </c>
      <c r="Y2603" s="39">
        <v>6.4241669429613998E-2</v>
      </c>
      <c r="Z2603" s="39">
        <v>0.92547788218752702</v>
      </c>
      <c r="AA2603" s="39">
        <v>5.2627419236035797E-2</v>
      </c>
      <c r="AB2603" s="39">
        <v>0.90845253057234598</v>
      </c>
      <c r="AC2603" s="39">
        <v>3.3056705845716503E-2</v>
      </c>
    </row>
    <row r="2604" spans="1:29" x14ac:dyDescent="0.25">
      <c r="A2604" s="39" t="s">
        <v>135</v>
      </c>
      <c r="B2604" s="39" t="s">
        <v>135</v>
      </c>
      <c r="C2604" s="39">
        <v>6201000</v>
      </c>
      <c r="D2604" s="39" t="s">
        <v>59</v>
      </c>
      <c r="E2604" s="39">
        <v>0.94782608695652204</v>
      </c>
      <c r="F2604" s="39">
        <v>0.89519650655021799</v>
      </c>
      <c r="G2604" s="39">
        <v>0.90140845070422504</v>
      </c>
      <c r="H2604" s="39">
        <v>0.87931034482758597</v>
      </c>
      <c r="I2604" s="39">
        <v>1.04968944099379</v>
      </c>
      <c r="J2604" s="39">
        <v>1.0347222222222201</v>
      </c>
      <c r="K2604" s="39">
        <v>1.11290322580645</v>
      </c>
      <c r="L2604" s="39">
        <v>0.97872340425531901</v>
      </c>
      <c r="M2604" s="39">
        <v>0.97435897435897401</v>
      </c>
      <c r="N2604" s="39">
        <v>0.97490429518614496</v>
      </c>
      <c r="O2604" s="39">
        <v>7.8943012421160905E-2</v>
      </c>
      <c r="P2604" s="39">
        <v>1.0300794535273501</v>
      </c>
      <c r="Q2604" s="39">
        <v>5.7026528387481797E-2</v>
      </c>
      <c r="R2604" s="39">
        <v>1.02199520147358</v>
      </c>
      <c r="S2604" s="39">
        <v>7.8758896184235996E-2</v>
      </c>
      <c r="T2604" s="39">
        <v>0.97654118930714695</v>
      </c>
      <c r="U2604" s="39">
        <v>3.0861179757186901E-3</v>
      </c>
      <c r="V2604" s="39">
        <v>0.99880531978671405</v>
      </c>
      <c r="W2604" s="39">
        <v>6.64619235358785E-2</v>
      </c>
      <c r="X2604" s="39">
        <v>0.99767830495271004</v>
      </c>
      <c r="Y2604" s="39">
        <v>5.1714420822235103E-2</v>
      </c>
      <c r="Z2604" s="39">
        <v>0.98056428731699397</v>
      </c>
      <c r="AA2604" s="39">
        <v>3.28265364362006E-2</v>
      </c>
      <c r="AB2604" s="39">
        <v>0.97456680435403797</v>
      </c>
      <c r="AC2604" s="39">
        <v>1.3144323010078199E-3</v>
      </c>
    </row>
    <row r="2605" spans="1:29" x14ac:dyDescent="0.25">
      <c r="A2605" s="39" t="s">
        <v>135</v>
      </c>
      <c r="B2605" s="39" t="s">
        <v>135</v>
      </c>
      <c r="C2605" s="39">
        <v>6201000</v>
      </c>
      <c r="D2605" s="39" t="s">
        <v>60</v>
      </c>
      <c r="E2605" s="39">
        <v>1.23529411764706</v>
      </c>
      <c r="F2605" s="39">
        <v>0.92660550458715596</v>
      </c>
      <c r="G2605" s="39">
        <v>0.94146341463414596</v>
      </c>
      <c r="H2605" s="39">
        <v>0.86458333333333304</v>
      </c>
      <c r="I2605" s="39">
        <v>1.0457516339869299</v>
      </c>
      <c r="J2605" s="39">
        <v>0.93491124260354996</v>
      </c>
      <c r="K2605" s="39">
        <v>1.08053691275168</v>
      </c>
      <c r="L2605" s="39">
        <v>1.0434782608695701</v>
      </c>
      <c r="M2605" s="39">
        <v>0.98369565217391297</v>
      </c>
      <c r="N2605" s="39">
        <v>1.0062577858430399</v>
      </c>
      <c r="O2605" s="39">
        <v>0.11018960014132401</v>
      </c>
      <c r="P2605" s="39">
        <v>1.01767474047713</v>
      </c>
      <c r="Q2605" s="39">
        <v>5.7901125505179403E-2</v>
      </c>
      <c r="R2605" s="39">
        <v>1.0359036085983899</v>
      </c>
      <c r="S2605" s="39">
        <v>4.8862960976025702E-2</v>
      </c>
      <c r="T2605" s="39">
        <v>1.0135869565217399</v>
      </c>
      <c r="U2605" s="39">
        <v>4.2272688005717499E-2</v>
      </c>
      <c r="V2605" s="39">
        <v>1.0065207310437401</v>
      </c>
      <c r="W2605" s="39">
        <v>6.7952094953208794E-2</v>
      </c>
      <c r="X2605" s="39">
        <v>1.0095394647245099</v>
      </c>
      <c r="Y2605" s="39">
        <v>4.4951709236388603E-2</v>
      </c>
      <c r="Z2605" s="39">
        <v>0.99799351926494395</v>
      </c>
      <c r="AA2605" s="39">
        <v>3.44505353139457E-2</v>
      </c>
      <c r="AB2605" s="39">
        <v>0.98654244306418204</v>
      </c>
      <c r="AC2605" s="39">
        <v>1.8004686470937999E-2</v>
      </c>
    </row>
    <row r="2606" spans="1:29" x14ac:dyDescent="0.25">
      <c r="A2606" s="39" t="s">
        <v>135</v>
      </c>
      <c r="B2606" s="39" t="s">
        <v>135</v>
      </c>
      <c r="C2606" s="39">
        <v>6205000</v>
      </c>
      <c r="D2606" s="39" t="s">
        <v>50</v>
      </c>
      <c r="E2606" s="39">
        <v>0.104761904761905</v>
      </c>
      <c r="F2606" s="39">
        <v>0.14627659574468099</v>
      </c>
      <c r="G2606" s="39">
        <v>0.140845070422535</v>
      </c>
      <c r="H2606" s="39">
        <v>0.15549597855227901</v>
      </c>
      <c r="I2606" s="39">
        <v>0.206060606060606</v>
      </c>
      <c r="J2606" s="39">
        <v>0.12876712328767101</v>
      </c>
      <c r="K2606" s="39">
        <v>0.17101449275362299</v>
      </c>
      <c r="L2606" s="39">
        <v>0.19546742209631701</v>
      </c>
      <c r="M2606" s="39">
        <v>0.22492401215805499</v>
      </c>
      <c r="N2606" s="39">
        <v>0.16373480064863</v>
      </c>
      <c r="O2606" s="39">
        <v>3.9039554232081303E-2</v>
      </c>
      <c r="P2606" s="39">
        <v>0.18524673127125499</v>
      </c>
      <c r="Q2606" s="39">
        <v>3.7096055229836597E-2</v>
      </c>
      <c r="R2606" s="39">
        <v>0.19713530900266499</v>
      </c>
      <c r="S2606" s="39">
        <v>2.6993433565470501E-2</v>
      </c>
      <c r="T2606" s="39">
        <v>0.21019571712718599</v>
      </c>
      <c r="U2606" s="39">
        <v>2.0828954583286801E-2</v>
      </c>
      <c r="V2606" s="39">
        <v>0.188525636410555</v>
      </c>
      <c r="W2606" s="39">
        <v>3.63033047947268E-2</v>
      </c>
      <c r="X2606" s="39">
        <v>0.20489705778707301</v>
      </c>
      <c r="Y2606" s="39">
        <v>2.97643711821199E-2</v>
      </c>
      <c r="Z2606" s="39">
        <v>0.21763591526428899</v>
      </c>
      <c r="AA2606" s="39">
        <v>1.7887925470355899E-2</v>
      </c>
      <c r="AB2606" s="39">
        <v>0.22352131739320999</v>
      </c>
      <c r="AC2606" s="39">
        <v>8.8714206378066804E-3</v>
      </c>
    </row>
    <row r="2607" spans="1:29" x14ac:dyDescent="0.25">
      <c r="A2607" s="39" t="s">
        <v>135</v>
      </c>
      <c r="B2607" s="39" t="s">
        <v>135</v>
      </c>
      <c r="C2607" s="39">
        <v>6205000</v>
      </c>
      <c r="D2607" s="39" t="s">
        <v>51</v>
      </c>
      <c r="E2607" s="39">
        <v>0.90196078431372595</v>
      </c>
      <c r="F2607" s="39">
        <v>1.13636363636364</v>
      </c>
      <c r="G2607" s="39">
        <v>0.90909090909090895</v>
      </c>
      <c r="H2607" s="39">
        <v>1.1599999999999999</v>
      </c>
      <c r="I2607" s="39">
        <v>0.98275862068965503</v>
      </c>
      <c r="J2607" s="39">
        <v>0.98529411764705899</v>
      </c>
      <c r="K2607" s="39">
        <v>1.04255319148936</v>
      </c>
      <c r="L2607" s="39">
        <v>0.94915254237288105</v>
      </c>
      <c r="M2607" s="39">
        <v>0.84057971014492705</v>
      </c>
      <c r="N2607" s="39">
        <v>0.98975039023468403</v>
      </c>
      <c r="O2607" s="39">
        <v>0.106917197195066</v>
      </c>
      <c r="P2607" s="39">
        <v>0.96006763646877702</v>
      </c>
      <c r="Q2607" s="39">
        <v>7.4752302173411694E-2</v>
      </c>
      <c r="R2607" s="39">
        <v>0.94409514800239003</v>
      </c>
      <c r="S2607" s="39">
        <v>0.101081673511877</v>
      </c>
      <c r="T2607" s="39">
        <v>0.89486612625890405</v>
      </c>
      <c r="U2607" s="39">
        <v>7.6772585921015504E-2</v>
      </c>
      <c r="V2607" s="39">
        <v>0.94730812199776804</v>
      </c>
      <c r="W2607" s="39">
        <v>9.7727298333164694E-2</v>
      </c>
      <c r="X2607" s="39">
        <v>0.90478079611931095</v>
      </c>
      <c r="Y2607" s="39">
        <v>8.3319158940010393E-2</v>
      </c>
      <c r="Z2607" s="39">
        <v>0.86757100562567602</v>
      </c>
      <c r="AA2607" s="39">
        <v>6.64369979884947E-2</v>
      </c>
      <c r="AB2607" s="39">
        <v>0.84574984501292505</v>
      </c>
      <c r="AC2607" s="39">
        <v>3.2698803986254098E-2</v>
      </c>
    </row>
    <row r="2608" spans="1:29" x14ac:dyDescent="0.25">
      <c r="A2608" s="39" t="s">
        <v>135</v>
      </c>
      <c r="B2608" s="39" t="s">
        <v>135</v>
      </c>
      <c r="C2608" s="39">
        <v>6205000</v>
      </c>
      <c r="D2608" s="39" t="s">
        <v>61</v>
      </c>
      <c r="E2608" s="39">
        <v>0.796875</v>
      </c>
      <c r="F2608" s="39">
        <v>1.1818181818181801</v>
      </c>
      <c r="G2608" s="39">
        <v>0.79487179487179505</v>
      </c>
      <c r="H2608" s="39">
        <v>0.93975903614457801</v>
      </c>
      <c r="I2608" s="39">
        <v>0.95714285714285696</v>
      </c>
      <c r="J2608" s="39">
        <v>0.79518072289156605</v>
      </c>
      <c r="K2608" s="39">
        <v>0.94117647058823495</v>
      </c>
      <c r="L2608" s="39">
        <v>0.96428571428571397</v>
      </c>
      <c r="M2608" s="39">
        <v>0.93220338983050799</v>
      </c>
      <c r="N2608" s="39">
        <v>0.92259035195260397</v>
      </c>
      <c r="O2608" s="39">
        <v>0.122072549007104</v>
      </c>
      <c r="P2608" s="39">
        <v>0.91799783094777598</v>
      </c>
      <c r="Q2608" s="39">
        <v>6.9817602525731104E-2</v>
      </c>
      <c r="R2608" s="39">
        <v>0.94588852490148601</v>
      </c>
      <c r="S2608" s="39">
        <v>1.65520837812205E-2</v>
      </c>
      <c r="T2608" s="39">
        <v>0.94824455205811098</v>
      </c>
      <c r="U2608" s="39">
        <v>2.26856291785031E-2</v>
      </c>
      <c r="V2608" s="39">
        <v>0.92746440995506996</v>
      </c>
      <c r="W2608" s="39">
        <v>7.2312853683521403E-2</v>
      </c>
      <c r="X2608" s="39">
        <v>0.93432831988766296</v>
      </c>
      <c r="Y2608" s="39">
        <v>4.1179290138980001E-2</v>
      </c>
      <c r="Z2608" s="39">
        <v>0.93818834522424299</v>
      </c>
      <c r="AA2608" s="39">
        <v>1.49022256433919E-2</v>
      </c>
      <c r="AB2608" s="39">
        <v>0.93373111956647104</v>
      </c>
      <c r="AC2608" s="39">
        <v>9.6622112296163003E-3</v>
      </c>
    </row>
    <row r="2609" spans="1:29" x14ac:dyDescent="0.25">
      <c r="A2609" s="39" t="s">
        <v>135</v>
      </c>
      <c r="B2609" s="39" t="s">
        <v>135</v>
      </c>
      <c r="C2609" s="39">
        <v>6205000</v>
      </c>
      <c r="D2609" s="39" t="s">
        <v>62</v>
      </c>
      <c r="E2609" s="39">
        <v>0.94339622641509402</v>
      </c>
      <c r="F2609" s="39">
        <v>1.0980392156862699</v>
      </c>
      <c r="G2609" s="39">
        <v>0.82051282051282004</v>
      </c>
      <c r="H2609" s="39">
        <v>0.83870967741935498</v>
      </c>
      <c r="I2609" s="39">
        <v>0.73076923076923095</v>
      </c>
      <c r="J2609" s="39">
        <v>0.92537313432835799</v>
      </c>
      <c r="K2609" s="39">
        <v>0.939393939393939</v>
      </c>
      <c r="L2609" s="39">
        <v>0.84375</v>
      </c>
      <c r="M2609" s="39">
        <v>0.96296296296296302</v>
      </c>
      <c r="N2609" s="39">
        <v>0.90032302305422596</v>
      </c>
      <c r="O2609" s="39">
        <v>0.10555784464729601</v>
      </c>
      <c r="P2609" s="39">
        <v>0.88044985349089799</v>
      </c>
      <c r="Q2609" s="39">
        <v>9.4936936599374896E-2</v>
      </c>
      <c r="R2609" s="39">
        <v>0.91536896745230101</v>
      </c>
      <c r="S2609" s="39">
        <v>6.31334466998245E-2</v>
      </c>
      <c r="T2609" s="39">
        <v>0.90335648148148096</v>
      </c>
      <c r="U2609" s="39">
        <v>8.4296294516451806E-2</v>
      </c>
      <c r="V2609" s="39">
        <v>0.90390113125390603</v>
      </c>
      <c r="W2609" s="39">
        <v>8.0100847537981107E-2</v>
      </c>
      <c r="X2609" s="39">
        <v>0.92126863375443402</v>
      </c>
      <c r="Y2609" s="39">
        <v>6.6077199972524606E-2</v>
      </c>
      <c r="Z2609" s="39">
        <v>0.94110748910237896</v>
      </c>
      <c r="AA2609" s="39">
        <v>5.5307721144298501E-2</v>
      </c>
      <c r="AB2609" s="39">
        <v>0.95728615520282201</v>
      </c>
      <c r="AC2609" s="39">
        <v>3.5903284721929302E-2</v>
      </c>
    </row>
    <row r="2610" spans="1:29" x14ac:dyDescent="0.25">
      <c r="A2610" s="39" t="s">
        <v>135</v>
      </c>
      <c r="B2610" s="39" t="s">
        <v>135</v>
      </c>
      <c r="C2610" s="39">
        <v>6205000</v>
      </c>
      <c r="D2610" s="39" t="s">
        <v>63</v>
      </c>
      <c r="E2610" s="39">
        <v>1.15217391304348</v>
      </c>
      <c r="F2610" s="39">
        <v>1.08</v>
      </c>
      <c r="G2610" s="39">
        <v>0.96428571428571397</v>
      </c>
      <c r="H2610" s="39">
        <v>0.96875</v>
      </c>
      <c r="I2610" s="39">
        <v>1.0576923076923099</v>
      </c>
      <c r="J2610" s="39">
        <v>1.12280701754386</v>
      </c>
      <c r="K2610" s="39">
        <v>0.93548387096774199</v>
      </c>
      <c r="L2610" s="39">
        <v>0.93548387096774199</v>
      </c>
      <c r="M2610" s="39">
        <v>0.96296296296296302</v>
      </c>
      <c r="N2610" s="39">
        <v>1.01995996194042</v>
      </c>
      <c r="O2610" s="39">
        <v>8.3911964013673304E-2</v>
      </c>
      <c r="P2610" s="39">
        <v>1.00288600602692</v>
      </c>
      <c r="Q2610" s="39">
        <v>8.3762647842044402E-2</v>
      </c>
      <c r="R2610" s="39">
        <v>0.94464356829948204</v>
      </c>
      <c r="S2610" s="39">
        <v>1.58650611605274E-2</v>
      </c>
      <c r="T2610" s="39">
        <v>0.94922341696535195</v>
      </c>
      <c r="U2610" s="39">
        <v>1.94306522906698E-2</v>
      </c>
      <c r="V2610" s="39">
        <v>0.98245787816408903</v>
      </c>
      <c r="W2610" s="39">
        <v>6.8268795923356607E-2</v>
      </c>
      <c r="X2610" s="39">
        <v>0.96431234545494204</v>
      </c>
      <c r="Y2610" s="39">
        <v>4.9786199956786098E-2</v>
      </c>
      <c r="Z2610" s="39">
        <v>0.95705967603078601</v>
      </c>
      <c r="AA2610" s="39">
        <v>1.3822165247160199E-2</v>
      </c>
      <c r="AB2610" s="39">
        <v>0.96165443477271395</v>
      </c>
      <c r="AC2610" s="39">
        <v>8.2758589274475394E-3</v>
      </c>
    </row>
    <row r="2611" spans="1:29" x14ac:dyDescent="0.25">
      <c r="A2611" s="39" t="s">
        <v>135</v>
      </c>
      <c r="B2611" s="39" t="s">
        <v>135</v>
      </c>
      <c r="C2611" s="39">
        <v>6205000</v>
      </c>
      <c r="D2611" s="39" t="s">
        <v>52</v>
      </c>
      <c r="E2611" s="39">
        <v>0.12398921832884099</v>
      </c>
      <c r="F2611" s="39">
        <v>0.119047619047619</v>
      </c>
      <c r="G2611" s="39">
        <v>0.13297872340425501</v>
      </c>
      <c r="H2611" s="39">
        <v>0.16338028169014099</v>
      </c>
      <c r="I2611" s="39">
        <v>0.15281501340482601</v>
      </c>
      <c r="J2611" s="39">
        <v>0.20303030303030301</v>
      </c>
      <c r="K2611" s="39">
        <v>0.13424657534246601</v>
      </c>
      <c r="L2611" s="39">
        <v>0.16231884057970999</v>
      </c>
      <c r="M2611" s="39">
        <v>0.16430594900849901</v>
      </c>
      <c r="N2611" s="39">
        <v>0.15067916931518399</v>
      </c>
      <c r="O2611" s="39">
        <v>2.62772162358667E-2</v>
      </c>
      <c r="P2611" s="39">
        <v>0.163343336273161</v>
      </c>
      <c r="Q2611" s="39">
        <v>2.5171902114086299E-2</v>
      </c>
      <c r="R2611" s="39">
        <v>0.153623788310225</v>
      </c>
      <c r="S2611" s="39">
        <v>1.6810545403863598E-2</v>
      </c>
      <c r="T2611" s="39">
        <v>0.163312394794104</v>
      </c>
      <c r="U2611" s="39">
        <v>1.40509784494927E-3</v>
      </c>
      <c r="V2611" s="39">
        <v>0.159674116667789</v>
      </c>
      <c r="W2611" s="39">
        <v>2.10263164570819E-2</v>
      </c>
      <c r="X2611" s="39">
        <v>0.16207020892305399</v>
      </c>
      <c r="Y2611" s="39">
        <v>1.5582929060590099E-2</v>
      </c>
      <c r="Z2611" s="39">
        <v>0.16277698446521499</v>
      </c>
      <c r="AA2611" s="39">
        <v>7.1233673898502704E-3</v>
      </c>
      <c r="AB2611" s="39">
        <v>0.164211324797604</v>
      </c>
      <c r="AC2611" s="39">
        <v>5.9845605644667104E-4</v>
      </c>
    </row>
    <row r="2612" spans="1:29" x14ac:dyDescent="0.25">
      <c r="A2612" s="39" t="s">
        <v>135</v>
      </c>
      <c r="B2612" s="39" t="s">
        <v>135</v>
      </c>
      <c r="C2612" s="39">
        <v>6205000</v>
      </c>
      <c r="D2612" s="39" t="s">
        <v>53</v>
      </c>
      <c r="E2612" s="39">
        <v>1.0681818181818199</v>
      </c>
      <c r="F2612" s="39">
        <v>1.1739130434782601</v>
      </c>
      <c r="G2612" s="39">
        <v>1</v>
      </c>
      <c r="H2612" s="39">
        <v>0.9</v>
      </c>
      <c r="I2612" s="39">
        <v>1.1551724137931001</v>
      </c>
      <c r="J2612" s="39">
        <v>1.1754385964912299</v>
      </c>
      <c r="K2612" s="39">
        <v>1.08955223880597</v>
      </c>
      <c r="L2612" s="39">
        <v>0.97959183673469397</v>
      </c>
      <c r="M2612" s="39">
        <v>1.0535714285714299</v>
      </c>
      <c r="N2612" s="39">
        <v>1.0661579306729401</v>
      </c>
      <c r="O2612" s="39">
        <v>9.4647922987982899E-2</v>
      </c>
      <c r="P2612" s="39">
        <v>1.0906653028792801</v>
      </c>
      <c r="Q2612" s="39">
        <v>7.9155208250051998E-2</v>
      </c>
      <c r="R2612" s="39">
        <v>1.04090516803736</v>
      </c>
      <c r="S2612" s="39">
        <v>5.60637861980154E-2</v>
      </c>
      <c r="T2612" s="39">
        <v>1.0165816326530599</v>
      </c>
      <c r="U2612" s="39">
        <v>5.2311471057168102E-2</v>
      </c>
      <c r="V2612" s="39">
        <v>1.0563825387066399</v>
      </c>
      <c r="W2612" s="39">
        <v>7.7446284372646307E-2</v>
      </c>
      <c r="X2612" s="39">
        <v>1.04872787462467</v>
      </c>
      <c r="Y2612" s="39">
        <v>5.7625688937580098E-2</v>
      </c>
      <c r="Z2612" s="39">
        <v>1.0419954075076401</v>
      </c>
      <c r="AA2612" s="39">
        <v>3.6284505781124902E-2</v>
      </c>
      <c r="AB2612" s="39">
        <v>1.05004859086492</v>
      </c>
      <c r="AC2612" s="39">
        <v>2.2280381959398202E-2</v>
      </c>
    </row>
    <row r="2613" spans="1:29" x14ac:dyDescent="0.25">
      <c r="A2613" s="39" t="s">
        <v>135</v>
      </c>
      <c r="B2613" s="39" t="s">
        <v>135</v>
      </c>
      <c r="C2613" s="39">
        <v>6205000</v>
      </c>
      <c r="D2613" s="39" t="s">
        <v>54</v>
      </c>
      <c r="E2613" s="39">
        <v>1</v>
      </c>
      <c r="F2613" s="39">
        <v>1.31914893617021</v>
      </c>
      <c r="G2613" s="39">
        <v>1.0185185185185199</v>
      </c>
      <c r="H2613" s="39">
        <v>1.1000000000000001</v>
      </c>
      <c r="I2613" s="39">
        <v>1.1111111111111101</v>
      </c>
      <c r="J2613" s="39">
        <v>1.08955223880597</v>
      </c>
      <c r="K2613" s="39">
        <v>0.95522388059701502</v>
      </c>
      <c r="L2613" s="39">
        <v>1.04109589041096</v>
      </c>
      <c r="M2613" s="39">
        <v>1.125</v>
      </c>
      <c r="N2613" s="39">
        <v>1.0844056195126399</v>
      </c>
      <c r="O2613" s="39">
        <v>0.104740308086148</v>
      </c>
      <c r="P2613" s="39">
        <v>1.06439662418501</v>
      </c>
      <c r="Q2613" s="39">
        <v>6.8828463466866996E-2</v>
      </c>
      <c r="R2613" s="39">
        <v>1.04043992366932</v>
      </c>
      <c r="S2613" s="39">
        <v>8.48899605322017E-2</v>
      </c>
      <c r="T2613" s="39">
        <v>1.08304794520548</v>
      </c>
      <c r="U2613" s="39">
        <v>5.9329164859830197E-2</v>
      </c>
      <c r="V2613" s="39">
        <v>1.0732946452327801</v>
      </c>
      <c r="W2613" s="39">
        <v>7.5041563503492295E-2</v>
      </c>
      <c r="X2613" s="39">
        <v>1.0806846807350801</v>
      </c>
      <c r="Y2613" s="39">
        <v>6.5097238731037996E-2</v>
      </c>
      <c r="Z2613" s="39">
        <v>1.1036038082699</v>
      </c>
      <c r="AA2613" s="39">
        <v>5.3522653366455702E-2</v>
      </c>
      <c r="AB2613" s="39">
        <v>1.1210045662100501</v>
      </c>
      <c r="AC2613" s="39">
        <v>2.5269342033309002E-2</v>
      </c>
    </row>
    <row r="2614" spans="1:29" x14ac:dyDescent="0.25">
      <c r="A2614" s="39" t="s">
        <v>135</v>
      </c>
      <c r="B2614" s="39" t="s">
        <v>135</v>
      </c>
      <c r="C2614" s="39">
        <v>6205000</v>
      </c>
      <c r="D2614" s="39" t="s">
        <v>55</v>
      </c>
      <c r="E2614" s="39">
        <v>1.02325581395349</v>
      </c>
      <c r="F2614" s="39">
        <v>1.09756097560976</v>
      </c>
      <c r="G2614" s="39">
        <v>1.06451612903226</v>
      </c>
      <c r="H2614" s="39">
        <v>1.1454545454545499</v>
      </c>
      <c r="I2614" s="39">
        <v>1.0363636363636399</v>
      </c>
      <c r="J2614" s="39">
        <v>1.06</v>
      </c>
      <c r="K2614" s="39">
        <v>0.97260273972602695</v>
      </c>
      <c r="L2614" s="39">
        <v>0.9375</v>
      </c>
      <c r="M2614" s="39">
        <v>0.92105263157894701</v>
      </c>
      <c r="N2614" s="39">
        <v>1.0287007190798501</v>
      </c>
      <c r="O2614" s="39">
        <v>7.3973485083063201E-2</v>
      </c>
      <c r="P2614" s="39">
        <v>0.98550380153372197</v>
      </c>
      <c r="Q2614" s="39">
        <v>6.0747761380250502E-2</v>
      </c>
      <c r="R2614" s="39">
        <v>0.94371845710165803</v>
      </c>
      <c r="S2614" s="39">
        <v>2.63316410243985E-2</v>
      </c>
      <c r="T2614" s="39">
        <v>0.92927631578947401</v>
      </c>
      <c r="U2614" s="39">
        <v>1.1630045743199801E-2</v>
      </c>
      <c r="V2614" s="39">
        <v>0.97742348919802002</v>
      </c>
      <c r="W2614" s="39">
        <v>7.0289187440845793E-2</v>
      </c>
      <c r="X2614" s="39">
        <v>0.94251984054716698</v>
      </c>
      <c r="Y2614" s="39">
        <v>4.1685041034635197E-2</v>
      </c>
      <c r="Z2614" s="39">
        <v>0.92596407583509499</v>
      </c>
      <c r="AA2614" s="39">
        <v>1.3840073396377399E-2</v>
      </c>
      <c r="AB2614" s="39">
        <v>0.92183583959899695</v>
      </c>
      <c r="AC2614" s="39">
        <v>4.9534424501384497E-3</v>
      </c>
    </row>
    <row r="2615" spans="1:29" x14ac:dyDescent="0.25">
      <c r="A2615" s="39" t="s">
        <v>135</v>
      </c>
      <c r="B2615" s="39" t="s">
        <v>135</v>
      </c>
      <c r="C2615" s="39">
        <v>6205000</v>
      </c>
      <c r="D2615" s="39" t="s">
        <v>56</v>
      </c>
      <c r="E2615" s="39">
        <v>1.0192307692307701</v>
      </c>
      <c r="F2615" s="39">
        <v>1.22727272727273</v>
      </c>
      <c r="G2615" s="39">
        <v>1.0222222222222199</v>
      </c>
      <c r="H2615" s="39">
        <v>0.90909090909090895</v>
      </c>
      <c r="I2615" s="39">
        <v>1.1587301587301599</v>
      </c>
      <c r="J2615" s="39">
        <v>0.98245614035087703</v>
      </c>
      <c r="K2615" s="39">
        <v>1.0566037735849101</v>
      </c>
      <c r="L2615" s="39">
        <v>0.971830985915493</v>
      </c>
      <c r="M2615" s="39">
        <v>0.9</v>
      </c>
      <c r="N2615" s="39">
        <v>1.02749307626645</v>
      </c>
      <c r="O2615" s="39">
        <v>0.10809643418881799</v>
      </c>
      <c r="P2615" s="39">
        <v>1.0139242117162901</v>
      </c>
      <c r="Q2615" s="39">
        <v>9.8146717317537005E-2</v>
      </c>
      <c r="R2615" s="39">
        <v>0.97614491983346596</v>
      </c>
      <c r="S2615" s="39">
        <v>7.8390962455148996E-2</v>
      </c>
      <c r="T2615" s="39">
        <v>0.93591549295774601</v>
      </c>
      <c r="U2615" s="39">
        <v>5.0792177240160503E-2</v>
      </c>
      <c r="V2615" s="39">
        <v>0.98157600363155395</v>
      </c>
      <c r="W2615" s="39">
        <v>8.9154040811365104E-2</v>
      </c>
      <c r="X2615" s="39">
        <v>0.94893580981306702</v>
      </c>
      <c r="Y2615" s="39">
        <v>7.1400955704995994E-2</v>
      </c>
      <c r="Z2615" s="39">
        <v>0.91875938905260401</v>
      </c>
      <c r="AA2615" s="39">
        <v>4.76987017411259E-2</v>
      </c>
      <c r="AB2615" s="39">
        <v>0.90342052313883303</v>
      </c>
      <c r="AC2615" s="39">
        <v>2.1633287816041201E-2</v>
      </c>
    </row>
    <row r="2616" spans="1:29" x14ac:dyDescent="0.25">
      <c r="A2616" s="39" t="s">
        <v>135</v>
      </c>
      <c r="B2616" s="39" t="s">
        <v>135</v>
      </c>
      <c r="C2616" s="39">
        <v>6205000</v>
      </c>
      <c r="D2616" s="39" t="s">
        <v>57</v>
      </c>
      <c r="E2616" s="39">
        <v>0.907407407407407</v>
      </c>
      <c r="F2616" s="39">
        <v>1.1509433962264199</v>
      </c>
      <c r="G2616" s="39">
        <v>1.1111111111111101</v>
      </c>
      <c r="H2616" s="39">
        <v>1.0434782608695701</v>
      </c>
      <c r="I2616" s="39">
        <v>1.0166666666666699</v>
      </c>
      <c r="J2616" s="39">
        <v>0.90410958904109595</v>
      </c>
      <c r="K2616" s="39">
        <v>0.98214285714285698</v>
      </c>
      <c r="L2616" s="39">
        <v>0.94642857142857095</v>
      </c>
      <c r="M2616" s="39">
        <v>1.01449275362319</v>
      </c>
      <c r="N2616" s="39">
        <v>1.0085311792796501</v>
      </c>
      <c r="O2616" s="39">
        <v>8.5007257174231604E-2</v>
      </c>
      <c r="P2616" s="39">
        <v>0.97276808758047595</v>
      </c>
      <c r="Q2616" s="39">
        <v>4.7863553042238403E-2</v>
      </c>
      <c r="R2616" s="39">
        <v>0.98102139406487199</v>
      </c>
      <c r="S2616" s="39">
        <v>3.4045946660828399E-2</v>
      </c>
      <c r="T2616" s="39">
        <v>0.98046066252588004</v>
      </c>
      <c r="U2616" s="39">
        <v>4.8128644785730403E-2</v>
      </c>
      <c r="V2616" s="39">
        <v>0.98917533343394504</v>
      </c>
      <c r="W2616" s="39">
        <v>5.6284363895732298E-2</v>
      </c>
      <c r="X2616" s="39">
        <v>0.98696780010023699</v>
      </c>
      <c r="Y2616" s="39">
        <v>3.9483436121672599E-2</v>
      </c>
      <c r="Z2616" s="39">
        <v>1.0012727325964701</v>
      </c>
      <c r="AA2616" s="39">
        <v>3.1930003672961699E-2</v>
      </c>
      <c r="AB2616" s="39">
        <v>1.0112516020901099</v>
      </c>
      <c r="AC2616" s="39">
        <v>2.0498842172539802E-2</v>
      </c>
    </row>
    <row r="2617" spans="1:29" x14ac:dyDescent="0.25">
      <c r="A2617" s="39" t="s">
        <v>135</v>
      </c>
      <c r="B2617" s="39" t="s">
        <v>135</v>
      </c>
      <c r="C2617" s="39">
        <v>6205000</v>
      </c>
      <c r="D2617" s="39" t="s">
        <v>58</v>
      </c>
      <c r="E2617" s="39">
        <v>0.97916666666666696</v>
      </c>
      <c r="F2617" s="39">
        <v>1.22448979591837</v>
      </c>
      <c r="G2617" s="39">
        <v>0.95081967213114704</v>
      </c>
      <c r="H2617" s="39">
        <v>1.0166666666666699</v>
      </c>
      <c r="I2617" s="39">
        <v>1.0625</v>
      </c>
      <c r="J2617" s="39">
        <v>1.0491803278688501</v>
      </c>
      <c r="K2617" s="39">
        <v>1.0454545454545501</v>
      </c>
      <c r="L2617" s="39">
        <v>1.0363636363636399</v>
      </c>
      <c r="M2617" s="39">
        <v>1.0188679245283001</v>
      </c>
      <c r="N2617" s="39">
        <v>1.0426121372886901</v>
      </c>
      <c r="O2617" s="39">
        <v>7.6854906686954605E-2</v>
      </c>
      <c r="P2617" s="39">
        <v>1.0424732868430699</v>
      </c>
      <c r="Q2617" s="39">
        <v>1.61978586632022E-2</v>
      </c>
      <c r="R2617" s="39">
        <v>1.03356203544883</v>
      </c>
      <c r="S2617" s="39">
        <v>1.35129134102655E-2</v>
      </c>
      <c r="T2617" s="39">
        <v>1.02761578044597</v>
      </c>
      <c r="U2617" s="39">
        <v>1.2371336480450801E-2</v>
      </c>
      <c r="V2617" s="39">
        <v>1.0349274807166</v>
      </c>
      <c r="W2617" s="39">
        <v>3.8698216777713602E-2</v>
      </c>
      <c r="X2617" s="39">
        <v>1.02945250221896</v>
      </c>
      <c r="Y2617" s="39">
        <v>1.39325545052164E-2</v>
      </c>
      <c r="Z2617" s="39">
        <v>1.0229833949807401</v>
      </c>
      <c r="AA2617" s="39">
        <v>9.8403241276301401E-3</v>
      </c>
      <c r="AB2617" s="39">
        <v>1.01970105366332</v>
      </c>
      <c r="AC2617" s="39">
        <v>5.2691713033925502E-3</v>
      </c>
    </row>
    <row r="2618" spans="1:29" x14ac:dyDescent="0.25">
      <c r="A2618" s="39" t="s">
        <v>135</v>
      </c>
      <c r="B2618" s="39" t="s">
        <v>135</v>
      </c>
      <c r="C2618" s="39">
        <v>6205000</v>
      </c>
      <c r="D2618" s="39" t="s">
        <v>59</v>
      </c>
      <c r="E2618" s="39">
        <v>1.0338983050847499</v>
      </c>
      <c r="F2618" s="39">
        <v>1.27659574468085</v>
      </c>
      <c r="G2618" s="39">
        <v>1.1666666666666701</v>
      </c>
      <c r="H2618" s="39">
        <v>1.0689655172413799</v>
      </c>
      <c r="I2618" s="39">
        <v>1.1803278688524601</v>
      </c>
      <c r="J2618" s="39">
        <v>1.1176470588235301</v>
      </c>
      <c r="K2618" s="39">
        <v>0.96875</v>
      </c>
      <c r="L2618" s="39">
        <v>0.95652173913043503</v>
      </c>
      <c r="M2618" s="39">
        <v>0.98245614035087703</v>
      </c>
      <c r="N2618" s="39">
        <v>1.0835365600923299</v>
      </c>
      <c r="O2618" s="39">
        <v>0.110066337369287</v>
      </c>
      <c r="P2618" s="39">
        <v>1.0411405614314599</v>
      </c>
      <c r="Q2618" s="39">
        <v>0.101329845603169</v>
      </c>
      <c r="R2618" s="39">
        <v>0.96924262649377102</v>
      </c>
      <c r="S2618" s="39">
        <v>1.29742168284831E-2</v>
      </c>
      <c r="T2618" s="39">
        <v>0.96948893974065598</v>
      </c>
      <c r="U2618" s="39">
        <v>1.83383909689874E-2</v>
      </c>
      <c r="V2618" s="39">
        <v>1.02147574776336</v>
      </c>
      <c r="W2618" s="39">
        <v>8.8871615217344199E-2</v>
      </c>
      <c r="X2618" s="39">
        <v>0.98723953732567604</v>
      </c>
      <c r="Y2618" s="39">
        <v>5.3289234394380103E-2</v>
      </c>
      <c r="Z2618" s="39">
        <v>0.97736476094126201</v>
      </c>
      <c r="AA2618" s="39">
        <v>1.22192412582203E-2</v>
      </c>
      <c r="AB2618" s="39">
        <v>0.98122116886418898</v>
      </c>
      <c r="AC2618" s="39">
        <v>7.8106454865950799E-3</v>
      </c>
    </row>
    <row r="2619" spans="1:29" x14ac:dyDescent="0.25">
      <c r="A2619" s="39" t="s">
        <v>135</v>
      </c>
      <c r="B2619" s="39" t="s">
        <v>135</v>
      </c>
      <c r="C2619" s="39">
        <v>6205000</v>
      </c>
      <c r="D2619" s="39" t="s">
        <v>60</v>
      </c>
      <c r="E2619" s="39">
        <v>0.98507462686567204</v>
      </c>
      <c r="F2619" s="39">
        <v>1.27868852459016</v>
      </c>
      <c r="G2619" s="39">
        <v>1.38333333333333</v>
      </c>
      <c r="H2619" s="39">
        <v>1</v>
      </c>
      <c r="I2619" s="39">
        <v>1.3387096774193501</v>
      </c>
      <c r="J2619" s="39">
        <v>0.94444444444444398</v>
      </c>
      <c r="K2619" s="39">
        <v>0.98245614035087703</v>
      </c>
      <c r="L2619" s="39">
        <v>0.95161290322580605</v>
      </c>
      <c r="M2619" s="39">
        <v>1.0757575757575799</v>
      </c>
      <c r="N2619" s="39">
        <v>1.10445302510969</v>
      </c>
      <c r="O2619" s="39">
        <v>0.177777799730341</v>
      </c>
      <c r="P2619" s="39">
        <v>1.05859614823961</v>
      </c>
      <c r="Q2619" s="39">
        <v>0.1650995387776</v>
      </c>
      <c r="R2619" s="39">
        <v>1.0032755397780899</v>
      </c>
      <c r="S2619" s="39">
        <v>6.4637918236027006E-2</v>
      </c>
      <c r="T2619" s="39">
        <v>1.01368523949169</v>
      </c>
      <c r="U2619" s="39">
        <v>8.7783539795397297E-2</v>
      </c>
      <c r="V2619" s="39">
        <v>1.0491378331722701</v>
      </c>
      <c r="W2619" s="39">
        <v>0.132001912929475</v>
      </c>
      <c r="X2619" s="39">
        <v>1.03240175248025</v>
      </c>
      <c r="Y2619" s="39">
        <v>8.6289694548692494E-2</v>
      </c>
      <c r="Z2619" s="39">
        <v>1.0502986472168601</v>
      </c>
      <c r="AA2619" s="39">
        <v>5.9993226587077703E-2</v>
      </c>
      <c r="AB2619" s="39">
        <v>1.0698459246846299</v>
      </c>
      <c r="AC2619" s="39">
        <v>3.7388564245346E-2</v>
      </c>
    </row>
    <row r="2620" spans="1:29" x14ac:dyDescent="0.25">
      <c r="A2620" s="39" t="s">
        <v>135</v>
      </c>
      <c r="B2620" s="39" t="s">
        <v>135</v>
      </c>
      <c r="C2620" s="39">
        <v>6301000</v>
      </c>
      <c r="D2620" s="39" t="s">
        <v>50</v>
      </c>
      <c r="E2620" s="39">
        <v>8.5531004989308601E-2</v>
      </c>
      <c r="F2620" s="39">
        <v>8.2690960056061705E-2</v>
      </c>
      <c r="G2620" s="39">
        <v>7.7940153096729303E-2</v>
      </c>
      <c r="H2620" s="39">
        <v>8.6720867208672101E-2</v>
      </c>
      <c r="I2620" s="39">
        <v>8.6599241466498098E-2</v>
      </c>
      <c r="J2620" s="39">
        <v>8.3870967741935504E-2</v>
      </c>
      <c r="K2620" s="39">
        <v>7.3791348600508899E-2</v>
      </c>
      <c r="L2620" s="39">
        <v>6.6881028938906795E-2</v>
      </c>
      <c r="M2620" s="39">
        <v>8.3060824068018305E-2</v>
      </c>
      <c r="N2620" s="39">
        <v>8.0787377351848794E-2</v>
      </c>
      <c r="O2620" s="39">
        <v>6.7102944862592702E-3</v>
      </c>
      <c r="P2620" s="39">
        <v>7.8840682163173498E-2</v>
      </c>
      <c r="Q2620" s="39">
        <v>8.24375047893703E-3</v>
      </c>
      <c r="R2620" s="39">
        <v>7.4577733869144694E-2</v>
      </c>
      <c r="S2620" s="39">
        <v>8.1185124221159598E-3</v>
      </c>
      <c r="T2620" s="39">
        <v>7.4970926503462501E-2</v>
      </c>
      <c r="U2620" s="39">
        <v>1.14408428540039E-2</v>
      </c>
      <c r="V2620" s="39">
        <v>7.8423364755132605E-2</v>
      </c>
      <c r="W2620" s="39">
        <v>7.68565330556676E-3</v>
      </c>
      <c r="X2620" s="39">
        <v>7.7952837836460107E-2</v>
      </c>
      <c r="Y2620" s="39">
        <v>8.0226929180133508E-3</v>
      </c>
      <c r="Z2620" s="39">
        <v>7.98562353694834E-2</v>
      </c>
      <c r="AA2620" s="39">
        <v>7.6549483749229399E-3</v>
      </c>
      <c r="AB2620" s="39">
        <v>8.22903576332987E-2</v>
      </c>
      <c r="AC2620" s="39">
        <v>4.8728575888467296E-3</v>
      </c>
    </row>
    <row r="2621" spans="1:29" x14ac:dyDescent="0.25">
      <c r="A2621" s="39" t="s">
        <v>135</v>
      </c>
      <c r="B2621" s="39" t="s">
        <v>135</v>
      </c>
      <c r="C2621" s="39">
        <v>6301000</v>
      </c>
      <c r="D2621" s="39" t="s">
        <v>51</v>
      </c>
      <c r="E2621" s="39">
        <v>1.1262135922330101</v>
      </c>
      <c r="F2621" s="39">
        <v>0.94166666666666698</v>
      </c>
      <c r="G2621" s="39">
        <v>1</v>
      </c>
      <c r="H2621" s="39">
        <v>0.94642857142857095</v>
      </c>
      <c r="I2621" s="39">
        <v>0.984375</v>
      </c>
      <c r="J2621" s="39">
        <v>0.99270072992700698</v>
      </c>
      <c r="K2621" s="39">
        <v>1.04615384615385</v>
      </c>
      <c r="L2621" s="39">
        <v>0.92241379310344795</v>
      </c>
      <c r="M2621" s="39">
        <v>1.0865384615384599</v>
      </c>
      <c r="N2621" s="39">
        <v>1.0051656290056701</v>
      </c>
      <c r="O2621" s="39">
        <v>6.8828151402182305E-2</v>
      </c>
      <c r="P2621" s="39">
        <v>1.0064363661445499</v>
      </c>
      <c r="Q2621" s="39">
        <v>6.2707631640207803E-2</v>
      </c>
      <c r="R2621" s="39">
        <v>1.0183687002652499</v>
      </c>
      <c r="S2621" s="39">
        <v>8.5517468661458901E-2</v>
      </c>
      <c r="T2621" s="39">
        <v>1.0044761273209499</v>
      </c>
      <c r="U2621" s="39">
        <v>0.11605366601039201</v>
      </c>
      <c r="V2621" s="39">
        <v>1.0139009674044399</v>
      </c>
      <c r="W2621" s="39">
        <v>7.03372824799611E-2</v>
      </c>
      <c r="X2621" s="39">
        <v>1.0316472320732999</v>
      </c>
      <c r="Y2621" s="39">
        <v>7.78241209411904E-2</v>
      </c>
      <c r="Z2621" s="39">
        <v>1.0561376954793</v>
      </c>
      <c r="AA2621" s="39">
        <v>7.6181949559076104E-2</v>
      </c>
      <c r="AB2621" s="39">
        <v>1.0787230011367901</v>
      </c>
      <c r="AC2621" s="39">
        <v>4.9429311664246099E-2</v>
      </c>
    </row>
    <row r="2622" spans="1:29" x14ac:dyDescent="0.25">
      <c r="A2622" s="39" t="s">
        <v>135</v>
      </c>
      <c r="B2622" s="39" t="s">
        <v>135</v>
      </c>
      <c r="C2622" s="39">
        <v>6301000</v>
      </c>
      <c r="D2622" s="39" t="s">
        <v>61</v>
      </c>
      <c r="E2622" s="39">
        <v>0.94890510948905105</v>
      </c>
      <c r="F2622" s="39">
        <v>1.00724637681159</v>
      </c>
      <c r="G2622" s="39">
        <v>0.96478873239436602</v>
      </c>
      <c r="H2622" s="39">
        <v>0.91194968553459099</v>
      </c>
      <c r="I2622" s="39">
        <v>0.97887323943661997</v>
      </c>
      <c r="J2622" s="39">
        <v>0.876470588235294</v>
      </c>
      <c r="K2622" s="39">
        <v>0.92647058823529405</v>
      </c>
      <c r="L2622" s="39">
        <v>0.90579710144927505</v>
      </c>
      <c r="M2622" s="39">
        <v>1.12280701754386</v>
      </c>
      <c r="N2622" s="39">
        <v>0.96036760434777202</v>
      </c>
      <c r="O2622" s="39">
        <v>7.2961914398487607E-2</v>
      </c>
      <c r="P2622" s="39">
        <v>0.96208370698006895</v>
      </c>
      <c r="Q2622" s="39">
        <v>9.7313864953573997E-2</v>
      </c>
      <c r="R2622" s="39">
        <v>0.98502490240947604</v>
      </c>
      <c r="S2622" s="39">
        <v>0.119769702772242</v>
      </c>
      <c r="T2622" s="39">
        <v>1.0143020594965699</v>
      </c>
      <c r="U2622" s="39">
        <v>0.15344918325520401</v>
      </c>
      <c r="V2622" s="39">
        <v>0.98676231596031305</v>
      </c>
      <c r="W2622" s="39">
        <v>0.10399232330816099</v>
      </c>
      <c r="X2622" s="39">
        <v>1.0257537946497599</v>
      </c>
      <c r="Y2622" s="39">
        <v>0.118746802247816</v>
      </c>
      <c r="Z2622" s="39">
        <v>1.07699875553835</v>
      </c>
      <c r="AA2622" s="39">
        <v>0.10735293143388699</v>
      </c>
      <c r="AB2622" s="39">
        <v>1.1124732120155501</v>
      </c>
      <c r="AC2622" s="39">
        <v>6.5356724733420801E-2</v>
      </c>
    </row>
    <row r="2623" spans="1:29" x14ac:dyDescent="0.25">
      <c r="A2623" s="39" t="s">
        <v>135</v>
      </c>
      <c r="B2623" s="39" t="s">
        <v>135</v>
      </c>
      <c r="C2623" s="39">
        <v>6301000</v>
      </c>
      <c r="D2623" s="39" t="s">
        <v>62</v>
      </c>
      <c r="E2623" s="39">
        <v>0.92253521126760596</v>
      </c>
      <c r="F2623" s="39">
        <v>0.94615384615384601</v>
      </c>
      <c r="G2623" s="39">
        <v>0.94964028776978404</v>
      </c>
      <c r="H2623" s="39">
        <v>0.86861313868613099</v>
      </c>
      <c r="I2623" s="39">
        <v>0.958620689655172</v>
      </c>
      <c r="J2623" s="39">
        <v>0.94964028776978404</v>
      </c>
      <c r="K2623" s="39">
        <v>0.97986577181208101</v>
      </c>
      <c r="L2623" s="39">
        <v>0.96825396825396803</v>
      </c>
      <c r="M2623" s="39">
        <v>0.92800000000000005</v>
      </c>
      <c r="N2623" s="39">
        <v>0.94125813348537501</v>
      </c>
      <c r="O2623" s="39">
        <v>3.2574709134285701E-2</v>
      </c>
      <c r="P2623" s="39">
        <v>0.95687614349820105</v>
      </c>
      <c r="Q2623" s="39">
        <v>1.96672991214366E-2</v>
      </c>
      <c r="R2623" s="39">
        <v>0.95870658002201603</v>
      </c>
      <c r="S2623" s="39">
        <v>2.7219093261062401E-2</v>
      </c>
      <c r="T2623" s="39">
        <v>0.94812698412698404</v>
      </c>
      <c r="U2623" s="39">
        <v>2.84638539220489E-2</v>
      </c>
      <c r="V2623" s="39">
        <v>0.94750298532726196</v>
      </c>
      <c r="W2623" s="39">
        <v>2.8227608684326201E-2</v>
      </c>
      <c r="X2623" s="39">
        <v>0.94660026339995795</v>
      </c>
      <c r="Y2623" s="39">
        <v>2.35720581845313E-2</v>
      </c>
      <c r="Z2623" s="39">
        <v>0.93710355499757603</v>
      </c>
      <c r="AA2623" s="39">
        <v>2.1467062621917901E-2</v>
      </c>
      <c r="AB2623" s="39">
        <v>0.92991685563114101</v>
      </c>
      <c r="AC2623" s="39">
        <v>1.21232594802525E-2</v>
      </c>
    </row>
    <row r="2624" spans="1:29" x14ac:dyDescent="0.25">
      <c r="A2624" s="39" t="s">
        <v>135</v>
      </c>
      <c r="B2624" s="39" t="s">
        <v>135</v>
      </c>
      <c r="C2624" s="39">
        <v>6301000</v>
      </c>
      <c r="D2624" s="39" t="s">
        <v>63</v>
      </c>
      <c r="E2624" s="39">
        <v>0.95</v>
      </c>
      <c r="F2624" s="39">
        <v>0.984732824427481</v>
      </c>
      <c r="G2624" s="39">
        <v>0.95934959349593496</v>
      </c>
      <c r="H2624" s="39">
        <v>0.93181818181818199</v>
      </c>
      <c r="I2624" s="39">
        <v>1</v>
      </c>
      <c r="J2624" s="39">
        <v>0.95683453237410099</v>
      </c>
      <c r="K2624" s="39">
        <v>0.95454545454545503</v>
      </c>
      <c r="L2624" s="39">
        <v>0.95890410958904104</v>
      </c>
      <c r="M2624" s="39">
        <v>0.88524590163934402</v>
      </c>
      <c r="N2624" s="39">
        <v>0.95349228865439295</v>
      </c>
      <c r="O2624" s="39">
        <v>3.2315526831362899E-2</v>
      </c>
      <c r="P2624" s="39">
        <v>0.95110599962958797</v>
      </c>
      <c r="Q2624" s="39">
        <v>4.1332893184391602E-2</v>
      </c>
      <c r="R2624" s="39">
        <v>0.93289848859128</v>
      </c>
      <c r="S2624" s="39">
        <v>4.1325854508480399E-2</v>
      </c>
      <c r="T2624" s="39">
        <v>0.92207500561419298</v>
      </c>
      <c r="U2624" s="39">
        <v>5.2084218331279498E-2</v>
      </c>
      <c r="V2624" s="39">
        <v>0.93629778582885304</v>
      </c>
      <c r="W2624" s="39">
        <v>4.0009633807644399E-2</v>
      </c>
      <c r="X2624" s="39">
        <v>0.91960150155471598</v>
      </c>
      <c r="Y2624" s="39">
        <v>4.2317943927523402E-2</v>
      </c>
      <c r="Z2624" s="39">
        <v>0.90089865544700198</v>
      </c>
      <c r="AA2624" s="39">
        <v>3.66623838430725E-2</v>
      </c>
      <c r="AB2624" s="39">
        <v>0.88875343535123497</v>
      </c>
      <c r="AC2624" s="39">
        <v>2.21835909987965E-2</v>
      </c>
    </row>
    <row r="2625" spans="1:29" x14ac:dyDescent="0.25">
      <c r="A2625" s="39" t="s">
        <v>135</v>
      </c>
      <c r="B2625" s="39" t="s">
        <v>135</v>
      </c>
      <c r="C2625" s="39">
        <v>6301000</v>
      </c>
      <c r="D2625" s="39" t="s">
        <v>52</v>
      </c>
      <c r="E2625" s="39">
        <v>8.3573487031700297E-2</v>
      </c>
      <c r="F2625" s="39">
        <v>8.0541696364932303E-2</v>
      </c>
      <c r="G2625" s="39">
        <v>8.2690960056061705E-2</v>
      </c>
      <c r="H2625" s="39">
        <v>7.3764787752261696E-2</v>
      </c>
      <c r="I2625" s="39">
        <v>8.5365853658536606E-2</v>
      </c>
      <c r="J2625" s="39">
        <v>8.5967130214917795E-2</v>
      </c>
      <c r="K2625" s="39">
        <v>8.7741935483871006E-2</v>
      </c>
      <c r="L2625" s="39">
        <v>6.8066157760814205E-2</v>
      </c>
      <c r="M2625" s="39">
        <v>7.2668810289389096E-2</v>
      </c>
      <c r="N2625" s="39">
        <v>8.0042313179165006E-2</v>
      </c>
      <c r="O2625" s="39">
        <v>6.8889929902233799E-3</v>
      </c>
      <c r="P2625" s="39">
        <v>7.99619774815057E-2</v>
      </c>
      <c r="Q2625" s="39">
        <v>8.9511493413725208E-3</v>
      </c>
      <c r="R2625" s="39">
        <v>7.6158967844691394E-2</v>
      </c>
      <c r="S2625" s="39">
        <v>1.0291742178679401E-2</v>
      </c>
      <c r="T2625" s="39">
        <v>7.0367484025101706E-2</v>
      </c>
      <c r="U2625" s="39">
        <v>3.2545668144006701E-3</v>
      </c>
      <c r="V2625" s="39">
        <v>7.7026508543134906E-2</v>
      </c>
      <c r="W2625" s="39">
        <v>8.0506833465044999E-3</v>
      </c>
      <c r="X2625" s="39">
        <v>7.4415352688300698E-2</v>
      </c>
      <c r="Y2625" s="39">
        <v>7.4358805427784096E-3</v>
      </c>
      <c r="Z2625" s="39">
        <v>7.2452473399673104E-2</v>
      </c>
      <c r="AA2625" s="39">
        <v>4.3460421054566803E-3</v>
      </c>
      <c r="AB2625" s="39">
        <v>7.2449636359456906E-2</v>
      </c>
      <c r="AC2625" s="39">
        <v>1.3861776446314001E-3</v>
      </c>
    </row>
    <row r="2626" spans="1:29" x14ac:dyDescent="0.25">
      <c r="A2626" s="39" t="s">
        <v>135</v>
      </c>
      <c r="B2626" s="39" t="s">
        <v>135</v>
      </c>
      <c r="C2626" s="39">
        <v>6301000</v>
      </c>
      <c r="D2626" s="39" t="s">
        <v>53</v>
      </c>
      <c r="E2626" s="39">
        <v>1.125</v>
      </c>
      <c r="F2626" s="39">
        <v>0.93965517241379304</v>
      </c>
      <c r="G2626" s="39">
        <v>1.0265486725663699</v>
      </c>
      <c r="H2626" s="39">
        <v>1.1101694915254201</v>
      </c>
      <c r="I2626" s="39">
        <v>1.0377358490566</v>
      </c>
      <c r="J2626" s="39">
        <v>0.952380952380952</v>
      </c>
      <c r="K2626" s="39">
        <v>0.93382352941176505</v>
      </c>
      <c r="L2626" s="39">
        <v>1</v>
      </c>
      <c r="M2626" s="39">
        <v>0.94392523364486003</v>
      </c>
      <c r="N2626" s="39">
        <v>1.0076932112221999</v>
      </c>
      <c r="O2626" s="39">
        <v>7.3136217332538903E-2</v>
      </c>
      <c r="P2626" s="39">
        <v>0.97357311289883597</v>
      </c>
      <c r="Q2626" s="39">
        <v>4.3941355441596101E-2</v>
      </c>
      <c r="R2626" s="39">
        <v>0.95924958768554103</v>
      </c>
      <c r="S2626" s="39">
        <v>3.5650500486697399E-2</v>
      </c>
      <c r="T2626" s="39">
        <v>0.97196261682243001</v>
      </c>
      <c r="U2626" s="39">
        <v>3.96508475431709E-2</v>
      </c>
      <c r="V2626" s="39">
        <v>0.97645025518794704</v>
      </c>
      <c r="W2626" s="39">
        <v>5.23927894804384E-2</v>
      </c>
      <c r="X2626" s="39">
        <v>0.96003671567413595</v>
      </c>
      <c r="Y2626" s="39">
        <v>3.15663357657959E-2</v>
      </c>
      <c r="Z2626" s="39">
        <v>0.95337368645529996</v>
      </c>
      <c r="AA2626" s="39">
        <v>2.6461028774632099E-2</v>
      </c>
      <c r="AB2626" s="39">
        <v>0.94659546061415201</v>
      </c>
      <c r="AC2626" s="39">
        <v>1.6887998185144901E-2</v>
      </c>
    </row>
    <row r="2627" spans="1:29" x14ac:dyDescent="0.25">
      <c r="A2627" s="39" t="s">
        <v>135</v>
      </c>
      <c r="B2627" s="39" t="s">
        <v>135</v>
      </c>
      <c r="C2627" s="39">
        <v>6301000</v>
      </c>
      <c r="D2627" s="39" t="s">
        <v>54</v>
      </c>
      <c r="E2627" s="39">
        <v>1.09821428571429</v>
      </c>
      <c r="F2627" s="39">
        <v>0.95959595959596</v>
      </c>
      <c r="G2627" s="39">
        <v>1.1009174311926599</v>
      </c>
      <c r="H2627" s="39">
        <v>1.0431034482758601</v>
      </c>
      <c r="I2627" s="39">
        <v>1.0229007633587801</v>
      </c>
      <c r="J2627" s="39">
        <v>1.02727272727273</v>
      </c>
      <c r="K2627" s="39">
        <v>0.95833333333333304</v>
      </c>
      <c r="L2627" s="39">
        <v>0.99212598425196896</v>
      </c>
      <c r="M2627" s="39">
        <v>0.96323529411764697</v>
      </c>
      <c r="N2627" s="39">
        <v>1.0184110252348</v>
      </c>
      <c r="O2627" s="39">
        <v>5.5551863569550698E-2</v>
      </c>
      <c r="P2627" s="39">
        <v>0.99277362046689099</v>
      </c>
      <c r="Q2627" s="39">
        <v>3.2237007628081397E-2</v>
      </c>
      <c r="R2627" s="39">
        <v>0.97123153723431599</v>
      </c>
      <c r="S2627" s="39">
        <v>1.8260359854418099E-2</v>
      </c>
      <c r="T2627" s="39">
        <v>0.97768063918480796</v>
      </c>
      <c r="U2627" s="39">
        <v>2.0428802907138E-2</v>
      </c>
      <c r="V2627" s="39">
        <v>0.99074184525582498</v>
      </c>
      <c r="W2627" s="39">
        <v>3.9432386039395598E-2</v>
      </c>
      <c r="X2627" s="39">
        <v>0.97528565707529102</v>
      </c>
      <c r="Y2627" s="39">
        <v>2.2388146713201301E-2</v>
      </c>
      <c r="Z2627" s="39">
        <v>0.96811518065522395</v>
      </c>
      <c r="AA2627" s="39">
        <v>1.36201977704786E-2</v>
      </c>
      <c r="AB2627" s="39">
        <v>0.9646110412669</v>
      </c>
      <c r="AC2627" s="39">
        <v>8.7009889522487293E-3</v>
      </c>
    </row>
    <row r="2628" spans="1:29" x14ac:dyDescent="0.25">
      <c r="A2628" s="39" t="s">
        <v>135</v>
      </c>
      <c r="B2628" s="39" t="s">
        <v>135</v>
      </c>
      <c r="C2628" s="39">
        <v>6301000</v>
      </c>
      <c r="D2628" s="39" t="s">
        <v>55</v>
      </c>
      <c r="E2628" s="39">
        <v>1.0178571428571399</v>
      </c>
      <c r="F2628" s="39">
        <v>0.90243902439024404</v>
      </c>
      <c r="G2628" s="39">
        <v>1.07368421052632</v>
      </c>
      <c r="H2628" s="39">
        <v>1.075</v>
      </c>
      <c r="I2628" s="39">
        <v>1.0495867768595</v>
      </c>
      <c r="J2628" s="39">
        <v>1.0597014925373101</v>
      </c>
      <c r="K2628" s="39">
        <v>0.95575221238938102</v>
      </c>
      <c r="L2628" s="39">
        <v>0.98260869565217401</v>
      </c>
      <c r="M2628" s="39">
        <v>1.05555555555556</v>
      </c>
      <c r="N2628" s="39">
        <v>1.01913167897418</v>
      </c>
      <c r="O2628" s="39">
        <v>6.0173763707108002E-2</v>
      </c>
      <c r="P2628" s="39">
        <v>1.02064094659879</v>
      </c>
      <c r="Q2628" s="39">
        <v>4.8061463763776499E-2</v>
      </c>
      <c r="R2628" s="39">
        <v>0.99797215453236998</v>
      </c>
      <c r="S2628" s="39">
        <v>5.1644977765112197E-2</v>
      </c>
      <c r="T2628" s="39">
        <v>1.01908212560386</v>
      </c>
      <c r="U2628" s="39">
        <v>5.1581219303946199E-2</v>
      </c>
      <c r="V2628" s="39">
        <v>1.02144469653102</v>
      </c>
      <c r="W2628" s="39">
        <v>4.9208864273535401E-2</v>
      </c>
      <c r="X2628" s="39">
        <v>1.0249590999200799</v>
      </c>
      <c r="Y2628" s="39">
        <v>4.5094501383041601E-2</v>
      </c>
      <c r="Z2628" s="39">
        <v>1.03883015730481</v>
      </c>
      <c r="AA2628" s="39">
        <v>3.9602154170600902E-2</v>
      </c>
      <c r="AB2628" s="39">
        <v>1.0520818955601601</v>
      </c>
      <c r="AC2628" s="39">
        <v>2.1969354804942502E-2</v>
      </c>
    </row>
    <row r="2629" spans="1:29" x14ac:dyDescent="0.25">
      <c r="A2629" s="39" t="s">
        <v>135</v>
      </c>
      <c r="B2629" s="39" t="s">
        <v>135</v>
      </c>
      <c r="C2629" s="39">
        <v>6301000</v>
      </c>
      <c r="D2629" s="39" t="s">
        <v>56</v>
      </c>
      <c r="E2629" s="39">
        <v>1.06779661016949</v>
      </c>
      <c r="F2629" s="39">
        <v>0.98245614035087703</v>
      </c>
      <c r="G2629" s="39">
        <v>1.08108108108108</v>
      </c>
      <c r="H2629" s="39">
        <v>1.0392156862745101</v>
      </c>
      <c r="I2629" s="39">
        <v>1.0310077519379801</v>
      </c>
      <c r="J2629" s="39">
        <v>1</v>
      </c>
      <c r="K2629" s="39">
        <v>1</v>
      </c>
      <c r="L2629" s="39">
        <v>0.96296296296296302</v>
      </c>
      <c r="M2629" s="39">
        <v>0.91150442477876104</v>
      </c>
      <c r="N2629" s="39">
        <v>1.00844718417285</v>
      </c>
      <c r="O2629" s="39">
        <v>5.3078567312448997E-2</v>
      </c>
      <c r="P2629" s="39">
        <v>0.98109502793594205</v>
      </c>
      <c r="Q2629" s="39">
        <v>4.5764887694482198E-2</v>
      </c>
      <c r="R2629" s="39">
        <v>0.95815579591390798</v>
      </c>
      <c r="S2629" s="39">
        <v>4.4443203639168802E-2</v>
      </c>
      <c r="T2629" s="39">
        <v>0.93723369387086197</v>
      </c>
      <c r="U2629" s="39">
        <v>3.6386681299995997E-2</v>
      </c>
      <c r="V2629" s="39">
        <v>0.97078674920802699</v>
      </c>
      <c r="W2629" s="39">
        <v>5.2364596061246597E-2</v>
      </c>
      <c r="X2629" s="39">
        <v>0.94360323373327204</v>
      </c>
      <c r="Y2629" s="39">
        <v>4.2186035308043102E-2</v>
      </c>
      <c r="Z2629" s="39">
        <v>0.92401319728961095</v>
      </c>
      <c r="AA2629" s="39">
        <v>3.0394610708138901E-2</v>
      </c>
      <c r="AB2629" s="39">
        <v>0.91395483135896105</v>
      </c>
      <c r="AC2629" s="39">
        <v>1.54977319737927E-2</v>
      </c>
    </row>
    <row r="2630" spans="1:29" x14ac:dyDescent="0.25">
      <c r="A2630" s="39" t="s">
        <v>135</v>
      </c>
      <c r="B2630" s="39" t="s">
        <v>135</v>
      </c>
      <c r="C2630" s="39">
        <v>6301000</v>
      </c>
      <c r="D2630" s="39" t="s">
        <v>57</v>
      </c>
      <c r="E2630" s="39">
        <v>1.04201680672269</v>
      </c>
      <c r="F2630" s="39">
        <v>1.0714285714285701</v>
      </c>
      <c r="G2630" s="39">
        <v>1.0803571428571399</v>
      </c>
      <c r="H2630" s="39">
        <v>0.97499999999999998</v>
      </c>
      <c r="I2630" s="39">
        <v>1.07547169811321</v>
      </c>
      <c r="J2630" s="39">
        <v>1.0075187969924799</v>
      </c>
      <c r="K2630" s="39">
        <v>1.0157480314960601</v>
      </c>
      <c r="L2630" s="39">
        <v>0.96478873239436602</v>
      </c>
      <c r="M2630" s="39">
        <v>1.0673076923076901</v>
      </c>
      <c r="N2630" s="39">
        <v>1.0332930524791299</v>
      </c>
      <c r="O2630" s="39">
        <v>4.4362915272421699E-2</v>
      </c>
      <c r="P2630" s="39">
        <v>1.02616699026076</v>
      </c>
      <c r="Q2630" s="39">
        <v>4.5681265125745801E-2</v>
      </c>
      <c r="R2630" s="39">
        <v>1.0159481520660401</v>
      </c>
      <c r="S2630" s="39">
        <v>5.1259772937552399E-2</v>
      </c>
      <c r="T2630" s="39">
        <v>1.0160482123510299</v>
      </c>
      <c r="U2630" s="39">
        <v>7.2491851754904704E-2</v>
      </c>
      <c r="V2630" s="39">
        <v>1.0264624688558599</v>
      </c>
      <c r="W2630" s="39">
        <v>4.6199954475178502E-2</v>
      </c>
      <c r="X2630" s="39">
        <v>1.0317173158961701</v>
      </c>
      <c r="Y2630" s="39">
        <v>4.9286993316794599E-2</v>
      </c>
      <c r="Z2630" s="39">
        <v>1.04728430720916</v>
      </c>
      <c r="AA2630" s="39">
        <v>4.8197887781340702E-2</v>
      </c>
      <c r="AB2630" s="39">
        <v>1.0624258370737201</v>
      </c>
      <c r="AC2630" s="39">
        <v>3.08755634931056E-2</v>
      </c>
    </row>
    <row r="2631" spans="1:29" x14ac:dyDescent="0.25">
      <c r="A2631" s="39" t="s">
        <v>135</v>
      </c>
      <c r="B2631" s="39" t="s">
        <v>135</v>
      </c>
      <c r="C2631" s="39">
        <v>6301000</v>
      </c>
      <c r="D2631" s="39" t="s">
        <v>58</v>
      </c>
      <c r="E2631" s="39">
        <v>1.0317460317460301</v>
      </c>
      <c r="F2631" s="39">
        <v>1.0887096774193501</v>
      </c>
      <c r="G2631" s="39">
        <v>1.0888888888888899</v>
      </c>
      <c r="H2631" s="39">
        <v>1.04132231404959</v>
      </c>
      <c r="I2631" s="39">
        <v>1.07692307692308</v>
      </c>
      <c r="J2631" s="39">
        <v>1.04385964912281</v>
      </c>
      <c r="K2631" s="39">
        <v>1.01492537313433</v>
      </c>
      <c r="L2631" s="39">
        <v>0.93023255813953498</v>
      </c>
      <c r="M2631" s="39">
        <v>1.01459854014599</v>
      </c>
      <c r="N2631" s="39">
        <v>1.03680067884107</v>
      </c>
      <c r="O2631" s="39">
        <v>4.9297039215283903E-2</v>
      </c>
      <c r="P2631" s="39">
        <v>1.01610783949315</v>
      </c>
      <c r="Q2631" s="39">
        <v>5.44217240634444E-2</v>
      </c>
      <c r="R2631" s="39">
        <v>0.98658549047328303</v>
      </c>
      <c r="S2631" s="39">
        <v>4.8803344577083602E-2</v>
      </c>
      <c r="T2631" s="39">
        <v>0.97241554914275996</v>
      </c>
      <c r="U2631" s="39">
        <v>5.9655757978223402E-2</v>
      </c>
      <c r="V2631" s="39">
        <v>1.0093588306302399</v>
      </c>
      <c r="W2631" s="39">
        <v>5.0701172397203197E-2</v>
      </c>
      <c r="X2631" s="39">
        <v>0.99645220172667304</v>
      </c>
      <c r="Y2631" s="39">
        <v>4.5298844012950097E-2</v>
      </c>
      <c r="Z2631" s="39">
        <v>0.99979925871990005</v>
      </c>
      <c r="AA2631" s="39">
        <v>3.9318390226238203E-2</v>
      </c>
      <c r="AB2631" s="39">
        <v>1.0105811124313899</v>
      </c>
      <c r="AC2631" s="39">
        <v>2.5408443826396801E-2</v>
      </c>
    </row>
    <row r="2632" spans="1:29" x14ac:dyDescent="0.25">
      <c r="A2632" s="39" t="s">
        <v>135</v>
      </c>
      <c r="B2632" s="39" t="s">
        <v>135</v>
      </c>
      <c r="C2632" s="39">
        <v>6301000</v>
      </c>
      <c r="D2632" s="39" t="s">
        <v>59</v>
      </c>
      <c r="E2632" s="39">
        <v>1.05932203389831</v>
      </c>
      <c r="F2632" s="39">
        <v>1.03076923076923</v>
      </c>
      <c r="G2632" s="39">
        <v>0.97777777777777797</v>
      </c>
      <c r="H2632" s="39">
        <v>1.08843537414966</v>
      </c>
      <c r="I2632" s="39">
        <v>1.0634920634920599</v>
      </c>
      <c r="J2632" s="39">
        <v>1.0079365079365099</v>
      </c>
      <c r="K2632" s="39">
        <v>0.98319327731092399</v>
      </c>
      <c r="L2632" s="39">
        <v>1.0735294117647101</v>
      </c>
      <c r="M2632" s="39">
        <v>1.05833333333333</v>
      </c>
      <c r="N2632" s="39">
        <v>1.03808766782583</v>
      </c>
      <c r="O2632" s="39">
        <v>4.0172294946644503E-2</v>
      </c>
      <c r="P2632" s="39">
        <v>1.0372969187675101</v>
      </c>
      <c r="Q2632" s="39">
        <v>3.94675424771588E-2</v>
      </c>
      <c r="R2632" s="39">
        <v>1.03835200746965</v>
      </c>
      <c r="S2632" s="39">
        <v>4.8369353256641899E-2</v>
      </c>
      <c r="T2632" s="39">
        <v>1.06593137254902</v>
      </c>
      <c r="U2632" s="39">
        <v>1.07452501062661E-2</v>
      </c>
      <c r="V2632" s="39">
        <v>1.04340220687076</v>
      </c>
      <c r="W2632" s="39">
        <v>3.7439928534449801E-2</v>
      </c>
      <c r="X2632" s="39">
        <v>1.0504039479135701</v>
      </c>
      <c r="Y2632" s="39">
        <v>3.2081927073725897E-2</v>
      </c>
      <c r="Z2632" s="39">
        <v>1.05805141244114</v>
      </c>
      <c r="AA2632" s="39">
        <v>1.9828702304143599E-2</v>
      </c>
      <c r="AB2632" s="39">
        <v>1.0590569561157801</v>
      </c>
      <c r="AC2632" s="39">
        <v>4.57659231863769E-3</v>
      </c>
    </row>
    <row r="2633" spans="1:29" x14ac:dyDescent="0.25">
      <c r="A2633" s="39" t="s">
        <v>135</v>
      </c>
      <c r="B2633" s="39" t="s">
        <v>135</v>
      </c>
      <c r="C2633" s="39">
        <v>6301000</v>
      </c>
      <c r="D2633" s="39" t="s">
        <v>60</v>
      </c>
      <c r="E2633" s="39">
        <v>0.97872340425531901</v>
      </c>
      <c r="F2633" s="39">
        <v>1.1359999999999999</v>
      </c>
      <c r="G2633" s="39">
        <v>1.1865671641791</v>
      </c>
      <c r="H2633" s="39">
        <v>1.0757575757575799</v>
      </c>
      <c r="I2633" s="39">
        <v>1.0625</v>
      </c>
      <c r="J2633" s="39">
        <v>1.01492537313433</v>
      </c>
      <c r="K2633" s="39">
        <v>1.0866141732283501</v>
      </c>
      <c r="L2633" s="39">
        <v>0.97435897435897401</v>
      </c>
      <c r="M2633" s="39">
        <v>1.0616438356164399</v>
      </c>
      <c r="N2633" s="39">
        <v>1.0641211667255699</v>
      </c>
      <c r="O2633" s="39">
        <v>6.94441779357797E-2</v>
      </c>
      <c r="P2633" s="39">
        <v>1.0400084712676201</v>
      </c>
      <c r="Q2633" s="39">
        <v>4.49585018845165E-2</v>
      </c>
      <c r="R2633" s="39">
        <v>1.0408723277345899</v>
      </c>
      <c r="S2633" s="39">
        <v>5.8939791932657498E-2</v>
      </c>
      <c r="T2633" s="39">
        <v>1.01800140498771</v>
      </c>
      <c r="U2633" s="39">
        <v>6.1719717290079801E-2</v>
      </c>
      <c r="V2633" s="39">
        <v>1.04657854329964</v>
      </c>
      <c r="W2633" s="39">
        <v>5.3849539012567199E-2</v>
      </c>
      <c r="X2633" s="39">
        <v>1.03973061332328</v>
      </c>
      <c r="Y2633" s="39">
        <v>4.5617223041867501E-2</v>
      </c>
      <c r="Z2633" s="39">
        <v>1.0472995564640999</v>
      </c>
      <c r="AA2633" s="39">
        <v>4.1647158151946702E-2</v>
      </c>
      <c r="AB2633" s="39">
        <v>1.0574874136518</v>
      </c>
      <c r="AC2633" s="39">
        <v>2.6287520650035701E-2</v>
      </c>
    </row>
    <row r="2634" spans="1:29" x14ac:dyDescent="0.25">
      <c r="A2634" s="39" t="s">
        <v>135</v>
      </c>
      <c r="B2634" s="39" t="s">
        <v>135</v>
      </c>
      <c r="C2634" s="39">
        <v>6302000</v>
      </c>
      <c r="D2634" s="39" t="s">
        <v>50</v>
      </c>
      <c r="E2634" s="39">
        <v>0.32247284878863802</v>
      </c>
      <c r="F2634" s="39">
        <v>0.32305194805194798</v>
      </c>
      <c r="G2634" s="39">
        <v>0.29472843450479203</v>
      </c>
      <c r="H2634" s="39">
        <v>0.30347490347490302</v>
      </c>
      <c r="I2634" s="39">
        <v>0.29580573951434902</v>
      </c>
      <c r="J2634" s="39">
        <v>0.32303164091243602</v>
      </c>
      <c r="K2634" s="39">
        <v>0.30276564774381398</v>
      </c>
      <c r="L2634" s="39">
        <v>0.25988286969253299</v>
      </c>
      <c r="M2634" s="39">
        <v>0.32462686567164201</v>
      </c>
      <c r="N2634" s="39">
        <v>0.305537877595006</v>
      </c>
      <c r="O2634" s="39">
        <v>2.1130063218021099E-2</v>
      </c>
      <c r="P2634" s="39">
        <v>0.30122255270695503</v>
      </c>
      <c r="Q2634" s="39">
        <v>2.62873096421672E-2</v>
      </c>
      <c r="R2634" s="39">
        <v>0.29575846103599601</v>
      </c>
      <c r="S2634" s="39">
        <v>3.29358733450986E-2</v>
      </c>
      <c r="T2634" s="39">
        <v>0.29225486768208703</v>
      </c>
      <c r="U2634" s="39">
        <v>4.5780918597942401E-2</v>
      </c>
      <c r="V2634" s="39">
        <v>0.30248290530758898</v>
      </c>
      <c r="W2634" s="39">
        <v>2.65894973142746E-2</v>
      </c>
      <c r="X2634" s="39">
        <v>0.30458945174881802</v>
      </c>
      <c r="Y2634" s="39">
        <v>3.0596768824503601E-2</v>
      </c>
      <c r="Z2634" s="39">
        <v>0.312401539504787</v>
      </c>
      <c r="AA2634" s="39">
        <v>3.01310670087734E-2</v>
      </c>
      <c r="AB2634" s="39">
        <v>0.32154381824406503</v>
      </c>
      <c r="AC2634" s="39">
        <v>1.9498904010930199E-2</v>
      </c>
    </row>
    <row r="2635" spans="1:29" x14ac:dyDescent="0.25">
      <c r="A2635" s="39" t="s">
        <v>135</v>
      </c>
      <c r="B2635" s="39" t="s">
        <v>135</v>
      </c>
      <c r="C2635" s="39">
        <v>6302000</v>
      </c>
      <c r="D2635" s="39" t="s">
        <v>51</v>
      </c>
      <c r="E2635" s="39">
        <v>1.02064220183486</v>
      </c>
      <c r="F2635" s="39">
        <v>0.98186528497409298</v>
      </c>
      <c r="G2635" s="39">
        <v>0.98743718592964802</v>
      </c>
      <c r="H2635" s="39">
        <v>1.0243902439024399</v>
      </c>
      <c r="I2635" s="39">
        <v>1.0229007633587801</v>
      </c>
      <c r="J2635" s="39">
        <v>1.0273631840796</v>
      </c>
      <c r="K2635" s="39">
        <v>1.0341685649202701</v>
      </c>
      <c r="L2635" s="39">
        <v>0.98076923076923095</v>
      </c>
      <c r="M2635" s="39">
        <v>1.0507042253521099</v>
      </c>
      <c r="N2635" s="39">
        <v>1.01447120945789</v>
      </c>
      <c r="O2635" s="39">
        <v>2.50108829810783E-2</v>
      </c>
      <c r="P2635" s="39">
        <v>1.023181193696</v>
      </c>
      <c r="Q2635" s="39">
        <v>2.5954681090352399E-2</v>
      </c>
      <c r="R2635" s="39">
        <v>1.0218806736805399</v>
      </c>
      <c r="S2635" s="39">
        <v>3.6550924340795897E-2</v>
      </c>
      <c r="T2635" s="39">
        <v>1.0157367280606699</v>
      </c>
      <c r="U2635" s="39">
        <v>4.9451508911800203E-2</v>
      </c>
      <c r="V2635" s="39">
        <v>1.02257512849137</v>
      </c>
      <c r="W2635" s="39">
        <v>2.9030016756955299E-2</v>
      </c>
      <c r="X2635" s="39">
        <v>1.0287705422150799</v>
      </c>
      <c r="Y2635" s="39">
        <v>3.26446875212296E-2</v>
      </c>
      <c r="Z2635" s="39">
        <v>1.0377765908262799</v>
      </c>
      <c r="AA2635" s="39">
        <v>3.2457015823472997E-2</v>
      </c>
      <c r="AB2635" s="39">
        <v>1.04737398751483</v>
      </c>
      <c r="AC2635" s="39">
        <v>2.1062273431756599E-2</v>
      </c>
    </row>
    <row r="2636" spans="1:29" x14ac:dyDescent="0.25">
      <c r="A2636" s="39" t="s">
        <v>135</v>
      </c>
      <c r="B2636" s="39" t="s">
        <v>135</v>
      </c>
      <c r="C2636" s="39">
        <v>6302000</v>
      </c>
      <c r="D2636" s="39" t="s">
        <v>61</v>
      </c>
      <c r="E2636" s="39">
        <v>1.01259445843829</v>
      </c>
      <c r="F2636" s="39">
        <v>1.0106100795755999</v>
      </c>
      <c r="G2636" s="39">
        <v>1.0351758793969801</v>
      </c>
      <c r="H2636" s="39">
        <v>1.0270935960591101</v>
      </c>
      <c r="I2636" s="39">
        <v>0.98950131233595795</v>
      </c>
      <c r="J2636" s="39">
        <v>1.0460358056265999</v>
      </c>
      <c r="K2636" s="39">
        <v>0.93052631578947398</v>
      </c>
      <c r="L2636" s="39">
        <v>0.98863636363636398</v>
      </c>
      <c r="M2636" s="39">
        <v>1.0375000000000001</v>
      </c>
      <c r="N2636" s="39">
        <v>1.00863042342871</v>
      </c>
      <c r="O2636" s="39">
        <v>3.5643608482511697E-2</v>
      </c>
      <c r="P2636" s="39">
        <v>0.99843995947767905</v>
      </c>
      <c r="Q2636" s="39">
        <v>4.6312320821217598E-2</v>
      </c>
      <c r="R2636" s="39">
        <v>0.98555422647527902</v>
      </c>
      <c r="S2636" s="39">
        <v>5.3553402837757801E-2</v>
      </c>
      <c r="T2636" s="39">
        <v>1.0130681818181799</v>
      </c>
      <c r="U2636" s="39">
        <v>3.4551808626160897E-2</v>
      </c>
      <c r="V2636" s="39">
        <v>1.00606248004278</v>
      </c>
      <c r="W2636" s="39">
        <v>4.1079662029749102E-2</v>
      </c>
      <c r="X2636" s="39">
        <v>1.01130238258337</v>
      </c>
      <c r="Y2636" s="39">
        <v>4.1398895908343898E-2</v>
      </c>
      <c r="Z2636" s="39">
        <v>1.02472138929144</v>
      </c>
      <c r="AA2636" s="39">
        <v>3.2522857578886698E-2</v>
      </c>
      <c r="AB2636" s="39">
        <v>1.03517316017316</v>
      </c>
      <c r="AC2636" s="39">
        <v>1.47162272064113E-2</v>
      </c>
    </row>
    <row r="2637" spans="1:29" x14ac:dyDescent="0.25">
      <c r="A2637" s="39" t="s">
        <v>135</v>
      </c>
      <c r="B2637" s="39" t="s">
        <v>135</v>
      </c>
      <c r="C2637" s="39">
        <v>6302000</v>
      </c>
      <c r="D2637" s="39" t="s">
        <v>62</v>
      </c>
      <c r="E2637" s="39">
        <v>0.940217391304348</v>
      </c>
      <c r="F2637" s="39">
        <v>0.93781094527363196</v>
      </c>
      <c r="G2637" s="39">
        <v>0.97375328083989499</v>
      </c>
      <c r="H2637" s="39">
        <v>0.93932038834951503</v>
      </c>
      <c r="I2637" s="39">
        <v>0.97601918465227799</v>
      </c>
      <c r="J2637" s="39">
        <v>1.0477453580901901</v>
      </c>
      <c r="K2637" s="39">
        <v>0.98777506112469404</v>
      </c>
      <c r="L2637" s="39">
        <v>0.94343891402714897</v>
      </c>
      <c r="M2637" s="39">
        <v>0.986206896551724</v>
      </c>
      <c r="N2637" s="39">
        <v>0.97025415780149105</v>
      </c>
      <c r="O2637" s="39">
        <v>3.5781563370020197E-2</v>
      </c>
      <c r="P2637" s="39">
        <v>0.98823708288920598</v>
      </c>
      <c r="Q2637" s="39">
        <v>3.7754876866414801E-2</v>
      </c>
      <c r="R2637" s="39">
        <v>0.97247362390118897</v>
      </c>
      <c r="S2637" s="39">
        <v>2.51570182679553E-2</v>
      </c>
      <c r="T2637" s="39">
        <v>0.96482290528943704</v>
      </c>
      <c r="U2637" s="39">
        <v>3.0241530460794599E-2</v>
      </c>
      <c r="V2637" s="39">
        <v>0.97802961240622399</v>
      </c>
      <c r="W2637" s="39">
        <v>3.2693957019351301E-2</v>
      </c>
      <c r="X2637" s="39">
        <v>0.97871556018405503</v>
      </c>
      <c r="Y2637" s="39">
        <v>2.8065440257968699E-2</v>
      </c>
      <c r="Z2637" s="39">
        <v>0.97875969745805202</v>
      </c>
      <c r="AA2637" s="39">
        <v>1.9966362215907401E-2</v>
      </c>
      <c r="AB2637" s="39">
        <v>0.98417032595531595</v>
      </c>
      <c r="AC2637" s="39">
        <v>1.28804034007557E-2</v>
      </c>
    </row>
    <row r="2638" spans="1:29" x14ac:dyDescent="0.25">
      <c r="A2638" s="39" t="s">
        <v>135</v>
      </c>
      <c r="B2638" s="39" t="s">
        <v>135</v>
      </c>
      <c r="C2638" s="39">
        <v>6302000</v>
      </c>
      <c r="D2638" s="39" t="s">
        <v>63</v>
      </c>
      <c r="E2638" s="39">
        <v>0.94378698224852098</v>
      </c>
      <c r="F2638" s="39">
        <v>0.98554913294797697</v>
      </c>
      <c r="G2638" s="39">
        <v>0.91511936339522504</v>
      </c>
      <c r="H2638" s="39">
        <v>0.88409703504043102</v>
      </c>
      <c r="I2638" s="39">
        <v>0.94056847545219602</v>
      </c>
      <c r="J2638" s="39">
        <v>0.97051597051597005</v>
      </c>
      <c r="K2638" s="39">
        <v>0.96708860759493698</v>
      </c>
      <c r="L2638" s="39">
        <v>0.95544554455445496</v>
      </c>
      <c r="M2638" s="39">
        <v>0.95923261390887304</v>
      </c>
      <c r="N2638" s="39">
        <v>0.94682263618428697</v>
      </c>
      <c r="O2638" s="39">
        <v>3.1000233067913399E-2</v>
      </c>
      <c r="P2638" s="39">
        <v>0.95857024240528599</v>
      </c>
      <c r="Q2638" s="39">
        <v>1.17210179986611E-2</v>
      </c>
      <c r="R2638" s="39">
        <v>0.96058892201942203</v>
      </c>
      <c r="S2638" s="39">
        <v>5.9388473636902799E-3</v>
      </c>
      <c r="T2638" s="39">
        <v>0.95733907923166395</v>
      </c>
      <c r="U2638" s="39">
        <v>2.67786242133239E-3</v>
      </c>
      <c r="V2638" s="39">
        <v>0.954552031509734</v>
      </c>
      <c r="W2638" s="39">
        <v>2.1128166120921499E-2</v>
      </c>
      <c r="X2638" s="39">
        <v>0.95935447982203603</v>
      </c>
      <c r="Y2638" s="39">
        <v>5.8916138519053999E-3</v>
      </c>
      <c r="Z2638" s="39">
        <v>0.95887613436770103</v>
      </c>
      <c r="AA2638" s="39">
        <v>2.6871451204062802E-3</v>
      </c>
      <c r="AB2638" s="39">
        <v>0.95905227727294795</v>
      </c>
      <c r="AC2638" s="39">
        <v>1.14054903018884E-3</v>
      </c>
    </row>
    <row r="2639" spans="1:29" x14ac:dyDescent="0.25">
      <c r="A2639" s="39" t="s">
        <v>135</v>
      </c>
      <c r="B2639" s="39" t="s">
        <v>135</v>
      </c>
      <c r="C2639" s="39">
        <v>6302000</v>
      </c>
      <c r="D2639" s="39" t="s">
        <v>52</v>
      </c>
      <c r="E2639" s="39">
        <v>0.38034188034187999</v>
      </c>
      <c r="F2639" s="39">
        <v>0.31662489557226398</v>
      </c>
      <c r="G2639" s="39">
        <v>0.318993506493506</v>
      </c>
      <c r="H2639" s="39">
        <v>0.301916932907348</v>
      </c>
      <c r="I2639" s="39">
        <v>0.31042471042470998</v>
      </c>
      <c r="J2639" s="39">
        <v>0.303899926416483</v>
      </c>
      <c r="K2639" s="39">
        <v>0.33406916850625501</v>
      </c>
      <c r="L2639" s="39">
        <v>0.29694323144104801</v>
      </c>
      <c r="M2639" s="39">
        <v>0.273060029282577</v>
      </c>
      <c r="N2639" s="39">
        <v>0.315141586820675</v>
      </c>
      <c r="O2639" s="39">
        <v>2.9689901607690701E-2</v>
      </c>
      <c r="P2639" s="39">
        <v>0.30367941321421499</v>
      </c>
      <c r="Q2639" s="39">
        <v>2.2090765629978401E-2</v>
      </c>
      <c r="R2639" s="39">
        <v>0.30135747640996002</v>
      </c>
      <c r="S2639" s="39">
        <v>3.0743177067240401E-2</v>
      </c>
      <c r="T2639" s="39">
        <v>0.28500163036181198</v>
      </c>
      <c r="U2639" s="39">
        <v>1.6887974202704201E-2</v>
      </c>
      <c r="V2639" s="39">
        <v>0.29941663038162097</v>
      </c>
      <c r="W2639" s="39">
        <v>2.48047945062746E-2</v>
      </c>
      <c r="X2639" s="39">
        <v>0.28929188564710701</v>
      </c>
      <c r="Y2639" s="39">
        <v>2.30077089406426E-2</v>
      </c>
      <c r="Z2639" s="39">
        <v>0.279648329007954</v>
      </c>
      <c r="AA2639" s="39">
        <v>1.7444148186419099E-2</v>
      </c>
      <c r="AB2639" s="39">
        <v>0.27419732462345597</v>
      </c>
      <c r="AC2639" s="39">
        <v>7.1928872989541499E-3</v>
      </c>
    </row>
    <row r="2640" spans="1:29" x14ac:dyDescent="0.25">
      <c r="A2640" s="39" t="s">
        <v>135</v>
      </c>
      <c r="B2640" s="39" t="s">
        <v>135</v>
      </c>
      <c r="C2640" s="39">
        <v>6302000</v>
      </c>
      <c r="D2640" s="39" t="s">
        <v>53</v>
      </c>
      <c r="E2640" s="39">
        <v>1.0414201183431999</v>
      </c>
      <c r="F2640" s="39">
        <v>0.97752808988763995</v>
      </c>
      <c r="G2640" s="39">
        <v>1</v>
      </c>
      <c r="H2640" s="39">
        <v>1.04834605597964</v>
      </c>
      <c r="I2640" s="39">
        <v>1.06613756613757</v>
      </c>
      <c r="J2640" s="39">
        <v>1.0298507462686599</v>
      </c>
      <c r="K2640" s="39">
        <v>0.95157384987893501</v>
      </c>
      <c r="L2640" s="39">
        <v>0.96035242290748901</v>
      </c>
      <c r="M2640" s="39">
        <v>1.04901960784314</v>
      </c>
      <c r="N2640" s="39">
        <v>1.01380316191625</v>
      </c>
      <c r="O2640" s="39">
        <v>4.2468219900030801E-2</v>
      </c>
      <c r="P2640" s="39">
        <v>1.0113868386071601</v>
      </c>
      <c r="Q2640" s="39">
        <v>5.22897900598649E-2</v>
      </c>
      <c r="R2640" s="39">
        <v>0.98698196020985396</v>
      </c>
      <c r="S2640" s="39">
        <v>5.3905177200413802E-2</v>
      </c>
      <c r="T2640" s="39">
        <v>1.0046860153753101</v>
      </c>
      <c r="U2640" s="39">
        <v>6.2697167736718601E-2</v>
      </c>
      <c r="V2640" s="39">
        <v>1.01009950794828</v>
      </c>
      <c r="W2640" s="39">
        <v>4.6832607472706997E-2</v>
      </c>
      <c r="X2640" s="39">
        <v>1.01398661820767</v>
      </c>
      <c r="Y2640" s="39">
        <v>4.9435173497338399E-2</v>
      </c>
      <c r="Z2640" s="39">
        <v>1.0296267518762801</v>
      </c>
      <c r="AA2640" s="39">
        <v>4.5447941197416498E-2</v>
      </c>
      <c r="AB2640" s="39">
        <v>1.04479736094144</v>
      </c>
      <c r="AC2640" s="39">
        <v>2.6703834105906599E-2</v>
      </c>
    </row>
    <row r="2641" spans="1:29" x14ac:dyDescent="0.25">
      <c r="A2641" s="39" t="s">
        <v>135</v>
      </c>
      <c r="B2641" s="39" t="s">
        <v>135</v>
      </c>
      <c r="C2641" s="39">
        <v>6302000</v>
      </c>
      <c r="D2641" s="39" t="s">
        <v>54</v>
      </c>
      <c r="E2641" s="39">
        <v>1.0520547945205501</v>
      </c>
      <c r="F2641" s="39">
        <v>0.99715909090909105</v>
      </c>
      <c r="G2641" s="39">
        <v>1.0551724137931</v>
      </c>
      <c r="H2641" s="39">
        <v>1.05013192612137</v>
      </c>
      <c r="I2641" s="39">
        <v>0.980582524271845</v>
      </c>
      <c r="J2641" s="39">
        <v>1.0545905707195999</v>
      </c>
      <c r="K2641" s="39">
        <v>1.0434782608695701</v>
      </c>
      <c r="L2641" s="39">
        <v>0.94147582697201004</v>
      </c>
      <c r="M2641" s="39">
        <v>1.0665137614678899</v>
      </c>
      <c r="N2641" s="39">
        <v>1.02679546329389</v>
      </c>
      <c r="O2641" s="39">
        <v>4.3170726794657298E-2</v>
      </c>
      <c r="P2641" s="39">
        <v>1.0173281888601799</v>
      </c>
      <c r="Q2641" s="39">
        <v>5.3840868749338799E-2</v>
      </c>
      <c r="R2641" s="39">
        <v>1.0171559497698199</v>
      </c>
      <c r="S2641" s="39">
        <v>6.6545242594589299E-2</v>
      </c>
      <c r="T2641" s="39">
        <v>1.0039947942199501</v>
      </c>
      <c r="U2641" s="39">
        <v>8.8415171387595901E-2</v>
      </c>
      <c r="V2641" s="39">
        <v>1.02464057459702</v>
      </c>
      <c r="W2641" s="39">
        <v>5.29133366230976E-2</v>
      </c>
      <c r="X2641" s="39">
        <v>1.02881026634399</v>
      </c>
      <c r="Y2641" s="39">
        <v>5.9597015236328099E-2</v>
      </c>
      <c r="Z2641" s="39">
        <v>1.0436565443022501</v>
      </c>
      <c r="AA2641" s="39">
        <v>5.8008471557377102E-2</v>
      </c>
      <c r="AB2641" s="39">
        <v>1.0605595741109399</v>
      </c>
      <c r="AC2641" s="39">
        <v>3.7657587326658797E-2</v>
      </c>
    </row>
    <row r="2642" spans="1:29" x14ac:dyDescent="0.25">
      <c r="A2642" s="39" t="s">
        <v>135</v>
      </c>
      <c r="B2642" s="39" t="s">
        <v>135</v>
      </c>
      <c r="C2642" s="39">
        <v>6302000</v>
      </c>
      <c r="D2642" s="39" t="s">
        <v>55</v>
      </c>
      <c r="E2642" s="39">
        <v>0.99729729729729699</v>
      </c>
      <c r="F2642" s="39">
        <v>1.0104166666666701</v>
      </c>
      <c r="G2642" s="39">
        <v>1.00569800569801</v>
      </c>
      <c r="H2642" s="39">
        <v>1</v>
      </c>
      <c r="I2642" s="39">
        <v>1.01256281407035</v>
      </c>
      <c r="J2642" s="39">
        <v>1.0767326732673299</v>
      </c>
      <c r="K2642" s="39">
        <v>1.04235294117647</v>
      </c>
      <c r="L2642" s="39">
        <v>0.97685185185185197</v>
      </c>
      <c r="M2642" s="39">
        <v>1.07837837837838</v>
      </c>
      <c r="N2642" s="39">
        <v>1.02225451426737</v>
      </c>
      <c r="O2642" s="39">
        <v>3.57236164849584E-2</v>
      </c>
      <c r="P2642" s="39">
        <v>1.0373757317488801</v>
      </c>
      <c r="Q2642" s="39">
        <v>4.3398673399965101E-2</v>
      </c>
      <c r="R2642" s="39">
        <v>1.0325277238022299</v>
      </c>
      <c r="S2642" s="39">
        <v>5.1471449071049398E-2</v>
      </c>
      <c r="T2642" s="39">
        <v>1.02761511511512</v>
      </c>
      <c r="U2642" s="39">
        <v>7.1790095377222904E-2</v>
      </c>
      <c r="V2642" s="39">
        <v>1.0360577252909799</v>
      </c>
      <c r="W2642" s="39">
        <v>4.3924670081524501E-2</v>
      </c>
      <c r="X2642" s="39">
        <v>1.0462388794570501</v>
      </c>
      <c r="Y2642" s="39">
        <v>4.8378209260398299E-2</v>
      </c>
      <c r="Z2642" s="39">
        <v>1.0591390861677401</v>
      </c>
      <c r="AA2642" s="39">
        <v>4.7283868073269501E-2</v>
      </c>
      <c r="AB2642" s="39">
        <v>1.0735437818771201</v>
      </c>
      <c r="AC2642" s="39">
        <v>3.0576673023745501E-2</v>
      </c>
    </row>
    <row r="2643" spans="1:29" x14ac:dyDescent="0.25">
      <c r="A2643" s="39" t="s">
        <v>135</v>
      </c>
      <c r="B2643" s="39" t="s">
        <v>135</v>
      </c>
      <c r="C2643" s="39">
        <v>6302000</v>
      </c>
      <c r="D2643" s="39" t="s">
        <v>56</v>
      </c>
      <c r="E2643" s="39">
        <v>1.0252808988763999</v>
      </c>
      <c r="F2643" s="39">
        <v>1.0189701897018999</v>
      </c>
      <c r="G2643" s="39">
        <v>1.01546391752577</v>
      </c>
      <c r="H2643" s="39">
        <v>0.98016997167138797</v>
      </c>
      <c r="I2643" s="39">
        <v>1.0718954248365999</v>
      </c>
      <c r="J2643" s="39">
        <v>1.0272952853598001</v>
      </c>
      <c r="K2643" s="39">
        <v>1.02758620689655</v>
      </c>
      <c r="L2643" s="39">
        <v>0.975169300225734</v>
      </c>
      <c r="M2643" s="39">
        <v>1.0308056872037901</v>
      </c>
      <c r="N2643" s="39">
        <v>1.0191818758108799</v>
      </c>
      <c r="O2643" s="39">
        <v>2.8636499915079199E-2</v>
      </c>
      <c r="P2643" s="39">
        <v>1.0265503809045</v>
      </c>
      <c r="Q2643" s="39">
        <v>3.43362924278241E-2</v>
      </c>
      <c r="R2643" s="39">
        <v>1.01118706477536</v>
      </c>
      <c r="S2643" s="39">
        <v>3.1233808376923199E-2</v>
      </c>
      <c r="T2643" s="39">
        <v>1.00298749371476</v>
      </c>
      <c r="U2643" s="39">
        <v>3.93408665129035E-2</v>
      </c>
      <c r="V2643" s="39">
        <v>1.01712968417598</v>
      </c>
      <c r="W2643" s="39">
        <v>2.9352741458901901E-2</v>
      </c>
      <c r="X2643" s="39">
        <v>1.01712184521606</v>
      </c>
      <c r="Y2643" s="39">
        <v>2.8516276340434299E-2</v>
      </c>
      <c r="Z2643" s="39">
        <v>1.0209112296929099</v>
      </c>
      <c r="AA2643" s="39">
        <v>2.5864062539327302E-2</v>
      </c>
      <c r="AB2643" s="39">
        <v>1.0281563354429299</v>
      </c>
      <c r="AC2643" s="39">
        <v>1.6755971774590001E-2</v>
      </c>
    </row>
    <row r="2644" spans="1:29" x14ac:dyDescent="0.25">
      <c r="A2644" s="39" t="s">
        <v>135</v>
      </c>
      <c r="B2644" s="39" t="s">
        <v>135</v>
      </c>
      <c r="C2644" s="39">
        <v>6302000</v>
      </c>
      <c r="D2644" s="39" t="s">
        <v>57</v>
      </c>
      <c r="E2644" s="39">
        <v>1.0762463343108499</v>
      </c>
      <c r="F2644" s="39">
        <v>1.0575342465753399</v>
      </c>
      <c r="G2644" s="39">
        <v>1.0186170212765999</v>
      </c>
      <c r="H2644" s="39">
        <v>1.0279187817258899</v>
      </c>
      <c r="I2644" s="39">
        <v>1.0838150289017301</v>
      </c>
      <c r="J2644" s="39">
        <v>1.0284552845528501</v>
      </c>
      <c r="K2644" s="39">
        <v>1.0096618357487901</v>
      </c>
      <c r="L2644" s="39">
        <v>0.99552572706935105</v>
      </c>
      <c r="M2644" s="39">
        <v>1.0879629629629599</v>
      </c>
      <c r="N2644" s="39">
        <v>1.04285969145826</v>
      </c>
      <c r="O2644" s="39">
        <v>3.4283162489639502E-2</v>
      </c>
      <c r="P2644" s="39">
        <v>1.0410841678471401</v>
      </c>
      <c r="Q2644" s="39">
        <v>4.2561634989275801E-2</v>
      </c>
      <c r="R2644" s="39">
        <v>1.03105017526037</v>
      </c>
      <c r="S2644" s="39">
        <v>4.9792132362549597E-2</v>
      </c>
      <c r="T2644" s="39">
        <v>1.0417443450161601</v>
      </c>
      <c r="U2644" s="39">
        <v>6.5362996334513396E-2</v>
      </c>
      <c r="V2644" s="39">
        <v>1.04260255641868</v>
      </c>
      <c r="W2644" s="39">
        <v>4.1383948867672903E-2</v>
      </c>
      <c r="X2644" s="39">
        <v>1.0514018121484501</v>
      </c>
      <c r="Y2644" s="39">
        <v>4.72693957551579E-2</v>
      </c>
      <c r="Z2644" s="39">
        <v>1.06865979128143</v>
      </c>
      <c r="AA2644" s="39">
        <v>4.5303395908316897E-2</v>
      </c>
      <c r="AB2644" s="39">
        <v>1.08356118982517</v>
      </c>
      <c r="AC2644" s="39">
        <v>2.78392577175317E-2</v>
      </c>
    </row>
    <row r="2645" spans="1:29" x14ac:dyDescent="0.25">
      <c r="A2645" s="39" t="s">
        <v>135</v>
      </c>
      <c r="B2645" s="39" t="s">
        <v>135</v>
      </c>
      <c r="C2645" s="39">
        <v>6302000</v>
      </c>
      <c r="D2645" s="39" t="s">
        <v>58</v>
      </c>
      <c r="E2645" s="39">
        <v>1.0484693877550999</v>
      </c>
      <c r="F2645" s="39">
        <v>1.0108991825613101</v>
      </c>
      <c r="G2645" s="39">
        <v>1.05181347150259</v>
      </c>
      <c r="H2645" s="39">
        <v>1.0757180156657999</v>
      </c>
      <c r="I2645" s="39">
        <v>1.05925925925926</v>
      </c>
      <c r="J2645" s="39">
        <v>1.0266666666666699</v>
      </c>
      <c r="K2645" s="39">
        <v>1.00197628458498</v>
      </c>
      <c r="L2645" s="39">
        <v>1.0239234449760799</v>
      </c>
      <c r="M2645" s="39">
        <v>1.02022471910112</v>
      </c>
      <c r="N2645" s="39">
        <v>1.0354389368969901</v>
      </c>
      <c r="O2645" s="39">
        <v>2.4471182853374698E-2</v>
      </c>
      <c r="P2645" s="39">
        <v>1.0264100749176199</v>
      </c>
      <c r="Q2645" s="39">
        <v>2.0739978401018901E-2</v>
      </c>
      <c r="R2645" s="39">
        <v>1.0153748162207299</v>
      </c>
      <c r="S2645" s="39">
        <v>1.1749920458032401E-2</v>
      </c>
      <c r="T2645" s="39">
        <v>1.0220740820386001</v>
      </c>
      <c r="U2645" s="39">
        <v>2.6153941479294201E-3</v>
      </c>
      <c r="V2645" s="39">
        <v>1.02583510253983</v>
      </c>
      <c r="W2645" s="39">
        <v>1.9537992830117701E-2</v>
      </c>
      <c r="X2645" s="39">
        <v>1.0203874569850799</v>
      </c>
      <c r="Y2645" s="39">
        <v>1.0438430048062001E-2</v>
      </c>
      <c r="Z2645" s="39">
        <v>1.0201576956859699</v>
      </c>
      <c r="AA2645" s="39">
        <v>4.8172691657003301E-3</v>
      </c>
      <c r="AB2645" s="39">
        <v>1.0204008489046901</v>
      </c>
      <c r="AC2645" s="39">
        <v>1.1139426862333999E-3</v>
      </c>
    </row>
    <row r="2646" spans="1:29" x14ac:dyDescent="0.25">
      <c r="A2646" s="39" t="s">
        <v>135</v>
      </c>
      <c r="B2646" s="39" t="s">
        <v>135</v>
      </c>
      <c r="C2646" s="39">
        <v>6302000</v>
      </c>
      <c r="D2646" s="39" t="s">
        <v>59</v>
      </c>
      <c r="E2646" s="39">
        <v>1.0390625</v>
      </c>
      <c r="F2646" s="39">
        <v>1.0194647201946501</v>
      </c>
      <c r="G2646" s="39">
        <v>1.0107816711590301</v>
      </c>
      <c r="H2646" s="39">
        <v>0.96551724137931005</v>
      </c>
      <c r="I2646" s="39">
        <v>1.05825242718447</v>
      </c>
      <c r="J2646" s="39">
        <v>1.0279720279720299</v>
      </c>
      <c r="K2646" s="39">
        <v>0.98441558441558397</v>
      </c>
      <c r="L2646" s="39">
        <v>0.96055226824457596</v>
      </c>
      <c r="M2646" s="39">
        <v>1.00467289719626</v>
      </c>
      <c r="N2646" s="39">
        <v>1.0078545930828799</v>
      </c>
      <c r="O2646" s="39">
        <v>3.2885066445146598E-2</v>
      </c>
      <c r="P2646" s="39">
        <v>1.0071730410025801</v>
      </c>
      <c r="Q2646" s="39">
        <v>3.7879250763406799E-2</v>
      </c>
      <c r="R2646" s="39">
        <v>0.98321358328547404</v>
      </c>
      <c r="S2646" s="39">
        <v>2.2084860873699701E-2</v>
      </c>
      <c r="T2646" s="39">
        <v>0.98261258272041896</v>
      </c>
      <c r="U2646" s="39">
        <v>3.11979959219525E-2</v>
      </c>
      <c r="V2646" s="39">
        <v>0.99725203007306096</v>
      </c>
      <c r="W2646" s="39">
        <v>3.0135380022344099E-2</v>
      </c>
      <c r="X2646" s="39">
        <v>0.99373978549878195</v>
      </c>
      <c r="Y2646" s="39">
        <v>2.5871492744227301E-2</v>
      </c>
      <c r="Z2646" s="39">
        <v>0.99613137699328103</v>
      </c>
      <c r="AA2646" s="39">
        <v>2.0673236866254899E-2</v>
      </c>
      <c r="AB2646" s="39">
        <v>1.0025719148652299</v>
      </c>
      <c r="AC2646" s="39">
        <v>1.32877789796661E-2</v>
      </c>
    </row>
    <row r="2647" spans="1:29" x14ac:dyDescent="0.25">
      <c r="A2647" s="39" t="s">
        <v>135</v>
      </c>
      <c r="B2647" s="39" t="s">
        <v>135</v>
      </c>
      <c r="C2647" s="39">
        <v>6302000</v>
      </c>
      <c r="D2647" s="39" t="s">
        <v>60</v>
      </c>
      <c r="E2647" s="39">
        <v>1.00802139037433</v>
      </c>
      <c r="F2647" s="39">
        <v>0.99749373433583999</v>
      </c>
      <c r="G2647" s="39">
        <v>0.96897374701670602</v>
      </c>
      <c r="H2647" s="39">
        <v>1.016</v>
      </c>
      <c r="I2647" s="39">
        <v>0.99744897959183698</v>
      </c>
      <c r="J2647" s="39">
        <v>1.0894495412844001</v>
      </c>
      <c r="K2647" s="39">
        <v>0.99773242630385495</v>
      </c>
      <c r="L2647" s="39">
        <v>1.05540897097625</v>
      </c>
      <c r="M2647" s="39">
        <v>1.0431211498973301</v>
      </c>
      <c r="N2647" s="39">
        <v>1.0192944377533999</v>
      </c>
      <c r="O2647" s="39">
        <v>3.6880265990125401E-2</v>
      </c>
      <c r="P2647" s="39">
        <v>1.03663221361074</v>
      </c>
      <c r="Q2647" s="39">
        <v>3.9474239367538799E-2</v>
      </c>
      <c r="R2647" s="39">
        <v>1.03208751572581</v>
      </c>
      <c r="S2647" s="39">
        <v>3.03801211914955E-2</v>
      </c>
      <c r="T2647" s="39">
        <v>1.0492650604367899</v>
      </c>
      <c r="U2647" s="39">
        <v>8.6888016109133003E-3</v>
      </c>
      <c r="V2647" s="39">
        <v>1.03495555222533</v>
      </c>
      <c r="W2647" s="39">
        <v>3.2728952646454597E-2</v>
      </c>
      <c r="X2647" s="39">
        <v>1.0421905597164001</v>
      </c>
      <c r="Y2647" s="39">
        <v>2.4114985987209299E-2</v>
      </c>
      <c r="Z2647" s="39">
        <v>1.04349662225187</v>
      </c>
      <c r="AA2647" s="39">
        <v>1.26834393029229E-2</v>
      </c>
      <c r="AB2647" s="39">
        <v>1.04370628423442</v>
      </c>
      <c r="AC2647" s="39">
        <v>3.7007144847641602E-3</v>
      </c>
    </row>
    <row r="2648" spans="1:29" x14ac:dyDescent="0.25">
      <c r="A2648" s="39" t="s">
        <v>135</v>
      </c>
      <c r="B2648" s="39" t="s">
        <v>135</v>
      </c>
      <c r="C2648" s="39">
        <v>6303000</v>
      </c>
      <c r="D2648" s="39" t="s">
        <v>50</v>
      </c>
      <c r="E2648" s="39">
        <v>0.604010025062657</v>
      </c>
      <c r="F2648" s="39">
        <v>0.59009740259740295</v>
      </c>
      <c r="G2648" s="39">
        <v>0.52955271565495199</v>
      </c>
      <c r="H2648" s="39">
        <v>0.53359073359073395</v>
      </c>
      <c r="I2648" s="39">
        <v>0.49448123620309098</v>
      </c>
      <c r="J2648" s="39">
        <v>0.49153789551140498</v>
      </c>
      <c r="K2648" s="39">
        <v>0.509461426491994</v>
      </c>
      <c r="L2648" s="39">
        <v>0.44070278184480199</v>
      </c>
      <c r="M2648" s="39">
        <v>0.48731343283582101</v>
      </c>
      <c r="N2648" s="39">
        <v>0.52008307219920602</v>
      </c>
      <c r="O2648" s="39">
        <v>5.14490660487315E-2</v>
      </c>
      <c r="P2648" s="39">
        <v>0.48469935457742302</v>
      </c>
      <c r="Q2648" s="39">
        <v>2.5971825470615901E-2</v>
      </c>
      <c r="R2648" s="39">
        <v>0.479159213724206</v>
      </c>
      <c r="S2648" s="39">
        <v>3.5097097749242398E-2</v>
      </c>
      <c r="T2648" s="39">
        <v>0.464008107340312</v>
      </c>
      <c r="U2648" s="39">
        <v>3.2958707391268702E-2</v>
      </c>
      <c r="V2648" s="39">
        <v>0.489347350377771</v>
      </c>
      <c r="W2648" s="39">
        <v>3.6680994132060898E-2</v>
      </c>
      <c r="X2648" s="39">
        <v>0.47852217276699499</v>
      </c>
      <c r="Y2648" s="39">
        <v>2.5956497422052499E-2</v>
      </c>
      <c r="Z2648" s="39">
        <v>0.47999951244626998</v>
      </c>
      <c r="AA2648" s="39">
        <v>2.2821000973593401E-2</v>
      </c>
      <c r="AB2648" s="39">
        <v>0.48509387802672499</v>
      </c>
      <c r="AC2648" s="39">
        <v>1.4037697176647899E-2</v>
      </c>
    </row>
    <row r="2649" spans="1:29" x14ac:dyDescent="0.25">
      <c r="A2649" s="39" t="s">
        <v>135</v>
      </c>
      <c r="B2649" s="39" t="s">
        <v>135</v>
      </c>
      <c r="C2649" s="39">
        <v>6303000</v>
      </c>
      <c r="D2649" s="39" t="s">
        <v>51</v>
      </c>
      <c r="E2649" s="39">
        <v>1.03994490358127</v>
      </c>
      <c r="F2649" s="39">
        <v>1.02904564315353</v>
      </c>
      <c r="G2649" s="39">
        <v>0.98899587345254503</v>
      </c>
      <c r="H2649" s="39">
        <v>1.0105580693816001</v>
      </c>
      <c r="I2649" s="39">
        <v>1.00578871201158</v>
      </c>
      <c r="J2649" s="39">
        <v>1.03571428571429</v>
      </c>
      <c r="K2649" s="39">
        <v>1.05239520958084</v>
      </c>
      <c r="L2649" s="39">
        <v>1.00428571428571</v>
      </c>
      <c r="M2649" s="39">
        <v>1.08305647840532</v>
      </c>
      <c r="N2649" s="39">
        <v>1.0277538766185199</v>
      </c>
      <c r="O2649" s="39">
        <v>2.8961898811499302E-2</v>
      </c>
      <c r="P2649" s="39">
        <v>1.0362480799995499</v>
      </c>
      <c r="Q2649" s="39">
        <v>3.3171549600593299E-2</v>
      </c>
      <c r="R2649" s="39">
        <v>1.0465791340906201</v>
      </c>
      <c r="S2649" s="39">
        <v>3.9706150286541099E-2</v>
      </c>
      <c r="T2649" s="39">
        <v>1.04367109634551</v>
      </c>
      <c r="U2649" s="39">
        <v>5.5699341468216097E-2</v>
      </c>
      <c r="V2649" s="39">
        <v>1.0414865784458001</v>
      </c>
      <c r="W2649" s="39">
        <v>3.5594024612807598E-2</v>
      </c>
      <c r="X2649" s="39">
        <v>1.0544562963373001</v>
      </c>
      <c r="Y2649" s="39">
        <v>3.8221944386496703E-2</v>
      </c>
      <c r="Z2649" s="39">
        <v>1.0680229988446299</v>
      </c>
      <c r="AA2649" s="39">
        <v>3.6748120333344798E-2</v>
      </c>
      <c r="AB2649" s="39">
        <v>1.0793054896377201</v>
      </c>
      <c r="AC2649" s="39">
        <v>2.3723335966648398E-2</v>
      </c>
    </row>
    <row r="2650" spans="1:29" x14ac:dyDescent="0.25">
      <c r="A2650" s="39" t="s">
        <v>135</v>
      </c>
      <c r="B2650" s="39" t="s">
        <v>135</v>
      </c>
      <c r="C2650" s="39">
        <v>6303000</v>
      </c>
      <c r="D2650" s="39" t="s">
        <v>61</v>
      </c>
      <c r="E2650" s="39">
        <v>1.03070175438596</v>
      </c>
      <c r="F2650" s="39">
        <v>1.0251107828655801</v>
      </c>
      <c r="G2650" s="39">
        <v>0.99582753824756598</v>
      </c>
      <c r="H2650" s="39">
        <v>1.03851851851852</v>
      </c>
      <c r="I2650" s="39">
        <v>0.97326203208556195</v>
      </c>
      <c r="J2650" s="39">
        <v>1.07014925373134</v>
      </c>
      <c r="K2650" s="39">
        <v>1.0521262002743501</v>
      </c>
      <c r="L2650" s="39">
        <v>0.99027777777777803</v>
      </c>
      <c r="M2650" s="39">
        <v>0.97887323943661997</v>
      </c>
      <c r="N2650" s="39">
        <v>1.01720523303592</v>
      </c>
      <c r="O2650" s="39">
        <v>3.4102590717555302E-2</v>
      </c>
      <c r="P2650" s="39">
        <v>1.01293770066113</v>
      </c>
      <c r="Q2650" s="39">
        <v>4.4880169917111003E-2</v>
      </c>
      <c r="R2650" s="39">
        <v>1.00709240582958</v>
      </c>
      <c r="S2650" s="39">
        <v>3.9415071422792602E-2</v>
      </c>
      <c r="T2650" s="39">
        <v>0.984575508607199</v>
      </c>
      <c r="U2650" s="39">
        <v>8.0642263973348498E-3</v>
      </c>
      <c r="V2650" s="39">
        <v>1.0072815277040601</v>
      </c>
      <c r="W2650" s="39">
        <v>3.6769183413667902E-2</v>
      </c>
      <c r="X2650" s="39">
        <v>0.99568740024976998</v>
      </c>
      <c r="Y2650" s="39">
        <v>3.30672076779168E-2</v>
      </c>
      <c r="Z2650" s="39">
        <v>0.98375133866720299</v>
      </c>
      <c r="AA2650" s="39">
        <v>1.7735590397769601E-2</v>
      </c>
      <c r="AB2650" s="39">
        <v>0.97941631269096097</v>
      </c>
      <c r="AC2650" s="39">
        <v>3.4346968400740898E-3</v>
      </c>
    </row>
    <row r="2651" spans="1:29" x14ac:dyDescent="0.25">
      <c r="A2651" s="39" t="s">
        <v>135</v>
      </c>
      <c r="B2651" s="39" t="s">
        <v>135</v>
      </c>
      <c r="C2651" s="39">
        <v>6303000</v>
      </c>
      <c r="D2651" s="39" t="s">
        <v>62</v>
      </c>
      <c r="E2651" s="39">
        <v>0.96590909090909105</v>
      </c>
      <c r="F2651" s="39">
        <v>0.95460992907801401</v>
      </c>
      <c r="G2651" s="39">
        <v>0.94668587896253598</v>
      </c>
      <c r="H2651" s="39">
        <v>0.94692737430167595</v>
      </c>
      <c r="I2651" s="39">
        <v>0.91868758915834503</v>
      </c>
      <c r="J2651" s="39">
        <v>0.91208791208791196</v>
      </c>
      <c r="K2651" s="39">
        <v>0.88842398884239904</v>
      </c>
      <c r="L2651" s="39">
        <v>0.90873533246414595</v>
      </c>
      <c r="M2651" s="39">
        <v>0.98316970546984594</v>
      </c>
      <c r="N2651" s="39">
        <v>0.93613742236377395</v>
      </c>
      <c r="O2651" s="39">
        <v>3.07766882123463E-2</v>
      </c>
      <c r="P2651" s="39">
        <v>0.92222090560452996</v>
      </c>
      <c r="Q2651" s="39">
        <v>3.5895718244973403E-2</v>
      </c>
      <c r="R2651" s="39">
        <v>0.92677634225879701</v>
      </c>
      <c r="S2651" s="39">
        <v>4.98828250064101E-2</v>
      </c>
      <c r="T2651" s="39">
        <v>0.94595251896699595</v>
      </c>
      <c r="U2651" s="39">
        <v>5.26330499056991E-2</v>
      </c>
      <c r="V2651" s="39">
        <v>0.93597919946686803</v>
      </c>
      <c r="W2651" s="39">
        <v>3.8906811713792303E-2</v>
      </c>
      <c r="X2651" s="39">
        <v>0.94692999876185302</v>
      </c>
      <c r="Y2651" s="39">
        <v>4.4519075534727698E-2</v>
      </c>
      <c r="Z2651" s="39">
        <v>0.96638170020834901</v>
      </c>
      <c r="AA2651" s="39">
        <v>3.95597759282411E-2</v>
      </c>
      <c r="AB2651" s="39">
        <v>0.97962521151719295</v>
      </c>
      <c r="AC2651" s="39">
        <v>2.2417348086149001E-2</v>
      </c>
    </row>
    <row r="2652" spans="1:29" x14ac:dyDescent="0.25">
      <c r="A2652" s="39" t="s">
        <v>135</v>
      </c>
      <c r="B2652" s="39" t="s">
        <v>135</v>
      </c>
      <c r="C2652" s="39">
        <v>6303000</v>
      </c>
      <c r="D2652" s="39" t="s">
        <v>63</v>
      </c>
      <c r="E2652" s="39">
        <v>0.93817619783616701</v>
      </c>
      <c r="F2652" s="39">
        <v>0.91911764705882304</v>
      </c>
      <c r="G2652" s="39">
        <v>0.95542347696879604</v>
      </c>
      <c r="H2652" s="39">
        <v>1.0076103500761</v>
      </c>
      <c r="I2652" s="39">
        <v>0.98082595870206501</v>
      </c>
      <c r="J2652" s="39">
        <v>0.93788819875776397</v>
      </c>
      <c r="K2652" s="39">
        <v>0.93975903614457801</v>
      </c>
      <c r="L2652" s="39">
        <v>0.98116169544741005</v>
      </c>
      <c r="M2652" s="39">
        <v>0.95121951219512202</v>
      </c>
      <c r="N2652" s="39">
        <v>0.95679800813186999</v>
      </c>
      <c r="O2652" s="39">
        <v>2.7839548310673201E-2</v>
      </c>
      <c r="P2652" s="39">
        <v>0.95817088024938801</v>
      </c>
      <c r="Q2652" s="39">
        <v>2.1450727568213701E-2</v>
      </c>
      <c r="R2652" s="39">
        <v>0.95738008126236995</v>
      </c>
      <c r="S2652" s="39">
        <v>2.13777807024217E-2</v>
      </c>
      <c r="T2652" s="39">
        <v>0.96619060382126598</v>
      </c>
      <c r="U2652" s="39">
        <v>2.1172320821223001E-2</v>
      </c>
      <c r="V2652" s="39">
        <v>0.95884842822265903</v>
      </c>
      <c r="W2652" s="39">
        <v>2.1972733421348499E-2</v>
      </c>
      <c r="X2652" s="39">
        <v>0.95751837771252701</v>
      </c>
      <c r="Y2652" s="39">
        <v>1.7279814098988201E-2</v>
      </c>
      <c r="Z2652" s="39">
        <v>0.95602653106701896</v>
      </c>
      <c r="AA2652" s="39">
        <v>1.44630484111708E-2</v>
      </c>
      <c r="AB2652" s="39">
        <v>0.95264533044523103</v>
      </c>
      <c r="AC2652" s="39">
        <v>9.0176663995597695E-3</v>
      </c>
    </row>
    <row r="2653" spans="1:29" x14ac:dyDescent="0.25">
      <c r="A2653" s="39" t="s">
        <v>135</v>
      </c>
      <c r="B2653" s="39" t="s">
        <v>135</v>
      </c>
      <c r="C2653" s="39">
        <v>6303000</v>
      </c>
      <c r="D2653" s="39" t="s">
        <v>52</v>
      </c>
      <c r="E2653" s="39">
        <v>0.645299145299145</v>
      </c>
      <c r="F2653" s="39">
        <v>0.62155388471177897</v>
      </c>
      <c r="G2653" s="39">
        <v>0.58360389610389596</v>
      </c>
      <c r="H2653" s="39">
        <v>0.53514376996805102</v>
      </c>
      <c r="I2653" s="39">
        <v>0.53667953667953705</v>
      </c>
      <c r="J2653" s="39">
        <v>0.51214128035320095</v>
      </c>
      <c r="K2653" s="39">
        <v>0.51729212656364998</v>
      </c>
      <c r="L2653" s="39">
        <v>0.51164483260553095</v>
      </c>
      <c r="M2653" s="39">
        <v>0.47730600292825798</v>
      </c>
      <c r="N2653" s="39">
        <v>0.54896271946811603</v>
      </c>
      <c r="O2653" s="39">
        <v>5.58773095890907E-2</v>
      </c>
      <c r="P2653" s="39">
        <v>0.511012755826035</v>
      </c>
      <c r="Q2653" s="39">
        <v>2.14244744148923E-2</v>
      </c>
      <c r="R2653" s="39">
        <v>0.50208098736581297</v>
      </c>
      <c r="S2653" s="39">
        <v>2.1640768763451501E-2</v>
      </c>
      <c r="T2653" s="39">
        <v>0.49447541776689502</v>
      </c>
      <c r="U2653" s="39">
        <v>2.4281219322810001E-2</v>
      </c>
      <c r="V2653" s="39">
        <v>0.51164072714992703</v>
      </c>
      <c r="W2653" s="39">
        <v>3.6883619339791299E-2</v>
      </c>
      <c r="X2653" s="39">
        <v>0.49449140665177199</v>
      </c>
      <c r="Y2653" s="39">
        <v>2.1306155513646299E-2</v>
      </c>
      <c r="Z2653" s="39">
        <v>0.48490466048998199</v>
      </c>
      <c r="AA2653" s="39">
        <v>1.7834847571159902E-2</v>
      </c>
      <c r="AB2653" s="39">
        <v>0.478941185293842</v>
      </c>
      <c r="AC2653" s="39">
        <v>1.0341801329977999E-2</v>
      </c>
    </row>
    <row r="2654" spans="1:29" x14ac:dyDescent="0.25">
      <c r="A2654" s="39" t="s">
        <v>135</v>
      </c>
      <c r="B2654" s="39" t="s">
        <v>135</v>
      </c>
      <c r="C2654" s="39">
        <v>6303000</v>
      </c>
      <c r="D2654" s="39" t="s">
        <v>53</v>
      </c>
      <c r="E2654" s="39">
        <v>1.00149253731343</v>
      </c>
      <c r="F2654" s="39">
        <v>0.99735099337748301</v>
      </c>
      <c r="G2654" s="39">
        <v>0.99193548387096797</v>
      </c>
      <c r="H2654" s="39">
        <v>1.02920723226704</v>
      </c>
      <c r="I2654" s="39">
        <v>1.0268656716417901</v>
      </c>
      <c r="J2654" s="39">
        <v>1.01294964028777</v>
      </c>
      <c r="K2654" s="39">
        <v>1</v>
      </c>
      <c r="L2654" s="39">
        <v>0.97724039829303</v>
      </c>
      <c r="M2654" s="39">
        <v>1.0412517780938799</v>
      </c>
      <c r="N2654" s="39">
        <v>1.00869930390504</v>
      </c>
      <c r="O2654" s="39">
        <v>2.0479895345916301E-2</v>
      </c>
      <c r="P2654" s="39">
        <v>1.0116614976632901</v>
      </c>
      <c r="Q2654" s="39">
        <v>2.4643526144602999E-2</v>
      </c>
      <c r="R2654" s="39">
        <v>1.00616405879564</v>
      </c>
      <c r="S2654" s="39">
        <v>3.2447818133571497E-2</v>
      </c>
      <c r="T2654" s="39">
        <v>1.00924608819346</v>
      </c>
      <c r="U2654" s="39">
        <v>4.5262880730291E-2</v>
      </c>
      <c r="V2654" s="39">
        <v>1.01272499181338</v>
      </c>
      <c r="W2654" s="39">
        <v>2.63769113628608E-2</v>
      </c>
      <c r="X2654" s="39">
        <v>1.0179255502859801</v>
      </c>
      <c r="Y2654" s="39">
        <v>3.0796100608509E-2</v>
      </c>
      <c r="Z2654" s="39">
        <v>1.0283938312059999</v>
      </c>
      <c r="AA2654" s="39">
        <v>3.0517271940511698E-2</v>
      </c>
      <c r="AB2654" s="39">
        <v>1.0382036171509901</v>
      </c>
      <c r="AC2654" s="39">
        <v>1.92782625086469E-2</v>
      </c>
    </row>
    <row r="2655" spans="1:29" x14ac:dyDescent="0.25">
      <c r="A2655" s="39" t="s">
        <v>135</v>
      </c>
      <c r="B2655" s="39" t="s">
        <v>135</v>
      </c>
      <c r="C2655" s="39">
        <v>6303000</v>
      </c>
      <c r="D2655" s="39" t="s">
        <v>54</v>
      </c>
      <c r="E2655" s="39">
        <v>1.0222222222222199</v>
      </c>
      <c r="F2655" s="39">
        <v>1.00298062593145</v>
      </c>
      <c r="G2655" s="39">
        <v>0.98273572377158003</v>
      </c>
      <c r="H2655" s="39">
        <v>1.0311653116531201</v>
      </c>
      <c r="I2655" s="39">
        <v>1.01351351351351</v>
      </c>
      <c r="J2655" s="39">
        <v>1</v>
      </c>
      <c r="K2655" s="39">
        <v>1.0170454545454499</v>
      </c>
      <c r="L2655" s="39">
        <v>0.99856321839080497</v>
      </c>
      <c r="M2655" s="39">
        <v>1</v>
      </c>
      <c r="N2655" s="39">
        <v>1.0075806744475699</v>
      </c>
      <c r="O2655" s="39">
        <v>1.47057406281408E-2</v>
      </c>
      <c r="P2655" s="39">
        <v>1.0058244372899501</v>
      </c>
      <c r="Q2655" s="39">
        <v>8.7408031783487803E-3</v>
      </c>
      <c r="R2655" s="39">
        <v>1.00520289097875</v>
      </c>
      <c r="S2655" s="39">
        <v>1.02810903712425E-2</v>
      </c>
      <c r="T2655" s="39">
        <v>0.99928160919540199</v>
      </c>
      <c r="U2655" s="39">
        <v>1.0159580189461599E-3</v>
      </c>
      <c r="V2655" s="39">
        <v>1.00465417878254</v>
      </c>
      <c r="W2655" s="39">
        <v>1.07721751543271E-2</v>
      </c>
      <c r="X2655" s="39">
        <v>1.0020557784411099</v>
      </c>
      <c r="Y2655" s="39">
        <v>6.7367003408364198E-3</v>
      </c>
      <c r="Z2655" s="39">
        <v>1.00041692506158</v>
      </c>
      <c r="AA2655" s="39">
        <v>4.17044848639946E-3</v>
      </c>
      <c r="AB2655" s="39">
        <v>0.99993158182813402</v>
      </c>
      <c r="AC2655" s="39">
        <v>4.3271451288564401E-4</v>
      </c>
    </row>
    <row r="2656" spans="1:29" x14ac:dyDescent="0.25">
      <c r="A2656" s="39" t="s">
        <v>135</v>
      </c>
      <c r="B2656" s="39" t="s">
        <v>135</v>
      </c>
      <c r="C2656" s="39">
        <v>6303000</v>
      </c>
      <c r="D2656" s="39" t="s">
        <v>55</v>
      </c>
      <c r="E2656" s="39">
        <v>1.0075414781297101</v>
      </c>
      <c r="F2656" s="39">
        <v>1.02753623188406</v>
      </c>
      <c r="G2656" s="39">
        <v>0.98365527488855897</v>
      </c>
      <c r="H2656" s="39">
        <v>1</v>
      </c>
      <c r="I2656" s="39">
        <v>1.00394218134034</v>
      </c>
      <c r="J2656" s="39">
        <v>0.99199999999999999</v>
      </c>
      <c r="K2656" s="39">
        <v>1.0406976744186001</v>
      </c>
      <c r="L2656" s="39">
        <v>1.0027932960893899</v>
      </c>
      <c r="M2656" s="39">
        <v>1.03884892086331</v>
      </c>
      <c r="N2656" s="39">
        <v>1.010779450846</v>
      </c>
      <c r="O2656" s="39">
        <v>2.02773938319879E-2</v>
      </c>
      <c r="P2656" s="39">
        <v>1.0156564145423299</v>
      </c>
      <c r="Q2656" s="39">
        <v>2.2512585760432999E-2</v>
      </c>
      <c r="R2656" s="39">
        <v>1.0274466304570999</v>
      </c>
      <c r="S2656" s="39">
        <v>2.1370415157684699E-2</v>
      </c>
      <c r="T2656" s="39">
        <v>1.0208211084763501</v>
      </c>
      <c r="U2656" s="39">
        <v>2.54951767775593E-2</v>
      </c>
      <c r="V2656" s="39">
        <v>1.0190668819341899</v>
      </c>
      <c r="W2656" s="39">
        <v>2.1619420749835E-2</v>
      </c>
      <c r="X2656" s="39">
        <v>1.02625034613457</v>
      </c>
      <c r="Y2656" s="39">
        <v>2.03644561848037E-2</v>
      </c>
      <c r="Z2656" s="39">
        <v>1.03259122411351</v>
      </c>
      <c r="AA2656" s="39">
        <v>1.68471426146653E-2</v>
      </c>
      <c r="AB2656" s="39">
        <v>1.0371319863502699</v>
      </c>
      <c r="AC2656" s="39">
        <v>1.0858847309142199E-2</v>
      </c>
    </row>
    <row r="2657" spans="1:29" x14ac:dyDescent="0.25">
      <c r="A2657" s="39" t="s">
        <v>135</v>
      </c>
      <c r="B2657" s="39" t="s">
        <v>135</v>
      </c>
      <c r="C2657" s="39">
        <v>6303000</v>
      </c>
      <c r="D2657" s="39" t="s">
        <v>56</v>
      </c>
      <c r="E2657" s="39">
        <v>1.0109890109890101</v>
      </c>
      <c r="F2657" s="39">
        <v>1.0374251497006</v>
      </c>
      <c r="G2657" s="39">
        <v>0.97461212976022604</v>
      </c>
      <c r="H2657" s="39">
        <v>1.0105740181268901</v>
      </c>
      <c r="I2657" s="39">
        <v>1.0175675675675699</v>
      </c>
      <c r="J2657" s="39">
        <v>1.0065445026177999</v>
      </c>
      <c r="K2657" s="39">
        <v>1.0228494623655899</v>
      </c>
      <c r="L2657" s="39">
        <v>1.0027932960893899</v>
      </c>
      <c r="M2657" s="39">
        <v>1.03203342618384</v>
      </c>
      <c r="N2657" s="39">
        <v>1.0128209514889901</v>
      </c>
      <c r="O2657" s="39">
        <v>1.8391076656940199E-2</v>
      </c>
      <c r="P2657" s="39">
        <v>1.01635765096484</v>
      </c>
      <c r="Q2657" s="39">
        <v>1.1933430414527499E-2</v>
      </c>
      <c r="R2657" s="39">
        <v>1.0192253948796099</v>
      </c>
      <c r="S2657" s="39">
        <v>1.49531501979496E-2</v>
      </c>
      <c r="T2657" s="39">
        <v>1.0174133611366101</v>
      </c>
      <c r="U2657" s="39">
        <v>2.0675894272568399E-2</v>
      </c>
      <c r="V2657" s="39">
        <v>1.01715258906909</v>
      </c>
      <c r="W2657" s="39">
        <v>1.5320307647088E-2</v>
      </c>
      <c r="X2657" s="39">
        <v>1.0216141056018999</v>
      </c>
      <c r="Y2657" s="39">
        <v>1.4258137247005399E-2</v>
      </c>
      <c r="Z2657" s="39">
        <v>1.02653919510759</v>
      </c>
      <c r="AA2657" s="39">
        <v>1.35960040391634E-2</v>
      </c>
      <c r="AB2657" s="39">
        <v>1.03064103903649</v>
      </c>
      <c r="AC2657" s="39">
        <v>8.8062295407736295E-3</v>
      </c>
    </row>
    <row r="2658" spans="1:29" x14ac:dyDescent="0.25">
      <c r="A2658" s="39" t="s">
        <v>135</v>
      </c>
      <c r="B2658" s="39" t="s">
        <v>135</v>
      </c>
      <c r="C2658" s="39">
        <v>6303000</v>
      </c>
      <c r="D2658" s="39" t="s">
        <v>57</v>
      </c>
      <c r="E2658" s="39">
        <v>1.0718749999999999</v>
      </c>
      <c r="F2658" s="39">
        <v>0.99534161490683204</v>
      </c>
      <c r="G2658" s="39">
        <v>0.99134199134199097</v>
      </c>
      <c r="H2658" s="39">
        <v>1.00578871201158</v>
      </c>
      <c r="I2658" s="39">
        <v>1.02092675635277</v>
      </c>
      <c r="J2658" s="39">
        <v>1.0066401062417001</v>
      </c>
      <c r="K2658" s="39">
        <v>1.0351105331599499</v>
      </c>
      <c r="L2658" s="39">
        <v>1.01839684625493</v>
      </c>
      <c r="M2658" s="39">
        <v>1.0125348189415</v>
      </c>
      <c r="N2658" s="39">
        <v>1.0175507088012501</v>
      </c>
      <c r="O2658" s="39">
        <v>2.43266196317523E-2</v>
      </c>
      <c r="P2658" s="39">
        <v>1.01872181219017</v>
      </c>
      <c r="Q2658" s="39">
        <v>1.06981781244379E-2</v>
      </c>
      <c r="R2658" s="39">
        <v>1.02201406611879</v>
      </c>
      <c r="S2658" s="39">
        <v>1.1714475138727601E-2</v>
      </c>
      <c r="T2658" s="39">
        <v>1.01546583259822</v>
      </c>
      <c r="U2658" s="39">
        <v>4.14507926482256E-3</v>
      </c>
      <c r="V2658" s="39">
        <v>1.01677378677023</v>
      </c>
      <c r="W2658" s="39">
        <v>1.33284027303044E-2</v>
      </c>
      <c r="X2658" s="39">
        <v>1.01664685385111</v>
      </c>
      <c r="Y2658" s="39">
        <v>8.4614874994765107E-3</v>
      </c>
      <c r="Z2658" s="39">
        <v>1.0144503040591299</v>
      </c>
      <c r="AA2658" s="39">
        <v>5.7930207338355204E-3</v>
      </c>
      <c r="AB2658" s="39">
        <v>1.0128139630992901</v>
      </c>
      <c r="AC2658" s="39">
        <v>1.76546266824154E-3</v>
      </c>
    </row>
    <row r="2659" spans="1:29" x14ac:dyDescent="0.25">
      <c r="A2659" s="39" t="s">
        <v>135</v>
      </c>
      <c r="B2659" s="39" t="s">
        <v>135</v>
      </c>
      <c r="C2659" s="39">
        <v>6303000</v>
      </c>
      <c r="D2659" s="39" t="s">
        <v>58</v>
      </c>
      <c r="E2659" s="39">
        <v>0.99398496240601497</v>
      </c>
      <c r="F2659" s="39">
        <v>1.01603498542274</v>
      </c>
      <c r="G2659" s="39">
        <v>1.0280811232449301</v>
      </c>
      <c r="H2659" s="39">
        <v>1.0393013100436701</v>
      </c>
      <c r="I2659" s="39">
        <v>1.0115107913669099</v>
      </c>
      <c r="J2659" s="39">
        <v>1.01464128843338</v>
      </c>
      <c r="K2659" s="39">
        <v>1</v>
      </c>
      <c r="L2659" s="39">
        <v>1.01884422110553</v>
      </c>
      <c r="M2659" s="39">
        <v>1.02064516129032</v>
      </c>
      <c r="N2659" s="39">
        <v>1.0158937603681699</v>
      </c>
      <c r="O2659" s="39">
        <v>1.3606672625514E-2</v>
      </c>
      <c r="P2659" s="39">
        <v>1.01312829243923</v>
      </c>
      <c r="Q2659" s="39">
        <v>8.1613829528144801E-3</v>
      </c>
      <c r="R2659" s="39">
        <v>1.0131631274652799</v>
      </c>
      <c r="S2659" s="39">
        <v>1.14351121502055E-2</v>
      </c>
      <c r="T2659" s="39">
        <v>1.01974469119793</v>
      </c>
      <c r="U2659" s="39">
        <v>1.27345701717985E-3</v>
      </c>
      <c r="V2659" s="39">
        <v>1.0164371870748501</v>
      </c>
      <c r="W2659" s="39">
        <v>1.00193032415894E-2</v>
      </c>
      <c r="X2659" s="39">
        <v>1.0171036922063501</v>
      </c>
      <c r="Y2659" s="39">
        <v>7.4205355410214202E-3</v>
      </c>
      <c r="Z2659" s="39">
        <v>1.0195184709062</v>
      </c>
      <c r="AA2659" s="39">
        <v>4.9040149388607096E-3</v>
      </c>
      <c r="AB2659" s="39">
        <v>1.0205594022339</v>
      </c>
      <c r="AC2659" s="39">
        <v>5.4238789654062101E-4</v>
      </c>
    </row>
    <row r="2660" spans="1:29" x14ac:dyDescent="0.25">
      <c r="A2660" s="39" t="s">
        <v>135</v>
      </c>
      <c r="B2660" s="39" t="s">
        <v>135</v>
      </c>
      <c r="C2660" s="39">
        <v>6303000</v>
      </c>
      <c r="D2660" s="39" t="s">
        <v>59</v>
      </c>
      <c r="E2660" s="39">
        <v>0.99855907780979802</v>
      </c>
      <c r="F2660" s="39">
        <v>1.0075642965204199</v>
      </c>
      <c r="G2660" s="39">
        <v>1.02725968436155</v>
      </c>
      <c r="H2660" s="39">
        <v>1.0030349013657101</v>
      </c>
      <c r="I2660" s="39">
        <v>0.98739495798319299</v>
      </c>
      <c r="J2660" s="39">
        <v>0.99857752489331397</v>
      </c>
      <c r="K2660" s="39">
        <v>1.0173160173160201</v>
      </c>
      <c r="L2660" s="39">
        <v>1.0013192612137201</v>
      </c>
      <c r="M2660" s="39">
        <v>1.02466091245376</v>
      </c>
      <c r="N2660" s="39">
        <v>1.00729851487972</v>
      </c>
      <c r="O2660" s="39">
        <v>1.3242153383786299E-2</v>
      </c>
      <c r="P2660" s="39">
        <v>1.005853734772</v>
      </c>
      <c r="Q2660" s="39">
        <v>1.4994373733676101E-2</v>
      </c>
      <c r="R2660" s="39">
        <v>1.0144320636611699</v>
      </c>
      <c r="S2660" s="39">
        <v>1.19350769652072E-2</v>
      </c>
      <c r="T2660" s="39">
        <v>1.01299008683374</v>
      </c>
      <c r="U2660" s="39">
        <v>1.65050398759241E-2</v>
      </c>
      <c r="V2660" s="39">
        <v>1.01109558518255</v>
      </c>
      <c r="W2660" s="39">
        <v>1.3366652925255599E-2</v>
      </c>
      <c r="X2660" s="39">
        <v>1.0153200764350101</v>
      </c>
      <c r="Y2660" s="39">
        <v>1.2975218203402699E-2</v>
      </c>
      <c r="Z2660" s="39">
        <v>1.02027447493259</v>
      </c>
      <c r="AA2660" s="39">
        <v>1.08535611493973E-2</v>
      </c>
      <c r="AB2660" s="39">
        <v>1.0235494052518499</v>
      </c>
      <c r="AC2660" s="39">
        <v>7.0297887874116198E-3</v>
      </c>
    </row>
    <row r="2661" spans="1:29" x14ac:dyDescent="0.25">
      <c r="A2661" s="39" t="s">
        <v>135</v>
      </c>
      <c r="B2661" s="39" t="s">
        <v>135</v>
      </c>
      <c r="C2661" s="39">
        <v>6303000</v>
      </c>
      <c r="D2661" s="39" t="s">
        <v>60</v>
      </c>
      <c r="E2661" s="39">
        <v>1.00744047619048</v>
      </c>
      <c r="F2661" s="39">
        <v>1.0375180375180399</v>
      </c>
      <c r="G2661" s="39">
        <v>1.01351351351351</v>
      </c>
      <c r="H2661" s="39">
        <v>1.04469273743017</v>
      </c>
      <c r="I2661" s="39">
        <v>1.0136157337367599</v>
      </c>
      <c r="J2661" s="39">
        <v>1.0340425531914901</v>
      </c>
      <c r="K2661" s="39">
        <v>1.02564102564103</v>
      </c>
      <c r="L2661" s="39">
        <v>1.00709219858156</v>
      </c>
      <c r="M2661" s="39">
        <v>1.0527009222661401</v>
      </c>
      <c r="N2661" s="39">
        <v>1.02625079978546</v>
      </c>
      <c r="O2661" s="39">
        <v>1.68467784923809E-2</v>
      </c>
      <c r="P2661" s="39">
        <v>1.0266184866834001</v>
      </c>
      <c r="Q2661" s="39">
        <v>1.79353920417216E-2</v>
      </c>
      <c r="R2661" s="39">
        <v>1.0284780488295799</v>
      </c>
      <c r="S2661" s="39">
        <v>2.2936334590848598E-2</v>
      </c>
      <c r="T2661" s="39">
        <v>1.0298965604238499</v>
      </c>
      <c r="U2661" s="39">
        <v>3.2250237798629601E-2</v>
      </c>
      <c r="V2661" s="39">
        <v>1.0307997853811399</v>
      </c>
      <c r="W2661" s="39">
        <v>1.94541847012955E-2</v>
      </c>
      <c r="X2661" s="39">
        <v>1.03566998521522</v>
      </c>
      <c r="Y2661" s="39">
        <v>2.20941879294888E-2</v>
      </c>
      <c r="Z2661" s="39">
        <v>1.043631077865</v>
      </c>
      <c r="AA2661" s="39">
        <v>2.1622797490593301E-2</v>
      </c>
      <c r="AB2661" s="39">
        <v>1.05052907828116</v>
      </c>
      <c r="AC2661" s="39">
        <v>1.37359474301465E-2</v>
      </c>
    </row>
    <row r="2662" spans="1:29" x14ac:dyDescent="0.25">
      <c r="A2662" s="39" t="s">
        <v>135</v>
      </c>
      <c r="B2662" s="39" t="s">
        <v>135</v>
      </c>
      <c r="C2662" s="39">
        <v>6304000</v>
      </c>
      <c r="D2662" s="39" t="s">
        <v>50</v>
      </c>
      <c r="E2662" s="39">
        <v>7.8529657477025894E-2</v>
      </c>
      <c r="F2662" s="39">
        <v>7.2240259740259702E-2</v>
      </c>
      <c r="G2662" s="39">
        <v>7.1884984025559095E-2</v>
      </c>
      <c r="H2662" s="39">
        <v>6.8725868725868694E-2</v>
      </c>
      <c r="I2662" s="39">
        <v>6.1074319352464997E-2</v>
      </c>
      <c r="J2662" s="39">
        <v>6.76968359087564E-2</v>
      </c>
      <c r="K2662" s="39">
        <v>6.84133915574964E-2</v>
      </c>
      <c r="L2662" s="39">
        <v>7.0278184480234304E-2</v>
      </c>
      <c r="M2662" s="39">
        <v>5.9701492537313397E-2</v>
      </c>
      <c r="N2662" s="39">
        <v>6.8727221533886607E-2</v>
      </c>
      <c r="O2662" s="39">
        <v>5.7227290169570497E-3</v>
      </c>
      <c r="P2662" s="39">
        <v>6.5432844767253098E-2</v>
      </c>
      <c r="Q2662" s="39">
        <v>4.7257743854001097E-3</v>
      </c>
      <c r="R2662" s="39">
        <v>6.6131022858348001E-2</v>
      </c>
      <c r="S2662" s="39">
        <v>5.6456627842088403E-3</v>
      </c>
      <c r="T2662" s="39">
        <v>6.4989838508773906E-2</v>
      </c>
      <c r="U2662" s="39">
        <v>7.4788505953604402E-3</v>
      </c>
      <c r="V2662" s="39">
        <v>6.5791883238037696E-2</v>
      </c>
      <c r="W2662" s="39">
        <v>5.2839378673744299E-3</v>
      </c>
      <c r="X2662" s="39">
        <v>6.3946947733098905E-2</v>
      </c>
      <c r="Y2662" s="39">
        <v>5.4081447894380802E-3</v>
      </c>
      <c r="Z2662" s="39">
        <v>6.19004562772223E-2</v>
      </c>
      <c r="AA2662" s="39">
        <v>5.1649583720230702E-3</v>
      </c>
      <c r="AB2662" s="39">
        <v>6.0205144534595398E-2</v>
      </c>
      <c r="AC2662" s="39">
        <v>3.18537491900776E-3</v>
      </c>
    </row>
    <row r="2663" spans="1:29" x14ac:dyDescent="0.25">
      <c r="A2663" s="39" t="s">
        <v>135</v>
      </c>
      <c r="B2663" s="39" t="s">
        <v>135</v>
      </c>
      <c r="C2663" s="39">
        <v>6304000</v>
      </c>
      <c r="D2663" s="39" t="s">
        <v>51</v>
      </c>
      <c r="E2663" s="39">
        <v>1.02352941176471</v>
      </c>
      <c r="F2663" s="39">
        <v>1.09574468085106</v>
      </c>
      <c r="G2663" s="39">
        <v>1.07865168539326</v>
      </c>
      <c r="H2663" s="39">
        <v>1.0333333333333301</v>
      </c>
      <c r="I2663" s="39">
        <v>0.898876404494382</v>
      </c>
      <c r="J2663" s="39">
        <v>1.0240963855421701</v>
      </c>
      <c r="K2663" s="39">
        <v>0.85869565217391297</v>
      </c>
      <c r="L2663" s="39">
        <v>0.93617021276595702</v>
      </c>
      <c r="M2663" s="39">
        <v>1.0833333333333299</v>
      </c>
      <c r="N2663" s="39">
        <v>1.0036034555169</v>
      </c>
      <c r="O2663" s="39">
        <v>8.5654271706187904E-2</v>
      </c>
      <c r="P2663" s="39">
        <v>0.96023439766195096</v>
      </c>
      <c r="Q2663" s="39">
        <v>9.20403533986381E-2</v>
      </c>
      <c r="R2663" s="39">
        <v>0.95939973275773405</v>
      </c>
      <c r="S2663" s="39">
        <v>0.114106221997123</v>
      </c>
      <c r="T2663" s="39">
        <v>1.0097517730496499</v>
      </c>
      <c r="U2663" s="39">
        <v>0.10406004049376499</v>
      </c>
      <c r="V2663" s="39">
        <v>0.99334478563735995</v>
      </c>
      <c r="W2663" s="39">
        <v>9.1576452418617102E-2</v>
      </c>
      <c r="X2663" s="39">
        <v>1.01028238263116</v>
      </c>
      <c r="Y2663" s="39">
        <v>9.6198839369746797E-2</v>
      </c>
      <c r="Z2663" s="39">
        <v>1.0486769870631101</v>
      </c>
      <c r="AA2663" s="39">
        <v>8.2906440416826502E-2</v>
      </c>
      <c r="AB2663" s="39">
        <v>1.0763255656872699</v>
      </c>
      <c r="AC2663" s="39">
        <v>4.4321014149607499E-2</v>
      </c>
    </row>
    <row r="2664" spans="1:29" x14ac:dyDescent="0.25">
      <c r="A2664" s="39" t="s">
        <v>135</v>
      </c>
      <c r="B2664" s="39" t="s">
        <v>135</v>
      </c>
      <c r="C2664" s="39">
        <v>6304000</v>
      </c>
      <c r="D2664" s="39" t="s">
        <v>61</v>
      </c>
      <c r="E2664" s="39">
        <v>1.1625000000000001</v>
      </c>
      <c r="F2664" s="39">
        <v>1.0485436893203901</v>
      </c>
      <c r="G2664" s="39">
        <v>1.0888888888888899</v>
      </c>
      <c r="H2664" s="39">
        <v>1.1263157894736799</v>
      </c>
      <c r="I2664" s="39">
        <v>1.1263157894736799</v>
      </c>
      <c r="J2664" s="39">
        <v>1.0309278350515501</v>
      </c>
      <c r="K2664" s="39">
        <v>1.0098039215686301</v>
      </c>
      <c r="L2664" s="39">
        <v>1.07368421052632</v>
      </c>
      <c r="M2664" s="39">
        <v>0.96907216494845405</v>
      </c>
      <c r="N2664" s="39">
        <v>1.0706724765835101</v>
      </c>
      <c r="O2664" s="39">
        <v>6.23122007358878E-2</v>
      </c>
      <c r="P2664" s="39">
        <v>1.04196078431373</v>
      </c>
      <c r="Q2664" s="39">
        <v>6.0395950382055197E-2</v>
      </c>
      <c r="R2664" s="39">
        <v>1.0175200990144699</v>
      </c>
      <c r="S2664" s="39">
        <v>5.2731153654911898E-2</v>
      </c>
      <c r="T2664" s="39">
        <v>1.02137818773738</v>
      </c>
      <c r="U2664" s="39">
        <v>7.3971886821902505E-2</v>
      </c>
      <c r="V2664" s="39">
        <v>1.03336738531038</v>
      </c>
      <c r="W2664" s="39">
        <v>6.0181603195278502E-2</v>
      </c>
      <c r="X2664" s="39">
        <v>1.0084728352497401</v>
      </c>
      <c r="Y2664" s="39">
        <v>5.3940730873799698E-2</v>
      </c>
      <c r="Z2664" s="39">
        <v>0.98903794433473902</v>
      </c>
      <c r="AA2664" s="39">
        <v>4.8803886407577803E-2</v>
      </c>
      <c r="AB2664" s="39">
        <v>0.97405369092835203</v>
      </c>
      <c r="AC2664" s="39">
        <v>3.1505936639560903E-2</v>
      </c>
    </row>
    <row r="2665" spans="1:29" x14ac:dyDescent="0.25">
      <c r="A2665" s="39" t="s">
        <v>135</v>
      </c>
      <c r="B2665" s="39" t="s">
        <v>135</v>
      </c>
      <c r="C2665" s="39">
        <v>6304000</v>
      </c>
      <c r="D2665" s="39" t="s">
        <v>62</v>
      </c>
      <c r="E2665" s="39">
        <v>0.94680851063829796</v>
      </c>
      <c r="F2665" s="39">
        <v>0.88172043010752699</v>
      </c>
      <c r="G2665" s="39">
        <v>0.87037037037037002</v>
      </c>
      <c r="H2665" s="39">
        <v>1.1428571428571399</v>
      </c>
      <c r="I2665" s="39">
        <v>1.1214953271028001</v>
      </c>
      <c r="J2665" s="39">
        <v>0.95327102803738295</v>
      </c>
      <c r="K2665" s="39">
        <v>0.88</v>
      </c>
      <c r="L2665" s="39">
        <v>1.0291262135922301</v>
      </c>
      <c r="M2665" s="39">
        <v>0.96078431372549</v>
      </c>
      <c r="N2665" s="39">
        <v>0.976270370714583</v>
      </c>
      <c r="O2665" s="39">
        <v>0.101670088570937</v>
      </c>
      <c r="P2665" s="39">
        <v>0.98893537649158203</v>
      </c>
      <c r="Q2665" s="39">
        <v>9.0992840693356503E-2</v>
      </c>
      <c r="R2665" s="39">
        <v>0.95663684243924096</v>
      </c>
      <c r="S2665" s="39">
        <v>7.4649568208006195E-2</v>
      </c>
      <c r="T2665" s="39">
        <v>0.994955263658862</v>
      </c>
      <c r="U2665" s="39">
        <v>4.8325020834945803E-2</v>
      </c>
      <c r="V2665" s="39">
        <v>0.97834098962078198</v>
      </c>
      <c r="W2665" s="39">
        <v>7.9948275030638102E-2</v>
      </c>
      <c r="X2665" s="39">
        <v>0.97238884562426597</v>
      </c>
      <c r="Y2665" s="39">
        <v>5.6414140847513401E-2</v>
      </c>
      <c r="Z2665" s="39">
        <v>0.96961160462480001</v>
      </c>
      <c r="AA2665" s="39">
        <v>3.8696961936373002E-2</v>
      </c>
      <c r="AB2665" s="39">
        <v>0.96403868990962105</v>
      </c>
      <c r="AC2665" s="39">
        <v>2.0582482209720501E-2</v>
      </c>
    </row>
    <row r="2666" spans="1:29" x14ac:dyDescent="0.25">
      <c r="A2666" s="39" t="s">
        <v>135</v>
      </c>
      <c r="B2666" s="39" t="s">
        <v>135</v>
      </c>
      <c r="C2666" s="39">
        <v>6304000</v>
      </c>
      <c r="D2666" s="39" t="s">
        <v>63</v>
      </c>
      <c r="E2666" s="39">
        <v>0.97777777777777797</v>
      </c>
      <c r="F2666" s="39">
        <v>0.96629213483146104</v>
      </c>
      <c r="G2666" s="39">
        <v>0.91463414634146301</v>
      </c>
      <c r="H2666" s="39">
        <v>0.96808510638297895</v>
      </c>
      <c r="I2666" s="39">
        <v>0.92857142857142905</v>
      </c>
      <c r="J2666" s="39">
        <v>0.80833333333333302</v>
      </c>
      <c r="K2666" s="39">
        <v>0.91176470588235303</v>
      </c>
      <c r="L2666" s="39">
        <v>0.95454545454545503</v>
      </c>
      <c r="M2666" s="39">
        <v>0.97169811320754695</v>
      </c>
      <c r="N2666" s="39">
        <v>0.93352246676375505</v>
      </c>
      <c r="O2666" s="39">
        <v>5.3213375277654497E-2</v>
      </c>
      <c r="P2666" s="39">
        <v>0.91498260710802304</v>
      </c>
      <c r="Q2666" s="39">
        <v>6.3935408975023103E-2</v>
      </c>
      <c r="R2666" s="39">
        <v>0.94600275787845201</v>
      </c>
      <c r="S2666" s="39">
        <v>3.08664312507979E-2</v>
      </c>
      <c r="T2666" s="39">
        <v>0.96312178387650105</v>
      </c>
      <c r="U2666" s="39">
        <v>1.21287612553438E-2</v>
      </c>
      <c r="V2666" s="39">
        <v>0.93625292513334402</v>
      </c>
      <c r="W2666" s="39">
        <v>5.21068717785724E-2</v>
      </c>
      <c r="X2666" s="39">
        <v>0.94959345937850903</v>
      </c>
      <c r="Y2666" s="39">
        <v>4.4635807089035098E-2</v>
      </c>
      <c r="Z2666" s="39">
        <v>0.96633372487775904</v>
      </c>
      <c r="AA2666" s="39">
        <v>1.5679399604047E-2</v>
      </c>
      <c r="AB2666" s="39">
        <v>0.97088131993792404</v>
      </c>
      <c r="AC2666" s="39">
        <v>5.1658542190122902E-3</v>
      </c>
    </row>
    <row r="2667" spans="1:29" x14ac:dyDescent="0.25">
      <c r="A2667" s="39" t="s">
        <v>135</v>
      </c>
      <c r="B2667" s="39" t="s">
        <v>135</v>
      </c>
      <c r="C2667" s="39">
        <v>6304000</v>
      </c>
      <c r="D2667" s="39" t="s">
        <v>52</v>
      </c>
      <c r="E2667" s="39">
        <v>7.43589743589744E-2</v>
      </c>
      <c r="F2667" s="39">
        <v>8.6048454469507096E-2</v>
      </c>
      <c r="G2667" s="39">
        <v>7.7922077922077906E-2</v>
      </c>
      <c r="H2667" s="39">
        <v>7.4281150159744402E-2</v>
      </c>
      <c r="I2667" s="39">
        <v>6.1776061776061798E-2</v>
      </c>
      <c r="J2667" s="39">
        <v>6.2545989698307602E-2</v>
      </c>
      <c r="K2667" s="39">
        <v>5.813097866078E-2</v>
      </c>
      <c r="L2667" s="39">
        <v>6.4046579330422099E-2</v>
      </c>
      <c r="M2667" s="39">
        <v>7.6134699853587104E-2</v>
      </c>
      <c r="N2667" s="39">
        <v>7.0582774025495801E-2</v>
      </c>
      <c r="O2667" s="39">
        <v>9.2987320408145294E-3</v>
      </c>
      <c r="P2667" s="39">
        <v>6.4526861863831705E-2</v>
      </c>
      <c r="Q2667" s="39">
        <v>6.84416999559497E-3</v>
      </c>
      <c r="R2667" s="39">
        <v>6.61040859482631E-2</v>
      </c>
      <c r="S2667" s="39">
        <v>9.1765186377475196E-3</v>
      </c>
      <c r="T2667" s="39">
        <v>7.0090639592004594E-2</v>
      </c>
      <c r="U2667" s="39">
        <v>8.5475919937302407E-3</v>
      </c>
      <c r="V2667" s="39">
        <v>6.8397649730525298E-2</v>
      </c>
      <c r="W2667" s="39">
        <v>8.1606271762626192E-3</v>
      </c>
      <c r="X2667" s="39">
        <v>6.9711774583121194E-2</v>
      </c>
      <c r="Y2667" s="39">
        <v>8.0069271656218501E-3</v>
      </c>
      <c r="Z2667" s="39">
        <v>7.3305591225236E-2</v>
      </c>
      <c r="AA2667" s="39">
        <v>6.75010006532205E-3</v>
      </c>
      <c r="AB2667" s="39">
        <v>7.5559075066769704E-2</v>
      </c>
      <c r="AC2667" s="39">
        <v>3.6405708079835799E-3</v>
      </c>
    </row>
    <row r="2668" spans="1:29" x14ac:dyDescent="0.25">
      <c r="A2668" s="39" t="s">
        <v>135</v>
      </c>
      <c r="B2668" s="39" t="s">
        <v>135</v>
      </c>
      <c r="C2668" s="39">
        <v>6304000</v>
      </c>
      <c r="D2668" s="39" t="s">
        <v>53</v>
      </c>
      <c r="E2668" s="39">
        <v>1.1081081081081099</v>
      </c>
      <c r="F2668" s="39">
        <v>0.97701149425287404</v>
      </c>
      <c r="G2668" s="39">
        <v>1.05825242718447</v>
      </c>
      <c r="H2668" s="39">
        <v>0.92708333333333304</v>
      </c>
      <c r="I2668" s="39">
        <v>1.04301075268817</v>
      </c>
      <c r="J2668" s="39">
        <v>1.0249999999999999</v>
      </c>
      <c r="K2668" s="39">
        <v>0.95294117647058796</v>
      </c>
      <c r="L2668" s="39">
        <v>0.974683544303797</v>
      </c>
      <c r="M2668" s="39">
        <v>1.0795454545454499</v>
      </c>
      <c r="N2668" s="39">
        <v>1.01618181009853</v>
      </c>
      <c r="O2668" s="39">
        <v>6.1468712742653503E-2</v>
      </c>
      <c r="P2668" s="39">
        <v>1.0150361856015999</v>
      </c>
      <c r="Q2668" s="39">
        <v>5.1301621805277801E-2</v>
      </c>
      <c r="R2668" s="39">
        <v>1.0023900584399501</v>
      </c>
      <c r="S2668" s="39">
        <v>6.7697112205004795E-2</v>
      </c>
      <c r="T2668" s="39">
        <v>1.02711449942463</v>
      </c>
      <c r="U2668" s="39">
        <v>7.4148567820050804E-2</v>
      </c>
      <c r="V2668" s="39">
        <v>1.01821494627347</v>
      </c>
      <c r="W2668" s="39">
        <v>5.7878731299238199E-2</v>
      </c>
      <c r="X2668" s="39">
        <v>1.0333899378814799</v>
      </c>
      <c r="Y2668" s="39">
        <v>5.9349326137215302E-2</v>
      </c>
      <c r="Z2668" s="39">
        <v>1.0561645728546301</v>
      </c>
      <c r="AA2668" s="39">
        <v>5.4952222191108201E-2</v>
      </c>
      <c r="AB2668" s="39">
        <v>1.0745520302482301</v>
      </c>
      <c r="AC2668" s="39">
        <v>3.1581188205692799E-2</v>
      </c>
    </row>
    <row r="2669" spans="1:29" x14ac:dyDescent="0.25">
      <c r="A2669" s="39" t="s">
        <v>135</v>
      </c>
      <c r="B2669" s="39" t="s">
        <v>135</v>
      </c>
      <c r="C2669" s="39">
        <v>6304000</v>
      </c>
      <c r="D2669" s="39" t="s">
        <v>54</v>
      </c>
      <c r="E2669" s="39">
        <v>1.0843373493975901</v>
      </c>
      <c r="F2669" s="39">
        <v>0.98780487804878003</v>
      </c>
      <c r="G2669" s="39">
        <v>0.96470588235294097</v>
      </c>
      <c r="H2669" s="39">
        <v>1.03669724770642</v>
      </c>
      <c r="I2669" s="39">
        <v>1.0449438202247201</v>
      </c>
      <c r="J2669" s="39">
        <v>0.94845360824742297</v>
      </c>
      <c r="K2669" s="39">
        <v>1.0487804878048801</v>
      </c>
      <c r="L2669" s="39">
        <v>1.07407407407407</v>
      </c>
      <c r="M2669" s="39">
        <v>1.03896103896104</v>
      </c>
      <c r="N2669" s="39">
        <v>1.02541759853532</v>
      </c>
      <c r="O2669" s="39">
        <v>4.7566831762324902E-2</v>
      </c>
      <c r="P2669" s="39">
        <v>1.03104260586243</v>
      </c>
      <c r="Q2669" s="39">
        <v>4.8070852870500197E-2</v>
      </c>
      <c r="R2669" s="39">
        <v>1.05393853361333</v>
      </c>
      <c r="S2669" s="39">
        <v>1.8115887671706299E-2</v>
      </c>
      <c r="T2669" s="39">
        <v>1.05651755651756</v>
      </c>
      <c r="U2669" s="39">
        <v>2.4828665236468601E-2</v>
      </c>
      <c r="V2669" s="39">
        <v>1.0360646893758401</v>
      </c>
      <c r="W2669" s="39">
        <v>4.0088071472270698E-2</v>
      </c>
      <c r="X2669" s="39">
        <v>1.04410556564775</v>
      </c>
      <c r="Y2669" s="39">
        <v>3.09947375756215E-2</v>
      </c>
      <c r="Z2669" s="39">
        <v>1.04551132261047</v>
      </c>
      <c r="AA2669" s="39">
        <v>1.6309974196969699E-2</v>
      </c>
      <c r="AB2669" s="39">
        <v>1.04063308825214</v>
      </c>
      <c r="AC2669" s="39">
        <v>1.05749682398723E-2</v>
      </c>
    </row>
    <row r="2670" spans="1:29" x14ac:dyDescent="0.25">
      <c r="A2670" s="39" t="s">
        <v>135</v>
      </c>
      <c r="B2670" s="39" t="s">
        <v>135</v>
      </c>
      <c r="C2670" s="39">
        <v>6304000</v>
      </c>
      <c r="D2670" s="39" t="s">
        <v>55</v>
      </c>
      <c r="E2670" s="39">
        <v>1.02352941176471</v>
      </c>
      <c r="F2670" s="39">
        <v>0.95555555555555605</v>
      </c>
      <c r="G2670" s="39">
        <v>1</v>
      </c>
      <c r="H2670" s="39">
        <v>1.0365853658536599</v>
      </c>
      <c r="I2670" s="39">
        <v>1.04424778761062</v>
      </c>
      <c r="J2670" s="39">
        <v>0.967741935483871</v>
      </c>
      <c r="K2670" s="39">
        <v>0.95652173913043503</v>
      </c>
      <c r="L2670" s="39">
        <v>0.98837209302325602</v>
      </c>
      <c r="M2670" s="39">
        <v>0.98850574712643702</v>
      </c>
      <c r="N2670" s="39">
        <v>0.99567329283872597</v>
      </c>
      <c r="O2670" s="39">
        <v>3.3269884981887397E-2</v>
      </c>
      <c r="P2670" s="39">
        <v>0.98907786047492396</v>
      </c>
      <c r="Q2670" s="39">
        <v>3.3762660639226297E-2</v>
      </c>
      <c r="R2670" s="39">
        <v>0.97779985976004202</v>
      </c>
      <c r="S2670" s="39">
        <v>1.8427514183983799E-2</v>
      </c>
      <c r="T2670" s="39">
        <v>0.98843892007484602</v>
      </c>
      <c r="U2670" s="39">
        <v>9.4507722692693295E-5</v>
      </c>
      <c r="V2670" s="39">
        <v>0.98800758676572797</v>
      </c>
      <c r="W2670" s="39">
        <v>2.5789178272891001E-2</v>
      </c>
      <c r="X2670" s="39">
        <v>0.98492978674826903</v>
      </c>
      <c r="Y2670" s="39">
        <v>1.65531120616444E-2</v>
      </c>
      <c r="Z2670" s="39">
        <v>0.98722663463371396</v>
      </c>
      <c r="AA2670" s="39">
        <v>7.6020682024275097E-3</v>
      </c>
      <c r="AB2670" s="39">
        <v>0.98849938264533299</v>
      </c>
      <c r="AC2670" s="39">
        <v>4.0252512826583201E-5</v>
      </c>
    </row>
    <row r="2671" spans="1:29" x14ac:dyDescent="0.25">
      <c r="A2671" s="39" t="s">
        <v>135</v>
      </c>
      <c r="B2671" s="39" t="s">
        <v>135</v>
      </c>
      <c r="C2671" s="39">
        <v>6304000</v>
      </c>
      <c r="D2671" s="39" t="s">
        <v>56</v>
      </c>
      <c r="E2671" s="39">
        <v>0.97222222222222199</v>
      </c>
      <c r="F2671" s="39">
        <v>1.0344827586206899</v>
      </c>
      <c r="G2671" s="39">
        <v>1.01162790697674</v>
      </c>
      <c r="H2671" s="39">
        <v>1.0370370370370401</v>
      </c>
      <c r="I2671" s="39">
        <v>1.1058823529411801</v>
      </c>
      <c r="J2671" s="39">
        <v>0.94067796610169496</v>
      </c>
      <c r="K2671" s="39">
        <v>1.01111111111111</v>
      </c>
      <c r="L2671" s="39">
        <v>1</v>
      </c>
      <c r="M2671" s="39">
        <v>1.04705882352941</v>
      </c>
      <c r="N2671" s="39">
        <v>1.01778890872668</v>
      </c>
      <c r="O2671" s="39">
        <v>4.7020972026612901E-2</v>
      </c>
      <c r="P2671" s="39">
        <v>1.0209460507366801</v>
      </c>
      <c r="Q2671" s="39">
        <v>6.0980490373909103E-2</v>
      </c>
      <c r="R2671" s="39">
        <v>1.0193899782135101</v>
      </c>
      <c r="S2671" s="39">
        <v>2.4597519150667199E-2</v>
      </c>
      <c r="T2671" s="39">
        <v>1.02352941176471</v>
      </c>
      <c r="U2671" s="39">
        <v>3.3275613232308203E-2</v>
      </c>
      <c r="V2671" s="39">
        <v>1.02094178943622</v>
      </c>
      <c r="W2671" s="39">
        <v>4.2306662244053099E-2</v>
      </c>
      <c r="X2671" s="39">
        <v>1.0262199187860901</v>
      </c>
      <c r="Y2671" s="39">
        <v>3.5821916654464402E-2</v>
      </c>
      <c r="Z2671" s="39">
        <v>1.0373854624277199</v>
      </c>
      <c r="AA2671" s="39">
        <v>2.2780335349633501E-2</v>
      </c>
      <c r="AB2671" s="39">
        <v>1.04481792717087</v>
      </c>
      <c r="AC2671" s="39">
        <v>1.41726729867491E-2</v>
      </c>
    </row>
    <row r="2672" spans="1:29" x14ac:dyDescent="0.25">
      <c r="A2672" s="39" t="s">
        <v>135</v>
      </c>
      <c r="B2672" s="39" t="s">
        <v>135</v>
      </c>
      <c r="C2672" s="39">
        <v>6304000</v>
      </c>
      <c r="D2672" s="39" t="s">
        <v>57</v>
      </c>
      <c r="E2672" s="39">
        <v>0.98750000000000004</v>
      </c>
      <c r="F2672" s="39">
        <v>1.1142857142857101</v>
      </c>
      <c r="G2672" s="39">
        <v>1.0444444444444401</v>
      </c>
      <c r="H2672" s="39">
        <v>1.1264367816092</v>
      </c>
      <c r="I2672" s="39">
        <v>1.0714285714285701</v>
      </c>
      <c r="J2672" s="39">
        <v>1.0319148936170199</v>
      </c>
      <c r="K2672" s="39">
        <v>0.95495495495495497</v>
      </c>
      <c r="L2672" s="39">
        <v>1.0549450549450501</v>
      </c>
      <c r="M2672" s="39">
        <v>0.96590909090909105</v>
      </c>
      <c r="N2672" s="39">
        <v>1.0390910562437801</v>
      </c>
      <c r="O2672" s="39">
        <v>6.09885780810158E-2</v>
      </c>
      <c r="P2672" s="39">
        <v>1.01583051317094</v>
      </c>
      <c r="Q2672" s="39">
        <v>5.2625518390097298E-2</v>
      </c>
      <c r="R2672" s="39">
        <v>0.991936366936367</v>
      </c>
      <c r="S2672" s="39">
        <v>5.4841310588438399E-2</v>
      </c>
      <c r="T2672" s="39">
        <v>1.0104270729270699</v>
      </c>
      <c r="U2672" s="39">
        <v>6.2957933939311705E-2</v>
      </c>
      <c r="V2672" s="39">
        <v>1.01312215554264</v>
      </c>
      <c r="W2672" s="39">
        <v>5.64662934413519E-2</v>
      </c>
      <c r="X2672" s="39">
        <v>0.99393409568061597</v>
      </c>
      <c r="Y2672" s="39">
        <v>4.7463613698005801E-2</v>
      </c>
      <c r="Z2672" s="39">
        <v>0.98111106693431505</v>
      </c>
      <c r="AA2672" s="39">
        <v>4.1810692028509802E-2</v>
      </c>
      <c r="AB2672" s="39">
        <v>0.97014889872032695</v>
      </c>
      <c r="AC2672" s="39">
        <v>2.68148990497604E-2</v>
      </c>
    </row>
    <row r="2673" spans="1:29" x14ac:dyDescent="0.25">
      <c r="A2673" s="39" t="s">
        <v>135</v>
      </c>
      <c r="B2673" s="39" t="s">
        <v>135</v>
      </c>
      <c r="C2673" s="39">
        <v>6304000</v>
      </c>
      <c r="D2673" s="39" t="s">
        <v>58</v>
      </c>
      <c r="E2673" s="39">
        <v>1.0833333333333299</v>
      </c>
      <c r="F2673" s="39">
        <v>1.0253164556962</v>
      </c>
      <c r="G2673" s="39">
        <v>1.02564102564103</v>
      </c>
      <c r="H2673" s="39">
        <v>1.0638297872340401</v>
      </c>
      <c r="I2673" s="39">
        <v>0.89795918367346905</v>
      </c>
      <c r="J2673" s="39">
        <v>1</v>
      </c>
      <c r="K2673" s="39">
        <v>1.05154639175258</v>
      </c>
      <c r="L2673" s="39">
        <v>1.0094339622641499</v>
      </c>
      <c r="M2673" s="39">
        <v>1.125</v>
      </c>
      <c r="N2673" s="39">
        <v>1.0313400155105299</v>
      </c>
      <c r="O2673" s="39">
        <v>6.3502618549573495E-2</v>
      </c>
      <c r="P2673" s="39">
        <v>1.0167879075380399</v>
      </c>
      <c r="Q2673" s="39">
        <v>8.2725735333340406E-2</v>
      </c>
      <c r="R2673" s="39">
        <v>1.06199345133891</v>
      </c>
      <c r="S2673" s="39">
        <v>5.84870332637175E-2</v>
      </c>
      <c r="T2673" s="39">
        <v>1.06721698113208</v>
      </c>
      <c r="U2673" s="39">
        <v>8.1717528957879204E-2</v>
      </c>
      <c r="V2673" s="39">
        <v>1.0490304346747601</v>
      </c>
      <c r="W2673" s="39">
        <v>6.8591251467093606E-2</v>
      </c>
      <c r="X2673" s="39">
        <v>1.07336359332784</v>
      </c>
      <c r="Y2673" s="39">
        <v>6.7806682381258102E-2</v>
      </c>
      <c r="Z2673" s="39">
        <v>1.10182641762648</v>
      </c>
      <c r="AA2673" s="39">
        <v>5.5040328949317298E-2</v>
      </c>
      <c r="AB2673" s="39">
        <v>1.1194968553459099</v>
      </c>
      <c r="AC2673" s="39">
        <v>3.4804942800595297E-2</v>
      </c>
    </row>
    <row r="2674" spans="1:29" x14ac:dyDescent="0.25">
      <c r="A2674" s="39" t="s">
        <v>135</v>
      </c>
      <c r="B2674" s="39" t="s">
        <v>135</v>
      </c>
      <c r="C2674" s="39">
        <v>6304000</v>
      </c>
      <c r="D2674" s="39" t="s">
        <v>59</v>
      </c>
      <c r="E2674" s="39">
        <v>1</v>
      </c>
      <c r="F2674" s="39">
        <v>1.03296703296703</v>
      </c>
      <c r="G2674" s="39">
        <v>1.06172839506173</v>
      </c>
      <c r="H2674" s="39">
        <v>1.125</v>
      </c>
      <c r="I2674" s="39">
        <v>1.01</v>
      </c>
      <c r="J2674" s="39">
        <v>1.0681818181818199</v>
      </c>
      <c r="K2674" s="39">
        <v>1.0888888888888899</v>
      </c>
      <c r="L2674" s="39">
        <v>1.0588235294117601</v>
      </c>
      <c r="M2674" s="39">
        <v>1.0186915887850501</v>
      </c>
      <c r="N2674" s="39">
        <v>1.0515868059218101</v>
      </c>
      <c r="O2674" s="39">
        <v>4.0359340794391498E-2</v>
      </c>
      <c r="P2674" s="39">
        <v>1.0489171650535001</v>
      </c>
      <c r="Q2674" s="39">
        <v>3.35228758383255E-2</v>
      </c>
      <c r="R2674" s="39">
        <v>1.0554680023619001</v>
      </c>
      <c r="S2674" s="39">
        <v>3.52187436857705E-2</v>
      </c>
      <c r="T2674" s="39">
        <v>1.0387575590984099</v>
      </c>
      <c r="U2674" s="39">
        <v>2.8377567359328199E-2</v>
      </c>
      <c r="V2674" s="39">
        <v>1.0497252176767</v>
      </c>
      <c r="W2674" s="39">
        <v>3.4334366862935402E-2</v>
      </c>
      <c r="X2674" s="39">
        <v>1.04000239639669</v>
      </c>
      <c r="Y2674" s="39">
        <v>2.9448624197398E-2</v>
      </c>
      <c r="Z2674" s="39">
        <v>1.02849338927659</v>
      </c>
      <c r="AA2674" s="39">
        <v>2.3879243146517001E-2</v>
      </c>
      <c r="AB2674" s="39">
        <v>1.0206026335767999</v>
      </c>
      <c r="AC2674" s="39">
        <v>1.20865085050547E-2</v>
      </c>
    </row>
    <row r="2675" spans="1:29" x14ac:dyDescent="0.25">
      <c r="A2675" s="39" t="s">
        <v>135</v>
      </c>
      <c r="B2675" s="39" t="s">
        <v>135</v>
      </c>
      <c r="C2675" s="39">
        <v>6304000</v>
      </c>
      <c r="D2675" s="39" t="s">
        <v>60</v>
      </c>
      <c r="E2675" s="39">
        <v>1.0729166666666701</v>
      </c>
      <c r="F2675" s="39">
        <v>1.0714285714285701</v>
      </c>
      <c r="G2675" s="39">
        <v>1.0106382978723401</v>
      </c>
      <c r="H2675" s="39">
        <v>1.1046511627907001</v>
      </c>
      <c r="I2675" s="39">
        <v>1.0777777777777799</v>
      </c>
      <c r="J2675" s="39">
        <v>1.0099009900990099</v>
      </c>
      <c r="K2675" s="39">
        <v>1.0106382978723401</v>
      </c>
      <c r="L2675" s="39">
        <v>0.98979591836734704</v>
      </c>
      <c r="M2675" s="39">
        <v>0.99074074074074103</v>
      </c>
      <c r="N2675" s="39">
        <v>1.03760982484617</v>
      </c>
      <c r="O2675" s="39">
        <v>4.35945422202473E-2</v>
      </c>
      <c r="P2675" s="39">
        <v>1.0157707449714399</v>
      </c>
      <c r="Q2675" s="39">
        <v>3.6079290742180803E-2</v>
      </c>
      <c r="R2675" s="39">
        <v>0.99705831899347597</v>
      </c>
      <c r="S2675" s="39">
        <v>1.17700909976142E-2</v>
      </c>
      <c r="T2675" s="39">
        <v>0.99026832955404398</v>
      </c>
      <c r="U2675" s="39">
        <v>6.6809030724350503E-4</v>
      </c>
      <c r="V2675" s="39">
        <v>1.0114576428081401</v>
      </c>
      <c r="W2675" s="39">
        <v>3.5801965827017702E-2</v>
      </c>
      <c r="X2675" s="39">
        <v>0.99634497847635595</v>
      </c>
      <c r="Y2675" s="39">
        <v>1.7395079069224301E-2</v>
      </c>
      <c r="Z2675" s="39">
        <v>0.99135600846120797</v>
      </c>
      <c r="AA2675" s="39">
        <v>4.7939258668748298E-3</v>
      </c>
      <c r="AB2675" s="39">
        <v>0.99069574919915004</v>
      </c>
      <c r="AC2675" s="39">
        <v>2.8455149373432298E-4</v>
      </c>
    </row>
    <row r="2676" spans="1:29" x14ac:dyDescent="0.25">
      <c r="A2676" s="39" t="s">
        <v>135</v>
      </c>
      <c r="B2676" s="39" t="s">
        <v>135</v>
      </c>
      <c r="C2676" s="39">
        <v>6401000</v>
      </c>
      <c r="D2676" s="39" t="s">
        <v>50</v>
      </c>
      <c r="E2676" s="39">
        <v>0.75539568345323704</v>
      </c>
      <c r="F2676" s="39">
        <v>0.84</v>
      </c>
      <c r="G2676" s="39">
        <v>0.72297297297297303</v>
      </c>
      <c r="H2676" s="39">
        <v>0.74482758620689704</v>
      </c>
      <c r="I2676" s="39">
        <v>1.03361344537815</v>
      </c>
      <c r="J2676" s="39">
        <v>0.99</v>
      </c>
      <c r="K2676" s="39">
        <v>0.68702290076335903</v>
      </c>
      <c r="L2676" s="39">
        <v>0.87401574803149595</v>
      </c>
      <c r="M2676" s="39">
        <v>0.81415929203539805</v>
      </c>
      <c r="N2676" s="39">
        <v>0.82911195876016797</v>
      </c>
      <c r="O2676" s="39">
        <v>0.11940321981959</v>
      </c>
      <c r="P2676" s="39">
        <v>0.87976227724168099</v>
      </c>
      <c r="Q2676" s="39">
        <v>0.13902138231859201</v>
      </c>
      <c r="R2676" s="39">
        <v>0.79173264694341805</v>
      </c>
      <c r="S2676" s="39">
        <v>9.5492392576175797E-2</v>
      </c>
      <c r="T2676" s="39">
        <v>0.844087520033447</v>
      </c>
      <c r="U2676" s="39">
        <v>4.2324905932634903E-2</v>
      </c>
      <c r="V2676" s="39">
        <v>0.83548529674767702</v>
      </c>
      <c r="W2676" s="39">
        <v>0.106832853762967</v>
      </c>
      <c r="X2676" s="39">
        <v>0.83005453762368997</v>
      </c>
      <c r="Y2676" s="39">
        <v>8.4250842208802898E-2</v>
      </c>
      <c r="Z2676" s="39">
        <v>0.81967707892124297</v>
      </c>
      <c r="AA2676" s="39">
        <v>4.3008375583352E-2</v>
      </c>
      <c r="AB2676" s="39">
        <v>0.81700959946378404</v>
      </c>
      <c r="AC2676" s="39">
        <v>1.8026927010791598E-2</v>
      </c>
    </row>
    <row r="2677" spans="1:29" x14ac:dyDescent="0.25">
      <c r="A2677" s="39" t="s">
        <v>135</v>
      </c>
      <c r="B2677" s="39" t="s">
        <v>135</v>
      </c>
      <c r="C2677" s="39">
        <v>6401000</v>
      </c>
      <c r="D2677" s="39" t="s">
        <v>51</v>
      </c>
      <c r="E2677" s="39">
        <v>0.99212598425196896</v>
      </c>
      <c r="F2677" s="39">
        <v>0.98095238095238102</v>
      </c>
      <c r="G2677" s="39">
        <v>1.0079365079365099</v>
      </c>
      <c r="H2677" s="39">
        <v>0.97196261682243001</v>
      </c>
      <c r="I2677" s="39">
        <v>1.07407407407407</v>
      </c>
      <c r="J2677" s="39">
        <v>0.97560975609756095</v>
      </c>
      <c r="K2677" s="39">
        <v>0.94949494949494995</v>
      </c>
      <c r="L2677" s="39">
        <v>1.01111111111111</v>
      </c>
      <c r="M2677" s="39">
        <v>0.95495495495495497</v>
      </c>
      <c r="N2677" s="39">
        <v>0.99091359285510405</v>
      </c>
      <c r="O2677" s="39">
        <v>3.7609764727949101E-2</v>
      </c>
      <c r="P2677" s="39">
        <v>0.99304896914652996</v>
      </c>
      <c r="Q2677" s="39">
        <v>5.13408738182205E-2</v>
      </c>
      <c r="R2677" s="39">
        <v>0.971853671853672</v>
      </c>
      <c r="S2677" s="39">
        <v>3.4107371896621899E-2</v>
      </c>
      <c r="T2677" s="39">
        <v>0.98303303303303302</v>
      </c>
      <c r="U2677" s="39">
        <v>3.9708398823388703E-2</v>
      </c>
      <c r="V2677" s="39">
        <v>0.98126972393564604</v>
      </c>
      <c r="W2677" s="39">
        <v>3.7249453384891003E-2</v>
      </c>
      <c r="X2677" s="39">
        <v>0.97302718338498795</v>
      </c>
      <c r="Y2677" s="39">
        <v>3.3344387035787099E-2</v>
      </c>
      <c r="Z2677" s="39">
        <v>0.96459992387371896</v>
      </c>
      <c r="AA2677" s="39">
        <v>2.6319379970257101E-2</v>
      </c>
      <c r="AB2677" s="39">
        <v>0.95762905762905703</v>
      </c>
      <c r="AC2677" s="39">
        <v>1.6912510294622801E-2</v>
      </c>
    </row>
    <row r="2678" spans="1:29" x14ac:dyDescent="0.25">
      <c r="A2678" s="39" t="s">
        <v>135</v>
      </c>
      <c r="B2678" s="39" t="s">
        <v>135</v>
      </c>
      <c r="C2678" s="39">
        <v>6401000</v>
      </c>
      <c r="D2678" s="39" t="s">
        <v>61</v>
      </c>
      <c r="E2678" s="39">
        <v>0.76984126984126999</v>
      </c>
      <c r="F2678" s="39">
        <v>0.91111111111111098</v>
      </c>
      <c r="G2678" s="39">
        <v>0.94782608695652204</v>
      </c>
      <c r="H2678" s="39">
        <v>1.0303030303030301</v>
      </c>
      <c r="I2678" s="39">
        <v>0.92727272727272703</v>
      </c>
      <c r="J2678" s="39">
        <v>0.88349514563106801</v>
      </c>
      <c r="K2678" s="39">
        <v>0.98181818181818203</v>
      </c>
      <c r="L2678" s="39">
        <v>0.98347107438016501</v>
      </c>
      <c r="M2678" s="39">
        <v>1.0170940170940199</v>
      </c>
      <c r="N2678" s="39">
        <v>0.93913696048978801</v>
      </c>
      <c r="O2678" s="39">
        <v>7.9792313917935606E-2</v>
      </c>
      <c r="P2678" s="39">
        <v>0.95863022923923202</v>
      </c>
      <c r="Q2678" s="39">
        <v>5.2918184352909098E-2</v>
      </c>
      <c r="R2678" s="39">
        <v>0.99412775776412099</v>
      </c>
      <c r="S2678" s="39">
        <v>1.9906526923634298E-2</v>
      </c>
      <c r="T2678" s="39">
        <v>1.0002825457370901</v>
      </c>
      <c r="U2678" s="39">
        <v>2.3775010796411301E-2</v>
      </c>
      <c r="V2678" s="39">
        <v>0.97546686714242503</v>
      </c>
      <c r="W2678" s="39">
        <v>5.4037260266297703E-2</v>
      </c>
      <c r="X2678" s="39">
        <v>0.99419999237728596</v>
      </c>
      <c r="Y2678" s="39">
        <v>3.7937806850831098E-2</v>
      </c>
      <c r="Z2678" s="39">
        <v>1.0098059668642601</v>
      </c>
      <c r="AA2678" s="39">
        <v>1.70683512388582E-2</v>
      </c>
      <c r="AB2678" s="39">
        <v>1.01549292458383</v>
      </c>
      <c r="AC2678" s="39">
        <v>1.0126198153631799E-2</v>
      </c>
    </row>
    <row r="2679" spans="1:29" x14ac:dyDescent="0.25">
      <c r="A2679" s="39" t="s">
        <v>135</v>
      </c>
      <c r="B2679" s="39" t="s">
        <v>135</v>
      </c>
      <c r="C2679" s="39">
        <v>6401000</v>
      </c>
      <c r="D2679" s="39" t="s">
        <v>62</v>
      </c>
      <c r="E2679" s="39">
        <v>1.0078125</v>
      </c>
      <c r="F2679" s="39">
        <v>0.97938144329896903</v>
      </c>
      <c r="G2679" s="39">
        <v>0.95934959349593496</v>
      </c>
      <c r="H2679" s="39">
        <v>0.85321100917431203</v>
      </c>
      <c r="I2679" s="39">
        <v>0.91911764705882304</v>
      </c>
      <c r="J2679" s="39">
        <v>1.0196078431372499</v>
      </c>
      <c r="K2679" s="39">
        <v>1.0659340659340699</v>
      </c>
      <c r="L2679" s="39">
        <v>0.94444444444444398</v>
      </c>
      <c r="M2679" s="39">
        <v>0.94957983193277296</v>
      </c>
      <c r="N2679" s="39">
        <v>0.96649315316406403</v>
      </c>
      <c r="O2679" s="39">
        <v>6.1728823322941502E-2</v>
      </c>
      <c r="P2679" s="39">
        <v>0.97973676650147201</v>
      </c>
      <c r="Q2679" s="39">
        <v>6.0928941239628803E-2</v>
      </c>
      <c r="R2679" s="39">
        <v>0.98665278077042795</v>
      </c>
      <c r="S2679" s="39">
        <v>6.8707602811205706E-2</v>
      </c>
      <c r="T2679" s="39">
        <v>0.94701213818860897</v>
      </c>
      <c r="U2679" s="39">
        <v>3.6312673170177398E-3</v>
      </c>
      <c r="V2679" s="39">
        <v>0.96858092039694699</v>
      </c>
      <c r="W2679" s="39">
        <v>5.6518753750792898E-2</v>
      </c>
      <c r="X2679" s="39">
        <v>0.96549087822039603</v>
      </c>
      <c r="Y2679" s="39">
        <v>4.6002302053269897E-2</v>
      </c>
      <c r="Z2679" s="39">
        <v>0.953246115872874</v>
      </c>
      <c r="AA2679" s="39">
        <v>2.8000446107237099E-2</v>
      </c>
      <c r="AB2679" s="39">
        <v>0.949335289671424</v>
      </c>
      <c r="AC2679" s="39">
        <v>1.5466210600618899E-3</v>
      </c>
    </row>
    <row r="2680" spans="1:29" x14ac:dyDescent="0.25">
      <c r="A2680" s="39" t="s">
        <v>135</v>
      </c>
      <c r="B2680" s="39" t="s">
        <v>135</v>
      </c>
      <c r="C2680" s="39">
        <v>6401000</v>
      </c>
      <c r="D2680" s="39" t="s">
        <v>63</v>
      </c>
      <c r="E2680" s="39">
        <v>0.92156862745098</v>
      </c>
      <c r="F2680" s="39">
        <v>0.93023255813953498</v>
      </c>
      <c r="G2680" s="39">
        <v>0.91578947368421004</v>
      </c>
      <c r="H2680" s="39">
        <v>0.87288135593220295</v>
      </c>
      <c r="I2680" s="39">
        <v>0.92473118279569899</v>
      </c>
      <c r="J2680" s="39">
        <v>0.91200000000000003</v>
      </c>
      <c r="K2680" s="39">
        <v>0.86538461538461497</v>
      </c>
      <c r="L2680" s="39">
        <v>0.92783505154639201</v>
      </c>
      <c r="M2680" s="39">
        <v>1.02941176470588</v>
      </c>
      <c r="N2680" s="39">
        <v>0.92220384773772401</v>
      </c>
      <c r="O2680" s="39">
        <v>4.66407749470161E-2</v>
      </c>
      <c r="P2680" s="39">
        <v>0.93187252288651801</v>
      </c>
      <c r="Q2680" s="39">
        <v>5.9993255074358598E-2</v>
      </c>
      <c r="R2680" s="39">
        <v>0.94087714387896304</v>
      </c>
      <c r="S2680" s="39">
        <v>8.2787671533410004E-2</v>
      </c>
      <c r="T2680" s="39">
        <v>0.97862340812613702</v>
      </c>
      <c r="U2680" s="39">
        <v>7.1825582685716496E-2</v>
      </c>
      <c r="V2680" s="39">
        <v>0.94605909366989405</v>
      </c>
      <c r="W2680" s="39">
        <v>6.5253421676887496E-2</v>
      </c>
      <c r="X2680" s="39">
        <v>0.97414870163422396</v>
      </c>
      <c r="Y2680" s="39">
        <v>6.9919478614027794E-2</v>
      </c>
      <c r="Z2680" s="39">
        <v>1.00513849521938</v>
      </c>
      <c r="AA2680" s="39">
        <v>5.8462234747681197E-2</v>
      </c>
      <c r="AB2680" s="39">
        <v>1.0245747783649499</v>
      </c>
      <c r="AC2680" s="39">
        <v>3.05917876969132E-2</v>
      </c>
    </row>
    <row r="2681" spans="1:29" x14ac:dyDescent="0.25">
      <c r="A2681" s="39" t="s">
        <v>135</v>
      </c>
      <c r="B2681" s="39" t="s">
        <v>135</v>
      </c>
      <c r="C2681" s="39">
        <v>6401000</v>
      </c>
      <c r="D2681" s="39" t="s">
        <v>52</v>
      </c>
      <c r="E2681" s="39">
        <v>0.86301369863013699</v>
      </c>
      <c r="F2681" s="39">
        <v>0.74100719424460404</v>
      </c>
      <c r="G2681" s="39">
        <v>0.84666666666666701</v>
      </c>
      <c r="H2681" s="39">
        <v>0.70270270270270296</v>
      </c>
      <c r="I2681" s="39">
        <v>0.8</v>
      </c>
      <c r="J2681" s="39">
        <v>1.00840336134454</v>
      </c>
      <c r="K2681" s="39">
        <v>0.94</v>
      </c>
      <c r="L2681" s="39">
        <v>0.69465648854961803</v>
      </c>
      <c r="M2681" s="39">
        <v>0.83464566929133899</v>
      </c>
      <c r="N2681" s="39">
        <v>0.82567730904773395</v>
      </c>
      <c r="O2681" s="39">
        <v>0.10517309554416</v>
      </c>
      <c r="P2681" s="39">
        <v>0.85554110383709903</v>
      </c>
      <c r="Q2681" s="39">
        <v>0.12237796753074701</v>
      </c>
      <c r="R2681" s="39">
        <v>0.82310071928031903</v>
      </c>
      <c r="S2681" s="39">
        <v>0.123078528004557</v>
      </c>
      <c r="T2681" s="39">
        <v>0.76465107892047801</v>
      </c>
      <c r="U2681" s="39">
        <v>9.8987298995219603E-2</v>
      </c>
      <c r="V2681" s="39">
        <v>0.82749759034282999</v>
      </c>
      <c r="W2681" s="39">
        <v>0.10794886058169401</v>
      </c>
      <c r="X2681" s="39">
        <v>0.82060923170918099</v>
      </c>
      <c r="Y2681" s="39">
        <v>9.9385759342365307E-2</v>
      </c>
      <c r="Z2681" s="39">
        <v>0.81420386893673902</v>
      </c>
      <c r="AA2681" s="39">
        <v>7.2026241361397805E-2</v>
      </c>
      <c r="AB2681" s="39">
        <v>0.82797951782744705</v>
      </c>
      <c r="AC2681" s="39">
        <v>4.2160443707125302E-2</v>
      </c>
    </row>
    <row r="2682" spans="1:29" x14ac:dyDescent="0.25">
      <c r="A2682" s="39" t="s">
        <v>135</v>
      </c>
      <c r="B2682" s="39" t="s">
        <v>135</v>
      </c>
      <c r="C2682" s="39">
        <v>6401000</v>
      </c>
      <c r="D2682" s="39" t="s">
        <v>53</v>
      </c>
      <c r="E2682" s="39">
        <v>0.92622950819672101</v>
      </c>
      <c r="F2682" s="39">
        <v>1.03968253968254</v>
      </c>
      <c r="G2682" s="39">
        <v>1.01941747572816</v>
      </c>
      <c r="H2682" s="39">
        <v>0.952755905511811</v>
      </c>
      <c r="I2682" s="39">
        <v>1.0192307692307701</v>
      </c>
      <c r="J2682" s="39">
        <v>1</v>
      </c>
      <c r="K2682" s="39">
        <v>0.99166666666666703</v>
      </c>
      <c r="L2682" s="39">
        <v>1.0212765957446801</v>
      </c>
      <c r="M2682" s="39">
        <v>1.0109890109890101</v>
      </c>
      <c r="N2682" s="39">
        <v>0.99791649686115103</v>
      </c>
      <c r="O2682" s="39">
        <v>3.6399660360539002E-2</v>
      </c>
      <c r="P2682" s="39">
        <v>1.00863260852623</v>
      </c>
      <c r="Q2682" s="39">
        <v>1.26501894137539E-2</v>
      </c>
      <c r="R2682" s="39">
        <v>1.0079774244667901</v>
      </c>
      <c r="S2682" s="39">
        <v>1.50329376715561E-2</v>
      </c>
      <c r="T2682" s="39">
        <v>1.01613280336685</v>
      </c>
      <c r="U2682" s="39">
        <v>7.2744209427654796E-3</v>
      </c>
      <c r="V2682" s="39">
        <v>1.00645800267376</v>
      </c>
      <c r="W2682" s="39">
        <v>2.0794970567771701E-2</v>
      </c>
      <c r="X2682" s="39">
        <v>1.0108779182592</v>
      </c>
      <c r="Y2682" s="39">
        <v>1.0050326411371199E-2</v>
      </c>
      <c r="Z2682" s="39">
        <v>1.0120366315497999</v>
      </c>
      <c r="AA2682" s="39">
        <v>6.9434628726278399E-3</v>
      </c>
      <c r="AB2682" s="39">
        <v>1.0114788959773799</v>
      </c>
      <c r="AC2682" s="39">
        <v>3.0983047095184198E-3</v>
      </c>
    </row>
    <row r="2683" spans="1:29" x14ac:dyDescent="0.25">
      <c r="A2683" s="39" t="s">
        <v>135</v>
      </c>
      <c r="B2683" s="39" t="s">
        <v>135</v>
      </c>
      <c r="C2683" s="39">
        <v>6401000</v>
      </c>
      <c r="D2683" s="39" t="s">
        <v>54</v>
      </c>
      <c r="E2683" s="39">
        <v>0.90400000000000003</v>
      </c>
      <c r="F2683" s="39">
        <v>0.98230088495575196</v>
      </c>
      <c r="G2683" s="39">
        <v>0.954198473282443</v>
      </c>
      <c r="H2683" s="39">
        <v>0.97142857142857097</v>
      </c>
      <c r="I2683" s="39">
        <v>0.95041322314049603</v>
      </c>
      <c r="J2683" s="39">
        <v>0.96226415094339601</v>
      </c>
      <c r="K2683" s="39">
        <v>1.0086206896551699</v>
      </c>
      <c r="L2683" s="39">
        <v>1.01680672268908</v>
      </c>
      <c r="M2683" s="39">
        <v>0.96875</v>
      </c>
      <c r="N2683" s="39">
        <v>0.96875363512165602</v>
      </c>
      <c r="O2683" s="39">
        <v>3.3302655021110697E-2</v>
      </c>
      <c r="P2683" s="39">
        <v>0.98137095728562795</v>
      </c>
      <c r="Q2683" s="39">
        <v>2.9499920757291201E-2</v>
      </c>
      <c r="R2683" s="39">
        <v>0.99805913744808294</v>
      </c>
      <c r="S2683" s="39">
        <v>2.5710346899079198E-2</v>
      </c>
      <c r="T2683" s="39">
        <v>0.99277836134453801</v>
      </c>
      <c r="U2683" s="39">
        <v>3.3981234495046801E-2</v>
      </c>
      <c r="V2683" s="39">
        <v>0.98243646505688398</v>
      </c>
      <c r="W2683" s="39">
        <v>2.7617936547538399E-2</v>
      </c>
      <c r="X2683" s="39">
        <v>0.98496698824100304</v>
      </c>
      <c r="Y2683" s="39">
        <v>2.5739114958262199E-2</v>
      </c>
      <c r="Z2683" s="39">
        <v>0.97875257251777203</v>
      </c>
      <c r="AA2683" s="39">
        <v>2.3489127399609899E-2</v>
      </c>
      <c r="AB2683" s="39">
        <v>0.97103841536614599</v>
      </c>
      <c r="AC2683" s="39">
        <v>1.4473209579102E-2</v>
      </c>
    </row>
    <row r="2684" spans="1:29" x14ac:dyDescent="0.25">
      <c r="A2684" s="39" t="s">
        <v>135</v>
      </c>
      <c r="B2684" s="39" t="s">
        <v>135</v>
      </c>
      <c r="C2684" s="39">
        <v>6401000</v>
      </c>
      <c r="D2684" s="39" t="s">
        <v>55</v>
      </c>
      <c r="E2684" s="39">
        <v>1.01739130434783</v>
      </c>
      <c r="F2684" s="39">
        <v>1.0353982300885001</v>
      </c>
      <c r="G2684" s="39">
        <v>0.927927927927928</v>
      </c>
      <c r="H2684" s="39">
        <v>1</v>
      </c>
      <c r="I2684" s="39">
        <v>1.0098039215686301</v>
      </c>
      <c r="J2684" s="39">
        <v>1.0434782608695701</v>
      </c>
      <c r="K2684" s="39">
        <v>0.96078431372549</v>
      </c>
      <c r="L2684" s="39">
        <v>0.95726495726495697</v>
      </c>
      <c r="M2684" s="39">
        <v>0.95867768595041303</v>
      </c>
      <c r="N2684" s="39">
        <v>0.99008073352703396</v>
      </c>
      <c r="O2684" s="39">
        <v>4.0190970253199398E-2</v>
      </c>
      <c r="P2684" s="39">
        <v>0.98600182787581103</v>
      </c>
      <c r="Q2684" s="39">
        <v>3.8982109673005701E-2</v>
      </c>
      <c r="R2684" s="39">
        <v>0.95890898564695404</v>
      </c>
      <c r="S2684" s="39">
        <v>1.77104266924556E-3</v>
      </c>
      <c r="T2684" s="39">
        <v>0.95797132160768494</v>
      </c>
      <c r="U2684" s="39">
        <v>9.9895003346265492E-4</v>
      </c>
      <c r="V2684" s="39">
        <v>0.97506066509941602</v>
      </c>
      <c r="W2684" s="39">
        <v>3.3366472523160398E-2</v>
      </c>
      <c r="X2684" s="39">
        <v>0.96479247321083805</v>
      </c>
      <c r="Y2684" s="39">
        <v>2.35779397463604E-2</v>
      </c>
      <c r="Z2684" s="39">
        <v>0.95851235678519298</v>
      </c>
      <c r="AA2684" s="39">
        <v>8.6367845437776598E-4</v>
      </c>
      <c r="AB2684" s="39">
        <v>0.95861041315586804</v>
      </c>
      <c r="AC2684" s="39">
        <v>4.2547051065679702E-4</v>
      </c>
    </row>
    <row r="2685" spans="1:29" x14ac:dyDescent="0.25">
      <c r="A2685" s="39" t="s">
        <v>135</v>
      </c>
      <c r="B2685" s="39" t="s">
        <v>135</v>
      </c>
      <c r="C2685" s="39">
        <v>6401000</v>
      </c>
      <c r="D2685" s="39" t="s">
        <v>56</v>
      </c>
      <c r="E2685" s="39">
        <v>0.92436974789916004</v>
      </c>
      <c r="F2685" s="39">
        <v>1.02564102564103</v>
      </c>
      <c r="G2685" s="39">
        <v>0.96581196581196604</v>
      </c>
      <c r="H2685" s="39">
        <v>1.0679611650485401</v>
      </c>
      <c r="I2685" s="39">
        <v>0.96</v>
      </c>
      <c r="J2685" s="39">
        <v>1.0485436893203901</v>
      </c>
      <c r="K2685" s="39">
        <v>1.0249999999999999</v>
      </c>
      <c r="L2685" s="39">
        <v>1.0102040816326501</v>
      </c>
      <c r="M2685" s="39">
        <v>1.03571428571429</v>
      </c>
      <c r="N2685" s="39">
        <v>1.00702732900756</v>
      </c>
      <c r="O2685" s="39">
        <v>4.7012780107136401E-2</v>
      </c>
      <c r="P2685" s="39">
        <v>1.01589241133347</v>
      </c>
      <c r="Q2685" s="39">
        <v>3.4271998661157703E-2</v>
      </c>
      <c r="R2685" s="39">
        <v>1.0236394557823101</v>
      </c>
      <c r="S2685" s="39">
        <v>1.28094082024835E-2</v>
      </c>
      <c r="T2685" s="39">
        <v>1.0229591836734699</v>
      </c>
      <c r="U2685" s="39">
        <v>1.8038438295575301E-2</v>
      </c>
      <c r="V2685" s="39">
        <v>1.02144955377819</v>
      </c>
      <c r="W2685" s="39">
        <v>3.0233836598314301E-2</v>
      </c>
      <c r="X2685" s="39">
        <v>1.02659655891901</v>
      </c>
      <c r="Y2685" s="39">
        <v>1.8062909840898599E-2</v>
      </c>
      <c r="Z2685" s="39">
        <v>1.03081483845837</v>
      </c>
      <c r="AA2685" s="39">
        <v>1.1922106127052599E-2</v>
      </c>
      <c r="AB2685" s="39">
        <v>1.03449951409135</v>
      </c>
      <c r="AC2685" s="39">
        <v>7.6828903308270302E-3</v>
      </c>
    </row>
    <row r="2686" spans="1:29" x14ac:dyDescent="0.25">
      <c r="A2686" s="39" t="s">
        <v>135</v>
      </c>
      <c r="B2686" s="39" t="s">
        <v>135</v>
      </c>
      <c r="C2686" s="39">
        <v>6401000</v>
      </c>
      <c r="D2686" s="39" t="s">
        <v>57</v>
      </c>
      <c r="E2686" s="39">
        <v>0.91596638655462204</v>
      </c>
      <c r="F2686" s="39">
        <v>0.98181818181818203</v>
      </c>
      <c r="G2686" s="39">
        <v>0.95833333333333304</v>
      </c>
      <c r="H2686" s="39">
        <v>1.04424778761062</v>
      </c>
      <c r="I2686" s="39">
        <v>1.0727272727272701</v>
      </c>
      <c r="J2686" s="39">
        <v>0.99166666666666703</v>
      </c>
      <c r="K2686" s="39">
        <v>1.0277777777777799</v>
      </c>
      <c r="L2686" s="39">
        <v>0.93495934959349603</v>
      </c>
      <c r="M2686" s="39">
        <v>1.0303030303030301</v>
      </c>
      <c r="N2686" s="39">
        <v>0.99531108737611096</v>
      </c>
      <c r="O2686" s="39">
        <v>5.2639335147527701E-2</v>
      </c>
      <c r="P2686" s="39">
        <v>1.0114868194136499</v>
      </c>
      <c r="Q2686" s="39">
        <v>5.1524582314419899E-2</v>
      </c>
      <c r="R2686" s="39">
        <v>0.99768005255810099</v>
      </c>
      <c r="S2686" s="39">
        <v>5.43323951281348E-2</v>
      </c>
      <c r="T2686" s="39">
        <v>0.98263118994826304</v>
      </c>
      <c r="U2686" s="39">
        <v>6.7418163172996801E-2</v>
      </c>
      <c r="V2686" s="39">
        <v>1.00295635003338</v>
      </c>
      <c r="W2686" s="39">
        <v>4.7622146707048202E-2</v>
      </c>
      <c r="X2686" s="39">
        <v>1.00459651159387</v>
      </c>
      <c r="Y2686" s="39">
        <v>4.7362078681246297E-2</v>
      </c>
      <c r="Z2686" s="39">
        <v>1.0134644284729299</v>
      </c>
      <c r="AA2686" s="39">
        <v>4.4374214581073698E-2</v>
      </c>
      <c r="AB2686" s="39">
        <v>1.0257628550311499</v>
      </c>
      <c r="AC2686" s="39">
        <v>2.8714589671046401E-2</v>
      </c>
    </row>
    <row r="2687" spans="1:29" x14ac:dyDescent="0.25">
      <c r="A2687" s="39" t="s">
        <v>135</v>
      </c>
      <c r="B2687" s="39" t="s">
        <v>135</v>
      </c>
      <c r="C2687" s="39">
        <v>6401000</v>
      </c>
      <c r="D2687" s="39" t="s">
        <v>58</v>
      </c>
      <c r="E2687" s="39">
        <v>1.00714285714286</v>
      </c>
      <c r="F2687" s="39">
        <v>1.0275229357798199</v>
      </c>
      <c r="G2687" s="39">
        <v>0.93518518518518501</v>
      </c>
      <c r="H2687" s="39">
        <v>1.0260869565217401</v>
      </c>
      <c r="I2687" s="39">
        <v>0.96610169491525399</v>
      </c>
      <c r="J2687" s="39">
        <v>0.96610169491525399</v>
      </c>
      <c r="K2687" s="39">
        <v>1</v>
      </c>
      <c r="L2687" s="39">
        <v>0.927927927927928</v>
      </c>
      <c r="M2687" s="39">
        <v>1.01739130434783</v>
      </c>
      <c r="N2687" s="39">
        <v>0.98594006185953997</v>
      </c>
      <c r="O2687" s="39">
        <v>3.8252314296726903E-2</v>
      </c>
      <c r="P2687" s="39">
        <v>0.97550452442125202</v>
      </c>
      <c r="Q2687" s="39">
        <v>3.4622570657638199E-2</v>
      </c>
      <c r="R2687" s="39">
        <v>0.981773077425251</v>
      </c>
      <c r="S2687" s="39">
        <v>4.7435107884577499E-2</v>
      </c>
      <c r="T2687" s="39">
        <v>0.97265961613787699</v>
      </c>
      <c r="U2687" s="39">
        <v>6.3260160134354607E-2</v>
      </c>
      <c r="V2687" s="39">
        <v>0.98342047701234203</v>
      </c>
      <c r="W2687" s="39">
        <v>3.93804421847469E-2</v>
      </c>
      <c r="X2687" s="39">
        <v>0.98813922671186105</v>
      </c>
      <c r="Y2687" s="39">
        <v>4.2505323435394697E-2</v>
      </c>
      <c r="Z2687" s="39">
        <v>1.0010014857857501</v>
      </c>
      <c r="AA2687" s="39">
        <v>4.1505202780597703E-2</v>
      </c>
      <c r="AB2687" s="39">
        <v>1.01313114356593</v>
      </c>
      <c r="AC2687" s="39">
        <v>2.69436225386551E-2</v>
      </c>
    </row>
    <row r="2688" spans="1:29" x14ac:dyDescent="0.25">
      <c r="A2688" s="39" t="s">
        <v>135</v>
      </c>
      <c r="B2688" s="39" t="s">
        <v>135</v>
      </c>
      <c r="C2688" s="39">
        <v>6401000</v>
      </c>
      <c r="D2688" s="39" t="s">
        <v>59</v>
      </c>
      <c r="E2688" s="39">
        <v>0.88135593220339004</v>
      </c>
      <c r="F2688" s="39">
        <v>0.99290780141844004</v>
      </c>
      <c r="G2688" s="39">
        <v>0.96428571428571397</v>
      </c>
      <c r="H2688" s="39">
        <v>1.04950495049505</v>
      </c>
      <c r="I2688" s="39">
        <v>0.96610169491525399</v>
      </c>
      <c r="J2688" s="39">
        <v>1.0350877192982499</v>
      </c>
      <c r="K2688" s="39">
        <v>1.0263157894736801</v>
      </c>
      <c r="L2688" s="39">
        <v>1.03361344537815</v>
      </c>
      <c r="M2688" s="39">
        <v>1</v>
      </c>
      <c r="N2688" s="39">
        <v>0.99435256082976997</v>
      </c>
      <c r="O2688" s="39">
        <v>5.2163864321957902E-2</v>
      </c>
      <c r="P2688" s="39">
        <v>1.0122237298130701</v>
      </c>
      <c r="Q2688" s="39">
        <v>2.9391877135825702E-2</v>
      </c>
      <c r="R2688" s="39">
        <v>1.01997641161728</v>
      </c>
      <c r="S2688" s="39">
        <v>1.76806875220453E-2</v>
      </c>
      <c r="T2688" s="39">
        <v>1.01680672268908</v>
      </c>
      <c r="U2688" s="39">
        <v>2.37682951659344E-2</v>
      </c>
      <c r="V2688" s="39">
        <v>1.01189577970878</v>
      </c>
      <c r="W2688" s="39">
        <v>3.0422787608639701E-2</v>
      </c>
      <c r="X2688" s="39">
        <v>1.0128464401883199</v>
      </c>
      <c r="Y2688" s="39">
        <v>1.9631899095312801E-2</v>
      </c>
      <c r="Z2688" s="39">
        <v>1.0069346240705099</v>
      </c>
      <c r="AA2688" s="39">
        <v>1.63157088776315E-2</v>
      </c>
      <c r="AB2688" s="39">
        <v>1.0016006402561</v>
      </c>
      <c r="AC2688" s="39">
        <v>1.01233378476779E-2</v>
      </c>
    </row>
    <row r="2689" spans="1:29" x14ac:dyDescent="0.25">
      <c r="A2689" s="39" t="s">
        <v>135</v>
      </c>
      <c r="B2689" s="39" t="s">
        <v>135</v>
      </c>
      <c r="C2689" s="39">
        <v>6401000</v>
      </c>
      <c r="D2689" s="39" t="s">
        <v>60</v>
      </c>
      <c r="E2689" s="39">
        <v>1.0074626865671601</v>
      </c>
      <c r="F2689" s="39">
        <v>1.1057692307692299</v>
      </c>
      <c r="G2689" s="39">
        <v>0.94285714285714295</v>
      </c>
      <c r="H2689" s="39">
        <v>1.0185185185185199</v>
      </c>
      <c r="I2689" s="39">
        <v>0.97169811320754695</v>
      </c>
      <c r="J2689" s="39">
        <v>0.96491228070175405</v>
      </c>
      <c r="K2689" s="39">
        <v>1.0254237288135599</v>
      </c>
      <c r="L2689" s="39">
        <v>1</v>
      </c>
      <c r="M2689" s="39">
        <v>0.96747967479674801</v>
      </c>
      <c r="N2689" s="39">
        <v>1.00045793069241</v>
      </c>
      <c r="O2689" s="39">
        <v>4.8199142359964198E-2</v>
      </c>
      <c r="P2689" s="39">
        <v>0.98590275950392203</v>
      </c>
      <c r="Q2689" s="39">
        <v>2.6184066871165299E-2</v>
      </c>
      <c r="R2689" s="39">
        <v>0.99763446787010202</v>
      </c>
      <c r="S2689" s="39">
        <v>2.9044365299812799E-2</v>
      </c>
      <c r="T2689" s="39">
        <v>0.98373983739837401</v>
      </c>
      <c r="U2689" s="39">
        <v>2.29953424776113E-2</v>
      </c>
      <c r="V2689" s="39">
        <v>0.98920686622334497</v>
      </c>
      <c r="W2689" s="39">
        <v>3.1901838685984403E-2</v>
      </c>
      <c r="X2689" s="39">
        <v>0.98274467043634495</v>
      </c>
      <c r="Y2689" s="39">
        <v>2.35363364323205E-2</v>
      </c>
      <c r="Z2689" s="39">
        <v>0.97546406095053795</v>
      </c>
      <c r="AA2689" s="39">
        <v>1.95091651305416E-2</v>
      </c>
      <c r="AB2689" s="39">
        <v>0.96902826171118905</v>
      </c>
      <c r="AC2689" s="39">
        <v>9.7941236087289996E-3</v>
      </c>
    </row>
    <row r="2690" spans="1:29" x14ac:dyDescent="0.25">
      <c r="A2690" s="39" t="s">
        <v>135</v>
      </c>
      <c r="B2690" s="39" t="s">
        <v>135</v>
      </c>
      <c r="C2690" s="39">
        <v>6502000</v>
      </c>
      <c r="D2690" s="39" t="s">
        <v>50</v>
      </c>
      <c r="E2690" s="39">
        <v>0.87804878048780499</v>
      </c>
      <c r="F2690" s="39">
        <v>0.85333333333333306</v>
      </c>
      <c r="G2690" s="39">
        <v>0.77464788732394396</v>
      </c>
      <c r="H2690" s="39">
        <v>0.84705882352941197</v>
      </c>
      <c r="I2690" s="39">
        <v>1</v>
      </c>
      <c r="J2690" s="39">
        <v>0.73404255319148903</v>
      </c>
      <c r="K2690" s="39">
        <v>0.79166666666666696</v>
      </c>
      <c r="L2690" s="39">
        <v>0.60526315789473695</v>
      </c>
      <c r="M2690" s="39">
        <v>0.61458333333333304</v>
      </c>
      <c r="N2690" s="39">
        <v>0.78873828175119098</v>
      </c>
      <c r="O2690" s="39">
        <v>0.12618116419101499</v>
      </c>
      <c r="P2690" s="39">
        <v>0.74911114221724495</v>
      </c>
      <c r="Q2690" s="39">
        <v>0.16106926146279599</v>
      </c>
      <c r="R2690" s="39">
        <v>0.67050438596491202</v>
      </c>
      <c r="S2690" s="39">
        <v>0.10503304297310199</v>
      </c>
      <c r="T2690" s="39">
        <v>0.60992324561403499</v>
      </c>
      <c r="U2690" s="39">
        <v>6.5903592544799099E-3</v>
      </c>
      <c r="V2690" s="39">
        <v>0.70695196099107604</v>
      </c>
      <c r="W2690" s="39">
        <v>0.12796996245525399</v>
      </c>
      <c r="X2690" s="39">
        <v>0.65080586475177304</v>
      </c>
      <c r="Y2690" s="39">
        <v>9.56585377172081E-2</v>
      </c>
      <c r="Z2690" s="39">
        <v>0.61989903366905297</v>
      </c>
      <c r="AA2690" s="39">
        <v>4.2744910300826597E-2</v>
      </c>
      <c r="AB2690" s="39">
        <v>0.61413951545530499</v>
      </c>
      <c r="AC2690" s="39">
        <v>2.8069507217451301E-3</v>
      </c>
    </row>
    <row r="2691" spans="1:29" x14ac:dyDescent="0.25">
      <c r="A2691" s="39" t="s">
        <v>135</v>
      </c>
      <c r="B2691" s="39" t="s">
        <v>135</v>
      </c>
      <c r="C2691" s="39">
        <v>6502000</v>
      </c>
      <c r="D2691" s="39" t="s">
        <v>51</v>
      </c>
      <c r="E2691" s="39">
        <v>0.83098591549295797</v>
      </c>
      <c r="F2691" s="39">
        <v>0.80555555555555602</v>
      </c>
      <c r="G2691" s="39">
        <v>1.09375</v>
      </c>
      <c r="H2691" s="39">
        <v>0.78181818181818197</v>
      </c>
      <c r="I2691" s="39">
        <v>0.98611111111111105</v>
      </c>
      <c r="J2691" s="39">
        <v>0.96825396825396803</v>
      </c>
      <c r="K2691" s="39">
        <v>0.89855072463768104</v>
      </c>
      <c r="L2691" s="39">
        <v>0.96491228070175405</v>
      </c>
      <c r="M2691" s="39">
        <v>0.97826086956521696</v>
      </c>
      <c r="N2691" s="39">
        <v>0.92313317857071397</v>
      </c>
      <c r="O2691" s="39">
        <v>0.10172671844687101</v>
      </c>
      <c r="P2691" s="39">
        <v>0.95921779085394698</v>
      </c>
      <c r="Q2691" s="39">
        <v>3.4930152308493702E-2</v>
      </c>
      <c r="R2691" s="39">
        <v>0.94724129163488402</v>
      </c>
      <c r="S2691" s="39">
        <v>4.2692208797897702E-2</v>
      </c>
      <c r="T2691" s="39">
        <v>0.97158657513348601</v>
      </c>
      <c r="U2691" s="39">
        <v>9.4388777046259306E-3</v>
      </c>
      <c r="V2691" s="39">
        <v>0.95035026275331502</v>
      </c>
      <c r="W2691" s="39">
        <v>6.4301938238258097E-2</v>
      </c>
      <c r="X2691" s="39">
        <v>0.96487069577039497</v>
      </c>
      <c r="Y2691" s="39">
        <v>2.82979473947352E-2</v>
      </c>
      <c r="Z2691" s="39">
        <v>0.97278795400844498</v>
      </c>
      <c r="AA2691" s="39">
        <v>1.9394661909184902E-2</v>
      </c>
      <c r="AB2691" s="39">
        <v>0.97762522247648098</v>
      </c>
      <c r="AC2691" s="39">
        <v>4.0201851769239502E-3</v>
      </c>
    </row>
    <row r="2692" spans="1:29" x14ac:dyDescent="0.25">
      <c r="A2692" s="39" t="s">
        <v>135</v>
      </c>
      <c r="B2692" s="39" t="s">
        <v>135</v>
      </c>
      <c r="C2692" s="39">
        <v>6502000</v>
      </c>
      <c r="D2692" s="39" t="s">
        <v>61</v>
      </c>
      <c r="E2692" s="39">
        <v>0.929824561403509</v>
      </c>
      <c r="F2692" s="39">
        <v>0.93023255813953498</v>
      </c>
      <c r="G2692" s="39">
        <v>1.0138888888888899</v>
      </c>
      <c r="H2692" s="39">
        <v>1.0454545454545501</v>
      </c>
      <c r="I2692" s="39">
        <v>1.02739726027397</v>
      </c>
      <c r="J2692" s="39">
        <v>0.89830508474576298</v>
      </c>
      <c r="K2692" s="39">
        <v>0.92063492063492103</v>
      </c>
      <c r="L2692" s="39">
        <v>0.91228070175438603</v>
      </c>
      <c r="M2692" s="39">
        <v>1.109375</v>
      </c>
      <c r="N2692" s="39">
        <v>0.97637705792172402</v>
      </c>
      <c r="O2692" s="39">
        <v>7.4227321387177803E-2</v>
      </c>
      <c r="P2692" s="39">
        <v>0.97359859348180799</v>
      </c>
      <c r="Q2692" s="39">
        <v>9.1601959668885596E-2</v>
      </c>
      <c r="R2692" s="39">
        <v>0.98076354079643602</v>
      </c>
      <c r="S2692" s="39">
        <v>0.111459090352149</v>
      </c>
      <c r="T2692" s="39">
        <v>1.01082785087719</v>
      </c>
      <c r="U2692" s="39">
        <v>0.13936671482267801</v>
      </c>
      <c r="V2692" s="39">
        <v>0.99497300397948696</v>
      </c>
      <c r="W2692" s="39">
        <v>9.4659820279171594E-2</v>
      </c>
      <c r="X2692" s="39">
        <v>1.02200904025858</v>
      </c>
      <c r="Y2692" s="39">
        <v>0.107876170902833</v>
      </c>
      <c r="Z2692" s="39">
        <v>1.06736153952832</v>
      </c>
      <c r="AA2692" s="39">
        <v>9.8388876326877497E-2</v>
      </c>
      <c r="AB2692" s="39">
        <v>1.0999895572264</v>
      </c>
      <c r="AC2692" s="39">
        <v>5.9358752027492301E-2</v>
      </c>
    </row>
    <row r="2693" spans="1:29" x14ac:dyDescent="0.25">
      <c r="A2693" s="39" t="s">
        <v>135</v>
      </c>
      <c r="B2693" s="39" t="s">
        <v>135</v>
      </c>
      <c r="C2693" s="39">
        <v>6502000</v>
      </c>
      <c r="D2693" s="39" t="s">
        <v>62</v>
      </c>
      <c r="E2693" s="39">
        <v>0.91358024691357997</v>
      </c>
      <c r="F2693" s="39">
        <v>0.96226415094339601</v>
      </c>
      <c r="G2693" s="39">
        <v>0.9375</v>
      </c>
      <c r="H2693" s="39">
        <v>0.86301369863013699</v>
      </c>
      <c r="I2693" s="39">
        <v>0.88405797101449302</v>
      </c>
      <c r="J2693" s="39">
        <v>0.93333333333333302</v>
      </c>
      <c r="K2693" s="39">
        <v>1.07547169811321</v>
      </c>
      <c r="L2693" s="39">
        <v>1.0344827586206899</v>
      </c>
      <c r="M2693" s="39">
        <v>1.15384615384615</v>
      </c>
      <c r="N2693" s="39">
        <v>0.97306111237944304</v>
      </c>
      <c r="O2693" s="39">
        <v>9.5833975731207693E-2</v>
      </c>
      <c r="P2693" s="39">
        <v>1.0162383829855799</v>
      </c>
      <c r="Q2693" s="39">
        <v>0.108538299727824</v>
      </c>
      <c r="R2693" s="39">
        <v>1.08793353686002</v>
      </c>
      <c r="S2693" s="39">
        <v>6.06496339531509E-2</v>
      </c>
      <c r="T2693" s="39">
        <v>1.0941644562334201</v>
      </c>
      <c r="U2693" s="39">
        <v>8.44026661893756E-2</v>
      </c>
      <c r="V2693" s="39">
        <v>1.0423436581612699</v>
      </c>
      <c r="W2693" s="39">
        <v>0.10424578332967301</v>
      </c>
      <c r="X2693" s="39">
        <v>1.0940397365908701</v>
      </c>
      <c r="Y2693" s="39">
        <v>8.3238324492688504E-2</v>
      </c>
      <c r="Z2693" s="39">
        <v>1.12981268494849</v>
      </c>
      <c r="AA2693" s="39">
        <v>5.6986724420767798E-2</v>
      </c>
      <c r="AB2693" s="39">
        <v>1.14816218264494</v>
      </c>
      <c r="AC2693" s="39">
        <v>3.59485903012699E-2</v>
      </c>
    </row>
    <row r="2694" spans="1:29" x14ac:dyDescent="0.25">
      <c r="A2694" s="39" t="s">
        <v>135</v>
      </c>
      <c r="B2694" s="39" t="s">
        <v>135</v>
      </c>
      <c r="C2694" s="39">
        <v>6502000</v>
      </c>
      <c r="D2694" s="39" t="s">
        <v>63</v>
      </c>
      <c r="E2694" s="39">
        <v>0.90789473684210498</v>
      </c>
      <c r="F2694" s="39">
        <v>0.94594594594594605</v>
      </c>
      <c r="G2694" s="39">
        <v>1.0392156862745101</v>
      </c>
      <c r="H2694" s="39">
        <v>0.97333333333333305</v>
      </c>
      <c r="I2694" s="39">
        <v>0.98412698412698396</v>
      </c>
      <c r="J2694" s="39">
        <v>0.95081967213114704</v>
      </c>
      <c r="K2694" s="39">
        <v>0.8</v>
      </c>
      <c r="L2694" s="39">
        <v>0.87719298245613997</v>
      </c>
      <c r="M2694" s="39">
        <v>0.96666666666666701</v>
      </c>
      <c r="N2694" s="39">
        <v>0.93835511197520405</v>
      </c>
      <c r="O2694" s="39">
        <v>6.9206848827600004E-2</v>
      </c>
      <c r="P2694" s="39">
        <v>0.91576126107618805</v>
      </c>
      <c r="Q2694" s="39">
        <v>7.6456697342271396E-2</v>
      </c>
      <c r="R2694" s="39">
        <v>0.88128654970760201</v>
      </c>
      <c r="S2694" s="39">
        <v>8.3408707063927806E-2</v>
      </c>
      <c r="T2694" s="39">
        <v>0.92192982456140304</v>
      </c>
      <c r="U2694" s="39">
        <v>6.3267448843006904E-2</v>
      </c>
      <c r="V2694" s="39">
        <v>0.92224297281915302</v>
      </c>
      <c r="W2694" s="39">
        <v>6.9977111662886393E-2</v>
      </c>
      <c r="X2694" s="39">
        <v>0.92327002846443496</v>
      </c>
      <c r="Y2694" s="39">
        <v>6.6488330282761299E-2</v>
      </c>
      <c r="Z2694" s="39">
        <v>0.944414698953704</v>
      </c>
      <c r="AA2694" s="39">
        <v>5.4784532511090001E-2</v>
      </c>
      <c r="AB2694" s="39">
        <v>0.96240601503759404</v>
      </c>
      <c r="AC2694" s="39">
        <v>2.6946726928753099E-2</v>
      </c>
    </row>
    <row r="2695" spans="1:29" x14ac:dyDescent="0.25">
      <c r="A2695" s="39" t="s">
        <v>135</v>
      </c>
      <c r="B2695" s="39" t="s">
        <v>135</v>
      </c>
      <c r="C2695" s="39">
        <v>6502000</v>
      </c>
      <c r="D2695" s="39" t="s">
        <v>52</v>
      </c>
      <c r="E2695" s="39">
        <v>0.60824742268041199</v>
      </c>
      <c r="F2695" s="39">
        <v>0.707317073170732</v>
      </c>
      <c r="G2695" s="39">
        <v>0.93333333333333302</v>
      </c>
      <c r="H2695" s="39">
        <v>0.60563380281690105</v>
      </c>
      <c r="I2695" s="39">
        <v>0.83529411764705896</v>
      </c>
      <c r="J2695" s="39">
        <v>0.96825396825396803</v>
      </c>
      <c r="K2695" s="39">
        <v>0.659574468085106</v>
      </c>
      <c r="L2695" s="39">
        <v>0.76388888888888895</v>
      </c>
      <c r="M2695" s="39">
        <v>0.59210526315789502</v>
      </c>
      <c r="N2695" s="39">
        <v>0.74151648200381104</v>
      </c>
      <c r="O2695" s="39">
        <v>0.143148049176476</v>
      </c>
      <c r="P2695" s="39">
        <v>0.76382334120658302</v>
      </c>
      <c r="Q2695" s="39">
        <v>0.1476946878973</v>
      </c>
      <c r="R2695" s="39">
        <v>0.67185620671062996</v>
      </c>
      <c r="S2695" s="39">
        <v>8.6547873140076795E-2</v>
      </c>
      <c r="T2695" s="39">
        <v>0.67799707602339199</v>
      </c>
      <c r="U2695" s="39">
        <v>0.12146936665119799</v>
      </c>
      <c r="V2695" s="39">
        <v>0.71310375293786699</v>
      </c>
      <c r="W2695" s="39">
        <v>0.134528601914573</v>
      </c>
      <c r="X2695" s="39">
        <v>0.67214477356168401</v>
      </c>
      <c r="Y2695" s="39">
        <v>0.119114550493261</v>
      </c>
      <c r="Z2695" s="39">
        <v>0.62491401290371096</v>
      </c>
      <c r="AA2695" s="39">
        <v>8.0155688289293203E-2</v>
      </c>
      <c r="AB2695" s="39">
        <v>0.60028543581175198</v>
      </c>
      <c r="AC2695" s="39">
        <v>5.1735954479223703E-2</v>
      </c>
    </row>
    <row r="2696" spans="1:29" x14ac:dyDescent="0.25">
      <c r="A2696" s="39" t="s">
        <v>135</v>
      </c>
      <c r="B2696" s="39" t="s">
        <v>135</v>
      </c>
      <c r="C2696" s="39">
        <v>6502000</v>
      </c>
      <c r="D2696" s="39" t="s">
        <v>53</v>
      </c>
      <c r="E2696" s="39">
        <v>0.939393939393939</v>
      </c>
      <c r="F2696" s="39">
        <v>1.0508474576271201</v>
      </c>
      <c r="G2696" s="39">
        <v>1.0172413793103401</v>
      </c>
      <c r="H2696" s="39">
        <v>0.98571428571428599</v>
      </c>
      <c r="I2696" s="39">
        <v>1</v>
      </c>
      <c r="J2696" s="39">
        <v>1.0281690140845099</v>
      </c>
      <c r="K2696" s="39">
        <v>0.91803278688524603</v>
      </c>
      <c r="L2696" s="39">
        <v>0.90322580645161299</v>
      </c>
      <c r="M2696" s="39">
        <v>0.89090909090909098</v>
      </c>
      <c r="N2696" s="39">
        <v>0.97039264004179404</v>
      </c>
      <c r="O2696" s="39">
        <v>5.8788531845893097E-2</v>
      </c>
      <c r="P2696" s="39">
        <v>0.94806733966609102</v>
      </c>
      <c r="Q2696" s="39">
        <v>6.1832803423281499E-2</v>
      </c>
      <c r="R2696" s="39">
        <v>0.90405589474865</v>
      </c>
      <c r="S2696" s="39">
        <v>1.35808875183981E-2</v>
      </c>
      <c r="T2696" s="39">
        <v>0.89706744868035204</v>
      </c>
      <c r="U2696" s="39">
        <v>8.7092330820630597E-3</v>
      </c>
      <c r="V2696" s="39">
        <v>0.933707300871636</v>
      </c>
      <c r="W2696" s="39">
        <v>5.6020370686459403E-2</v>
      </c>
      <c r="X2696" s="39">
        <v>0.90810864816844605</v>
      </c>
      <c r="Y2696" s="39">
        <v>3.9187256939823403E-2</v>
      </c>
      <c r="Z2696" s="39">
        <v>0.89413637120260803</v>
      </c>
      <c r="AA2696" s="39">
        <v>8.2250704557712793E-3</v>
      </c>
      <c r="AB2696" s="39">
        <v>0.89149560117302096</v>
      </c>
      <c r="AC2696" s="39">
        <v>3.7094166101681899E-3</v>
      </c>
    </row>
    <row r="2697" spans="1:29" x14ac:dyDescent="0.25">
      <c r="A2697" s="39" t="s">
        <v>135</v>
      </c>
      <c r="B2697" s="39" t="s">
        <v>135</v>
      </c>
      <c r="C2697" s="39">
        <v>6502000</v>
      </c>
      <c r="D2697" s="39" t="s">
        <v>54</v>
      </c>
      <c r="E2697" s="39">
        <v>0.83582089552238803</v>
      </c>
      <c r="F2697" s="39">
        <v>0.95161290322580605</v>
      </c>
      <c r="G2697" s="39">
        <v>1.0806451612903201</v>
      </c>
      <c r="H2697" s="39">
        <v>1.08474576271186</v>
      </c>
      <c r="I2697" s="39">
        <v>0.92753623188405798</v>
      </c>
      <c r="J2697" s="39">
        <v>1.13953488372093</v>
      </c>
      <c r="K2697" s="39">
        <v>1.04109589041096</v>
      </c>
      <c r="L2697" s="39">
        <v>0.875</v>
      </c>
      <c r="M2697" s="39">
        <v>1.08928571428571</v>
      </c>
      <c r="N2697" s="39">
        <v>1.00280860478356</v>
      </c>
      <c r="O2697" s="39">
        <v>0.107771386462123</v>
      </c>
      <c r="P2697" s="39">
        <v>1.01449054406033</v>
      </c>
      <c r="Q2697" s="39">
        <v>0.11063104572511701</v>
      </c>
      <c r="R2697" s="39">
        <v>1.0017938682322201</v>
      </c>
      <c r="S2697" s="39">
        <v>0.112419208977994</v>
      </c>
      <c r="T2697" s="39">
        <v>0.98214285714285698</v>
      </c>
      <c r="U2697" s="39">
        <v>0.15152288168283201</v>
      </c>
      <c r="V2697" s="39">
        <v>1.01997792718842</v>
      </c>
      <c r="W2697" s="39">
        <v>0.10289894996278801</v>
      </c>
      <c r="X2697" s="39">
        <v>1.02726304494965</v>
      </c>
      <c r="Y2697" s="39">
        <v>0.106106741921197</v>
      </c>
      <c r="Z2697" s="39">
        <v>1.04977176566543</v>
      </c>
      <c r="AA2697" s="39">
        <v>9.9436097734488804E-2</v>
      </c>
      <c r="AB2697" s="39">
        <v>1.0790816326530599</v>
      </c>
      <c r="AC2697" s="39">
        <v>6.4536278778946493E-2</v>
      </c>
    </row>
    <row r="2698" spans="1:29" x14ac:dyDescent="0.25">
      <c r="A2698" s="39" t="s">
        <v>135</v>
      </c>
      <c r="B2698" s="39" t="s">
        <v>135</v>
      </c>
      <c r="C2698" s="39">
        <v>6502000</v>
      </c>
      <c r="D2698" s="39" t="s">
        <v>55</v>
      </c>
      <c r="E2698" s="39">
        <v>0.89230769230769202</v>
      </c>
      <c r="F2698" s="39">
        <v>0.83928571428571397</v>
      </c>
      <c r="G2698" s="39">
        <v>1.1016949152542399</v>
      </c>
      <c r="H2698" s="39">
        <v>1.01492537313433</v>
      </c>
      <c r="I2698" s="39">
        <v>1</v>
      </c>
      <c r="J2698" s="39">
        <v>1</v>
      </c>
      <c r="K2698" s="39">
        <v>1</v>
      </c>
      <c r="L2698" s="39">
        <v>0.94736842105263197</v>
      </c>
      <c r="M2698" s="39">
        <v>1.0204081632653099</v>
      </c>
      <c r="N2698" s="39">
        <v>0.97955447547776797</v>
      </c>
      <c r="O2698" s="39">
        <v>7.6986799431758804E-2</v>
      </c>
      <c r="P2698" s="39">
        <v>0.993555316863588</v>
      </c>
      <c r="Q2698" s="39">
        <v>2.7289679948254601E-2</v>
      </c>
      <c r="R2698" s="39">
        <v>0.98925886143931296</v>
      </c>
      <c r="S2698" s="39">
        <v>3.7685939404616203E-2</v>
      </c>
      <c r="T2698" s="39">
        <v>0.983888292158969</v>
      </c>
      <c r="U2698" s="39">
        <v>5.16468970146996E-2</v>
      </c>
      <c r="V2698" s="39">
        <v>0.99359324155578299</v>
      </c>
      <c r="W2698" s="39">
        <v>4.5862796415205603E-2</v>
      </c>
      <c r="X2698" s="39">
        <v>0.99758139607435203</v>
      </c>
      <c r="Y2698" s="39">
        <v>3.4026007927092802E-2</v>
      </c>
      <c r="Z2698" s="39">
        <v>1.00678340006635</v>
      </c>
      <c r="AA2698" s="39">
        <v>3.39266892732051E-2</v>
      </c>
      <c r="AB2698" s="39">
        <v>1.0169300803028001</v>
      </c>
      <c r="AC2698" s="39">
        <v>2.1997328105104599E-2</v>
      </c>
    </row>
    <row r="2699" spans="1:29" x14ac:dyDescent="0.25">
      <c r="A2699" s="39" t="s">
        <v>135</v>
      </c>
      <c r="B2699" s="39" t="s">
        <v>135</v>
      </c>
      <c r="C2699" s="39">
        <v>6502000</v>
      </c>
      <c r="D2699" s="39" t="s">
        <v>56</v>
      </c>
      <c r="E2699" s="39">
        <v>1.06666666666667</v>
      </c>
      <c r="F2699" s="39">
        <v>0.94827586206896597</v>
      </c>
      <c r="G2699" s="39">
        <v>1.08510638297872</v>
      </c>
      <c r="H2699" s="39">
        <v>1.04615384615385</v>
      </c>
      <c r="I2699" s="39">
        <v>1.02941176470588</v>
      </c>
      <c r="J2699" s="39">
        <v>1.078125</v>
      </c>
      <c r="K2699" s="39">
        <v>1.015625</v>
      </c>
      <c r="L2699" s="39">
        <v>0.93877551020408201</v>
      </c>
      <c r="M2699" s="39">
        <v>0.98611111111111105</v>
      </c>
      <c r="N2699" s="39">
        <v>1.0215834604321401</v>
      </c>
      <c r="O2699" s="39">
        <v>5.4146260822063301E-2</v>
      </c>
      <c r="P2699" s="39">
        <v>1.00960967720422</v>
      </c>
      <c r="Q2699" s="39">
        <v>5.1701832797799697E-2</v>
      </c>
      <c r="R2699" s="39">
        <v>0.98017054043839802</v>
      </c>
      <c r="S2699" s="39">
        <v>3.8767625738641301E-2</v>
      </c>
      <c r="T2699" s="39">
        <v>0.96244331065759603</v>
      </c>
      <c r="U2699" s="39">
        <v>3.3471324392900598E-2</v>
      </c>
      <c r="V2699" s="39">
        <v>0.99969182090620501</v>
      </c>
      <c r="W2699" s="39">
        <v>4.8910768714956199E-2</v>
      </c>
      <c r="X2699" s="39">
        <v>0.98401103029205905</v>
      </c>
      <c r="Y2699" s="39">
        <v>3.8838321271247103E-2</v>
      </c>
      <c r="Z2699" s="39">
        <v>0.97895908608263305</v>
      </c>
      <c r="AA2699" s="39">
        <v>2.37624937971577E-2</v>
      </c>
      <c r="AB2699" s="39">
        <v>0.98385703487744303</v>
      </c>
      <c r="AC2699" s="39">
        <v>1.4256029836089999E-2</v>
      </c>
    </row>
    <row r="2700" spans="1:29" x14ac:dyDescent="0.25">
      <c r="A2700" s="39" t="s">
        <v>135</v>
      </c>
      <c r="B2700" s="39" t="s">
        <v>135</v>
      </c>
      <c r="C2700" s="39">
        <v>6502000</v>
      </c>
      <c r="D2700" s="39" t="s">
        <v>57</v>
      </c>
      <c r="E2700" s="39">
        <v>0.85882352941176499</v>
      </c>
      <c r="F2700" s="39">
        <v>0.875</v>
      </c>
      <c r="G2700" s="39">
        <v>1.0727272727272701</v>
      </c>
      <c r="H2700" s="39">
        <v>1.0196078431372499</v>
      </c>
      <c r="I2700" s="39">
        <v>1</v>
      </c>
      <c r="J2700" s="39">
        <v>0.85714285714285698</v>
      </c>
      <c r="K2700" s="39">
        <v>0.94202898550724601</v>
      </c>
      <c r="L2700" s="39">
        <v>0.95384615384615401</v>
      </c>
      <c r="M2700" s="39">
        <v>1.02173913043478</v>
      </c>
      <c r="N2700" s="39">
        <v>0.95565730802303706</v>
      </c>
      <c r="O2700" s="39">
        <v>7.89815007345053E-2</v>
      </c>
      <c r="P2700" s="39">
        <v>0.95495142538620803</v>
      </c>
      <c r="Q2700" s="39">
        <v>6.3688104697436701E-2</v>
      </c>
      <c r="R2700" s="39">
        <v>0.97253808992939395</v>
      </c>
      <c r="S2700" s="39">
        <v>4.3017068205506201E-2</v>
      </c>
      <c r="T2700" s="39">
        <v>0.98779264214046802</v>
      </c>
      <c r="U2700" s="39">
        <v>4.8007584140758897E-2</v>
      </c>
      <c r="V2700" s="39">
        <v>0.97111207558913304</v>
      </c>
      <c r="W2700" s="39">
        <v>6.1322760302670497E-2</v>
      </c>
      <c r="X2700" s="39">
        <v>0.98479998448956596</v>
      </c>
      <c r="Y2700" s="39">
        <v>5.1704576092802601E-2</v>
      </c>
      <c r="Z2700" s="39">
        <v>1.0066898716172801</v>
      </c>
      <c r="AA2700" s="39">
        <v>3.5332103077617603E-2</v>
      </c>
      <c r="AB2700" s="39">
        <v>1.01850613154961</v>
      </c>
      <c r="AC2700" s="39">
        <v>2.0447280299862401E-2</v>
      </c>
    </row>
    <row r="2701" spans="1:29" x14ac:dyDescent="0.25">
      <c r="A2701" s="39" t="s">
        <v>135</v>
      </c>
      <c r="B2701" s="39" t="s">
        <v>135</v>
      </c>
      <c r="C2701" s="39">
        <v>6502000</v>
      </c>
      <c r="D2701" s="39" t="s">
        <v>58</v>
      </c>
      <c r="E2701" s="39">
        <v>1.04285714285714</v>
      </c>
      <c r="F2701" s="39">
        <v>0.98630136986301398</v>
      </c>
      <c r="G2701" s="39">
        <v>0.96428571428571397</v>
      </c>
      <c r="H2701" s="39">
        <v>1.0338983050847499</v>
      </c>
      <c r="I2701" s="39">
        <v>1.1923076923076901</v>
      </c>
      <c r="J2701" s="39">
        <v>0.92647058823529405</v>
      </c>
      <c r="K2701" s="39">
        <v>0.98333333333333295</v>
      </c>
      <c r="L2701" s="39">
        <v>0.89230769230769202</v>
      </c>
      <c r="M2701" s="39">
        <v>0.95161290322580605</v>
      </c>
      <c r="N2701" s="39">
        <v>0.99704163794449296</v>
      </c>
      <c r="O2701" s="39">
        <v>8.7303901875879594E-2</v>
      </c>
      <c r="P2701" s="39">
        <v>0.98920644188196405</v>
      </c>
      <c r="Q2701" s="39">
        <v>0.11834593410743401</v>
      </c>
      <c r="R2701" s="39">
        <v>0.94241797628894397</v>
      </c>
      <c r="S2701" s="39">
        <v>4.6204186412736298E-2</v>
      </c>
      <c r="T2701" s="39">
        <v>0.92196029776674904</v>
      </c>
      <c r="U2701" s="39">
        <v>4.1935116799896997E-2</v>
      </c>
      <c r="V2701" s="39">
        <v>0.96485574312395195</v>
      </c>
      <c r="W2701" s="39">
        <v>7.8824013497570206E-2</v>
      </c>
      <c r="X2701" s="39">
        <v>0.94536387847595804</v>
      </c>
      <c r="Y2701" s="39">
        <v>5.6792787670291799E-2</v>
      </c>
      <c r="Z2701" s="39">
        <v>0.94244600272045698</v>
      </c>
      <c r="AA2701" s="39">
        <v>2.9316387725374302E-2</v>
      </c>
      <c r="AB2701" s="39">
        <v>0.948788845563039</v>
      </c>
      <c r="AC2701" s="39">
        <v>1.7860908915992998E-2</v>
      </c>
    </row>
    <row r="2702" spans="1:29" x14ac:dyDescent="0.25">
      <c r="A2702" s="39" t="s">
        <v>135</v>
      </c>
      <c r="B2702" s="39" t="s">
        <v>135</v>
      </c>
      <c r="C2702" s="39">
        <v>6502000</v>
      </c>
      <c r="D2702" s="39" t="s">
        <v>59</v>
      </c>
      <c r="E2702" s="39">
        <v>1.0422535211267601</v>
      </c>
      <c r="F2702" s="39">
        <v>0.95890410958904104</v>
      </c>
      <c r="G2702" s="39">
        <v>1.125</v>
      </c>
      <c r="H2702" s="39">
        <v>0.98148148148148195</v>
      </c>
      <c r="I2702" s="39">
        <v>1.0491803278688501</v>
      </c>
      <c r="J2702" s="39">
        <v>0.90322580645161299</v>
      </c>
      <c r="K2702" s="39">
        <v>1.0634920634920599</v>
      </c>
      <c r="L2702" s="39">
        <v>0.98305084745762705</v>
      </c>
      <c r="M2702" s="39">
        <v>1.08620689655172</v>
      </c>
      <c r="N2702" s="39">
        <v>1.0214216726687999</v>
      </c>
      <c r="O2702" s="39">
        <v>6.96834533289033E-2</v>
      </c>
      <c r="P2702" s="39">
        <v>1.0170311883643799</v>
      </c>
      <c r="Q2702" s="39">
        <v>7.4303073981125997E-2</v>
      </c>
      <c r="R2702" s="39">
        <v>1.0442499358338</v>
      </c>
      <c r="S2702" s="39">
        <v>5.4203203076833698E-2</v>
      </c>
      <c r="T2702" s="39">
        <v>1.0346288720046799</v>
      </c>
      <c r="U2702" s="39">
        <v>7.2942341834848407E-2</v>
      </c>
      <c r="V2702" s="39">
        <v>1.0302758065859801</v>
      </c>
      <c r="W2702" s="39">
        <v>6.6643089122460294E-2</v>
      </c>
      <c r="X2702" s="39">
        <v>1.0456835722718401</v>
      </c>
      <c r="Y2702" s="39">
        <v>6.2101108160198801E-2</v>
      </c>
      <c r="Z2702" s="39">
        <v>1.06720406498533</v>
      </c>
      <c r="AA2702" s="39">
        <v>4.7865683758270203E-2</v>
      </c>
      <c r="AB2702" s="39">
        <v>1.0812947037377201</v>
      </c>
      <c r="AC2702" s="39">
        <v>3.1067435196332899E-2</v>
      </c>
    </row>
    <row r="2703" spans="1:29" x14ac:dyDescent="0.25">
      <c r="A2703" s="39" t="s">
        <v>135</v>
      </c>
      <c r="B2703" s="39" t="s">
        <v>135</v>
      </c>
      <c r="C2703" s="39">
        <v>6502000</v>
      </c>
      <c r="D2703" s="39" t="s">
        <v>60</v>
      </c>
      <c r="E2703" s="39">
        <v>0.97727272727272696</v>
      </c>
      <c r="F2703" s="39">
        <v>0.97297297297297303</v>
      </c>
      <c r="G2703" s="39">
        <v>0.94285714285714295</v>
      </c>
      <c r="H2703" s="39">
        <v>0.90123456790123502</v>
      </c>
      <c r="I2703" s="39">
        <v>1.11320754716981</v>
      </c>
      <c r="J2703" s="39">
        <v>0.984375</v>
      </c>
      <c r="K2703" s="39">
        <v>1.0178571428571399</v>
      </c>
      <c r="L2703" s="39">
        <v>0.95522388059701502</v>
      </c>
      <c r="M2703" s="39">
        <v>0.96551724137931005</v>
      </c>
      <c r="N2703" s="39">
        <v>0.98116869144526198</v>
      </c>
      <c r="O2703" s="39">
        <v>5.8788041515472303E-2</v>
      </c>
      <c r="P2703" s="39">
        <v>1.0072361624006601</v>
      </c>
      <c r="Q2703" s="39">
        <v>6.3857494062297099E-2</v>
      </c>
      <c r="R2703" s="39">
        <v>0.97953275494448899</v>
      </c>
      <c r="S2703" s="39">
        <v>3.3586565032885901E-2</v>
      </c>
      <c r="T2703" s="39">
        <v>0.96037056098816298</v>
      </c>
      <c r="U2703" s="39">
        <v>7.2785052103608002E-3</v>
      </c>
      <c r="V2703" s="39">
        <v>0.98029243187503001</v>
      </c>
      <c r="W2703" s="39">
        <v>4.8210405329040397E-2</v>
      </c>
      <c r="X2703" s="39">
        <v>0.97427141454017196</v>
      </c>
      <c r="Y2703" s="39">
        <v>3.33589319486347E-2</v>
      </c>
      <c r="Z2703" s="39">
        <v>0.96576482927836604</v>
      </c>
      <c r="AA2703" s="39">
        <v>1.3752549795760301E-2</v>
      </c>
      <c r="AB2703" s="39">
        <v>0.96502708134205795</v>
      </c>
      <c r="AC2703" s="39">
        <v>3.1000442714196499E-3</v>
      </c>
    </row>
    <row r="2704" spans="1:29" x14ac:dyDescent="0.25">
      <c r="A2704" s="39" t="s">
        <v>135</v>
      </c>
      <c r="B2704" s="39" t="s">
        <v>135</v>
      </c>
      <c r="C2704" s="39">
        <v>6505000</v>
      </c>
      <c r="D2704" s="39" t="s">
        <v>50</v>
      </c>
      <c r="E2704" s="39">
        <v>0.16566265060241001</v>
      </c>
      <c r="F2704" s="39">
        <v>0.169014084507042</v>
      </c>
      <c r="G2704" s="39">
        <v>0.16339869281045799</v>
      </c>
      <c r="H2704" s="39">
        <v>0.14381270903009999</v>
      </c>
      <c r="I2704" s="39">
        <v>0.16783216783216801</v>
      </c>
      <c r="J2704" s="39">
        <v>0.14610389610389601</v>
      </c>
      <c r="K2704" s="39">
        <v>0.15409836065573801</v>
      </c>
      <c r="L2704" s="39">
        <v>0.16932907348242801</v>
      </c>
      <c r="M2704" s="39">
        <v>0.11206896551724101</v>
      </c>
      <c r="N2704" s="39">
        <v>0.15459117783794199</v>
      </c>
      <c r="O2704" s="39">
        <v>1.86992319377778E-2</v>
      </c>
      <c r="P2704" s="39">
        <v>0.14988649271829399</v>
      </c>
      <c r="Q2704" s="39">
        <v>2.3250131367019498E-2</v>
      </c>
      <c r="R2704" s="39">
        <v>0.14516546655180201</v>
      </c>
      <c r="S2704" s="39">
        <v>2.9656827862236099E-2</v>
      </c>
      <c r="T2704" s="39">
        <v>0.14069901949983499</v>
      </c>
      <c r="U2704" s="39">
        <v>4.0489010633657403E-2</v>
      </c>
      <c r="V2704" s="39">
        <v>0.14438794151546899</v>
      </c>
      <c r="W2704" s="39">
        <v>2.52044556693326E-2</v>
      </c>
      <c r="X2704" s="39">
        <v>0.13520969914126901</v>
      </c>
      <c r="Y2704" s="39">
        <v>2.8828994943466999E-2</v>
      </c>
      <c r="Z2704" s="39">
        <v>0.12377212159662999</v>
      </c>
      <c r="AA2704" s="39">
        <v>2.7605141383470901E-2</v>
      </c>
      <c r="AB2704" s="39">
        <v>0.114795637325107</v>
      </c>
      <c r="AC2704" s="39">
        <v>1.7244986689251399E-2</v>
      </c>
    </row>
    <row r="2705" spans="1:29" x14ac:dyDescent="0.25">
      <c r="A2705" s="39" t="s">
        <v>135</v>
      </c>
      <c r="B2705" s="39" t="s">
        <v>135</v>
      </c>
      <c r="C2705" s="39">
        <v>6505000</v>
      </c>
      <c r="D2705" s="39" t="s">
        <v>51</v>
      </c>
      <c r="E2705" s="39">
        <v>1.0652173913043499</v>
      </c>
      <c r="F2705" s="39">
        <v>1.05454545454545</v>
      </c>
      <c r="G2705" s="39">
        <v>1.0833333333333299</v>
      </c>
      <c r="H2705" s="39">
        <v>0.78</v>
      </c>
      <c r="I2705" s="39">
        <v>0.93023255813953498</v>
      </c>
      <c r="J2705" s="39">
        <v>0.9375</v>
      </c>
      <c r="K2705" s="39">
        <v>0.95555555555555605</v>
      </c>
      <c r="L2705" s="39">
        <v>1.0638297872340401</v>
      </c>
      <c r="M2705" s="39">
        <v>0.84905660377358505</v>
      </c>
      <c r="N2705" s="39">
        <v>0.96880785376509504</v>
      </c>
      <c r="O2705" s="39">
        <v>0.10690159873239601</v>
      </c>
      <c r="P2705" s="39">
        <v>0.94723490094054397</v>
      </c>
      <c r="Q2705" s="39">
        <v>7.6951976574135397E-2</v>
      </c>
      <c r="R2705" s="39">
        <v>0.95614731552106103</v>
      </c>
      <c r="S2705" s="39">
        <v>0.107387814570962</v>
      </c>
      <c r="T2705" s="39">
        <v>0.95644319550381396</v>
      </c>
      <c r="U2705" s="39">
        <v>0.15186757444191201</v>
      </c>
      <c r="V2705" s="39">
        <v>0.94120023739624503</v>
      </c>
      <c r="W2705" s="39">
        <v>9.8745649573477007E-2</v>
      </c>
      <c r="X2705" s="39">
        <v>0.92398550038409</v>
      </c>
      <c r="Y2705" s="39">
        <v>0.10096849990448301</v>
      </c>
      <c r="Z2705" s="39">
        <v>0.89094527104476395</v>
      </c>
      <c r="AA2705" s="39">
        <v>0.100914872187818</v>
      </c>
      <c r="AB2705" s="39">
        <v>0.85928389822408302</v>
      </c>
      <c r="AC2705" s="39">
        <v>6.4683089529547599E-2</v>
      </c>
    </row>
    <row r="2706" spans="1:29" x14ac:dyDescent="0.25">
      <c r="A2706" s="39" t="s">
        <v>135</v>
      </c>
      <c r="B2706" s="39" t="s">
        <v>135</v>
      </c>
      <c r="C2706" s="39">
        <v>6505000</v>
      </c>
      <c r="D2706" s="39" t="s">
        <v>61</v>
      </c>
      <c r="E2706" s="39">
        <v>0.96666666666666701</v>
      </c>
      <c r="F2706" s="39">
        <v>0.96153846153846201</v>
      </c>
      <c r="G2706" s="39">
        <v>0.85714285714285698</v>
      </c>
      <c r="H2706" s="39">
        <v>0.967741935483871</v>
      </c>
      <c r="I2706" s="39">
        <v>0.85106382978723405</v>
      </c>
      <c r="J2706" s="39">
        <v>1</v>
      </c>
      <c r="K2706" s="39">
        <v>1.0638297872340401</v>
      </c>
      <c r="L2706" s="39">
        <v>1.15384615384615</v>
      </c>
      <c r="M2706" s="39">
        <v>0.7</v>
      </c>
      <c r="N2706" s="39">
        <v>0.94686996574436499</v>
      </c>
      <c r="O2706" s="39">
        <v>0.13160490386606599</v>
      </c>
      <c r="P2706" s="39">
        <v>0.95374795417348601</v>
      </c>
      <c r="Q2706" s="39">
        <v>0.179741901676789</v>
      </c>
      <c r="R2706" s="39">
        <v>0.972558647026732</v>
      </c>
      <c r="S2706" s="39">
        <v>0.24029544027362101</v>
      </c>
      <c r="T2706" s="39">
        <v>0.92692307692307696</v>
      </c>
      <c r="U2706" s="39">
        <v>0.32091769300004802</v>
      </c>
      <c r="V2706" s="39">
        <v>0.92823741925842695</v>
      </c>
      <c r="W2706" s="39">
        <v>0.19049657875487899</v>
      </c>
      <c r="X2706" s="39">
        <v>0.880993992627089</v>
      </c>
      <c r="Y2706" s="39">
        <v>0.22792902463457701</v>
      </c>
      <c r="Z2706" s="39">
        <v>0.79396508773807395</v>
      </c>
      <c r="AA2706" s="39">
        <v>0.220897642685701</v>
      </c>
      <c r="AB2706" s="39">
        <v>0.72161172161172205</v>
      </c>
      <c r="AC2706" s="39">
        <v>0.13668452890105101</v>
      </c>
    </row>
    <row r="2707" spans="1:29" x14ac:dyDescent="0.25">
      <c r="A2707" s="39" t="s">
        <v>135</v>
      </c>
      <c r="B2707" s="39" t="s">
        <v>135</v>
      </c>
      <c r="C2707" s="39">
        <v>6505000</v>
      </c>
      <c r="D2707" s="39" t="s">
        <v>62</v>
      </c>
      <c r="E2707" s="39">
        <v>0.88135593220339004</v>
      </c>
      <c r="F2707" s="39">
        <v>0.91379310344827602</v>
      </c>
      <c r="G2707" s="39">
        <v>1.04</v>
      </c>
      <c r="H2707" s="39">
        <v>1.0625</v>
      </c>
      <c r="I2707" s="39">
        <v>0.91666666666666696</v>
      </c>
      <c r="J2707" s="39">
        <v>0.9</v>
      </c>
      <c r="K2707" s="39">
        <v>0.96363636363636396</v>
      </c>
      <c r="L2707" s="39">
        <v>1.1599999999999999</v>
      </c>
      <c r="M2707" s="39">
        <v>0.78333333333333299</v>
      </c>
      <c r="N2707" s="39">
        <v>0.95792059992089196</v>
      </c>
      <c r="O2707" s="39">
        <v>0.112854670691848</v>
      </c>
      <c r="P2707" s="39">
        <v>0.94472727272727297</v>
      </c>
      <c r="Q2707" s="39">
        <v>0.13741891339772799</v>
      </c>
      <c r="R2707" s="39">
        <v>0.96898989898989896</v>
      </c>
      <c r="S2707" s="39">
        <v>0.18839039174021199</v>
      </c>
      <c r="T2707" s="39">
        <v>0.97166666666666701</v>
      </c>
      <c r="U2707" s="39">
        <v>0.26634355424693301</v>
      </c>
      <c r="V2707" s="39">
        <v>0.94392763568763105</v>
      </c>
      <c r="W2707" s="39">
        <v>0.15053498288220901</v>
      </c>
      <c r="X2707" s="39">
        <v>0.91152274571666003</v>
      </c>
      <c r="Y2707" s="39">
        <v>0.176672229298839</v>
      </c>
      <c r="Z2707" s="39">
        <v>0.85654303889737904</v>
      </c>
      <c r="AA2707" s="39">
        <v>0.176745775964506</v>
      </c>
      <c r="AB2707" s="39">
        <v>0.80126984126984102</v>
      </c>
      <c r="AC2707" s="39">
        <v>0.113440436698104</v>
      </c>
    </row>
    <row r="2708" spans="1:29" x14ac:dyDescent="0.25">
      <c r="A2708" s="39" t="s">
        <v>135</v>
      </c>
      <c r="B2708" s="39" t="s">
        <v>135</v>
      </c>
      <c r="C2708" s="39">
        <v>6505000</v>
      </c>
      <c r="D2708" s="39" t="s">
        <v>63</v>
      </c>
      <c r="E2708" s="39">
        <v>0.95454545454545503</v>
      </c>
      <c r="F2708" s="39">
        <v>1</v>
      </c>
      <c r="G2708" s="39">
        <v>0.92452830188679203</v>
      </c>
      <c r="H2708" s="39">
        <v>0.90384615384615397</v>
      </c>
      <c r="I2708" s="39">
        <v>0.90196078431372595</v>
      </c>
      <c r="J2708" s="39">
        <v>0.98181818181818203</v>
      </c>
      <c r="K2708" s="39">
        <v>1.25</v>
      </c>
      <c r="L2708" s="39">
        <v>0.83018867924528295</v>
      </c>
      <c r="M2708" s="39">
        <v>0.81034482758620696</v>
      </c>
      <c r="N2708" s="39">
        <v>0.95080359813797799</v>
      </c>
      <c r="O2708" s="39">
        <v>0.12868193193284999</v>
      </c>
      <c r="P2708" s="39">
        <v>0.95486249459267902</v>
      </c>
      <c r="Q2708" s="39">
        <v>0.17822756761551001</v>
      </c>
      <c r="R2708" s="39">
        <v>0.96351116894383004</v>
      </c>
      <c r="S2708" s="39">
        <v>0.24830491809892699</v>
      </c>
      <c r="T2708" s="39">
        <v>0.82026675341574495</v>
      </c>
      <c r="U2708" s="39">
        <v>1.40317220729927E-2</v>
      </c>
      <c r="V2708" s="39">
        <v>0.92201837098415595</v>
      </c>
      <c r="W2708" s="39">
        <v>0.16066667615178401</v>
      </c>
      <c r="X2708" s="39">
        <v>0.88074992633651095</v>
      </c>
      <c r="Y2708" s="39">
        <v>0.159625792329538</v>
      </c>
      <c r="Z2708" s="39">
        <v>0.83108904691031504</v>
      </c>
      <c r="AA2708" s="39">
        <v>0.104120362585662</v>
      </c>
      <c r="AB2708" s="39">
        <v>0.81128977290330595</v>
      </c>
      <c r="AC2708" s="39">
        <v>5.9763589326849503E-3</v>
      </c>
    </row>
    <row r="2709" spans="1:29" x14ac:dyDescent="0.25">
      <c r="A2709" s="39" t="s">
        <v>135</v>
      </c>
      <c r="B2709" s="39" t="s">
        <v>135</v>
      </c>
      <c r="C2709" s="39">
        <v>6505000</v>
      </c>
      <c r="D2709" s="39" t="s">
        <v>52</v>
      </c>
      <c r="E2709" s="39">
        <v>0.152647975077882</v>
      </c>
      <c r="F2709" s="39">
        <v>0.17469879518072301</v>
      </c>
      <c r="G2709" s="39">
        <v>0.183098591549296</v>
      </c>
      <c r="H2709" s="39">
        <v>0.12745098039215699</v>
      </c>
      <c r="I2709" s="39">
        <v>0.13377926421404701</v>
      </c>
      <c r="J2709" s="39">
        <v>0.15734265734265701</v>
      </c>
      <c r="K2709" s="39">
        <v>0.13961038961038999</v>
      </c>
      <c r="L2709" s="39">
        <v>0.16393442622950799</v>
      </c>
      <c r="M2709" s="39">
        <v>0.143769968051118</v>
      </c>
      <c r="N2709" s="39">
        <v>0.152925894183086</v>
      </c>
      <c r="O2709" s="39">
        <v>1.8714706833950798E-2</v>
      </c>
      <c r="P2709" s="39">
        <v>0.14768734108954401</v>
      </c>
      <c r="Q2709" s="39">
        <v>1.2561951148074299E-2</v>
      </c>
      <c r="R2709" s="39">
        <v>0.149104927963672</v>
      </c>
      <c r="S2709" s="39">
        <v>1.30100360227584E-2</v>
      </c>
      <c r="T2709" s="39">
        <v>0.15385219714031301</v>
      </c>
      <c r="U2709" s="39">
        <v>1.42584251168921E-2</v>
      </c>
      <c r="V2709" s="39">
        <v>0.149728436673121</v>
      </c>
      <c r="W2709" s="39">
        <v>1.3995188927140099E-2</v>
      </c>
      <c r="X2709" s="39">
        <v>0.14892092348265201</v>
      </c>
      <c r="Y2709" s="39">
        <v>1.0757192269138899E-2</v>
      </c>
      <c r="Z2709" s="39">
        <v>0.14714693730661799</v>
      </c>
      <c r="AA2709" s="39">
        <v>9.5390981296664592E-3</v>
      </c>
      <c r="AB2709" s="39">
        <v>0.144730180345327</v>
      </c>
      <c r="AC2709" s="39">
        <v>6.0729157739925904E-3</v>
      </c>
    </row>
    <row r="2710" spans="1:29" x14ac:dyDescent="0.25">
      <c r="A2710" s="39" t="s">
        <v>135</v>
      </c>
      <c r="B2710" s="39" t="s">
        <v>135</v>
      </c>
      <c r="C2710" s="39">
        <v>6505000</v>
      </c>
      <c r="D2710" s="39" t="s">
        <v>53</v>
      </c>
      <c r="E2710" s="39">
        <v>0.91836734693877597</v>
      </c>
      <c r="F2710" s="39">
        <v>0.93877551020408201</v>
      </c>
      <c r="G2710" s="39">
        <v>1.1034482758620701</v>
      </c>
      <c r="H2710" s="39">
        <v>0.88461538461538503</v>
      </c>
      <c r="I2710" s="39">
        <v>0.97435897435897401</v>
      </c>
      <c r="J2710" s="39">
        <v>1.075</v>
      </c>
      <c r="K2710" s="39">
        <v>0.93333333333333302</v>
      </c>
      <c r="L2710" s="39">
        <v>1.34883720930233</v>
      </c>
      <c r="M2710" s="39">
        <v>0.86</v>
      </c>
      <c r="N2710" s="39">
        <v>1.0040817816238801</v>
      </c>
      <c r="O2710" s="39">
        <v>0.152599082650442</v>
      </c>
      <c r="P2710" s="39">
        <v>1.0383059033989299</v>
      </c>
      <c r="Q2710" s="39">
        <v>0.190182539983409</v>
      </c>
      <c r="R2710" s="39">
        <v>1.04739018087855</v>
      </c>
      <c r="S2710" s="39">
        <v>0.26362317358985399</v>
      </c>
      <c r="T2710" s="39">
        <v>1.1044186046511599</v>
      </c>
      <c r="U2710" s="39">
        <v>0.34566010559398203</v>
      </c>
      <c r="V2710" s="39">
        <v>1.0231836423279199</v>
      </c>
      <c r="W2710" s="39">
        <v>0.199598393205802</v>
      </c>
      <c r="X2710" s="39">
        <v>1.0090140980356499</v>
      </c>
      <c r="Y2710" s="39">
        <v>0.230333734380684</v>
      </c>
      <c r="Z2710" s="39">
        <v>0.94870397822890196</v>
      </c>
      <c r="AA2710" s="39">
        <v>0.22681663031437899</v>
      </c>
      <c r="AB2710" s="39">
        <v>0.88327796234773004</v>
      </c>
      <c r="AC2710" s="39">
        <v>0.14722276061293299</v>
      </c>
    </row>
    <row r="2711" spans="1:29" x14ac:dyDescent="0.25">
      <c r="A2711" s="39" t="s">
        <v>135</v>
      </c>
      <c r="B2711" s="39" t="s">
        <v>135</v>
      </c>
      <c r="C2711" s="39">
        <v>6505000</v>
      </c>
      <c r="D2711" s="39" t="s">
        <v>54</v>
      </c>
      <c r="E2711" s="39">
        <v>1.1041666666666701</v>
      </c>
      <c r="F2711" s="39">
        <v>1.0444444444444401</v>
      </c>
      <c r="G2711" s="39">
        <v>1.0869565217391299</v>
      </c>
      <c r="H2711" s="39">
        <v>0.921875</v>
      </c>
      <c r="I2711" s="39">
        <v>1.02173913043478</v>
      </c>
      <c r="J2711" s="39">
        <v>1.0526315789473699</v>
      </c>
      <c r="K2711" s="39">
        <v>1.1162790697674401</v>
      </c>
      <c r="L2711" s="39">
        <v>1.3333333333333299</v>
      </c>
      <c r="M2711" s="39">
        <v>0.82758620689655205</v>
      </c>
      <c r="N2711" s="39">
        <v>1.0565568835810799</v>
      </c>
      <c r="O2711" s="39">
        <v>0.13933051881440001</v>
      </c>
      <c r="P2711" s="39">
        <v>1.0703138638759</v>
      </c>
      <c r="Q2711" s="39">
        <v>0.18226417973519601</v>
      </c>
      <c r="R2711" s="39">
        <v>1.0923995366657799</v>
      </c>
      <c r="S2711" s="39">
        <v>0.253717782290936</v>
      </c>
      <c r="T2711" s="39">
        <v>1.0804597701149401</v>
      </c>
      <c r="U2711" s="39">
        <v>0.35761722266905799</v>
      </c>
      <c r="V2711" s="39">
        <v>1.04508684424481</v>
      </c>
      <c r="W2711" s="39">
        <v>0.19977406484398499</v>
      </c>
      <c r="X2711" s="39">
        <v>1.00964395055926</v>
      </c>
      <c r="Y2711" s="39">
        <v>0.24011986176102301</v>
      </c>
      <c r="Z2711" s="39">
        <v>0.92771376493300095</v>
      </c>
      <c r="AA2711" s="39">
        <v>0.23922899531841399</v>
      </c>
      <c r="AB2711" s="39">
        <v>0.85166940339354102</v>
      </c>
      <c r="AC2711" s="39">
        <v>0.15231550853575099</v>
      </c>
    </row>
    <row r="2712" spans="1:29" x14ac:dyDescent="0.25">
      <c r="A2712" s="39" t="s">
        <v>135</v>
      </c>
      <c r="B2712" s="39" t="s">
        <v>135</v>
      </c>
      <c r="C2712" s="39">
        <v>6505000</v>
      </c>
      <c r="D2712" s="39" t="s">
        <v>55</v>
      </c>
      <c r="E2712" s="39">
        <v>1.0638297872340401</v>
      </c>
      <c r="F2712" s="39">
        <v>0.92452830188679203</v>
      </c>
      <c r="G2712" s="39">
        <v>0.97872340425531901</v>
      </c>
      <c r="H2712" s="39">
        <v>1.04</v>
      </c>
      <c r="I2712" s="39">
        <v>0.96610169491525399</v>
      </c>
      <c r="J2712" s="39">
        <v>0.91489361702127703</v>
      </c>
      <c r="K2712" s="39">
        <v>1.2</v>
      </c>
      <c r="L2712" s="39">
        <v>1.2291666666666701</v>
      </c>
      <c r="M2712" s="39">
        <v>0.80357142857142905</v>
      </c>
      <c r="N2712" s="39">
        <v>1.0134238778389799</v>
      </c>
      <c r="O2712" s="39">
        <v>0.13679128458655301</v>
      </c>
      <c r="P2712" s="39">
        <v>1.02274668143493</v>
      </c>
      <c r="Q2712" s="39">
        <v>0.185004512589835</v>
      </c>
      <c r="R2712" s="39">
        <v>1.0775793650793699</v>
      </c>
      <c r="S2712" s="39">
        <v>0.23774552690453299</v>
      </c>
      <c r="T2712" s="39">
        <v>1.0163690476190499</v>
      </c>
      <c r="U2712" s="39">
        <v>0.300941278897846</v>
      </c>
      <c r="V2712" s="39">
        <v>1.0071434231429399</v>
      </c>
      <c r="W2712" s="39">
        <v>0.18785787786268901</v>
      </c>
      <c r="X2712" s="39">
        <v>0.97082692161082396</v>
      </c>
      <c r="Y2712" s="39">
        <v>0.21983365188995199</v>
      </c>
      <c r="Z2712" s="39">
        <v>0.89385629286603496</v>
      </c>
      <c r="AA2712" s="39">
        <v>0.211492993545978</v>
      </c>
      <c r="AB2712" s="39">
        <v>0.82383786848072604</v>
      </c>
      <c r="AC2712" s="39">
        <v>0.12817622035262999</v>
      </c>
    </row>
    <row r="2713" spans="1:29" x14ac:dyDescent="0.25">
      <c r="A2713" s="39" t="s">
        <v>135</v>
      </c>
      <c r="B2713" s="39" t="s">
        <v>135</v>
      </c>
      <c r="C2713" s="39">
        <v>6505000</v>
      </c>
      <c r="D2713" s="39" t="s">
        <v>56</v>
      </c>
      <c r="E2713" s="39">
        <v>1.1372549019607801</v>
      </c>
      <c r="F2713" s="39">
        <v>1.06</v>
      </c>
      <c r="G2713" s="39">
        <v>1.0816326530612199</v>
      </c>
      <c r="H2713" s="39">
        <v>0.97826086956521696</v>
      </c>
      <c r="I2713" s="39">
        <v>0.88461538461538503</v>
      </c>
      <c r="J2713" s="39">
        <v>1</v>
      </c>
      <c r="K2713" s="39">
        <v>0.95348837209302295</v>
      </c>
      <c r="L2713" s="39">
        <v>1.0625</v>
      </c>
      <c r="M2713" s="39">
        <v>0.89830508474576298</v>
      </c>
      <c r="N2713" s="39">
        <v>1.00622858511571</v>
      </c>
      <c r="O2713" s="39">
        <v>8.5842353535292806E-2</v>
      </c>
      <c r="P2713" s="39">
        <v>0.95978176829083395</v>
      </c>
      <c r="Q2713" s="39">
        <v>7.3548480571522301E-2</v>
      </c>
      <c r="R2713" s="39">
        <v>0.97143115227959498</v>
      </c>
      <c r="S2713" s="39">
        <v>8.3555072074975006E-2</v>
      </c>
      <c r="T2713" s="39">
        <v>0.98040254237288105</v>
      </c>
      <c r="U2713" s="39">
        <v>0.116103338012622</v>
      </c>
      <c r="V2713" s="39">
        <v>0.97088909469741402</v>
      </c>
      <c r="W2713" s="39">
        <v>7.7226779829435294E-2</v>
      </c>
      <c r="X2713" s="39">
        <v>0.952321922748398</v>
      </c>
      <c r="Y2713" s="39">
        <v>7.8486770388836793E-2</v>
      </c>
      <c r="Z2713" s="39">
        <v>0.92929915893249704</v>
      </c>
      <c r="AA2713" s="39">
        <v>7.6409476093848294E-2</v>
      </c>
      <c r="AB2713" s="39">
        <v>0.90612389023406004</v>
      </c>
      <c r="AC2713" s="39">
        <v>4.9450467849687103E-2</v>
      </c>
    </row>
    <row r="2714" spans="1:29" x14ac:dyDescent="0.25">
      <c r="A2714" s="39" t="s">
        <v>135</v>
      </c>
      <c r="B2714" s="39" t="s">
        <v>135</v>
      </c>
      <c r="C2714" s="39">
        <v>6505000</v>
      </c>
      <c r="D2714" s="39" t="s">
        <v>57</v>
      </c>
      <c r="E2714" s="39">
        <v>1.0606060606060601</v>
      </c>
      <c r="F2714" s="39">
        <v>0.87931034482758597</v>
      </c>
      <c r="G2714" s="39">
        <v>0.90566037735849103</v>
      </c>
      <c r="H2714" s="39">
        <v>0.98113207547169801</v>
      </c>
      <c r="I2714" s="39">
        <v>0.95555555555555605</v>
      </c>
      <c r="J2714" s="39">
        <v>1.02173913043478</v>
      </c>
      <c r="K2714" s="39">
        <v>0.96491228070175405</v>
      </c>
      <c r="L2714" s="39">
        <v>1.31707317073171</v>
      </c>
      <c r="M2714" s="39">
        <v>0.82352941176470595</v>
      </c>
      <c r="N2714" s="39">
        <v>0.989946489716927</v>
      </c>
      <c r="O2714" s="39">
        <v>0.14227688822873699</v>
      </c>
      <c r="P2714" s="39">
        <v>1.0165619098376999</v>
      </c>
      <c r="Q2714" s="39">
        <v>0.18301968903795299</v>
      </c>
      <c r="R2714" s="39">
        <v>1.03517162106606</v>
      </c>
      <c r="S2714" s="39">
        <v>0.25416262841956</v>
      </c>
      <c r="T2714" s="39">
        <v>1.0703012912482099</v>
      </c>
      <c r="U2714" s="39">
        <v>0.348988138777866</v>
      </c>
      <c r="V2714" s="39">
        <v>1.00112697426692</v>
      </c>
      <c r="W2714" s="39">
        <v>0.19424693724500999</v>
      </c>
      <c r="X2714" s="39">
        <v>0.98147872167878003</v>
      </c>
      <c r="Y2714" s="39">
        <v>0.23012473427781899</v>
      </c>
      <c r="Z2714" s="39">
        <v>0.91573124607212897</v>
      </c>
      <c r="AA2714" s="39">
        <v>0.22929172144712501</v>
      </c>
      <c r="AB2714" s="39">
        <v>0.84703149552503898</v>
      </c>
      <c r="AC2714" s="39">
        <v>0.148640228885417</v>
      </c>
    </row>
    <row r="2715" spans="1:29" x14ac:dyDescent="0.25">
      <c r="A2715" s="39" t="s">
        <v>135</v>
      </c>
      <c r="B2715" s="39" t="s">
        <v>135</v>
      </c>
      <c r="C2715" s="39">
        <v>6505000</v>
      </c>
      <c r="D2715" s="39" t="s">
        <v>58</v>
      </c>
      <c r="E2715" s="39">
        <v>0.98214285714285698</v>
      </c>
      <c r="F2715" s="39">
        <v>1.1142857142857101</v>
      </c>
      <c r="G2715" s="39">
        <v>0.98039215686274495</v>
      </c>
      <c r="H2715" s="39">
        <v>1</v>
      </c>
      <c r="I2715" s="39">
        <v>0.98076923076923095</v>
      </c>
      <c r="J2715" s="39">
        <v>1.0697674418604699</v>
      </c>
      <c r="K2715" s="39">
        <v>1</v>
      </c>
      <c r="L2715" s="39">
        <v>1.27272727272727</v>
      </c>
      <c r="M2715" s="39">
        <v>0.85185185185185197</v>
      </c>
      <c r="N2715" s="39">
        <v>1.02799294727779</v>
      </c>
      <c r="O2715" s="39">
        <v>0.116338665754113</v>
      </c>
      <c r="P2715" s="39">
        <v>1.03502315944176</v>
      </c>
      <c r="Q2715" s="39">
        <v>0.15446055243291601</v>
      </c>
      <c r="R2715" s="39">
        <v>1.0415263748597099</v>
      </c>
      <c r="S2715" s="39">
        <v>0.213488547306424</v>
      </c>
      <c r="T2715" s="39">
        <v>1.0622895622895601</v>
      </c>
      <c r="U2715" s="39">
        <v>0.29760386413575202</v>
      </c>
      <c r="V2715" s="39">
        <v>1.02041857117866</v>
      </c>
      <c r="W2715" s="39">
        <v>0.16462900416610199</v>
      </c>
      <c r="X2715" s="39">
        <v>0.99310667778751704</v>
      </c>
      <c r="Y2715" s="39">
        <v>0.19710129678174501</v>
      </c>
      <c r="Z2715" s="39">
        <v>0.93156092116616596</v>
      </c>
      <c r="AA2715" s="39">
        <v>0.19598920990497301</v>
      </c>
      <c r="AB2715" s="39">
        <v>0.87189353856020502</v>
      </c>
      <c r="AC2715" s="39">
        <v>0.12675475629983901</v>
      </c>
    </row>
    <row r="2716" spans="1:29" x14ac:dyDescent="0.25">
      <c r="A2716" s="39" t="s">
        <v>135</v>
      </c>
      <c r="B2716" s="39" t="s">
        <v>135</v>
      </c>
      <c r="C2716" s="39">
        <v>6505000</v>
      </c>
      <c r="D2716" s="39" t="s">
        <v>59</v>
      </c>
      <c r="E2716" s="39">
        <v>0.84615384615384603</v>
      </c>
      <c r="F2716" s="39">
        <v>1</v>
      </c>
      <c r="G2716" s="39">
        <v>1.05128205128205</v>
      </c>
      <c r="H2716" s="39">
        <v>1.1000000000000001</v>
      </c>
      <c r="I2716" s="39">
        <v>0.9375</v>
      </c>
      <c r="J2716" s="39">
        <v>1.07843137254902</v>
      </c>
      <c r="K2716" s="39">
        <v>1.0652173913043499</v>
      </c>
      <c r="L2716" s="39">
        <v>1.1489361702127701</v>
      </c>
      <c r="M2716" s="39">
        <v>0.75714285714285701</v>
      </c>
      <c r="N2716" s="39">
        <v>0.99829596540498799</v>
      </c>
      <c r="O2716" s="39">
        <v>0.12832817656047399</v>
      </c>
      <c r="P2716" s="39">
        <v>0.99744555824179804</v>
      </c>
      <c r="Q2716" s="39">
        <v>0.15446681447755101</v>
      </c>
      <c r="R2716" s="39">
        <v>0.99043213955332399</v>
      </c>
      <c r="S2716" s="39">
        <v>0.20632529038189201</v>
      </c>
      <c r="T2716" s="39">
        <v>0.95303951367781203</v>
      </c>
      <c r="U2716" s="39">
        <v>0.27703970849527698</v>
      </c>
      <c r="V2716" s="39">
        <v>0.97251641069036798</v>
      </c>
      <c r="W2716" s="39">
        <v>0.170389663351702</v>
      </c>
      <c r="X2716" s="39">
        <v>0.91756980770297403</v>
      </c>
      <c r="Y2716" s="39">
        <v>0.19900113481265999</v>
      </c>
      <c r="Z2716" s="39">
        <v>0.83802447225788101</v>
      </c>
      <c r="AA2716" s="39">
        <v>0.19026756547441301</v>
      </c>
      <c r="AB2716" s="39">
        <v>0.77579968157475798</v>
      </c>
      <c r="AC2716" s="39">
        <v>0.11799611822136501</v>
      </c>
    </row>
    <row r="2717" spans="1:29" x14ac:dyDescent="0.25">
      <c r="A2717" s="39" t="s">
        <v>135</v>
      </c>
      <c r="B2717" s="39" t="s">
        <v>135</v>
      </c>
      <c r="C2717" s="39">
        <v>6505000</v>
      </c>
      <c r="D2717" s="39" t="s">
        <v>60</v>
      </c>
      <c r="E2717" s="39">
        <v>1.1063829787234001</v>
      </c>
      <c r="F2717" s="39">
        <v>1.27272727272727</v>
      </c>
      <c r="G2717" s="39">
        <v>1.1272727272727301</v>
      </c>
      <c r="H2717" s="39">
        <v>1.1463414634146301</v>
      </c>
      <c r="I2717" s="39">
        <v>1</v>
      </c>
      <c r="J2717" s="39">
        <v>1.0444444444444401</v>
      </c>
      <c r="K2717" s="39">
        <v>0.94545454545454499</v>
      </c>
      <c r="L2717" s="39">
        <v>1.22448979591837</v>
      </c>
      <c r="M2717" s="39">
        <v>0.85185185185185197</v>
      </c>
      <c r="N2717" s="39">
        <v>1.0798850088674701</v>
      </c>
      <c r="O2717" s="39">
        <v>0.13377742719814101</v>
      </c>
      <c r="P2717" s="39">
        <v>1.0132481275338401</v>
      </c>
      <c r="Q2717" s="39">
        <v>0.13821766629937099</v>
      </c>
      <c r="R2717" s="39">
        <v>1.00726539774159</v>
      </c>
      <c r="S2717" s="39">
        <v>0.19385612044727399</v>
      </c>
      <c r="T2717" s="39">
        <v>1.03817082388511</v>
      </c>
      <c r="U2717" s="39">
        <v>0.26349481717684697</v>
      </c>
      <c r="V2717" s="39">
        <v>1.01811139414989</v>
      </c>
      <c r="W2717" s="39">
        <v>0.15801872267434899</v>
      </c>
      <c r="X2717" s="39">
        <v>0.97328021229343697</v>
      </c>
      <c r="Y2717" s="39">
        <v>0.174905512044983</v>
      </c>
      <c r="Z2717" s="39">
        <v>0.92095050320049199</v>
      </c>
      <c r="AA2717" s="39">
        <v>0.17298315962368399</v>
      </c>
      <c r="AB2717" s="39">
        <v>0.86959651585501896</v>
      </c>
      <c r="AC2717" s="39">
        <v>0.112227109128821</v>
      </c>
    </row>
    <row r="2718" spans="1:29" x14ac:dyDescent="0.25">
      <c r="A2718" s="39" t="s">
        <v>135</v>
      </c>
      <c r="B2718" s="39" t="s">
        <v>135</v>
      </c>
      <c r="C2718" s="39">
        <v>6601000</v>
      </c>
      <c r="D2718" s="39" t="s">
        <v>50</v>
      </c>
      <c r="E2718" s="39">
        <v>0.67112299465240599</v>
      </c>
      <c r="F2718" s="39">
        <v>0.61321776814734597</v>
      </c>
      <c r="G2718" s="39">
        <v>0.64400921658986199</v>
      </c>
      <c r="H2718" s="39">
        <v>0.617056856187291</v>
      </c>
      <c r="I2718" s="39">
        <v>0.63028169014084501</v>
      </c>
      <c r="J2718" s="39">
        <v>0.648034398034398</v>
      </c>
      <c r="K2718" s="39">
        <v>0.636784268363216</v>
      </c>
      <c r="L2718" s="39">
        <v>0.58511904761904798</v>
      </c>
      <c r="M2718" s="39">
        <v>0.66027561414020397</v>
      </c>
      <c r="N2718" s="39">
        <v>0.63398909487495703</v>
      </c>
      <c r="O2718" s="39">
        <v>2.6209657266630802E-2</v>
      </c>
      <c r="P2718" s="39">
        <v>0.63209900365954197</v>
      </c>
      <c r="Q2718" s="39">
        <v>2.8636640757064399E-2</v>
      </c>
      <c r="R2718" s="39">
        <v>0.62739297670748895</v>
      </c>
      <c r="S2718" s="39">
        <v>3.8448337311702198E-2</v>
      </c>
      <c r="T2718" s="39">
        <v>0.62269733087962598</v>
      </c>
      <c r="U2718" s="39">
        <v>5.3143717837807303E-2</v>
      </c>
      <c r="V2718" s="39">
        <v>0.632870859356083</v>
      </c>
      <c r="W2718" s="39">
        <v>3.0494165290632199E-2</v>
      </c>
      <c r="X2718" s="39">
        <v>0.63674366764420198</v>
      </c>
      <c r="Y2718" s="39">
        <v>3.51385400268832E-2</v>
      </c>
      <c r="Z2718" s="39">
        <v>0.646158159294412</v>
      </c>
      <c r="AA2718" s="39">
        <v>3.4944298369122898E-2</v>
      </c>
      <c r="AB2718" s="39">
        <v>0.65669673002014906</v>
      </c>
      <c r="AC2718" s="39">
        <v>2.2634850602362901E-2</v>
      </c>
    </row>
    <row r="2719" spans="1:29" x14ac:dyDescent="0.25">
      <c r="A2719" s="39" t="s">
        <v>135</v>
      </c>
      <c r="B2719" s="39" t="s">
        <v>135</v>
      </c>
      <c r="C2719" s="39">
        <v>6601000</v>
      </c>
      <c r="D2719" s="39" t="s">
        <v>51</v>
      </c>
      <c r="E2719" s="39">
        <v>0.97712933753943199</v>
      </c>
      <c r="F2719" s="39">
        <v>0.97211155378486103</v>
      </c>
      <c r="G2719" s="39">
        <v>0.98409893992932895</v>
      </c>
      <c r="H2719" s="39">
        <v>1.01073345259392</v>
      </c>
      <c r="I2719" s="39">
        <v>0.96928635953026199</v>
      </c>
      <c r="J2719" s="39">
        <v>1.00651769087523</v>
      </c>
      <c r="K2719" s="39">
        <v>0.99715639810426504</v>
      </c>
      <c r="L2719" s="39">
        <v>0.96730245231607603</v>
      </c>
      <c r="M2719" s="39">
        <v>1.02238046795524</v>
      </c>
      <c r="N2719" s="39">
        <v>0.98963518362540104</v>
      </c>
      <c r="O2719" s="39">
        <v>2.02049734927859E-2</v>
      </c>
      <c r="P2719" s="39">
        <v>0.99252867375621501</v>
      </c>
      <c r="Q2719" s="39">
        <v>2.38998193937917E-2</v>
      </c>
      <c r="R2719" s="39">
        <v>0.99561310612519405</v>
      </c>
      <c r="S2719" s="39">
        <v>2.75714211510119E-2</v>
      </c>
      <c r="T2719" s="39">
        <v>0.994841460135658</v>
      </c>
      <c r="U2719" s="39">
        <v>3.8946038352750699E-2</v>
      </c>
      <c r="V2719" s="39">
        <v>0.99695958785665995</v>
      </c>
      <c r="W2719" s="39">
        <v>2.38507127255813E-2</v>
      </c>
      <c r="X2719" s="39">
        <v>1.0029350719216601</v>
      </c>
      <c r="Y2719" s="39">
        <v>2.65430210187141E-2</v>
      </c>
      <c r="Z2719" s="39">
        <v>1.0117201745114299</v>
      </c>
      <c r="AA2719" s="39">
        <v>2.5805311844489101E-2</v>
      </c>
      <c r="AB2719" s="39">
        <v>1.0197577053057501</v>
      </c>
      <c r="AC2719" s="39">
        <v>1.65878074687742E-2</v>
      </c>
    </row>
    <row r="2720" spans="1:29" x14ac:dyDescent="0.25">
      <c r="A2720" s="39" t="s">
        <v>135</v>
      </c>
      <c r="B2720" s="39" t="s">
        <v>135</v>
      </c>
      <c r="C2720" s="39">
        <v>6601000</v>
      </c>
      <c r="D2720" s="39" t="s">
        <v>61</v>
      </c>
      <c r="E2720" s="39">
        <v>1.0308411214953299</v>
      </c>
      <c r="F2720" s="39">
        <v>1.05471698113208</v>
      </c>
      <c r="G2720" s="39">
        <v>1.06964746345658</v>
      </c>
      <c r="H2720" s="39">
        <v>0.96554850407978199</v>
      </c>
      <c r="I2720" s="39">
        <v>1.0138248847926301</v>
      </c>
      <c r="J2720" s="39">
        <v>0.998129092609916</v>
      </c>
      <c r="K2720" s="39">
        <v>1.0291902071563099</v>
      </c>
      <c r="L2720" s="39">
        <v>1.0367577756833199</v>
      </c>
      <c r="M2720" s="39">
        <v>1.01440922190202</v>
      </c>
      <c r="N2720" s="39">
        <v>1.0236739169231099</v>
      </c>
      <c r="O2720" s="39">
        <v>3.07086391160151E-2</v>
      </c>
      <c r="P2720" s="39">
        <v>1.01846223642884</v>
      </c>
      <c r="Q2720" s="39">
        <v>1.50098701448009E-2</v>
      </c>
      <c r="R2720" s="39">
        <v>1.02678573491388</v>
      </c>
      <c r="S2720" s="39">
        <v>1.13666432644987E-2</v>
      </c>
      <c r="T2720" s="39">
        <v>1.02558349879267</v>
      </c>
      <c r="U2720" s="39">
        <v>1.58028139284698E-2</v>
      </c>
      <c r="V2720" s="39">
        <v>1.0205593360646099</v>
      </c>
      <c r="W2720" s="39">
        <v>2.12204618606039E-2</v>
      </c>
      <c r="X2720" s="39">
        <v>1.0209540766944101</v>
      </c>
      <c r="Y2720" s="39">
        <v>1.25594447595948E-2</v>
      </c>
      <c r="Z2720" s="39">
        <v>1.0189132319451699</v>
      </c>
      <c r="AA2720" s="39">
        <v>1.06757218487455E-2</v>
      </c>
      <c r="AB2720" s="39">
        <v>1.0154734387487501</v>
      </c>
      <c r="AC2720" s="39">
        <v>6.7306983199693204E-3</v>
      </c>
    </row>
    <row r="2721" spans="1:29" x14ac:dyDescent="0.25">
      <c r="A2721" s="39" t="s">
        <v>135</v>
      </c>
      <c r="B2721" s="39" t="s">
        <v>135</v>
      </c>
      <c r="C2721" s="39">
        <v>6601000</v>
      </c>
      <c r="D2721" s="39" t="s">
        <v>62</v>
      </c>
      <c r="E2721" s="39">
        <v>0.995567375886525</v>
      </c>
      <c r="F2721" s="39">
        <v>0.97280145058930201</v>
      </c>
      <c r="G2721" s="39">
        <v>0.94364937388193204</v>
      </c>
      <c r="H2721" s="39">
        <v>0.96061093247588403</v>
      </c>
      <c r="I2721" s="39">
        <v>0.99436619718309904</v>
      </c>
      <c r="J2721" s="39">
        <v>0.97090909090909105</v>
      </c>
      <c r="K2721" s="39">
        <v>1.0065604498594201</v>
      </c>
      <c r="L2721" s="39">
        <v>0.98261665141811505</v>
      </c>
      <c r="M2721" s="39">
        <v>0.96818181818181803</v>
      </c>
      <c r="N2721" s="39">
        <v>0.97725148226502101</v>
      </c>
      <c r="O2721" s="39">
        <v>1.9571928715173E-2</v>
      </c>
      <c r="P2721" s="39">
        <v>0.984526841510308</v>
      </c>
      <c r="Q2721" s="39">
        <v>1.6113228743580701E-2</v>
      </c>
      <c r="R2721" s="39">
        <v>0.98578630648645105</v>
      </c>
      <c r="S2721" s="39">
        <v>1.9384655717871398E-2</v>
      </c>
      <c r="T2721" s="39">
        <v>0.97539923479996704</v>
      </c>
      <c r="U2721" s="39">
        <v>1.02069684666827E-2</v>
      </c>
      <c r="V2721" s="39">
        <v>0.97877959528482805</v>
      </c>
      <c r="W2721" s="39">
        <v>1.6627945759052399E-2</v>
      </c>
      <c r="X2721" s="39">
        <v>0.97736278775581797</v>
      </c>
      <c r="Y2721" s="39">
        <v>1.4389874327302699E-2</v>
      </c>
      <c r="Z2721" s="39">
        <v>0.97222282866401399</v>
      </c>
      <c r="AA2721" s="39">
        <v>1.0822022434311299E-2</v>
      </c>
      <c r="AB2721" s="39">
        <v>0.96886919119307002</v>
      </c>
      <c r="AC2721" s="39">
        <v>4.34732863537128E-3</v>
      </c>
    </row>
    <row r="2722" spans="1:29" x14ac:dyDescent="0.25">
      <c r="A2722" s="39" t="s">
        <v>135</v>
      </c>
      <c r="B2722" s="39" t="s">
        <v>135</v>
      </c>
      <c r="C2722" s="39">
        <v>6601000</v>
      </c>
      <c r="D2722" s="39" t="s">
        <v>63</v>
      </c>
      <c r="E2722" s="39">
        <v>0.93646138807429102</v>
      </c>
      <c r="F2722" s="39">
        <v>0.94568121104185199</v>
      </c>
      <c r="G2722" s="39">
        <v>0.96458527493010204</v>
      </c>
      <c r="H2722" s="39">
        <v>0.94881516587677694</v>
      </c>
      <c r="I2722" s="39">
        <v>0.94476987447698701</v>
      </c>
      <c r="J2722" s="39">
        <v>0.96128423040604305</v>
      </c>
      <c r="K2722" s="39">
        <v>0.95692883895131098</v>
      </c>
      <c r="L2722" s="39">
        <v>0.95437616387337099</v>
      </c>
      <c r="M2722" s="39">
        <v>0.93109869646182497</v>
      </c>
      <c r="N2722" s="39">
        <v>0.94933342712139601</v>
      </c>
      <c r="O2722" s="39">
        <v>1.11309709636499E-2</v>
      </c>
      <c r="P2722" s="39">
        <v>0.94969156083390704</v>
      </c>
      <c r="Q2722" s="39">
        <v>1.20273780408415E-2</v>
      </c>
      <c r="R2722" s="39">
        <v>0.94746789976216905</v>
      </c>
      <c r="S2722" s="39">
        <v>1.4233486924481099E-2</v>
      </c>
      <c r="T2722" s="39">
        <v>0.94273743016759803</v>
      </c>
      <c r="U2722" s="39">
        <v>1.6459655055552701E-2</v>
      </c>
      <c r="V2722" s="39">
        <v>0.94684728830181697</v>
      </c>
      <c r="W2722" s="39">
        <v>1.26989497235525E-2</v>
      </c>
      <c r="X2722" s="39">
        <v>0.94225200411422705</v>
      </c>
      <c r="Y2722" s="39">
        <v>1.3763325536655199E-2</v>
      </c>
      <c r="Z2722" s="39">
        <v>0.93619956988961806</v>
      </c>
      <c r="AA2722" s="39">
        <v>1.1956487219357201E-2</v>
      </c>
      <c r="AB2722" s="39">
        <v>0.932207147290946</v>
      </c>
      <c r="AC2722" s="39">
        <v>7.0104585886502898E-3</v>
      </c>
    </row>
    <row r="2723" spans="1:29" x14ac:dyDescent="0.25">
      <c r="A2723" s="39" t="s">
        <v>135</v>
      </c>
      <c r="B2723" s="39" t="s">
        <v>135</v>
      </c>
      <c r="C2723" s="39">
        <v>6601000</v>
      </c>
      <c r="D2723" s="39" t="s">
        <v>52</v>
      </c>
      <c r="E2723" s="39">
        <v>0.62893401015228401</v>
      </c>
      <c r="F2723" s="39">
        <v>0.65240641711229996</v>
      </c>
      <c r="G2723" s="39">
        <v>0.60346695557963204</v>
      </c>
      <c r="H2723" s="39">
        <v>0.65092165898617504</v>
      </c>
      <c r="I2723" s="39">
        <v>0.59810479375696801</v>
      </c>
      <c r="J2723" s="39">
        <v>0.63438967136150204</v>
      </c>
      <c r="K2723" s="39">
        <v>0.64619164619164604</v>
      </c>
      <c r="L2723" s="39">
        <v>0.61596298438403696</v>
      </c>
      <c r="M2723" s="39">
        <v>0.59821428571428603</v>
      </c>
      <c r="N2723" s="39">
        <v>0.62539915813764801</v>
      </c>
      <c r="O2723" s="39">
        <v>2.22500130700252E-2</v>
      </c>
      <c r="P2723" s="39">
        <v>0.61857267628168799</v>
      </c>
      <c r="Q2723" s="39">
        <v>2.15243676189532E-2</v>
      </c>
      <c r="R2723" s="39">
        <v>0.62012297209665601</v>
      </c>
      <c r="S2723" s="39">
        <v>2.4257697807510602E-2</v>
      </c>
      <c r="T2723" s="39">
        <v>0.607088635049161</v>
      </c>
      <c r="U2723" s="39">
        <v>1.25502251866179E-2</v>
      </c>
      <c r="V2723" s="39">
        <v>0.61787035890280695</v>
      </c>
      <c r="W2723" s="39">
        <v>2.1130603736137201E-2</v>
      </c>
      <c r="X2723" s="39">
        <v>0.61059973526846001</v>
      </c>
      <c r="Y2723" s="39">
        <v>1.8695511152556899E-2</v>
      </c>
      <c r="Z2723" s="39">
        <v>0.60321394315085897</v>
      </c>
      <c r="AA2723" s="39">
        <v>1.3454212705730601E-2</v>
      </c>
      <c r="AB2723" s="39">
        <v>0.59905946184141701</v>
      </c>
      <c r="AC2723" s="39">
        <v>5.3453631714680998E-3</v>
      </c>
    </row>
    <row r="2724" spans="1:29" x14ac:dyDescent="0.25">
      <c r="A2724" s="39" t="s">
        <v>135</v>
      </c>
      <c r="B2724" s="39" t="s">
        <v>135</v>
      </c>
      <c r="C2724" s="39">
        <v>6601000</v>
      </c>
      <c r="D2724" s="39" t="s">
        <v>53</v>
      </c>
      <c r="E2724" s="39">
        <v>1.0009389671361499</v>
      </c>
      <c r="F2724" s="39">
        <v>0.95641646489104104</v>
      </c>
      <c r="G2724" s="39">
        <v>1.00655737704918</v>
      </c>
      <c r="H2724" s="39">
        <v>1.0044883303411101</v>
      </c>
      <c r="I2724" s="39">
        <v>0.99823008849557504</v>
      </c>
      <c r="J2724" s="39">
        <v>0.98229263746505102</v>
      </c>
      <c r="K2724" s="39">
        <v>0.96947271045328398</v>
      </c>
      <c r="L2724" s="39">
        <v>0.97623574144486702</v>
      </c>
      <c r="M2724" s="39">
        <v>0.96713615023474198</v>
      </c>
      <c r="N2724" s="39">
        <v>0.984640940834556</v>
      </c>
      <c r="O2724" s="39">
        <v>1.8485857758971901E-2</v>
      </c>
      <c r="P2724" s="39">
        <v>0.97867346561870405</v>
      </c>
      <c r="Q2724" s="39">
        <v>1.2442527317955599E-2</v>
      </c>
      <c r="R2724" s="39">
        <v>0.97094820071096399</v>
      </c>
      <c r="S2724" s="39">
        <v>4.7258273004024097E-3</v>
      </c>
      <c r="T2724" s="39">
        <v>0.97168594583980405</v>
      </c>
      <c r="U2724" s="39">
        <v>6.4343826507050001E-3</v>
      </c>
      <c r="V2724" s="39">
        <v>0.97686146827291398</v>
      </c>
      <c r="W2724" s="39">
        <v>1.35204511479516E-2</v>
      </c>
      <c r="X2724" s="39">
        <v>0.97144596483635803</v>
      </c>
      <c r="Y2724" s="39">
        <v>7.2833219386116699E-3</v>
      </c>
      <c r="Z2724" s="39">
        <v>0.968825493025671</v>
      </c>
      <c r="AA2724" s="39">
        <v>4.2245845827448298E-3</v>
      </c>
      <c r="AB2724" s="39">
        <v>0.96756946410189004</v>
      </c>
      <c r="AC2724" s="39">
        <v>2.7405175238517502E-3</v>
      </c>
    </row>
    <row r="2725" spans="1:29" x14ac:dyDescent="0.25">
      <c r="A2725" s="39" t="s">
        <v>135</v>
      </c>
      <c r="B2725" s="39" t="s">
        <v>135</v>
      </c>
      <c r="C2725" s="39">
        <v>6601000</v>
      </c>
      <c r="D2725" s="39" t="s">
        <v>54</v>
      </c>
      <c r="E2725" s="39">
        <v>0.98168498168498197</v>
      </c>
      <c r="F2725" s="39">
        <v>0.98030018761726101</v>
      </c>
      <c r="G2725" s="39">
        <v>0.98902953586497899</v>
      </c>
      <c r="H2725" s="39">
        <v>0.98859934853420195</v>
      </c>
      <c r="I2725" s="39">
        <v>0.98212689901697903</v>
      </c>
      <c r="J2725" s="39">
        <v>1.0177304964539</v>
      </c>
      <c r="K2725" s="39">
        <v>1.02087286527514</v>
      </c>
      <c r="L2725" s="39">
        <v>0.961832061068702</v>
      </c>
      <c r="M2725" s="39">
        <v>0.99026290165530695</v>
      </c>
      <c r="N2725" s="39">
        <v>0.99027103079682799</v>
      </c>
      <c r="O2725" s="39">
        <v>1.85171213328819E-2</v>
      </c>
      <c r="P2725" s="39">
        <v>0.99456504469400597</v>
      </c>
      <c r="Q2725" s="39">
        <v>2.4866662917408199E-2</v>
      </c>
      <c r="R2725" s="39">
        <v>0.99098927599971698</v>
      </c>
      <c r="S2725" s="39">
        <v>2.95271037371083E-2</v>
      </c>
      <c r="T2725" s="39">
        <v>0.97604748136200503</v>
      </c>
      <c r="U2725" s="39">
        <v>2.0103640173621699E-2</v>
      </c>
      <c r="V2725" s="39">
        <v>0.99042361829262904</v>
      </c>
      <c r="W2725" s="39">
        <v>2.1501461449684501E-2</v>
      </c>
      <c r="X2725" s="39">
        <v>0.98804826960235403</v>
      </c>
      <c r="Y2725" s="39">
        <v>2.11963948881067E-2</v>
      </c>
      <c r="Z2725" s="39">
        <v>0.98647301057711301</v>
      </c>
      <c r="AA2725" s="39">
        <v>1.5700449479261899E-2</v>
      </c>
      <c r="AB2725" s="39">
        <v>0.98890905210356395</v>
      </c>
      <c r="AC2725" s="39">
        <v>8.5624963854121494E-3</v>
      </c>
    </row>
    <row r="2726" spans="1:29" x14ac:dyDescent="0.25">
      <c r="A2726" s="39" t="s">
        <v>135</v>
      </c>
      <c r="B2726" s="39" t="s">
        <v>135</v>
      </c>
      <c r="C2726" s="39">
        <v>6601000</v>
      </c>
      <c r="D2726" s="39" t="s">
        <v>55</v>
      </c>
      <c r="E2726" s="39">
        <v>1.0095510983763101</v>
      </c>
      <c r="F2726" s="39">
        <v>0.98600746268656703</v>
      </c>
      <c r="G2726" s="39">
        <v>1.0076555023923399</v>
      </c>
      <c r="H2726" s="39">
        <v>1.0153583617747399</v>
      </c>
      <c r="I2726" s="39">
        <v>0.98352553542009902</v>
      </c>
      <c r="J2726" s="39">
        <v>0.99727024567788902</v>
      </c>
      <c r="K2726" s="39">
        <v>1.0095818815330999</v>
      </c>
      <c r="L2726" s="39">
        <v>0.97211895910780699</v>
      </c>
      <c r="M2726" s="39">
        <v>0.985119047619048</v>
      </c>
      <c r="N2726" s="39">
        <v>0.99624312162087902</v>
      </c>
      <c r="O2726" s="39">
        <v>1.50994227460423E-2</v>
      </c>
      <c r="P2726" s="39">
        <v>0.98952313387158897</v>
      </c>
      <c r="Q2726" s="39">
        <v>1.4323438494308401E-2</v>
      </c>
      <c r="R2726" s="39">
        <v>0.98893996275331897</v>
      </c>
      <c r="S2726" s="39">
        <v>1.9021492672983899E-2</v>
      </c>
      <c r="T2726" s="39">
        <v>0.978619003363427</v>
      </c>
      <c r="U2726" s="39">
        <v>9.1924507423238495E-3</v>
      </c>
      <c r="V2726" s="39">
        <v>0.98982287199927799</v>
      </c>
      <c r="W2726" s="39">
        <v>1.48203787983236E-2</v>
      </c>
      <c r="X2726" s="39">
        <v>0.98540403120588105</v>
      </c>
      <c r="Y2726" s="39">
        <v>1.2440233255033101E-2</v>
      </c>
      <c r="Z2726" s="39">
        <v>0.98379700185913399</v>
      </c>
      <c r="AA2726" s="39">
        <v>8.7821472713050294E-3</v>
      </c>
      <c r="AB2726" s="39">
        <v>0.98449999578517899</v>
      </c>
      <c r="AC2726" s="39">
        <v>3.9152275694580097E-3</v>
      </c>
    </row>
    <row r="2727" spans="1:29" x14ac:dyDescent="0.25">
      <c r="A2727" s="39" t="s">
        <v>135</v>
      </c>
      <c r="B2727" s="39" t="s">
        <v>135</v>
      </c>
      <c r="C2727" s="39">
        <v>6601000</v>
      </c>
      <c r="D2727" s="39" t="s">
        <v>56</v>
      </c>
      <c r="E2727" s="39">
        <v>0.98613678373382596</v>
      </c>
      <c r="F2727" s="39">
        <v>0.98202459791863805</v>
      </c>
      <c r="G2727" s="39">
        <v>0.99810785241248801</v>
      </c>
      <c r="H2727" s="39">
        <v>1.00474833808167</v>
      </c>
      <c r="I2727" s="39">
        <v>0.97563025210083998</v>
      </c>
      <c r="J2727" s="39">
        <v>1.0108877721942999</v>
      </c>
      <c r="K2727" s="39">
        <v>0.96806569343065696</v>
      </c>
      <c r="L2727" s="39">
        <v>0.954270923209664</v>
      </c>
      <c r="M2727" s="39">
        <v>0.99043977055449295</v>
      </c>
      <c r="N2727" s="39">
        <v>0.98559022040406497</v>
      </c>
      <c r="O2727" s="39">
        <v>1.7984123670146301E-2</v>
      </c>
      <c r="P2727" s="39">
        <v>0.97985888229799201</v>
      </c>
      <c r="Q2727" s="39">
        <v>2.1716649556302099E-2</v>
      </c>
      <c r="R2727" s="39">
        <v>0.97092546239827104</v>
      </c>
      <c r="S2727" s="39">
        <v>1.82532213177427E-2</v>
      </c>
      <c r="T2727" s="39">
        <v>0.97235534688207803</v>
      </c>
      <c r="U2727" s="39">
        <v>2.55752372252302E-2</v>
      </c>
      <c r="V2727" s="39">
        <v>0.98075837071169203</v>
      </c>
      <c r="W2727" s="39">
        <v>1.9781409368121401E-2</v>
      </c>
      <c r="X2727" s="39">
        <v>0.97927230149672895</v>
      </c>
      <c r="Y2727" s="39">
        <v>1.9348506455413601E-2</v>
      </c>
      <c r="Z2727" s="39">
        <v>0.98321124130548099</v>
      </c>
      <c r="AA2727" s="39">
        <v>1.7193558100966899E-2</v>
      </c>
      <c r="AB2727" s="39">
        <v>0.98871744449045396</v>
      </c>
      <c r="AC2727" s="39">
        <v>1.08929464716758E-2</v>
      </c>
    </row>
    <row r="2728" spans="1:29" x14ac:dyDescent="0.25">
      <c r="A2728" s="39" t="s">
        <v>135</v>
      </c>
      <c r="B2728" s="39" t="s">
        <v>135</v>
      </c>
      <c r="C2728" s="39">
        <v>6601000</v>
      </c>
      <c r="D2728" s="39" t="s">
        <v>57</v>
      </c>
      <c r="E2728" s="39">
        <v>1.00091996320147</v>
      </c>
      <c r="F2728" s="39">
        <v>0.99343955014058105</v>
      </c>
      <c r="G2728" s="39">
        <v>0.98458574181117497</v>
      </c>
      <c r="H2728" s="39">
        <v>1.0037914691943099</v>
      </c>
      <c r="I2728" s="39">
        <v>0.986767485822306</v>
      </c>
      <c r="J2728" s="39">
        <v>0.99052540913006004</v>
      </c>
      <c r="K2728" s="39">
        <v>0.98260149130074603</v>
      </c>
      <c r="L2728" s="39">
        <v>0.973609802073516</v>
      </c>
      <c r="M2728" s="39">
        <v>0.97739602169981898</v>
      </c>
      <c r="N2728" s="39">
        <v>0.98818188159710996</v>
      </c>
      <c r="O2728" s="39">
        <v>1.0085924075898501E-2</v>
      </c>
      <c r="P2728" s="39">
        <v>0.98218004200528897</v>
      </c>
      <c r="Q2728" s="39">
        <v>6.8411124004334103E-3</v>
      </c>
      <c r="R2728" s="39">
        <v>0.97786910502469304</v>
      </c>
      <c r="S2728" s="39">
        <v>4.5144739077745497E-3</v>
      </c>
      <c r="T2728" s="39">
        <v>0.97550291188666705</v>
      </c>
      <c r="U2728" s="39">
        <v>2.6772615728209099E-3</v>
      </c>
      <c r="V2728" s="39">
        <v>0.98172540711113099</v>
      </c>
      <c r="W2728" s="39">
        <v>8.5182446126618391E-3</v>
      </c>
      <c r="X2728" s="39">
        <v>0.97806031971678098</v>
      </c>
      <c r="Y2728" s="39">
        <v>4.8349346388086604E-3</v>
      </c>
      <c r="Z2728" s="39">
        <v>0.97693563552160001</v>
      </c>
      <c r="AA2728" s="39">
        <v>2.24790024580114E-3</v>
      </c>
      <c r="AB2728" s="39">
        <v>0.97721572552713798</v>
      </c>
      <c r="AC2728" s="39">
        <v>1.1402931181667699E-3</v>
      </c>
    </row>
    <row r="2729" spans="1:29" x14ac:dyDescent="0.25">
      <c r="A2729" s="39" t="s">
        <v>135</v>
      </c>
      <c r="B2729" s="39" t="s">
        <v>135</v>
      </c>
      <c r="C2729" s="39">
        <v>6601000</v>
      </c>
      <c r="D2729" s="39" t="s">
        <v>58</v>
      </c>
      <c r="E2729" s="39">
        <v>1.01423149905123</v>
      </c>
      <c r="F2729" s="39">
        <v>1.01654411764706</v>
      </c>
      <c r="G2729" s="39">
        <v>1.0188679245283001</v>
      </c>
      <c r="H2729" s="39">
        <v>1.0391389432485301</v>
      </c>
      <c r="I2729" s="39">
        <v>0.99055712936732798</v>
      </c>
      <c r="J2729" s="39">
        <v>0.99904214559386995</v>
      </c>
      <c r="K2729" s="39">
        <v>0.99826086956521698</v>
      </c>
      <c r="L2729" s="39">
        <v>0.99494097807757198</v>
      </c>
      <c r="M2729" s="39">
        <v>1.0242013552758999</v>
      </c>
      <c r="N2729" s="39">
        <v>1.0106427735950001</v>
      </c>
      <c r="O2729" s="39">
        <v>1.60042585971364E-2</v>
      </c>
      <c r="P2729" s="39">
        <v>1.0014004955759801</v>
      </c>
      <c r="Q2729" s="39">
        <v>1.31776536817826E-2</v>
      </c>
      <c r="R2729" s="39">
        <v>1.0058010676395599</v>
      </c>
      <c r="S2729" s="39">
        <v>1.6021340727208299E-2</v>
      </c>
      <c r="T2729" s="39">
        <v>1.00957116667673</v>
      </c>
      <c r="U2729" s="39">
        <v>2.0690211137011E-2</v>
      </c>
      <c r="V2729" s="39">
        <v>1.0088645366845299</v>
      </c>
      <c r="W2729" s="39">
        <v>1.5791266564058298E-2</v>
      </c>
      <c r="X2729" s="39">
        <v>1.01125505887423</v>
      </c>
      <c r="Y2729" s="39">
        <v>1.57679009331206E-2</v>
      </c>
      <c r="Z2729" s="39">
        <v>1.01804573209168</v>
      </c>
      <c r="AA2729" s="39">
        <v>1.4431383820219201E-2</v>
      </c>
      <c r="AB2729" s="39">
        <v>1.0228080039807399</v>
      </c>
      <c r="AC2729" s="39">
        <v>8.8123273468914097E-3</v>
      </c>
    </row>
    <row r="2730" spans="1:29" x14ac:dyDescent="0.25">
      <c r="A2730" s="39" t="s">
        <v>135</v>
      </c>
      <c r="B2730" s="39" t="s">
        <v>135</v>
      </c>
      <c r="C2730" s="39">
        <v>6601000</v>
      </c>
      <c r="D2730" s="39" t="s">
        <v>59</v>
      </c>
      <c r="E2730" s="39">
        <v>0.99655172413793103</v>
      </c>
      <c r="F2730" s="39">
        <v>0.98971000935453701</v>
      </c>
      <c r="G2730" s="39">
        <v>0.99819168173598505</v>
      </c>
      <c r="H2730" s="39">
        <v>0.97777777777777797</v>
      </c>
      <c r="I2730" s="39">
        <v>0.99058380414312597</v>
      </c>
      <c r="J2730" s="39">
        <v>1.01525262154433</v>
      </c>
      <c r="K2730" s="39">
        <v>1.0067114093959699</v>
      </c>
      <c r="L2730" s="39">
        <v>0.98780487804878003</v>
      </c>
      <c r="M2730" s="39">
        <v>1.0135593220339001</v>
      </c>
      <c r="N2730" s="39">
        <v>0.997349247574704</v>
      </c>
      <c r="O2730" s="39">
        <v>1.2502798344043199E-2</v>
      </c>
      <c r="P2730" s="39">
        <v>1.0027824070332201</v>
      </c>
      <c r="Q2730" s="39">
        <v>1.2847348884121401E-2</v>
      </c>
      <c r="R2730" s="39">
        <v>1.0026918698262199</v>
      </c>
      <c r="S2730" s="39">
        <v>1.33394291485906E-2</v>
      </c>
      <c r="T2730" s="39">
        <v>1.00068210004134</v>
      </c>
      <c r="U2730" s="39">
        <v>1.8211141987565901E-2</v>
      </c>
      <c r="V2730" s="39">
        <v>1.00215826167503</v>
      </c>
      <c r="W2730" s="39">
        <v>1.3120584560697399E-2</v>
      </c>
      <c r="X2730" s="39">
        <v>1.0056339473424001</v>
      </c>
      <c r="Y2730" s="39">
        <v>1.2579824379441201E-2</v>
      </c>
      <c r="Z2730" s="39">
        <v>1.0087687819786599</v>
      </c>
      <c r="AA2730" s="39">
        <v>1.19590301719972E-2</v>
      </c>
      <c r="AB2730" s="39">
        <v>1.01233291993937</v>
      </c>
      <c r="AC2730" s="39">
        <v>7.7564478918281899E-3</v>
      </c>
    </row>
    <row r="2731" spans="1:29" x14ac:dyDescent="0.25">
      <c r="A2731" s="39" t="s">
        <v>135</v>
      </c>
      <c r="B2731" s="39" t="s">
        <v>135</v>
      </c>
      <c r="C2731" s="39">
        <v>6601000</v>
      </c>
      <c r="D2731" s="39" t="s">
        <v>60</v>
      </c>
      <c r="E2731" s="39">
        <v>1.0143540669856499</v>
      </c>
      <c r="F2731" s="39">
        <v>1.0060553633217999</v>
      </c>
      <c r="G2731" s="39">
        <v>1.0425330812854401</v>
      </c>
      <c r="H2731" s="39">
        <v>0.98278985507246397</v>
      </c>
      <c r="I2731" s="39">
        <v>1.01231060606061</v>
      </c>
      <c r="J2731" s="39">
        <v>1.00950570342205</v>
      </c>
      <c r="K2731" s="39">
        <v>0.99624413145539903</v>
      </c>
      <c r="L2731" s="39">
        <v>0.99142857142857099</v>
      </c>
      <c r="M2731" s="39">
        <v>1.0485008818342201</v>
      </c>
      <c r="N2731" s="39">
        <v>1.0115246956518</v>
      </c>
      <c r="O2731" s="39">
        <v>2.1892955948638701E-2</v>
      </c>
      <c r="P2731" s="39">
        <v>1.0115979788401701</v>
      </c>
      <c r="Q2731" s="39">
        <v>2.2412358913211E-2</v>
      </c>
      <c r="R2731" s="39">
        <v>1.01205786157273</v>
      </c>
      <c r="S2731" s="39">
        <v>3.1652293738800998E-2</v>
      </c>
      <c r="T2731" s="39">
        <v>1.01996472663139</v>
      </c>
      <c r="U2731" s="39">
        <v>4.0356217705814303E-2</v>
      </c>
      <c r="V2731" s="39">
        <v>1.0160708671723</v>
      </c>
      <c r="W2731" s="39">
        <v>2.64611416768788E-2</v>
      </c>
      <c r="X2731" s="39">
        <v>1.0244186060829701</v>
      </c>
      <c r="Y2731" s="39">
        <v>2.9653269359401799E-2</v>
      </c>
      <c r="Z2731" s="39">
        <v>1.0364291858318799</v>
      </c>
      <c r="AA2731" s="39">
        <v>2.8284832247249401E-2</v>
      </c>
      <c r="AB2731" s="39">
        <v>1.0457831527672801</v>
      </c>
      <c r="AC2731" s="39">
        <v>1.7188427829520202E-2</v>
      </c>
    </row>
    <row r="2732" spans="1:29" x14ac:dyDescent="0.25">
      <c r="A2732" s="39" t="s">
        <v>135</v>
      </c>
      <c r="B2732" s="39" t="s">
        <v>135</v>
      </c>
      <c r="C2732" s="39">
        <v>6602000</v>
      </c>
      <c r="D2732" s="39" t="s">
        <v>50</v>
      </c>
      <c r="E2732" s="39">
        <v>0.14331550802139001</v>
      </c>
      <c r="F2732" s="39">
        <v>0.14355362946912201</v>
      </c>
      <c r="G2732" s="39">
        <v>0.16244239631336399</v>
      </c>
      <c r="H2732" s="39">
        <v>0.157190635451505</v>
      </c>
      <c r="I2732" s="39">
        <v>0.14730046948356801</v>
      </c>
      <c r="J2732" s="39">
        <v>0.17628992628992601</v>
      </c>
      <c r="K2732" s="39">
        <v>0.17119722382880301</v>
      </c>
      <c r="L2732" s="39">
        <v>0.15595238095238101</v>
      </c>
      <c r="M2732" s="39">
        <v>0.173756740563211</v>
      </c>
      <c r="N2732" s="39">
        <v>0.15899987893036299</v>
      </c>
      <c r="O2732" s="39">
        <v>1.28031234078602E-2</v>
      </c>
      <c r="P2732" s="39">
        <v>0.16489934822357799</v>
      </c>
      <c r="Q2732" s="39">
        <v>1.2625674844737001E-2</v>
      </c>
      <c r="R2732" s="39">
        <v>0.16696878178146499</v>
      </c>
      <c r="S2732" s="39">
        <v>9.6259335598534897E-3</v>
      </c>
      <c r="T2732" s="39">
        <v>0.164854560757796</v>
      </c>
      <c r="U2732" s="39">
        <v>1.25895834155022E-2</v>
      </c>
      <c r="V2732" s="39">
        <v>0.16534422269903401</v>
      </c>
      <c r="W2732" s="39">
        <v>1.0946553142561899E-2</v>
      </c>
      <c r="X2732" s="39">
        <v>0.16833272097562399</v>
      </c>
      <c r="Y2732" s="39">
        <v>9.45784638946345E-3</v>
      </c>
      <c r="Z2732" s="39">
        <v>0.17053035100361799</v>
      </c>
      <c r="AA2732" s="39">
        <v>8.2615703200199508E-3</v>
      </c>
      <c r="AB2732" s="39">
        <v>0.17290891391507701</v>
      </c>
      <c r="AC2732" s="39">
        <v>5.3621265381841501E-3</v>
      </c>
    </row>
    <row r="2733" spans="1:29" x14ac:dyDescent="0.25">
      <c r="A2733" s="39" t="s">
        <v>135</v>
      </c>
      <c r="B2733" s="39" t="s">
        <v>135</v>
      </c>
      <c r="C2733" s="39">
        <v>6602000</v>
      </c>
      <c r="D2733" s="39" t="s">
        <v>51</v>
      </c>
      <c r="E2733" s="39">
        <v>0.99307958477508695</v>
      </c>
      <c r="F2733" s="39">
        <v>0.94402985074626899</v>
      </c>
      <c r="G2733" s="39">
        <v>0.96981132075471699</v>
      </c>
      <c r="H2733" s="39">
        <v>0.96099290780141799</v>
      </c>
      <c r="I2733" s="39">
        <v>1.0638297872340401</v>
      </c>
      <c r="J2733" s="39">
        <v>1.05179282868526</v>
      </c>
      <c r="K2733" s="39">
        <v>0.97212543554007003</v>
      </c>
      <c r="L2733" s="39">
        <v>1</v>
      </c>
      <c r="M2733" s="39">
        <v>1.05725190839695</v>
      </c>
      <c r="N2733" s="39">
        <v>1.00143484710376</v>
      </c>
      <c r="O2733" s="39">
        <v>4.5285816592118402E-2</v>
      </c>
      <c r="P2733" s="39">
        <v>1.02899999197126</v>
      </c>
      <c r="Q2733" s="39">
        <v>4.0640231079621503E-2</v>
      </c>
      <c r="R2733" s="39">
        <v>1.0097924479790099</v>
      </c>
      <c r="S2733" s="39">
        <v>4.3399863171780698E-2</v>
      </c>
      <c r="T2733" s="39">
        <v>1.0286259541984699</v>
      </c>
      <c r="U2733" s="39">
        <v>4.0483212663351899E-2</v>
      </c>
      <c r="V2733" s="39">
        <v>1.0199188811037301</v>
      </c>
      <c r="W2733" s="39">
        <v>4.1629703354688997E-2</v>
      </c>
      <c r="X2733" s="39">
        <v>1.03222460096554</v>
      </c>
      <c r="Y2733" s="39">
        <v>3.6880718234544502E-2</v>
      </c>
      <c r="Z2733" s="39">
        <v>1.04385826164922</v>
      </c>
      <c r="AA2733" s="39">
        <v>3.1950993408446302E-2</v>
      </c>
      <c r="AB2733" s="39">
        <v>1.0545256270447101</v>
      </c>
      <c r="AC2733" s="39">
        <v>1.7242517231016202E-2</v>
      </c>
    </row>
    <row r="2734" spans="1:29" x14ac:dyDescent="0.25">
      <c r="A2734" s="39" t="s">
        <v>135</v>
      </c>
      <c r="B2734" s="39" t="s">
        <v>135</v>
      </c>
      <c r="C2734" s="39">
        <v>6602000</v>
      </c>
      <c r="D2734" s="39" t="s">
        <v>61</v>
      </c>
      <c r="E2734" s="39">
        <v>1.01470588235294</v>
      </c>
      <c r="F2734" s="39">
        <v>1.02536231884058</v>
      </c>
      <c r="G2734" s="39">
        <v>1.0064724919093899</v>
      </c>
      <c r="H2734" s="39">
        <v>1.02013422818792</v>
      </c>
      <c r="I2734" s="39">
        <v>1.0206896551724101</v>
      </c>
      <c r="J2734" s="39">
        <v>0.99636363636363601</v>
      </c>
      <c r="K2734" s="39">
        <v>0.96507936507936498</v>
      </c>
      <c r="L2734" s="39">
        <v>1.0141843971631199</v>
      </c>
      <c r="M2734" s="39">
        <v>1.0333333333333301</v>
      </c>
      <c r="N2734" s="39">
        <v>1.0107028120447401</v>
      </c>
      <c r="O2734" s="39">
        <v>2.0152179680203899E-2</v>
      </c>
      <c r="P2734" s="39">
        <v>1.0059300774223701</v>
      </c>
      <c r="Q2734" s="39">
        <v>2.6444351276430699E-2</v>
      </c>
      <c r="R2734" s="39">
        <v>1.00419903185861</v>
      </c>
      <c r="S2734" s="39">
        <v>3.5205563279144897E-2</v>
      </c>
      <c r="T2734" s="39">
        <v>1.0237588652482299</v>
      </c>
      <c r="U2734" s="39">
        <v>1.35403426184659E-2</v>
      </c>
      <c r="V2734" s="39">
        <v>1.01176703094473</v>
      </c>
      <c r="W2734" s="39">
        <v>2.42980251834536E-2</v>
      </c>
      <c r="X2734" s="39">
        <v>1.01775291649016</v>
      </c>
      <c r="Y2734" s="39">
        <v>2.4889991367074701E-2</v>
      </c>
      <c r="Z2734" s="39">
        <v>1.02729180566276</v>
      </c>
      <c r="AA2734" s="39">
        <v>1.7780679046035999E-2</v>
      </c>
      <c r="AB2734" s="39">
        <v>1.0324214792299899</v>
      </c>
      <c r="AC2734" s="39">
        <v>5.7670717206718403E-3</v>
      </c>
    </row>
    <row r="2735" spans="1:29" x14ac:dyDescent="0.25">
      <c r="A2735" s="39" t="s">
        <v>135</v>
      </c>
      <c r="B2735" s="39" t="s">
        <v>135</v>
      </c>
      <c r="C2735" s="39">
        <v>6602000</v>
      </c>
      <c r="D2735" s="39" t="s">
        <v>62</v>
      </c>
      <c r="E2735" s="39">
        <v>0.97526501766784501</v>
      </c>
      <c r="F2735" s="39">
        <v>1.02898550724638</v>
      </c>
      <c r="G2735" s="39">
        <v>0.996466431095406</v>
      </c>
      <c r="H2735" s="39">
        <v>1.02572347266881</v>
      </c>
      <c r="I2735" s="39">
        <v>1.01315789473684</v>
      </c>
      <c r="J2735" s="39">
        <v>0.983108108108108</v>
      </c>
      <c r="K2735" s="39">
        <v>0.97810218978102204</v>
      </c>
      <c r="L2735" s="39">
        <v>0.97039473684210498</v>
      </c>
      <c r="M2735" s="39">
        <v>0.93006993006993</v>
      </c>
      <c r="N2735" s="39">
        <v>0.98903036535738298</v>
      </c>
      <c r="O2735" s="39">
        <v>3.11203967760053E-2</v>
      </c>
      <c r="P2735" s="39">
        <v>0.97496657190760105</v>
      </c>
      <c r="Q2735" s="39">
        <v>2.98801940035778E-2</v>
      </c>
      <c r="R2735" s="39">
        <v>0.95952228556435204</v>
      </c>
      <c r="S2735" s="39">
        <v>2.57959714069615E-2</v>
      </c>
      <c r="T2735" s="39">
        <v>0.95023233345601799</v>
      </c>
      <c r="U2735" s="39">
        <v>2.8513944318642299E-2</v>
      </c>
      <c r="V2735" s="39">
        <v>0.96806061939421695</v>
      </c>
      <c r="W2735" s="39">
        <v>3.2441673621848001E-2</v>
      </c>
      <c r="X2735" s="39">
        <v>0.95143422750106699</v>
      </c>
      <c r="Y2735" s="39">
        <v>2.70226548286512E-2</v>
      </c>
      <c r="Z2735" s="39">
        <v>0.93903542390832695</v>
      </c>
      <c r="AA2735" s="39">
        <v>2.10601105894478E-2</v>
      </c>
      <c r="AB2735" s="39">
        <v>0.93199015896384296</v>
      </c>
      <c r="AC2735" s="39">
        <v>1.21445938672625E-2</v>
      </c>
    </row>
    <row r="2736" spans="1:29" x14ac:dyDescent="0.25">
      <c r="A2736" s="39" t="s">
        <v>135</v>
      </c>
      <c r="B2736" s="39" t="s">
        <v>135</v>
      </c>
      <c r="C2736" s="39">
        <v>6602000</v>
      </c>
      <c r="D2736" s="39" t="s">
        <v>63</v>
      </c>
      <c r="E2736" s="39">
        <v>0.91633466135458197</v>
      </c>
      <c r="F2736" s="39">
        <v>0.98188405797101497</v>
      </c>
      <c r="G2736" s="39">
        <v>0.95070422535211296</v>
      </c>
      <c r="H2736" s="39">
        <v>0.96453900709219897</v>
      </c>
      <c r="I2736" s="39">
        <v>0.93730407523510995</v>
      </c>
      <c r="J2736" s="39">
        <v>0.94805194805194803</v>
      </c>
      <c r="K2736" s="39">
        <v>0.96563573883161502</v>
      </c>
      <c r="L2736" s="39">
        <v>1.0074626865671601</v>
      </c>
      <c r="M2736" s="39">
        <v>1.0067796610169499</v>
      </c>
      <c r="N2736" s="39">
        <v>0.96429956238585501</v>
      </c>
      <c r="O2736" s="39">
        <v>3.0530471403777501E-2</v>
      </c>
      <c r="P2736" s="39">
        <v>0.97304682194055703</v>
      </c>
      <c r="Q2736" s="39">
        <v>3.2709203543328499E-2</v>
      </c>
      <c r="R2736" s="39">
        <v>0.99329269547190902</v>
      </c>
      <c r="S2736" s="39">
        <v>2.39540616373904E-2</v>
      </c>
      <c r="T2736" s="39">
        <v>1.00712117379206</v>
      </c>
      <c r="U2736" s="39">
        <v>4.8297199828073001E-4</v>
      </c>
      <c r="V2736" s="39">
        <v>0.98336892629606398</v>
      </c>
      <c r="W2736" s="39">
        <v>2.93562115191899E-2</v>
      </c>
      <c r="X2736" s="39">
        <v>0.99675892397521604</v>
      </c>
      <c r="Y2736" s="39">
        <v>2.3217914759391601E-2</v>
      </c>
      <c r="Z2736" s="39">
        <v>1.00528432748342</v>
      </c>
      <c r="AA2736" s="39">
        <v>9.8211781554817194E-3</v>
      </c>
      <c r="AB2736" s="39">
        <v>1.00681218604315</v>
      </c>
      <c r="AC2736" s="39">
        <v>2.05706327501833E-4</v>
      </c>
    </row>
    <row r="2737" spans="1:29" x14ac:dyDescent="0.25">
      <c r="A2737" s="39" t="s">
        <v>135</v>
      </c>
      <c r="B2737" s="39" t="s">
        <v>135</v>
      </c>
      <c r="C2737" s="39">
        <v>6602000</v>
      </c>
      <c r="D2737" s="39" t="s">
        <v>52</v>
      </c>
      <c r="E2737" s="39">
        <v>0.14568527918781701</v>
      </c>
      <c r="F2737" s="39">
        <v>0.13529411764705901</v>
      </c>
      <c r="G2737" s="39">
        <v>0.13921993499458299</v>
      </c>
      <c r="H2737" s="39">
        <v>0.15610599078341</v>
      </c>
      <c r="I2737" s="39">
        <v>0.167224080267559</v>
      </c>
      <c r="J2737" s="39">
        <v>0.154929577464789</v>
      </c>
      <c r="K2737" s="39">
        <v>0.171375921375921</v>
      </c>
      <c r="L2737" s="39">
        <v>0.17119722382880301</v>
      </c>
      <c r="M2737" s="39">
        <v>0.16488095238095199</v>
      </c>
      <c r="N2737" s="39">
        <v>0.15621256421454399</v>
      </c>
      <c r="O2737" s="39">
        <v>1.3645850380619599E-2</v>
      </c>
      <c r="P2737" s="39">
        <v>0.16592155106360501</v>
      </c>
      <c r="Q2737" s="39">
        <v>6.7302635567244298E-3</v>
      </c>
      <c r="R2737" s="39">
        <v>0.169151365861892</v>
      </c>
      <c r="S2737" s="39">
        <v>3.69936571279197E-3</v>
      </c>
      <c r="T2737" s="39">
        <v>0.168039088104878</v>
      </c>
      <c r="U2737" s="39">
        <v>4.4662783725900003E-3</v>
      </c>
      <c r="V2737" s="39">
        <v>0.16408168950771199</v>
      </c>
      <c r="W2737" s="39">
        <v>9.3915116185979107E-3</v>
      </c>
      <c r="X2737" s="39">
        <v>0.16677275581652101</v>
      </c>
      <c r="Y2737" s="39">
        <v>4.6771469672459102E-3</v>
      </c>
      <c r="Z2737" s="39">
        <v>0.16624488172318799</v>
      </c>
      <c r="AA2737" s="39">
        <v>3.1937931051203901E-3</v>
      </c>
      <c r="AB2737" s="39">
        <v>0.16518172721180199</v>
      </c>
      <c r="AC2737" s="39">
        <v>1.9022670566758799E-3</v>
      </c>
    </row>
    <row r="2738" spans="1:29" x14ac:dyDescent="0.25">
      <c r="A2738" s="39" t="s">
        <v>135</v>
      </c>
      <c r="B2738" s="39" t="s">
        <v>135</v>
      </c>
      <c r="C2738" s="39">
        <v>6602000</v>
      </c>
      <c r="D2738" s="39" t="s">
        <v>53</v>
      </c>
      <c r="E2738" s="39">
        <v>0.99239543726235702</v>
      </c>
      <c r="F2738" s="39">
        <v>0.95818815331010498</v>
      </c>
      <c r="G2738" s="39">
        <v>0.99604743083003999</v>
      </c>
      <c r="H2738" s="39">
        <v>1.0233463035019501</v>
      </c>
      <c r="I2738" s="39">
        <v>1.0184501845018401</v>
      </c>
      <c r="J2738" s="39">
        <v>1</v>
      </c>
      <c r="K2738" s="39">
        <v>0.96969696969696995</v>
      </c>
      <c r="L2738" s="39">
        <v>1.0071684587813601</v>
      </c>
      <c r="M2738" s="39">
        <v>1.0371621621621601</v>
      </c>
      <c r="N2738" s="39">
        <v>1.0002727888940901</v>
      </c>
      <c r="O2738" s="39">
        <v>2.5142491214667599E-2</v>
      </c>
      <c r="P2738" s="39">
        <v>1.00649555502847</v>
      </c>
      <c r="Q2738" s="39">
        <v>2.49004762802147E-2</v>
      </c>
      <c r="R2738" s="39">
        <v>1.00467586354683</v>
      </c>
      <c r="S2738" s="39">
        <v>3.3801594960057198E-2</v>
      </c>
      <c r="T2738" s="39">
        <v>1.0221653104717601</v>
      </c>
      <c r="U2738" s="39">
        <v>2.12087510534615E-2</v>
      </c>
      <c r="V2738" s="39">
        <v>1.0102342149955099</v>
      </c>
      <c r="W2738" s="39">
        <v>2.57235849018203E-2</v>
      </c>
      <c r="X2738" s="39">
        <v>1.01873349895903</v>
      </c>
      <c r="Y2738" s="39">
        <v>2.56863316039064E-2</v>
      </c>
      <c r="Z2738" s="39">
        <v>1.02924758789426</v>
      </c>
      <c r="AA2738" s="39">
        <v>2.02728923106659E-2</v>
      </c>
      <c r="AB2738" s="39">
        <v>1.0357338905725999</v>
      </c>
      <c r="AC2738" s="39">
        <v>9.0331826806495808E-3</v>
      </c>
    </row>
    <row r="2739" spans="1:29" x14ac:dyDescent="0.25">
      <c r="A2739" s="39" t="s">
        <v>135</v>
      </c>
      <c r="B2739" s="39" t="s">
        <v>135</v>
      </c>
      <c r="C2739" s="39">
        <v>6602000</v>
      </c>
      <c r="D2739" s="39" t="s">
        <v>54</v>
      </c>
      <c r="E2739" s="39">
        <v>1.0381679389313001</v>
      </c>
      <c r="F2739" s="39">
        <v>1.02681992337165</v>
      </c>
      <c r="G2739" s="39">
        <v>1.0327272727272701</v>
      </c>
      <c r="H2739" s="39">
        <v>1.05952380952381</v>
      </c>
      <c r="I2739" s="39">
        <v>1.0532319391635001</v>
      </c>
      <c r="J2739" s="39">
        <v>1.02536231884058</v>
      </c>
      <c r="K2739" s="39">
        <v>0.97333333333333305</v>
      </c>
      <c r="L2739" s="39">
        <v>0.98828125</v>
      </c>
      <c r="M2739" s="39">
        <v>1.06049822064057</v>
      </c>
      <c r="N2739" s="39">
        <v>1.0286606673924501</v>
      </c>
      <c r="O2739" s="39">
        <v>3.0378271246318402E-2</v>
      </c>
      <c r="P2739" s="39">
        <v>1.0201414123956001</v>
      </c>
      <c r="Q2739" s="39">
        <v>3.8590734027026598E-2</v>
      </c>
      <c r="R2739" s="39">
        <v>1.00737093465797</v>
      </c>
      <c r="S2739" s="39">
        <v>4.6612674671984503E-2</v>
      </c>
      <c r="T2739" s="39">
        <v>1.02438973532028</v>
      </c>
      <c r="U2739" s="39">
        <v>5.1065109656696403E-2</v>
      </c>
      <c r="V2739" s="39">
        <v>1.0247294809943199</v>
      </c>
      <c r="W2739" s="39">
        <v>3.7313741352562102E-2</v>
      </c>
      <c r="X2739" s="39">
        <v>1.02933636839791</v>
      </c>
      <c r="Y2739" s="39">
        <v>4.1072064592089098E-2</v>
      </c>
      <c r="Z2739" s="39">
        <v>1.0443971367348199</v>
      </c>
      <c r="AA2739" s="39">
        <v>3.7841998978698901E-2</v>
      </c>
      <c r="AB2739" s="39">
        <v>1.05705931727673</v>
      </c>
      <c r="AC2739" s="39">
        <v>2.1749534565876999E-2</v>
      </c>
    </row>
    <row r="2740" spans="1:29" x14ac:dyDescent="0.25">
      <c r="A2740" s="39" t="s">
        <v>135</v>
      </c>
      <c r="B2740" s="39" t="s">
        <v>135</v>
      </c>
      <c r="C2740" s="39">
        <v>6602000</v>
      </c>
      <c r="D2740" s="39" t="s">
        <v>55</v>
      </c>
      <c r="E2740" s="39">
        <v>1.0172413793103401</v>
      </c>
      <c r="F2740" s="39">
        <v>0.98897058823529405</v>
      </c>
      <c r="G2740" s="39">
        <v>1.0597014925373101</v>
      </c>
      <c r="H2740" s="39">
        <v>1.0387323943661999</v>
      </c>
      <c r="I2740" s="39">
        <v>1.0449438202247201</v>
      </c>
      <c r="J2740" s="39">
        <v>1.0288808664259901</v>
      </c>
      <c r="K2740" s="39">
        <v>1.0565371024735</v>
      </c>
      <c r="L2740" s="39">
        <v>1.02397260273973</v>
      </c>
      <c r="M2740" s="39">
        <v>1.0197628458498</v>
      </c>
      <c r="N2740" s="39">
        <v>1.0309714546847699</v>
      </c>
      <c r="O2740" s="39">
        <v>2.1983095088932501E-2</v>
      </c>
      <c r="P2740" s="39">
        <v>1.0348194475427499</v>
      </c>
      <c r="Q2740" s="39">
        <v>1.54416765629231E-2</v>
      </c>
      <c r="R2740" s="39">
        <v>1.0334241836876801</v>
      </c>
      <c r="S2740" s="39">
        <v>2.0126742765984001E-2</v>
      </c>
      <c r="T2740" s="39">
        <v>1.02186772429476</v>
      </c>
      <c r="U2740" s="39">
        <v>2.9767476440117199E-3</v>
      </c>
      <c r="V2740" s="39">
        <v>1.0306489986073</v>
      </c>
      <c r="W2740" s="39">
        <v>1.64914433096091E-2</v>
      </c>
      <c r="X2740" s="39">
        <v>1.02647740583627</v>
      </c>
      <c r="Y2740" s="39">
        <v>1.34425960252272E-2</v>
      </c>
      <c r="Z2740" s="39">
        <v>1.0219456569760901</v>
      </c>
      <c r="AA2740" s="39">
        <v>8.7839039673384498E-3</v>
      </c>
      <c r="AB2740" s="39">
        <v>1.0199633104636101</v>
      </c>
      <c r="AC2740" s="39">
        <v>1.2678495397852501E-3</v>
      </c>
    </row>
    <row r="2741" spans="1:29" x14ac:dyDescent="0.25">
      <c r="A2741" s="39" t="s">
        <v>135</v>
      </c>
      <c r="B2741" s="39" t="s">
        <v>135</v>
      </c>
      <c r="C2741" s="39">
        <v>6602000</v>
      </c>
      <c r="D2741" s="39" t="s">
        <v>56</v>
      </c>
      <c r="E2741" s="39">
        <v>1.02857142857143</v>
      </c>
      <c r="F2741" s="39">
        <v>1.0067796610169499</v>
      </c>
      <c r="G2741" s="39">
        <v>0.98884758364312297</v>
      </c>
      <c r="H2741" s="39">
        <v>0.99647887323943696</v>
      </c>
      <c r="I2741" s="39">
        <v>1.0711864406779701</v>
      </c>
      <c r="J2741" s="39">
        <v>1.04301075268817</v>
      </c>
      <c r="K2741" s="39">
        <v>1.0210526315789501</v>
      </c>
      <c r="L2741" s="39">
        <v>0.96321070234113704</v>
      </c>
      <c r="M2741" s="39">
        <v>1.0066889632106999</v>
      </c>
      <c r="N2741" s="39">
        <v>1.0139807818853199</v>
      </c>
      <c r="O2741" s="39">
        <v>3.1620299709839601E-2</v>
      </c>
      <c r="P2741" s="39">
        <v>1.0210298980993899</v>
      </c>
      <c r="Q2741" s="39">
        <v>4.0458494350116198E-2</v>
      </c>
      <c r="R2741" s="39">
        <v>0.99698409904359597</v>
      </c>
      <c r="S2741" s="39">
        <v>3.01174448760923E-2</v>
      </c>
      <c r="T2741" s="39">
        <v>0.98494983277591996</v>
      </c>
      <c r="U2741" s="39">
        <v>3.07437730950673E-2</v>
      </c>
      <c r="V2741" s="39">
        <v>1.0069384403417501</v>
      </c>
      <c r="W2741" s="39">
        <v>3.2091549397713998E-2</v>
      </c>
      <c r="X2741" s="39">
        <v>1.0011375815955901</v>
      </c>
      <c r="Y2741" s="39">
        <v>2.8816390767009301E-2</v>
      </c>
      <c r="Z2741" s="39">
        <v>0.99961939410799605</v>
      </c>
      <c r="AA2741" s="39">
        <v>2.0857037279214698E-2</v>
      </c>
      <c r="AB2741" s="39">
        <v>1.00461856983596</v>
      </c>
      <c r="AC2741" s="39">
        <v>1.30943174334094E-2</v>
      </c>
    </row>
    <row r="2742" spans="1:29" x14ac:dyDescent="0.25">
      <c r="A2742" s="39" t="s">
        <v>135</v>
      </c>
      <c r="B2742" s="39" t="s">
        <v>135</v>
      </c>
      <c r="C2742" s="39">
        <v>6602000</v>
      </c>
      <c r="D2742" s="39" t="s">
        <v>57</v>
      </c>
      <c r="E2742" s="39">
        <v>1.00709219858156</v>
      </c>
      <c r="F2742" s="39">
        <v>1.01587301587302</v>
      </c>
      <c r="G2742" s="39">
        <v>0.99663299663299698</v>
      </c>
      <c r="H2742" s="39">
        <v>1.0263157894736801</v>
      </c>
      <c r="I2742" s="39">
        <v>1.0318021201413401</v>
      </c>
      <c r="J2742" s="39">
        <v>0.968354430379747</v>
      </c>
      <c r="K2742" s="39">
        <v>0.97250859106529197</v>
      </c>
      <c r="L2742" s="39">
        <v>1.0103092783505201</v>
      </c>
      <c r="M2742" s="39">
        <v>1.1111111111111101</v>
      </c>
      <c r="N2742" s="39">
        <v>1.01555550351214</v>
      </c>
      <c r="O2742" s="39">
        <v>4.1905997355718899E-2</v>
      </c>
      <c r="P2742" s="39">
        <v>1.0188171062096001</v>
      </c>
      <c r="Q2742" s="39">
        <v>5.7987363470904101E-2</v>
      </c>
      <c r="R2742" s="39">
        <v>1.03130966017564</v>
      </c>
      <c r="S2742" s="39">
        <v>7.1647935548511593E-2</v>
      </c>
      <c r="T2742" s="39">
        <v>1.06071019473081</v>
      </c>
      <c r="U2742" s="39">
        <v>7.1277659501049501E-2</v>
      </c>
      <c r="V2742" s="39">
        <v>1.0346821579037</v>
      </c>
      <c r="W2742" s="39">
        <v>5.9527987360416097E-2</v>
      </c>
      <c r="X2742" s="39">
        <v>1.0583532755064899</v>
      </c>
      <c r="Y2742" s="39">
        <v>6.5794195029943894E-2</v>
      </c>
      <c r="Z2742" s="39">
        <v>1.08797202211969</v>
      </c>
      <c r="AA2742" s="39">
        <v>5.4809645364800798E-2</v>
      </c>
      <c r="AB2742" s="39">
        <v>1.1063110238367999</v>
      </c>
      <c r="AC2742" s="39">
        <v>3.03584175088439E-2</v>
      </c>
    </row>
    <row r="2743" spans="1:29" x14ac:dyDescent="0.25">
      <c r="A2743" s="39" t="s">
        <v>135</v>
      </c>
      <c r="B2743" s="39" t="s">
        <v>135</v>
      </c>
      <c r="C2743" s="39">
        <v>6602000</v>
      </c>
      <c r="D2743" s="39" t="s">
        <v>58</v>
      </c>
      <c r="E2743" s="39">
        <v>1.04498269896194</v>
      </c>
      <c r="F2743" s="39">
        <v>1</v>
      </c>
      <c r="G2743" s="39">
        <v>1.0078125</v>
      </c>
      <c r="H2743" s="39">
        <v>1.0641891891891899</v>
      </c>
      <c r="I2743" s="39">
        <v>1.0549450549450501</v>
      </c>
      <c r="J2743" s="39">
        <v>1.04452054794521</v>
      </c>
      <c r="K2743" s="39">
        <v>1.0424836601307199</v>
      </c>
      <c r="L2743" s="39">
        <v>0.96819787985865702</v>
      </c>
      <c r="M2743" s="39">
        <v>1.0408163265306101</v>
      </c>
      <c r="N2743" s="39">
        <v>1.02977198417349</v>
      </c>
      <c r="O2743" s="39">
        <v>3.1045607546752601E-2</v>
      </c>
      <c r="P2743" s="39">
        <v>1.03019269388205</v>
      </c>
      <c r="Q2743" s="39">
        <v>3.5090073981188102E-2</v>
      </c>
      <c r="R2743" s="39">
        <v>1.0171659555066599</v>
      </c>
      <c r="S2743" s="39">
        <v>4.2415790984433002E-2</v>
      </c>
      <c r="T2743" s="39">
        <v>1.00450710319463</v>
      </c>
      <c r="U2743" s="39">
        <v>5.1348996080973097E-2</v>
      </c>
      <c r="V2743" s="39">
        <v>1.0254712566358699</v>
      </c>
      <c r="W2743" s="39">
        <v>3.4495313670347597E-2</v>
      </c>
      <c r="X2743" s="39">
        <v>1.02307097254091</v>
      </c>
      <c r="Y2743" s="39">
        <v>3.6019440190799903E-2</v>
      </c>
      <c r="Z2743" s="39">
        <v>1.0281321828322401</v>
      </c>
      <c r="AA2743" s="39">
        <v>3.38764928974611E-2</v>
      </c>
      <c r="AB2743" s="39">
        <v>1.03735830526052</v>
      </c>
      <c r="AC2743" s="39">
        <v>2.1870446821605001E-2</v>
      </c>
    </row>
    <row r="2744" spans="1:29" x14ac:dyDescent="0.25">
      <c r="A2744" s="39" t="s">
        <v>135</v>
      </c>
      <c r="B2744" s="39" t="s">
        <v>135</v>
      </c>
      <c r="C2744" s="39">
        <v>6602000</v>
      </c>
      <c r="D2744" s="39" t="s">
        <v>59</v>
      </c>
      <c r="E2744" s="39">
        <v>0.99682539682539695</v>
      </c>
      <c r="F2744" s="39">
        <v>1.01655629139073</v>
      </c>
      <c r="G2744" s="39">
        <v>1.02112676056338</v>
      </c>
      <c r="H2744" s="39">
        <v>1.0038759689922501</v>
      </c>
      <c r="I2744" s="39">
        <v>1.02539682539683</v>
      </c>
      <c r="J2744" s="39">
        <v>0.98263888888888895</v>
      </c>
      <c r="K2744" s="39">
        <v>0.99016393442622996</v>
      </c>
      <c r="L2744" s="39">
        <v>1.02507836990596</v>
      </c>
      <c r="M2744" s="39">
        <v>1.0437956204379599</v>
      </c>
      <c r="N2744" s="39">
        <v>1.0117175618697301</v>
      </c>
      <c r="O2744" s="39">
        <v>1.9684946163975401E-2</v>
      </c>
      <c r="P2744" s="39">
        <v>1.01341472781117</v>
      </c>
      <c r="Q2744" s="39">
        <v>2.59343474019838E-2</v>
      </c>
      <c r="R2744" s="39">
        <v>1.0196793082567099</v>
      </c>
      <c r="S2744" s="39">
        <v>2.7220430491348702E-2</v>
      </c>
      <c r="T2744" s="39">
        <v>1.0344369951719601</v>
      </c>
      <c r="U2744" s="39">
        <v>1.32350947763448E-2</v>
      </c>
      <c r="V2744" s="39">
        <v>1.01950440579721</v>
      </c>
      <c r="W2744" s="39">
        <v>2.3614245718835102E-2</v>
      </c>
      <c r="X2744" s="39">
        <v>1.02855455402651</v>
      </c>
      <c r="Y2744" s="39">
        <v>2.31043119830192E-2</v>
      </c>
      <c r="Z2744" s="39">
        <v>1.0384039337989901</v>
      </c>
      <c r="AA2744" s="39">
        <v>1.47661649179231E-2</v>
      </c>
      <c r="AB2744" s="39">
        <v>1.0429043227935799</v>
      </c>
      <c r="AC2744" s="39">
        <v>5.63706125877321E-3</v>
      </c>
    </row>
    <row r="2745" spans="1:29" x14ac:dyDescent="0.25">
      <c r="A2745" s="39" t="s">
        <v>135</v>
      </c>
      <c r="B2745" s="39" t="s">
        <v>135</v>
      </c>
      <c r="C2745" s="39">
        <v>6602000</v>
      </c>
      <c r="D2745" s="39" t="s">
        <v>60</v>
      </c>
      <c r="E2745" s="39">
        <v>1.0036363636363601</v>
      </c>
      <c r="F2745" s="39">
        <v>0.984076433121019</v>
      </c>
      <c r="G2745" s="39">
        <v>0.97068403908794798</v>
      </c>
      <c r="H2745" s="39">
        <v>1</v>
      </c>
      <c r="I2745" s="39">
        <v>1.0617760617760601</v>
      </c>
      <c r="J2745" s="39">
        <v>0.97523219814241502</v>
      </c>
      <c r="K2745" s="39">
        <v>0.996466431095406</v>
      </c>
      <c r="L2745" s="39">
        <v>0.99337748344370902</v>
      </c>
      <c r="M2745" s="39">
        <v>1.0122324159021401</v>
      </c>
      <c r="N2745" s="39">
        <v>0.99972015846722895</v>
      </c>
      <c r="O2745" s="39">
        <v>2.68356235633073E-2</v>
      </c>
      <c r="P2745" s="39">
        <v>1.0078169180719501</v>
      </c>
      <c r="Q2745" s="39">
        <v>3.2902053926174603E-2</v>
      </c>
      <c r="R2745" s="39">
        <v>1.00069211014709</v>
      </c>
      <c r="S2745" s="39">
        <v>1.01128330397005E-2</v>
      </c>
      <c r="T2745" s="39">
        <v>1.0028049496729201</v>
      </c>
      <c r="U2745" s="39">
        <v>1.33324506001717E-2</v>
      </c>
      <c r="V2745" s="39">
        <v>1.0024879162489599</v>
      </c>
      <c r="W2745" s="39">
        <v>2.1994311276165801E-2</v>
      </c>
      <c r="X2745" s="39">
        <v>1.0047406048024099</v>
      </c>
      <c r="Y2745" s="39">
        <v>1.6165371560242701E-2</v>
      </c>
      <c r="Z2745" s="39">
        <v>1.00830311031269</v>
      </c>
      <c r="AA2745" s="39">
        <v>9.22513773673477E-3</v>
      </c>
      <c r="AB2745" s="39">
        <v>1.0113345619755501</v>
      </c>
      <c r="AC2745" s="39">
        <v>5.6785268283127298E-3</v>
      </c>
    </row>
    <row r="2746" spans="1:29" x14ac:dyDescent="0.25">
      <c r="A2746" s="39" t="s">
        <v>135</v>
      </c>
      <c r="B2746" s="39" t="s">
        <v>135</v>
      </c>
      <c r="C2746" s="39">
        <v>6603000</v>
      </c>
      <c r="D2746" s="39" t="s">
        <v>50</v>
      </c>
      <c r="E2746" s="39">
        <v>3.7967914438502698E-2</v>
      </c>
      <c r="F2746" s="39">
        <v>3.4127843986998897E-2</v>
      </c>
      <c r="G2746" s="39">
        <v>2.9377880184331798E-2</v>
      </c>
      <c r="H2746" s="39">
        <v>2.8985507246376802E-2</v>
      </c>
      <c r="I2746" s="39">
        <v>3.5798122065727703E-2</v>
      </c>
      <c r="J2746" s="39">
        <v>3.6855036855036903E-2</v>
      </c>
      <c r="K2746" s="39">
        <v>3.6437246963562701E-2</v>
      </c>
      <c r="L2746" s="39">
        <v>2.3214285714285701E-2</v>
      </c>
      <c r="M2746" s="39">
        <v>4.4337926902336698E-2</v>
      </c>
      <c r="N2746" s="39">
        <v>3.4122418261906699E-2</v>
      </c>
      <c r="O2746" s="39">
        <v>6.1508531788746403E-3</v>
      </c>
      <c r="P2746" s="39">
        <v>3.53285237001899E-2</v>
      </c>
      <c r="Q2746" s="39">
        <v>7.6109155222870203E-3</v>
      </c>
      <c r="R2746" s="39">
        <v>3.4663153193395101E-2</v>
      </c>
      <c r="S2746" s="39">
        <v>1.0672985092718501E-2</v>
      </c>
      <c r="T2746" s="39">
        <v>3.3776106308311203E-2</v>
      </c>
      <c r="U2746" s="39">
        <v>1.49366699274223E-2</v>
      </c>
      <c r="V2746" s="39">
        <v>3.5407699962572502E-2</v>
      </c>
      <c r="W2746" s="39">
        <v>8.3986763331518905E-3</v>
      </c>
      <c r="X2746" s="39">
        <v>3.73335508569251E-2</v>
      </c>
      <c r="Y2746" s="39">
        <v>9.8461050779704903E-3</v>
      </c>
      <c r="Z2746" s="39">
        <v>4.0319085475877002E-2</v>
      </c>
      <c r="AA2746" s="39">
        <v>9.8468359224719304E-3</v>
      </c>
      <c r="AB2746" s="39">
        <v>4.3332039226715198E-2</v>
      </c>
      <c r="AC2746" s="39">
        <v>6.3617922505129904E-3</v>
      </c>
    </row>
    <row r="2747" spans="1:29" x14ac:dyDescent="0.25">
      <c r="A2747" s="39" t="s">
        <v>135</v>
      </c>
      <c r="B2747" s="39" t="s">
        <v>135</v>
      </c>
      <c r="C2747" s="39">
        <v>6603000</v>
      </c>
      <c r="D2747" s="39" t="s">
        <v>51</v>
      </c>
      <c r="E2747" s="39">
        <v>0.84146341463414598</v>
      </c>
      <c r="F2747" s="39">
        <v>0.85915492957746498</v>
      </c>
      <c r="G2747" s="39">
        <v>0.84126984126984095</v>
      </c>
      <c r="H2747" s="39">
        <v>0.92156862745098</v>
      </c>
      <c r="I2747" s="39">
        <v>0.84615384615384603</v>
      </c>
      <c r="J2747" s="39">
        <v>0.93442622950819698</v>
      </c>
      <c r="K2747" s="39">
        <v>0.98333333333333295</v>
      </c>
      <c r="L2747" s="39">
        <v>0.93650793650793696</v>
      </c>
      <c r="M2747" s="39">
        <v>1.2307692307692299</v>
      </c>
      <c r="N2747" s="39">
        <v>0.93273859880055299</v>
      </c>
      <c r="O2747" s="39">
        <v>0.123051349867773</v>
      </c>
      <c r="P2747" s="39">
        <v>0.986238115254509</v>
      </c>
      <c r="Q2747" s="39">
        <v>0.145417561564195</v>
      </c>
      <c r="R2747" s="39">
        <v>1.0502035002035</v>
      </c>
      <c r="S2747" s="39">
        <v>0.15811749345981899</v>
      </c>
      <c r="T2747" s="39">
        <v>1.08363858363858</v>
      </c>
      <c r="U2747" s="39">
        <v>0.208074156612891</v>
      </c>
      <c r="V2747" s="39">
        <v>1.0247425660365099</v>
      </c>
      <c r="W2747" s="39">
        <v>0.15645337205247301</v>
      </c>
      <c r="X2747" s="39">
        <v>1.0984729335644601</v>
      </c>
      <c r="Y2747" s="39">
        <v>0.16202604788889999</v>
      </c>
      <c r="Z2747" s="39">
        <v>1.16939187260702</v>
      </c>
      <c r="AA2747" s="39">
        <v>0.14407778963539999</v>
      </c>
      <c r="AB2747" s="39">
        <v>1.21675678818536</v>
      </c>
      <c r="AC2747" s="39">
        <v>8.8622468294735704E-2</v>
      </c>
    </row>
    <row r="2748" spans="1:29" x14ac:dyDescent="0.25">
      <c r="A2748" s="39" t="s">
        <v>135</v>
      </c>
      <c r="B2748" s="39" t="s">
        <v>135</v>
      </c>
      <c r="C2748" s="39">
        <v>6603000</v>
      </c>
      <c r="D2748" s="39" t="s">
        <v>61</v>
      </c>
      <c r="E2748" s="39">
        <v>1.01136363636364</v>
      </c>
      <c r="F2748" s="39">
        <v>0.98591549295774605</v>
      </c>
      <c r="G2748" s="39">
        <v>1.0581395348837199</v>
      </c>
      <c r="H2748" s="39">
        <v>0.94805194805194803</v>
      </c>
      <c r="I2748" s="39">
        <v>1.08928571428571</v>
      </c>
      <c r="J2748" s="39">
        <v>1.0277777777777799</v>
      </c>
      <c r="K2748" s="39">
        <v>0.93846153846153801</v>
      </c>
      <c r="L2748" s="39">
        <v>1.08928571428571</v>
      </c>
      <c r="M2748" s="39">
        <v>1</v>
      </c>
      <c r="N2748" s="39">
        <v>1.01647570634087</v>
      </c>
      <c r="O2748" s="39">
        <v>5.5301148078791801E-2</v>
      </c>
      <c r="P2748" s="39">
        <v>1.0289621489621501</v>
      </c>
      <c r="Q2748" s="39">
        <v>6.38522403195146E-2</v>
      </c>
      <c r="R2748" s="39">
        <v>1.00924908424908</v>
      </c>
      <c r="S2748" s="39">
        <v>7.5836285331267794E-2</v>
      </c>
      <c r="T2748" s="39">
        <v>1.0446428571428601</v>
      </c>
      <c r="U2748" s="39">
        <v>6.3134534034513107E-2</v>
      </c>
      <c r="V2748" s="39">
        <v>1.0190842790696499</v>
      </c>
      <c r="W2748" s="39">
        <v>5.7143990968004203E-2</v>
      </c>
      <c r="X2748" s="39">
        <v>1.01936147941207</v>
      </c>
      <c r="Y2748" s="39">
        <v>5.4506870214626503E-2</v>
      </c>
      <c r="Z2748" s="39">
        <v>1.0132599555916</v>
      </c>
      <c r="AA2748" s="39">
        <v>4.53730578806954E-2</v>
      </c>
      <c r="AB2748" s="39">
        <v>1.00425170068027</v>
      </c>
      <c r="AC2748" s="39">
        <v>2.6890116157894401E-2</v>
      </c>
    </row>
    <row r="2749" spans="1:29" x14ac:dyDescent="0.25">
      <c r="A2749" s="39" t="s">
        <v>135</v>
      </c>
      <c r="B2749" s="39" t="s">
        <v>135</v>
      </c>
      <c r="C2749" s="39">
        <v>6603000</v>
      </c>
      <c r="D2749" s="39" t="s">
        <v>62</v>
      </c>
      <c r="E2749" s="39">
        <v>0.93023255813953498</v>
      </c>
      <c r="F2749" s="39">
        <v>0.85393258426966301</v>
      </c>
      <c r="G2749" s="39">
        <v>0.98571428571428599</v>
      </c>
      <c r="H2749" s="39">
        <v>0.94505494505494503</v>
      </c>
      <c r="I2749" s="39">
        <v>1.0136986301369899</v>
      </c>
      <c r="J2749" s="39">
        <v>1.0491803278688501</v>
      </c>
      <c r="K2749" s="39">
        <v>0.91891891891891897</v>
      </c>
      <c r="L2749" s="39">
        <v>1.0655737704918</v>
      </c>
      <c r="M2749" s="39">
        <v>1</v>
      </c>
      <c r="N2749" s="39">
        <v>0.97358955784388801</v>
      </c>
      <c r="O2749" s="39">
        <v>6.7665576261340996E-2</v>
      </c>
      <c r="P2749" s="39">
        <v>1.00947432948331</v>
      </c>
      <c r="Q2749" s="39">
        <v>5.7078024683135498E-2</v>
      </c>
      <c r="R2749" s="39">
        <v>0.99483089647024103</v>
      </c>
      <c r="S2749" s="39">
        <v>7.3463944189937194E-2</v>
      </c>
      <c r="T2749" s="39">
        <v>1.0327868852458999</v>
      </c>
      <c r="U2749" s="39">
        <v>4.6367657782724503E-2</v>
      </c>
      <c r="V2749" s="39">
        <v>1.00056229250883</v>
      </c>
      <c r="W2749" s="39">
        <v>5.7777576203657303E-2</v>
      </c>
      <c r="X2749" s="39">
        <v>1.01012990473875</v>
      </c>
      <c r="Y2749" s="39">
        <v>4.9142064468216201E-2</v>
      </c>
      <c r="Z2749" s="39">
        <v>1.00832964051444</v>
      </c>
      <c r="AA2749" s="39">
        <v>3.76226844572847E-2</v>
      </c>
      <c r="AB2749" s="39">
        <v>1.0031225604996099</v>
      </c>
      <c r="AC2749" s="39">
        <v>1.97488066208798E-2</v>
      </c>
    </row>
    <row r="2750" spans="1:29" x14ac:dyDescent="0.25">
      <c r="A2750" s="39" t="s">
        <v>135</v>
      </c>
      <c r="B2750" s="39" t="s">
        <v>135</v>
      </c>
      <c r="C2750" s="39">
        <v>6603000</v>
      </c>
      <c r="D2750" s="39" t="s">
        <v>63</v>
      </c>
      <c r="E2750" s="39">
        <v>0.91249999999999998</v>
      </c>
      <c r="F2750" s="39">
        <v>0.95</v>
      </c>
      <c r="G2750" s="39">
        <v>0.94736842105263197</v>
      </c>
      <c r="H2750" s="39">
        <v>0.89855072463768104</v>
      </c>
      <c r="I2750" s="39">
        <v>1.01162790697674</v>
      </c>
      <c r="J2750" s="39">
        <v>0.85135135135135098</v>
      </c>
      <c r="K2750" s="39">
        <v>0.953125</v>
      </c>
      <c r="L2750" s="39">
        <v>0.92647058823529405</v>
      </c>
      <c r="M2750" s="39">
        <v>1.03076923076923</v>
      </c>
      <c r="N2750" s="39">
        <v>0.94241813589143697</v>
      </c>
      <c r="O2750" s="39">
        <v>5.49539164361861E-2</v>
      </c>
      <c r="P2750" s="39">
        <v>0.95466881546652405</v>
      </c>
      <c r="Q2750" s="39">
        <v>7.1602432031466004E-2</v>
      </c>
      <c r="R2750" s="39">
        <v>0.97012160633484201</v>
      </c>
      <c r="S2750" s="39">
        <v>5.41868542986364E-2</v>
      </c>
      <c r="T2750" s="39">
        <v>0.97861990950226196</v>
      </c>
      <c r="U2750" s="39">
        <v>7.3750277404298195E-2</v>
      </c>
      <c r="V2750" s="39">
        <v>0.96219629594981404</v>
      </c>
      <c r="W2750" s="39">
        <v>6.3098153749627003E-2</v>
      </c>
      <c r="X2750" s="39">
        <v>0.98400912426192599</v>
      </c>
      <c r="Y2750" s="39">
        <v>6.2909278466748098E-2</v>
      </c>
      <c r="Z2750" s="39">
        <v>1.0094093439869001</v>
      </c>
      <c r="AA2750" s="39">
        <v>5.0353466401551798E-2</v>
      </c>
      <c r="AB2750" s="39">
        <v>1.02580262874381</v>
      </c>
      <c r="AC2750" s="39">
        <v>3.1411549263900503E-2</v>
      </c>
    </row>
    <row r="2751" spans="1:29" x14ac:dyDescent="0.25">
      <c r="A2751" s="39" t="s">
        <v>135</v>
      </c>
      <c r="B2751" s="39" t="s">
        <v>135</v>
      </c>
      <c r="C2751" s="39">
        <v>6603000</v>
      </c>
      <c r="D2751" s="39" t="s">
        <v>52</v>
      </c>
      <c r="E2751" s="39">
        <v>3.5025380710659901E-2</v>
      </c>
      <c r="F2751" s="39">
        <v>3.2620320855614997E-2</v>
      </c>
      <c r="G2751" s="39">
        <v>2.87107258938245E-2</v>
      </c>
      <c r="H2751" s="39">
        <v>2.7073732718894E-2</v>
      </c>
      <c r="I2751" s="39">
        <v>2.4526198439241899E-2</v>
      </c>
      <c r="J2751" s="39">
        <v>3.3450704225352103E-2</v>
      </c>
      <c r="K2751" s="39">
        <v>3.6240786240786201E-2</v>
      </c>
      <c r="L2751" s="39">
        <v>3.4123770965876203E-2</v>
      </c>
      <c r="M2751" s="39">
        <v>2.8571428571428598E-2</v>
      </c>
      <c r="N2751" s="39">
        <v>3.1149227624630901E-2</v>
      </c>
      <c r="O2751" s="39">
        <v>4.0361315449012796E-3</v>
      </c>
      <c r="P2751" s="39">
        <v>3.1382577688537E-2</v>
      </c>
      <c r="Q2751" s="39">
        <v>4.7514727733077699E-3</v>
      </c>
      <c r="R2751" s="39">
        <v>3.29786619260303E-2</v>
      </c>
      <c r="S2751" s="39">
        <v>3.96083549266899E-3</v>
      </c>
      <c r="T2751" s="39">
        <v>3.1347599768652402E-2</v>
      </c>
      <c r="U2751" s="39">
        <v>3.9260989585834898E-3</v>
      </c>
      <c r="V2751" s="39">
        <v>3.13300451029076E-2</v>
      </c>
      <c r="W2751" s="39">
        <v>3.8394267817397501E-3</v>
      </c>
      <c r="X2751" s="39">
        <v>3.1084161102921299E-2</v>
      </c>
      <c r="Y2751" s="39">
        <v>3.6156595015146699E-3</v>
      </c>
      <c r="Z2751" s="39">
        <v>2.98473399352597E-2</v>
      </c>
      <c r="AA2751" s="39">
        <v>3.0233479231382399E-3</v>
      </c>
      <c r="AB2751" s="39">
        <v>2.8835825828306998E-2</v>
      </c>
      <c r="AC2751" s="39">
        <v>1.6721950776731099E-3</v>
      </c>
    </row>
    <row r="2752" spans="1:29" x14ac:dyDescent="0.25">
      <c r="A2752" s="39" t="s">
        <v>135</v>
      </c>
      <c r="B2752" s="39" t="s">
        <v>135</v>
      </c>
      <c r="C2752" s="39">
        <v>6603000</v>
      </c>
      <c r="D2752" s="39" t="s">
        <v>53</v>
      </c>
      <c r="E2752" s="39">
        <v>0.98507462686567204</v>
      </c>
      <c r="F2752" s="39">
        <v>1.02898550724638</v>
      </c>
      <c r="G2752" s="39">
        <v>0.95081967213114704</v>
      </c>
      <c r="H2752" s="39">
        <v>1</v>
      </c>
      <c r="I2752" s="39">
        <v>0.97872340425531901</v>
      </c>
      <c r="J2752" s="39">
        <v>1</v>
      </c>
      <c r="K2752" s="39">
        <v>1.01754385964912</v>
      </c>
      <c r="L2752" s="39">
        <v>1.0508474576271201</v>
      </c>
      <c r="M2752" s="39">
        <v>1.13559322033898</v>
      </c>
      <c r="N2752" s="39">
        <v>1.0163986386793</v>
      </c>
      <c r="O2752" s="39">
        <v>5.3377030142791097E-2</v>
      </c>
      <c r="P2752" s="39">
        <v>1.03654158837411</v>
      </c>
      <c r="Q2752" s="39">
        <v>6.1349465120721203E-2</v>
      </c>
      <c r="R2752" s="39">
        <v>1.0679948458717401</v>
      </c>
      <c r="S2752" s="39">
        <v>6.0864091076184297E-2</v>
      </c>
      <c r="T2752" s="39">
        <v>1.0932203389830499</v>
      </c>
      <c r="U2752" s="39">
        <v>5.9924303490385397E-2</v>
      </c>
      <c r="V2752" s="39">
        <v>1.05507269957627</v>
      </c>
      <c r="W2752" s="39">
        <v>6.4299843411944904E-2</v>
      </c>
      <c r="X2752" s="39">
        <v>1.08773097012692</v>
      </c>
      <c r="Y2752" s="39">
        <v>6.0611059776315597E-2</v>
      </c>
      <c r="Z2752" s="39">
        <v>1.11607997912413</v>
      </c>
      <c r="AA2752" s="39">
        <v>4.6269457741061101E-2</v>
      </c>
      <c r="AB2752" s="39">
        <v>1.1315577078288901</v>
      </c>
      <c r="AC2752" s="39">
        <v>2.55228221159675E-2</v>
      </c>
    </row>
    <row r="2753" spans="1:29" x14ac:dyDescent="0.25">
      <c r="A2753" s="39" t="s">
        <v>135</v>
      </c>
      <c r="B2753" s="39" t="s">
        <v>135</v>
      </c>
      <c r="C2753" s="39">
        <v>6603000</v>
      </c>
      <c r="D2753" s="39" t="s">
        <v>54</v>
      </c>
      <c r="E2753" s="39">
        <v>0.97014925373134298</v>
      </c>
      <c r="F2753" s="39">
        <v>1.0606060606060601</v>
      </c>
      <c r="G2753" s="39">
        <v>1.0281690140845099</v>
      </c>
      <c r="H2753" s="39">
        <v>0.96551724137931005</v>
      </c>
      <c r="I2753" s="39">
        <v>1.0943396226415101</v>
      </c>
      <c r="J2753" s="39">
        <v>0.934782608695652</v>
      </c>
      <c r="K2753" s="39">
        <v>0.95454545454545503</v>
      </c>
      <c r="L2753" s="39">
        <v>1.08620689655172</v>
      </c>
      <c r="M2753" s="39">
        <v>1.0322580645161299</v>
      </c>
      <c r="N2753" s="39">
        <v>1.0140638018613</v>
      </c>
      <c r="O2753" s="39">
        <v>5.9642896577248403E-2</v>
      </c>
      <c r="P2753" s="39">
        <v>1.02042652939009</v>
      </c>
      <c r="Q2753" s="39">
        <v>7.3493850858338303E-2</v>
      </c>
      <c r="R2753" s="39">
        <v>1.0243368052044399</v>
      </c>
      <c r="S2753" s="39">
        <v>6.6187185992493194E-2</v>
      </c>
      <c r="T2753" s="39">
        <v>1.0592324805339299</v>
      </c>
      <c r="U2753" s="39">
        <v>3.8147584969463397E-2</v>
      </c>
      <c r="V2753" s="39">
        <v>1.0228118220086999</v>
      </c>
      <c r="W2753" s="39">
        <v>5.8705992011744999E-2</v>
      </c>
      <c r="X2753" s="39">
        <v>1.0327607400702199</v>
      </c>
      <c r="Y2753" s="39">
        <v>5.1457806500309497E-2</v>
      </c>
      <c r="Z2753" s="39">
        <v>1.0386789591672401</v>
      </c>
      <c r="AA2753" s="39">
        <v>3.2562003976013498E-2</v>
      </c>
      <c r="AB2753" s="39">
        <v>1.0348270565178199</v>
      </c>
      <c r="AC2753" s="39">
        <v>1.6247732032222802E-2</v>
      </c>
    </row>
    <row r="2754" spans="1:29" x14ac:dyDescent="0.25">
      <c r="A2754" s="39" t="s">
        <v>135</v>
      </c>
      <c r="B2754" s="39" t="s">
        <v>135</v>
      </c>
      <c r="C2754" s="39">
        <v>6603000</v>
      </c>
      <c r="D2754" s="39" t="s">
        <v>55</v>
      </c>
      <c r="E2754" s="39">
        <v>1.06451612903226</v>
      </c>
      <c r="F2754" s="39">
        <v>0.93846153846153801</v>
      </c>
      <c r="G2754" s="39">
        <v>0.82857142857142896</v>
      </c>
      <c r="H2754" s="39">
        <v>0.97260273972602695</v>
      </c>
      <c r="I2754" s="39">
        <v>0.96428571428571397</v>
      </c>
      <c r="J2754" s="39">
        <v>0.94827586206896597</v>
      </c>
      <c r="K2754" s="39">
        <v>1.0930232558139501</v>
      </c>
      <c r="L2754" s="39">
        <v>1.1428571428571399</v>
      </c>
      <c r="M2754" s="39">
        <v>1.0476190476190499</v>
      </c>
      <c r="N2754" s="39">
        <v>1.0000236509373399</v>
      </c>
      <c r="O2754" s="39">
        <v>9.5765098564506101E-2</v>
      </c>
      <c r="P2754" s="39">
        <v>1.03921220452896</v>
      </c>
      <c r="Q2754" s="39">
        <v>8.3054161262941795E-2</v>
      </c>
      <c r="R2754" s="39">
        <v>1.09449981543005</v>
      </c>
      <c r="S2754" s="39">
        <v>4.7636213822784303E-2</v>
      </c>
      <c r="T2754" s="39">
        <v>1.0952380952381</v>
      </c>
      <c r="U2754" s="39">
        <v>6.7343502970147295E-2</v>
      </c>
      <c r="V2754" s="39">
        <v>1.0457544036539099</v>
      </c>
      <c r="W2754" s="39">
        <v>8.2674136056346298E-2</v>
      </c>
      <c r="X2754" s="39">
        <v>1.0694939814802</v>
      </c>
      <c r="Y2754" s="39">
        <v>5.95490393172073E-2</v>
      </c>
      <c r="Z2754" s="39">
        <v>1.06612247893818</v>
      </c>
      <c r="AA2754" s="39">
        <v>4.46826381339996E-2</v>
      </c>
      <c r="AB2754" s="39">
        <v>1.05215419501134</v>
      </c>
      <c r="AC2754" s="39">
        <v>2.8682790568420598E-2</v>
      </c>
    </row>
    <row r="2755" spans="1:29" x14ac:dyDescent="0.25">
      <c r="A2755" s="39" t="s">
        <v>135</v>
      </c>
      <c r="B2755" s="39" t="s">
        <v>135</v>
      </c>
      <c r="C2755" s="39">
        <v>6603000</v>
      </c>
      <c r="D2755" s="39" t="s">
        <v>56</v>
      </c>
      <c r="E2755" s="39">
        <v>0.971830985915493</v>
      </c>
      <c r="F2755" s="39">
        <v>0.98484848484848497</v>
      </c>
      <c r="G2755" s="39">
        <v>1</v>
      </c>
      <c r="H2755" s="39">
        <v>0.87931034482758597</v>
      </c>
      <c r="I2755" s="39">
        <v>0.971830985915493</v>
      </c>
      <c r="J2755" s="39">
        <v>1.05555555555556</v>
      </c>
      <c r="K2755" s="39">
        <v>0.96363636363636396</v>
      </c>
      <c r="L2755" s="39">
        <v>0.93617021276595702</v>
      </c>
      <c r="M2755" s="39">
        <v>1.1458333333333299</v>
      </c>
      <c r="N2755" s="39">
        <v>0.98989069631091897</v>
      </c>
      <c r="O2755" s="39">
        <v>7.5177375626276202E-2</v>
      </c>
      <c r="P2755" s="39">
        <v>1.0146052902413401</v>
      </c>
      <c r="Q2755" s="39">
        <v>8.5844710803071003E-2</v>
      </c>
      <c r="R2755" s="39">
        <v>1.01521330324522</v>
      </c>
      <c r="S2755" s="39">
        <v>0.113950829554129</v>
      </c>
      <c r="T2755" s="39">
        <v>1.0410017730496499</v>
      </c>
      <c r="U2755" s="39">
        <v>0.14825421431792399</v>
      </c>
      <c r="V2755" s="39">
        <v>1.0244033879574601</v>
      </c>
      <c r="W2755" s="39">
        <v>9.7885645351482503E-2</v>
      </c>
      <c r="X2755" s="39">
        <v>1.0604599275530899</v>
      </c>
      <c r="Y2755" s="39">
        <v>0.107378571892083</v>
      </c>
      <c r="Z2755" s="39">
        <v>1.10187004138161</v>
      </c>
      <c r="AA2755" s="39">
        <v>0.103113409835475</v>
      </c>
      <c r="AB2755" s="39">
        <v>1.1358493752110801</v>
      </c>
      <c r="AC2755" s="39">
        <v>6.3144095460133498E-2</v>
      </c>
    </row>
    <row r="2756" spans="1:29" x14ac:dyDescent="0.25">
      <c r="A2756" s="39" t="s">
        <v>135</v>
      </c>
      <c r="B2756" s="39" t="s">
        <v>135</v>
      </c>
      <c r="C2756" s="39">
        <v>6603000</v>
      </c>
      <c r="D2756" s="39" t="s">
        <v>57</v>
      </c>
      <c r="E2756" s="39">
        <v>0.90625</v>
      </c>
      <c r="F2756" s="39">
        <v>0.98550724637681197</v>
      </c>
      <c r="G2756" s="39">
        <v>1.01538461538462</v>
      </c>
      <c r="H2756" s="39">
        <v>1</v>
      </c>
      <c r="I2756" s="39">
        <v>1.07843137254902</v>
      </c>
      <c r="J2756" s="39">
        <v>0.92753623188405798</v>
      </c>
      <c r="K2756" s="39">
        <v>0.91228070175438603</v>
      </c>
      <c r="L2756" s="39">
        <v>0.98113207547169801</v>
      </c>
      <c r="M2756" s="39">
        <v>0.97727272727272696</v>
      </c>
      <c r="N2756" s="39">
        <v>0.97597721896592404</v>
      </c>
      <c r="O2756" s="39">
        <v>5.4785517470891797E-2</v>
      </c>
      <c r="P2756" s="39">
        <v>0.97533062178637797</v>
      </c>
      <c r="Q2756" s="39">
        <v>6.5051498000774199E-2</v>
      </c>
      <c r="R2756" s="39">
        <v>0.95689516816627096</v>
      </c>
      <c r="S2756" s="39">
        <v>3.86854184679849E-2</v>
      </c>
      <c r="T2756" s="39">
        <v>0.97920240137221304</v>
      </c>
      <c r="U2756" s="39">
        <v>2.7289712824523599E-3</v>
      </c>
      <c r="V2756" s="39">
        <v>0.97175439954260101</v>
      </c>
      <c r="W2756" s="39">
        <v>4.4722074194369299E-2</v>
      </c>
      <c r="X2756" s="39">
        <v>0.97030336931899897</v>
      </c>
      <c r="Y2756" s="39">
        <v>3.32155857025783E-2</v>
      </c>
      <c r="Z2756" s="39">
        <v>0.975398817061224</v>
      </c>
      <c r="AA2756" s="39">
        <v>1.572881045417E-2</v>
      </c>
      <c r="AB2756" s="39">
        <v>0.97745650575839205</v>
      </c>
      <c r="AC2756" s="39">
        <v>1.16231719927776E-3</v>
      </c>
    </row>
    <row r="2757" spans="1:29" x14ac:dyDescent="0.25">
      <c r="A2757" s="39" t="s">
        <v>135</v>
      </c>
      <c r="B2757" s="39" t="s">
        <v>135</v>
      </c>
      <c r="C2757" s="39">
        <v>6603000</v>
      </c>
      <c r="D2757" s="39" t="s">
        <v>58</v>
      </c>
      <c r="E2757" s="39">
        <v>0.870588235294118</v>
      </c>
      <c r="F2757" s="39">
        <v>1.0344827586206899</v>
      </c>
      <c r="G2757" s="39">
        <v>1.0588235294117601</v>
      </c>
      <c r="H2757" s="39">
        <v>1.0909090909090899</v>
      </c>
      <c r="I2757" s="39">
        <v>0.96721311475409799</v>
      </c>
      <c r="J2757" s="39">
        <v>0.94545454545454499</v>
      </c>
      <c r="K2757" s="39">
        <v>0.953125</v>
      </c>
      <c r="L2757" s="39">
        <v>1.07692307692308</v>
      </c>
      <c r="M2757" s="39">
        <v>1</v>
      </c>
      <c r="N2757" s="39">
        <v>0.99972437237415401</v>
      </c>
      <c r="O2757" s="39">
        <v>7.2305829655599105E-2</v>
      </c>
      <c r="P2757" s="39">
        <v>0.98854314742634397</v>
      </c>
      <c r="Q2757" s="39">
        <v>5.3638406225249097E-2</v>
      </c>
      <c r="R2757" s="39">
        <v>1.01001602564103</v>
      </c>
      <c r="S2757" s="39">
        <v>6.2503852198838694E-2</v>
      </c>
      <c r="T2757" s="39">
        <v>1.0384615384615401</v>
      </c>
      <c r="U2757" s="39">
        <v>5.4392829322042098E-2</v>
      </c>
      <c r="V2757" s="39">
        <v>1.00708320365819</v>
      </c>
      <c r="W2757" s="39">
        <v>5.6335007721607502E-2</v>
      </c>
      <c r="X2757" s="39">
        <v>1.0099806380212599</v>
      </c>
      <c r="Y2757" s="39">
        <v>4.8414430769714599E-2</v>
      </c>
      <c r="Z2757" s="39">
        <v>1.01166511746804</v>
      </c>
      <c r="AA2757" s="39">
        <v>3.8517412230103798E-2</v>
      </c>
      <c r="AB2757" s="39">
        <v>1.0036630036630001</v>
      </c>
      <c r="AC2757" s="39">
        <v>2.3166869305262801E-2</v>
      </c>
    </row>
    <row r="2758" spans="1:29" x14ac:dyDescent="0.25">
      <c r="A2758" s="39" t="s">
        <v>135</v>
      </c>
      <c r="B2758" s="39" t="s">
        <v>135</v>
      </c>
      <c r="C2758" s="39">
        <v>6603000</v>
      </c>
      <c r="D2758" s="39" t="s">
        <v>59</v>
      </c>
      <c r="E2758" s="39">
        <v>1</v>
      </c>
      <c r="F2758" s="39">
        <v>1.0945945945945901</v>
      </c>
      <c r="G2758" s="39">
        <v>1</v>
      </c>
      <c r="H2758" s="39">
        <v>0.98611111111111105</v>
      </c>
      <c r="I2758" s="39">
        <v>0.95833333333333304</v>
      </c>
      <c r="J2758" s="39">
        <v>0.98305084745762705</v>
      </c>
      <c r="K2758" s="39">
        <v>1.0576923076923099</v>
      </c>
      <c r="L2758" s="39">
        <v>1.0163934426229499</v>
      </c>
      <c r="M2758" s="39">
        <v>1.0178571428571399</v>
      </c>
      <c r="N2758" s="39">
        <v>1.0126703088521201</v>
      </c>
      <c r="O2758" s="39">
        <v>4.1285012088745597E-2</v>
      </c>
      <c r="P2758" s="39">
        <v>1.0066654147926699</v>
      </c>
      <c r="Q2758" s="39">
        <v>3.7806318883687101E-2</v>
      </c>
      <c r="R2758" s="39">
        <v>1.0306476310574699</v>
      </c>
      <c r="S2758" s="39">
        <v>2.3432808310277602E-2</v>
      </c>
      <c r="T2758" s="39">
        <v>1.01712529274005</v>
      </c>
      <c r="U2758" s="39">
        <v>1.03499236122147E-3</v>
      </c>
      <c r="V2758" s="39">
        <v>1.01498463598125</v>
      </c>
      <c r="W2758" s="39">
        <v>3.0434208121087401E-2</v>
      </c>
      <c r="X2758" s="39">
        <v>1.01869871072984</v>
      </c>
      <c r="Y2758" s="39">
        <v>2.11013173089903E-2</v>
      </c>
      <c r="Z2758" s="39">
        <v>1.0191640335886201</v>
      </c>
      <c r="AA2758" s="39">
        <v>9.5628410978226899E-3</v>
      </c>
      <c r="AB2758" s="39">
        <v>1.0177874428459901</v>
      </c>
      <c r="AC2758" s="39">
        <v>4.4082157635889999E-4</v>
      </c>
    </row>
    <row r="2759" spans="1:29" x14ac:dyDescent="0.25">
      <c r="A2759" s="39" t="s">
        <v>135</v>
      </c>
      <c r="B2759" s="39" t="s">
        <v>135</v>
      </c>
      <c r="C2759" s="39">
        <v>6603000</v>
      </c>
      <c r="D2759" s="39" t="s">
        <v>60</v>
      </c>
      <c r="E2759" s="39">
        <v>0.94666666666666699</v>
      </c>
      <c r="F2759" s="39">
        <v>1</v>
      </c>
      <c r="G2759" s="39">
        <v>0.95061728395061695</v>
      </c>
      <c r="H2759" s="39">
        <v>0.93333333333333302</v>
      </c>
      <c r="I2759" s="39">
        <v>1.0140845070422499</v>
      </c>
      <c r="J2759" s="39">
        <v>0.94202898550724601</v>
      </c>
      <c r="K2759" s="39">
        <v>0.96551724137931005</v>
      </c>
      <c r="L2759" s="39">
        <v>1.0181818181818201</v>
      </c>
      <c r="M2759" s="39">
        <v>1.06451612903226</v>
      </c>
      <c r="N2759" s="39">
        <v>0.98166066278816699</v>
      </c>
      <c r="O2759" s="39">
        <v>4.46395870398653E-2</v>
      </c>
      <c r="P2759" s="39">
        <v>1.00086573622858</v>
      </c>
      <c r="Q2759" s="39">
        <v>4.8055266162126797E-2</v>
      </c>
      <c r="R2759" s="39">
        <v>1.0160717295311299</v>
      </c>
      <c r="S2759" s="39">
        <v>4.95331635847698E-2</v>
      </c>
      <c r="T2759" s="39">
        <v>1.04134897360704</v>
      </c>
      <c r="U2759" s="39">
        <v>3.2763305403951497E-2</v>
      </c>
      <c r="V2759" s="39">
        <v>1.00869238404798</v>
      </c>
      <c r="W2759" s="39">
        <v>5.0250171909096399E-2</v>
      </c>
      <c r="X2759" s="39">
        <v>1.03238163304333</v>
      </c>
      <c r="Y2759" s="39">
        <v>4.5052697685227502E-2</v>
      </c>
      <c r="Z2759" s="39">
        <v>1.0524946705374401</v>
      </c>
      <c r="AA2759" s="39">
        <v>3.0426329897772501E-2</v>
      </c>
      <c r="AB2759" s="39">
        <v>1.06230973327748</v>
      </c>
      <c r="AC2759" s="39">
        <v>1.3954472009680301E-2</v>
      </c>
    </row>
    <row r="2760" spans="1:29" x14ac:dyDescent="0.25">
      <c r="A2760" s="39" t="s">
        <v>135</v>
      </c>
      <c r="B2760" s="39" t="s">
        <v>135</v>
      </c>
      <c r="C2760" s="39">
        <v>6605000</v>
      </c>
      <c r="D2760" s="39" t="s">
        <v>50</v>
      </c>
      <c r="E2760" s="39">
        <v>3.7433155080213901E-2</v>
      </c>
      <c r="F2760" s="39">
        <v>4.33369447453954E-2</v>
      </c>
      <c r="G2760" s="39">
        <v>2.9953917050691201E-2</v>
      </c>
      <c r="H2760" s="39">
        <v>3.1772575250836099E-2</v>
      </c>
      <c r="I2760" s="39">
        <v>3.9906103286384997E-2</v>
      </c>
      <c r="J2760" s="39">
        <v>3.37837837837838E-2</v>
      </c>
      <c r="K2760" s="39">
        <v>3.9907460960092497E-2</v>
      </c>
      <c r="L2760" s="39">
        <v>3.0952380952380999E-2</v>
      </c>
      <c r="M2760" s="39">
        <v>3.17555422408628E-2</v>
      </c>
      <c r="N2760" s="39">
        <v>3.54224292611824E-2</v>
      </c>
      <c r="O2760" s="39">
        <v>4.8249355846763696E-3</v>
      </c>
      <c r="P2760" s="39">
        <v>3.5261054244701003E-2</v>
      </c>
      <c r="Q2760" s="39">
        <v>4.3646644753116198E-3</v>
      </c>
      <c r="R2760" s="39">
        <v>3.4205128051112102E-2</v>
      </c>
      <c r="S2760" s="39">
        <v>4.9546662316910899E-3</v>
      </c>
      <c r="T2760" s="39">
        <v>3.1353961596621897E-2</v>
      </c>
      <c r="U2760" s="39">
        <v>5.6792079347203295E-4</v>
      </c>
      <c r="V2760" s="39">
        <v>3.3930088011249401E-2</v>
      </c>
      <c r="W2760" s="39">
        <v>4.0533442634867901E-3</v>
      </c>
      <c r="X2760" s="39">
        <v>3.2870435329861197E-2</v>
      </c>
      <c r="Y2760" s="39">
        <v>3.3489571601525302E-3</v>
      </c>
      <c r="Z2760" s="39">
        <v>3.1934564222034799E-2</v>
      </c>
      <c r="AA2760" s="39">
        <v>2.0087633652977502E-3</v>
      </c>
      <c r="AB2760" s="39">
        <v>3.1717296465220798E-2</v>
      </c>
      <c r="AC2760" s="39">
        <v>2.41887523816969E-4</v>
      </c>
    </row>
    <row r="2761" spans="1:29" x14ac:dyDescent="0.25">
      <c r="A2761" s="39" t="s">
        <v>135</v>
      </c>
      <c r="B2761" s="39" t="s">
        <v>135</v>
      </c>
      <c r="C2761" s="39">
        <v>6605000</v>
      </c>
      <c r="D2761" s="39" t="s">
        <v>51</v>
      </c>
      <c r="E2761" s="39">
        <v>0.88372093023255804</v>
      </c>
      <c r="F2761" s="39">
        <v>1</v>
      </c>
      <c r="G2761" s="39">
        <v>0.97499999999999998</v>
      </c>
      <c r="H2761" s="39">
        <v>1.1346153846153799</v>
      </c>
      <c r="I2761" s="39">
        <v>0.929824561403509</v>
      </c>
      <c r="J2761" s="39">
        <v>0.95588235294117696</v>
      </c>
      <c r="K2761" s="39">
        <v>0.96363636363636396</v>
      </c>
      <c r="L2761" s="39">
        <v>1.0434782608695701</v>
      </c>
      <c r="M2761" s="39">
        <v>1.0384615384615401</v>
      </c>
      <c r="N2761" s="39">
        <v>0.99162437690667704</v>
      </c>
      <c r="O2761" s="39">
        <v>7.3483575039078403E-2</v>
      </c>
      <c r="P2761" s="39">
        <v>0.98625661546243104</v>
      </c>
      <c r="Q2761" s="39">
        <v>5.15230992617303E-2</v>
      </c>
      <c r="R2761" s="39">
        <v>1.0151920543224899</v>
      </c>
      <c r="S2761" s="39">
        <v>4.4718942379291401E-2</v>
      </c>
      <c r="T2761" s="39">
        <v>1.0409698996655501</v>
      </c>
      <c r="U2761" s="39">
        <v>3.5473584340461402E-3</v>
      </c>
      <c r="V2761" s="39">
        <v>1.01079355309429</v>
      </c>
      <c r="W2761" s="39">
        <v>5.4980790369929901E-2</v>
      </c>
      <c r="X2761" s="39">
        <v>1.0230623029636201</v>
      </c>
      <c r="Y2761" s="39">
        <v>3.7965186505336201E-2</v>
      </c>
      <c r="Z2761" s="39">
        <v>1.03640479260165</v>
      </c>
      <c r="AA2761" s="39">
        <v>1.8165475931127901E-2</v>
      </c>
      <c r="AB2761" s="39">
        <v>1.03870043000478</v>
      </c>
      <c r="AC2761" s="39">
        <v>1.5108827807779801E-3</v>
      </c>
    </row>
    <row r="2762" spans="1:29" x14ac:dyDescent="0.25">
      <c r="A2762" s="39" t="s">
        <v>135</v>
      </c>
      <c r="B2762" s="39" t="s">
        <v>135</v>
      </c>
      <c r="C2762" s="39">
        <v>6605000</v>
      </c>
      <c r="D2762" s="39" t="s">
        <v>61</v>
      </c>
      <c r="E2762" s="39">
        <v>1.015625</v>
      </c>
      <c r="F2762" s="39">
        <v>0.89552238805970197</v>
      </c>
      <c r="G2762" s="39">
        <v>1.0161290322580601</v>
      </c>
      <c r="H2762" s="39">
        <v>0.9</v>
      </c>
      <c r="I2762" s="39">
        <v>0.984615384615385</v>
      </c>
      <c r="J2762" s="39">
        <v>1.02898550724638</v>
      </c>
      <c r="K2762" s="39">
        <v>0.86885245901639296</v>
      </c>
      <c r="L2762" s="39">
        <v>1.0163934426229499</v>
      </c>
      <c r="M2762" s="39">
        <v>0.97260273972602695</v>
      </c>
      <c r="N2762" s="39">
        <v>0.96652510594943297</v>
      </c>
      <c r="O2762" s="39">
        <v>6.18775194199397E-2</v>
      </c>
      <c r="P2762" s="39">
        <v>0.97428990664542703</v>
      </c>
      <c r="Q2762" s="39">
        <v>6.3227434427146498E-2</v>
      </c>
      <c r="R2762" s="39">
        <v>0.95261621378845696</v>
      </c>
      <c r="S2762" s="39">
        <v>7.5773883199869593E-2</v>
      </c>
      <c r="T2762" s="39">
        <v>0.99449809117448895</v>
      </c>
      <c r="U2762" s="39">
        <v>3.0964702971340002E-2</v>
      </c>
      <c r="V2762" s="39">
        <v>0.97003372772260898</v>
      </c>
      <c r="W2762" s="39">
        <v>5.7195596867505298E-2</v>
      </c>
      <c r="X2762" s="39">
        <v>0.97480035799780096</v>
      </c>
      <c r="Y2762" s="39">
        <v>4.9618596326747699E-2</v>
      </c>
      <c r="Z2762" s="39">
        <v>0.97621797232266105</v>
      </c>
      <c r="AA2762" s="39">
        <v>3.3455745023264802E-2</v>
      </c>
      <c r="AB2762" s="39">
        <v>0.97468801129254701</v>
      </c>
      <c r="AC2762" s="39">
        <v>1.3188415380382099E-2</v>
      </c>
    </row>
    <row r="2763" spans="1:29" x14ac:dyDescent="0.25">
      <c r="A2763" s="39" t="s">
        <v>135</v>
      </c>
      <c r="B2763" s="39" t="s">
        <v>135</v>
      </c>
      <c r="C2763" s="39">
        <v>6605000</v>
      </c>
      <c r="D2763" s="39" t="s">
        <v>62</v>
      </c>
      <c r="E2763" s="39">
        <v>0.92857142857142905</v>
      </c>
      <c r="F2763" s="39">
        <v>0.89230769230769202</v>
      </c>
      <c r="G2763" s="39">
        <v>1.06666666666667</v>
      </c>
      <c r="H2763" s="39">
        <v>0.92063492063492103</v>
      </c>
      <c r="I2763" s="39">
        <v>1.07407407407407</v>
      </c>
      <c r="J2763" s="39">
        <v>1.015625</v>
      </c>
      <c r="K2763" s="39">
        <v>0.88732394366197198</v>
      </c>
      <c r="L2763" s="39">
        <v>0.98113207547169801</v>
      </c>
      <c r="M2763" s="39">
        <v>0.93548387096774199</v>
      </c>
      <c r="N2763" s="39">
        <v>0.96686885248402199</v>
      </c>
      <c r="O2763" s="39">
        <v>7.1159337077167803E-2</v>
      </c>
      <c r="P2763" s="39">
        <v>0.97872779283509703</v>
      </c>
      <c r="Q2763" s="39">
        <v>7.1907576512843699E-2</v>
      </c>
      <c r="R2763" s="39">
        <v>0.93464663003380399</v>
      </c>
      <c r="S2763" s="39">
        <v>4.69096698740658E-2</v>
      </c>
      <c r="T2763" s="39">
        <v>0.95830797321972006</v>
      </c>
      <c r="U2763" s="39">
        <v>3.22781549537378E-2</v>
      </c>
      <c r="V2763" s="39">
        <v>0.95934557246656305</v>
      </c>
      <c r="W2763" s="39">
        <v>5.76850670108911E-2</v>
      </c>
      <c r="X2763" s="39">
        <v>0.94964001523086405</v>
      </c>
      <c r="Y2763" s="39">
        <v>4.3254080452268702E-2</v>
      </c>
      <c r="Z2763" s="39">
        <v>0.941607623196967</v>
      </c>
      <c r="AA2763" s="39">
        <v>2.5081869043438201E-2</v>
      </c>
      <c r="AB2763" s="39">
        <v>0.93765759499173995</v>
      </c>
      <c r="AC2763" s="39">
        <v>1.37478378409198E-2</v>
      </c>
    </row>
    <row r="2764" spans="1:29" x14ac:dyDescent="0.25">
      <c r="A2764" s="39" t="s">
        <v>135</v>
      </c>
      <c r="B2764" s="39" t="s">
        <v>135</v>
      </c>
      <c r="C2764" s="39">
        <v>6605000</v>
      </c>
      <c r="D2764" s="39" t="s">
        <v>63</v>
      </c>
      <c r="E2764" s="39">
        <v>1.03571428571429</v>
      </c>
      <c r="F2764" s="39">
        <v>1.07692307692308</v>
      </c>
      <c r="G2764" s="39">
        <v>1.08620689655172</v>
      </c>
      <c r="H2764" s="39">
        <v>0.9375</v>
      </c>
      <c r="I2764" s="39">
        <v>0.84482758620689702</v>
      </c>
      <c r="J2764" s="39">
        <v>0.91379310344827602</v>
      </c>
      <c r="K2764" s="39">
        <v>0.93846153846153801</v>
      </c>
      <c r="L2764" s="39">
        <v>0.79365079365079405</v>
      </c>
      <c r="M2764" s="39">
        <v>0.98076923076923095</v>
      </c>
      <c r="N2764" s="39">
        <v>0.95642739019175804</v>
      </c>
      <c r="O2764" s="39">
        <v>9.9806252785770003E-2</v>
      </c>
      <c r="P2764" s="39">
        <v>0.89430045050734697</v>
      </c>
      <c r="Q2764" s="39">
        <v>7.4807975670017998E-2</v>
      </c>
      <c r="R2764" s="39">
        <v>0.904293854293854</v>
      </c>
      <c r="S2764" s="39">
        <v>9.8126960405632596E-2</v>
      </c>
      <c r="T2764" s="39">
        <v>0.88721001221001194</v>
      </c>
      <c r="U2764" s="39">
        <v>0.13231271577147499</v>
      </c>
      <c r="V2764" s="39">
        <v>0.92040362621148997</v>
      </c>
      <c r="W2764" s="39">
        <v>8.8525435057568005E-2</v>
      </c>
      <c r="X2764" s="39">
        <v>0.92039713825063696</v>
      </c>
      <c r="Y2764" s="39">
        <v>8.8495413602022496E-2</v>
      </c>
      <c r="Z2764" s="39">
        <v>0.94625595774252003</v>
      </c>
      <c r="AA2764" s="39">
        <v>8.6830712185521394E-2</v>
      </c>
      <c r="AB2764" s="39">
        <v>0.97185882900168596</v>
      </c>
      <c r="AC2764" s="39">
        <v>5.6354328905262402E-2</v>
      </c>
    </row>
    <row r="2765" spans="1:29" x14ac:dyDescent="0.25">
      <c r="A2765" s="39" t="s">
        <v>135</v>
      </c>
      <c r="B2765" s="39" t="s">
        <v>135</v>
      </c>
      <c r="C2765" s="39">
        <v>6605000</v>
      </c>
      <c r="D2765" s="39" t="s">
        <v>52</v>
      </c>
      <c r="E2765" s="39">
        <v>3.8578680203045702E-2</v>
      </c>
      <c r="F2765" s="39">
        <v>3.7433155080213901E-2</v>
      </c>
      <c r="G2765" s="39">
        <v>4.2253521126760597E-2</v>
      </c>
      <c r="H2765" s="39">
        <v>3.39861751152074E-2</v>
      </c>
      <c r="I2765" s="39">
        <v>2.95429208472687E-2</v>
      </c>
      <c r="J2765" s="39">
        <v>3.8145539906103303E-2</v>
      </c>
      <c r="K2765" s="39">
        <v>3.2555282555282603E-2</v>
      </c>
      <c r="L2765" s="39">
        <v>4.1642567958357399E-2</v>
      </c>
      <c r="M2765" s="39">
        <v>3.2142857142857098E-2</v>
      </c>
      <c r="N2765" s="39">
        <v>3.6253411103899597E-2</v>
      </c>
      <c r="O2765" s="39">
        <v>4.4182434669660696E-3</v>
      </c>
      <c r="P2765" s="39">
        <v>3.4805833681973798E-2</v>
      </c>
      <c r="Q2765" s="39">
        <v>4.9434109973986798E-3</v>
      </c>
      <c r="R2765" s="39">
        <v>3.5446902552165697E-2</v>
      </c>
      <c r="S2765" s="39">
        <v>5.3695647914252997E-3</v>
      </c>
      <c r="T2765" s="39">
        <v>3.6892712550607297E-2</v>
      </c>
      <c r="U2765" s="39">
        <v>6.7173099369514499E-3</v>
      </c>
      <c r="V2765" s="39">
        <v>3.5428318044064398E-2</v>
      </c>
      <c r="W2765" s="39">
        <v>4.5716152551894497E-3</v>
      </c>
      <c r="X2765" s="39">
        <v>3.48904147310969E-2</v>
      </c>
      <c r="Y2765" s="39">
        <v>4.7104064790247004E-3</v>
      </c>
      <c r="Z2765" s="39">
        <v>3.3826910014917298E-2</v>
      </c>
      <c r="AA2765" s="39">
        <v>4.4184013184226899E-3</v>
      </c>
      <c r="AB2765" s="39">
        <v>3.2595224324547603E-2</v>
      </c>
      <c r="AC2765" s="39">
        <v>2.8610212657063398E-3</v>
      </c>
    </row>
    <row r="2766" spans="1:29" x14ac:dyDescent="0.25">
      <c r="A2766" s="39" t="s">
        <v>135</v>
      </c>
      <c r="B2766" s="39" t="s">
        <v>135</v>
      </c>
      <c r="C2766" s="39">
        <v>6605000</v>
      </c>
      <c r="D2766" s="39" t="s">
        <v>53</v>
      </c>
      <c r="E2766" s="39">
        <v>0.96296296296296302</v>
      </c>
      <c r="F2766" s="39">
        <v>1.0394736842105301</v>
      </c>
      <c r="G2766" s="39">
        <v>0.9</v>
      </c>
      <c r="H2766" s="39">
        <v>0.92307692307692302</v>
      </c>
      <c r="I2766" s="39">
        <v>0.93220338983050799</v>
      </c>
      <c r="J2766" s="39">
        <v>0.98113207547169801</v>
      </c>
      <c r="K2766" s="39">
        <v>0.96923076923076901</v>
      </c>
      <c r="L2766" s="39">
        <v>1.0188679245283001</v>
      </c>
      <c r="M2766" s="39">
        <v>0.93055555555555602</v>
      </c>
      <c r="N2766" s="39">
        <v>0.96194480942969396</v>
      </c>
      <c r="O2766" s="39">
        <v>4.5949632460011498E-2</v>
      </c>
      <c r="P2766" s="39">
        <v>0.966397942923367</v>
      </c>
      <c r="Q2766" s="39">
        <v>3.6851603526530802E-2</v>
      </c>
      <c r="R2766" s="39">
        <v>0.97288474977154205</v>
      </c>
      <c r="S2766" s="39">
        <v>4.4269428601901799E-2</v>
      </c>
      <c r="T2766" s="39">
        <v>0.97471174004192895</v>
      </c>
      <c r="U2766" s="39">
        <v>6.2446274963277398E-2</v>
      </c>
      <c r="V2766" s="39">
        <v>0.96322252969228495</v>
      </c>
      <c r="W2766" s="39">
        <v>4.1029816757012699E-2</v>
      </c>
      <c r="X2766" s="39">
        <v>0.96070248634812905</v>
      </c>
      <c r="Y2766" s="39">
        <v>4.1966417001825802E-2</v>
      </c>
      <c r="Z2766" s="39">
        <v>0.94757886820571902</v>
      </c>
      <c r="AA2766" s="39">
        <v>4.1319670377621298E-2</v>
      </c>
      <c r="AB2766" s="39">
        <v>0.93476090645901999</v>
      </c>
      <c r="AC2766" s="39">
        <v>2.6596974430386899E-2</v>
      </c>
    </row>
    <row r="2767" spans="1:29" x14ac:dyDescent="0.25">
      <c r="A2767" s="39" t="s">
        <v>135</v>
      </c>
      <c r="B2767" s="39" t="s">
        <v>135</v>
      </c>
      <c r="C2767" s="39">
        <v>6605000</v>
      </c>
      <c r="D2767" s="39" t="s">
        <v>54</v>
      </c>
      <c r="E2767" s="39">
        <v>0.96875</v>
      </c>
      <c r="F2767" s="39">
        <v>0.91025641025641002</v>
      </c>
      <c r="G2767" s="39">
        <v>0.962025316455696</v>
      </c>
      <c r="H2767" s="39">
        <v>1.0634920634920599</v>
      </c>
      <c r="I2767" s="39">
        <v>0.94444444444444398</v>
      </c>
      <c r="J2767" s="39">
        <v>0.98181818181818203</v>
      </c>
      <c r="K2767" s="39">
        <v>0.92307692307692302</v>
      </c>
      <c r="L2767" s="39">
        <v>0.96825396825396803</v>
      </c>
      <c r="M2767" s="39">
        <v>1.0925925925925899</v>
      </c>
      <c r="N2767" s="39">
        <v>0.97941221115447596</v>
      </c>
      <c r="O2767" s="39">
        <v>6.0832183540396101E-2</v>
      </c>
      <c r="P2767" s="39">
        <v>0.98203722203722199</v>
      </c>
      <c r="Q2767" s="39">
        <v>6.5768628164829299E-2</v>
      </c>
      <c r="R2767" s="39">
        <v>0.99464116130782798</v>
      </c>
      <c r="S2767" s="39">
        <v>8.7784415022159001E-2</v>
      </c>
      <c r="T2767" s="39">
        <v>1.03042328042328</v>
      </c>
      <c r="U2767" s="39">
        <v>8.7920684433248006E-2</v>
      </c>
      <c r="V2767" s="39">
        <v>1.0044354929747701</v>
      </c>
      <c r="W2767" s="39">
        <v>7.19047813024771E-2</v>
      </c>
      <c r="X2767" s="39">
        <v>1.03006132403204</v>
      </c>
      <c r="Y2767" s="39">
        <v>7.7450513464816295E-2</v>
      </c>
      <c r="Z2767" s="39">
        <v>1.0641075490415699</v>
      </c>
      <c r="AA2767" s="39">
        <v>6.7428230559823901E-2</v>
      </c>
      <c r="AB2767" s="39">
        <v>1.08667170571932</v>
      </c>
      <c r="AC2767" s="39">
        <v>3.74469765754381E-2</v>
      </c>
    </row>
    <row r="2768" spans="1:29" x14ac:dyDescent="0.25">
      <c r="A2768" s="39" t="s">
        <v>135</v>
      </c>
      <c r="B2768" s="39" t="s">
        <v>135</v>
      </c>
      <c r="C2768" s="39">
        <v>6605000</v>
      </c>
      <c r="D2768" s="39" t="s">
        <v>55</v>
      </c>
      <c r="E2768" s="39">
        <v>0.94117647058823495</v>
      </c>
      <c r="F2768" s="39">
        <v>0.967741935483871</v>
      </c>
      <c r="G2768" s="39">
        <v>1</v>
      </c>
      <c r="H2768" s="39">
        <v>0.93421052631578905</v>
      </c>
      <c r="I2768" s="39">
        <v>0.98507462686567204</v>
      </c>
      <c r="J2768" s="39">
        <v>0.92647058823529405</v>
      </c>
      <c r="K2768" s="39">
        <v>1</v>
      </c>
      <c r="L2768" s="39">
        <v>1.0416666666666701</v>
      </c>
      <c r="M2768" s="39">
        <v>1.0163934426229499</v>
      </c>
      <c r="N2768" s="39">
        <v>0.97919269519760899</v>
      </c>
      <c r="O2768" s="39">
        <v>3.9633866544247998E-2</v>
      </c>
      <c r="P2768" s="39">
        <v>0.99392106487811704</v>
      </c>
      <c r="Q2768" s="39">
        <v>4.315504017124E-2</v>
      </c>
      <c r="R2768" s="39">
        <v>1.01935336976321</v>
      </c>
      <c r="S2768" s="39">
        <v>2.09904419744915E-2</v>
      </c>
      <c r="T2768" s="39">
        <v>1.0290300546448099</v>
      </c>
      <c r="U2768" s="39">
        <v>1.7870868103758399E-2</v>
      </c>
      <c r="V2768" s="39">
        <v>1.0007749744140799</v>
      </c>
      <c r="W2768" s="39">
        <v>3.9014403227889898E-2</v>
      </c>
      <c r="X2768" s="39">
        <v>1.01488776383554</v>
      </c>
      <c r="Y2768" s="39">
        <v>2.9183380372786699E-2</v>
      </c>
      <c r="Z2768" s="39">
        <v>1.0201870723166799</v>
      </c>
      <c r="AA2768" s="39">
        <v>1.27456816161423E-2</v>
      </c>
      <c r="AB2768" s="39">
        <v>1.0175969294821801</v>
      </c>
      <c r="AC2768" s="39">
        <v>7.6115192184641103E-3</v>
      </c>
    </row>
    <row r="2769" spans="1:29" x14ac:dyDescent="0.25">
      <c r="A2769" s="39" t="s">
        <v>135</v>
      </c>
      <c r="B2769" s="39" t="s">
        <v>135</v>
      </c>
      <c r="C2769" s="39">
        <v>6605000</v>
      </c>
      <c r="D2769" s="39" t="s">
        <v>56</v>
      </c>
      <c r="E2769" s="39">
        <v>0.98630136986301398</v>
      </c>
      <c r="F2769" s="39">
        <v>0.96875</v>
      </c>
      <c r="G2769" s="39">
        <v>0.96666666666666701</v>
      </c>
      <c r="H2769" s="39">
        <v>1.0422535211267601</v>
      </c>
      <c r="I2769" s="39">
        <v>1.0422535211267601</v>
      </c>
      <c r="J2769" s="39">
        <v>1.01515151515152</v>
      </c>
      <c r="K2769" s="39">
        <v>1.01587301587302</v>
      </c>
      <c r="L2769" s="39">
        <v>0.907407407407407</v>
      </c>
      <c r="M2769" s="39">
        <v>1.06</v>
      </c>
      <c r="N2769" s="39">
        <v>1.0005174463572399</v>
      </c>
      <c r="O2769" s="39">
        <v>4.80865699346971E-2</v>
      </c>
      <c r="P2769" s="39">
        <v>1.0081370919117401</v>
      </c>
      <c r="Q2769" s="39">
        <v>5.93910935473883E-2</v>
      </c>
      <c r="R2769" s="39">
        <v>0.99442680776014103</v>
      </c>
      <c r="S2769" s="39">
        <v>7.8524389270772293E-2</v>
      </c>
      <c r="T2769" s="39">
        <v>0.98370370370370397</v>
      </c>
      <c r="U2769" s="39">
        <v>0.107899256981058</v>
      </c>
      <c r="V2769" s="39">
        <v>1.00589498065408</v>
      </c>
      <c r="W2769" s="39">
        <v>6.1676763559259898E-2</v>
      </c>
      <c r="X2769" s="39">
        <v>1.0126765724651601</v>
      </c>
      <c r="Y2769" s="39">
        <v>7.1269109625366603E-2</v>
      </c>
      <c r="Z2769" s="39">
        <v>1.0314769972486599</v>
      </c>
      <c r="AA2769" s="39">
        <v>7.0897130966967703E-2</v>
      </c>
      <c r="AB2769" s="39">
        <v>1.05273368606702</v>
      </c>
      <c r="AC2769" s="39">
        <v>4.5956204444069601E-2</v>
      </c>
    </row>
    <row r="2770" spans="1:29" x14ac:dyDescent="0.25">
      <c r="A2770" s="39" t="s">
        <v>135</v>
      </c>
      <c r="B2770" s="39" t="s">
        <v>135</v>
      </c>
      <c r="C2770" s="39">
        <v>6605000</v>
      </c>
      <c r="D2770" s="39" t="s">
        <v>57</v>
      </c>
      <c r="E2770" s="39">
        <v>1.08928571428571</v>
      </c>
      <c r="F2770" s="39">
        <v>0.98611111111111105</v>
      </c>
      <c r="G2770" s="39">
        <v>1.11290322580645</v>
      </c>
      <c r="H2770" s="39">
        <v>0.98275862068965503</v>
      </c>
      <c r="I2770" s="39">
        <v>0.97297297297297303</v>
      </c>
      <c r="J2770" s="39">
        <v>1.06756756756757</v>
      </c>
      <c r="K2770" s="39">
        <v>1.0298507462686599</v>
      </c>
      <c r="L2770" s="39">
        <v>1.0625</v>
      </c>
      <c r="M2770" s="39">
        <v>1.0408163265306101</v>
      </c>
      <c r="N2770" s="39">
        <v>1.0383073650258601</v>
      </c>
      <c r="O2770" s="39">
        <v>4.9700706197510602E-2</v>
      </c>
      <c r="P2770" s="39">
        <v>1.0347415226679599</v>
      </c>
      <c r="Q2770" s="39">
        <v>3.7829416314305503E-2</v>
      </c>
      <c r="R2770" s="39">
        <v>1.04438902426642</v>
      </c>
      <c r="S2770" s="39">
        <v>1.6615251100630599E-2</v>
      </c>
      <c r="T2770" s="39">
        <v>1.0516581632653099</v>
      </c>
      <c r="U2770" s="39">
        <v>1.53326725512389E-2</v>
      </c>
      <c r="V2770" s="39">
        <v>1.0409440930238401</v>
      </c>
      <c r="W2770" s="39">
        <v>3.3286932100812301E-2</v>
      </c>
      <c r="X2770" s="39">
        <v>1.0447240967226601</v>
      </c>
      <c r="Y2770" s="39">
        <v>1.88542192427553E-2</v>
      </c>
      <c r="Z2770" s="39">
        <v>1.04419283000283</v>
      </c>
      <c r="AA2770" s="39">
        <v>1.0667907720683101E-2</v>
      </c>
      <c r="AB2770" s="39">
        <v>1.04184888241011</v>
      </c>
      <c r="AC2770" s="39">
        <v>6.5304567812029101E-3</v>
      </c>
    </row>
    <row r="2771" spans="1:29" x14ac:dyDescent="0.25">
      <c r="A2771" s="39" t="s">
        <v>135</v>
      </c>
      <c r="B2771" s="39" t="s">
        <v>135</v>
      </c>
      <c r="C2771" s="39">
        <v>6605000</v>
      </c>
      <c r="D2771" s="39" t="s">
        <v>58</v>
      </c>
      <c r="E2771" s="39">
        <v>1</v>
      </c>
      <c r="F2771" s="39">
        <v>1</v>
      </c>
      <c r="G2771" s="39">
        <v>0.88732394366197198</v>
      </c>
      <c r="H2771" s="39">
        <v>0.92753623188405798</v>
      </c>
      <c r="I2771" s="39">
        <v>0.94736842105263197</v>
      </c>
      <c r="J2771" s="39">
        <v>1.06944444444444</v>
      </c>
      <c r="K2771" s="39">
        <v>1.05063291139241</v>
      </c>
      <c r="L2771" s="39">
        <v>1.01449275362319</v>
      </c>
      <c r="M2771" s="39">
        <v>0.94117647058823495</v>
      </c>
      <c r="N2771" s="39">
        <v>0.98199724184965997</v>
      </c>
      <c r="O2771" s="39">
        <v>6.0058878251965701E-2</v>
      </c>
      <c r="P2771" s="39">
        <v>1.0046230002201799</v>
      </c>
      <c r="Q2771" s="39">
        <v>5.8565545646783602E-2</v>
      </c>
      <c r="R2771" s="39">
        <v>1.0021007118679399</v>
      </c>
      <c r="S2771" s="39">
        <v>5.5770513109769701E-2</v>
      </c>
      <c r="T2771" s="39">
        <v>0.97783461210571199</v>
      </c>
      <c r="U2771" s="39">
        <v>5.18424409054076E-2</v>
      </c>
      <c r="V2771" s="39">
        <v>0.98798052340958498</v>
      </c>
      <c r="W2771" s="39">
        <v>5.6291469963688501E-2</v>
      </c>
      <c r="X2771" s="39">
        <v>0.98059771981847299</v>
      </c>
      <c r="Y2771" s="39">
        <v>5.2498817805959198E-2</v>
      </c>
      <c r="Z2771" s="39">
        <v>0.95834569530595604</v>
      </c>
      <c r="AA2771" s="39">
        <v>4.0974983429132798E-2</v>
      </c>
      <c r="AB2771" s="39">
        <v>0.94466772216132799</v>
      </c>
      <c r="AC2771" s="39">
        <v>2.20806137112395E-2</v>
      </c>
    </row>
    <row r="2772" spans="1:29" x14ac:dyDescent="0.25">
      <c r="A2772" s="39" t="s">
        <v>135</v>
      </c>
      <c r="B2772" s="39" t="s">
        <v>135</v>
      </c>
      <c r="C2772" s="39">
        <v>6605000</v>
      </c>
      <c r="D2772" s="39" t="s">
        <v>59</v>
      </c>
      <c r="E2772" s="39">
        <v>1.01754385964912</v>
      </c>
      <c r="F2772" s="39">
        <v>0.90909090909090895</v>
      </c>
      <c r="G2772" s="39">
        <v>0.95081967213114704</v>
      </c>
      <c r="H2772" s="39">
        <v>1.1269841269841301</v>
      </c>
      <c r="I2772" s="39">
        <v>0.953125</v>
      </c>
      <c r="J2772" s="39">
        <v>1.07407407407407</v>
      </c>
      <c r="K2772" s="39">
        <v>0.90909090909090895</v>
      </c>
      <c r="L2772" s="39">
        <v>0.96385542168674698</v>
      </c>
      <c r="M2772" s="39">
        <v>1.0714285714285701</v>
      </c>
      <c r="N2772" s="39">
        <v>0.99733472712617899</v>
      </c>
      <c r="O2772" s="39">
        <v>7.8588451842259405E-2</v>
      </c>
      <c r="P2772" s="39">
        <v>0.99431479525606004</v>
      </c>
      <c r="Q2772" s="39">
        <v>7.4490872725649498E-2</v>
      </c>
      <c r="R2772" s="39">
        <v>0.98145830073540896</v>
      </c>
      <c r="S2772" s="39">
        <v>8.2587984394920197E-2</v>
      </c>
      <c r="T2772" s="39">
        <v>1.01764199655766</v>
      </c>
      <c r="U2772" s="39">
        <v>7.6065703656039901E-2</v>
      </c>
      <c r="V2772" s="39">
        <v>1.0083399643278499</v>
      </c>
      <c r="W2772" s="39">
        <v>7.4666534998577297E-2</v>
      </c>
      <c r="X2772" s="39">
        <v>1.0213245224854699</v>
      </c>
      <c r="Y2772" s="39">
        <v>7.0742724810649998E-2</v>
      </c>
      <c r="Z2772" s="39">
        <v>1.0461688360759001</v>
      </c>
      <c r="AA2772" s="39">
        <v>6.0351934636477998E-2</v>
      </c>
      <c r="AB2772" s="39">
        <v>1.0663060404884801</v>
      </c>
      <c r="AC2772" s="39">
        <v>3.2397730310716098E-2</v>
      </c>
    </row>
    <row r="2773" spans="1:29" x14ac:dyDescent="0.25">
      <c r="A2773" s="39" t="s">
        <v>135</v>
      </c>
      <c r="B2773" s="39" t="s">
        <v>135</v>
      </c>
      <c r="C2773" s="39">
        <v>6605000</v>
      </c>
      <c r="D2773" s="39" t="s">
        <v>60</v>
      </c>
      <c r="E2773" s="39">
        <v>1.0634920634920599</v>
      </c>
      <c r="F2773" s="39">
        <v>1.0689655172413799</v>
      </c>
      <c r="G2773" s="39">
        <v>1</v>
      </c>
      <c r="H2773" s="39">
        <v>1.1206896551724099</v>
      </c>
      <c r="I2773" s="39">
        <v>0.971830985915493</v>
      </c>
      <c r="J2773" s="39">
        <v>1</v>
      </c>
      <c r="K2773" s="39">
        <v>1.05172413793103</v>
      </c>
      <c r="L2773" s="39">
        <v>1.04285714285714</v>
      </c>
      <c r="M2773" s="39">
        <v>0.95</v>
      </c>
      <c r="N2773" s="39">
        <v>1.0299510558455001</v>
      </c>
      <c r="O2773" s="39">
        <v>5.3718595869147998E-2</v>
      </c>
      <c r="P2773" s="39">
        <v>1.0032824533407301</v>
      </c>
      <c r="Q2773" s="39">
        <v>4.4021988805053203E-2</v>
      </c>
      <c r="R2773" s="39">
        <v>1.0148604269293899</v>
      </c>
      <c r="S2773" s="39">
        <v>5.63454713043329E-2</v>
      </c>
      <c r="T2773" s="39">
        <v>0.996428571428571</v>
      </c>
      <c r="U2773" s="39">
        <v>6.5659915395893803E-2</v>
      </c>
      <c r="V2773" s="39">
        <v>1.0078854306504299</v>
      </c>
      <c r="W2773" s="39">
        <v>5.3278376005853001E-2</v>
      </c>
      <c r="X2773" s="39">
        <v>0.98943065837272803</v>
      </c>
      <c r="Y2773" s="39">
        <v>5.06377674744658E-2</v>
      </c>
      <c r="Z2773" s="39">
        <v>0.97029644887630695</v>
      </c>
      <c r="AA2773" s="39">
        <v>4.7562619232187901E-2</v>
      </c>
      <c r="AB2773" s="39">
        <v>0.95442176870748296</v>
      </c>
      <c r="AC2773" s="39">
        <v>2.7965720804210201E-2</v>
      </c>
    </row>
    <row r="2774" spans="1:29" x14ac:dyDescent="0.25">
      <c r="A2774" s="39" t="s">
        <v>135</v>
      </c>
      <c r="B2774" s="39" t="s">
        <v>135</v>
      </c>
      <c r="C2774" s="39">
        <v>6606000</v>
      </c>
      <c r="D2774" s="39" t="s">
        <v>50</v>
      </c>
      <c r="E2774" s="39">
        <v>3.1358885017421602E-2</v>
      </c>
      <c r="F2774" s="39">
        <v>2.8056112224448902E-2</v>
      </c>
      <c r="G2774" s="39">
        <v>2.8131634819532899E-2</v>
      </c>
      <c r="H2774" s="39">
        <v>2.78494069107788E-2</v>
      </c>
      <c r="I2774" s="39">
        <v>3.0718595721338501E-2</v>
      </c>
      <c r="J2774" s="39">
        <v>3.3564814814814797E-2</v>
      </c>
      <c r="K2774" s="39">
        <v>3.1720430107526898E-2</v>
      </c>
      <c r="L2774" s="39">
        <v>2.9883785279468701E-2</v>
      </c>
      <c r="M2774" s="39">
        <v>3.59147025813693E-2</v>
      </c>
      <c r="N2774" s="39">
        <v>3.0799818608522302E-2</v>
      </c>
      <c r="O2774" s="39">
        <v>2.7194920416207802E-3</v>
      </c>
      <c r="P2774" s="39">
        <v>3.2360465700903597E-2</v>
      </c>
      <c r="Q2774" s="39">
        <v>2.4146627658508599E-3</v>
      </c>
      <c r="R2774" s="39">
        <v>3.2506305989455003E-2</v>
      </c>
      <c r="S2774" s="39">
        <v>3.0913090353340499E-3</v>
      </c>
      <c r="T2774" s="39">
        <v>3.2899243930419E-2</v>
      </c>
      <c r="U2774" s="39">
        <v>4.2645025209491301E-3</v>
      </c>
      <c r="V2774" s="39">
        <v>3.2382826589839903E-2</v>
      </c>
      <c r="W2774" s="39">
        <v>2.98798858571753E-3</v>
      </c>
      <c r="X2774" s="39">
        <v>3.3594243614321798E-2</v>
      </c>
      <c r="Y2774" s="39">
        <v>2.9726006890708999E-3</v>
      </c>
      <c r="Z2774" s="39">
        <v>3.46911948772506E-2</v>
      </c>
      <c r="AA2774" s="39">
        <v>2.89296004249403E-3</v>
      </c>
      <c r="AB2774" s="39">
        <v>3.5627516043183503E-2</v>
      </c>
      <c r="AC2774" s="39">
        <v>1.8163271480117101E-3</v>
      </c>
    </row>
    <row r="2775" spans="1:29" x14ac:dyDescent="0.25">
      <c r="A2775" s="39" t="s">
        <v>135</v>
      </c>
      <c r="B2775" s="39" t="s">
        <v>135</v>
      </c>
      <c r="C2775" s="39">
        <v>6606000</v>
      </c>
      <c r="D2775" s="39" t="s">
        <v>51</v>
      </c>
      <c r="E2775" s="39">
        <v>1.0408163265306101</v>
      </c>
      <c r="F2775" s="39">
        <v>0.88888888888888895</v>
      </c>
      <c r="G2775" s="39">
        <v>1.0535714285714299</v>
      </c>
      <c r="H2775" s="39">
        <v>1.0566037735849101</v>
      </c>
      <c r="I2775" s="39">
        <v>1.0925925925925899</v>
      </c>
      <c r="J2775" s="39">
        <v>0.91071428571428603</v>
      </c>
      <c r="K2775" s="39">
        <v>1.1034482758620701</v>
      </c>
      <c r="L2775" s="39">
        <v>0.86440677966101698</v>
      </c>
      <c r="M2775" s="39">
        <v>0.92592592592592604</v>
      </c>
      <c r="N2775" s="39">
        <v>0.99299647525908097</v>
      </c>
      <c r="O2775" s="39">
        <v>9.4050156198072304E-2</v>
      </c>
      <c r="P2775" s="39">
        <v>0.97941757195117796</v>
      </c>
      <c r="Q2775" s="39">
        <v>0.110681051774079</v>
      </c>
      <c r="R2775" s="39">
        <v>0.96459366048300399</v>
      </c>
      <c r="S2775" s="39">
        <v>0.124123343889624</v>
      </c>
      <c r="T2775" s="39">
        <v>0.89516635279347101</v>
      </c>
      <c r="U2775" s="39">
        <v>4.3500605496724201E-2</v>
      </c>
      <c r="V2775" s="39">
        <v>0.96170269253557505</v>
      </c>
      <c r="W2775" s="39">
        <v>9.5270819118310798E-2</v>
      </c>
      <c r="X2775" s="39">
        <v>0.93528201944713896</v>
      </c>
      <c r="Y2775" s="39">
        <v>8.2509511282890302E-2</v>
      </c>
      <c r="Z2775" s="39">
        <v>0.922094302375845</v>
      </c>
      <c r="AA2775" s="39">
        <v>5.3202204917585802E-2</v>
      </c>
      <c r="AB2775" s="39">
        <v>0.92299644277045401</v>
      </c>
      <c r="AC2775" s="39">
        <v>1.8527678276776399E-2</v>
      </c>
    </row>
    <row r="2776" spans="1:29" x14ac:dyDescent="0.25">
      <c r="A2776" s="39" t="s">
        <v>135</v>
      </c>
      <c r="B2776" s="39" t="s">
        <v>135</v>
      </c>
      <c r="C2776" s="39">
        <v>6606000</v>
      </c>
      <c r="D2776" s="39" t="s">
        <v>61</v>
      </c>
      <c r="E2776" s="39">
        <v>1.06944444444444</v>
      </c>
      <c r="F2776" s="39">
        <v>0.98630136986301398</v>
      </c>
      <c r="G2776" s="39">
        <v>0.94444444444444398</v>
      </c>
      <c r="H2776" s="39">
        <v>0.84507042253521103</v>
      </c>
      <c r="I2776" s="39">
        <v>1</v>
      </c>
      <c r="J2776" s="39">
        <v>0.98360655737704905</v>
      </c>
      <c r="K2776" s="39">
        <v>0.96923076923076901</v>
      </c>
      <c r="L2776" s="39">
        <v>0.91780821917808197</v>
      </c>
      <c r="M2776" s="39">
        <v>1</v>
      </c>
      <c r="N2776" s="39">
        <v>0.96843402523033495</v>
      </c>
      <c r="O2776" s="39">
        <v>6.2352886408469498E-2</v>
      </c>
      <c r="P2776" s="39">
        <v>0.97412910915717998</v>
      </c>
      <c r="Q2776" s="39">
        <v>3.4001707283733702E-2</v>
      </c>
      <c r="R2776" s="39">
        <v>0.96234632946961696</v>
      </c>
      <c r="S2776" s="39">
        <v>4.1526122402510003E-2</v>
      </c>
      <c r="T2776" s="39">
        <v>0.95890410958904104</v>
      </c>
      <c r="U2776" s="39">
        <v>5.81183655769765E-2</v>
      </c>
      <c r="V2776" s="39">
        <v>0.96648216155463795</v>
      </c>
      <c r="W2776" s="39">
        <v>4.6646251925938201E-2</v>
      </c>
      <c r="X2776" s="39">
        <v>0.974365986047388</v>
      </c>
      <c r="Y2776" s="39">
        <v>3.8684812284848498E-2</v>
      </c>
      <c r="Z2776" s="39">
        <v>0.98436165503779904</v>
      </c>
      <c r="AA2776" s="39">
        <v>3.8314541384917598E-2</v>
      </c>
      <c r="AB2776" s="39">
        <v>0.99608610567514699</v>
      </c>
      <c r="AC2776" s="39">
        <v>2.4753641175486299E-2</v>
      </c>
    </row>
    <row r="2777" spans="1:29" x14ac:dyDescent="0.25">
      <c r="A2777" s="39" t="s">
        <v>135</v>
      </c>
      <c r="B2777" s="39" t="s">
        <v>135</v>
      </c>
      <c r="C2777" s="39">
        <v>6606000</v>
      </c>
      <c r="D2777" s="39" t="s">
        <v>62</v>
      </c>
      <c r="E2777" s="39">
        <v>0.91397849462365599</v>
      </c>
      <c r="F2777" s="39">
        <v>0.90909090909090895</v>
      </c>
      <c r="G2777" s="39">
        <v>0.97222222222222199</v>
      </c>
      <c r="H2777" s="39">
        <v>1.0588235294117601</v>
      </c>
      <c r="I2777" s="39">
        <v>1.1000000000000001</v>
      </c>
      <c r="J2777" s="39">
        <v>1.04838709677419</v>
      </c>
      <c r="K2777" s="39">
        <v>0.93333333333333302</v>
      </c>
      <c r="L2777" s="39">
        <v>0.85714285714285698</v>
      </c>
      <c r="M2777" s="39">
        <v>1.08955223880597</v>
      </c>
      <c r="N2777" s="39">
        <v>0.98694785348943403</v>
      </c>
      <c r="O2777" s="39">
        <v>8.9146137262226505E-2</v>
      </c>
      <c r="P2777" s="39">
        <v>1.00568310521127</v>
      </c>
      <c r="Q2777" s="39">
        <v>0.106127321994545</v>
      </c>
      <c r="R2777" s="39">
        <v>0.96000947642738699</v>
      </c>
      <c r="S2777" s="39">
        <v>0.118478869968609</v>
      </c>
      <c r="T2777" s="39">
        <v>0.97334754797441403</v>
      </c>
      <c r="U2777" s="39">
        <v>0.16433824978535999</v>
      </c>
      <c r="V2777" s="39">
        <v>0.99776241393265996</v>
      </c>
      <c r="W2777" s="39">
        <v>0.102233677752132</v>
      </c>
      <c r="X2777" s="39">
        <v>1.0092907475486901</v>
      </c>
      <c r="Y2777" s="39">
        <v>0.113983464586108</v>
      </c>
      <c r="Z2777" s="39">
        <v>1.04261525403172</v>
      </c>
      <c r="AA2777" s="39">
        <v>0.111163689954777</v>
      </c>
      <c r="AB2777" s="39">
        <v>1.07848512539344</v>
      </c>
      <c r="AC2777" s="39">
        <v>6.9994571013981793E-2</v>
      </c>
    </row>
    <row r="2778" spans="1:29" x14ac:dyDescent="0.25">
      <c r="A2778" s="39" t="s">
        <v>135</v>
      </c>
      <c r="B2778" s="39" t="s">
        <v>135</v>
      </c>
      <c r="C2778" s="39">
        <v>6606000</v>
      </c>
      <c r="D2778" s="39" t="s">
        <v>63</v>
      </c>
      <c r="E2778" s="39">
        <v>1</v>
      </c>
      <c r="F2778" s="39">
        <v>0.94117647058823495</v>
      </c>
      <c r="G2778" s="39">
        <v>0.92857142857142905</v>
      </c>
      <c r="H2778" s="39">
        <v>0.95714285714285696</v>
      </c>
      <c r="I2778" s="39">
        <v>0.875</v>
      </c>
      <c r="J2778" s="39">
        <v>0.84848484848484895</v>
      </c>
      <c r="K2778" s="39">
        <v>0.78461538461538505</v>
      </c>
      <c r="L2778" s="39">
        <v>0.91071428571428603</v>
      </c>
      <c r="M2778" s="39">
        <v>0.92592592592592604</v>
      </c>
      <c r="N2778" s="39">
        <v>0.90795902233810699</v>
      </c>
      <c r="O2778" s="39">
        <v>6.3822399976935201E-2</v>
      </c>
      <c r="P2778" s="39">
        <v>0.86894808894808895</v>
      </c>
      <c r="Q2778" s="39">
        <v>5.6031830142985697E-2</v>
      </c>
      <c r="R2778" s="39">
        <v>0.873751865418532</v>
      </c>
      <c r="S2778" s="39">
        <v>7.7568245158437799E-2</v>
      </c>
      <c r="T2778" s="39">
        <v>0.91832010582010604</v>
      </c>
      <c r="U2778" s="39">
        <v>1.0756253946620799E-2</v>
      </c>
      <c r="V2778" s="39">
        <v>0.89229885092618899</v>
      </c>
      <c r="W2778" s="39">
        <v>5.7475049126829998E-2</v>
      </c>
      <c r="X2778" s="39">
        <v>0.89918721647894495</v>
      </c>
      <c r="Y2778" s="39">
        <v>5.2047820159295703E-2</v>
      </c>
      <c r="Z2778" s="39">
        <v>0.91770757059030095</v>
      </c>
      <c r="AA2778" s="39">
        <v>3.36977617475279E-2</v>
      </c>
      <c r="AB2778" s="39">
        <v>0.92520156210632398</v>
      </c>
      <c r="AC2778" s="39">
        <v>4.5812790491227499E-3</v>
      </c>
    </row>
    <row r="2779" spans="1:29" x14ac:dyDescent="0.25">
      <c r="A2779" s="39" t="s">
        <v>135</v>
      </c>
      <c r="B2779" s="39" t="s">
        <v>135</v>
      </c>
      <c r="C2779" s="39">
        <v>6606000</v>
      </c>
      <c r="D2779" s="39" t="s">
        <v>52</v>
      </c>
      <c r="E2779" s="39">
        <v>2.4102079395085099E-2</v>
      </c>
      <c r="F2779" s="39">
        <v>2.78745644599303E-2</v>
      </c>
      <c r="G2779" s="39">
        <v>2.9559118236472899E-2</v>
      </c>
      <c r="H2779" s="39">
        <v>2.9723991507431002E-2</v>
      </c>
      <c r="I2779" s="39">
        <v>3.0428055698813801E-2</v>
      </c>
      <c r="J2779" s="39">
        <v>2.79758639605047E-2</v>
      </c>
      <c r="K2779" s="39">
        <v>3.7037037037037E-2</v>
      </c>
      <c r="L2779" s="39">
        <v>2.7419354838709699E-2</v>
      </c>
      <c r="M2779" s="39">
        <v>2.76701715550636E-2</v>
      </c>
      <c r="N2779" s="39">
        <v>2.9087804076560898E-2</v>
      </c>
      <c r="O2779" s="39">
        <v>3.4995118796989E-3</v>
      </c>
      <c r="P2779" s="39">
        <v>3.01060966180258E-2</v>
      </c>
      <c r="Q2779" s="39">
        <v>4.0568397866394997E-3</v>
      </c>
      <c r="R2779" s="39">
        <v>3.07088544769368E-2</v>
      </c>
      <c r="S2779" s="39">
        <v>5.4818015416255601E-3</v>
      </c>
      <c r="T2779" s="39">
        <v>2.7544763196886701E-2</v>
      </c>
      <c r="U2779" s="39">
        <v>1.7735420096882999E-4</v>
      </c>
      <c r="V2779" s="39">
        <v>2.93925999959938E-2</v>
      </c>
      <c r="W2779" s="39">
        <v>3.6072003028452099E-3</v>
      </c>
      <c r="X2779" s="39">
        <v>2.8828842903199099E-2</v>
      </c>
      <c r="Y2779" s="39">
        <v>3.4417110135038201E-3</v>
      </c>
      <c r="Z2779" s="39">
        <v>2.7993865612021301E-2</v>
      </c>
      <c r="AA2779" s="39">
        <v>2.2418998834504399E-3</v>
      </c>
      <c r="AB2779" s="39">
        <v>2.7658227901903899E-2</v>
      </c>
      <c r="AC2779" s="39">
        <v>7.5538295135516796E-5</v>
      </c>
    </row>
    <row r="2780" spans="1:29" x14ac:dyDescent="0.25">
      <c r="A2780" s="39" t="s">
        <v>135</v>
      </c>
      <c r="B2780" s="39" t="s">
        <v>135</v>
      </c>
      <c r="C2780" s="39">
        <v>6606000</v>
      </c>
      <c r="D2780" s="39" t="s">
        <v>53</v>
      </c>
      <c r="E2780" s="39">
        <v>0.90769230769230802</v>
      </c>
      <c r="F2780" s="39">
        <v>1.1372549019607801</v>
      </c>
      <c r="G2780" s="39">
        <v>1</v>
      </c>
      <c r="H2780" s="39">
        <v>0.79661016949152497</v>
      </c>
      <c r="I2780" s="39">
        <v>0.875</v>
      </c>
      <c r="J2780" s="39">
        <v>0.96610169491525399</v>
      </c>
      <c r="K2780" s="39">
        <v>1.0196078431372499</v>
      </c>
      <c r="L2780" s="39">
        <v>0.953125</v>
      </c>
      <c r="M2780" s="39">
        <v>1.07843137254902</v>
      </c>
      <c r="N2780" s="39">
        <v>0.97042480997179403</v>
      </c>
      <c r="O2780" s="39">
        <v>0.103900266460136</v>
      </c>
      <c r="P2780" s="39">
        <v>0.97845318212030596</v>
      </c>
      <c r="Q2780" s="39">
        <v>7.6134718790662803E-2</v>
      </c>
      <c r="R2780" s="39">
        <v>1.0170547385620901</v>
      </c>
      <c r="S2780" s="39">
        <v>6.2692188569049095E-2</v>
      </c>
      <c r="T2780" s="39">
        <v>1.0157781862745101</v>
      </c>
      <c r="U2780" s="39">
        <v>8.8604985755299598E-2</v>
      </c>
      <c r="V2780" s="39">
        <v>0.996954960991006</v>
      </c>
      <c r="W2780" s="39">
        <v>8.4968620053192306E-2</v>
      </c>
      <c r="X2780" s="39">
        <v>1.02743509726523</v>
      </c>
      <c r="Y2780" s="39">
        <v>6.7668598403238495E-2</v>
      </c>
      <c r="Z2780" s="39">
        <v>1.0541220384369201</v>
      </c>
      <c r="AA2780" s="39">
        <v>5.8757638153071001E-2</v>
      </c>
      <c r="AB2780" s="39">
        <v>1.07246440242764</v>
      </c>
      <c r="AC2780" s="39">
        <v>3.7738432627476302E-2</v>
      </c>
    </row>
    <row r="2781" spans="1:29" x14ac:dyDescent="0.25">
      <c r="A2781" s="39" t="s">
        <v>135</v>
      </c>
      <c r="B2781" s="39" t="s">
        <v>135</v>
      </c>
      <c r="C2781" s="39">
        <v>6606000</v>
      </c>
      <c r="D2781" s="39" t="s">
        <v>54</v>
      </c>
      <c r="E2781" s="39">
        <v>1.04285714285714</v>
      </c>
      <c r="F2781" s="39">
        <v>0.94915254237288105</v>
      </c>
      <c r="G2781" s="39">
        <v>0.94827586206896597</v>
      </c>
      <c r="H2781" s="39">
        <v>0.91071428571428603</v>
      </c>
      <c r="I2781" s="39">
        <v>1.12765957446809</v>
      </c>
      <c r="J2781" s="39">
        <v>0.97959183673469397</v>
      </c>
      <c r="K2781" s="39">
        <v>1</v>
      </c>
      <c r="L2781" s="39">
        <v>0.82692307692307698</v>
      </c>
      <c r="M2781" s="39">
        <v>0.85245901639344301</v>
      </c>
      <c r="N2781" s="39">
        <v>0.95973703750361905</v>
      </c>
      <c r="O2781" s="39">
        <v>9.2814998617528802E-2</v>
      </c>
      <c r="P2781" s="39">
        <v>0.95732670090385996</v>
      </c>
      <c r="Q2781" s="39">
        <v>0.121791184972331</v>
      </c>
      <c r="R2781" s="39">
        <v>0.89312736443884</v>
      </c>
      <c r="S2781" s="39">
        <v>9.3430943616127304E-2</v>
      </c>
      <c r="T2781" s="39">
        <v>0.83969104665826</v>
      </c>
      <c r="U2781" s="39">
        <v>1.8056635963464799E-2</v>
      </c>
      <c r="V2781" s="39">
        <v>0.91415175627710399</v>
      </c>
      <c r="W2781" s="39">
        <v>9.5668887415156195E-2</v>
      </c>
      <c r="X2781" s="39">
        <v>0.87843799868304095</v>
      </c>
      <c r="Y2781" s="39">
        <v>7.9739152783270706E-2</v>
      </c>
      <c r="Z2781" s="39">
        <v>0.85376792863446305</v>
      </c>
      <c r="AA2781" s="39">
        <v>3.8092662298955499E-2</v>
      </c>
      <c r="AB2781" s="39">
        <v>0.85124301927580603</v>
      </c>
      <c r="AC2781" s="39">
        <v>7.6906410398618497E-3</v>
      </c>
    </row>
    <row r="2782" spans="1:29" x14ac:dyDescent="0.25">
      <c r="A2782" s="39" t="s">
        <v>135</v>
      </c>
      <c r="B2782" s="39" t="s">
        <v>135</v>
      </c>
      <c r="C2782" s="39">
        <v>6606000</v>
      </c>
      <c r="D2782" s="39" t="s">
        <v>55</v>
      </c>
      <c r="E2782" s="39">
        <v>1.015625</v>
      </c>
      <c r="F2782" s="39">
        <v>0.91780821917808197</v>
      </c>
      <c r="G2782" s="39">
        <v>1.0714285714285701</v>
      </c>
      <c r="H2782" s="39">
        <v>0.92727272727272703</v>
      </c>
      <c r="I2782" s="39">
        <v>0.98039215686274495</v>
      </c>
      <c r="J2782" s="39">
        <v>1.07547169811321</v>
      </c>
      <c r="K2782" s="39">
        <v>1.0416666666666701</v>
      </c>
      <c r="L2782" s="39">
        <v>0.96491228070175405</v>
      </c>
      <c r="M2782" s="39">
        <v>1.2325581395348799</v>
      </c>
      <c r="N2782" s="39">
        <v>1.02523727330652</v>
      </c>
      <c r="O2782" s="39">
        <v>9.6688700831585303E-2</v>
      </c>
      <c r="P2782" s="39">
        <v>1.05900018837585</v>
      </c>
      <c r="Q2782" s="39">
        <v>0.10691805390957899</v>
      </c>
      <c r="R2782" s="39">
        <v>1.0797123623011</v>
      </c>
      <c r="S2782" s="39">
        <v>0.13781938417676201</v>
      </c>
      <c r="T2782" s="39">
        <v>1.0987352101183201</v>
      </c>
      <c r="U2782" s="39">
        <v>0.18925420173740301</v>
      </c>
      <c r="V2782" s="39">
        <v>1.0774585280792901</v>
      </c>
      <c r="W2782" s="39">
        <v>0.12214179546232599</v>
      </c>
      <c r="X2782" s="39">
        <v>1.1254081916768399</v>
      </c>
      <c r="Y2782" s="39">
        <v>0.13384452798197299</v>
      </c>
      <c r="Z2782" s="39">
        <v>1.17807350016995</v>
      </c>
      <c r="AA2782" s="39">
        <v>0.12867869811604801</v>
      </c>
      <c r="AB2782" s="39">
        <v>1.21981309863807</v>
      </c>
      <c r="AC2782" s="39">
        <v>8.0606716211865201E-2</v>
      </c>
    </row>
    <row r="2783" spans="1:29" x14ac:dyDescent="0.25">
      <c r="A2783" s="39" t="s">
        <v>135</v>
      </c>
      <c r="B2783" s="39" t="s">
        <v>135</v>
      </c>
      <c r="C2783" s="39">
        <v>6606000</v>
      </c>
      <c r="D2783" s="39" t="s">
        <v>56</v>
      </c>
      <c r="E2783" s="39">
        <v>0.85483870967741904</v>
      </c>
      <c r="F2783" s="39">
        <v>0.984615384615385</v>
      </c>
      <c r="G2783" s="39">
        <v>1.14925373134328</v>
      </c>
      <c r="H2783" s="39">
        <v>1.0333333333333301</v>
      </c>
      <c r="I2783" s="39">
        <v>1.1372549019607801</v>
      </c>
      <c r="J2783" s="39">
        <v>1.18</v>
      </c>
      <c r="K2783" s="39">
        <v>0.929824561403509</v>
      </c>
      <c r="L2783" s="39">
        <v>0.96</v>
      </c>
      <c r="M2783" s="39">
        <v>1.0363636363636399</v>
      </c>
      <c r="N2783" s="39">
        <v>1.0294982509663699</v>
      </c>
      <c r="O2783" s="39">
        <v>0.109516418337069</v>
      </c>
      <c r="P2783" s="39">
        <v>1.04868861994559</v>
      </c>
      <c r="Q2783" s="39">
        <v>0.108665663600597</v>
      </c>
      <c r="R2783" s="39">
        <v>0.97539606592238204</v>
      </c>
      <c r="S2783" s="39">
        <v>5.4912865138823902E-2</v>
      </c>
      <c r="T2783" s="39">
        <v>0.99818181818181795</v>
      </c>
      <c r="U2783" s="39">
        <v>5.3997245108790899E-2</v>
      </c>
      <c r="V2783" s="39">
        <v>1.0250446839871701</v>
      </c>
      <c r="W2783" s="39">
        <v>8.7744743507698397E-2</v>
      </c>
      <c r="X2783" s="39">
        <v>1.01492943906091</v>
      </c>
      <c r="Y2783" s="39">
        <v>6.93918547451019E-2</v>
      </c>
      <c r="Z2783" s="39">
        <v>1.0187739203073101</v>
      </c>
      <c r="AA2783" s="39">
        <v>4.1713802618358303E-2</v>
      </c>
      <c r="AB2783" s="39">
        <v>1.0327272727272701</v>
      </c>
      <c r="AC2783" s="39">
        <v>2.2998382983042801E-2</v>
      </c>
    </row>
    <row r="2784" spans="1:29" x14ac:dyDescent="0.25">
      <c r="A2784" s="39" t="s">
        <v>135</v>
      </c>
      <c r="B2784" s="39" t="s">
        <v>135</v>
      </c>
      <c r="C2784" s="39">
        <v>6606000</v>
      </c>
      <c r="D2784" s="39" t="s">
        <v>57</v>
      </c>
      <c r="E2784" s="39">
        <v>1.13114754098361</v>
      </c>
      <c r="F2784" s="39">
        <v>1</v>
      </c>
      <c r="G2784" s="39">
        <v>1.125</v>
      </c>
      <c r="H2784" s="39">
        <v>0.98701298701298701</v>
      </c>
      <c r="I2784" s="39">
        <v>1.0161290322580601</v>
      </c>
      <c r="J2784" s="39">
        <v>1.1206896551724099</v>
      </c>
      <c r="K2784" s="39">
        <v>0.94915254237288105</v>
      </c>
      <c r="L2784" s="39">
        <v>1</v>
      </c>
      <c r="M2784" s="39">
        <v>1.0208333333333299</v>
      </c>
      <c r="N2784" s="39">
        <v>1.0388850101259199</v>
      </c>
      <c r="O2784" s="39">
        <v>6.8218925317752005E-2</v>
      </c>
      <c r="P2784" s="39">
        <v>1.02136091262734</v>
      </c>
      <c r="Q2784" s="39">
        <v>6.2378256088907402E-2</v>
      </c>
      <c r="R2784" s="39">
        <v>0.98999529190207103</v>
      </c>
      <c r="S2784" s="39">
        <v>3.6872816359380098E-2</v>
      </c>
      <c r="T2784" s="39">
        <v>1.0104166666666701</v>
      </c>
      <c r="U2784" s="39">
        <v>1.47313912747197E-2</v>
      </c>
      <c r="V2784" s="39">
        <v>1.01857279611082</v>
      </c>
      <c r="W2784" s="39">
        <v>5.3694801796610701E-2</v>
      </c>
      <c r="X2784" s="39">
        <v>1.01243447896959</v>
      </c>
      <c r="Y2784" s="39">
        <v>3.9217180260536E-2</v>
      </c>
      <c r="Z2784" s="39">
        <v>1.01436154430417</v>
      </c>
      <c r="AA2784" s="39">
        <v>1.8816243901291399E-2</v>
      </c>
      <c r="AB2784" s="39">
        <v>1.01984126984127</v>
      </c>
      <c r="AC2784" s="39">
        <v>6.2743604368419997E-3</v>
      </c>
    </row>
    <row r="2785" spans="1:29" x14ac:dyDescent="0.25">
      <c r="A2785" s="39" t="s">
        <v>135</v>
      </c>
      <c r="B2785" s="39" t="s">
        <v>135</v>
      </c>
      <c r="C2785" s="39">
        <v>6606000</v>
      </c>
      <c r="D2785" s="39" t="s">
        <v>58</v>
      </c>
      <c r="E2785" s="39">
        <v>0.97142857142857097</v>
      </c>
      <c r="F2785" s="39">
        <v>1.01449275362319</v>
      </c>
      <c r="G2785" s="39">
        <v>1.11320754716981</v>
      </c>
      <c r="H2785" s="39">
        <v>0.80555555555555602</v>
      </c>
      <c r="I2785" s="39">
        <v>0.88157894736842102</v>
      </c>
      <c r="J2785" s="39">
        <v>1.0317460317460301</v>
      </c>
      <c r="K2785" s="39">
        <v>0.984615384615385</v>
      </c>
      <c r="L2785" s="39">
        <v>0.96428571428571397</v>
      </c>
      <c r="M2785" s="39">
        <v>0.98113207547169801</v>
      </c>
      <c r="N2785" s="39">
        <v>0.97200473125159703</v>
      </c>
      <c r="O2785" s="39">
        <v>8.7676174719576699E-2</v>
      </c>
      <c r="P2785" s="39">
        <v>0.96867163069744999</v>
      </c>
      <c r="Q2785" s="39">
        <v>5.47544924933707E-2</v>
      </c>
      <c r="R2785" s="39">
        <v>0.97667772479093196</v>
      </c>
      <c r="S2785" s="39">
        <v>1.0872203268827299E-2</v>
      </c>
      <c r="T2785" s="39">
        <v>0.97270889487870604</v>
      </c>
      <c r="U2785" s="39">
        <v>1.1912176232927001E-2</v>
      </c>
      <c r="V2785" s="39">
        <v>0.97245300785650701</v>
      </c>
      <c r="W2785" s="39">
        <v>5.9373636713519397E-2</v>
      </c>
      <c r="X2785" s="39">
        <v>0.977453699107244</v>
      </c>
      <c r="Y2785" s="39">
        <v>2.4345737043461199E-2</v>
      </c>
      <c r="Z2785" s="39">
        <v>0.97831111422392503</v>
      </c>
      <c r="AA2785" s="39">
        <v>7.9698043683211796E-3</v>
      </c>
      <c r="AB2785" s="39">
        <v>0.98032986779617504</v>
      </c>
      <c r="AC2785" s="39">
        <v>5.0736068222442202E-3</v>
      </c>
    </row>
    <row r="2786" spans="1:29" x14ac:dyDescent="0.25">
      <c r="A2786" s="39" t="s">
        <v>135</v>
      </c>
      <c r="B2786" s="39" t="s">
        <v>135</v>
      </c>
      <c r="C2786" s="39">
        <v>6606000</v>
      </c>
      <c r="D2786" s="39" t="s">
        <v>59</v>
      </c>
      <c r="E2786" s="39">
        <v>1</v>
      </c>
      <c r="F2786" s="39">
        <v>0.95588235294117696</v>
      </c>
      <c r="G2786" s="39">
        <v>0.94285714285714295</v>
      </c>
      <c r="H2786" s="39">
        <v>1.1016949152542399</v>
      </c>
      <c r="I2786" s="39">
        <v>1.05172413793103</v>
      </c>
      <c r="J2786" s="39">
        <v>1.08955223880597</v>
      </c>
      <c r="K2786" s="39">
        <v>0.90769230769230802</v>
      </c>
      <c r="L2786" s="39">
        <v>1.03125</v>
      </c>
      <c r="M2786" s="39">
        <v>1.0370370370370401</v>
      </c>
      <c r="N2786" s="39">
        <v>1.0130766813909899</v>
      </c>
      <c r="O2786" s="39">
        <v>6.6688208214359307E-2</v>
      </c>
      <c r="P2786" s="39">
        <v>1.0234511442932701</v>
      </c>
      <c r="Q2786" s="39">
        <v>6.8582475436888807E-2</v>
      </c>
      <c r="R2786" s="39">
        <v>0.99199311490978204</v>
      </c>
      <c r="S2786" s="39">
        <v>7.3063958437490098E-2</v>
      </c>
      <c r="T2786" s="39">
        <v>1.0341435185185199</v>
      </c>
      <c r="U2786" s="39">
        <v>4.0920531318665498E-3</v>
      </c>
      <c r="V2786" s="39">
        <v>1.02003856320169</v>
      </c>
      <c r="W2786" s="39">
        <v>6.0667143689803402E-2</v>
      </c>
      <c r="X2786" s="39">
        <v>1.0233389924026</v>
      </c>
      <c r="Y2786" s="39">
        <v>5.0048642132511797E-2</v>
      </c>
      <c r="Z2786" s="39">
        <v>1.0309431175469199</v>
      </c>
      <c r="AA2786" s="39">
        <v>3.0631904299611899E-2</v>
      </c>
      <c r="AB2786" s="39">
        <v>1.0367614638447999</v>
      </c>
      <c r="AC2786" s="39">
        <v>1.74287789912277E-3</v>
      </c>
    </row>
    <row r="2787" spans="1:29" x14ac:dyDescent="0.25">
      <c r="A2787" s="39" t="s">
        <v>135</v>
      </c>
      <c r="B2787" s="39" t="s">
        <v>135</v>
      </c>
      <c r="C2787" s="39">
        <v>6606000</v>
      </c>
      <c r="D2787" s="39" t="s">
        <v>60</v>
      </c>
      <c r="E2787" s="39">
        <v>0.96052631578947401</v>
      </c>
      <c r="F2787" s="39">
        <v>1.10769230769231</v>
      </c>
      <c r="G2787" s="39">
        <v>1.09230769230769</v>
      </c>
      <c r="H2787" s="39">
        <v>0.939393939393939</v>
      </c>
      <c r="I2787" s="39">
        <v>0.93846153846153801</v>
      </c>
      <c r="J2787" s="39">
        <v>1.0655737704918</v>
      </c>
      <c r="K2787" s="39">
        <v>1</v>
      </c>
      <c r="L2787" s="39">
        <v>0.98305084745762705</v>
      </c>
      <c r="M2787" s="39">
        <v>0.98484848484848497</v>
      </c>
      <c r="N2787" s="39">
        <v>1.00798387738254</v>
      </c>
      <c r="O2787" s="39">
        <v>6.4594574702904306E-2</v>
      </c>
      <c r="P2787" s="39">
        <v>0.99438692825189101</v>
      </c>
      <c r="Q2787" s="39">
        <v>4.5951634726298103E-2</v>
      </c>
      <c r="R2787" s="39">
        <v>0.98929977743537101</v>
      </c>
      <c r="S2787" s="39">
        <v>9.3101529121010895E-3</v>
      </c>
      <c r="T2787" s="39">
        <v>0.98394966615305601</v>
      </c>
      <c r="U2787" s="39">
        <v>1.2711215891899701E-3</v>
      </c>
      <c r="V2787" s="39">
        <v>0.99581230269328802</v>
      </c>
      <c r="W2787" s="39">
        <v>4.26761590263013E-2</v>
      </c>
      <c r="X2787" s="39">
        <v>0.98957485043536897</v>
      </c>
      <c r="Y2787" s="39">
        <v>2.33531945732352E-2</v>
      </c>
      <c r="Z2787" s="39">
        <v>0.98512770117939497</v>
      </c>
      <c r="AA2787" s="39">
        <v>3.7752992015158801E-3</v>
      </c>
      <c r="AB2787" s="39">
        <v>0.984762883067968</v>
      </c>
      <c r="AC2787" s="39">
        <v>5.4139319639930203E-4</v>
      </c>
    </row>
    <row r="2788" spans="1:29" x14ac:dyDescent="0.25">
      <c r="A2788" s="39" t="s">
        <v>135</v>
      </c>
      <c r="B2788" s="39" t="s">
        <v>135</v>
      </c>
      <c r="C2788" s="39">
        <v>6701000</v>
      </c>
      <c r="D2788" s="39" t="s">
        <v>50</v>
      </c>
      <c r="E2788" s="39">
        <v>0.706395348837209</v>
      </c>
      <c r="F2788" s="39">
        <v>0.80546075085324198</v>
      </c>
      <c r="G2788" s="39">
        <v>0.77241379310344804</v>
      </c>
      <c r="H2788" s="39">
        <v>0.721830985915493</v>
      </c>
      <c r="I2788" s="39">
        <v>0.82706766917293195</v>
      </c>
      <c r="J2788" s="39">
        <v>0.68941979522184305</v>
      </c>
      <c r="K2788" s="39">
        <v>0.90079365079365104</v>
      </c>
      <c r="L2788" s="39">
        <v>0.76033057851239705</v>
      </c>
      <c r="M2788" s="39">
        <v>0.76041666666666696</v>
      </c>
      <c r="N2788" s="39">
        <v>0.77156991545298703</v>
      </c>
      <c r="O2788" s="39">
        <v>6.5811397616033301E-2</v>
      </c>
      <c r="P2788" s="39">
        <v>0.78760567207349796</v>
      </c>
      <c r="Q2788" s="39">
        <v>7.9831708767158102E-2</v>
      </c>
      <c r="R2788" s="39">
        <v>0.80718029865757102</v>
      </c>
      <c r="S2788" s="39">
        <v>8.1071552510160905E-2</v>
      </c>
      <c r="T2788" s="39">
        <v>0.76037362258953201</v>
      </c>
      <c r="U2788" s="39">
        <v>6.0873517664090099E-5</v>
      </c>
      <c r="V2788" s="39">
        <v>0.77789931265064205</v>
      </c>
      <c r="W2788" s="39">
        <v>6.4812096043911097E-2</v>
      </c>
      <c r="X2788" s="39">
        <v>0.77508779732093502</v>
      </c>
      <c r="Y2788" s="39">
        <v>5.66941396430925E-2</v>
      </c>
      <c r="Z2788" s="39">
        <v>0.76591255387629398</v>
      </c>
      <c r="AA2788" s="39">
        <v>3.3393434701737799E-2</v>
      </c>
      <c r="AB2788" s="39">
        <v>0.76041256723074901</v>
      </c>
      <c r="AC2788" s="39">
        <v>2.5927109243131401E-5</v>
      </c>
    </row>
    <row r="2789" spans="1:29" x14ac:dyDescent="0.25">
      <c r="A2789" s="39" t="s">
        <v>135</v>
      </c>
      <c r="B2789" s="39" t="s">
        <v>135</v>
      </c>
      <c r="C2789" s="39">
        <v>6701000</v>
      </c>
      <c r="D2789" s="39" t="s">
        <v>51</v>
      </c>
      <c r="E2789" s="39">
        <v>0.91566265060241003</v>
      </c>
      <c r="F2789" s="39">
        <v>0.86831275720164602</v>
      </c>
      <c r="G2789" s="39">
        <v>0.88559322033898302</v>
      </c>
      <c r="H2789" s="39">
        <v>0.92410714285714302</v>
      </c>
      <c r="I2789" s="39">
        <v>1.00487804878049</v>
      </c>
      <c r="J2789" s="39">
        <v>0.91363636363636402</v>
      </c>
      <c r="K2789" s="39">
        <v>0.81188118811881205</v>
      </c>
      <c r="L2789" s="39">
        <v>0.91189427312775295</v>
      </c>
      <c r="M2789" s="39">
        <v>0.92934782608695699</v>
      </c>
      <c r="N2789" s="39">
        <v>0.90725705230561704</v>
      </c>
      <c r="O2789" s="39">
        <v>5.1861806164722697E-2</v>
      </c>
      <c r="P2789" s="39">
        <v>0.91432753995007499</v>
      </c>
      <c r="Q2789" s="39">
        <v>6.8787093921644699E-2</v>
      </c>
      <c r="R2789" s="39">
        <v>0.88437442911117403</v>
      </c>
      <c r="S2789" s="39">
        <v>6.3384612643033703E-2</v>
      </c>
      <c r="T2789" s="39">
        <v>0.92062104960735502</v>
      </c>
      <c r="U2789" s="39">
        <v>1.23415256532512E-2</v>
      </c>
      <c r="V2789" s="39">
        <v>0.90789463713843599</v>
      </c>
      <c r="W2789" s="39">
        <v>5.1023912670170098E-2</v>
      </c>
      <c r="X2789" s="39">
        <v>0.91185288468357895</v>
      </c>
      <c r="Y2789" s="39">
        <v>4.4799407379881098E-2</v>
      </c>
      <c r="Z2789" s="39">
        <v>0.92167193663485503</v>
      </c>
      <c r="AA2789" s="39">
        <v>2.8362034459034301E-2</v>
      </c>
      <c r="AB2789" s="39">
        <v>0.92851670451747104</v>
      </c>
      <c r="AC2789" s="39">
        <v>5.25647434413849E-3</v>
      </c>
    </row>
    <row r="2790" spans="1:29" x14ac:dyDescent="0.25">
      <c r="A2790" s="39" t="s">
        <v>135</v>
      </c>
      <c r="B2790" s="39" t="s">
        <v>135</v>
      </c>
      <c r="C2790" s="39">
        <v>6701000</v>
      </c>
      <c r="D2790" s="39" t="s">
        <v>61</v>
      </c>
      <c r="E2790" s="39">
        <v>0.90147783251231495</v>
      </c>
      <c r="F2790" s="39">
        <v>0.98245614035087703</v>
      </c>
      <c r="G2790" s="39">
        <v>0.962025316455696</v>
      </c>
      <c r="H2790" s="39">
        <v>0.94949494949494995</v>
      </c>
      <c r="I2790" s="39">
        <v>0.93782383419689097</v>
      </c>
      <c r="J2790" s="39">
        <v>0.967914438502674</v>
      </c>
      <c r="K2790" s="39">
        <v>1.05952380952381</v>
      </c>
      <c r="L2790" s="39">
        <v>1.0188679245283001</v>
      </c>
      <c r="M2790" s="39">
        <v>0.94630872483221495</v>
      </c>
      <c r="N2790" s="39">
        <v>0.96954366337752595</v>
      </c>
      <c r="O2790" s="39">
        <v>4.6551234686181497E-2</v>
      </c>
      <c r="P2790" s="39">
        <v>0.98608774631677798</v>
      </c>
      <c r="Q2790" s="39">
        <v>5.1743212944351601E-2</v>
      </c>
      <c r="R2790" s="39">
        <v>1.0082334862947799</v>
      </c>
      <c r="S2790" s="39">
        <v>5.7351829158608897E-2</v>
      </c>
      <c r="T2790" s="39">
        <v>0.98258832468025803</v>
      </c>
      <c r="U2790" s="39">
        <v>5.13071021425721E-2</v>
      </c>
      <c r="V2790" s="39">
        <v>0.98224533613451004</v>
      </c>
      <c r="W2790" s="39">
        <v>4.7037459513432502E-2</v>
      </c>
      <c r="X2790" s="39">
        <v>0.97950523832184699</v>
      </c>
      <c r="Y2790" s="39">
        <v>4.7672009394320002E-2</v>
      </c>
      <c r="Z2790" s="39">
        <v>0.96349258767323198</v>
      </c>
      <c r="AA2790" s="39">
        <v>4.1211599219256503E-2</v>
      </c>
      <c r="AB2790" s="39">
        <v>0.94976392481774297</v>
      </c>
      <c r="AC2790" s="39">
        <v>2.18526034512984E-2</v>
      </c>
    </row>
    <row r="2791" spans="1:29" x14ac:dyDescent="0.25">
      <c r="A2791" s="39" t="s">
        <v>135</v>
      </c>
      <c r="B2791" s="39" t="s">
        <v>135</v>
      </c>
      <c r="C2791" s="39">
        <v>6701000</v>
      </c>
      <c r="D2791" s="39" t="s">
        <v>62</v>
      </c>
      <c r="E2791" s="39">
        <v>0.85802469135802495</v>
      </c>
      <c r="F2791" s="39">
        <v>0.97267759562841505</v>
      </c>
      <c r="G2791" s="39">
        <v>0.94047619047619002</v>
      </c>
      <c r="H2791" s="39">
        <v>0.93421052631578905</v>
      </c>
      <c r="I2791" s="39">
        <v>1.0053191489361699</v>
      </c>
      <c r="J2791" s="39">
        <v>1</v>
      </c>
      <c r="K2791" s="39">
        <v>0.97237569060773499</v>
      </c>
      <c r="L2791" s="39">
        <v>0.949438202247191</v>
      </c>
      <c r="M2791" s="39">
        <v>0.938271604938272</v>
      </c>
      <c r="N2791" s="39">
        <v>0.952310405611976</v>
      </c>
      <c r="O2791" s="39">
        <v>4.3966535626755801E-2</v>
      </c>
      <c r="P2791" s="39">
        <v>0.97308092934587398</v>
      </c>
      <c r="Q2791" s="39">
        <v>2.9728370873999599E-2</v>
      </c>
      <c r="R2791" s="39">
        <v>0.95336183259773299</v>
      </c>
      <c r="S2791" s="39">
        <v>1.7387303447725599E-2</v>
      </c>
      <c r="T2791" s="39">
        <v>0.94385490359273105</v>
      </c>
      <c r="U2791" s="39">
        <v>7.8959766799163895E-3</v>
      </c>
      <c r="V2791" s="39">
        <v>0.95669887977481705</v>
      </c>
      <c r="W2791" s="39">
        <v>2.8558820031348599E-2</v>
      </c>
      <c r="X2791" s="39">
        <v>0.950573431068648</v>
      </c>
      <c r="Y2791" s="39">
        <v>2.12069181884319E-2</v>
      </c>
      <c r="Z2791" s="39">
        <v>0.94157099950565903</v>
      </c>
      <c r="AA2791" s="39">
        <v>9.2196128524250996E-3</v>
      </c>
      <c r="AB2791" s="39">
        <v>0.93880334766726803</v>
      </c>
      <c r="AC2791" s="39">
        <v>3.3630363057230799E-3</v>
      </c>
    </row>
    <row r="2792" spans="1:29" x14ac:dyDescent="0.25">
      <c r="A2792" s="39" t="s">
        <v>135</v>
      </c>
      <c r="B2792" s="39" t="s">
        <v>135</v>
      </c>
      <c r="C2792" s="39">
        <v>6701000</v>
      </c>
      <c r="D2792" s="39" t="s">
        <v>63</v>
      </c>
      <c r="E2792" s="39">
        <v>1.11724137931034</v>
      </c>
      <c r="F2792" s="39">
        <v>1.02877697841727</v>
      </c>
      <c r="G2792" s="39">
        <v>0.95505617977528101</v>
      </c>
      <c r="H2792" s="39">
        <v>0.955696202531646</v>
      </c>
      <c r="I2792" s="39">
        <v>0.97887323943661997</v>
      </c>
      <c r="J2792" s="39">
        <v>0.96296296296296302</v>
      </c>
      <c r="K2792" s="39">
        <v>0.97790055248618801</v>
      </c>
      <c r="L2792" s="39">
        <v>0.97159090909090895</v>
      </c>
      <c r="M2792" s="39">
        <v>0.97041420118343202</v>
      </c>
      <c r="N2792" s="39">
        <v>0.99094584502162797</v>
      </c>
      <c r="O2792" s="39">
        <v>5.22105031306846E-2</v>
      </c>
      <c r="P2792" s="39">
        <v>0.97234837303202204</v>
      </c>
      <c r="Q2792" s="39">
        <v>6.4381921533818304E-3</v>
      </c>
      <c r="R2792" s="39">
        <v>0.973301887586843</v>
      </c>
      <c r="S2792" s="39">
        <v>4.02578557765186E-3</v>
      </c>
      <c r="T2792" s="39">
        <v>0.97100255513717004</v>
      </c>
      <c r="U2792" s="39">
        <v>8.3205814085292405E-4</v>
      </c>
      <c r="V2792" s="39">
        <v>0.97413915056995504</v>
      </c>
      <c r="W2792" s="39">
        <v>2.2590852452402301E-2</v>
      </c>
      <c r="X2792" s="39">
        <v>0.971421378819606</v>
      </c>
      <c r="Y2792" s="39">
        <v>3.7427024174100398E-3</v>
      </c>
      <c r="Z2792" s="39">
        <v>0.97091469902416405</v>
      </c>
      <c r="AA2792" s="39">
        <v>1.8136434190578199E-3</v>
      </c>
      <c r="AB2792" s="39">
        <v>0.97047023489331197</v>
      </c>
      <c r="AC2792" s="39">
        <v>3.54388297938901E-4</v>
      </c>
    </row>
    <row r="2793" spans="1:29" x14ac:dyDescent="0.25">
      <c r="A2793" s="39" t="s">
        <v>135</v>
      </c>
      <c r="B2793" s="39" t="s">
        <v>135</v>
      </c>
      <c r="C2793" s="39">
        <v>6701000</v>
      </c>
      <c r="D2793" s="39" t="s">
        <v>52</v>
      </c>
      <c r="E2793" s="39">
        <v>0.69512195121951204</v>
      </c>
      <c r="F2793" s="39">
        <v>0.61337209302325602</v>
      </c>
      <c r="G2793" s="39">
        <v>0.713310580204778</v>
      </c>
      <c r="H2793" s="39">
        <v>0.71379310344827596</v>
      </c>
      <c r="I2793" s="39">
        <v>0.72535211267605604</v>
      </c>
      <c r="J2793" s="39">
        <v>0.755639097744361</v>
      </c>
      <c r="K2793" s="39">
        <v>0.559726962457338</v>
      </c>
      <c r="L2793" s="39">
        <v>0.82142857142857095</v>
      </c>
      <c r="M2793" s="39">
        <v>0.70661157024793397</v>
      </c>
      <c r="N2793" s="39">
        <v>0.70048400471667605</v>
      </c>
      <c r="O2793" s="39">
        <v>7.5908725805095306E-2</v>
      </c>
      <c r="P2793" s="39">
        <v>0.71375166291085201</v>
      </c>
      <c r="Q2793" s="39">
        <v>9.6511700757796207E-2</v>
      </c>
      <c r="R2793" s="39">
        <v>0.69592236804461405</v>
      </c>
      <c r="S2793" s="39">
        <v>0.13117784613775599</v>
      </c>
      <c r="T2793" s="39">
        <v>0.76402007083825296</v>
      </c>
      <c r="U2793" s="39">
        <v>8.1187880130332596E-2</v>
      </c>
      <c r="V2793" s="39">
        <v>0.71440342968987003</v>
      </c>
      <c r="W2793" s="39">
        <v>8.6563209890607007E-2</v>
      </c>
      <c r="X2793" s="39">
        <v>0.72149659815367095</v>
      </c>
      <c r="Y2793" s="39">
        <v>8.5844159792760694E-2</v>
      </c>
      <c r="Z2793" s="39">
        <v>0.72100347802049802</v>
      </c>
      <c r="AA2793" s="39">
        <v>6.65703339487837E-2</v>
      </c>
      <c r="AB2793" s="39">
        <v>0.71207904649463105</v>
      </c>
      <c r="AC2793" s="39">
        <v>3.4579355984862503E-2</v>
      </c>
    </row>
    <row r="2794" spans="1:29" x14ac:dyDescent="0.25">
      <c r="A2794" s="39" t="s">
        <v>135</v>
      </c>
      <c r="B2794" s="39" t="s">
        <v>135</v>
      </c>
      <c r="C2794" s="39">
        <v>6701000</v>
      </c>
      <c r="D2794" s="39" t="s">
        <v>53</v>
      </c>
      <c r="E2794" s="39">
        <v>0.98947368421052595</v>
      </c>
      <c r="F2794" s="39">
        <v>0.96491228070175405</v>
      </c>
      <c r="G2794" s="39">
        <v>0.99526066350710896</v>
      </c>
      <c r="H2794" s="39">
        <v>0.97607655502392299</v>
      </c>
      <c r="I2794" s="39">
        <v>0.893719806763285</v>
      </c>
      <c r="J2794" s="39">
        <v>0.91262135922330101</v>
      </c>
      <c r="K2794" s="39">
        <v>0.960199004975124</v>
      </c>
      <c r="L2794" s="39">
        <v>0.95121951219512202</v>
      </c>
      <c r="M2794" s="39">
        <v>0.95169082125603899</v>
      </c>
      <c r="N2794" s="39">
        <v>0.95501929865068702</v>
      </c>
      <c r="O2794" s="39">
        <v>3.3457642511593402E-2</v>
      </c>
      <c r="P2794" s="39">
        <v>0.93389010088257396</v>
      </c>
      <c r="Q2794" s="39">
        <v>2.90488574568942E-2</v>
      </c>
      <c r="R2794" s="39">
        <v>0.954369779475428</v>
      </c>
      <c r="S2794" s="39">
        <v>5.0537545946014702E-3</v>
      </c>
      <c r="T2794" s="39">
        <v>0.95145516672557995</v>
      </c>
      <c r="U2794" s="39">
        <v>3.33265833008895E-4</v>
      </c>
      <c r="V2794" s="39">
        <v>0.94821008668634799</v>
      </c>
      <c r="W2794" s="39">
        <v>2.42873733997424E-2</v>
      </c>
      <c r="X2794" s="39">
        <v>0.94880237432604597</v>
      </c>
      <c r="Y2794" s="39">
        <v>1.4929452971267E-2</v>
      </c>
      <c r="Z2794" s="39">
        <v>0.95194209290177501</v>
      </c>
      <c r="AA2794" s="39">
        <v>2.0558791514961598E-3</v>
      </c>
      <c r="AB2794" s="39">
        <v>0.95166837796742398</v>
      </c>
      <c r="AC2794" s="39">
        <v>1.4194382041637799E-4</v>
      </c>
    </row>
    <row r="2795" spans="1:29" x14ac:dyDescent="0.25">
      <c r="A2795" s="39" t="s">
        <v>135</v>
      </c>
      <c r="B2795" s="39" t="s">
        <v>135</v>
      </c>
      <c r="C2795" s="39">
        <v>6701000</v>
      </c>
      <c r="D2795" s="39" t="s">
        <v>54</v>
      </c>
      <c r="E2795" s="39">
        <v>0.93406593406593397</v>
      </c>
      <c r="F2795" s="39">
        <v>0.930851063829787</v>
      </c>
      <c r="G2795" s="39">
        <v>0.96818181818181803</v>
      </c>
      <c r="H2795" s="39">
        <v>0.99047619047619095</v>
      </c>
      <c r="I2795" s="39">
        <v>1.04411764705882</v>
      </c>
      <c r="J2795" s="39">
        <v>0.97837837837837804</v>
      </c>
      <c r="K2795" s="39">
        <v>0.98404255319148903</v>
      </c>
      <c r="L2795" s="39">
        <v>0.94818652849740903</v>
      </c>
      <c r="M2795" s="39">
        <v>1.0128205128205101</v>
      </c>
      <c r="N2795" s="39">
        <v>0.97679118072226001</v>
      </c>
      <c r="O2795" s="39">
        <v>3.6914826333842903E-2</v>
      </c>
      <c r="P2795" s="39">
        <v>0.99350912398932301</v>
      </c>
      <c r="Q2795" s="39">
        <v>3.6424049175657003E-2</v>
      </c>
      <c r="R2795" s="39">
        <v>0.98168319816980398</v>
      </c>
      <c r="S2795" s="39">
        <v>3.2381520956535702E-2</v>
      </c>
      <c r="T2795" s="39">
        <v>0.98050352065896096</v>
      </c>
      <c r="U2795" s="39">
        <v>4.5703128609971402E-2</v>
      </c>
      <c r="V2795" s="39">
        <v>0.98684327575520503</v>
      </c>
      <c r="W2795" s="39">
        <v>3.2311458024107502E-2</v>
      </c>
      <c r="X2795" s="39">
        <v>0.99172391609805199</v>
      </c>
      <c r="Y2795" s="39">
        <v>3.19297100228303E-2</v>
      </c>
      <c r="Z2795" s="39">
        <v>1.0003429598820099</v>
      </c>
      <c r="AA2795" s="39">
        <v>3.0255788138131599E-2</v>
      </c>
      <c r="AB2795" s="39">
        <v>1.0097427040432201</v>
      </c>
      <c r="AC2795" s="39">
        <v>1.94657718773927E-2</v>
      </c>
    </row>
    <row r="2796" spans="1:29" x14ac:dyDescent="0.25">
      <c r="A2796" s="39" t="s">
        <v>135</v>
      </c>
      <c r="B2796" s="39" t="s">
        <v>135</v>
      </c>
      <c r="C2796" s="39">
        <v>6701000</v>
      </c>
      <c r="D2796" s="39" t="s">
        <v>55</v>
      </c>
      <c r="E2796" s="39">
        <v>1</v>
      </c>
      <c r="F2796" s="39">
        <v>0.97058823529411797</v>
      </c>
      <c r="G2796" s="39">
        <v>0.994285714285714</v>
      </c>
      <c r="H2796" s="39">
        <v>0.96244131455399096</v>
      </c>
      <c r="I2796" s="39">
        <v>0.97596153846153799</v>
      </c>
      <c r="J2796" s="39">
        <v>0.94366197183098599</v>
      </c>
      <c r="K2796" s="39">
        <v>0.96685082872928196</v>
      </c>
      <c r="L2796" s="39">
        <v>0.97837837837837804</v>
      </c>
      <c r="M2796" s="39">
        <v>0.97267759562841505</v>
      </c>
      <c r="N2796" s="39">
        <v>0.97387173079582501</v>
      </c>
      <c r="O2796" s="39">
        <v>1.6691609649594E-2</v>
      </c>
      <c r="P2796" s="39">
        <v>0.96750606260572003</v>
      </c>
      <c r="Q2796" s="39">
        <v>1.40126467193045E-2</v>
      </c>
      <c r="R2796" s="39">
        <v>0.97263560091202494</v>
      </c>
      <c r="S2796" s="39">
        <v>5.7638895630685496E-3</v>
      </c>
      <c r="T2796" s="39">
        <v>0.97552798700339705</v>
      </c>
      <c r="U2796" s="39">
        <v>4.0310621405702102E-3</v>
      </c>
      <c r="V2796" s="39">
        <v>0.97086266368172203</v>
      </c>
      <c r="W2796" s="39">
        <v>1.2177687081907E-2</v>
      </c>
      <c r="X2796" s="39">
        <v>0.97186181413357897</v>
      </c>
      <c r="Y2796" s="39">
        <v>8.6662508853657099E-3</v>
      </c>
      <c r="Z2796" s="39">
        <v>0.97344972987908696</v>
      </c>
      <c r="AA2796" s="39">
        <v>3.1086602696746598E-3</v>
      </c>
      <c r="AB2796" s="39">
        <v>0.97294906147365201</v>
      </c>
      <c r="AC2796" s="39">
        <v>1.7169007557792E-3</v>
      </c>
    </row>
    <row r="2797" spans="1:29" x14ac:dyDescent="0.25">
      <c r="A2797" s="39" t="s">
        <v>135</v>
      </c>
      <c r="B2797" s="39" t="s">
        <v>135</v>
      </c>
      <c r="C2797" s="39">
        <v>6701000</v>
      </c>
      <c r="D2797" s="39" t="s">
        <v>56</v>
      </c>
      <c r="E2797" s="39">
        <v>0.994871794871795</v>
      </c>
      <c r="F2797" s="39">
        <v>0.94845360824742297</v>
      </c>
      <c r="G2797" s="39">
        <v>1.0060606060606101</v>
      </c>
      <c r="H2797" s="39">
        <v>0.95402298850574696</v>
      </c>
      <c r="I2797" s="39">
        <v>0.98048780487804899</v>
      </c>
      <c r="J2797" s="39">
        <v>0.99014778325123198</v>
      </c>
      <c r="K2797" s="39">
        <v>0.99004975124378103</v>
      </c>
      <c r="L2797" s="39">
        <v>0.95428571428571396</v>
      </c>
      <c r="M2797" s="39">
        <v>0.96132596685082905</v>
      </c>
      <c r="N2797" s="39">
        <v>0.97552289091057498</v>
      </c>
      <c r="O2797" s="39">
        <v>2.1225167372644401E-2</v>
      </c>
      <c r="P2797" s="39">
        <v>0.97525940410192102</v>
      </c>
      <c r="Q2797" s="39">
        <v>1.6596616485617999E-2</v>
      </c>
      <c r="R2797" s="39">
        <v>0.96855381079344105</v>
      </c>
      <c r="S2797" s="39">
        <v>1.8945919901883001E-2</v>
      </c>
      <c r="T2797" s="39">
        <v>0.95780584056827101</v>
      </c>
      <c r="U2797" s="39">
        <v>4.9782103300583897E-3</v>
      </c>
      <c r="V2797" s="39">
        <v>0.96997758899280095</v>
      </c>
      <c r="W2797" s="39">
        <v>1.74122810252741E-2</v>
      </c>
      <c r="X2797" s="39">
        <v>0.96515885479138996</v>
      </c>
      <c r="Y2797" s="39">
        <v>1.3914952083636E-2</v>
      </c>
      <c r="Z2797" s="39">
        <v>0.961217566744899</v>
      </c>
      <c r="AA2797" s="39">
        <v>7.8499279684880099E-3</v>
      </c>
      <c r="AB2797" s="39">
        <v>0.96099071672867997</v>
      </c>
      <c r="AC2797" s="39">
        <v>2.12030794367662E-3</v>
      </c>
    </row>
    <row r="2798" spans="1:29" x14ac:dyDescent="0.25">
      <c r="A2798" s="39" t="s">
        <v>135</v>
      </c>
      <c r="B2798" s="39" t="s">
        <v>135</v>
      </c>
      <c r="C2798" s="39">
        <v>6701000</v>
      </c>
      <c r="D2798" s="39" t="s">
        <v>57</v>
      </c>
      <c r="E2798" s="39">
        <v>0.969387755102041</v>
      </c>
      <c r="F2798" s="39">
        <v>0.963917525773196</v>
      </c>
      <c r="G2798" s="39">
        <v>0.99456521739130399</v>
      </c>
      <c r="H2798" s="39">
        <v>0.98192771084337305</v>
      </c>
      <c r="I2798" s="39">
        <v>0.99397590361445798</v>
      </c>
      <c r="J2798" s="39">
        <v>1.01492537313433</v>
      </c>
      <c r="K2798" s="39">
        <v>0.94029850746268695</v>
      </c>
      <c r="L2798" s="39">
        <v>0.95477386934673403</v>
      </c>
      <c r="M2798" s="39">
        <v>1.0239520958083801</v>
      </c>
      <c r="N2798" s="39">
        <v>0.98196932871961196</v>
      </c>
      <c r="O2798" s="39">
        <v>2.76398342956246E-2</v>
      </c>
      <c r="P2798" s="39">
        <v>0.98558514987331802</v>
      </c>
      <c r="Q2798" s="39">
        <v>3.6754220772078898E-2</v>
      </c>
      <c r="R2798" s="39">
        <v>0.97300815753926795</v>
      </c>
      <c r="S2798" s="39">
        <v>4.4708474142986697E-2</v>
      </c>
      <c r="T2798" s="39">
        <v>0.98936298257755895</v>
      </c>
      <c r="U2798" s="39">
        <v>4.8916393041491001E-2</v>
      </c>
      <c r="V2798" s="39">
        <v>0.98726177477536603</v>
      </c>
      <c r="W2798" s="39">
        <v>3.5378150911509601E-2</v>
      </c>
      <c r="X2798" s="39">
        <v>0.99486737733322494</v>
      </c>
      <c r="Y2798" s="39">
        <v>3.9521770732695298E-2</v>
      </c>
      <c r="Z2798" s="39">
        <v>1.0085223720151999</v>
      </c>
      <c r="AA2798" s="39">
        <v>3.6266997334139503E-2</v>
      </c>
      <c r="AB2798" s="39">
        <v>1.0206578945483</v>
      </c>
      <c r="AC2798" s="39">
        <v>2.0834358105689801E-2</v>
      </c>
    </row>
    <row r="2799" spans="1:29" x14ac:dyDescent="0.25">
      <c r="A2799" s="39" t="s">
        <v>135</v>
      </c>
      <c r="B2799" s="39" t="s">
        <v>135</v>
      </c>
      <c r="C2799" s="39">
        <v>6701000</v>
      </c>
      <c r="D2799" s="39" t="s">
        <v>58</v>
      </c>
      <c r="E2799" s="39">
        <v>0.94146341463414596</v>
      </c>
      <c r="F2799" s="39">
        <v>1.03684210526316</v>
      </c>
      <c r="G2799" s="39">
        <v>0.946524064171123</v>
      </c>
      <c r="H2799" s="39">
        <v>0.96174863387978105</v>
      </c>
      <c r="I2799" s="39">
        <v>0.98159509202453998</v>
      </c>
      <c r="J2799" s="39">
        <v>0.96969696969696995</v>
      </c>
      <c r="K2799" s="39">
        <v>0.96568627450980404</v>
      </c>
      <c r="L2799" s="39">
        <v>0.98941798941798897</v>
      </c>
      <c r="M2799" s="39">
        <v>1.0263157894736801</v>
      </c>
      <c r="N2799" s="39">
        <v>0.97992114811902198</v>
      </c>
      <c r="O2799" s="39">
        <v>3.3009881848768803E-2</v>
      </c>
      <c r="P2799" s="39">
        <v>0.98654242302459705</v>
      </c>
      <c r="Q2799" s="39">
        <v>2.4152711408269901E-2</v>
      </c>
      <c r="R2799" s="39">
        <v>0.99380668446715903</v>
      </c>
      <c r="S2799" s="39">
        <v>3.05520867432129E-2</v>
      </c>
      <c r="T2799" s="39">
        <v>1.00786688944584</v>
      </c>
      <c r="U2799" s="39">
        <v>2.6090684630247201E-2</v>
      </c>
      <c r="V2799" s="39">
        <v>0.99257962276080203</v>
      </c>
      <c r="W2799" s="39">
        <v>2.9104644439182401E-2</v>
      </c>
      <c r="X2799" s="39">
        <v>1.00513692200551</v>
      </c>
      <c r="Y2799" s="39">
        <v>2.6921136904731802E-2</v>
      </c>
      <c r="Z2799" s="39">
        <v>1.0174574238598999</v>
      </c>
      <c r="AA2799" s="39">
        <v>2.1384707491251199E-2</v>
      </c>
      <c r="AB2799" s="39">
        <v>1.0245587513757899</v>
      </c>
      <c r="AC2799" s="39">
        <v>1.1112484650046E-2</v>
      </c>
    </row>
    <row r="2800" spans="1:29" x14ac:dyDescent="0.25">
      <c r="A2800" s="39" t="s">
        <v>135</v>
      </c>
      <c r="B2800" s="39" t="s">
        <v>135</v>
      </c>
      <c r="C2800" s="39">
        <v>6701000</v>
      </c>
      <c r="D2800" s="39" t="s">
        <v>59</v>
      </c>
      <c r="E2800" s="39">
        <v>1</v>
      </c>
      <c r="F2800" s="39">
        <v>0.98963730569948205</v>
      </c>
      <c r="G2800" s="39">
        <v>0.99492385786801996</v>
      </c>
      <c r="H2800" s="39">
        <v>1.0056497175141199</v>
      </c>
      <c r="I2800" s="39">
        <v>1.01136363636364</v>
      </c>
      <c r="J2800" s="39">
        <v>1.0062500000000001</v>
      </c>
      <c r="K2800" s="39">
        <v>1.01875</v>
      </c>
      <c r="L2800" s="39">
        <v>0.95939086294416198</v>
      </c>
      <c r="M2800" s="39">
        <v>1.10160427807487</v>
      </c>
      <c r="N2800" s="39">
        <v>1.00972996205159</v>
      </c>
      <c r="O2800" s="39">
        <v>3.84143708026548E-2</v>
      </c>
      <c r="P2800" s="39">
        <v>1.01947175547653</v>
      </c>
      <c r="Q2800" s="39">
        <v>5.14697538857775E-2</v>
      </c>
      <c r="R2800" s="39">
        <v>1.02658171367301</v>
      </c>
      <c r="S2800" s="39">
        <v>7.1429445364474695E-2</v>
      </c>
      <c r="T2800" s="39">
        <v>1.0304975705095101</v>
      </c>
      <c r="U2800" s="39">
        <v>0.10056007021461801</v>
      </c>
      <c r="V2800" s="39">
        <v>1.02804360098475</v>
      </c>
      <c r="W2800" s="39">
        <v>5.8015912760077899E-2</v>
      </c>
      <c r="X2800" s="39">
        <v>1.0474151661386399</v>
      </c>
      <c r="Y2800" s="39">
        <v>6.8870672834232594E-2</v>
      </c>
      <c r="Z2800" s="39">
        <v>1.0733831659374999</v>
      </c>
      <c r="AA2800" s="39">
        <v>6.7348826570003101E-2</v>
      </c>
      <c r="AB2800" s="39">
        <v>1.09483221068769</v>
      </c>
      <c r="AC2800" s="39">
        <v>4.2830314823245397E-2</v>
      </c>
    </row>
    <row r="2801" spans="1:29" x14ac:dyDescent="0.25">
      <c r="A2801" s="39" t="s">
        <v>135</v>
      </c>
      <c r="B2801" s="39" t="s">
        <v>135</v>
      </c>
      <c r="C2801" s="39">
        <v>6701000</v>
      </c>
      <c r="D2801" s="39" t="s">
        <v>60</v>
      </c>
      <c r="E2801" s="39">
        <v>0.96610169491525399</v>
      </c>
      <c r="F2801" s="39">
        <v>0.94047619047619002</v>
      </c>
      <c r="G2801" s="39">
        <v>1.03664921465969</v>
      </c>
      <c r="H2801" s="39">
        <v>0.98469387755102</v>
      </c>
      <c r="I2801" s="39">
        <v>1.0505617977528099</v>
      </c>
      <c r="J2801" s="39">
        <v>0.94382022471910099</v>
      </c>
      <c r="K2801" s="39">
        <v>0.98757763975155299</v>
      </c>
      <c r="L2801" s="39">
        <v>0.91411042944785303</v>
      </c>
      <c r="M2801" s="39">
        <v>1.0423280423280401</v>
      </c>
      <c r="N2801" s="39">
        <v>0.98514656795572297</v>
      </c>
      <c r="O2801" s="39">
        <v>4.9142217580332499E-2</v>
      </c>
      <c r="P2801" s="39">
        <v>0.98767962679987198</v>
      </c>
      <c r="Q2801" s="39">
        <v>5.9742575050701997E-2</v>
      </c>
      <c r="R2801" s="39">
        <v>0.98133870384248301</v>
      </c>
      <c r="S2801" s="39">
        <v>6.4336088660499502E-2</v>
      </c>
      <c r="T2801" s="39">
        <v>0.97821923588794801</v>
      </c>
      <c r="U2801" s="39">
        <v>9.0663543535133603E-2</v>
      </c>
      <c r="V2801" s="39">
        <v>0.98897886041847205</v>
      </c>
      <c r="W2801" s="39">
        <v>5.6114453312039299E-2</v>
      </c>
      <c r="X2801" s="39">
        <v>0.99758313642959195</v>
      </c>
      <c r="Y2801" s="39">
        <v>6.2376264561648902E-2</v>
      </c>
      <c r="Z2801" s="39">
        <v>1.0176674877396099</v>
      </c>
      <c r="AA2801" s="39">
        <v>5.9948257129618703E-2</v>
      </c>
      <c r="AB2801" s="39">
        <v>1.0362224417146999</v>
      </c>
      <c r="AC2801" s="39">
        <v>3.8615208842965799E-2</v>
      </c>
    </row>
    <row r="2802" spans="1:29" x14ac:dyDescent="0.25">
      <c r="A2802" s="39" t="s">
        <v>135</v>
      </c>
      <c r="B2802" s="39" t="s">
        <v>135</v>
      </c>
      <c r="C2802" s="39">
        <v>6703000</v>
      </c>
      <c r="D2802" s="39" t="s">
        <v>50</v>
      </c>
      <c r="E2802" s="39">
        <v>0.14591439688715999</v>
      </c>
      <c r="F2802" s="39">
        <v>0.122270742358079</v>
      </c>
      <c r="G2802" s="39">
        <v>0.12669683257918599</v>
      </c>
      <c r="H2802" s="39">
        <v>0.16831683168316799</v>
      </c>
      <c r="I2802" s="39">
        <v>0.16990291262135901</v>
      </c>
      <c r="J2802" s="39">
        <v>0.15384615384615399</v>
      </c>
      <c r="K2802" s="39">
        <v>0.13436692506459899</v>
      </c>
      <c r="L2802" s="39">
        <v>0.12568306010929001</v>
      </c>
      <c r="M2802" s="39">
        <v>0.120181405895692</v>
      </c>
      <c r="N2802" s="39">
        <v>0.140797695671632</v>
      </c>
      <c r="O2802" s="39">
        <v>1.9486470160460401E-2</v>
      </c>
      <c r="P2802" s="39">
        <v>0.14079609150741901</v>
      </c>
      <c r="Q2802" s="39">
        <v>2.0689455795552401E-2</v>
      </c>
      <c r="R2802" s="39">
        <v>0.12674379702319399</v>
      </c>
      <c r="S2802" s="39">
        <v>7.1520004630349502E-3</v>
      </c>
      <c r="T2802" s="39">
        <v>0.122932233002491</v>
      </c>
      <c r="U2802" s="39">
        <v>3.8902570021786898E-3</v>
      </c>
      <c r="V2802" s="39">
        <v>0.13379448651629799</v>
      </c>
      <c r="W2802" s="39">
        <v>1.7675891657719801E-2</v>
      </c>
      <c r="X2802" s="39">
        <v>0.12656254466488701</v>
      </c>
      <c r="Y2802" s="39">
        <v>1.23862932784372E-2</v>
      </c>
      <c r="Z2802" s="39">
        <v>0.121704233225839</v>
      </c>
      <c r="AA2802" s="39">
        <v>4.0426118270150604E-3</v>
      </c>
      <c r="AB2802" s="39">
        <v>0.120443389429672</v>
      </c>
      <c r="AC2802" s="39">
        <v>1.6569293536792601E-3</v>
      </c>
    </row>
    <row r="2803" spans="1:29" x14ac:dyDescent="0.25">
      <c r="A2803" s="39" t="s">
        <v>135</v>
      </c>
      <c r="B2803" s="39" t="s">
        <v>135</v>
      </c>
      <c r="C2803" s="39">
        <v>6703000</v>
      </c>
      <c r="D2803" s="39" t="s">
        <v>51</v>
      </c>
      <c r="E2803" s="39">
        <v>1.0322580645161299</v>
      </c>
      <c r="F2803" s="39">
        <v>0.98666666666666702</v>
      </c>
      <c r="G2803" s="39">
        <v>0.92857142857142905</v>
      </c>
      <c r="H2803" s="39">
        <v>0.94642857142857095</v>
      </c>
      <c r="I2803" s="39">
        <v>1.0735294117647101</v>
      </c>
      <c r="J2803" s="39">
        <v>1.1428571428571399</v>
      </c>
      <c r="K2803" s="39">
        <v>1.0588235294117601</v>
      </c>
      <c r="L2803" s="39">
        <v>0.98076923076923095</v>
      </c>
      <c r="M2803" s="39">
        <v>0.97826086956521696</v>
      </c>
      <c r="N2803" s="39">
        <v>1.0142405461723201</v>
      </c>
      <c r="O2803" s="39">
        <v>6.8449359412210406E-2</v>
      </c>
      <c r="P2803" s="39">
        <v>1.0468480368736099</v>
      </c>
      <c r="Q2803" s="39">
        <v>6.9180316483334697E-2</v>
      </c>
      <c r="R2803" s="39">
        <v>1.0059512099154</v>
      </c>
      <c r="S2803" s="39">
        <v>4.5805944981807303E-2</v>
      </c>
      <c r="T2803" s="39">
        <v>0.97951505016722396</v>
      </c>
      <c r="U2803" s="39">
        <v>1.7736792170230701E-3</v>
      </c>
      <c r="V2803" s="39">
        <v>1.0131330011434301</v>
      </c>
      <c r="W2803" s="39">
        <v>6.2460159147643197E-2</v>
      </c>
      <c r="X2803" s="39">
        <v>1.00059513382906</v>
      </c>
      <c r="Y2803" s="39">
        <v>5.0964781025331397E-2</v>
      </c>
      <c r="Z2803" s="39">
        <v>0.98186403784043697</v>
      </c>
      <c r="AA2803" s="39">
        <v>1.9088877142773901E-2</v>
      </c>
      <c r="AB2803" s="39">
        <v>0.978380315336837</v>
      </c>
      <c r="AC2803" s="39">
        <v>7.5544139038898896E-4</v>
      </c>
    </row>
    <row r="2804" spans="1:29" x14ac:dyDescent="0.25">
      <c r="A2804" s="39" t="s">
        <v>135</v>
      </c>
      <c r="B2804" s="39" t="s">
        <v>135</v>
      </c>
      <c r="C2804" s="39">
        <v>6703000</v>
      </c>
      <c r="D2804" s="39" t="s">
        <v>61</v>
      </c>
      <c r="E2804" s="39">
        <v>0.98666666666666702</v>
      </c>
      <c r="F2804" s="39">
        <v>0.94366197183098599</v>
      </c>
      <c r="G2804" s="39">
        <v>0.98591549295774605</v>
      </c>
      <c r="H2804" s="39">
        <v>1.05555555555556</v>
      </c>
      <c r="I2804" s="39">
        <v>1.04</v>
      </c>
      <c r="J2804" s="39">
        <v>0.92045454545454497</v>
      </c>
      <c r="K2804" s="39">
        <v>0.82258064516129004</v>
      </c>
      <c r="L2804" s="39">
        <v>0.80701754385964897</v>
      </c>
      <c r="M2804" s="39">
        <v>0.86567164179104505</v>
      </c>
      <c r="N2804" s="39">
        <v>0.93639156258638701</v>
      </c>
      <c r="O2804" s="39">
        <v>9.0078915057124606E-2</v>
      </c>
      <c r="P2804" s="39">
        <v>0.89114487525330599</v>
      </c>
      <c r="Q2804" s="39">
        <v>9.4133219547101396E-2</v>
      </c>
      <c r="R2804" s="39">
        <v>0.83175661027066095</v>
      </c>
      <c r="S2804" s="39">
        <v>3.0384610459947201E-2</v>
      </c>
      <c r="T2804" s="39">
        <v>0.83634459282534701</v>
      </c>
      <c r="U2804" s="39">
        <v>4.1474710391669702E-2</v>
      </c>
      <c r="V2804" s="39">
        <v>0.88175329325233398</v>
      </c>
      <c r="W2804" s="39">
        <v>8.1967088791068093E-2</v>
      </c>
      <c r="X2804" s="39">
        <v>0.85332844789737905</v>
      </c>
      <c r="Y2804" s="39">
        <v>4.9267468068566897E-2</v>
      </c>
      <c r="Z2804" s="39">
        <v>0.85368206630211196</v>
      </c>
      <c r="AA2804" s="39">
        <v>2.8279670644378498E-2</v>
      </c>
      <c r="AB2804" s="39">
        <v>0.86287858950859697</v>
      </c>
      <c r="AC2804" s="39">
        <v>1.76648136729315E-2</v>
      </c>
    </row>
    <row r="2805" spans="1:29" x14ac:dyDescent="0.25">
      <c r="A2805" s="39" t="s">
        <v>135</v>
      </c>
      <c r="B2805" s="39" t="s">
        <v>135</v>
      </c>
      <c r="C2805" s="39">
        <v>6703000</v>
      </c>
      <c r="D2805" s="39" t="s">
        <v>62</v>
      </c>
      <c r="E2805" s="39">
        <v>0.94117647058823495</v>
      </c>
      <c r="F2805" s="39">
        <v>0.91891891891891897</v>
      </c>
      <c r="G2805" s="39">
        <v>0.95522388059701502</v>
      </c>
      <c r="H2805" s="39">
        <v>1</v>
      </c>
      <c r="I2805" s="39">
        <v>0.929824561403509</v>
      </c>
      <c r="J2805" s="39">
        <v>1.0192307692307701</v>
      </c>
      <c r="K2805" s="39">
        <v>0.88888888888888895</v>
      </c>
      <c r="L2805" s="39">
        <v>0.90196078431372595</v>
      </c>
      <c r="M2805" s="39">
        <v>0.89130434782608703</v>
      </c>
      <c r="N2805" s="39">
        <v>0.93850318019635004</v>
      </c>
      <c r="O2805" s="39">
        <v>4.61912422306913E-2</v>
      </c>
      <c r="P2805" s="39">
        <v>0.92624187033259597</v>
      </c>
      <c r="Q2805" s="39">
        <v>5.4463790341581102E-2</v>
      </c>
      <c r="R2805" s="39">
        <v>0.89405134034290001</v>
      </c>
      <c r="S2805" s="39">
        <v>6.9554358896505202E-3</v>
      </c>
      <c r="T2805" s="39">
        <v>0.89663256606990605</v>
      </c>
      <c r="U2805" s="39">
        <v>7.5352385036930002E-3</v>
      </c>
      <c r="V2805" s="39">
        <v>0.918595461167516</v>
      </c>
      <c r="W2805" s="39">
        <v>4.6178705316108903E-2</v>
      </c>
      <c r="X2805" s="39">
        <v>0.90207609432536795</v>
      </c>
      <c r="Y2805" s="39">
        <v>3.33158507471445E-2</v>
      </c>
      <c r="Z2805" s="39">
        <v>0.89308046797208795</v>
      </c>
      <c r="AA2805" s="39">
        <v>5.0515468773396797E-3</v>
      </c>
      <c r="AB2805" s="39">
        <v>0.89181179718264103</v>
      </c>
      <c r="AC2805" s="39">
        <v>3.20939152779645E-3</v>
      </c>
    </row>
    <row r="2806" spans="1:29" x14ac:dyDescent="0.25">
      <c r="A2806" s="39" t="s">
        <v>135</v>
      </c>
      <c r="B2806" s="39" t="s">
        <v>135</v>
      </c>
      <c r="C2806" s="39">
        <v>6703000</v>
      </c>
      <c r="D2806" s="39" t="s">
        <v>63</v>
      </c>
      <c r="E2806" s="39">
        <v>0.97014925373134298</v>
      </c>
      <c r="F2806" s="39">
        <v>0.9375</v>
      </c>
      <c r="G2806" s="39">
        <v>1.01470588235294</v>
      </c>
      <c r="H2806" s="39">
        <v>0.890625</v>
      </c>
      <c r="I2806" s="39">
        <v>0.92857142857142905</v>
      </c>
      <c r="J2806" s="39">
        <v>1.0188679245283001</v>
      </c>
      <c r="K2806" s="39">
        <v>0.94339622641509402</v>
      </c>
      <c r="L2806" s="39">
        <v>0.98611111111111105</v>
      </c>
      <c r="M2806" s="39">
        <v>1</v>
      </c>
      <c r="N2806" s="39">
        <v>0.96554742519002401</v>
      </c>
      <c r="O2806" s="39">
        <v>4.35151974389308E-2</v>
      </c>
      <c r="P2806" s="39">
        <v>0.97538933812518702</v>
      </c>
      <c r="Q2806" s="39">
        <v>3.8165771384086999E-2</v>
      </c>
      <c r="R2806" s="39">
        <v>0.97650244584206802</v>
      </c>
      <c r="S2806" s="39">
        <v>2.9499858172577598E-2</v>
      </c>
      <c r="T2806" s="39">
        <v>0.99305555555555602</v>
      </c>
      <c r="U2806" s="39">
        <v>9.8209275164797896E-3</v>
      </c>
      <c r="V2806" s="39">
        <v>0.97818106681316497</v>
      </c>
      <c r="W2806" s="39">
        <v>3.6312272577429097E-2</v>
      </c>
      <c r="X2806" s="39">
        <v>0.98876964601080097</v>
      </c>
      <c r="Y2806" s="39">
        <v>2.4186153709813401E-2</v>
      </c>
      <c r="Z2806" s="39">
        <v>0.99533934754550502</v>
      </c>
      <c r="AA2806" s="39">
        <v>1.4383841828321401E-2</v>
      </c>
      <c r="AB2806" s="39">
        <v>0.99933862433862397</v>
      </c>
      <c r="AC2806" s="39">
        <v>4.18290695789467E-3</v>
      </c>
    </row>
    <row r="2807" spans="1:29" x14ac:dyDescent="0.25">
      <c r="A2807" s="39" t="s">
        <v>135</v>
      </c>
      <c r="B2807" s="39" t="s">
        <v>135</v>
      </c>
      <c r="C2807" s="39">
        <v>6703000</v>
      </c>
      <c r="D2807" s="39" t="s">
        <v>52</v>
      </c>
      <c r="E2807" s="39">
        <v>0.12929292929292899</v>
      </c>
      <c r="F2807" s="39">
        <v>0.143968871595331</v>
      </c>
      <c r="G2807" s="39">
        <v>0.11353711790392999</v>
      </c>
      <c r="H2807" s="39">
        <v>0.119909502262443</v>
      </c>
      <c r="I2807" s="39">
        <v>0.18069306930693099</v>
      </c>
      <c r="J2807" s="39">
        <v>0.19417475728155301</v>
      </c>
      <c r="K2807" s="39">
        <v>0.16289592760180999</v>
      </c>
      <c r="L2807" s="39">
        <v>0.13178294573643401</v>
      </c>
      <c r="M2807" s="39">
        <v>0.12295081967213101</v>
      </c>
      <c r="N2807" s="39">
        <v>0.144356215628166</v>
      </c>
      <c r="O2807" s="39">
        <v>2.8584882912896001E-2</v>
      </c>
      <c r="P2807" s="39">
        <v>0.15849950391977199</v>
      </c>
      <c r="Q2807" s="39">
        <v>3.0667939371253498E-2</v>
      </c>
      <c r="R2807" s="39">
        <v>0.13920989767012501</v>
      </c>
      <c r="S2807" s="39">
        <v>2.0982674356417E-2</v>
      </c>
      <c r="T2807" s="39">
        <v>0.12736688270428301</v>
      </c>
      <c r="U2807" s="39">
        <v>6.24525623236309E-3</v>
      </c>
      <c r="V2807" s="39">
        <v>0.14281687615344801</v>
      </c>
      <c r="W2807" s="39">
        <v>2.71664354472997E-2</v>
      </c>
      <c r="X2807" s="39">
        <v>0.135652683465605</v>
      </c>
      <c r="Y2807" s="39">
        <v>2.3205718377379E-2</v>
      </c>
      <c r="Z2807" s="39">
        <v>0.126069662026038</v>
      </c>
      <c r="AA2807" s="39">
        <v>9.9957377084812695E-3</v>
      </c>
      <c r="AB2807" s="39">
        <v>0.123371397103765</v>
      </c>
      <c r="AC2807" s="39">
        <v>2.6599652328510599E-3</v>
      </c>
    </row>
    <row r="2808" spans="1:29" x14ac:dyDescent="0.25">
      <c r="A2808" s="39" t="s">
        <v>135</v>
      </c>
      <c r="B2808" s="39" t="s">
        <v>135</v>
      </c>
      <c r="C2808" s="39">
        <v>6703000</v>
      </c>
      <c r="D2808" s="39" t="s">
        <v>53</v>
      </c>
      <c r="E2808" s="39">
        <v>0.93846153846153801</v>
      </c>
      <c r="F2808" s="39">
        <v>1.0625</v>
      </c>
      <c r="G2808" s="39">
        <v>0.91891891891891897</v>
      </c>
      <c r="H2808" s="39">
        <v>1.0384615384615401</v>
      </c>
      <c r="I2808" s="39">
        <v>1.0377358490566</v>
      </c>
      <c r="J2808" s="39">
        <v>0.91780821917808197</v>
      </c>
      <c r="K2808" s="39">
        <v>0.91249999999999998</v>
      </c>
      <c r="L2808" s="39">
        <v>0.90277777777777801</v>
      </c>
      <c r="M2808" s="39">
        <v>0.98039215686274495</v>
      </c>
      <c r="N2808" s="39">
        <v>0.96772844430191196</v>
      </c>
      <c r="O2808" s="39">
        <v>6.3290940583028907E-2</v>
      </c>
      <c r="P2808" s="39">
        <v>0.95024280057504196</v>
      </c>
      <c r="Q2808" s="39">
        <v>5.7648648448918503E-2</v>
      </c>
      <c r="R2808" s="39">
        <v>0.93188997821350805</v>
      </c>
      <c r="S2808" s="39">
        <v>4.2284469980437001E-2</v>
      </c>
      <c r="T2808" s="39">
        <v>0.94158496732026098</v>
      </c>
      <c r="U2808" s="39">
        <v>5.4881653768563701E-2</v>
      </c>
      <c r="V2808" s="39">
        <v>0.95234712232872498</v>
      </c>
      <c r="W2808" s="39">
        <v>5.1877232958794102E-2</v>
      </c>
      <c r="X2808" s="39">
        <v>0.95035623180249096</v>
      </c>
      <c r="Y2808" s="39">
        <v>4.3367467707189501E-2</v>
      </c>
      <c r="Z2808" s="39">
        <v>0.964100071545411</v>
      </c>
      <c r="AA2808" s="39">
        <v>3.8206444165598E-2</v>
      </c>
      <c r="AB2808" s="39">
        <v>0.97669623404917505</v>
      </c>
      <c r="AC2808" s="39">
        <v>2.3375068294117299E-2</v>
      </c>
    </row>
    <row r="2809" spans="1:29" x14ac:dyDescent="0.25">
      <c r="A2809" s="39" t="s">
        <v>135</v>
      </c>
      <c r="B2809" s="39" t="s">
        <v>135</v>
      </c>
      <c r="C2809" s="39">
        <v>6703000</v>
      </c>
      <c r="D2809" s="39" t="s">
        <v>54</v>
      </c>
      <c r="E2809" s="39">
        <v>1</v>
      </c>
      <c r="F2809" s="39">
        <v>1.0655737704918</v>
      </c>
      <c r="G2809" s="39">
        <v>1.1029411764705901</v>
      </c>
      <c r="H2809" s="39">
        <v>1.1323529411764699</v>
      </c>
      <c r="I2809" s="39">
        <v>1.07407407407407</v>
      </c>
      <c r="J2809" s="39">
        <v>0.98181818181818203</v>
      </c>
      <c r="K2809" s="39">
        <v>0.97014925373134298</v>
      </c>
      <c r="L2809" s="39">
        <v>0.94520547945205502</v>
      </c>
      <c r="M2809" s="39">
        <v>0.90769230769230802</v>
      </c>
      <c r="N2809" s="39">
        <v>1.01997857610076</v>
      </c>
      <c r="O2809" s="39">
        <v>7.6692224391535696E-2</v>
      </c>
      <c r="P2809" s="39">
        <v>0.97578785935359202</v>
      </c>
      <c r="Q2809" s="39">
        <v>6.1847847139103199E-2</v>
      </c>
      <c r="R2809" s="39">
        <v>0.94101568029190197</v>
      </c>
      <c r="S2809" s="39">
        <v>3.1438564532792597E-2</v>
      </c>
      <c r="T2809" s="39">
        <v>0.92644889357218096</v>
      </c>
      <c r="U2809" s="39">
        <v>2.6525818135132901E-2</v>
      </c>
      <c r="V2809" s="39">
        <v>0.96847893230108595</v>
      </c>
      <c r="W2809" s="39">
        <v>6.9820064762434506E-2</v>
      </c>
      <c r="X2809" s="39">
        <v>0.93353252260284303</v>
      </c>
      <c r="Y2809" s="39">
        <v>3.9106327291772297E-2</v>
      </c>
      <c r="Z2809" s="39">
        <v>0.91673045630531003</v>
      </c>
      <c r="AA2809" s="39">
        <v>2.1858279072428401E-2</v>
      </c>
      <c r="AB2809" s="39">
        <v>0.90947864920467703</v>
      </c>
      <c r="AC2809" s="39">
        <v>1.12978157159912E-2</v>
      </c>
    </row>
    <row r="2810" spans="1:29" x14ac:dyDescent="0.25">
      <c r="A2810" s="39" t="s">
        <v>135</v>
      </c>
      <c r="B2810" s="39" t="s">
        <v>135</v>
      </c>
      <c r="C2810" s="39">
        <v>6703000</v>
      </c>
      <c r="D2810" s="39" t="s">
        <v>55</v>
      </c>
      <c r="E2810" s="39">
        <v>0.95</v>
      </c>
      <c r="F2810" s="39">
        <v>1.07692307692308</v>
      </c>
      <c r="G2810" s="39">
        <v>1.06153846153846</v>
      </c>
      <c r="H2810" s="39">
        <v>1</v>
      </c>
      <c r="I2810" s="39">
        <v>1</v>
      </c>
      <c r="J2810" s="39">
        <v>0.96551724137931005</v>
      </c>
      <c r="K2810" s="39">
        <v>1.0185185185185199</v>
      </c>
      <c r="L2810" s="39">
        <v>0.96923076923076901</v>
      </c>
      <c r="M2810" s="39">
        <v>0.94202898550724601</v>
      </c>
      <c r="N2810" s="39">
        <v>0.99819522812193195</v>
      </c>
      <c r="O2810" s="39">
        <v>4.7452881171365903E-2</v>
      </c>
      <c r="P2810" s="39">
        <v>0.97905910292716902</v>
      </c>
      <c r="Q2810" s="39">
        <v>3.01942643667144E-2</v>
      </c>
      <c r="R2810" s="39">
        <v>0.97659275775217802</v>
      </c>
      <c r="S2810" s="39">
        <v>3.8772558869806899E-2</v>
      </c>
      <c r="T2810" s="39">
        <v>0.95562987736900795</v>
      </c>
      <c r="U2810" s="39">
        <v>1.9234565731272898E-2</v>
      </c>
      <c r="V2810" s="39">
        <v>0.97671513186582704</v>
      </c>
      <c r="W2810" s="39">
        <v>3.7381327912385402E-2</v>
      </c>
      <c r="X2810" s="39">
        <v>0.96111351158778802</v>
      </c>
      <c r="Y2810" s="39">
        <v>2.85747904056892E-2</v>
      </c>
      <c r="Z2810" s="39">
        <v>0.94980766603845102</v>
      </c>
      <c r="AA2810" s="39">
        <v>2.1181035997514398E-2</v>
      </c>
      <c r="AB2810" s="39">
        <v>0.94332430854170002</v>
      </c>
      <c r="AC2810" s="39">
        <v>8.1923421891074502E-3</v>
      </c>
    </row>
    <row r="2811" spans="1:29" x14ac:dyDescent="0.25">
      <c r="A2811" s="39" t="s">
        <v>135</v>
      </c>
      <c r="B2811" s="39" t="s">
        <v>135</v>
      </c>
      <c r="C2811" s="39">
        <v>6703000</v>
      </c>
      <c r="D2811" s="39" t="s">
        <v>56</v>
      </c>
      <c r="E2811" s="39">
        <v>1.0574712643678199</v>
      </c>
      <c r="F2811" s="39">
        <v>1.15789473684211</v>
      </c>
      <c r="G2811" s="39">
        <v>0.875</v>
      </c>
      <c r="H2811" s="39">
        <v>1.0434782608695701</v>
      </c>
      <c r="I2811" s="39">
        <v>1</v>
      </c>
      <c r="J2811" s="39">
        <v>1.01298701298701</v>
      </c>
      <c r="K2811" s="39">
        <v>0.98214285714285698</v>
      </c>
      <c r="L2811" s="39">
        <v>1.0363636363636399</v>
      </c>
      <c r="M2811" s="39">
        <v>1.07936507936508</v>
      </c>
      <c r="N2811" s="39">
        <v>1.02718920532645</v>
      </c>
      <c r="O2811" s="39">
        <v>7.6815076052585904E-2</v>
      </c>
      <c r="P2811" s="39">
        <v>1.02217171717172</v>
      </c>
      <c r="Q2811" s="39">
        <v>3.7585717759024799E-2</v>
      </c>
      <c r="R2811" s="39">
        <v>1.03262385762386</v>
      </c>
      <c r="S2811" s="39">
        <v>4.8718883220201903E-2</v>
      </c>
      <c r="T2811" s="39">
        <v>1.0578643578643601</v>
      </c>
      <c r="U2811" s="39">
        <v>3.0406611947127099E-2</v>
      </c>
      <c r="V2811" s="39">
        <v>1.0349252754573799</v>
      </c>
      <c r="W2811" s="39">
        <v>5.2462773369323597E-2</v>
      </c>
      <c r="X2811" s="39">
        <v>1.05071799224919</v>
      </c>
      <c r="Y2811" s="39">
        <v>3.89565634906976E-2</v>
      </c>
      <c r="Z2811" s="39">
        <v>1.06799852093836</v>
      </c>
      <c r="AA2811" s="39">
        <v>2.9151243637289499E-2</v>
      </c>
      <c r="AB2811" s="39">
        <v>1.07731739160311</v>
      </c>
      <c r="AC2811" s="39">
        <v>1.2950714529377801E-2</v>
      </c>
    </row>
    <row r="2812" spans="1:29" x14ac:dyDescent="0.25">
      <c r="A2812" s="39" t="s">
        <v>135</v>
      </c>
      <c r="B2812" s="39" t="s">
        <v>135</v>
      </c>
      <c r="C2812" s="39">
        <v>6703000</v>
      </c>
      <c r="D2812" s="39" t="s">
        <v>57</v>
      </c>
      <c r="E2812" s="39">
        <v>1.0185185185185199</v>
      </c>
      <c r="F2812" s="39">
        <v>1.0543478260869601</v>
      </c>
      <c r="G2812" s="39">
        <v>1</v>
      </c>
      <c r="H2812" s="39">
        <v>1</v>
      </c>
      <c r="I2812" s="39">
        <v>0.97222222222222199</v>
      </c>
      <c r="J2812" s="39">
        <v>0.96</v>
      </c>
      <c r="K2812" s="39">
        <v>1</v>
      </c>
      <c r="L2812" s="39">
        <v>0.92727272727272703</v>
      </c>
      <c r="M2812" s="39">
        <v>0.96491228070175405</v>
      </c>
      <c r="N2812" s="39">
        <v>0.98858595275579797</v>
      </c>
      <c r="O2812" s="39">
        <v>3.7108130241623002E-2</v>
      </c>
      <c r="P2812" s="39">
        <v>0.96488144603934101</v>
      </c>
      <c r="Q2812" s="39">
        <v>2.6102897448044601E-2</v>
      </c>
      <c r="R2812" s="39">
        <v>0.96406166932482695</v>
      </c>
      <c r="S2812" s="39">
        <v>3.6371097101581901E-2</v>
      </c>
      <c r="T2812" s="39">
        <v>0.94609250398724098</v>
      </c>
      <c r="U2812" s="39">
        <v>2.6615183470498498E-2</v>
      </c>
      <c r="V2812" s="39">
        <v>0.96783468545733597</v>
      </c>
      <c r="W2812" s="39">
        <v>3.0727098777510502E-2</v>
      </c>
      <c r="X2812" s="39">
        <v>0.959455728299068</v>
      </c>
      <c r="Y2812" s="39">
        <v>2.45806876476262E-2</v>
      </c>
      <c r="Z2812" s="39">
        <v>0.95968140877341601</v>
      </c>
      <c r="AA2812" s="39">
        <v>2.0113691529809401E-2</v>
      </c>
      <c r="AB2812" s="39">
        <v>0.96311992101465804</v>
      </c>
      <c r="AC2812" s="39">
        <v>1.13358779949835E-2</v>
      </c>
    </row>
    <row r="2813" spans="1:29" x14ac:dyDescent="0.25">
      <c r="A2813" s="39" t="s">
        <v>135</v>
      </c>
      <c r="B2813" s="39" t="s">
        <v>135</v>
      </c>
      <c r="C2813" s="39">
        <v>6703000</v>
      </c>
      <c r="D2813" s="39" t="s">
        <v>58</v>
      </c>
      <c r="E2813" s="39">
        <v>1.04255319148936</v>
      </c>
      <c r="F2813" s="39">
        <v>1.05454545454545</v>
      </c>
      <c r="G2813" s="39">
        <v>0.98969072164948502</v>
      </c>
      <c r="H2813" s="39">
        <v>1.0303030303030301</v>
      </c>
      <c r="I2813" s="39">
        <v>1.0408163265306101</v>
      </c>
      <c r="J2813" s="39">
        <v>1.0857142857142901</v>
      </c>
      <c r="K2813" s="39">
        <v>0.98611111111111105</v>
      </c>
      <c r="L2813" s="39">
        <v>0.97435897435897401</v>
      </c>
      <c r="M2813" s="39">
        <v>0.88235294117647101</v>
      </c>
      <c r="N2813" s="39">
        <v>1.00960511520875</v>
      </c>
      <c r="O2813" s="39">
        <v>5.9879375212668999E-2</v>
      </c>
      <c r="P2813" s="39">
        <v>0.993870727778291</v>
      </c>
      <c r="Q2813" s="39">
        <v>7.6675069738219498E-2</v>
      </c>
      <c r="R2813" s="39">
        <v>0.94760767554885195</v>
      </c>
      <c r="S2813" s="39">
        <v>5.6816929238280502E-2</v>
      </c>
      <c r="T2813" s="39">
        <v>0.92835595776772295</v>
      </c>
      <c r="U2813" s="39">
        <v>6.5058089973422897E-2</v>
      </c>
      <c r="V2813" s="39">
        <v>0.96921091686463001</v>
      </c>
      <c r="W2813" s="39">
        <v>7.3075147034670093E-2</v>
      </c>
      <c r="X2813" s="39">
        <v>0.93425513751143996</v>
      </c>
      <c r="Y2813" s="39">
        <v>6.8972108415414304E-2</v>
      </c>
      <c r="Z2813" s="39">
        <v>0.90257981417672495</v>
      </c>
      <c r="AA2813" s="39">
        <v>4.7430039495436803E-2</v>
      </c>
      <c r="AB2813" s="39">
        <v>0.88673418085182798</v>
      </c>
      <c r="AC2813" s="39">
        <v>2.7709392698451699E-2</v>
      </c>
    </row>
    <row r="2814" spans="1:29" x14ac:dyDescent="0.25">
      <c r="A2814" s="39" t="s">
        <v>135</v>
      </c>
      <c r="B2814" s="39" t="s">
        <v>135</v>
      </c>
      <c r="C2814" s="39">
        <v>6703000</v>
      </c>
      <c r="D2814" s="39" t="s">
        <v>59</v>
      </c>
      <c r="E2814" s="39">
        <v>0.98550724637681197</v>
      </c>
      <c r="F2814" s="39">
        <v>1</v>
      </c>
      <c r="G2814" s="39">
        <v>0.89655172413793105</v>
      </c>
      <c r="H2814" s="39">
        <v>0.96875</v>
      </c>
      <c r="I2814" s="39">
        <v>0.97058823529411797</v>
      </c>
      <c r="J2814" s="39">
        <v>1</v>
      </c>
      <c r="K2814" s="39">
        <v>0.94736842105263197</v>
      </c>
      <c r="L2814" s="39">
        <v>0.94366197183098599</v>
      </c>
      <c r="M2814" s="39">
        <v>0.86842105263157898</v>
      </c>
      <c r="N2814" s="39">
        <v>0.95342762792489499</v>
      </c>
      <c r="O2814" s="39">
        <v>4.54001699257017E-2</v>
      </c>
      <c r="P2814" s="39">
        <v>0.94600793616186296</v>
      </c>
      <c r="Q2814" s="39">
        <v>4.8852873576316402E-2</v>
      </c>
      <c r="R2814" s="39">
        <v>0.91981714850506602</v>
      </c>
      <c r="S2814" s="39">
        <v>4.4548888254765898E-2</v>
      </c>
      <c r="T2814" s="39">
        <v>0.90604151223128204</v>
      </c>
      <c r="U2814" s="39">
        <v>5.32033641886097E-2</v>
      </c>
      <c r="V2814" s="39">
        <v>0.92940270610030895</v>
      </c>
      <c r="W2814" s="39">
        <v>5.00474893090333E-2</v>
      </c>
      <c r="X2814" s="39">
        <v>0.90743032085325304</v>
      </c>
      <c r="Y2814" s="39">
        <v>4.9322114817702198E-2</v>
      </c>
      <c r="Z2814" s="39">
        <v>0.88473044220118002</v>
      </c>
      <c r="AA2814" s="39">
        <v>3.8196038451778401E-2</v>
      </c>
      <c r="AB2814" s="39">
        <v>0.87200395354583604</v>
      </c>
      <c r="AC2814" s="39">
        <v>2.2660255039506499E-2</v>
      </c>
    </row>
    <row r="2815" spans="1:29" x14ac:dyDescent="0.25">
      <c r="A2815" s="39" t="s">
        <v>135</v>
      </c>
      <c r="B2815" s="39" t="s">
        <v>135</v>
      </c>
      <c r="C2815" s="39">
        <v>6703000</v>
      </c>
      <c r="D2815" s="39" t="s">
        <v>60</v>
      </c>
      <c r="E2815" s="39">
        <v>1.04411764705882</v>
      </c>
      <c r="F2815" s="39">
        <v>1.04411764705882</v>
      </c>
      <c r="G2815" s="39">
        <v>1.1020408163265301</v>
      </c>
      <c r="H2815" s="39">
        <v>0.96153846153846201</v>
      </c>
      <c r="I2815" s="39">
        <v>0.94623655913978499</v>
      </c>
      <c r="J2815" s="39">
        <v>0.939393939393939</v>
      </c>
      <c r="K2815" s="39">
        <v>1.1176470588235301</v>
      </c>
      <c r="L2815" s="39">
        <v>0.93055555555555602</v>
      </c>
      <c r="M2815" s="39">
        <v>0.83582089552238803</v>
      </c>
      <c r="N2815" s="39">
        <v>0.99127428671309303</v>
      </c>
      <c r="O2815" s="39">
        <v>9.17066320301793E-2</v>
      </c>
      <c r="P2815" s="39">
        <v>0.95393080168703903</v>
      </c>
      <c r="Q2815" s="39">
        <v>0.101943472878866</v>
      </c>
      <c r="R2815" s="39">
        <v>0.96134116996715802</v>
      </c>
      <c r="S2815" s="39">
        <v>0.14341308211347101</v>
      </c>
      <c r="T2815" s="39">
        <v>0.88318822553897203</v>
      </c>
      <c r="U2815" s="39">
        <v>6.6987520522855004E-2</v>
      </c>
      <c r="V2815" s="39">
        <v>0.94250681854898699</v>
      </c>
      <c r="W2815" s="39">
        <v>0.104493048748249</v>
      </c>
      <c r="X2815" s="39">
        <v>0.90292315860761396</v>
      </c>
      <c r="Y2815" s="39">
        <v>0.101972074112657</v>
      </c>
      <c r="Z2815" s="39">
        <v>0.86351753014566801</v>
      </c>
      <c r="AA2815" s="39">
        <v>7.6746916136400695E-2</v>
      </c>
      <c r="AB2815" s="39">
        <v>0.840332069809682</v>
      </c>
      <c r="AC2815" s="39">
        <v>2.85311713396697E-2</v>
      </c>
    </row>
    <row r="2816" spans="1:29" x14ac:dyDescent="0.25">
      <c r="A2816" s="39" t="s">
        <v>135</v>
      </c>
      <c r="B2816" s="39" t="s">
        <v>135</v>
      </c>
      <c r="C2816" s="39">
        <v>6802000</v>
      </c>
      <c r="D2816" s="39" t="s">
        <v>50</v>
      </c>
      <c r="E2816" s="39">
        <v>0.148997134670487</v>
      </c>
      <c r="F2816" s="39">
        <v>0.13177159590043899</v>
      </c>
      <c r="G2816" s="39">
        <v>0.121835443037975</v>
      </c>
      <c r="H2816" s="39">
        <v>0.13169984686064301</v>
      </c>
      <c r="I2816" s="39">
        <v>0.11353032659409</v>
      </c>
      <c r="J2816" s="39">
        <v>0.138709677419355</v>
      </c>
      <c r="K2816" s="39">
        <v>0.131795716639209</v>
      </c>
      <c r="L2816" s="39">
        <v>0.124463519313305</v>
      </c>
      <c r="M2816" s="39">
        <v>0.148902821316614</v>
      </c>
      <c r="N2816" s="39">
        <v>0.132411786861346</v>
      </c>
      <c r="O2816" s="39">
        <v>1.18296829939283E-2</v>
      </c>
      <c r="P2816" s="39">
        <v>0.13148041225651499</v>
      </c>
      <c r="Q2816" s="39">
        <v>1.3484661573160601E-2</v>
      </c>
      <c r="R2816" s="39">
        <v>0.13505401908970899</v>
      </c>
      <c r="S2816" s="39">
        <v>1.2541222896769099E-2</v>
      </c>
      <c r="T2816" s="39">
        <v>0.13668317031496</v>
      </c>
      <c r="U2816" s="39">
        <v>1.7281196174006301E-2</v>
      </c>
      <c r="V2816" s="39">
        <v>0.13503666251018701</v>
      </c>
      <c r="W2816" s="39">
        <v>1.22530611487831E-2</v>
      </c>
      <c r="X2816" s="39">
        <v>0.139061459246513</v>
      </c>
      <c r="Y2816" s="39">
        <v>1.2780399799541001E-2</v>
      </c>
      <c r="Z2816" s="39">
        <v>0.14394041902318999</v>
      </c>
      <c r="AA2816" s="39">
        <v>1.17299554241338E-2</v>
      </c>
      <c r="AB2816" s="39">
        <v>0.147739045030743</v>
      </c>
      <c r="AC2816" s="39">
        <v>7.3603675004928204E-3</v>
      </c>
    </row>
    <row r="2817" spans="1:29" x14ac:dyDescent="0.25">
      <c r="A2817" s="39" t="s">
        <v>135</v>
      </c>
      <c r="B2817" s="39" t="s">
        <v>135</v>
      </c>
      <c r="C2817" s="39">
        <v>6802000</v>
      </c>
      <c r="D2817" s="39" t="s">
        <v>51</v>
      </c>
      <c r="E2817" s="39">
        <v>0.88034188034187999</v>
      </c>
      <c r="F2817" s="39">
        <v>1.0673076923076901</v>
      </c>
      <c r="G2817" s="39">
        <v>1</v>
      </c>
      <c r="H2817" s="39">
        <v>1.03896103896104</v>
      </c>
      <c r="I2817" s="39">
        <v>0.98837209302325602</v>
      </c>
      <c r="J2817" s="39">
        <v>1.0547945205479501</v>
      </c>
      <c r="K2817" s="39">
        <v>0.88372093023255804</v>
      </c>
      <c r="L2817" s="39">
        <v>1.0874999999999999</v>
      </c>
      <c r="M2817" s="39">
        <v>0.97701149425287404</v>
      </c>
      <c r="N2817" s="39">
        <v>0.997556627740805</v>
      </c>
      <c r="O2817" s="39">
        <v>7.5129732924173104E-2</v>
      </c>
      <c r="P2817" s="39">
        <v>0.99827980761132695</v>
      </c>
      <c r="Q2817" s="39">
        <v>7.8785144310231495E-2</v>
      </c>
      <c r="R2817" s="39">
        <v>0.982744141495144</v>
      </c>
      <c r="S2817" s="39">
        <v>0.10201041491987101</v>
      </c>
      <c r="T2817" s="39">
        <v>1.03225574712644</v>
      </c>
      <c r="U2817" s="39">
        <v>7.81271716569618E-2</v>
      </c>
      <c r="V2817" s="39">
        <v>1.0007491218270801</v>
      </c>
      <c r="W2817" s="39">
        <v>7.2565730427444894E-2</v>
      </c>
      <c r="X2817" s="39">
        <v>0.99870388624012396</v>
      </c>
      <c r="Y2817" s="39">
        <v>7.1112750451082798E-2</v>
      </c>
      <c r="Z2817" s="39">
        <v>0.99274747555627596</v>
      </c>
      <c r="AA2817" s="39">
        <v>5.7931283319713901E-2</v>
      </c>
      <c r="AB2817" s="39">
        <v>0.98227285166940304</v>
      </c>
      <c r="AC2817" s="39">
        <v>3.3275746040907002E-2</v>
      </c>
    </row>
    <row r="2818" spans="1:29" x14ac:dyDescent="0.25">
      <c r="A2818" s="39" t="s">
        <v>135</v>
      </c>
      <c r="B2818" s="39" t="s">
        <v>135</v>
      </c>
      <c r="C2818" s="39">
        <v>6802000</v>
      </c>
      <c r="D2818" s="39" t="s">
        <v>61</v>
      </c>
      <c r="E2818" s="39">
        <v>0.94059405940594099</v>
      </c>
      <c r="F2818" s="39">
        <v>1.0086206896551699</v>
      </c>
      <c r="G2818" s="39">
        <v>0.93617021276595702</v>
      </c>
      <c r="H2818" s="39">
        <v>1.10227272727273</v>
      </c>
      <c r="I2818" s="39">
        <v>0.99082568807339499</v>
      </c>
      <c r="J2818" s="39">
        <v>1.0319148936170199</v>
      </c>
      <c r="K2818" s="39">
        <v>1.0090909090909099</v>
      </c>
      <c r="L2818" s="39">
        <v>1.01980198019802</v>
      </c>
      <c r="M2818" s="39">
        <v>1.0697674418604699</v>
      </c>
      <c r="N2818" s="39">
        <v>1.01211762243773</v>
      </c>
      <c r="O2818" s="39">
        <v>5.3922155712861901E-2</v>
      </c>
      <c r="P2818" s="39">
        <v>1.0242801825679599</v>
      </c>
      <c r="Q2818" s="39">
        <v>2.9569203142205E-2</v>
      </c>
      <c r="R2818" s="39">
        <v>1.0328867770498</v>
      </c>
      <c r="S2818" s="39">
        <v>3.2385480368877902E-2</v>
      </c>
      <c r="T2818" s="39">
        <v>1.0447847110292401</v>
      </c>
      <c r="U2818" s="39">
        <v>3.5330916766631498E-2</v>
      </c>
      <c r="V2818" s="39">
        <v>1.03320144631679</v>
      </c>
      <c r="W2818" s="39">
        <v>3.9737663727193097E-2</v>
      </c>
      <c r="X2818" s="39">
        <v>1.0453942415434401</v>
      </c>
      <c r="Y2818" s="39">
        <v>3.0368555007980299E-2</v>
      </c>
      <c r="Z2818" s="39">
        <v>1.05861294461374</v>
      </c>
      <c r="AA2818" s="39">
        <v>2.6223025229332699E-2</v>
      </c>
      <c r="AB2818" s="39">
        <v>1.06738813416225</v>
      </c>
      <c r="AC2818" s="39">
        <v>1.5048063161442899E-2</v>
      </c>
    </row>
    <row r="2819" spans="1:29" x14ac:dyDescent="0.25">
      <c r="A2819" s="39" t="s">
        <v>135</v>
      </c>
      <c r="B2819" s="39" t="s">
        <v>135</v>
      </c>
      <c r="C2819" s="39">
        <v>6802000</v>
      </c>
      <c r="D2819" s="39" t="s">
        <v>62</v>
      </c>
      <c r="E2819" s="39">
        <v>0.80645161290322598</v>
      </c>
      <c r="F2819" s="39">
        <v>1</v>
      </c>
      <c r="G2819" s="39">
        <v>0.97435897435897401</v>
      </c>
      <c r="H2819" s="39">
        <v>0.97727272727272696</v>
      </c>
      <c r="I2819" s="39">
        <v>0.94845360824742297</v>
      </c>
      <c r="J2819" s="39">
        <v>1.0185185185185199</v>
      </c>
      <c r="K2819" s="39">
        <v>0.98969072164948502</v>
      </c>
      <c r="L2819" s="39">
        <v>0.963963963963964</v>
      </c>
      <c r="M2819" s="39">
        <v>1.03883495145631</v>
      </c>
      <c r="N2819" s="39">
        <v>0.96861611981895901</v>
      </c>
      <c r="O2819" s="39">
        <v>6.6786445528909999E-2</v>
      </c>
      <c r="P2819" s="39">
        <v>0.99189235276714005</v>
      </c>
      <c r="Q2819" s="39">
        <v>3.7364176962972499E-2</v>
      </c>
      <c r="R2819" s="39">
        <v>0.99749654568991997</v>
      </c>
      <c r="S2819" s="39">
        <v>3.8040956333042698E-2</v>
      </c>
      <c r="T2819" s="39">
        <v>1.0013994577101399</v>
      </c>
      <c r="U2819" s="39">
        <v>5.2941782969971499E-2</v>
      </c>
      <c r="V2819" s="39">
        <v>0.99605110220109205</v>
      </c>
      <c r="W2819" s="39">
        <v>4.3209961565762199E-2</v>
      </c>
      <c r="X2819" s="39">
        <v>1.0101878645273501</v>
      </c>
      <c r="Y2819" s="39">
        <v>3.7850298981380398E-2</v>
      </c>
      <c r="Z2819" s="39">
        <v>1.0237605397290801</v>
      </c>
      <c r="AA2819" s="39">
        <v>3.5744147557493798E-2</v>
      </c>
      <c r="AB2819" s="39">
        <v>1.03526966633763</v>
      </c>
      <c r="AC2819" s="39">
        <v>2.2548842965885101E-2</v>
      </c>
    </row>
    <row r="2820" spans="1:29" x14ac:dyDescent="0.25">
      <c r="A2820" s="39" t="s">
        <v>135</v>
      </c>
      <c r="B2820" s="39" t="s">
        <v>135</v>
      </c>
      <c r="C2820" s="39">
        <v>6802000</v>
      </c>
      <c r="D2820" s="39" t="s">
        <v>63</v>
      </c>
      <c r="E2820" s="39">
        <v>0.93617021276595702</v>
      </c>
      <c r="F2820" s="39">
        <v>0.95</v>
      </c>
      <c r="G2820" s="39">
        <v>1.03157894736842</v>
      </c>
      <c r="H2820" s="39">
        <v>1.01754385964912</v>
      </c>
      <c r="I2820" s="39">
        <v>0.90697674418604601</v>
      </c>
      <c r="J2820" s="39">
        <v>1.01086956521739</v>
      </c>
      <c r="K2820" s="39">
        <v>0.94545454545454499</v>
      </c>
      <c r="L2820" s="39">
        <v>0.90625</v>
      </c>
      <c r="M2820" s="39">
        <v>1</v>
      </c>
      <c r="N2820" s="39">
        <v>0.96720487496016505</v>
      </c>
      <c r="O2820" s="39">
        <v>4.83933354283375E-2</v>
      </c>
      <c r="P2820" s="39">
        <v>0.95391017097159703</v>
      </c>
      <c r="Q2820" s="39">
        <v>4.9785492320746298E-2</v>
      </c>
      <c r="R2820" s="39">
        <v>0.95056818181818203</v>
      </c>
      <c r="S2820" s="39">
        <v>4.7083729489544798E-2</v>
      </c>
      <c r="T2820" s="39">
        <v>0.953125</v>
      </c>
      <c r="U2820" s="39">
        <v>6.6291260736238797E-2</v>
      </c>
      <c r="V2820" s="39">
        <v>0.96496311126969603</v>
      </c>
      <c r="W2820" s="39">
        <v>4.7373621658801601E-2</v>
      </c>
      <c r="X2820" s="39">
        <v>0.96759003283044398</v>
      </c>
      <c r="Y2820" s="39">
        <v>4.73413283076283E-2</v>
      </c>
      <c r="Z2820" s="39">
        <v>0.981398960763883</v>
      </c>
      <c r="AA2820" s="39">
        <v>4.4394206425278103E-2</v>
      </c>
      <c r="AB2820" s="39">
        <v>0.99553571428571397</v>
      </c>
      <c r="AC2820" s="39">
        <v>2.8234621965789099E-2</v>
      </c>
    </row>
    <row r="2821" spans="1:29" x14ac:dyDescent="0.25">
      <c r="A2821" s="39" t="s">
        <v>135</v>
      </c>
      <c r="B2821" s="39" t="s">
        <v>135</v>
      </c>
      <c r="C2821" s="39">
        <v>6802000</v>
      </c>
      <c r="D2821" s="39" t="s">
        <v>52</v>
      </c>
      <c r="E2821" s="39">
        <v>0.151693667157585</v>
      </c>
      <c r="F2821" s="39">
        <v>0.15902578796561601</v>
      </c>
      <c r="G2821" s="39">
        <v>0.13177159590043899</v>
      </c>
      <c r="H2821" s="39">
        <v>0.126582278481013</v>
      </c>
      <c r="I2821" s="39">
        <v>0.13016845329249599</v>
      </c>
      <c r="J2821" s="39">
        <v>0.119751166407465</v>
      </c>
      <c r="K2821" s="39">
        <v>0.12258064516129</v>
      </c>
      <c r="L2821" s="39">
        <v>0.14332784184514</v>
      </c>
      <c r="M2821" s="39">
        <v>0.12160228898426299</v>
      </c>
      <c r="N2821" s="39">
        <v>0.13405596946614501</v>
      </c>
      <c r="O2821" s="39">
        <v>1.40896222921644E-2</v>
      </c>
      <c r="P2821" s="39">
        <v>0.12748607913813101</v>
      </c>
      <c r="Q2821" s="39">
        <v>9.7039646639414997E-3</v>
      </c>
      <c r="R2821" s="39">
        <v>0.12917025866356499</v>
      </c>
      <c r="S2821" s="39">
        <v>1.2270581337479601E-2</v>
      </c>
      <c r="T2821" s="39">
        <v>0.13246506541470199</v>
      </c>
      <c r="U2821" s="39">
        <v>1.5362285752952801E-2</v>
      </c>
      <c r="V2821" s="39">
        <v>0.128971658152812</v>
      </c>
      <c r="W2821" s="39">
        <v>1.10659806381315E-2</v>
      </c>
      <c r="X2821" s="39">
        <v>0.12739250456749099</v>
      </c>
      <c r="Y2821" s="39">
        <v>1.05633228955352E-2</v>
      </c>
      <c r="Z2821" s="39">
        <v>0.12545504724692999</v>
      </c>
      <c r="AA2821" s="39">
        <v>1.01041585874527E-2</v>
      </c>
      <c r="AB2821" s="39">
        <v>0.122636839120495</v>
      </c>
      <c r="AC2821" s="39">
        <v>6.5430695682626603E-3</v>
      </c>
    </row>
    <row r="2822" spans="1:29" x14ac:dyDescent="0.25">
      <c r="A2822" s="39" t="s">
        <v>135</v>
      </c>
      <c r="B2822" s="39" t="s">
        <v>135</v>
      </c>
      <c r="C2822" s="39">
        <v>6802000</v>
      </c>
      <c r="D2822" s="39" t="s">
        <v>53</v>
      </c>
      <c r="E2822" s="39">
        <v>0.97752808988763995</v>
      </c>
      <c r="F2822" s="39">
        <v>1.03883495145631</v>
      </c>
      <c r="G2822" s="39">
        <v>0.91891891891891897</v>
      </c>
      <c r="H2822" s="39">
        <v>1</v>
      </c>
      <c r="I2822" s="39">
        <v>0.9</v>
      </c>
      <c r="J2822" s="39">
        <v>1.1294117647058799</v>
      </c>
      <c r="K2822" s="39">
        <v>1.03896103896104</v>
      </c>
      <c r="L2822" s="39">
        <v>0.97368421052631604</v>
      </c>
      <c r="M2822" s="39">
        <v>1.0344827586206899</v>
      </c>
      <c r="N2822" s="39">
        <v>1.00131352589742</v>
      </c>
      <c r="O2822" s="39">
        <v>6.9568942940052503E-2</v>
      </c>
      <c r="P2822" s="39">
        <v>1.0153079545627901</v>
      </c>
      <c r="Q2822" s="39">
        <v>8.5110636019314206E-2</v>
      </c>
      <c r="R2822" s="39">
        <v>1.0157093360360101</v>
      </c>
      <c r="S2822" s="39">
        <v>3.64636411961443E-2</v>
      </c>
      <c r="T2822" s="39">
        <v>1.0040834845735001</v>
      </c>
      <c r="U2822" s="39">
        <v>4.2991065643828201E-2</v>
      </c>
      <c r="V2822" s="39">
        <v>1.0154155278850301</v>
      </c>
      <c r="W2822" s="39">
        <v>6.0805647862315799E-2</v>
      </c>
      <c r="X2822" s="39">
        <v>1.02129038860698</v>
      </c>
      <c r="Y2822" s="39">
        <v>4.7100231226395901E-2</v>
      </c>
      <c r="Z2822" s="39">
        <v>1.02398418507834</v>
      </c>
      <c r="AA2822" s="39">
        <v>2.8448752952283201E-2</v>
      </c>
      <c r="AB2822" s="39">
        <v>1.03158758966381</v>
      </c>
      <c r="AC2822" s="39">
        <v>1.83106562294773E-2</v>
      </c>
    </row>
    <row r="2823" spans="1:29" x14ac:dyDescent="0.25">
      <c r="A2823" s="39" t="s">
        <v>135</v>
      </c>
      <c r="B2823" s="39" t="s">
        <v>135</v>
      </c>
      <c r="C2823" s="39">
        <v>6802000</v>
      </c>
      <c r="D2823" s="39" t="s">
        <v>54</v>
      </c>
      <c r="E2823" s="39">
        <v>0.927927927927928</v>
      </c>
      <c r="F2823" s="39">
        <v>0.86206896551724099</v>
      </c>
      <c r="G2823" s="39">
        <v>0.97196261682243001</v>
      </c>
      <c r="H2823" s="39">
        <v>0.90196078431372595</v>
      </c>
      <c r="I2823" s="39">
        <v>1.06666666666667</v>
      </c>
      <c r="J2823" s="39">
        <v>1.0972222222222201</v>
      </c>
      <c r="K2823" s="39">
        <v>1.0416666666666701</v>
      </c>
      <c r="L2823" s="39">
        <v>1.0249999999999999</v>
      </c>
      <c r="M2823" s="39">
        <v>0.95945945945945899</v>
      </c>
      <c r="N2823" s="39">
        <v>0.98377058995514899</v>
      </c>
      <c r="O2823" s="39">
        <v>7.9173736362775596E-2</v>
      </c>
      <c r="P2823" s="39">
        <v>1.0380030030030001</v>
      </c>
      <c r="Q2823" s="39">
        <v>5.1672309534388602E-2</v>
      </c>
      <c r="R2823" s="39">
        <v>1.0087087087087101</v>
      </c>
      <c r="S2823" s="39">
        <v>4.34575753828427E-2</v>
      </c>
      <c r="T2823" s="39">
        <v>0.99222972972973</v>
      </c>
      <c r="U2823" s="39">
        <v>4.6344160658847999E-2</v>
      </c>
      <c r="V2823" s="39">
        <v>1.00362368650288</v>
      </c>
      <c r="W2823" s="39">
        <v>6.07003850618495E-2</v>
      </c>
      <c r="X2823" s="39">
        <v>0.99687482843943998</v>
      </c>
      <c r="Y2823" s="39">
        <v>4.8814600278327E-2</v>
      </c>
      <c r="Z2823" s="39">
        <v>0.97419373285261801</v>
      </c>
      <c r="AA2823" s="39">
        <v>3.4692558423607002E-2</v>
      </c>
      <c r="AB2823" s="39">
        <v>0.96258043758043799</v>
      </c>
      <c r="AC2823" s="39">
        <v>1.97387987796868E-2</v>
      </c>
    </row>
    <row r="2824" spans="1:29" x14ac:dyDescent="0.25">
      <c r="A2824" s="39" t="s">
        <v>135</v>
      </c>
      <c r="B2824" s="39" t="s">
        <v>135</v>
      </c>
      <c r="C2824" s="39">
        <v>6802000</v>
      </c>
      <c r="D2824" s="39" t="s">
        <v>55</v>
      </c>
      <c r="E2824" s="39">
        <v>0.92</v>
      </c>
      <c r="F2824" s="39">
        <v>1</v>
      </c>
      <c r="G2824" s="39">
        <v>1.10666666666667</v>
      </c>
      <c r="H2824" s="39">
        <v>0.90384615384615397</v>
      </c>
      <c r="I2824" s="39">
        <v>0.94565217391304301</v>
      </c>
      <c r="J2824" s="39">
        <v>1.0208333333333299</v>
      </c>
      <c r="K2824" s="39">
        <v>0.962025316455696</v>
      </c>
      <c r="L2824" s="39">
        <v>1.01</v>
      </c>
      <c r="M2824" s="39">
        <v>1.01219512195122</v>
      </c>
      <c r="N2824" s="39">
        <v>0.98680208512956802</v>
      </c>
      <c r="O2824" s="39">
        <v>6.1780040125696899E-2</v>
      </c>
      <c r="P2824" s="39">
        <v>0.99014118913065896</v>
      </c>
      <c r="Q2824" s="39">
        <v>3.3884106927377297E-2</v>
      </c>
      <c r="R2824" s="39">
        <v>0.99474014613563899</v>
      </c>
      <c r="S2824" s="39">
        <v>2.8353125062961001E-2</v>
      </c>
      <c r="T2824" s="39">
        <v>1.0110975609756101</v>
      </c>
      <c r="U2824" s="39">
        <v>1.5521856172387601E-3</v>
      </c>
      <c r="V2824" s="39">
        <v>0.99619281555195405</v>
      </c>
      <c r="W2824" s="39">
        <v>4.0917675534577501E-2</v>
      </c>
      <c r="X2824" s="39">
        <v>1.00427482731109</v>
      </c>
      <c r="Y2824" s="39">
        <v>2.13937473442379E-2</v>
      </c>
      <c r="Z2824" s="39">
        <v>1.0098401294446999</v>
      </c>
      <c r="AA2824" s="39">
        <v>1.18815547603897E-2</v>
      </c>
      <c r="AB2824" s="39">
        <v>1.0120905923344901</v>
      </c>
      <c r="AC2824" s="39">
        <v>6.6110334358920897E-4</v>
      </c>
    </row>
    <row r="2825" spans="1:29" x14ac:dyDescent="0.25">
      <c r="A2825" s="39" t="s">
        <v>135</v>
      </c>
      <c r="B2825" s="39" t="s">
        <v>135</v>
      </c>
      <c r="C2825" s="39">
        <v>6802000</v>
      </c>
      <c r="D2825" s="39" t="s">
        <v>56</v>
      </c>
      <c r="E2825" s="39">
        <v>0.97169811320754695</v>
      </c>
      <c r="F2825" s="39">
        <v>1.0760869565217399</v>
      </c>
      <c r="G2825" s="39">
        <v>0.89320388349514601</v>
      </c>
      <c r="H2825" s="39">
        <v>0.90361445783132499</v>
      </c>
      <c r="I2825" s="39">
        <v>1.09574468085106</v>
      </c>
      <c r="J2825" s="39">
        <v>0.95402298850574696</v>
      </c>
      <c r="K2825" s="39">
        <v>0.92857142857142905</v>
      </c>
      <c r="L2825" s="39">
        <v>0.94736842105263197</v>
      </c>
      <c r="M2825" s="39">
        <v>0.99009900990098998</v>
      </c>
      <c r="N2825" s="39">
        <v>0.97337888221529101</v>
      </c>
      <c r="O2825" s="39">
        <v>7.0850840503509996E-2</v>
      </c>
      <c r="P2825" s="39">
        <v>0.98316130577637195</v>
      </c>
      <c r="Q2825" s="39">
        <v>6.6770829905713397E-2</v>
      </c>
      <c r="R2825" s="39">
        <v>0.95534628650834996</v>
      </c>
      <c r="S2825" s="39">
        <v>3.1530074040328697E-2</v>
      </c>
      <c r="T2825" s="39">
        <v>0.96873371547681097</v>
      </c>
      <c r="U2825" s="39">
        <v>3.0215089138768601E-2</v>
      </c>
      <c r="V2825" s="39">
        <v>0.96913913293504095</v>
      </c>
      <c r="W2825" s="39">
        <v>5.1554332222121697E-2</v>
      </c>
      <c r="X2825" s="39">
        <v>0.97255443251316798</v>
      </c>
      <c r="Y2825" s="39">
        <v>3.5194901448547797E-2</v>
      </c>
      <c r="Z2825" s="39">
        <v>0.98018132633715704</v>
      </c>
      <c r="AA2825" s="39">
        <v>2.3584906577154299E-2</v>
      </c>
      <c r="AB2825" s="39">
        <v>0.98806421995583005</v>
      </c>
      <c r="AC2825" s="39">
        <v>1.2869141573428999E-2</v>
      </c>
    </row>
    <row r="2826" spans="1:29" x14ac:dyDescent="0.25">
      <c r="A2826" s="39" t="s">
        <v>135</v>
      </c>
      <c r="B2826" s="39" t="s">
        <v>135</v>
      </c>
      <c r="C2826" s="39">
        <v>6802000</v>
      </c>
      <c r="D2826" s="39" t="s">
        <v>57</v>
      </c>
      <c r="E2826" s="39">
        <v>0.963963963963964</v>
      </c>
      <c r="F2826" s="39">
        <v>1.0679611650485401</v>
      </c>
      <c r="G2826" s="39">
        <v>1.0303030303030301</v>
      </c>
      <c r="H2826" s="39">
        <v>1.0543478260869601</v>
      </c>
      <c r="I2826" s="39">
        <v>1.0266666666666699</v>
      </c>
      <c r="J2826" s="39">
        <v>0.980582524271845</v>
      </c>
      <c r="K2826" s="39">
        <v>1</v>
      </c>
      <c r="L2826" s="39">
        <v>1.0989010989011001</v>
      </c>
      <c r="M2826" s="39">
        <v>1.19444444444444</v>
      </c>
      <c r="N2826" s="39">
        <v>1.0463523021873899</v>
      </c>
      <c r="O2826" s="39">
        <v>6.9938071932553997E-2</v>
      </c>
      <c r="P2826" s="39">
        <v>1.06011894685681</v>
      </c>
      <c r="Q2826" s="39">
        <v>8.7473967496132704E-2</v>
      </c>
      <c r="R2826" s="39">
        <v>1.09778184778185</v>
      </c>
      <c r="S2826" s="39">
        <v>9.72270540339885E-2</v>
      </c>
      <c r="T2826" s="39">
        <v>1.14667277167277</v>
      </c>
      <c r="U2826" s="39">
        <v>6.7559347530949096E-2</v>
      </c>
      <c r="V2826" s="39">
        <v>1.08953652670011</v>
      </c>
      <c r="W2826" s="39">
        <v>8.7385524992126207E-2</v>
      </c>
      <c r="X2826" s="39">
        <v>1.1298402761753401</v>
      </c>
      <c r="Y2826" s="39">
        <v>8.7264612156777999E-2</v>
      </c>
      <c r="Z2826" s="39">
        <v>1.1700363117143</v>
      </c>
      <c r="AA2826" s="39">
        <v>6.1129990515663798E-2</v>
      </c>
      <c r="AB2826" s="39">
        <v>1.1898947613233299</v>
      </c>
      <c r="AC2826" s="39">
        <v>2.8774722589473299E-2</v>
      </c>
    </row>
    <row r="2827" spans="1:29" x14ac:dyDescent="0.25">
      <c r="A2827" s="39" t="s">
        <v>135</v>
      </c>
      <c r="B2827" s="39" t="s">
        <v>135</v>
      </c>
      <c r="C2827" s="39">
        <v>6802000</v>
      </c>
      <c r="D2827" s="39" t="s">
        <v>58</v>
      </c>
      <c r="E2827" s="39">
        <v>0.91</v>
      </c>
      <c r="F2827" s="39">
        <v>0.91588785046729004</v>
      </c>
      <c r="G2827" s="39">
        <v>1</v>
      </c>
      <c r="H2827" s="39">
        <v>1.0392156862745101</v>
      </c>
      <c r="I2827" s="39">
        <v>1.0412371134020599</v>
      </c>
      <c r="J2827" s="39">
        <v>0.98701298701298701</v>
      </c>
      <c r="K2827" s="39">
        <v>0.95049504950495001</v>
      </c>
      <c r="L2827" s="39">
        <v>1.0240963855421701</v>
      </c>
      <c r="M2827" s="39">
        <v>1.07</v>
      </c>
      <c r="N2827" s="39">
        <v>0.99310500802266299</v>
      </c>
      <c r="O2827" s="39">
        <v>5.71023132931796E-2</v>
      </c>
      <c r="P2827" s="39">
        <v>1.0145683070924301</v>
      </c>
      <c r="Q2827" s="39">
        <v>4.6742272329435001E-2</v>
      </c>
      <c r="R2827" s="39">
        <v>1.0148638116823701</v>
      </c>
      <c r="S2827" s="39">
        <v>6.0285061277761801E-2</v>
      </c>
      <c r="T2827" s="39">
        <v>1.04704819277108</v>
      </c>
      <c r="U2827" s="39">
        <v>3.2458757064105399E-2</v>
      </c>
      <c r="V2827" s="39">
        <v>1.02056354554993</v>
      </c>
      <c r="W2827" s="39">
        <v>4.9531350520015199E-2</v>
      </c>
      <c r="X2827" s="39">
        <v>1.0383397663913601</v>
      </c>
      <c r="Y2827" s="39">
        <v>4.5759923137151097E-2</v>
      </c>
      <c r="Z2827" s="39">
        <v>1.0572491197538301</v>
      </c>
      <c r="AA2827" s="39">
        <v>3.3941881602405001E-2</v>
      </c>
      <c r="AB2827" s="39">
        <v>1.0678141135972501</v>
      </c>
      <c r="AC2827" s="39">
        <v>1.38247594781888E-2</v>
      </c>
    </row>
    <row r="2828" spans="1:29" x14ac:dyDescent="0.25">
      <c r="A2828" s="39" t="s">
        <v>135</v>
      </c>
      <c r="B2828" s="39" t="s">
        <v>135</v>
      </c>
      <c r="C2828" s="39">
        <v>6802000</v>
      </c>
      <c r="D2828" s="39" t="s">
        <v>59</v>
      </c>
      <c r="E2828" s="39">
        <v>1</v>
      </c>
      <c r="F2828" s="39">
        <v>0.98901098901098905</v>
      </c>
      <c r="G2828" s="39">
        <v>1.1428571428571399</v>
      </c>
      <c r="H2828" s="39">
        <v>0.91818181818181799</v>
      </c>
      <c r="I2828" s="39">
        <v>1.02830188679245</v>
      </c>
      <c r="J2828" s="39">
        <v>0.94059405940594099</v>
      </c>
      <c r="K2828" s="39">
        <v>1.09210526315789</v>
      </c>
      <c r="L2828" s="39">
        <v>1.0520833333333299</v>
      </c>
      <c r="M2828" s="39">
        <v>1.0823529411764701</v>
      </c>
      <c r="N2828" s="39">
        <v>1.02727638154623</v>
      </c>
      <c r="O2828" s="39">
        <v>7.3173808666717202E-2</v>
      </c>
      <c r="P2828" s="39">
        <v>1.03908749677322</v>
      </c>
      <c r="Q2828" s="39">
        <v>6.0557742252348098E-2</v>
      </c>
      <c r="R2828" s="39">
        <v>1.0755138458892299</v>
      </c>
      <c r="S2828" s="39">
        <v>2.0869083232894201E-2</v>
      </c>
      <c r="T2828" s="39">
        <v>1.0672181372548999</v>
      </c>
      <c r="U2828" s="39">
        <v>2.1403844969739901E-2</v>
      </c>
      <c r="V2828" s="39">
        <v>1.04866835281343</v>
      </c>
      <c r="W2828" s="39">
        <v>5.9897281787906202E-2</v>
      </c>
      <c r="X2828" s="39">
        <v>1.06625078121912</v>
      </c>
      <c r="Y2828" s="39">
        <v>3.8925890501001599E-2</v>
      </c>
      <c r="Z2828" s="39">
        <v>1.07742137674781</v>
      </c>
      <c r="AA2828" s="39">
        <v>1.45058135208656E-2</v>
      </c>
      <c r="AB2828" s="39">
        <v>1.0809115312791799</v>
      </c>
      <c r="AC2828" s="39">
        <v>9.1162766347057597E-3</v>
      </c>
    </row>
    <row r="2829" spans="1:29" x14ac:dyDescent="0.25">
      <c r="A2829" s="39" t="s">
        <v>135</v>
      </c>
      <c r="B2829" s="39" t="s">
        <v>135</v>
      </c>
      <c r="C2829" s="39">
        <v>6802000</v>
      </c>
      <c r="D2829" s="39" t="s">
        <v>60</v>
      </c>
      <c r="E2829" s="39">
        <v>0.97478991596638698</v>
      </c>
      <c r="F2829" s="39">
        <v>0.98947368421052595</v>
      </c>
      <c r="G2829" s="39">
        <v>0.97777777777777797</v>
      </c>
      <c r="H2829" s="39">
        <v>0.97321428571428603</v>
      </c>
      <c r="I2829" s="39">
        <v>0.93069306930693096</v>
      </c>
      <c r="J2829" s="39">
        <v>1.0091743119266099</v>
      </c>
      <c r="K2829" s="39">
        <v>1.0631578947368401</v>
      </c>
      <c r="L2829" s="39">
        <v>1.0361445783132499</v>
      </c>
      <c r="M2829" s="39">
        <v>1.01980198019802</v>
      </c>
      <c r="N2829" s="39">
        <v>0.99713638868340304</v>
      </c>
      <c r="O2829" s="39">
        <v>3.9463492866247098E-2</v>
      </c>
      <c r="P2829" s="39">
        <v>1.0117943668963301</v>
      </c>
      <c r="Q2829" s="39">
        <v>4.9697967306998499E-2</v>
      </c>
      <c r="R2829" s="39">
        <v>1.0397014844160399</v>
      </c>
      <c r="S2829" s="39">
        <v>2.1895719151067802E-2</v>
      </c>
      <c r="T2829" s="39">
        <v>1.02797327925564</v>
      </c>
      <c r="U2829" s="39">
        <v>1.15559619494879E-2</v>
      </c>
      <c r="V2829" s="39">
        <v>1.01730993535793</v>
      </c>
      <c r="W2829" s="39">
        <v>3.5963638564805597E-2</v>
      </c>
      <c r="X2829" s="39">
        <v>1.0261961794783701</v>
      </c>
      <c r="Y2829" s="39">
        <v>2.4367644354127901E-2</v>
      </c>
      <c r="Z2829" s="39">
        <v>1.02437333751858</v>
      </c>
      <c r="AA2829" s="39">
        <v>1.2234563314886799E-2</v>
      </c>
      <c r="AB2829" s="39">
        <v>1.02058019915589</v>
      </c>
      <c r="AC2829" s="39">
        <v>4.9218888503725503E-3</v>
      </c>
    </row>
    <row r="2830" spans="1:29" x14ac:dyDescent="0.25">
      <c r="A2830" s="39" t="s">
        <v>135</v>
      </c>
      <c r="B2830" s="39" t="s">
        <v>135</v>
      </c>
      <c r="C2830" s="39">
        <v>6804000</v>
      </c>
      <c r="D2830" s="39" t="s">
        <v>50</v>
      </c>
      <c r="E2830" s="39">
        <v>0.40259740259740301</v>
      </c>
      <c r="F2830" s="39">
        <v>0.447204968944099</v>
      </c>
      <c r="G2830" s="39">
        <v>0.38661710037174701</v>
      </c>
      <c r="H2830" s="39">
        <v>0.42758620689655202</v>
      </c>
      <c r="I2830" s="39">
        <v>0.41696113074204899</v>
      </c>
      <c r="J2830" s="39">
        <v>0.43816254416961098</v>
      </c>
      <c r="K2830" s="39">
        <v>0.42033898305084699</v>
      </c>
      <c r="L2830" s="39">
        <v>0.30721003134796199</v>
      </c>
      <c r="M2830" s="39">
        <v>0.44649446494464901</v>
      </c>
      <c r="N2830" s="39">
        <v>0.41035253700721303</v>
      </c>
      <c r="O2830" s="39">
        <v>4.3502914733266097E-2</v>
      </c>
      <c r="P2830" s="39">
        <v>0.40583343085102402</v>
      </c>
      <c r="Q2830" s="39">
        <v>5.6478542254019E-2</v>
      </c>
      <c r="R2830" s="39">
        <v>0.39134782644782001</v>
      </c>
      <c r="S2830" s="39">
        <v>7.4029748962653102E-2</v>
      </c>
      <c r="T2830" s="39">
        <v>0.37685224814630602</v>
      </c>
      <c r="U2830" s="39">
        <v>9.8488967509944805E-2</v>
      </c>
      <c r="V2830" s="39">
        <v>0.404818188590849</v>
      </c>
      <c r="W2830" s="39">
        <v>5.7363352802628199E-2</v>
      </c>
      <c r="X2830" s="39">
        <v>0.40650463836268302</v>
      </c>
      <c r="Y2830" s="39">
        <v>6.5800585778014301E-2</v>
      </c>
      <c r="Z2830" s="39">
        <v>0.42101350777246899</v>
      </c>
      <c r="AA2830" s="39">
        <v>6.4618003970501006E-2</v>
      </c>
      <c r="AB2830" s="39">
        <v>0.439861872868617</v>
      </c>
      <c r="AC2830" s="39">
        <v>4.1948195502096199E-2</v>
      </c>
    </row>
    <row r="2831" spans="1:29" x14ac:dyDescent="0.25">
      <c r="A2831" s="39" t="s">
        <v>135</v>
      </c>
      <c r="B2831" s="39" t="s">
        <v>135</v>
      </c>
      <c r="C2831" s="39">
        <v>6804000</v>
      </c>
      <c r="D2831" s="39" t="s">
        <v>51</v>
      </c>
      <c r="E2831" s="39">
        <v>1.05825242718447</v>
      </c>
      <c r="F2831" s="39">
        <v>0.94354838709677402</v>
      </c>
      <c r="G2831" s="39">
        <v>1</v>
      </c>
      <c r="H2831" s="39">
        <v>0.99038461538461497</v>
      </c>
      <c r="I2831" s="39">
        <v>1.0241935483871001</v>
      </c>
      <c r="J2831" s="39">
        <v>1.0169491525423699</v>
      </c>
      <c r="K2831" s="39">
        <v>0.98387096774193505</v>
      </c>
      <c r="L2831" s="39">
        <v>1</v>
      </c>
      <c r="M2831" s="39">
        <v>0.94897959183673497</v>
      </c>
      <c r="N2831" s="39">
        <v>0.99624207668599996</v>
      </c>
      <c r="O2831" s="39">
        <v>3.5849192618253298E-2</v>
      </c>
      <c r="P2831" s="39">
        <v>0.99479865210162799</v>
      </c>
      <c r="Q2831" s="39">
        <v>3.0002329852828899E-2</v>
      </c>
      <c r="R2831" s="39">
        <v>0.97761685319289005</v>
      </c>
      <c r="S2831" s="39">
        <v>2.60788414980609E-2</v>
      </c>
      <c r="T2831" s="39">
        <v>0.97448979591836704</v>
      </c>
      <c r="U2831" s="39">
        <v>3.6076876591150303E-2</v>
      </c>
      <c r="V2831" s="39">
        <v>0.98369841846186401</v>
      </c>
      <c r="W2831" s="39">
        <v>3.0428951448529602E-2</v>
      </c>
      <c r="X2831" s="39">
        <v>0.97212788748673495</v>
      </c>
      <c r="Y2831" s="39">
        <v>2.94138658395862E-2</v>
      </c>
      <c r="Z2831" s="39">
        <v>0.95930701699478305</v>
      </c>
      <c r="AA2831" s="39">
        <v>2.4438506913180901E-2</v>
      </c>
      <c r="AB2831" s="39">
        <v>0.95140913508260405</v>
      </c>
      <c r="AC2831" s="39">
        <v>1.5365780661653901E-2</v>
      </c>
    </row>
    <row r="2832" spans="1:29" x14ac:dyDescent="0.25">
      <c r="A2832" s="39" t="s">
        <v>135</v>
      </c>
      <c r="B2832" s="39" t="s">
        <v>135</v>
      </c>
      <c r="C2832" s="39">
        <v>6804000</v>
      </c>
      <c r="D2832" s="39" t="s">
        <v>61</v>
      </c>
      <c r="E2832" s="39">
        <v>1.016</v>
      </c>
      <c r="F2832" s="39">
        <v>0.94852941176470595</v>
      </c>
      <c r="G2832" s="39">
        <v>0.93333333333333302</v>
      </c>
      <c r="H2832" s="39">
        <v>0.96694214876033102</v>
      </c>
      <c r="I2832" s="39">
        <v>1.02189781021898</v>
      </c>
      <c r="J2832" s="39">
        <v>0.96527777777777801</v>
      </c>
      <c r="K2832" s="39">
        <v>0.95555555555555605</v>
      </c>
      <c r="L2832" s="39">
        <v>1.03076923076923</v>
      </c>
      <c r="M2832" s="39">
        <v>1.0076923076923101</v>
      </c>
      <c r="N2832" s="39">
        <v>0.98288861954135798</v>
      </c>
      <c r="O2832" s="39">
        <v>3.61829828194251E-2</v>
      </c>
      <c r="P2832" s="39">
        <v>0.99623853640277005</v>
      </c>
      <c r="Q2832" s="39">
        <v>3.3895536462076901E-2</v>
      </c>
      <c r="R2832" s="39">
        <v>0.99800569800569805</v>
      </c>
      <c r="S2832" s="39">
        <v>3.85311178166763E-2</v>
      </c>
      <c r="T2832" s="39">
        <v>1.0192307692307701</v>
      </c>
      <c r="U2832" s="39">
        <v>1.6317848796612602E-2</v>
      </c>
      <c r="V2832" s="39">
        <v>0.995589717317925</v>
      </c>
      <c r="W2832" s="39">
        <v>3.2635293105879599E-2</v>
      </c>
      <c r="X2832" s="39">
        <v>1.0052518539361299</v>
      </c>
      <c r="Y2832" s="39">
        <v>2.6606063520368099E-2</v>
      </c>
      <c r="Z2832" s="39">
        <v>1.0096971016906</v>
      </c>
      <c r="AA2832" s="39">
        <v>1.71549014708751E-2</v>
      </c>
      <c r="AB2832" s="39">
        <v>1.0087912087912101</v>
      </c>
      <c r="AC2832" s="39">
        <v>6.9500607915788304E-3</v>
      </c>
    </row>
    <row r="2833" spans="1:29" x14ac:dyDescent="0.25">
      <c r="A2833" s="39" t="s">
        <v>135</v>
      </c>
      <c r="B2833" s="39" t="s">
        <v>135</v>
      </c>
      <c r="C2833" s="39">
        <v>6804000</v>
      </c>
      <c r="D2833" s="39" t="s">
        <v>62</v>
      </c>
      <c r="E2833" s="39">
        <v>0.91869918699187003</v>
      </c>
      <c r="F2833" s="39">
        <v>0.96850393700787396</v>
      </c>
      <c r="G2833" s="39">
        <v>0.94573643410852704</v>
      </c>
      <c r="H2833" s="39">
        <v>1.0089285714285701</v>
      </c>
      <c r="I2833" s="39">
        <v>1.0341880341880301</v>
      </c>
      <c r="J2833" s="39">
        <v>0.95714285714285696</v>
      </c>
      <c r="K2833" s="39">
        <v>0.95683453237410099</v>
      </c>
      <c r="L2833" s="39">
        <v>0.94573643410852704</v>
      </c>
      <c r="M2833" s="39">
        <v>0.962686567164179</v>
      </c>
      <c r="N2833" s="39">
        <v>0.966495172723838</v>
      </c>
      <c r="O2833" s="39">
        <v>3.48721914956691E-2</v>
      </c>
      <c r="P2833" s="39">
        <v>0.97131768499554005</v>
      </c>
      <c r="Q2833" s="39">
        <v>3.5680053440467201E-2</v>
      </c>
      <c r="R2833" s="39">
        <v>0.95508584454893597</v>
      </c>
      <c r="S2833" s="39">
        <v>8.60930801420688E-3</v>
      </c>
      <c r="T2833" s="39">
        <v>0.95421150063635296</v>
      </c>
      <c r="U2833" s="39">
        <v>1.19855540256658E-2</v>
      </c>
      <c r="V2833" s="39">
        <v>0.96375535401727097</v>
      </c>
      <c r="W2833" s="39">
        <v>2.5747745774935101E-2</v>
      </c>
      <c r="X2833" s="39">
        <v>0.95926640192517598</v>
      </c>
      <c r="Y2833" s="39">
        <v>1.60292766031217E-2</v>
      </c>
      <c r="Z2833" s="39">
        <v>0.95948089432957495</v>
      </c>
      <c r="AA2833" s="39">
        <v>7.8908684679170303E-3</v>
      </c>
      <c r="AB2833" s="39">
        <v>0.96187941797105303</v>
      </c>
      <c r="AC2833" s="39">
        <v>5.1048597236923602E-3</v>
      </c>
    </row>
    <row r="2834" spans="1:29" x14ac:dyDescent="0.25">
      <c r="A2834" s="39" t="s">
        <v>135</v>
      </c>
      <c r="B2834" s="39" t="s">
        <v>135</v>
      </c>
      <c r="C2834" s="39">
        <v>6804000</v>
      </c>
      <c r="D2834" s="39" t="s">
        <v>63</v>
      </c>
      <c r="E2834" s="39">
        <v>1.03125</v>
      </c>
      <c r="F2834" s="39">
        <v>0.893805309734513</v>
      </c>
      <c r="G2834" s="39">
        <v>0.845528455284553</v>
      </c>
      <c r="H2834" s="39">
        <v>0.97540983606557397</v>
      </c>
      <c r="I2834" s="39">
        <v>1.0265486725663699</v>
      </c>
      <c r="J2834" s="39">
        <v>0.96694214876033102</v>
      </c>
      <c r="K2834" s="39">
        <v>0.92537313432835799</v>
      </c>
      <c r="L2834" s="39">
        <v>0.96240601503759404</v>
      </c>
      <c r="M2834" s="39">
        <v>0.92622950819672101</v>
      </c>
      <c r="N2834" s="39">
        <v>0.95038811999711303</v>
      </c>
      <c r="O2834" s="39">
        <v>5.9989766921886498E-2</v>
      </c>
      <c r="P2834" s="39">
        <v>0.96149989577787498</v>
      </c>
      <c r="Q2834" s="39">
        <v>4.1264166247098201E-2</v>
      </c>
      <c r="R2834" s="39">
        <v>0.93800288585422498</v>
      </c>
      <c r="S2834" s="39">
        <v>2.1138067071181502E-2</v>
      </c>
      <c r="T2834" s="39">
        <v>0.94431776161715797</v>
      </c>
      <c r="U2834" s="39">
        <v>2.55806533068225E-2</v>
      </c>
      <c r="V2834" s="39">
        <v>0.94630548199966502</v>
      </c>
      <c r="W2834" s="39">
        <v>3.8777053571862202E-2</v>
      </c>
      <c r="X2834" s="39">
        <v>0.94039423667448696</v>
      </c>
      <c r="Y2834" s="39">
        <v>2.4996651611654399E-2</v>
      </c>
      <c r="Z2834" s="39">
        <v>0.93254738759973999</v>
      </c>
      <c r="AA2834" s="39">
        <v>1.68769778262047E-2</v>
      </c>
      <c r="AB2834" s="39">
        <v>0.92795219899866799</v>
      </c>
      <c r="AC2834" s="39">
        <v>1.08952532767448E-2</v>
      </c>
    </row>
    <row r="2835" spans="1:29" x14ac:dyDescent="0.25">
      <c r="A2835" s="39" t="s">
        <v>135</v>
      </c>
      <c r="B2835" s="39" t="s">
        <v>135</v>
      </c>
      <c r="C2835" s="39">
        <v>6804000</v>
      </c>
      <c r="D2835" s="39" t="s">
        <v>52</v>
      </c>
      <c r="E2835" s="39">
        <v>0.35737704918032798</v>
      </c>
      <c r="F2835" s="39">
        <v>0.37987012987013002</v>
      </c>
      <c r="G2835" s="39">
        <v>0.447204968944099</v>
      </c>
      <c r="H2835" s="39">
        <v>0.382899628252788</v>
      </c>
      <c r="I2835" s="39">
        <v>0.437931034482759</v>
      </c>
      <c r="J2835" s="39">
        <v>0.42402826855123699</v>
      </c>
      <c r="K2835" s="39">
        <v>0.43109540636042398</v>
      </c>
      <c r="L2835" s="39">
        <v>0.42033898305084699</v>
      </c>
      <c r="M2835" s="39">
        <v>0.29153605015674</v>
      </c>
      <c r="N2835" s="39">
        <v>0.39692016876103903</v>
      </c>
      <c r="O2835" s="39">
        <v>4.9772531557514099E-2</v>
      </c>
      <c r="P2835" s="39">
        <v>0.40098594852040098</v>
      </c>
      <c r="Q2835" s="39">
        <v>6.1555437489189298E-2</v>
      </c>
      <c r="R2835" s="39">
        <v>0.38099014652266999</v>
      </c>
      <c r="S2835" s="39">
        <v>7.7655982886623703E-2</v>
      </c>
      <c r="T2835" s="39">
        <v>0.35593751660379402</v>
      </c>
      <c r="U2835" s="39">
        <v>9.1077427286139295E-2</v>
      </c>
      <c r="V2835" s="39">
        <v>0.37906803207596101</v>
      </c>
      <c r="W2835" s="39">
        <v>6.6251933797251597E-2</v>
      </c>
      <c r="X2835" s="39">
        <v>0.35278308654914198</v>
      </c>
      <c r="Y2835" s="39">
        <v>7.4298809380787006E-2</v>
      </c>
      <c r="Z2835" s="39">
        <v>0.31962884868659303</v>
      </c>
      <c r="AA2835" s="39">
        <v>6.5819787055939799E-2</v>
      </c>
      <c r="AB2835" s="39">
        <v>0.29766952315169698</v>
      </c>
      <c r="AC2835" s="39">
        <v>3.8791489262400301E-2</v>
      </c>
    </row>
    <row r="2836" spans="1:29" x14ac:dyDescent="0.25">
      <c r="A2836" s="39" t="s">
        <v>135</v>
      </c>
      <c r="B2836" s="39" t="s">
        <v>135</v>
      </c>
      <c r="C2836" s="39">
        <v>6804000</v>
      </c>
      <c r="D2836" s="39" t="s">
        <v>53</v>
      </c>
      <c r="E2836" s="39">
        <v>1.0916666666666699</v>
      </c>
      <c r="F2836" s="39">
        <v>0.99082568807339499</v>
      </c>
      <c r="G2836" s="39">
        <v>0.99145299145299104</v>
      </c>
      <c r="H2836" s="39">
        <v>0.96527777777777801</v>
      </c>
      <c r="I2836" s="39">
        <v>1.1067961165048501</v>
      </c>
      <c r="J2836" s="39">
        <v>0.96062992125984203</v>
      </c>
      <c r="K2836" s="39">
        <v>1</v>
      </c>
      <c r="L2836" s="39">
        <v>1</v>
      </c>
      <c r="M2836" s="39">
        <v>0.967741935483871</v>
      </c>
      <c r="N2836" s="39">
        <v>1.0082656774688199</v>
      </c>
      <c r="O2836" s="39">
        <v>5.3789791502361801E-2</v>
      </c>
      <c r="P2836" s="39">
        <v>1.00703359464971</v>
      </c>
      <c r="Q2836" s="39">
        <v>5.8627295388686003E-2</v>
      </c>
      <c r="R2836" s="39">
        <v>0.989247311827957</v>
      </c>
      <c r="S2836" s="39">
        <v>1.86242022319234E-2</v>
      </c>
      <c r="T2836" s="39">
        <v>0.98387096774193505</v>
      </c>
      <c r="U2836" s="39">
        <v>2.2809896167308E-2</v>
      </c>
      <c r="V2836" s="39">
        <v>0.992396515451068</v>
      </c>
      <c r="W2836" s="39">
        <v>4.0626184475027097E-2</v>
      </c>
      <c r="X2836" s="39">
        <v>0.98321947385421304</v>
      </c>
      <c r="Y2836" s="39">
        <v>2.9081546813164098E-2</v>
      </c>
      <c r="Z2836" s="39">
        <v>0.97467188101294899</v>
      </c>
      <c r="AA2836" s="39">
        <v>1.6226020072753301E-2</v>
      </c>
      <c r="AB2836" s="39">
        <v>0.969278033794163</v>
      </c>
      <c r="AC2836" s="39">
        <v>9.7151387409166699E-3</v>
      </c>
    </row>
    <row r="2837" spans="1:29" x14ac:dyDescent="0.25">
      <c r="A2837" s="39" t="s">
        <v>135</v>
      </c>
      <c r="B2837" s="39" t="s">
        <v>135</v>
      </c>
      <c r="C2837" s="39">
        <v>6804000</v>
      </c>
      <c r="D2837" s="39" t="s">
        <v>54</v>
      </c>
      <c r="E2837" s="39">
        <v>1.07407407407407</v>
      </c>
      <c r="F2837" s="39">
        <v>1.0229007633587801</v>
      </c>
      <c r="G2837" s="39">
        <v>1.0833333333333299</v>
      </c>
      <c r="H2837" s="39">
        <v>0.99137931034482796</v>
      </c>
      <c r="I2837" s="39">
        <v>1.02158273381295</v>
      </c>
      <c r="J2837" s="39">
        <v>1.04385964912281</v>
      </c>
      <c r="K2837" s="39">
        <v>0.89344262295082</v>
      </c>
      <c r="L2837" s="39">
        <v>1</v>
      </c>
      <c r="M2837" s="39">
        <v>0.89344262295082</v>
      </c>
      <c r="N2837" s="39">
        <v>1.00266834554982</v>
      </c>
      <c r="O2837" s="39">
        <v>6.8978734007646203E-2</v>
      </c>
      <c r="P2837" s="39">
        <v>0.97046552576747902</v>
      </c>
      <c r="Q2837" s="39">
        <v>7.2001747524385804E-2</v>
      </c>
      <c r="R2837" s="39">
        <v>0.92896174863388004</v>
      </c>
      <c r="S2837" s="39">
        <v>6.1520930323484699E-2</v>
      </c>
      <c r="T2837" s="39">
        <v>0.94672131147541005</v>
      </c>
      <c r="U2837" s="39">
        <v>7.5347443896927199E-2</v>
      </c>
      <c r="V2837" s="39">
        <v>0.95956597196022897</v>
      </c>
      <c r="W2837" s="39">
        <v>6.9978979878559597E-2</v>
      </c>
      <c r="X2837" s="39">
        <v>0.93269268458362897</v>
      </c>
      <c r="Y2837" s="39">
        <v>6.2180069539249899E-2</v>
      </c>
      <c r="Z2837" s="39">
        <v>0.91215087254614102</v>
      </c>
      <c r="AA2837" s="39">
        <v>4.9651335376875501E-2</v>
      </c>
      <c r="AB2837" s="39">
        <v>0.89851678376268496</v>
      </c>
      <c r="AC2837" s="39">
        <v>3.2091810758929702E-2</v>
      </c>
    </row>
    <row r="2838" spans="1:29" x14ac:dyDescent="0.25">
      <c r="A2838" s="39" t="s">
        <v>135</v>
      </c>
      <c r="B2838" s="39" t="s">
        <v>135</v>
      </c>
      <c r="C2838" s="39">
        <v>6804000</v>
      </c>
      <c r="D2838" s="39" t="s">
        <v>55</v>
      </c>
      <c r="E2838" s="39">
        <v>1.02521008403361</v>
      </c>
      <c r="F2838" s="39">
        <v>0.98275862068965503</v>
      </c>
      <c r="G2838" s="39">
        <v>0.92537313432835799</v>
      </c>
      <c r="H2838" s="39">
        <v>0.98290598290598297</v>
      </c>
      <c r="I2838" s="39">
        <v>1.0608695652173901</v>
      </c>
      <c r="J2838" s="39">
        <v>1</v>
      </c>
      <c r="K2838" s="39">
        <v>0.96638655462184897</v>
      </c>
      <c r="L2838" s="39">
        <v>1.0825688073394499</v>
      </c>
      <c r="M2838" s="39">
        <v>1.0333333333333301</v>
      </c>
      <c r="N2838" s="39">
        <v>1.0066006758299599</v>
      </c>
      <c r="O2838" s="39">
        <v>4.8946085698569203E-2</v>
      </c>
      <c r="P2838" s="39">
        <v>1.0286316521023999</v>
      </c>
      <c r="Q2838" s="39">
        <v>4.6542532231145399E-2</v>
      </c>
      <c r="R2838" s="39">
        <v>1.0274295650982099</v>
      </c>
      <c r="S2838" s="39">
        <v>5.8315691037358397E-2</v>
      </c>
      <c r="T2838" s="39">
        <v>1.0579510703363899</v>
      </c>
      <c r="U2838" s="39">
        <v>3.4814737544658698E-2</v>
      </c>
      <c r="V2838" s="39">
        <v>1.02500903274065</v>
      </c>
      <c r="W2838" s="39">
        <v>4.6397143976466597E-2</v>
      </c>
      <c r="X2838" s="39">
        <v>1.03666151338548</v>
      </c>
      <c r="Y2838" s="39">
        <v>3.9255135037132703E-2</v>
      </c>
      <c r="Z2838" s="39">
        <v>1.03934935629754</v>
      </c>
      <c r="AA2838" s="39">
        <v>2.9121218082641599E-2</v>
      </c>
      <c r="AB2838" s="39">
        <v>1.03567787971458</v>
      </c>
      <c r="AC2838" s="39">
        <v>1.48282132892706E-2</v>
      </c>
    </row>
    <row r="2839" spans="1:29" x14ac:dyDescent="0.25">
      <c r="A2839" s="39" t="s">
        <v>135</v>
      </c>
      <c r="B2839" s="39" t="s">
        <v>135</v>
      </c>
      <c r="C2839" s="39">
        <v>6804000</v>
      </c>
      <c r="D2839" s="39" t="s">
        <v>56</v>
      </c>
      <c r="E2839" s="39">
        <v>1.0359712230215801</v>
      </c>
      <c r="F2839" s="39">
        <v>1.0163934426229499</v>
      </c>
      <c r="G2839" s="39">
        <v>1</v>
      </c>
      <c r="H2839" s="39">
        <v>0.95967741935483897</v>
      </c>
      <c r="I2839" s="39">
        <v>1.0434782608695701</v>
      </c>
      <c r="J2839" s="39">
        <v>0.96721311475409799</v>
      </c>
      <c r="K2839" s="39">
        <v>0.95774647887323905</v>
      </c>
      <c r="L2839" s="39">
        <v>1</v>
      </c>
      <c r="M2839" s="39">
        <v>0.94915254237288105</v>
      </c>
      <c r="N2839" s="39">
        <v>0.99218138687435098</v>
      </c>
      <c r="O2839" s="39">
        <v>3.53103578338387E-2</v>
      </c>
      <c r="P2839" s="39">
        <v>0.98351807937395697</v>
      </c>
      <c r="Q2839" s="39">
        <v>3.8658422334289497E-2</v>
      </c>
      <c r="R2839" s="39">
        <v>0.96896634041537399</v>
      </c>
      <c r="S2839" s="39">
        <v>2.7217273128546601E-2</v>
      </c>
      <c r="T2839" s="39">
        <v>0.97457627118644097</v>
      </c>
      <c r="U2839" s="39">
        <v>3.5954582094231198E-2</v>
      </c>
      <c r="V2839" s="39">
        <v>0.975747544962284</v>
      </c>
      <c r="W2839" s="39">
        <v>3.1448610816206903E-2</v>
      </c>
      <c r="X2839" s="39">
        <v>0.96674872021408198</v>
      </c>
      <c r="Y2839" s="39">
        <v>2.7797530317131901E-2</v>
      </c>
      <c r="Z2839" s="39">
        <v>0.95841720240735295</v>
      </c>
      <c r="AA2839" s="39">
        <v>2.3590085175466201E-2</v>
      </c>
      <c r="AB2839" s="39">
        <v>0.95157384987893501</v>
      </c>
      <c r="AC2839" s="39">
        <v>1.53136932695805E-2</v>
      </c>
    </row>
    <row r="2840" spans="1:29" x14ac:dyDescent="0.25">
      <c r="A2840" s="39" t="s">
        <v>135</v>
      </c>
      <c r="B2840" s="39" t="s">
        <v>135</v>
      </c>
      <c r="C2840" s="39">
        <v>6804000</v>
      </c>
      <c r="D2840" s="39" t="s">
        <v>57</v>
      </c>
      <c r="E2840" s="39">
        <v>1.0598290598290601</v>
      </c>
      <c r="F2840" s="39">
        <v>0.97222222222222199</v>
      </c>
      <c r="G2840" s="39">
        <v>0.97580645161290303</v>
      </c>
      <c r="H2840" s="39">
        <v>1.0350877192982499</v>
      </c>
      <c r="I2840" s="39">
        <v>1.03361344537815</v>
      </c>
      <c r="J2840" s="39">
        <v>1</v>
      </c>
      <c r="K2840" s="39">
        <v>1.0508474576271201</v>
      </c>
      <c r="L2840" s="39">
        <v>0.98529411764705899</v>
      </c>
      <c r="M2840" s="39">
        <v>0.97391304347826102</v>
      </c>
      <c r="N2840" s="39">
        <v>1.0096237241214501</v>
      </c>
      <c r="O2840" s="39">
        <v>3.5260056202801801E-2</v>
      </c>
      <c r="P2840" s="39">
        <v>1.00873361282612</v>
      </c>
      <c r="Q2840" s="39">
        <v>3.2522069309526502E-2</v>
      </c>
      <c r="R2840" s="39">
        <v>1.0033515395841499</v>
      </c>
      <c r="S2840" s="39">
        <v>4.1524437207113303E-2</v>
      </c>
      <c r="T2840" s="39">
        <v>0.97960358056265995</v>
      </c>
      <c r="U2840" s="39">
        <v>8.0476347219440893E-3</v>
      </c>
      <c r="V2840" s="39">
        <v>0.99973143580242696</v>
      </c>
      <c r="W2840" s="39">
        <v>3.1866473214601503E-2</v>
      </c>
      <c r="X2840" s="39">
        <v>0.98920728294100002</v>
      </c>
      <c r="Y2840" s="39">
        <v>2.84774252246725E-2</v>
      </c>
      <c r="Z2840" s="39">
        <v>0.97893155175614899</v>
      </c>
      <c r="AA2840" s="39">
        <v>1.8571095078137301E-2</v>
      </c>
      <c r="AB2840" s="39">
        <v>0.97445499939106095</v>
      </c>
      <c r="AC2840" s="39">
        <v>3.42763015168659E-3</v>
      </c>
    </row>
    <row r="2841" spans="1:29" x14ac:dyDescent="0.25">
      <c r="A2841" s="39" t="s">
        <v>135</v>
      </c>
      <c r="B2841" s="39" t="s">
        <v>135</v>
      </c>
      <c r="C2841" s="39">
        <v>6804000</v>
      </c>
      <c r="D2841" s="39" t="s">
        <v>58</v>
      </c>
      <c r="E2841" s="39">
        <v>1.05737704918033</v>
      </c>
      <c r="F2841" s="39">
        <v>1.0241935483871001</v>
      </c>
      <c r="G2841" s="39">
        <v>1</v>
      </c>
      <c r="H2841" s="39">
        <v>1.0909090909090899</v>
      </c>
      <c r="I2841" s="39">
        <v>0.94915254237288105</v>
      </c>
      <c r="J2841" s="39">
        <v>1.0243902439024399</v>
      </c>
      <c r="K2841" s="39">
        <v>0.96666666666666701</v>
      </c>
      <c r="L2841" s="39">
        <v>1.04838709677419</v>
      </c>
      <c r="M2841" s="39">
        <v>1</v>
      </c>
      <c r="N2841" s="39">
        <v>1.01789735979919</v>
      </c>
      <c r="O2841" s="39">
        <v>4.4569955079335401E-2</v>
      </c>
      <c r="P2841" s="39">
        <v>0.99771930994323599</v>
      </c>
      <c r="Q2841" s="39">
        <v>4.0640996710320898E-2</v>
      </c>
      <c r="R2841" s="39">
        <v>1.0050179211469501</v>
      </c>
      <c r="S2841" s="39">
        <v>4.1090653727065198E-2</v>
      </c>
      <c r="T2841" s="39">
        <v>1.0241935483871001</v>
      </c>
      <c r="U2841" s="39">
        <v>3.4214844250961898E-2</v>
      </c>
      <c r="V2841" s="39">
        <v>1.01057056483626</v>
      </c>
      <c r="W2841" s="39">
        <v>3.8340211663308602E-2</v>
      </c>
      <c r="X2841" s="39">
        <v>1.0083488521255599</v>
      </c>
      <c r="Y2841" s="39">
        <v>3.0941993940928399E-2</v>
      </c>
      <c r="Z2841" s="39">
        <v>1.0071866898885899</v>
      </c>
      <c r="AA2841" s="39">
        <v>2.4587664419524698E-2</v>
      </c>
      <c r="AB2841" s="39">
        <v>1.0023041474654399</v>
      </c>
      <c r="AC2841" s="39">
        <v>1.4572708111375E-2</v>
      </c>
    </row>
    <row r="2842" spans="1:29" x14ac:dyDescent="0.25">
      <c r="A2842" s="39" t="s">
        <v>135</v>
      </c>
      <c r="B2842" s="39" t="s">
        <v>135</v>
      </c>
      <c r="C2842" s="39">
        <v>6804000</v>
      </c>
      <c r="D2842" s="39" t="s">
        <v>59</v>
      </c>
      <c r="E2842" s="39">
        <v>0.90625</v>
      </c>
      <c r="F2842" s="39">
        <v>0.93023255813953498</v>
      </c>
      <c r="G2842" s="39">
        <v>0.99212598425196896</v>
      </c>
      <c r="H2842" s="39">
        <v>0.94285714285714295</v>
      </c>
      <c r="I2842" s="39">
        <v>1</v>
      </c>
      <c r="J2842" s="39">
        <v>1.08928571428571</v>
      </c>
      <c r="K2842" s="39">
        <v>1</v>
      </c>
      <c r="L2842" s="39">
        <v>1.05172413793103</v>
      </c>
      <c r="M2842" s="39">
        <v>1</v>
      </c>
      <c r="N2842" s="39">
        <v>0.99027505971837704</v>
      </c>
      <c r="O2842" s="39">
        <v>5.7857605095496402E-2</v>
      </c>
      <c r="P2842" s="39">
        <v>1.02820197044335</v>
      </c>
      <c r="Q2842" s="39">
        <v>4.0836777345246697E-2</v>
      </c>
      <c r="R2842" s="39">
        <v>1.0172413793103401</v>
      </c>
      <c r="S2842" s="39">
        <v>2.9862944958084101E-2</v>
      </c>
      <c r="T2842" s="39">
        <v>1.02586206896552</v>
      </c>
      <c r="U2842" s="39">
        <v>3.6574488682062797E-2</v>
      </c>
      <c r="V2842" s="39">
        <v>1.0146278285897501</v>
      </c>
      <c r="W2842" s="39">
        <v>4.2963730193525999E-2</v>
      </c>
      <c r="X2842" s="39">
        <v>1.01830222438273</v>
      </c>
      <c r="Y2842" s="39">
        <v>3.1684938548983403E-2</v>
      </c>
      <c r="Z2842" s="39">
        <v>1.0090811927743899</v>
      </c>
      <c r="AA2842" s="39">
        <v>2.41013113367857E-2</v>
      </c>
      <c r="AB2842" s="39">
        <v>1.00246305418719</v>
      </c>
      <c r="AC2842" s="39">
        <v>1.55777224638836E-2</v>
      </c>
    </row>
    <row r="2843" spans="1:29" x14ac:dyDescent="0.25">
      <c r="A2843" s="39" t="s">
        <v>135</v>
      </c>
      <c r="B2843" s="39" t="s">
        <v>135</v>
      </c>
      <c r="C2843" s="39">
        <v>6804000</v>
      </c>
      <c r="D2843" s="39" t="s">
        <v>60</v>
      </c>
      <c r="E2843" s="39">
        <v>1.0381679389313001</v>
      </c>
      <c r="F2843" s="39">
        <v>1.0344827586206899</v>
      </c>
      <c r="G2843" s="39">
        <v>1.00833333333333</v>
      </c>
      <c r="H2843" s="39">
        <v>1.0873015873015901</v>
      </c>
      <c r="I2843" s="39">
        <v>1.0909090909090899</v>
      </c>
      <c r="J2843" s="39">
        <v>1.02272727272727</v>
      </c>
      <c r="K2843" s="39">
        <v>1.0655737704918</v>
      </c>
      <c r="L2843" s="39">
        <v>1.0317460317460301</v>
      </c>
      <c r="M2843" s="39">
        <v>1.05737704918033</v>
      </c>
      <c r="N2843" s="39">
        <v>1.0485132036934901</v>
      </c>
      <c r="O2843" s="39">
        <v>2.8583064953375301E-2</v>
      </c>
      <c r="P2843" s="39">
        <v>1.0536666430109101</v>
      </c>
      <c r="Q2843" s="39">
        <v>2.7296082850891499E-2</v>
      </c>
      <c r="R2843" s="39">
        <v>1.0515656171393899</v>
      </c>
      <c r="S2843" s="39">
        <v>1.76467712043278E-2</v>
      </c>
      <c r="T2843" s="39">
        <v>1.0445615404631801</v>
      </c>
      <c r="U2843" s="39">
        <v>1.81238662365013E-2</v>
      </c>
      <c r="V2843" s="39">
        <v>1.0506722474380901</v>
      </c>
      <c r="W2843" s="39">
        <v>2.2851240374328799E-2</v>
      </c>
      <c r="X2843" s="39">
        <v>1.0507501269641799</v>
      </c>
      <c r="Y2843" s="39">
        <v>1.6985501334023101E-2</v>
      </c>
      <c r="Z2843" s="39">
        <v>1.0531988101230401</v>
      </c>
      <c r="AA2843" s="39">
        <v>1.2279270412166501E-2</v>
      </c>
      <c r="AB2843" s="39">
        <v>1.0561565245405999</v>
      </c>
      <c r="AC2843" s="39">
        <v>7.7192756037962303E-3</v>
      </c>
    </row>
    <row r="2844" spans="1:29" x14ac:dyDescent="0.25">
      <c r="A2844" s="39" t="s">
        <v>135</v>
      </c>
      <c r="B2844" s="39" t="s">
        <v>135</v>
      </c>
      <c r="C2844" s="39">
        <v>6901000</v>
      </c>
      <c r="D2844" s="39" t="s">
        <v>50</v>
      </c>
      <c r="E2844" s="39">
        <v>1.0375939849624101</v>
      </c>
      <c r="F2844" s="39">
        <v>1.1451612903225801</v>
      </c>
      <c r="G2844" s="39">
        <v>1.0157480314960601</v>
      </c>
      <c r="H2844" s="39">
        <v>0.93846153846153801</v>
      </c>
      <c r="I2844" s="39">
        <v>0.91472868217054304</v>
      </c>
      <c r="J2844" s="39">
        <v>1.04201680672269</v>
      </c>
      <c r="K2844" s="39">
        <v>0.91803278688524603</v>
      </c>
      <c r="L2844" s="39">
        <v>0.90322580645161299</v>
      </c>
      <c r="M2844" s="39">
        <v>0.94354838709677402</v>
      </c>
      <c r="N2844" s="39">
        <v>0.98427970161882805</v>
      </c>
      <c r="O2844" s="39">
        <v>8.1088842852233806E-2</v>
      </c>
      <c r="P2844" s="39">
        <v>0.94431049386537302</v>
      </c>
      <c r="Q2844" s="39">
        <v>5.6569995107978201E-2</v>
      </c>
      <c r="R2844" s="39">
        <v>0.92160232681121101</v>
      </c>
      <c r="S2844" s="39">
        <v>2.0396907582613599E-2</v>
      </c>
      <c r="T2844" s="39">
        <v>0.92338709677419395</v>
      </c>
      <c r="U2844" s="39">
        <v>2.8512370209135E-2</v>
      </c>
      <c r="V2844" s="39">
        <v>0.94742835855268204</v>
      </c>
      <c r="W2844" s="39">
        <v>5.6172375110754701E-2</v>
      </c>
      <c r="X2844" s="39">
        <v>0.93501695168559296</v>
      </c>
      <c r="Y2844" s="39">
        <v>3.5299501015309702E-2</v>
      </c>
      <c r="Z2844" s="39">
        <v>0.93546725627693295</v>
      </c>
      <c r="AA2844" s="39">
        <v>1.9198247092105401E-2</v>
      </c>
      <c r="AB2844" s="39">
        <v>0.94162826420890899</v>
      </c>
      <c r="AC2844" s="39">
        <v>1.2143923426145901E-2</v>
      </c>
    </row>
    <row r="2845" spans="1:29" x14ac:dyDescent="0.25">
      <c r="A2845" s="39" t="s">
        <v>135</v>
      </c>
      <c r="B2845" s="39" t="s">
        <v>135</v>
      </c>
      <c r="C2845" s="39">
        <v>6901000</v>
      </c>
      <c r="D2845" s="39" t="s">
        <v>51</v>
      </c>
      <c r="E2845" s="39">
        <v>0.897260273972603</v>
      </c>
      <c r="F2845" s="39">
        <v>0.92028985507246397</v>
      </c>
      <c r="G2845" s="39">
        <v>0.95070422535211296</v>
      </c>
      <c r="H2845" s="39">
        <v>1.0465116279069799</v>
      </c>
      <c r="I2845" s="39">
        <v>0.94262295081967196</v>
      </c>
      <c r="J2845" s="39">
        <v>0.99152542372881403</v>
      </c>
      <c r="K2845" s="39">
        <v>1.0322580645161299</v>
      </c>
      <c r="L2845" s="39">
        <v>0.98214285714285698</v>
      </c>
      <c r="M2845" s="39">
        <v>0.95535714285714302</v>
      </c>
      <c r="N2845" s="39">
        <v>0.968741380152086</v>
      </c>
      <c r="O2845" s="39">
        <v>4.92760600988459E-2</v>
      </c>
      <c r="P2845" s="39">
        <v>0.98078128781292295</v>
      </c>
      <c r="Q2845" s="39">
        <v>3.4891240649316597E-2</v>
      </c>
      <c r="R2845" s="39">
        <v>0.98991935483870996</v>
      </c>
      <c r="S2845" s="39">
        <v>3.9035796076301303E-2</v>
      </c>
      <c r="T2845" s="39">
        <v>0.96875</v>
      </c>
      <c r="U2845" s="39">
        <v>1.8940360210353901E-2</v>
      </c>
      <c r="V2845" s="39">
        <v>0.97857122505835603</v>
      </c>
      <c r="W2845" s="39">
        <v>3.6312687203749201E-2</v>
      </c>
      <c r="X2845" s="39">
        <v>0.97320030708194305</v>
      </c>
      <c r="Y2845" s="39">
        <v>2.8674467043990699E-2</v>
      </c>
      <c r="Z2845" s="39">
        <v>0.96307892472670997</v>
      </c>
      <c r="AA2845" s="39">
        <v>2.1160331075914699E-2</v>
      </c>
      <c r="AB2845" s="39">
        <v>0.95663265306122502</v>
      </c>
      <c r="AC2845" s="39">
        <v>8.0670348473682908E-3</v>
      </c>
    </row>
    <row r="2846" spans="1:29" x14ac:dyDescent="0.25">
      <c r="A2846" s="39" t="s">
        <v>135</v>
      </c>
      <c r="B2846" s="39" t="s">
        <v>135</v>
      </c>
      <c r="C2846" s="39">
        <v>6901000</v>
      </c>
      <c r="D2846" s="39" t="s">
        <v>61</v>
      </c>
      <c r="E2846" s="39">
        <v>0.94117647058823495</v>
      </c>
      <c r="F2846" s="39">
        <v>0.87586206896551699</v>
      </c>
      <c r="G2846" s="39">
        <v>1.06611570247934</v>
      </c>
      <c r="H2846" s="39">
        <v>0.90833333333333299</v>
      </c>
      <c r="I2846" s="39">
        <v>0.95522388059701502</v>
      </c>
      <c r="J2846" s="39">
        <v>1.0230769230769201</v>
      </c>
      <c r="K2846" s="39">
        <v>0.88888888888888895</v>
      </c>
      <c r="L2846" s="39">
        <v>0.91603053435114501</v>
      </c>
      <c r="M2846" s="39">
        <v>0.88549618320610701</v>
      </c>
      <c r="N2846" s="39">
        <v>0.94002266505405596</v>
      </c>
      <c r="O2846" s="39">
        <v>6.5492452373049501E-2</v>
      </c>
      <c r="P2846" s="39">
        <v>0.93374328202401602</v>
      </c>
      <c r="Q2846" s="39">
        <v>5.7217471319546201E-2</v>
      </c>
      <c r="R2846" s="39">
        <v>0.89680520214871395</v>
      </c>
      <c r="S2846" s="39">
        <v>1.6735819719478299E-2</v>
      </c>
      <c r="T2846" s="39">
        <v>0.90076335877862601</v>
      </c>
      <c r="U2846" s="39">
        <v>2.1591046753787702E-2</v>
      </c>
      <c r="V2846" s="39">
        <v>0.92030876432615105</v>
      </c>
      <c r="W2846" s="39">
        <v>5.3391224754028799E-2</v>
      </c>
      <c r="X2846" s="39">
        <v>0.90343752212057205</v>
      </c>
      <c r="Y2846" s="39">
        <v>3.7572256826350299E-2</v>
      </c>
      <c r="Z2846" s="39">
        <v>0.89099028372238598</v>
      </c>
      <c r="AA2846" s="39">
        <v>1.41752556347841E-2</v>
      </c>
      <c r="AB2846" s="39">
        <v>0.88695019992729895</v>
      </c>
      <c r="AC2846" s="39">
        <v>9.1960091898753097E-3</v>
      </c>
    </row>
    <row r="2847" spans="1:29" x14ac:dyDescent="0.25">
      <c r="A2847" s="39" t="s">
        <v>135</v>
      </c>
      <c r="B2847" s="39" t="s">
        <v>135</v>
      </c>
      <c r="C2847" s="39">
        <v>6901000</v>
      </c>
      <c r="D2847" s="39" t="s">
        <v>62</v>
      </c>
      <c r="E2847" s="39">
        <v>0.88135593220339004</v>
      </c>
      <c r="F2847" s="39">
        <v>0.90625</v>
      </c>
      <c r="G2847" s="39">
        <v>0.88976377952755903</v>
      </c>
      <c r="H2847" s="39">
        <v>0.94573643410852704</v>
      </c>
      <c r="I2847" s="39">
        <v>0.98165137614678899</v>
      </c>
      <c r="J2847" s="39">
        <v>0.8984375</v>
      </c>
      <c r="K2847" s="39">
        <v>0.90225563909774398</v>
      </c>
      <c r="L2847" s="39">
        <v>0.99166666666666703</v>
      </c>
      <c r="M2847" s="39">
        <v>0.88333333333333297</v>
      </c>
      <c r="N2847" s="39">
        <v>0.92005007345377898</v>
      </c>
      <c r="O2847" s="39">
        <v>4.2308758645847502E-2</v>
      </c>
      <c r="P2847" s="39">
        <v>0.93146890304890695</v>
      </c>
      <c r="Q2847" s="39">
        <v>5.0998952932148102E-2</v>
      </c>
      <c r="R2847" s="39">
        <v>0.92575187969924799</v>
      </c>
      <c r="S2847" s="39">
        <v>5.7862619795344503E-2</v>
      </c>
      <c r="T2847" s="39">
        <v>0.9375</v>
      </c>
      <c r="U2847" s="39">
        <v>7.6603234628542696E-2</v>
      </c>
      <c r="V2847" s="39">
        <v>0.92285522391232699</v>
      </c>
      <c r="W2847" s="39">
        <v>4.7835208450545098E-2</v>
      </c>
      <c r="X2847" s="39">
        <v>0.91679154908379001</v>
      </c>
      <c r="Y2847" s="39">
        <v>5.2368541558251103E-2</v>
      </c>
      <c r="Z2847" s="39">
        <v>0.90309625002703797</v>
      </c>
      <c r="AA2847" s="39">
        <v>5.0259172698697403E-2</v>
      </c>
      <c r="AB2847" s="39">
        <v>0.888492063492063</v>
      </c>
      <c r="AC2847" s="39">
        <v>3.2626674271578497E-2</v>
      </c>
    </row>
    <row r="2848" spans="1:29" x14ac:dyDescent="0.25">
      <c r="A2848" s="39" t="s">
        <v>135</v>
      </c>
      <c r="B2848" s="39" t="s">
        <v>135</v>
      </c>
      <c r="C2848" s="39">
        <v>6901000</v>
      </c>
      <c r="D2848" s="39" t="s">
        <v>63</v>
      </c>
      <c r="E2848" s="39">
        <v>0.99137931034482796</v>
      </c>
      <c r="F2848" s="39">
        <v>0.99038461538461497</v>
      </c>
      <c r="G2848" s="39">
        <v>0.98275862068965503</v>
      </c>
      <c r="H2848" s="39">
        <v>1.0353982300885001</v>
      </c>
      <c r="I2848" s="39">
        <v>0.91803278688524603</v>
      </c>
      <c r="J2848" s="39">
        <v>0.92523364485981296</v>
      </c>
      <c r="K2848" s="39">
        <v>0.88695652173912998</v>
      </c>
      <c r="L2848" s="39">
        <v>0.88333333333333297</v>
      </c>
      <c r="M2848" s="39">
        <v>0.95798319327731096</v>
      </c>
      <c r="N2848" s="39">
        <v>0.95238447295582496</v>
      </c>
      <c r="O2848" s="39">
        <v>5.2172680885749098E-2</v>
      </c>
      <c r="P2848" s="39">
        <v>0.914307896018967</v>
      </c>
      <c r="Q2848" s="39">
        <v>3.0611679139119399E-2</v>
      </c>
      <c r="R2848" s="39">
        <v>0.90942434944992501</v>
      </c>
      <c r="S2848" s="39">
        <v>4.2092194750871899E-2</v>
      </c>
      <c r="T2848" s="39">
        <v>0.92065826330532197</v>
      </c>
      <c r="U2848" s="39">
        <v>5.2785422181012599E-2</v>
      </c>
      <c r="V2848" s="39">
        <v>0.93018029073110298</v>
      </c>
      <c r="W2848" s="39">
        <v>4.5351431084995897E-2</v>
      </c>
      <c r="X2848" s="39">
        <v>0.92740242502782499</v>
      </c>
      <c r="Y2848" s="39">
        <v>3.8743419824612199E-2</v>
      </c>
      <c r="Z2848" s="39">
        <v>0.94208853116712898</v>
      </c>
      <c r="AA2848" s="39">
        <v>3.7224812176601403E-2</v>
      </c>
      <c r="AB2848" s="39">
        <v>0.95442843804188304</v>
      </c>
      <c r="AC2848" s="39">
        <v>2.2482246136717999E-2</v>
      </c>
    </row>
    <row r="2849" spans="1:29" x14ac:dyDescent="0.25">
      <c r="A2849" s="39" t="s">
        <v>135</v>
      </c>
      <c r="B2849" s="39" t="s">
        <v>135</v>
      </c>
      <c r="C2849" s="39">
        <v>6901000</v>
      </c>
      <c r="D2849" s="39" t="s">
        <v>52</v>
      </c>
      <c r="E2849" s="39">
        <v>1.0314960629921299</v>
      </c>
      <c r="F2849" s="39">
        <v>0.95488721804511301</v>
      </c>
      <c r="G2849" s="39">
        <v>1.0887096774193501</v>
      </c>
      <c r="H2849" s="39">
        <v>1.0629921259842501</v>
      </c>
      <c r="I2849" s="39">
        <v>0.88461538461538503</v>
      </c>
      <c r="J2849" s="39">
        <v>0.90697674418604601</v>
      </c>
      <c r="K2849" s="39">
        <v>1.0756302521008401</v>
      </c>
      <c r="L2849" s="39">
        <v>0.90163934426229497</v>
      </c>
      <c r="M2849" s="39">
        <v>0.86290322580645196</v>
      </c>
      <c r="N2849" s="39">
        <v>0.97442778171242905</v>
      </c>
      <c r="O2849" s="39">
        <v>9.0233273702248498E-2</v>
      </c>
      <c r="P2849" s="39">
        <v>0.92635299019420403</v>
      </c>
      <c r="Q2849" s="39">
        <v>8.5202412593883295E-2</v>
      </c>
      <c r="R2849" s="39">
        <v>0.94672427405652904</v>
      </c>
      <c r="S2849" s="39">
        <v>0.11330350877147</v>
      </c>
      <c r="T2849" s="39">
        <v>0.88227128503437302</v>
      </c>
      <c r="U2849" s="39">
        <v>2.7390572036972299E-2</v>
      </c>
      <c r="V2849" s="39">
        <v>0.93282892059849798</v>
      </c>
      <c r="W2849" s="39">
        <v>8.8729892200474295E-2</v>
      </c>
      <c r="X2849" s="39">
        <v>0.90157595778398802</v>
      </c>
      <c r="Y2849" s="39">
        <v>7.4784759502075998E-2</v>
      </c>
      <c r="Z2849" s="39">
        <v>0.87805547746998502</v>
      </c>
      <c r="AA2849" s="39">
        <v>5.2111559092776601E-2</v>
      </c>
      <c r="AB2849" s="39">
        <v>0.86474780287577702</v>
      </c>
      <c r="AC2849" s="39">
        <v>1.1666129717576201E-2</v>
      </c>
    </row>
    <row r="2850" spans="1:29" x14ac:dyDescent="0.25">
      <c r="A2850" s="39" t="s">
        <v>135</v>
      </c>
      <c r="B2850" s="39" t="s">
        <v>135</v>
      </c>
      <c r="C2850" s="39">
        <v>6901000</v>
      </c>
      <c r="D2850" s="39" t="s">
        <v>53</v>
      </c>
      <c r="E2850" s="39">
        <v>1.0405405405405399</v>
      </c>
      <c r="F2850" s="39">
        <v>0.977099236641221</v>
      </c>
      <c r="G2850" s="39">
        <v>0.96062992125984203</v>
      </c>
      <c r="H2850" s="39">
        <v>1.05925925925926</v>
      </c>
      <c r="I2850" s="39">
        <v>1.0296296296296299</v>
      </c>
      <c r="J2850" s="39">
        <v>0.99130434782608701</v>
      </c>
      <c r="K2850" s="39">
        <v>0.97435897435897401</v>
      </c>
      <c r="L2850" s="39">
        <v>0.984375</v>
      </c>
      <c r="M2850" s="39">
        <v>0.972727272727273</v>
      </c>
      <c r="N2850" s="39">
        <v>0.998880464693647</v>
      </c>
      <c r="O2850" s="39">
        <v>3.5030873626901902E-2</v>
      </c>
      <c r="P2850" s="39">
        <v>0.990479044908393</v>
      </c>
      <c r="Q2850" s="39">
        <v>2.3160801277443899E-2</v>
      </c>
      <c r="R2850" s="39">
        <v>0.97715374902874896</v>
      </c>
      <c r="S2850" s="39">
        <v>6.3067790310164804E-3</v>
      </c>
      <c r="T2850" s="39">
        <v>0.978551136363636</v>
      </c>
      <c r="U2850" s="39">
        <v>8.2361869399569104E-3</v>
      </c>
      <c r="V2850" s="39">
        <v>0.98672708746758997</v>
      </c>
      <c r="W2850" s="39">
        <v>2.50400264692065E-2</v>
      </c>
      <c r="X2850" s="39">
        <v>0.97849449504758201</v>
      </c>
      <c r="Y2850" s="39">
        <v>1.1662103907792499E-2</v>
      </c>
      <c r="Z2850" s="39">
        <v>0.97483631932065595</v>
      </c>
      <c r="AA2850" s="39">
        <v>5.4049855394102996E-3</v>
      </c>
      <c r="AB2850" s="39">
        <v>0.97328192640692601</v>
      </c>
      <c r="AC2850" s="39">
        <v>3.5079378805980299E-3</v>
      </c>
    </row>
    <row r="2851" spans="1:29" x14ac:dyDescent="0.25">
      <c r="A2851" s="39" t="s">
        <v>135</v>
      </c>
      <c r="B2851" s="39" t="s">
        <v>135</v>
      </c>
      <c r="C2851" s="39">
        <v>6901000</v>
      </c>
      <c r="D2851" s="39" t="s">
        <v>54</v>
      </c>
      <c r="E2851" s="39">
        <v>0.98347107438016501</v>
      </c>
      <c r="F2851" s="39">
        <v>0.91558441558441594</v>
      </c>
      <c r="G2851" s="39">
        <v>0.953125</v>
      </c>
      <c r="H2851" s="39">
        <v>0.95901639344262302</v>
      </c>
      <c r="I2851" s="39">
        <v>0.89510489510489499</v>
      </c>
      <c r="J2851" s="39">
        <v>0.97122302158273399</v>
      </c>
      <c r="K2851" s="39">
        <v>1.0350877192982499</v>
      </c>
      <c r="L2851" s="39">
        <v>0.88596491228070196</v>
      </c>
      <c r="M2851" s="39">
        <v>0.98412698412698396</v>
      </c>
      <c r="N2851" s="39">
        <v>0.953633823977863</v>
      </c>
      <c r="O2851" s="39">
        <v>4.7757089556115399E-2</v>
      </c>
      <c r="P2851" s="39">
        <v>0.95430150647871204</v>
      </c>
      <c r="Q2851" s="39">
        <v>6.3000868797208801E-2</v>
      </c>
      <c r="R2851" s="39">
        <v>0.96839320523531003</v>
      </c>
      <c r="S2851" s="39">
        <v>7.5796218519507796E-2</v>
      </c>
      <c r="T2851" s="39">
        <v>0.93504594820384301</v>
      </c>
      <c r="U2851" s="39">
        <v>6.94110666578273E-2</v>
      </c>
      <c r="V2851" s="39">
        <v>0.95835919052331098</v>
      </c>
      <c r="W2851" s="39">
        <v>5.4518601277889801E-2</v>
      </c>
      <c r="X2851" s="39">
        <v>0.962078599119911</v>
      </c>
      <c r="Y2851" s="39">
        <v>5.6022821972267399E-2</v>
      </c>
      <c r="Z2851" s="39">
        <v>0.96889334229831003</v>
      </c>
      <c r="AA2851" s="39">
        <v>4.8399028854455101E-2</v>
      </c>
      <c r="AB2851" s="39">
        <v>0.97945259975335197</v>
      </c>
      <c r="AC2851" s="39">
        <v>2.95634025595564E-2</v>
      </c>
    </row>
    <row r="2852" spans="1:29" x14ac:dyDescent="0.25">
      <c r="A2852" s="39" t="s">
        <v>135</v>
      </c>
      <c r="B2852" s="39" t="s">
        <v>135</v>
      </c>
      <c r="C2852" s="39">
        <v>6901000</v>
      </c>
      <c r="D2852" s="39" t="s">
        <v>55</v>
      </c>
      <c r="E2852" s="39">
        <v>0.94074074074074099</v>
      </c>
      <c r="F2852" s="39">
        <v>1.0588235294117601</v>
      </c>
      <c r="G2852" s="39">
        <v>1.0141843971631199</v>
      </c>
      <c r="H2852" s="39">
        <v>1</v>
      </c>
      <c r="I2852" s="39">
        <v>1</v>
      </c>
      <c r="J2852" s="39">
        <v>1.0625</v>
      </c>
      <c r="K2852" s="39">
        <v>0.97777777777777797</v>
      </c>
      <c r="L2852" s="39">
        <v>1.0169491525423699</v>
      </c>
      <c r="M2852" s="39">
        <v>1.0396039603960401</v>
      </c>
      <c r="N2852" s="39">
        <v>1.0122866175590901</v>
      </c>
      <c r="O2852" s="39">
        <v>3.88430180588374E-2</v>
      </c>
      <c r="P2852" s="39">
        <v>1.0193661781432399</v>
      </c>
      <c r="Q2852" s="39">
        <v>3.3092976339668297E-2</v>
      </c>
      <c r="R2852" s="39">
        <v>1.01144363023873</v>
      </c>
      <c r="S2852" s="39">
        <v>3.1278623629622797E-2</v>
      </c>
      <c r="T2852" s="39">
        <v>1.02827655646921</v>
      </c>
      <c r="U2852" s="39">
        <v>1.6019368259806099E-2</v>
      </c>
      <c r="V2852" s="39">
        <v>1.0206656190021199</v>
      </c>
      <c r="W2852" s="39">
        <v>2.9539709449830399E-2</v>
      </c>
      <c r="X2852" s="39">
        <v>1.0265942438964499</v>
      </c>
      <c r="Y2852" s="39">
        <v>2.4887482997172299E-2</v>
      </c>
      <c r="Z2852" s="39">
        <v>1.03319925355628</v>
      </c>
      <c r="AA2852" s="39">
        <v>1.72838460729445E-2</v>
      </c>
      <c r="AB2852" s="39">
        <v>1.03852516002206</v>
      </c>
      <c r="AC2852" s="39">
        <v>6.8229326448626402E-3</v>
      </c>
    </row>
    <row r="2853" spans="1:29" x14ac:dyDescent="0.25">
      <c r="A2853" s="39" t="s">
        <v>135</v>
      </c>
      <c r="B2853" s="39" t="s">
        <v>135</v>
      </c>
      <c r="C2853" s="39">
        <v>6901000</v>
      </c>
      <c r="D2853" s="39" t="s">
        <v>56</v>
      </c>
      <c r="E2853" s="39">
        <v>1.0071942446043201</v>
      </c>
      <c r="F2853" s="39">
        <v>1.02362204724409</v>
      </c>
      <c r="G2853" s="39">
        <v>1.05555555555556</v>
      </c>
      <c r="H2853" s="39">
        <v>0.97202797202797198</v>
      </c>
      <c r="I2853" s="39">
        <v>1.0327868852458999</v>
      </c>
      <c r="J2853" s="39">
        <v>0.98290598290598297</v>
      </c>
      <c r="K2853" s="39">
        <v>0.95588235294117696</v>
      </c>
      <c r="L2853" s="39">
        <v>0.93181818181818199</v>
      </c>
      <c r="M2853" s="39">
        <v>0.96666666666666701</v>
      </c>
      <c r="N2853" s="39">
        <v>0.99205109877887199</v>
      </c>
      <c r="O2853" s="39">
        <v>4.0285497679079699E-2</v>
      </c>
      <c r="P2853" s="39">
        <v>0.97401201391558201</v>
      </c>
      <c r="Q2853" s="39">
        <v>3.7737734380244303E-2</v>
      </c>
      <c r="R2853" s="39">
        <v>0.95145573380867499</v>
      </c>
      <c r="S2853" s="39">
        <v>1.7840976480197002E-2</v>
      </c>
      <c r="T2853" s="39">
        <v>0.949242424242424</v>
      </c>
      <c r="U2853" s="39">
        <v>2.46415999504403E-2</v>
      </c>
      <c r="V2853" s="39">
        <v>0.96905805912966703</v>
      </c>
      <c r="W2853" s="39">
        <v>3.3552407742993097E-2</v>
      </c>
      <c r="X2853" s="39">
        <v>0.95917986335597905</v>
      </c>
      <c r="Y2853" s="39">
        <v>2.23914449004044E-2</v>
      </c>
      <c r="Z2853" s="39">
        <v>0.96012495080553795</v>
      </c>
      <c r="AA2853" s="39">
        <v>1.6201232624842101E-2</v>
      </c>
      <c r="AB2853" s="39">
        <v>0.96500721500721498</v>
      </c>
      <c r="AC2853" s="39">
        <v>1.04952938216267E-2</v>
      </c>
    </row>
    <row r="2854" spans="1:29" x14ac:dyDescent="0.25">
      <c r="A2854" s="39" t="s">
        <v>135</v>
      </c>
      <c r="B2854" s="39" t="s">
        <v>135</v>
      </c>
      <c r="C2854" s="39">
        <v>6901000</v>
      </c>
      <c r="D2854" s="39" t="s">
        <v>57</v>
      </c>
      <c r="E2854" s="39">
        <v>0.98518518518518505</v>
      </c>
      <c r="F2854" s="39">
        <v>0.97142857142857097</v>
      </c>
      <c r="G2854" s="39">
        <v>0.96923076923076901</v>
      </c>
      <c r="H2854" s="39">
        <v>1</v>
      </c>
      <c r="I2854" s="39">
        <v>0.97122302158273399</v>
      </c>
      <c r="J2854" s="39">
        <v>1.0317460317460301</v>
      </c>
      <c r="K2854" s="39">
        <v>1.0086956521739101</v>
      </c>
      <c r="L2854" s="39">
        <v>1.0384615384615401</v>
      </c>
      <c r="M2854" s="39">
        <v>1.0487804878048801</v>
      </c>
      <c r="N2854" s="39">
        <v>1.0027501397348499</v>
      </c>
      <c r="O2854" s="39">
        <v>3.09936419491499E-2</v>
      </c>
      <c r="P2854" s="39">
        <v>1.0197813463538199</v>
      </c>
      <c r="Q2854" s="39">
        <v>3.08782164261436E-2</v>
      </c>
      <c r="R2854" s="39">
        <v>1.0319792261467799</v>
      </c>
      <c r="S2854" s="39">
        <v>2.0813788497050699E-2</v>
      </c>
      <c r="T2854" s="39">
        <v>1.04362101313321</v>
      </c>
      <c r="U2854" s="39">
        <v>7.2965990553958597E-3</v>
      </c>
      <c r="V2854" s="39">
        <v>1.02495772906428</v>
      </c>
      <c r="W2854" s="39">
        <v>2.8231284167946302E-2</v>
      </c>
      <c r="X2854" s="39">
        <v>1.03824077064704</v>
      </c>
      <c r="Y2854" s="39">
        <v>1.90072388915043E-2</v>
      </c>
      <c r="Z2854" s="39">
        <v>1.04539511878206</v>
      </c>
      <c r="AA2854" s="39">
        <v>1.02699459478086E-2</v>
      </c>
      <c r="AB2854" s="39">
        <v>1.04828910926472</v>
      </c>
      <c r="AC2854" s="39">
        <v>3.1077507604620799E-3</v>
      </c>
    </row>
    <row r="2855" spans="1:29" x14ac:dyDescent="0.25">
      <c r="A2855" s="39" t="s">
        <v>135</v>
      </c>
      <c r="B2855" s="39" t="s">
        <v>135</v>
      </c>
      <c r="C2855" s="39">
        <v>6901000</v>
      </c>
      <c r="D2855" s="39" t="s">
        <v>58</v>
      </c>
      <c r="E2855" s="39">
        <v>0.95488721804511301</v>
      </c>
      <c r="F2855" s="39">
        <v>1.04511278195489</v>
      </c>
      <c r="G2855" s="39">
        <v>1.0367647058823499</v>
      </c>
      <c r="H2855" s="39">
        <v>1.02380952380952</v>
      </c>
      <c r="I2855" s="39">
        <v>0.99248120300751896</v>
      </c>
      <c r="J2855" s="39">
        <v>0.99259259259259303</v>
      </c>
      <c r="K2855" s="39">
        <v>0.94615384615384601</v>
      </c>
      <c r="L2855" s="39">
        <v>0.98275862068965503</v>
      </c>
      <c r="M2855" s="39">
        <v>1.0296296296296299</v>
      </c>
      <c r="N2855" s="39">
        <v>1.0004655690850099</v>
      </c>
      <c r="O2855" s="39">
        <v>3.56596810350353E-2</v>
      </c>
      <c r="P2855" s="39">
        <v>0.98872317841464796</v>
      </c>
      <c r="Q2855" s="39">
        <v>2.9791596398607501E-2</v>
      </c>
      <c r="R2855" s="39">
        <v>0.98618069882437698</v>
      </c>
      <c r="S2855" s="39">
        <v>4.1842975166616399E-2</v>
      </c>
      <c r="T2855" s="39">
        <v>1.00619412515964</v>
      </c>
      <c r="U2855" s="39">
        <v>3.31428082625113E-2</v>
      </c>
      <c r="V2855" s="39">
        <v>0.99896305964556698</v>
      </c>
      <c r="W2855" s="39">
        <v>3.2821810305088003E-2</v>
      </c>
      <c r="X2855" s="39">
        <v>1.00446878039647</v>
      </c>
      <c r="Y2855" s="39">
        <v>3.3252625344720101E-2</v>
      </c>
      <c r="Z2855" s="39">
        <v>1.0181233582937199</v>
      </c>
      <c r="AA2855" s="39">
        <v>2.8112504622754299E-2</v>
      </c>
      <c r="AB2855" s="39">
        <v>1.02739767682296</v>
      </c>
      <c r="AC2855" s="39">
        <v>1.41161089981366E-2</v>
      </c>
    </row>
    <row r="2856" spans="1:29" x14ac:dyDescent="0.25">
      <c r="A2856" s="39" t="s">
        <v>135</v>
      </c>
      <c r="B2856" s="39" t="s">
        <v>135</v>
      </c>
      <c r="C2856" s="39">
        <v>6901000</v>
      </c>
      <c r="D2856" s="39" t="s">
        <v>59</v>
      </c>
      <c r="E2856" s="39">
        <v>1</v>
      </c>
      <c r="F2856" s="39">
        <v>0.98425196850393704</v>
      </c>
      <c r="G2856" s="39">
        <v>0.95683453237410099</v>
      </c>
      <c r="H2856" s="39">
        <v>0.98581560283687897</v>
      </c>
      <c r="I2856" s="39">
        <v>1.0077519379844999</v>
      </c>
      <c r="J2856" s="39">
        <v>0.96212121212121204</v>
      </c>
      <c r="K2856" s="39">
        <v>0.94776119402985104</v>
      </c>
      <c r="L2856" s="39">
        <v>1.0569105691056899</v>
      </c>
      <c r="M2856" s="39">
        <v>0.88596491228070196</v>
      </c>
      <c r="N2856" s="39">
        <v>0.97637910324854105</v>
      </c>
      <c r="O2856" s="39">
        <v>4.7113607925560103E-2</v>
      </c>
      <c r="P2856" s="39">
        <v>0.97210196510438995</v>
      </c>
      <c r="Q2856" s="39">
        <v>6.4372160742760101E-2</v>
      </c>
      <c r="R2856" s="39">
        <v>0.96354555847208101</v>
      </c>
      <c r="S2856" s="39">
        <v>8.6559020428061795E-2</v>
      </c>
      <c r="T2856" s="39">
        <v>0.97143774069319599</v>
      </c>
      <c r="U2856" s="39">
        <v>0.120876833155338</v>
      </c>
      <c r="V2856" s="39">
        <v>0.96180632561160695</v>
      </c>
      <c r="W2856" s="39">
        <v>6.8082850397935601E-2</v>
      </c>
      <c r="X2856" s="39">
        <v>0.944702798794259</v>
      </c>
      <c r="Y2856" s="39">
        <v>8.0644648867032098E-2</v>
      </c>
      <c r="Z2856" s="39">
        <v>0.91840382912092899</v>
      </c>
      <c r="AA2856" s="39">
        <v>7.9638638226663797E-2</v>
      </c>
      <c r="AB2856" s="39">
        <v>0.89410518165331998</v>
      </c>
      <c r="AC2856" s="39">
        <v>5.1483583969568897E-2</v>
      </c>
    </row>
    <row r="2857" spans="1:29" x14ac:dyDescent="0.25">
      <c r="A2857" s="39" t="s">
        <v>135</v>
      </c>
      <c r="B2857" s="39" t="s">
        <v>135</v>
      </c>
      <c r="C2857" s="39">
        <v>6901000</v>
      </c>
      <c r="D2857" s="39" t="s">
        <v>60</v>
      </c>
      <c r="E2857" s="39">
        <v>1.0283687943262401</v>
      </c>
      <c r="F2857" s="39">
        <v>0.97580645161290303</v>
      </c>
      <c r="G2857" s="39">
        <v>0.96</v>
      </c>
      <c r="H2857" s="39">
        <v>1.0075187969924799</v>
      </c>
      <c r="I2857" s="39">
        <v>0.93525179856115104</v>
      </c>
      <c r="J2857" s="39">
        <v>1.0384615384615401</v>
      </c>
      <c r="K2857" s="39">
        <v>1.0314960629921299</v>
      </c>
      <c r="L2857" s="39">
        <v>1.0314960629921299</v>
      </c>
      <c r="M2857" s="39">
        <v>1.0538461538461501</v>
      </c>
      <c r="N2857" s="39">
        <v>1.0069161844205201</v>
      </c>
      <c r="O2857" s="39">
        <v>4.0575820853180102E-2</v>
      </c>
      <c r="P2857" s="39">
        <v>1.0181103233706199</v>
      </c>
      <c r="Q2857" s="39">
        <v>4.7209937300010801E-2</v>
      </c>
      <c r="R2857" s="39">
        <v>1.0389460932768</v>
      </c>
      <c r="S2857" s="39">
        <v>1.2903830970985601E-2</v>
      </c>
      <c r="T2857" s="39">
        <v>1.04267110841914</v>
      </c>
      <c r="U2857" s="39">
        <v>1.5803900803018599E-2</v>
      </c>
      <c r="V2857" s="39">
        <v>1.0274986616928099</v>
      </c>
      <c r="W2857" s="39">
        <v>3.5133496594580003E-2</v>
      </c>
      <c r="X2857" s="39">
        <v>1.0413622986451001</v>
      </c>
      <c r="Y2857" s="39">
        <v>2.3053456933174201E-2</v>
      </c>
      <c r="Z2857" s="39">
        <v>1.0490447215683101</v>
      </c>
      <c r="AA2857" s="39">
        <v>1.1242243707584899E-2</v>
      </c>
      <c r="AB2857" s="39">
        <v>1.05278186380549</v>
      </c>
      <c r="AC2857" s="39">
        <v>6.7311612390882104E-3</v>
      </c>
    </row>
    <row r="2858" spans="1:29" x14ac:dyDescent="0.25">
      <c r="A2858" s="39" t="s">
        <v>135</v>
      </c>
      <c r="B2858" s="39" t="s">
        <v>135</v>
      </c>
      <c r="C2858" s="39">
        <v>7001000</v>
      </c>
      <c r="D2858" s="39" t="s">
        <v>50</v>
      </c>
      <c r="E2858" s="39">
        <v>0.6048</v>
      </c>
      <c r="F2858" s="39">
        <v>0.66725978647686801</v>
      </c>
      <c r="G2858" s="39">
        <v>0.70718232044198903</v>
      </c>
      <c r="H2858" s="39">
        <v>0.64529058116232496</v>
      </c>
      <c r="I2858" s="39">
        <v>0.6953125</v>
      </c>
      <c r="J2858" s="39">
        <v>0.67002012072434602</v>
      </c>
      <c r="K2858" s="39">
        <v>0.67717996289424898</v>
      </c>
      <c r="L2858" s="39">
        <v>0.59861591695501704</v>
      </c>
      <c r="M2858" s="39">
        <v>0.6484375</v>
      </c>
      <c r="N2858" s="39">
        <v>0.65712207651719901</v>
      </c>
      <c r="O2858" s="39">
        <v>3.7101153166913599E-2</v>
      </c>
      <c r="P2858" s="39">
        <v>0.65791320011472199</v>
      </c>
      <c r="Q2858" s="39">
        <v>3.7156594264496301E-2</v>
      </c>
      <c r="R2858" s="39">
        <v>0.64141112661642197</v>
      </c>
      <c r="S2858" s="39">
        <v>3.9750531704362199E-2</v>
      </c>
      <c r="T2858" s="39">
        <v>0.62352670847750902</v>
      </c>
      <c r="U2858" s="39">
        <v>3.5229179220556003E-2</v>
      </c>
      <c r="V2858" s="39">
        <v>0.64900205565369695</v>
      </c>
      <c r="W2858" s="39">
        <v>3.4266703535006299E-2</v>
      </c>
      <c r="X2858" s="39">
        <v>0.641685406151837</v>
      </c>
      <c r="Y2858" s="39">
        <v>3.1099691889661801E-2</v>
      </c>
      <c r="Z2858" s="39">
        <v>0.64081872667376405</v>
      </c>
      <c r="AA2858" s="39">
        <v>2.48047696894356E-2</v>
      </c>
      <c r="AB2858" s="39">
        <v>0.646065043664525</v>
      </c>
      <c r="AC2858" s="39">
        <v>1.50047313387974E-2</v>
      </c>
    </row>
    <row r="2859" spans="1:29" x14ac:dyDescent="0.25">
      <c r="A2859" s="39" t="s">
        <v>135</v>
      </c>
      <c r="B2859" s="39" t="s">
        <v>135</v>
      </c>
      <c r="C2859" s="39">
        <v>7001000</v>
      </c>
      <c r="D2859" s="39" t="s">
        <v>51</v>
      </c>
      <c r="E2859" s="39">
        <v>0.96240601503759404</v>
      </c>
      <c r="F2859" s="39">
        <v>0.97354497354497305</v>
      </c>
      <c r="G2859" s="39">
        <v>0.99199999999999999</v>
      </c>
      <c r="H2859" s="39">
        <v>0.88020833333333304</v>
      </c>
      <c r="I2859" s="39">
        <v>0.96894409937888204</v>
      </c>
      <c r="J2859" s="39">
        <v>1.00561797752809</v>
      </c>
      <c r="K2859" s="39">
        <v>0.95495495495495497</v>
      </c>
      <c r="L2859" s="39">
        <v>0.93972602739725997</v>
      </c>
      <c r="M2859" s="39">
        <v>1.0317919075144499</v>
      </c>
      <c r="N2859" s="39">
        <v>0.96768825429883798</v>
      </c>
      <c r="O2859" s="39">
        <v>4.3010962578287099E-2</v>
      </c>
      <c r="P2859" s="39">
        <v>0.98020699335472805</v>
      </c>
      <c r="Q2859" s="39">
        <v>3.7782099976143603E-2</v>
      </c>
      <c r="R2859" s="39">
        <v>0.97549096328888896</v>
      </c>
      <c r="S2859" s="39">
        <v>4.9349035443023298E-2</v>
      </c>
      <c r="T2859" s="39">
        <v>0.98575896745585601</v>
      </c>
      <c r="U2859" s="39">
        <v>6.5100408146773203E-2</v>
      </c>
      <c r="V2859" s="39">
        <v>0.98086936491981302</v>
      </c>
      <c r="W2859" s="39">
        <v>4.6326983072767697E-2</v>
      </c>
      <c r="X2859" s="39">
        <v>0.99582065794553998</v>
      </c>
      <c r="Y2859" s="39">
        <v>4.64825818551E-2</v>
      </c>
      <c r="Z2859" s="39">
        <v>1.0126114160894899</v>
      </c>
      <c r="AA2859" s="39">
        <v>4.5033976518467599E-2</v>
      </c>
      <c r="AB2859" s="39">
        <v>1.0274078179850601</v>
      </c>
      <c r="AC2859" s="39">
        <v>2.7727416757936399E-2</v>
      </c>
    </row>
    <row r="2860" spans="1:29" x14ac:dyDescent="0.25">
      <c r="A2860" s="39" t="s">
        <v>135</v>
      </c>
      <c r="B2860" s="39" t="s">
        <v>135</v>
      </c>
      <c r="C2860" s="39">
        <v>7001000</v>
      </c>
      <c r="D2860" s="39" t="s">
        <v>61</v>
      </c>
      <c r="E2860" s="39">
        <v>0.88804071246819305</v>
      </c>
      <c r="F2860" s="39">
        <v>0.90488431876606701</v>
      </c>
      <c r="G2860" s="39">
        <v>0.88101265822784802</v>
      </c>
      <c r="H2860" s="39">
        <v>0.86033519553072602</v>
      </c>
      <c r="I2860" s="39">
        <v>0.86737400530504005</v>
      </c>
      <c r="J2860" s="39">
        <v>1.0096774193548399</v>
      </c>
      <c r="K2860" s="39">
        <v>0.95808383233532901</v>
      </c>
      <c r="L2860" s="39">
        <v>0.96918767507002801</v>
      </c>
      <c r="M2860" s="39">
        <v>0.96710526315789502</v>
      </c>
      <c r="N2860" s="39">
        <v>0.92285567557955195</v>
      </c>
      <c r="O2860" s="39">
        <v>5.38012941102178E-2</v>
      </c>
      <c r="P2860" s="39">
        <v>0.95428563904462604</v>
      </c>
      <c r="Q2860" s="39">
        <v>5.2494573809109699E-2</v>
      </c>
      <c r="R2860" s="39">
        <v>0.96479225685441705</v>
      </c>
      <c r="S2860" s="39">
        <v>5.9022308908729202E-3</v>
      </c>
      <c r="T2860" s="39">
        <v>0.96814646911396096</v>
      </c>
      <c r="U2860" s="39">
        <v>1.4724875842931199E-3</v>
      </c>
      <c r="V2860" s="39">
        <v>0.95245573742421197</v>
      </c>
      <c r="W2860" s="39">
        <v>4.4007899898947503E-2</v>
      </c>
      <c r="X2860" s="39">
        <v>0.96628589439257795</v>
      </c>
      <c r="Y2860" s="39">
        <v>2.18581420596912E-2</v>
      </c>
      <c r="Z2860" s="39">
        <v>0.96711670304512398</v>
      </c>
      <c r="AA2860" s="39">
        <v>2.4360800980227902E-3</v>
      </c>
      <c r="AB2860" s="39">
        <v>0.96720442562990105</v>
      </c>
      <c r="AC2860" s="39">
        <v>6.2715853990549699E-4</v>
      </c>
    </row>
    <row r="2861" spans="1:29" x14ac:dyDescent="0.25">
      <c r="A2861" s="39" t="s">
        <v>135</v>
      </c>
      <c r="B2861" s="39" t="s">
        <v>135</v>
      </c>
      <c r="C2861" s="39">
        <v>7001000</v>
      </c>
      <c r="D2861" s="39" t="s">
        <v>62</v>
      </c>
      <c r="E2861" s="39">
        <v>0.87172011661807602</v>
      </c>
      <c r="F2861" s="39">
        <v>0.84240687679083104</v>
      </c>
      <c r="G2861" s="39">
        <v>0.91477272727272696</v>
      </c>
      <c r="H2861" s="39">
        <v>0.96551724137931005</v>
      </c>
      <c r="I2861" s="39">
        <v>1.02272727272727</v>
      </c>
      <c r="J2861" s="39">
        <v>1.0275229357798199</v>
      </c>
      <c r="K2861" s="39">
        <v>0.97444089456868999</v>
      </c>
      <c r="L2861" s="39">
        <v>1.04375</v>
      </c>
      <c r="M2861" s="39">
        <v>0.979768786127168</v>
      </c>
      <c r="N2861" s="39">
        <v>0.96029187236265501</v>
      </c>
      <c r="O2861" s="39">
        <v>7.0537334372059196E-2</v>
      </c>
      <c r="P2861" s="39">
        <v>1.0096419778405901</v>
      </c>
      <c r="Q2861" s="39">
        <v>3.0764568180720299E-2</v>
      </c>
      <c r="R2861" s="39">
        <v>0.99931989356528605</v>
      </c>
      <c r="S2861" s="39">
        <v>3.8569708003363699E-2</v>
      </c>
      <c r="T2861" s="39">
        <v>1.01175939306358</v>
      </c>
      <c r="U2861" s="39">
        <v>4.5241550198026503E-2</v>
      </c>
      <c r="V2861" s="39">
        <v>0.99340538670370704</v>
      </c>
      <c r="W2861" s="39">
        <v>4.6104620817995101E-2</v>
      </c>
      <c r="X2861" s="39">
        <v>0.99934578529057305</v>
      </c>
      <c r="Y2861" s="39">
        <v>3.2505095635833599E-2</v>
      </c>
      <c r="Z2861" s="39">
        <v>0.99079278489754197</v>
      </c>
      <c r="AA2861" s="39">
        <v>2.9957403421814102E-2</v>
      </c>
      <c r="AB2861" s="39">
        <v>0.98281551059730199</v>
      </c>
      <c r="AC2861" s="39">
        <v>1.92691774571917E-2</v>
      </c>
    </row>
    <row r="2862" spans="1:29" x14ac:dyDescent="0.25">
      <c r="A2862" s="39" t="s">
        <v>135</v>
      </c>
      <c r="B2862" s="39" t="s">
        <v>135</v>
      </c>
      <c r="C2862" s="39">
        <v>7001000</v>
      </c>
      <c r="D2862" s="39" t="s">
        <v>63</v>
      </c>
      <c r="E2862" s="39">
        <v>0.91176470588235303</v>
      </c>
      <c r="F2862" s="39">
        <v>0.89966555183946495</v>
      </c>
      <c r="G2862" s="39">
        <v>0.94897959183673497</v>
      </c>
      <c r="H2862" s="39">
        <v>0.86645962732919302</v>
      </c>
      <c r="I2862" s="39">
        <v>1.0089285714285701</v>
      </c>
      <c r="J2862" s="39">
        <v>0.952380952380952</v>
      </c>
      <c r="K2862" s="39">
        <v>0.96428571428571397</v>
      </c>
      <c r="L2862" s="39">
        <v>0.98688524590163895</v>
      </c>
      <c r="M2862" s="39">
        <v>0.99700598802395202</v>
      </c>
      <c r="N2862" s="39">
        <v>0.94848399432317498</v>
      </c>
      <c r="O2862" s="39">
        <v>4.7706467591687902E-2</v>
      </c>
      <c r="P2862" s="39">
        <v>0.98189729440416595</v>
      </c>
      <c r="Q2862" s="39">
        <v>2.32659860166501E-2</v>
      </c>
      <c r="R2862" s="39">
        <v>0.98272564940376905</v>
      </c>
      <c r="S2862" s="39">
        <v>1.67520375072744E-2</v>
      </c>
      <c r="T2862" s="39">
        <v>0.99194561696279604</v>
      </c>
      <c r="U2862" s="39">
        <v>7.1564453853276604E-3</v>
      </c>
      <c r="V2862" s="39">
        <v>0.97411489046516797</v>
      </c>
      <c r="W2862" s="39">
        <v>3.5955925919732498E-2</v>
      </c>
      <c r="X2862" s="39">
        <v>0.98824638109889296</v>
      </c>
      <c r="Y2862" s="39">
        <v>1.5659993031418601E-2</v>
      </c>
      <c r="Z2862" s="39">
        <v>0.99394454046366598</v>
      </c>
      <c r="AA2862" s="39">
        <v>8.7156691024480298E-3</v>
      </c>
      <c r="AB2862" s="39">
        <v>0.99652404792288996</v>
      </c>
      <c r="AC2862" s="39">
        <v>3.0480568302585398E-3</v>
      </c>
    </row>
    <row r="2863" spans="1:29" x14ac:dyDescent="0.25">
      <c r="A2863" s="39" t="s">
        <v>135</v>
      </c>
      <c r="B2863" s="39" t="s">
        <v>135</v>
      </c>
      <c r="C2863" s="39">
        <v>7001000</v>
      </c>
      <c r="D2863" s="39" t="s">
        <v>52</v>
      </c>
      <c r="E2863" s="39">
        <v>0.64321608040200995</v>
      </c>
      <c r="F2863" s="39">
        <v>0.58879999999999999</v>
      </c>
      <c r="G2863" s="39">
        <v>0.66192170818505303</v>
      </c>
      <c r="H2863" s="39">
        <v>0.62246777163904199</v>
      </c>
      <c r="I2863" s="39">
        <v>0.62525050100200397</v>
      </c>
      <c r="J2863" s="39">
        <v>0.69921875</v>
      </c>
      <c r="K2863" s="39">
        <v>0.63983903420523103</v>
      </c>
      <c r="L2863" s="39">
        <v>0.63636363636363602</v>
      </c>
      <c r="M2863" s="39">
        <v>0.61764705882352899</v>
      </c>
      <c r="N2863" s="39">
        <v>0.637191615624501</v>
      </c>
      <c r="O2863" s="39">
        <v>3.07937724852257E-2</v>
      </c>
      <c r="P2863" s="39">
        <v>0.64366379607888002</v>
      </c>
      <c r="Q2863" s="39">
        <v>3.2288519993327401E-2</v>
      </c>
      <c r="R2863" s="39">
        <v>0.63128324313079898</v>
      </c>
      <c r="S2863" s="39">
        <v>1.19364458439567E-2</v>
      </c>
      <c r="T2863" s="39">
        <v>0.62700534759358295</v>
      </c>
      <c r="U2863" s="39">
        <v>1.32346188992134E-2</v>
      </c>
      <c r="V2863" s="39">
        <v>0.63582364113624701</v>
      </c>
      <c r="W2863" s="39">
        <v>2.6522121624120799E-2</v>
      </c>
      <c r="X2863" s="39">
        <v>0.62996643389512497</v>
      </c>
      <c r="Y2863" s="39">
        <v>2.1752446074048502E-2</v>
      </c>
      <c r="Z2863" s="39">
        <v>0.62180434877127599</v>
      </c>
      <c r="AA2863" s="39">
        <v>9.7638390486922497E-3</v>
      </c>
      <c r="AB2863" s="39">
        <v>0.61853832442067702</v>
      </c>
      <c r="AC2863" s="39">
        <v>5.6368585742751802E-3</v>
      </c>
    </row>
    <row r="2864" spans="1:29" x14ac:dyDescent="0.25">
      <c r="A2864" s="39" t="s">
        <v>135</v>
      </c>
      <c r="B2864" s="39" t="s">
        <v>135</v>
      </c>
      <c r="C2864" s="39">
        <v>7001000</v>
      </c>
      <c r="D2864" s="39" t="s">
        <v>53</v>
      </c>
      <c r="E2864" s="39">
        <v>0.96646341463414598</v>
      </c>
      <c r="F2864" s="39">
        <v>0.98958333333333304</v>
      </c>
      <c r="G2864" s="39">
        <v>0.98641304347826098</v>
      </c>
      <c r="H2864" s="39">
        <v>0.92204301075268802</v>
      </c>
      <c r="I2864" s="39">
        <v>0.98816568047337305</v>
      </c>
      <c r="J2864" s="39">
        <v>0.93269230769230804</v>
      </c>
      <c r="K2864" s="39">
        <v>0.87709497206703901</v>
      </c>
      <c r="L2864" s="39">
        <v>0.91194968553459099</v>
      </c>
      <c r="M2864" s="39">
        <v>0.85131195335276999</v>
      </c>
      <c r="N2864" s="39">
        <v>0.93619082236872297</v>
      </c>
      <c r="O2864" s="39">
        <v>5.0605857195004898E-2</v>
      </c>
      <c r="P2864" s="39">
        <v>0.91224291982401595</v>
      </c>
      <c r="Q2864" s="39">
        <v>5.27505685794077E-2</v>
      </c>
      <c r="R2864" s="39">
        <v>0.88011887031813296</v>
      </c>
      <c r="S2864" s="39">
        <v>3.0431753342738999E-2</v>
      </c>
      <c r="T2864" s="39">
        <v>0.88163081944368005</v>
      </c>
      <c r="U2864" s="39">
        <v>4.28773516215398E-2</v>
      </c>
      <c r="V2864" s="39">
        <v>0.90045496601080999</v>
      </c>
      <c r="W2864" s="39">
        <v>4.8524317449537301E-2</v>
      </c>
      <c r="X2864" s="39">
        <v>0.87824548424719995</v>
      </c>
      <c r="Y2864" s="39">
        <v>3.8360382229409601E-2</v>
      </c>
      <c r="Z2864" s="39">
        <v>0.86297030825315402</v>
      </c>
      <c r="AA2864" s="39">
        <v>2.8347985491335499E-2</v>
      </c>
      <c r="AB2864" s="39">
        <v>0.85419946440904704</v>
      </c>
      <c r="AC2864" s="39">
        <v>1.8262223413509301E-2</v>
      </c>
    </row>
    <row r="2865" spans="1:29" x14ac:dyDescent="0.25">
      <c r="A2865" s="39" t="s">
        <v>135</v>
      </c>
      <c r="B2865" s="39" t="s">
        <v>135</v>
      </c>
      <c r="C2865" s="39">
        <v>7001000</v>
      </c>
      <c r="D2865" s="39" t="s">
        <v>54</v>
      </c>
      <c r="E2865" s="39">
        <v>0.99717514124293805</v>
      </c>
      <c r="F2865" s="39">
        <v>0.97791798107255501</v>
      </c>
      <c r="G2865" s="39">
        <v>0.96315789473684199</v>
      </c>
      <c r="H2865" s="39">
        <v>0.97796143250688705</v>
      </c>
      <c r="I2865" s="39">
        <v>0.98833819241982501</v>
      </c>
      <c r="J2865" s="39">
        <v>0.93413173652694603</v>
      </c>
      <c r="K2865" s="39">
        <v>0.90034364261168398</v>
      </c>
      <c r="L2865" s="39">
        <v>0.95541401273885396</v>
      </c>
      <c r="M2865" s="39">
        <v>0.98965517241379297</v>
      </c>
      <c r="N2865" s="39">
        <v>0.96489946736336896</v>
      </c>
      <c r="O2865" s="39">
        <v>3.1127056591980399E-2</v>
      </c>
      <c r="P2865" s="39">
        <v>0.95357655134221997</v>
      </c>
      <c r="Q2865" s="39">
        <v>3.7832718142939502E-2</v>
      </c>
      <c r="R2865" s="39">
        <v>0.94847094258811004</v>
      </c>
      <c r="S2865" s="39">
        <v>4.5058761703323201E-2</v>
      </c>
      <c r="T2865" s="39">
        <v>0.97253459257632302</v>
      </c>
      <c r="U2865" s="39">
        <v>2.4212156201841101E-2</v>
      </c>
      <c r="V2865" s="39">
        <v>0.96080029680974599</v>
      </c>
      <c r="W2865" s="39">
        <v>3.3668535331055301E-2</v>
      </c>
      <c r="X2865" s="39">
        <v>0.96692614061800397</v>
      </c>
      <c r="Y2865" s="39">
        <v>3.3943295658193498E-2</v>
      </c>
      <c r="Z2865" s="39">
        <v>0.98013721712517499</v>
      </c>
      <c r="AA2865" s="39">
        <v>2.5349689986997499E-2</v>
      </c>
      <c r="AB2865" s="39">
        <v>0.98802464100070098</v>
      </c>
      <c r="AC2865" s="39">
        <v>1.03123861236495E-2</v>
      </c>
    </row>
    <row r="2866" spans="1:29" x14ac:dyDescent="0.25">
      <c r="A2866" s="39" t="s">
        <v>135</v>
      </c>
      <c r="B2866" s="39" t="s">
        <v>135</v>
      </c>
      <c r="C2866" s="39">
        <v>7001000</v>
      </c>
      <c r="D2866" s="39" t="s">
        <v>55</v>
      </c>
      <c r="E2866" s="39">
        <v>0.99725274725274704</v>
      </c>
      <c r="F2866" s="39">
        <v>1.0254957507082201</v>
      </c>
      <c r="G2866" s="39">
        <v>0.99354838709677396</v>
      </c>
      <c r="H2866" s="39">
        <v>0.97540983606557397</v>
      </c>
      <c r="I2866" s="39">
        <v>1.00281690140845</v>
      </c>
      <c r="J2866" s="39">
        <v>1.0117994100295</v>
      </c>
      <c r="K2866" s="39">
        <v>0.99358974358974395</v>
      </c>
      <c r="L2866" s="39">
        <v>0.984732824427481</v>
      </c>
      <c r="M2866" s="39">
        <v>1.0066666666666699</v>
      </c>
      <c r="N2866" s="39">
        <v>0.99903469636057196</v>
      </c>
      <c r="O2866" s="39">
        <v>1.4837778495289101E-2</v>
      </c>
      <c r="P2866" s="39">
        <v>0.99992110922436805</v>
      </c>
      <c r="Q2866" s="39">
        <v>1.07906484219967E-2</v>
      </c>
      <c r="R2866" s="39">
        <v>0.99499641156129703</v>
      </c>
      <c r="S2866" s="39">
        <v>1.10343733365342E-2</v>
      </c>
      <c r="T2866" s="39">
        <v>0.99569974554707397</v>
      </c>
      <c r="U2866" s="39">
        <v>1.5509568584804101E-2</v>
      </c>
      <c r="V2866" s="39">
        <v>0.99833634576397701</v>
      </c>
      <c r="W2866" s="39">
        <v>1.2179923834004999E-2</v>
      </c>
      <c r="X2866" s="39">
        <v>0.99967734245457196</v>
      </c>
      <c r="Y2866" s="39">
        <v>1.09841453087884E-2</v>
      </c>
      <c r="Z2866" s="39">
        <v>1.0023023664846</v>
      </c>
      <c r="AA2866" s="39">
        <v>1.0401810702031E-2</v>
      </c>
      <c r="AB2866" s="39">
        <v>1.00562219798861</v>
      </c>
      <c r="AC2866" s="39">
        <v>6.6057999347271003E-3</v>
      </c>
    </row>
    <row r="2867" spans="1:29" x14ac:dyDescent="0.25">
      <c r="A2867" s="39" t="s">
        <v>135</v>
      </c>
      <c r="B2867" s="39" t="s">
        <v>135</v>
      </c>
      <c r="C2867" s="39">
        <v>7001000</v>
      </c>
      <c r="D2867" s="39" t="s">
        <v>56</v>
      </c>
      <c r="E2867" s="39">
        <v>1.0030959752322</v>
      </c>
      <c r="F2867" s="39">
        <v>0.99724517906336096</v>
      </c>
      <c r="G2867" s="39">
        <v>0.96408839779005495</v>
      </c>
      <c r="H2867" s="39">
        <v>0.96428571428571397</v>
      </c>
      <c r="I2867" s="39">
        <v>1.02521008403361</v>
      </c>
      <c r="J2867" s="39">
        <v>0.98876404494381998</v>
      </c>
      <c r="K2867" s="39">
        <v>0.95626822157434399</v>
      </c>
      <c r="L2867" s="39">
        <v>1.0161290322580601</v>
      </c>
      <c r="M2867" s="39">
        <v>1.0193798449612399</v>
      </c>
      <c r="N2867" s="39">
        <v>0.99271849934915701</v>
      </c>
      <c r="O2867" s="39">
        <v>2.60171403896177E-2</v>
      </c>
      <c r="P2867" s="39">
        <v>1.0011502455542201</v>
      </c>
      <c r="Q2867" s="39">
        <v>2.8737485169223798E-2</v>
      </c>
      <c r="R2867" s="39">
        <v>0.99725903293121598</v>
      </c>
      <c r="S2867" s="39">
        <v>3.5536275938522301E-2</v>
      </c>
      <c r="T2867" s="39">
        <v>1.01775443860965</v>
      </c>
      <c r="U2867" s="39">
        <v>2.2986717067830101E-3</v>
      </c>
      <c r="V2867" s="39">
        <v>1.00078952314904</v>
      </c>
      <c r="W2867" s="39">
        <v>2.6798944562227301E-2</v>
      </c>
      <c r="X2867" s="39">
        <v>1.00934044893526</v>
      </c>
      <c r="Y2867" s="39">
        <v>2.3377023862267102E-2</v>
      </c>
      <c r="Z2867" s="39">
        <v>1.0163314276672599</v>
      </c>
      <c r="AA2867" s="39">
        <v>1.4946529686023301E-2</v>
      </c>
      <c r="AB2867" s="39">
        <v>1.01922504435633</v>
      </c>
      <c r="AC2867" s="39">
        <v>9.7904498939471903E-4</v>
      </c>
    </row>
    <row r="2868" spans="1:29" x14ac:dyDescent="0.25">
      <c r="A2868" s="39" t="s">
        <v>135</v>
      </c>
      <c r="B2868" s="39" t="s">
        <v>135</v>
      </c>
      <c r="C2868" s="39">
        <v>7001000</v>
      </c>
      <c r="D2868" s="39" t="s">
        <v>57</v>
      </c>
      <c r="E2868" s="39">
        <v>1.0085470085470101</v>
      </c>
      <c r="F2868" s="39">
        <v>0.969135802469136</v>
      </c>
      <c r="G2868" s="39">
        <v>1.00276243093923</v>
      </c>
      <c r="H2868" s="39">
        <v>0.98853868194842398</v>
      </c>
      <c r="I2868" s="39">
        <v>1</v>
      </c>
      <c r="J2868" s="39">
        <v>0.97267759562841505</v>
      </c>
      <c r="K2868" s="39">
        <v>0.94034090909090895</v>
      </c>
      <c r="L2868" s="39">
        <v>0.957317073170732</v>
      </c>
      <c r="M2868" s="39">
        <v>0.97142857142857097</v>
      </c>
      <c r="N2868" s="39">
        <v>0.97897200813582497</v>
      </c>
      <c r="O2868" s="39">
        <v>2.2718204666110599E-2</v>
      </c>
      <c r="P2868" s="39">
        <v>0.96835282986372495</v>
      </c>
      <c r="Q2868" s="39">
        <v>2.20009249458799E-2</v>
      </c>
      <c r="R2868" s="39">
        <v>0.95636218456340405</v>
      </c>
      <c r="S2868" s="39">
        <v>1.55658133932805E-2</v>
      </c>
      <c r="T2868" s="39">
        <v>0.96437282229965104</v>
      </c>
      <c r="U2868" s="39">
        <v>9.97833611082064E-3</v>
      </c>
      <c r="V2868" s="39">
        <v>0.96820164690588895</v>
      </c>
      <c r="W2868" s="39">
        <v>1.87188319638836E-2</v>
      </c>
      <c r="X2868" s="39">
        <v>0.96491545590566696</v>
      </c>
      <c r="Y2868" s="39">
        <v>1.3565433149671499E-2</v>
      </c>
      <c r="Z2868" s="39">
        <v>0.96773056191567197</v>
      </c>
      <c r="AA2868" s="39">
        <v>9.4255930206014801E-3</v>
      </c>
      <c r="AB2868" s="39">
        <v>0.97075659532105496</v>
      </c>
      <c r="AC2868" s="39">
        <v>4.2499500659306296E-3</v>
      </c>
    </row>
    <row r="2869" spans="1:29" x14ac:dyDescent="0.25">
      <c r="A2869" s="39" t="s">
        <v>135</v>
      </c>
      <c r="B2869" s="39" t="s">
        <v>135</v>
      </c>
      <c r="C2869" s="39">
        <v>7001000</v>
      </c>
      <c r="D2869" s="39" t="s">
        <v>58</v>
      </c>
      <c r="E2869" s="39">
        <v>1.0123076923076899</v>
      </c>
      <c r="F2869" s="39">
        <v>0.94067796610169496</v>
      </c>
      <c r="G2869" s="39">
        <v>1.0063694267515899</v>
      </c>
      <c r="H2869" s="39">
        <v>0.96694214876033102</v>
      </c>
      <c r="I2869" s="39">
        <v>1.0115942028985501</v>
      </c>
      <c r="J2869" s="39">
        <v>1.00673400673401</v>
      </c>
      <c r="K2869" s="39">
        <v>1.0028089887640499</v>
      </c>
      <c r="L2869" s="39">
        <v>0.97885196374622396</v>
      </c>
      <c r="M2869" s="39">
        <v>0.97452229299363102</v>
      </c>
      <c r="N2869" s="39">
        <v>0.98897874322864099</v>
      </c>
      <c r="O2869" s="39">
        <v>2.4986939116353399E-2</v>
      </c>
      <c r="P2869" s="39">
        <v>0.994902291027291</v>
      </c>
      <c r="Q2869" s="39">
        <v>1.6985895717213598E-2</v>
      </c>
      <c r="R2869" s="39">
        <v>0.985394415167966</v>
      </c>
      <c r="S2869" s="39">
        <v>1.52360441833303E-2</v>
      </c>
      <c r="T2869" s="39">
        <v>0.97668712836992699</v>
      </c>
      <c r="U2869" s="39">
        <v>3.0615395494635301E-3</v>
      </c>
      <c r="V2869" s="39">
        <v>0.98640883325437501</v>
      </c>
      <c r="W2869" s="39">
        <v>1.77920965447993E-2</v>
      </c>
      <c r="X2869" s="39">
        <v>0.98188215342582896</v>
      </c>
      <c r="Y2869" s="39">
        <v>1.33952722172734E-2</v>
      </c>
      <c r="Z2869" s="39">
        <v>0.97639294773968599</v>
      </c>
      <c r="AA2869" s="39">
        <v>6.8415065942399999E-3</v>
      </c>
      <c r="AB2869" s="39">
        <v>0.97472846779137301</v>
      </c>
      <c r="AC2869" s="39">
        <v>1.3039639139818199E-3</v>
      </c>
    </row>
    <row r="2870" spans="1:29" x14ac:dyDescent="0.25">
      <c r="A2870" s="39" t="s">
        <v>135</v>
      </c>
      <c r="B2870" s="39" t="s">
        <v>135</v>
      </c>
      <c r="C2870" s="39">
        <v>7001000</v>
      </c>
      <c r="D2870" s="39" t="s">
        <v>59</v>
      </c>
      <c r="E2870" s="39">
        <v>1.0148367952522299</v>
      </c>
      <c r="F2870" s="39">
        <v>0.99392097264437695</v>
      </c>
      <c r="G2870" s="39">
        <v>0.99399399399399402</v>
      </c>
      <c r="H2870" s="39">
        <v>1</v>
      </c>
      <c r="I2870" s="39">
        <v>0.95726495726495697</v>
      </c>
      <c r="J2870" s="39">
        <v>1.00573065902579</v>
      </c>
      <c r="K2870" s="39">
        <v>1.0066889632106999</v>
      </c>
      <c r="L2870" s="39">
        <v>0.96918767507002801</v>
      </c>
      <c r="M2870" s="39">
        <v>1.00925925925926</v>
      </c>
      <c r="N2870" s="39">
        <v>0.99454258619125901</v>
      </c>
      <c r="O2870" s="39">
        <v>1.9248722992262299E-2</v>
      </c>
      <c r="P2870" s="39">
        <v>0.98962630276614705</v>
      </c>
      <c r="Q2870" s="39">
        <v>2.4499652229123599E-2</v>
      </c>
      <c r="R2870" s="39">
        <v>0.99504529917999696</v>
      </c>
      <c r="S2870" s="39">
        <v>2.2430206171670099E-2</v>
      </c>
      <c r="T2870" s="39">
        <v>0.98922346716464404</v>
      </c>
      <c r="U2870" s="39">
        <v>2.83348889130931E-2</v>
      </c>
      <c r="V2870" s="39">
        <v>0.99456783832655504</v>
      </c>
      <c r="W2870" s="39">
        <v>2.0053376893930799E-2</v>
      </c>
      <c r="X2870" s="39">
        <v>0.99711367121106398</v>
      </c>
      <c r="Y2870" s="39">
        <v>2.0521769291069199E-2</v>
      </c>
      <c r="Z2870" s="39">
        <v>1.00212299597941</v>
      </c>
      <c r="AA2870" s="39">
        <v>1.8624621176743201E-2</v>
      </c>
      <c r="AB2870" s="39">
        <v>1.0073510885835799</v>
      </c>
      <c r="AC2870" s="39">
        <v>1.20683309989679E-2</v>
      </c>
    </row>
    <row r="2871" spans="1:29" x14ac:dyDescent="0.25">
      <c r="A2871" s="39" t="s">
        <v>135</v>
      </c>
      <c r="B2871" s="39" t="s">
        <v>135</v>
      </c>
      <c r="C2871" s="39">
        <v>7001000</v>
      </c>
      <c r="D2871" s="39" t="s">
        <v>60</v>
      </c>
      <c r="E2871" s="39">
        <v>1.1178160919540201</v>
      </c>
      <c r="F2871" s="39">
        <v>1.1549707602339201</v>
      </c>
      <c r="G2871" s="39">
        <v>1.09480122324159</v>
      </c>
      <c r="H2871" s="39">
        <v>1.1389728096676699</v>
      </c>
      <c r="I2871" s="39">
        <v>0.981012658227848</v>
      </c>
      <c r="J2871" s="39">
        <v>0.99404761904761896</v>
      </c>
      <c r="K2871" s="39">
        <v>1.0170940170940199</v>
      </c>
      <c r="L2871" s="39">
        <v>1.00996677740864</v>
      </c>
      <c r="M2871" s="39">
        <v>0.98554913294797697</v>
      </c>
      <c r="N2871" s="39">
        <v>1.05491456553592</v>
      </c>
      <c r="O2871" s="39">
        <v>7.0757610766694401E-2</v>
      </c>
      <c r="P2871" s="39">
        <v>0.99753404094522002</v>
      </c>
      <c r="Q2871" s="39">
        <v>1.55395853158525E-2</v>
      </c>
      <c r="R2871" s="39">
        <v>1.0042033091502101</v>
      </c>
      <c r="S2871" s="39">
        <v>1.65433703857829E-2</v>
      </c>
      <c r="T2871" s="39">
        <v>0.99775795517830701</v>
      </c>
      <c r="U2871" s="39">
        <v>1.7265881978735499E-2</v>
      </c>
      <c r="V2871" s="39">
        <v>1.0138627052192899</v>
      </c>
      <c r="W2871" s="39">
        <v>4.7780274014750802E-2</v>
      </c>
      <c r="X2871" s="39">
        <v>0.995953878777038</v>
      </c>
      <c r="Y2871" s="39">
        <v>1.4524346652646399E-2</v>
      </c>
      <c r="Z2871" s="39">
        <v>0.99107453961680103</v>
      </c>
      <c r="AA2871" s="39">
        <v>1.3031522766782801E-2</v>
      </c>
      <c r="AB2871" s="39">
        <v>0.98671187792229398</v>
      </c>
      <c r="AC2871" s="39">
        <v>7.3538449135126102E-3</v>
      </c>
    </row>
    <row r="2872" spans="1:29" x14ac:dyDescent="0.25">
      <c r="A2872" s="39" t="s">
        <v>135</v>
      </c>
      <c r="B2872" s="39" t="s">
        <v>135</v>
      </c>
      <c r="C2872" s="39">
        <v>7003000</v>
      </c>
      <c r="D2872" s="39" t="s">
        <v>50</v>
      </c>
      <c r="E2872" s="39">
        <v>7.6799999999999993E-2</v>
      </c>
      <c r="F2872" s="39">
        <v>8.8967971530249101E-2</v>
      </c>
      <c r="G2872" s="39">
        <v>6.8139963167587497E-2</v>
      </c>
      <c r="H2872" s="39">
        <v>0.10420841683366699</v>
      </c>
      <c r="I2872" s="39">
        <v>0.115234375</v>
      </c>
      <c r="J2872" s="39">
        <v>9.0543259557344102E-2</v>
      </c>
      <c r="K2872" s="39">
        <v>9.6474953617810805E-2</v>
      </c>
      <c r="L2872" s="39">
        <v>8.3044982698961906E-2</v>
      </c>
      <c r="M2872" s="39">
        <v>0.107421875</v>
      </c>
      <c r="N2872" s="39">
        <v>9.2315088600624498E-2</v>
      </c>
      <c r="O2872" s="39">
        <v>1.5156254963095301E-2</v>
      </c>
      <c r="P2872" s="39">
        <v>9.8543889174823304E-2</v>
      </c>
      <c r="Q2872" s="39">
        <v>1.29024960759064E-2</v>
      </c>
      <c r="R2872" s="39">
        <v>9.5647270438924195E-2</v>
      </c>
      <c r="S2872" s="39">
        <v>1.2209505073816899E-2</v>
      </c>
      <c r="T2872" s="39">
        <v>9.5233428849480994E-2</v>
      </c>
      <c r="U2872" s="39">
        <v>1.7237065850318201E-2</v>
      </c>
      <c r="V2872" s="39">
        <v>9.6682333124795905E-2</v>
      </c>
      <c r="W2872" s="39">
        <v>1.2816617815459499E-2</v>
      </c>
      <c r="X2872" s="39">
        <v>9.9124242028277298E-2</v>
      </c>
      <c r="Y2872" s="39">
        <v>1.20018230831696E-2</v>
      </c>
      <c r="Z2872" s="39">
        <v>0.102712270036963</v>
      </c>
      <c r="AA2872" s="39">
        <v>1.14140361744941E-2</v>
      </c>
      <c r="AB2872" s="39">
        <v>0.106261070604712</v>
      </c>
      <c r="AC2872" s="39">
        <v>7.3415716140860197E-3</v>
      </c>
    </row>
    <row r="2873" spans="1:29" x14ac:dyDescent="0.25">
      <c r="A2873" s="39" t="s">
        <v>135</v>
      </c>
      <c r="B2873" s="39" t="s">
        <v>135</v>
      </c>
      <c r="C2873" s="39">
        <v>7003000</v>
      </c>
      <c r="D2873" s="39" t="s">
        <v>51</v>
      </c>
      <c r="E2873" s="39">
        <v>0.88372093023255804</v>
      </c>
      <c r="F2873" s="39">
        <v>1.1458333333333299</v>
      </c>
      <c r="G2873" s="39">
        <v>0.82</v>
      </c>
      <c r="H2873" s="39">
        <v>1.27027027027027</v>
      </c>
      <c r="I2873" s="39">
        <v>0.84615384615384603</v>
      </c>
      <c r="J2873" s="39">
        <v>0.93220338983050799</v>
      </c>
      <c r="K2873" s="39">
        <v>1.1111111111111101</v>
      </c>
      <c r="L2873" s="39">
        <v>0.88461538461538503</v>
      </c>
      <c r="M2873" s="39">
        <v>1</v>
      </c>
      <c r="N2873" s="39">
        <v>0.98821202950522302</v>
      </c>
      <c r="O2873" s="39">
        <v>0.155285182735313</v>
      </c>
      <c r="P2873" s="39">
        <v>0.95481674634216995</v>
      </c>
      <c r="Q2873" s="39">
        <v>0.104542665725519</v>
      </c>
      <c r="R2873" s="39">
        <v>0.99857549857549899</v>
      </c>
      <c r="S2873" s="39">
        <v>0.113254582394877</v>
      </c>
      <c r="T2873" s="39">
        <v>0.94230769230769196</v>
      </c>
      <c r="U2873" s="39">
        <v>8.1589243983063206E-2</v>
      </c>
      <c r="V2873" s="39">
        <v>0.98190683542014801</v>
      </c>
      <c r="W2873" s="39">
        <v>0.11704775414495</v>
      </c>
      <c r="X2873" s="39">
        <v>0.97593273506936795</v>
      </c>
      <c r="Y2873" s="39">
        <v>8.0711484115885399E-2</v>
      </c>
      <c r="Z2873" s="39">
        <v>0.98410401951687299</v>
      </c>
      <c r="AA2873" s="39">
        <v>6.2082104493208098E-2</v>
      </c>
      <c r="AB2873" s="39">
        <v>0.99450549450549497</v>
      </c>
      <c r="AC2873" s="39">
        <v>3.4750303957894302E-2</v>
      </c>
    </row>
    <row r="2874" spans="1:29" x14ac:dyDescent="0.25">
      <c r="A2874" s="39" t="s">
        <v>135</v>
      </c>
      <c r="B2874" s="39" t="s">
        <v>135</v>
      </c>
      <c r="C2874" s="39">
        <v>7003000</v>
      </c>
      <c r="D2874" s="39" t="s">
        <v>61</v>
      </c>
      <c r="E2874" s="39">
        <v>0.87234042553191504</v>
      </c>
      <c r="F2874" s="39">
        <v>1.29411764705882</v>
      </c>
      <c r="G2874" s="39">
        <v>0.89655172413793105</v>
      </c>
      <c r="H2874" s="39">
        <v>0.95384615384615401</v>
      </c>
      <c r="I2874" s="39">
        <v>1.02</v>
      </c>
      <c r="J2874" s="39">
        <v>0.91525423728813604</v>
      </c>
      <c r="K2874" s="39">
        <v>0.98181818181818203</v>
      </c>
      <c r="L2874" s="39">
        <v>0.90196078431372595</v>
      </c>
      <c r="M2874" s="39">
        <v>0.89285714285714302</v>
      </c>
      <c r="N2874" s="39">
        <v>0.96986069965022303</v>
      </c>
      <c r="O2874" s="39">
        <v>0.130605410582496</v>
      </c>
      <c r="P2874" s="39">
        <v>0.94237806925543699</v>
      </c>
      <c r="Q2874" s="39">
        <v>5.5682735083396502E-2</v>
      </c>
      <c r="R2874" s="39">
        <v>0.92554536966301704</v>
      </c>
      <c r="S2874" s="39">
        <v>4.8945797703483902E-2</v>
      </c>
      <c r="T2874" s="39">
        <v>0.89740896358543398</v>
      </c>
      <c r="U2874" s="39">
        <v>6.4372466074405403E-3</v>
      </c>
      <c r="V2874" s="39">
        <v>0.93230665728526496</v>
      </c>
      <c r="W2874" s="39">
        <v>7.4047573661955302E-2</v>
      </c>
      <c r="X2874" s="39">
        <v>0.91063180259745902</v>
      </c>
      <c r="Y2874" s="39">
        <v>3.7510863538151203E-2</v>
      </c>
      <c r="Z2874" s="39">
        <v>0.89794795116114801</v>
      </c>
      <c r="AA2874" s="39">
        <v>2.1189476777105198E-2</v>
      </c>
      <c r="AB2874" s="39">
        <v>0.89329064959317095</v>
      </c>
      <c r="AC2874" s="39">
        <v>2.74173733374608E-3</v>
      </c>
    </row>
    <row r="2875" spans="1:29" x14ac:dyDescent="0.25">
      <c r="A2875" s="39" t="s">
        <v>135</v>
      </c>
      <c r="B2875" s="39" t="s">
        <v>135</v>
      </c>
      <c r="C2875" s="39">
        <v>7003000</v>
      </c>
      <c r="D2875" s="39" t="s">
        <v>62</v>
      </c>
      <c r="E2875" s="39">
        <v>1.0208333333333299</v>
      </c>
      <c r="F2875" s="39">
        <v>1.26829268292683</v>
      </c>
      <c r="G2875" s="39">
        <v>0.92424242424242398</v>
      </c>
      <c r="H2875" s="39">
        <v>1.0384615384615401</v>
      </c>
      <c r="I2875" s="39">
        <v>0.91935483870967705</v>
      </c>
      <c r="J2875" s="39">
        <v>1</v>
      </c>
      <c r="K2875" s="39">
        <v>1.0185185185185199</v>
      </c>
      <c r="L2875" s="39">
        <v>0.907407407407407</v>
      </c>
      <c r="M2875" s="39">
        <v>1</v>
      </c>
      <c r="N2875" s="39">
        <v>1.0107900826221901</v>
      </c>
      <c r="O2875" s="39">
        <v>0.108400659902906</v>
      </c>
      <c r="P2875" s="39">
        <v>0.969056152927121</v>
      </c>
      <c r="Q2875" s="39">
        <v>5.1556661578141302E-2</v>
      </c>
      <c r="R2875" s="39">
        <v>0.97530864197530898</v>
      </c>
      <c r="S2875" s="39">
        <v>5.9528708401191101E-2</v>
      </c>
      <c r="T2875" s="39">
        <v>0.95370370370370405</v>
      </c>
      <c r="U2875" s="39">
        <v>6.5472850109865505E-2</v>
      </c>
      <c r="V2875" s="39">
        <v>0.98237282914157897</v>
      </c>
      <c r="W2875" s="39">
        <v>6.7824115177089694E-2</v>
      </c>
      <c r="X2875" s="39">
        <v>0.97641972903283203</v>
      </c>
      <c r="Y2875" s="39">
        <v>4.8084861111661797E-2</v>
      </c>
      <c r="Z2875" s="39">
        <v>0.98447055462171396</v>
      </c>
      <c r="AA2875" s="39">
        <v>4.3775454006530101E-2</v>
      </c>
      <c r="AB2875" s="39">
        <v>0.99559082892416195</v>
      </c>
      <c r="AC2875" s="39">
        <v>2.7886046385964501E-2</v>
      </c>
    </row>
    <row r="2876" spans="1:29" x14ac:dyDescent="0.25">
      <c r="A2876" s="39" t="s">
        <v>135</v>
      </c>
      <c r="B2876" s="39" t="s">
        <v>135</v>
      </c>
      <c r="C2876" s="39">
        <v>7003000</v>
      </c>
      <c r="D2876" s="39" t="s">
        <v>63</v>
      </c>
      <c r="E2876" s="39">
        <v>1.1428571428571399</v>
      </c>
      <c r="F2876" s="39">
        <v>1.2040816326530599</v>
      </c>
      <c r="G2876" s="39">
        <v>1.0192307692307701</v>
      </c>
      <c r="H2876" s="39">
        <v>0.95081967213114704</v>
      </c>
      <c r="I2876" s="39">
        <v>0.96296296296296302</v>
      </c>
      <c r="J2876" s="39">
        <v>0.929824561403509</v>
      </c>
      <c r="K2876" s="39">
        <v>1.0196078431372499</v>
      </c>
      <c r="L2876" s="39">
        <v>0.89090909090909098</v>
      </c>
      <c r="M2876" s="39">
        <v>0.87755102040816302</v>
      </c>
      <c r="N2876" s="39">
        <v>0.99976052174367802</v>
      </c>
      <c r="O2876" s="39">
        <v>0.110917124407243</v>
      </c>
      <c r="P2876" s="39">
        <v>0.93617109576419599</v>
      </c>
      <c r="Q2876" s="39">
        <v>5.7455930452899998E-2</v>
      </c>
      <c r="R2876" s="39">
        <v>0.92935598481816994</v>
      </c>
      <c r="S2876" s="39">
        <v>7.8445254537244699E-2</v>
      </c>
      <c r="T2876" s="39">
        <v>0.884230055658627</v>
      </c>
      <c r="U2876" s="39">
        <v>9.4455822347739096E-3</v>
      </c>
      <c r="V2876" s="39">
        <v>0.934387625654714</v>
      </c>
      <c r="W2876" s="39">
        <v>7.7295170505032498E-2</v>
      </c>
      <c r="X2876" s="39">
        <v>0.90340081156389496</v>
      </c>
      <c r="Y2876" s="39">
        <v>5.2039578269127598E-2</v>
      </c>
      <c r="Z2876" s="39">
        <v>0.88547324296783403</v>
      </c>
      <c r="AA2876" s="39">
        <v>3.3781884354528398E-2</v>
      </c>
      <c r="AB2876" s="39">
        <v>0.87818711900344504</v>
      </c>
      <c r="AC2876" s="39">
        <v>4.0230407550512102E-3</v>
      </c>
    </row>
    <row r="2877" spans="1:29" x14ac:dyDescent="0.25">
      <c r="A2877" s="39" t="s">
        <v>135</v>
      </c>
      <c r="B2877" s="39" t="s">
        <v>135</v>
      </c>
      <c r="C2877" s="39">
        <v>7003000</v>
      </c>
      <c r="D2877" s="39" t="s">
        <v>52</v>
      </c>
      <c r="E2877" s="39">
        <v>6.3651591289782206E-2</v>
      </c>
      <c r="F2877" s="39">
        <v>8.7999999999999995E-2</v>
      </c>
      <c r="G2877" s="39">
        <v>7.2953736654804299E-2</v>
      </c>
      <c r="H2877" s="39">
        <v>8.6556169429097607E-2</v>
      </c>
      <c r="I2877" s="39">
        <v>8.8176352705410799E-2</v>
      </c>
      <c r="J2877" s="39">
        <v>0.107421875</v>
      </c>
      <c r="K2877" s="39">
        <v>0.100603621730382</v>
      </c>
      <c r="L2877" s="39">
        <v>8.5343228200371102E-2</v>
      </c>
      <c r="M2877" s="39">
        <v>8.3044982698961906E-2</v>
      </c>
      <c r="N2877" s="39">
        <v>8.6194617523201095E-2</v>
      </c>
      <c r="O2877" s="39">
        <v>1.3036905707769801E-2</v>
      </c>
      <c r="P2877" s="39">
        <v>9.2918012067025199E-2</v>
      </c>
      <c r="Q2877" s="39">
        <v>1.0568443935920199E-2</v>
      </c>
      <c r="R2877" s="39">
        <v>8.9663944209905103E-2</v>
      </c>
      <c r="S2877" s="39">
        <v>9.5434737535769702E-3</v>
      </c>
      <c r="T2877" s="39">
        <v>8.4194105449666504E-2</v>
      </c>
      <c r="U2877" s="39">
        <v>1.6251049788778701E-3</v>
      </c>
      <c r="V2877" s="39">
        <v>8.8809451954832294E-2</v>
      </c>
      <c r="W2877" s="39">
        <v>1.00772211989096E-2</v>
      </c>
      <c r="X2877" s="39">
        <v>8.7281594775381194E-2</v>
      </c>
      <c r="Y2877" s="39">
        <v>8.3106255628213107E-3</v>
      </c>
      <c r="Z2877" s="39">
        <v>8.4137812347047397E-2</v>
      </c>
      <c r="AA2877" s="39">
        <v>4.2136777727656101E-3</v>
      </c>
      <c r="AB2877" s="39">
        <v>8.3154422960933796E-2</v>
      </c>
      <c r="AC2877" s="39">
        <v>6.92160991113196E-4</v>
      </c>
    </row>
    <row r="2878" spans="1:29" x14ac:dyDescent="0.25">
      <c r="A2878" s="39" t="s">
        <v>135</v>
      </c>
      <c r="B2878" s="39" t="s">
        <v>135</v>
      </c>
      <c r="C2878" s="39">
        <v>7003000</v>
      </c>
      <c r="D2878" s="39" t="s">
        <v>53</v>
      </c>
      <c r="E2878" s="39">
        <v>1.2</v>
      </c>
      <c r="F2878" s="39">
        <v>1.2105263157894699</v>
      </c>
      <c r="G2878" s="39">
        <v>1.0727272727272701</v>
      </c>
      <c r="H2878" s="39">
        <v>1.0243902439024399</v>
      </c>
      <c r="I2878" s="39">
        <v>0.87234042553191504</v>
      </c>
      <c r="J2878" s="39">
        <v>0.97727272727272696</v>
      </c>
      <c r="K2878" s="39">
        <v>1.10909090909091</v>
      </c>
      <c r="L2878" s="39">
        <v>0.88</v>
      </c>
      <c r="M2878" s="39">
        <v>0.97826086956521696</v>
      </c>
      <c r="N2878" s="39">
        <v>1.03606764043111</v>
      </c>
      <c r="O2878" s="39">
        <v>0.12353365420847</v>
      </c>
      <c r="P2878" s="39">
        <v>0.96339298629215397</v>
      </c>
      <c r="Q2878" s="39">
        <v>9.6029350792220899E-2</v>
      </c>
      <c r="R2878" s="39">
        <v>0.98911725955204199</v>
      </c>
      <c r="S2878" s="39">
        <v>0.114930661964875</v>
      </c>
      <c r="T2878" s="39">
        <v>0.92913043478260904</v>
      </c>
      <c r="U2878" s="39">
        <v>6.9480927194852105E-2</v>
      </c>
      <c r="V2878" s="39">
        <v>0.98322509816623505</v>
      </c>
      <c r="W2878" s="39">
        <v>9.5032650610314004E-2</v>
      </c>
      <c r="X2878" s="39">
        <v>0.96605347512357898</v>
      </c>
      <c r="Y2878" s="39">
        <v>7.6528094419694201E-2</v>
      </c>
      <c r="Z2878" s="39">
        <v>0.96614543767636296</v>
      </c>
      <c r="AA2878" s="39">
        <v>5.7710654169807397E-2</v>
      </c>
      <c r="AB2878" s="39">
        <v>0.97358178053830202</v>
      </c>
      <c r="AC2878" s="39">
        <v>2.9593157399505299E-2</v>
      </c>
    </row>
    <row r="2879" spans="1:29" x14ac:dyDescent="0.25">
      <c r="A2879" s="39" t="s">
        <v>135</v>
      </c>
      <c r="B2879" s="39" t="s">
        <v>135</v>
      </c>
      <c r="C2879" s="39">
        <v>7003000</v>
      </c>
      <c r="D2879" s="39" t="s">
        <v>54</v>
      </c>
      <c r="E2879" s="39">
        <v>0.939393939393939</v>
      </c>
      <c r="F2879" s="39">
        <v>1.36666666666667</v>
      </c>
      <c r="G2879" s="39">
        <v>0.95652173913043503</v>
      </c>
      <c r="H2879" s="39">
        <v>1.0169491525423699</v>
      </c>
      <c r="I2879" s="39">
        <v>1.0714285714285701</v>
      </c>
      <c r="J2879" s="39">
        <v>1.1463414634146301</v>
      </c>
      <c r="K2879" s="39">
        <v>1.0465116279069799</v>
      </c>
      <c r="L2879" s="39">
        <v>1</v>
      </c>
      <c r="M2879" s="39">
        <v>1.11363636363636</v>
      </c>
      <c r="N2879" s="39">
        <v>1.0730499471244399</v>
      </c>
      <c r="O2879" s="39">
        <v>0.12935558472411501</v>
      </c>
      <c r="P2879" s="39">
        <v>1.07558360527731</v>
      </c>
      <c r="Q2879" s="39">
        <v>5.7074540007204001E-2</v>
      </c>
      <c r="R2879" s="39">
        <v>1.0533826638477799</v>
      </c>
      <c r="S2879" s="39">
        <v>5.7128925565765903E-2</v>
      </c>
      <c r="T2879" s="39">
        <v>1.0568181818181801</v>
      </c>
      <c r="U2879" s="39">
        <v>8.0353043316653106E-2</v>
      </c>
      <c r="V2879" s="39">
        <v>1.0714301741524801</v>
      </c>
      <c r="W2879" s="39">
        <v>7.7418064524469907E-2</v>
      </c>
      <c r="X2879" s="39">
        <v>1.07724905324403</v>
      </c>
      <c r="Y2879" s="39">
        <v>5.7291082287983498E-2</v>
      </c>
      <c r="Z2879" s="39">
        <v>1.0910500361937301</v>
      </c>
      <c r="AA2879" s="39">
        <v>5.3859782692704097E-2</v>
      </c>
      <c r="AB2879" s="39">
        <v>1.10822510822511</v>
      </c>
      <c r="AC2879" s="39">
        <v>3.4223784200956502E-2</v>
      </c>
    </row>
    <row r="2880" spans="1:29" x14ac:dyDescent="0.25">
      <c r="A2880" s="39" t="s">
        <v>135</v>
      </c>
      <c r="B2880" s="39" t="s">
        <v>135</v>
      </c>
      <c r="C2880" s="39">
        <v>7003000</v>
      </c>
      <c r="D2880" s="39" t="s">
        <v>55</v>
      </c>
      <c r="E2880" s="39">
        <v>1.0606060606060601</v>
      </c>
      <c r="F2880" s="39">
        <v>1.45161290322581</v>
      </c>
      <c r="G2880" s="39">
        <v>1.0243902439024399</v>
      </c>
      <c r="H2880" s="39">
        <v>1.02272727272727</v>
      </c>
      <c r="I2880" s="39">
        <v>1</v>
      </c>
      <c r="J2880" s="39">
        <v>1.0444444444444401</v>
      </c>
      <c r="K2880" s="39">
        <v>0.97872340425531901</v>
      </c>
      <c r="L2880" s="39">
        <v>0.97777777777777797</v>
      </c>
      <c r="M2880" s="39">
        <v>1</v>
      </c>
      <c r="N2880" s="39">
        <v>1.0622535674376801</v>
      </c>
      <c r="O2880" s="39">
        <v>0.148652695596968</v>
      </c>
      <c r="P2880" s="39">
        <v>1.00018912529551</v>
      </c>
      <c r="Q2880" s="39">
        <v>2.7026147001860599E-2</v>
      </c>
      <c r="R2880" s="39">
        <v>0.98550039401103195</v>
      </c>
      <c r="S2880" s="39">
        <v>1.2565925462744E-2</v>
      </c>
      <c r="T2880" s="39">
        <v>0.98888888888888904</v>
      </c>
      <c r="U2880" s="39">
        <v>1.5713484026367699E-2</v>
      </c>
      <c r="V2880" s="39">
        <v>1.0100438706835799</v>
      </c>
      <c r="W2880" s="39">
        <v>7.6399238689212098E-2</v>
      </c>
      <c r="X2880" s="39">
        <v>0.99429525986329803</v>
      </c>
      <c r="Y2880" s="39">
        <v>1.80604979143629E-2</v>
      </c>
      <c r="Z2880" s="39">
        <v>0.99526316148132099</v>
      </c>
      <c r="AA2880" s="39">
        <v>1.10929415136783E-2</v>
      </c>
      <c r="AB2880" s="39">
        <v>0.99894179894179902</v>
      </c>
      <c r="AC2880" s="39">
        <v>6.6926511326315004E-3</v>
      </c>
    </row>
    <row r="2881" spans="1:29" x14ac:dyDescent="0.25">
      <c r="A2881" s="39" t="s">
        <v>135</v>
      </c>
      <c r="B2881" s="39" t="s">
        <v>135</v>
      </c>
      <c r="C2881" s="39">
        <v>7003000</v>
      </c>
      <c r="D2881" s="39" t="s">
        <v>56</v>
      </c>
      <c r="E2881" s="39">
        <v>0.94871794871794901</v>
      </c>
      <c r="F2881" s="39">
        <v>1.45714285714286</v>
      </c>
      <c r="G2881" s="39">
        <v>1.0444444444444401</v>
      </c>
      <c r="H2881" s="39">
        <v>1.1666666666666701</v>
      </c>
      <c r="I2881" s="39">
        <v>1</v>
      </c>
      <c r="J2881" s="39">
        <v>0.98333333333333295</v>
      </c>
      <c r="K2881" s="39">
        <v>1.0212765957446801</v>
      </c>
      <c r="L2881" s="39">
        <v>1.0869565217391299</v>
      </c>
      <c r="M2881" s="39">
        <v>1.0454545454545501</v>
      </c>
      <c r="N2881" s="39">
        <v>1.0837769903604</v>
      </c>
      <c r="O2881" s="39">
        <v>0.15352251206878001</v>
      </c>
      <c r="P2881" s="39">
        <v>1.0274041992543399</v>
      </c>
      <c r="Q2881" s="39">
        <v>4.0629647413712097E-2</v>
      </c>
      <c r="R2881" s="39">
        <v>1.05122922097945</v>
      </c>
      <c r="S2881" s="39">
        <v>3.3218569019790201E-2</v>
      </c>
      <c r="T2881" s="39">
        <v>1.0662055335968399</v>
      </c>
      <c r="U2881" s="39">
        <v>2.9346328863473301E-2</v>
      </c>
      <c r="V2881" s="39">
        <v>1.0552784080428701</v>
      </c>
      <c r="W2881" s="39">
        <v>8.0775821820281701E-2</v>
      </c>
      <c r="X2881" s="39">
        <v>1.04835781211843</v>
      </c>
      <c r="Y2881" s="39">
        <v>3.1183944115136801E-2</v>
      </c>
      <c r="Z2881" s="39">
        <v>1.0517918440195799</v>
      </c>
      <c r="AA2881" s="39">
        <v>2.0683033888529399E-2</v>
      </c>
      <c r="AB2881" s="39">
        <v>1.0474308300395301</v>
      </c>
      <c r="AC2881" s="39">
        <v>1.2499121186436301E-2</v>
      </c>
    </row>
    <row r="2882" spans="1:29" x14ac:dyDescent="0.25">
      <c r="A2882" s="39" t="s">
        <v>135</v>
      </c>
      <c r="B2882" s="39" t="s">
        <v>135</v>
      </c>
      <c r="C2882" s="39">
        <v>7003000</v>
      </c>
      <c r="D2882" s="39" t="s">
        <v>57</v>
      </c>
      <c r="E2882" s="39">
        <v>0.95348837209302295</v>
      </c>
      <c r="F2882" s="39">
        <v>1.4054054054054099</v>
      </c>
      <c r="G2882" s="39">
        <v>0.96078431372549</v>
      </c>
      <c r="H2882" s="39">
        <v>1</v>
      </c>
      <c r="I2882" s="39">
        <v>1.0816326530612199</v>
      </c>
      <c r="J2882" s="39">
        <v>0.95555555555555605</v>
      </c>
      <c r="K2882" s="39">
        <v>1</v>
      </c>
      <c r="L2882" s="39">
        <v>1.0625</v>
      </c>
      <c r="M2882" s="39">
        <v>1.02</v>
      </c>
      <c r="N2882" s="39">
        <v>1.04881847776008</v>
      </c>
      <c r="O2882" s="39">
        <v>0.14122278457412099</v>
      </c>
      <c r="P2882" s="39">
        <v>1.0239376417233601</v>
      </c>
      <c r="Q2882" s="39">
        <v>5.0200585732167499E-2</v>
      </c>
      <c r="R2882" s="39">
        <v>1.0275000000000001</v>
      </c>
      <c r="S2882" s="39">
        <v>3.19178633370093E-2</v>
      </c>
      <c r="T2882" s="39">
        <v>1.04125</v>
      </c>
      <c r="U2882" s="39">
        <v>3.0052038200428299E-2</v>
      </c>
      <c r="V2882" s="39">
        <v>1.0290424306675701</v>
      </c>
      <c r="W2882" s="39">
        <v>7.3466721770427901E-2</v>
      </c>
      <c r="X2882" s="39">
        <v>1.02642060304423</v>
      </c>
      <c r="Y2882" s="39">
        <v>3.1777149914907002E-2</v>
      </c>
      <c r="Z2882" s="39">
        <v>1.02667654170769</v>
      </c>
      <c r="AA2882" s="39">
        <v>2.0793630416777401E-2</v>
      </c>
      <c r="AB2882" s="39">
        <v>1.0220238095238099</v>
      </c>
      <c r="AC2882" s="39">
        <v>1.27996952911577E-2</v>
      </c>
    </row>
    <row r="2883" spans="1:29" x14ac:dyDescent="0.25">
      <c r="A2883" s="39" t="s">
        <v>135</v>
      </c>
      <c r="B2883" s="39" t="s">
        <v>135</v>
      </c>
      <c r="C2883" s="39">
        <v>7003000</v>
      </c>
      <c r="D2883" s="39" t="s">
        <v>58</v>
      </c>
      <c r="E2883" s="39">
        <v>1.07894736842105</v>
      </c>
      <c r="F2883" s="39">
        <v>1.31707317073171</v>
      </c>
      <c r="G2883" s="39">
        <v>1.2115384615384599</v>
      </c>
      <c r="H2883" s="39">
        <v>1.06122448979592</v>
      </c>
      <c r="I2883" s="39">
        <v>1.1702127659574499</v>
      </c>
      <c r="J2883" s="39">
        <v>1.0566037735849101</v>
      </c>
      <c r="K2883" s="39">
        <v>1.13953488372093</v>
      </c>
      <c r="L2883" s="39">
        <v>1.06779661016949</v>
      </c>
      <c r="M2883" s="39">
        <v>0.98039215686274495</v>
      </c>
      <c r="N2883" s="39">
        <v>1.1203692978647399</v>
      </c>
      <c r="O2883" s="39">
        <v>0.100929019080343</v>
      </c>
      <c r="P2883" s="39">
        <v>1.0829080380591001</v>
      </c>
      <c r="Q2883" s="39">
        <v>7.4596398443338902E-2</v>
      </c>
      <c r="R2883" s="39">
        <v>1.06257455025106</v>
      </c>
      <c r="S2883" s="39">
        <v>7.9699776099488098E-2</v>
      </c>
      <c r="T2883" s="39">
        <v>1.02409438351612</v>
      </c>
      <c r="U2883" s="39">
        <v>6.1804281639103398E-2</v>
      </c>
      <c r="V2883" s="39">
        <v>1.06736017363918</v>
      </c>
      <c r="W2883" s="39">
        <v>8.3531718158284099E-2</v>
      </c>
      <c r="X2883" s="39">
        <v>1.03139371517707</v>
      </c>
      <c r="Y2883" s="39">
        <v>6.8108044885583599E-2</v>
      </c>
      <c r="Z2883" s="39">
        <v>1.00198545104467</v>
      </c>
      <c r="AA2883" s="39">
        <v>5.2952057116086602E-2</v>
      </c>
      <c r="AB2883" s="39">
        <v>0.98455427368687598</v>
      </c>
      <c r="AC2883" s="39">
        <v>2.6323538103919498E-2</v>
      </c>
    </row>
    <row r="2884" spans="1:29" x14ac:dyDescent="0.25">
      <c r="A2884" s="39" t="s">
        <v>135</v>
      </c>
      <c r="B2884" s="39" t="s">
        <v>135</v>
      </c>
      <c r="C2884" s="39">
        <v>7003000</v>
      </c>
      <c r="D2884" s="39" t="s">
        <v>59</v>
      </c>
      <c r="E2884" s="39">
        <v>1.075</v>
      </c>
      <c r="F2884" s="39">
        <v>1.2195121951219501</v>
      </c>
      <c r="G2884" s="39">
        <v>0.87037037037037002</v>
      </c>
      <c r="H2884" s="39">
        <v>0.98412698412698396</v>
      </c>
      <c r="I2884" s="39">
        <v>1</v>
      </c>
      <c r="J2884" s="39">
        <v>0.87272727272727302</v>
      </c>
      <c r="K2884" s="39">
        <v>1.08928571428571</v>
      </c>
      <c r="L2884" s="39">
        <v>0.95918367346938804</v>
      </c>
      <c r="M2884" s="39">
        <v>0.96825396825396803</v>
      </c>
      <c r="N2884" s="39">
        <v>1.00427335315063</v>
      </c>
      <c r="O2884" s="39">
        <v>0.110423113703467</v>
      </c>
      <c r="P2884" s="39">
        <v>0.97789012574726897</v>
      </c>
      <c r="Q2884" s="39">
        <v>7.8102234648990396E-2</v>
      </c>
      <c r="R2884" s="39">
        <v>1.0055744520030201</v>
      </c>
      <c r="S2884" s="39">
        <v>7.2637794133569897E-2</v>
      </c>
      <c r="T2884" s="39">
        <v>0.96371882086167804</v>
      </c>
      <c r="U2884" s="39">
        <v>6.4136669495378799E-3</v>
      </c>
      <c r="V2884" s="39">
        <v>0.98207512834924304</v>
      </c>
      <c r="W2884" s="39">
        <v>7.5820045803325006E-2</v>
      </c>
      <c r="X2884" s="39">
        <v>0.97595341403495195</v>
      </c>
      <c r="Y2884" s="39">
        <v>5.3365639154205197E-2</v>
      </c>
      <c r="Z2884" s="39">
        <v>0.97141303409537805</v>
      </c>
      <c r="AA2884" s="39">
        <v>2.9484344517065698E-2</v>
      </c>
      <c r="AB2884" s="39">
        <v>0.96782204945470196</v>
      </c>
      <c r="AC2884" s="39">
        <v>2.7316943398496001E-3</v>
      </c>
    </row>
    <row r="2885" spans="1:29" x14ac:dyDescent="0.25">
      <c r="A2885" s="39" t="s">
        <v>135</v>
      </c>
      <c r="B2885" s="39" t="s">
        <v>135</v>
      </c>
      <c r="C2885" s="39">
        <v>7003000</v>
      </c>
      <c r="D2885" s="39" t="s">
        <v>60</v>
      </c>
      <c r="E2885" s="39">
        <v>1.0625</v>
      </c>
      <c r="F2885" s="39">
        <v>1.34883720930233</v>
      </c>
      <c r="G2885" s="39">
        <v>1.3</v>
      </c>
      <c r="H2885" s="39">
        <v>1.0638297872340401</v>
      </c>
      <c r="I2885" s="39">
        <v>0.95161290322580605</v>
      </c>
      <c r="J2885" s="39">
        <v>1.0576923076923099</v>
      </c>
      <c r="K2885" s="39">
        <v>1.0625</v>
      </c>
      <c r="L2885" s="39">
        <v>0.91803278688524603</v>
      </c>
      <c r="M2885" s="39">
        <v>1.2553191489361699</v>
      </c>
      <c r="N2885" s="39">
        <v>1.11336934925288</v>
      </c>
      <c r="O2885" s="39">
        <v>0.15226492600168101</v>
      </c>
      <c r="P2885" s="39">
        <v>1.0490314293479099</v>
      </c>
      <c r="Q2885" s="39">
        <v>0.13177827023156699</v>
      </c>
      <c r="R2885" s="39">
        <v>1.0786173119404701</v>
      </c>
      <c r="S2885" s="39">
        <v>0.16921982246334699</v>
      </c>
      <c r="T2885" s="39">
        <v>1.0866759679107101</v>
      </c>
      <c r="U2885" s="39">
        <v>0.23849747380795</v>
      </c>
      <c r="V2885" s="39">
        <v>1.0991337131035099</v>
      </c>
      <c r="W2885" s="39">
        <v>0.15028457092724101</v>
      </c>
      <c r="X2885" s="39">
        <v>1.1264516106907501</v>
      </c>
      <c r="Y2885" s="39">
        <v>0.16448631261698701</v>
      </c>
      <c r="Z2885" s="39">
        <v>1.1885320676014699</v>
      </c>
      <c r="AA2885" s="39">
        <v>0.15955689532783399</v>
      </c>
      <c r="AB2885" s="39">
        <v>1.2392578936004099</v>
      </c>
      <c r="AC2885" s="39">
        <v>0.101580297885057</v>
      </c>
    </row>
    <row r="2886" spans="1:29" x14ac:dyDescent="0.25">
      <c r="A2886" s="39" t="s">
        <v>135</v>
      </c>
      <c r="B2886" s="39" t="s">
        <v>135</v>
      </c>
      <c r="C2886" s="39">
        <v>7007000</v>
      </c>
      <c r="D2886" s="39" t="s">
        <v>50</v>
      </c>
      <c r="E2886" s="39">
        <v>0.1056</v>
      </c>
      <c r="F2886" s="39">
        <v>0.122775800711744</v>
      </c>
      <c r="G2886" s="39">
        <v>0.12338858195211801</v>
      </c>
      <c r="H2886" s="39">
        <v>0.14428857715430901</v>
      </c>
      <c r="I2886" s="39">
        <v>0.1171875</v>
      </c>
      <c r="J2886" s="39">
        <v>0.15291750503018101</v>
      </c>
      <c r="K2886" s="39">
        <v>0.13914656771799599</v>
      </c>
      <c r="L2886" s="39">
        <v>0.100346020761246</v>
      </c>
      <c r="M2886" s="39">
        <v>0.142578125</v>
      </c>
      <c r="N2886" s="39">
        <v>0.127580964258621</v>
      </c>
      <c r="O2886" s="39">
        <v>1.8211800237341699E-2</v>
      </c>
      <c r="P2886" s="39">
        <v>0.130435143701885</v>
      </c>
      <c r="Q2886" s="39">
        <v>2.1270007387633402E-2</v>
      </c>
      <c r="R2886" s="39">
        <v>0.12735690449308101</v>
      </c>
      <c r="S2886" s="39">
        <v>2.3454952064030098E-2</v>
      </c>
      <c r="T2886" s="39">
        <v>0.121462072880623</v>
      </c>
      <c r="U2886" s="39">
        <v>2.98626072910003E-2</v>
      </c>
      <c r="V2886" s="39">
        <v>0.13027541128311601</v>
      </c>
      <c r="W2886" s="39">
        <v>1.98180784537355E-2</v>
      </c>
      <c r="X2886" s="39">
        <v>0.13128681884804799</v>
      </c>
      <c r="Y2886" s="39">
        <v>2.0999245356741698E-2</v>
      </c>
      <c r="Z2886" s="39">
        <v>0.13502872790808901</v>
      </c>
      <c r="AA2886" s="39">
        <v>1.96191128712008E-2</v>
      </c>
      <c r="AB2886" s="39">
        <v>0.14056707241720201</v>
      </c>
      <c r="AC2886" s="39">
        <v>1.2719013312011E-2</v>
      </c>
    </row>
    <row r="2887" spans="1:29" x14ac:dyDescent="0.25">
      <c r="A2887" s="39" t="s">
        <v>135</v>
      </c>
      <c r="B2887" s="39" t="s">
        <v>135</v>
      </c>
      <c r="C2887" s="39">
        <v>7007000</v>
      </c>
      <c r="D2887" s="39" t="s">
        <v>51</v>
      </c>
      <c r="E2887" s="39">
        <v>0.92</v>
      </c>
      <c r="F2887" s="39">
        <v>1.01515151515152</v>
      </c>
      <c r="G2887" s="39">
        <v>0.89855072463768104</v>
      </c>
      <c r="H2887" s="39">
        <v>0.91044776119403004</v>
      </c>
      <c r="I2887" s="39">
        <v>0.88888888888888895</v>
      </c>
      <c r="J2887" s="39">
        <v>1.0333333333333301</v>
      </c>
      <c r="K2887" s="39">
        <v>0.93421052631578905</v>
      </c>
      <c r="L2887" s="39">
        <v>0.90666666666666695</v>
      </c>
      <c r="M2887" s="39">
        <v>0.94827586206896597</v>
      </c>
      <c r="N2887" s="39">
        <v>0.93950280869520797</v>
      </c>
      <c r="O2887" s="39">
        <v>5.1445940659944303E-2</v>
      </c>
      <c r="P2887" s="39">
        <v>0.942275055454729</v>
      </c>
      <c r="Q2887" s="39">
        <v>5.59256122298828E-2</v>
      </c>
      <c r="R2887" s="39">
        <v>0.92971768501714103</v>
      </c>
      <c r="S2887" s="39">
        <v>2.11653136690153E-2</v>
      </c>
      <c r="T2887" s="39">
        <v>0.92747126436781602</v>
      </c>
      <c r="U2887" s="39">
        <v>2.9422144228681699E-2</v>
      </c>
      <c r="V2887" s="39">
        <v>0.93905369137100603</v>
      </c>
      <c r="W2887" s="39">
        <v>4.2693842867644299E-2</v>
      </c>
      <c r="X2887" s="39">
        <v>0.93920753202833995</v>
      </c>
      <c r="Y2887" s="39">
        <v>3.3389222207694698E-2</v>
      </c>
      <c r="Z2887" s="39">
        <v>0.94041836182147998</v>
      </c>
      <c r="AA2887" s="39">
        <v>1.9364709222298299E-2</v>
      </c>
      <c r="AB2887" s="39">
        <v>0.946294471811713</v>
      </c>
      <c r="AC2887" s="39">
        <v>1.2531412293168599E-2</v>
      </c>
    </row>
    <row r="2888" spans="1:29" x14ac:dyDescent="0.25">
      <c r="A2888" s="39" t="s">
        <v>135</v>
      </c>
      <c r="B2888" s="39" t="s">
        <v>135</v>
      </c>
      <c r="C2888" s="39">
        <v>7007000</v>
      </c>
      <c r="D2888" s="39" t="s">
        <v>61</v>
      </c>
      <c r="E2888" s="39">
        <v>1.1111111111111101</v>
      </c>
      <c r="F2888" s="39">
        <v>1.125</v>
      </c>
      <c r="G2888" s="39">
        <v>0.96923076923076901</v>
      </c>
      <c r="H2888" s="39">
        <v>0.92307692307692302</v>
      </c>
      <c r="I2888" s="39">
        <v>0.87878787878787901</v>
      </c>
      <c r="J2888" s="39">
        <v>1.0377358490566</v>
      </c>
      <c r="K2888" s="39">
        <v>0.94230769230769196</v>
      </c>
      <c r="L2888" s="39">
        <v>0.96226415094339601</v>
      </c>
      <c r="M2888" s="39">
        <v>0.93220338983050799</v>
      </c>
      <c r="N2888" s="39">
        <v>0.98685752937165405</v>
      </c>
      <c r="O2888" s="39">
        <v>8.5692191289494402E-2</v>
      </c>
      <c r="P2888" s="39">
        <v>0.95065979218521601</v>
      </c>
      <c r="Q2888" s="39">
        <v>5.7647352753823503E-2</v>
      </c>
      <c r="R2888" s="39">
        <v>0.94559174436053195</v>
      </c>
      <c r="S2888" s="39">
        <v>1.5297094105935599E-2</v>
      </c>
      <c r="T2888" s="39">
        <v>0.947233770386952</v>
      </c>
      <c r="U2888" s="39">
        <v>2.12561680305518E-2</v>
      </c>
      <c r="V2888" s="39">
        <v>0.95591254364120903</v>
      </c>
      <c r="W2888" s="39">
        <v>5.2769601128844199E-2</v>
      </c>
      <c r="X2888" s="39">
        <v>0.94568032101396005</v>
      </c>
      <c r="Y2888" s="39">
        <v>3.11087526579573E-2</v>
      </c>
      <c r="Z2888" s="39">
        <v>0.93787783006355896</v>
      </c>
      <c r="AA2888" s="39">
        <v>1.39890517966841E-2</v>
      </c>
      <c r="AB2888" s="39">
        <v>0.93363485464540796</v>
      </c>
      <c r="AC2888" s="39">
        <v>9.0533784109469995E-3</v>
      </c>
    </row>
    <row r="2889" spans="1:29" x14ac:dyDescent="0.25">
      <c r="A2889" s="39" t="s">
        <v>135</v>
      </c>
      <c r="B2889" s="39" t="s">
        <v>135</v>
      </c>
      <c r="C2889" s="39">
        <v>7007000</v>
      </c>
      <c r="D2889" s="39" t="s">
        <v>62</v>
      </c>
      <c r="E2889" s="39">
        <v>1.0491803278688501</v>
      </c>
      <c r="F2889" s="39">
        <v>1.05</v>
      </c>
      <c r="G2889" s="39">
        <v>0.94444444444444398</v>
      </c>
      <c r="H2889" s="39">
        <v>0.952380952380952</v>
      </c>
      <c r="I2889" s="39">
        <v>0.91666666666666696</v>
      </c>
      <c r="J2889" s="39">
        <v>1.0172413793103401</v>
      </c>
      <c r="K2889" s="39">
        <v>0.96363636363636396</v>
      </c>
      <c r="L2889" s="39">
        <v>0.93877551020408201</v>
      </c>
      <c r="M2889" s="39">
        <v>0.94117647058823495</v>
      </c>
      <c r="N2889" s="39">
        <v>0.97483356834443802</v>
      </c>
      <c r="O2889" s="39">
        <v>5.0429683689066501E-2</v>
      </c>
      <c r="P2889" s="39">
        <v>0.95549927808113799</v>
      </c>
      <c r="Q2889" s="39">
        <v>3.8311545783492003E-2</v>
      </c>
      <c r="R2889" s="39">
        <v>0.94786278147622705</v>
      </c>
      <c r="S2889" s="39">
        <v>1.3712970987846001E-2</v>
      </c>
      <c r="T2889" s="39">
        <v>0.93997599039615798</v>
      </c>
      <c r="U2889" s="39">
        <v>1.69773536899527E-3</v>
      </c>
      <c r="V2889" s="39">
        <v>0.95528102172158902</v>
      </c>
      <c r="W2889" s="39">
        <v>3.3630145021392201E-2</v>
      </c>
      <c r="X2889" s="39">
        <v>0.94695562523830301</v>
      </c>
      <c r="Y2889" s="39">
        <v>2.1664649962619499E-2</v>
      </c>
      <c r="Z2889" s="39">
        <v>0.94163667823663699</v>
      </c>
      <c r="AA2889" s="39">
        <v>5.5593390586547997E-3</v>
      </c>
      <c r="AB2889" s="39">
        <v>0.94106213914137105</v>
      </c>
      <c r="AC2889" s="39">
        <v>7.2309556054840304E-4</v>
      </c>
    </row>
    <row r="2890" spans="1:29" x14ac:dyDescent="0.25">
      <c r="A2890" s="39" t="s">
        <v>135</v>
      </c>
      <c r="B2890" s="39" t="s">
        <v>135</v>
      </c>
      <c r="C2890" s="39">
        <v>7007000</v>
      </c>
      <c r="D2890" s="39" t="s">
        <v>63</v>
      </c>
      <c r="E2890" s="39">
        <v>1.05128205128205</v>
      </c>
      <c r="F2890" s="39">
        <v>0.9375</v>
      </c>
      <c r="G2890" s="39">
        <v>0.952380952380952</v>
      </c>
      <c r="H2890" s="39">
        <v>0.94117647058823495</v>
      </c>
      <c r="I2890" s="39">
        <v>0.93333333333333302</v>
      </c>
      <c r="J2890" s="39">
        <v>0.90909090909090895</v>
      </c>
      <c r="K2890" s="39">
        <v>0.98305084745762705</v>
      </c>
      <c r="L2890" s="39">
        <v>0.96226415094339601</v>
      </c>
      <c r="M2890" s="39">
        <v>1</v>
      </c>
      <c r="N2890" s="39">
        <v>0.96334207945294503</v>
      </c>
      <c r="O2890" s="39">
        <v>4.2705133141517998E-2</v>
      </c>
      <c r="P2890" s="39">
        <v>0.95754784816505301</v>
      </c>
      <c r="Q2890" s="39">
        <v>3.6773799617398503E-2</v>
      </c>
      <c r="R2890" s="39">
        <v>0.98177166613367495</v>
      </c>
      <c r="S2890" s="39">
        <v>1.89004181078186E-2</v>
      </c>
      <c r="T2890" s="39">
        <v>0.98113207547169801</v>
      </c>
      <c r="U2890" s="39">
        <v>2.6683274761756502E-2</v>
      </c>
      <c r="V2890" s="39">
        <v>0.96943486174317495</v>
      </c>
      <c r="W2890" s="39">
        <v>3.3562101494084E-2</v>
      </c>
      <c r="X2890" s="39">
        <v>0.98133049810193795</v>
      </c>
      <c r="Y2890" s="39">
        <v>2.8316190600642301E-2</v>
      </c>
      <c r="Z2890" s="39">
        <v>0.99270932754799501</v>
      </c>
      <c r="AA2890" s="39">
        <v>1.7669225279816798E-2</v>
      </c>
      <c r="AB2890" s="39">
        <v>0.99820305480682803</v>
      </c>
      <c r="AC2890" s="39">
        <v>1.1364879281827099E-2</v>
      </c>
    </row>
    <row r="2891" spans="1:29" x14ac:dyDescent="0.25">
      <c r="A2891" s="39" t="s">
        <v>135</v>
      </c>
      <c r="B2891" s="39" t="s">
        <v>135</v>
      </c>
      <c r="C2891" s="39">
        <v>7007000</v>
      </c>
      <c r="D2891" s="39" t="s">
        <v>52</v>
      </c>
      <c r="E2891" s="39">
        <v>0.115577889447236</v>
      </c>
      <c r="F2891" s="39">
        <v>0.1072</v>
      </c>
      <c r="G2891" s="39">
        <v>0.110320284697509</v>
      </c>
      <c r="H2891" s="39">
        <v>0.112338858195212</v>
      </c>
      <c r="I2891" s="39">
        <v>0.12825651302605201</v>
      </c>
      <c r="J2891" s="39">
        <v>0.12109375</v>
      </c>
      <c r="K2891" s="39">
        <v>0.14285714285714299</v>
      </c>
      <c r="L2891" s="39">
        <v>0.126159554730983</v>
      </c>
      <c r="M2891" s="39">
        <v>9.5155709342560596E-2</v>
      </c>
      <c r="N2891" s="39">
        <v>0.117662189144077</v>
      </c>
      <c r="O2891" s="39">
        <v>1.3845536176903799E-2</v>
      </c>
      <c r="P2891" s="39">
        <v>0.12270453399134799</v>
      </c>
      <c r="Q2891" s="39">
        <v>1.7395557250396099E-2</v>
      </c>
      <c r="R2891" s="39">
        <v>0.121390802310229</v>
      </c>
      <c r="S2891" s="39">
        <v>2.4205628262335299E-2</v>
      </c>
      <c r="T2891" s="39">
        <v>0.11065763203677199</v>
      </c>
      <c r="U2891" s="39">
        <v>2.1923029317012999E-2</v>
      </c>
      <c r="V2891" s="39">
        <v>0.116457530154911</v>
      </c>
      <c r="W2891" s="39">
        <v>1.80875415780496E-2</v>
      </c>
      <c r="X2891" s="39">
        <v>0.111203974003846</v>
      </c>
      <c r="Y2891" s="39">
        <v>2.03267172084396E-2</v>
      </c>
      <c r="Z2891" s="39">
        <v>0.102471736767533</v>
      </c>
      <c r="AA2891" s="39">
        <v>1.7517283384161999E-2</v>
      </c>
      <c r="AB2891" s="39">
        <v>9.6632082932485402E-2</v>
      </c>
      <c r="AC2891" s="39">
        <v>9.3374064429641596E-3</v>
      </c>
    </row>
    <row r="2892" spans="1:29" x14ac:dyDescent="0.25">
      <c r="A2892" s="39" t="s">
        <v>135</v>
      </c>
      <c r="B2892" s="39" t="s">
        <v>135</v>
      </c>
      <c r="C2892" s="39">
        <v>7007000</v>
      </c>
      <c r="D2892" s="39" t="s">
        <v>53</v>
      </c>
      <c r="E2892" s="39">
        <v>1.0980392156862699</v>
      </c>
      <c r="F2892" s="39">
        <v>0.98550724637681197</v>
      </c>
      <c r="G2892" s="39">
        <v>1.0298507462686599</v>
      </c>
      <c r="H2892" s="39">
        <v>1</v>
      </c>
      <c r="I2892" s="39">
        <v>0.96721311475409799</v>
      </c>
      <c r="J2892" s="39">
        <v>0.9375</v>
      </c>
      <c r="K2892" s="39">
        <v>0.91935483870967705</v>
      </c>
      <c r="L2892" s="39">
        <v>0.971830985915493</v>
      </c>
      <c r="M2892" s="39">
        <v>0.98529411764705899</v>
      </c>
      <c r="N2892" s="39">
        <v>0.98828780726200804</v>
      </c>
      <c r="O2892" s="39">
        <v>5.2408066957903697E-2</v>
      </c>
      <c r="P2892" s="39">
        <v>0.956238611405266</v>
      </c>
      <c r="Q2892" s="39">
        <v>2.7015424090901199E-2</v>
      </c>
      <c r="R2892" s="39">
        <v>0.95882664742407597</v>
      </c>
      <c r="S2892" s="39">
        <v>3.4840088137014703E-2</v>
      </c>
      <c r="T2892" s="39">
        <v>0.97856255178127605</v>
      </c>
      <c r="U2892" s="39">
        <v>9.5198717433980194E-3</v>
      </c>
      <c r="V2892" s="39">
        <v>0.96996254398790904</v>
      </c>
      <c r="W2892" s="39">
        <v>3.3849414864499897E-2</v>
      </c>
      <c r="X2892" s="39">
        <v>0.97068001522953395</v>
      </c>
      <c r="Y2892" s="39">
        <v>2.49207929783796E-2</v>
      </c>
      <c r="Z2892" s="39">
        <v>0.98034171653535496</v>
      </c>
      <c r="AA2892" s="39">
        <v>1.6339797220766401E-2</v>
      </c>
      <c r="AB2892" s="39">
        <v>0.98465301613603196</v>
      </c>
      <c r="AC2892" s="39">
        <v>4.0546819724414096E-3</v>
      </c>
    </row>
    <row r="2893" spans="1:29" x14ac:dyDescent="0.25">
      <c r="A2893" s="39" t="s">
        <v>135</v>
      </c>
      <c r="B2893" s="39" t="s">
        <v>135</v>
      </c>
      <c r="C2893" s="39">
        <v>7007000</v>
      </c>
      <c r="D2893" s="39" t="s">
        <v>54</v>
      </c>
      <c r="E2893" s="39">
        <v>1.0652173913043499</v>
      </c>
      <c r="F2893" s="39">
        <v>0.92857142857142905</v>
      </c>
      <c r="G2893" s="39">
        <v>0.98529411764705899</v>
      </c>
      <c r="H2893" s="39">
        <v>1.0579710144927501</v>
      </c>
      <c r="I2893" s="39">
        <v>1.0161290322580601</v>
      </c>
      <c r="J2893" s="39">
        <v>1</v>
      </c>
      <c r="K2893" s="39">
        <v>0.91666666666666696</v>
      </c>
      <c r="L2893" s="39">
        <v>1.01754385964912</v>
      </c>
      <c r="M2893" s="39">
        <v>1.01449275362319</v>
      </c>
      <c r="N2893" s="39">
        <v>1.0002095849125101</v>
      </c>
      <c r="O2893" s="39">
        <v>5.0811258784895903E-2</v>
      </c>
      <c r="P2893" s="39">
        <v>0.992966462439409</v>
      </c>
      <c r="Q2893" s="39">
        <v>4.3229225623169103E-2</v>
      </c>
      <c r="R2893" s="39">
        <v>0.98290109331299302</v>
      </c>
      <c r="S2893" s="39">
        <v>5.7380979138308801E-2</v>
      </c>
      <c r="T2893" s="39">
        <v>1.0160183066361601</v>
      </c>
      <c r="U2893" s="39">
        <v>2.1574577610573502E-3</v>
      </c>
      <c r="V2893" s="39">
        <v>0.99876556719898202</v>
      </c>
      <c r="W2893" s="39">
        <v>4.2150176545203498E-2</v>
      </c>
      <c r="X2893" s="39">
        <v>1.0026785687282</v>
      </c>
      <c r="Y2893" s="39">
        <v>3.5884997834158099E-2</v>
      </c>
      <c r="Z2893" s="39">
        <v>1.0111879217808899</v>
      </c>
      <c r="AA2893" s="39">
        <v>2.3444027018525399E-2</v>
      </c>
      <c r="AB2893" s="39">
        <v>1.0146380443863301</v>
      </c>
      <c r="AC2893" s="39">
        <v>9.1889946901118605E-4</v>
      </c>
    </row>
    <row r="2894" spans="1:29" x14ac:dyDescent="0.25">
      <c r="A2894" s="39" t="s">
        <v>135</v>
      </c>
      <c r="B2894" s="39" t="s">
        <v>135</v>
      </c>
      <c r="C2894" s="39">
        <v>7007000</v>
      </c>
      <c r="D2894" s="39" t="s">
        <v>55</v>
      </c>
      <c r="E2894" s="39">
        <v>1.1176470588235301</v>
      </c>
      <c r="F2894" s="39">
        <v>1.12244897959184</v>
      </c>
      <c r="G2894" s="39">
        <v>1.0384615384615401</v>
      </c>
      <c r="H2894" s="39">
        <v>0.94029850746268695</v>
      </c>
      <c r="I2894" s="39">
        <v>0.98630136986301398</v>
      </c>
      <c r="J2894" s="39">
        <v>1.01587301587302</v>
      </c>
      <c r="K2894" s="39">
        <v>1.1186440677966101</v>
      </c>
      <c r="L2894" s="39">
        <v>1.0181818181818201</v>
      </c>
      <c r="M2894" s="39">
        <v>0.98275862068965503</v>
      </c>
      <c r="N2894" s="39">
        <v>1.03784610852708</v>
      </c>
      <c r="O2894" s="39">
        <v>6.7204030223186106E-2</v>
      </c>
      <c r="P2894" s="39">
        <v>1.02435177848082</v>
      </c>
      <c r="Q2894" s="39">
        <v>5.51788411007475E-2</v>
      </c>
      <c r="R2894" s="39">
        <v>1.03986150222269</v>
      </c>
      <c r="S2894" s="39">
        <v>7.0489149583098501E-2</v>
      </c>
      <c r="T2894" s="39">
        <v>1.00047021943574</v>
      </c>
      <c r="U2894" s="39">
        <v>2.5047983158018702E-2</v>
      </c>
      <c r="V2894" s="39">
        <v>1.0204222244416401</v>
      </c>
      <c r="W2894" s="39">
        <v>5.5623056249517203E-2</v>
      </c>
      <c r="X2894" s="39">
        <v>1.01019283943656</v>
      </c>
      <c r="Y2894" s="39">
        <v>4.8215721517587899E-2</v>
      </c>
      <c r="Z2894" s="39">
        <v>0.99431253209985804</v>
      </c>
      <c r="AA2894" s="39">
        <v>3.4893765830964402E-2</v>
      </c>
      <c r="AB2894" s="39">
        <v>0.98444543961785302</v>
      </c>
      <c r="AC2894" s="39">
        <v>1.06683796267809E-2</v>
      </c>
    </row>
    <row r="2895" spans="1:29" x14ac:dyDescent="0.25">
      <c r="A2895" s="39" t="s">
        <v>135</v>
      </c>
      <c r="B2895" s="39" t="s">
        <v>135</v>
      </c>
      <c r="C2895" s="39">
        <v>7007000</v>
      </c>
      <c r="D2895" s="39" t="s">
        <v>56</v>
      </c>
      <c r="E2895" s="39">
        <v>1.0888888888888899</v>
      </c>
      <c r="F2895" s="39">
        <v>1.0526315789473699</v>
      </c>
      <c r="G2895" s="39">
        <v>1.0181818181818201</v>
      </c>
      <c r="H2895" s="39">
        <v>0.98148148148148195</v>
      </c>
      <c r="I2895" s="39">
        <v>0.98412698412698396</v>
      </c>
      <c r="J2895" s="39">
        <v>1.0138888888888899</v>
      </c>
      <c r="K2895" s="39">
        <v>1</v>
      </c>
      <c r="L2895" s="39">
        <v>0.98484848484848497</v>
      </c>
      <c r="M2895" s="39">
        <v>0.96428571428571397</v>
      </c>
      <c r="N2895" s="39">
        <v>1.0098148710721799</v>
      </c>
      <c r="O2895" s="39">
        <v>3.94141138210366E-2</v>
      </c>
      <c r="P2895" s="39">
        <v>0.98943001443001399</v>
      </c>
      <c r="Q2895" s="39">
        <v>1.8650130751502899E-2</v>
      </c>
      <c r="R2895" s="39">
        <v>0.98304473304473305</v>
      </c>
      <c r="S2895" s="39">
        <v>1.7925336578362001E-2</v>
      </c>
      <c r="T2895" s="39">
        <v>0.97456709956709997</v>
      </c>
      <c r="U2895" s="39">
        <v>1.4540074504918199E-2</v>
      </c>
      <c r="V2895" s="39">
        <v>0.98776652395869902</v>
      </c>
      <c r="W2895" s="39">
        <v>2.5407309587721E-2</v>
      </c>
      <c r="X2895" s="39">
        <v>0.97721426473061901</v>
      </c>
      <c r="Y2895" s="39">
        <v>1.7531158492398401E-2</v>
      </c>
      <c r="Z2895" s="39">
        <v>0.96929800660026599</v>
      </c>
      <c r="AA2895" s="39">
        <v>1.2197583696451001E-2</v>
      </c>
      <c r="AB2895" s="39">
        <v>0.96526489383632197</v>
      </c>
      <c r="AC2895" s="39">
        <v>6.1928752363635499E-3</v>
      </c>
    </row>
    <row r="2896" spans="1:29" x14ac:dyDescent="0.25">
      <c r="A2896" s="39" t="s">
        <v>135</v>
      </c>
      <c r="B2896" s="39" t="s">
        <v>135</v>
      </c>
      <c r="C2896" s="39">
        <v>7007000</v>
      </c>
      <c r="D2896" s="39" t="s">
        <v>57</v>
      </c>
      <c r="E2896" s="39">
        <v>1.0172413793103401</v>
      </c>
      <c r="F2896" s="39">
        <v>1.0816326530612199</v>
      </c>
      <c r="G2896" s="39">
        <v>0.96666666666666701</v>
      </c>
      <c r="H2896" s="39">
        <v>1.0535714285714299</v>
      </c>
      <c r="I2896" s="39">
        <v>1</v>
      </c>
      <c r="J2896" s="39">
        <v>1.04838709677419</v>
      </c>
      <c r="K2896" s="39">
        <v>1.06849315068493</v>
      </c>
      <c r="L2896" s="39">
        <v>0.875</v>
      </c>
      <c r="M2896" s="39">
        <v>1.01538461538462</v>
      </c>
      <c r="N2896" s="39">
        <v>1.0140418878281601</v>
      </c>
      <c r="O2896" s="39">
        <v>6.3306695901916704E-2</v>
      </c>
      <c r="P2896" s="39">
        <v>1.00145297256875</v>
      </c>
      <c r="Q2896" s="39">
        <v>7.5636885130683396E-2</v>
      </c>
      <c r="R2896" s="39">
        <v>0.98629258868984904</v>
      </c>
      <c r="S2896" s="39">
        <v>9.9973293200745106E-2</v>
      </c>
      <c r="T2896" s="39">
        <v>0.945192307692308</v>
      </c>
      <c r="U2896" s="39">
        <v>9.9266913512726804E-2</v>
      </c>
      <c r="V2896" s="39">
        <v>0.99646149089660396</v>
      </c>
      <c r="W2896" s="39">
        <v>7.3833483368995201E-2</v>
      </c>
      <c r="X2896" s="39">
        <v>0.98742457439681197</v>
      </c>
      <c r="Y2896" s="39">
        <v>7.6311222220573197E-2</v>
      </c>
      <c r="Z2896" s="39">
        <v>0.99282229270758005</v>
      </c>
      <c r="AA2896" s="39">
        <v>6.7769143542338997E-2</v>
      </c>
      <c r="AB2896" s="39">
        <v>1.0086996336996299</v>
      </c>
      <c r="AC2896" s="39">
        <v>4.2279536482104703E-2</v>
      </c>
    </row>
    <row r="2897" spans="1:29" x14ac:dyDescent="0.25">
      <c r="A2897" s="39" t="s">
        <v>135</v>
      </c>
      <c r="B2897" s="39" t="s">
        <v>135</v>
      </c>
      <c r="C2897" s="39">
        <v>7007000</v>
      </c>
      <c r="D2897" s="39" t="s">
        <v>58</v>
      </c>
      <c r="E2897" s="39">
        <v>1.20512820512821</v>
      </c>
      <c r="F2897" s="39">
        <v>1.1864406779661001</v>
      </c>
      <c r="G2897" s="39">
        <v>1.1509433962264199</v>
      </c>
      <c r="H2897" s="39">
        <v>0.98275862068965503</v>
      </c>
      <c r="I2897" s="39">
        <v>0.96610169491525399</v>
      </c>
      <c r="J2897" s="39">
        <v>1.0566037735849101</v>
      </c>
      <c r="K2897" s="39">
        <v>0.96923076923076901</v>
      </c>
      <c r="L2897" s="39">
        <v>0.96153846153846201</v>
      </c>
      <c r="M2897" s="39">
        <v>1.03571428571429</v>
      </c>
      <c r="N2897" s="39">
        <v>1.05716220944378</v>
      </c>
      <c r="O2897" s="39">
        <v>9.9099599675478794E-2</v>
      </c>
      <c r="P2897" s="39">
        <v>0.99783779699673503</v>
      </c>
      <c r="Q2897" s="39">
        <v>4.48086274325976E-2</v>
      </c>
      <c r="R2897" s="39">
        <v>0.98882783882783898</v>
      </c>
      <c r="S2897" s="39">
        <v>4.0786604119919002E-2</v>
      </c>
      <c r="T2897" s="39">
        <v>0.99862637362637396</v>
      </c>
      <c r="U2897" s="39">
        <v>5.2450228274826399E-2</v>
      </c>
      <c r="V2897" s="39">
        <v>1.0138003592823801</v>
      </c>
      <c r="W2897" s="39">
        <v>6.1921326731893003E-2</v>
      </c>
      <c r="X2897" s="39">
        <v>1.0080643689915201</v>
      </c>
      <c r="Y2897" s="39">
        <v>4.07659407169009E-2</v>
      </c>
      <c r="Z2897" s="39">
        <v>1.0200812077707899</v>
      </c>
      <c r="AA2897" s="39">
        <v>3.6642721313465E-2</v>
      </c>
      <c r="AB2897" s="39">
        <v>1.03218210361068</v>
      </c>
      <c r="AC2897" s="39">
        <v>2.2339481115789199E-2</v>
      </c>
    </row>
    <row r="2898" spans="1:29" x14ac:dyDescent="0.25">
      <c r="A2898" s="39" t="s">
        <v>135</v>
      </c>
      <c r="B2898" s="39" t="s">
        <v>135</v>
      </c>
      <c r="C2898" s="39">
        <v>7007000</v>
      </c>
      <c r="D2898" s="39" t="s">
        <v>59</v>
      </c>
      <c r="E2898" s="39">
        <v>1.16071428571429</v>
      </c>
      <c r="F2898" s="39">
        <v>1.0638297872340401</v>
      </c>
      <c r="G2898" s="39">
        <v>1</v>
      </c>
      <c r="H2898" s="39">
        <v>0.91803278688524603</v>
      </c>
      <c r="I2898" s="39">
        <v>0.89473684210526305</v>
      </c>
      <c r="J2898" s="39">
        <v>0.98245614035087703</v>
      </c>
      <c r="K2898" s="39">
        <v>1.0178571428571399</v>
      </c>
      <c r="L2898" s="39">
        <v>0.96825396825396803</v>
      </c>
      <c r="M2898" s="39">
        <v>0.96</v>
      </c>
      <c r="N2898" s="39">
        <v>0.99620899482231395</v>
      </c>
      <c r="O2898" s="39">
        <v>7.9692698393956901E-2</v>
      </c>
      <c r="P2898" s="39">
        <v>0.96466081871345</v>
      </c>
      <c r="Q2898" s="39">
        <v>4.4918033221588001E-2</v>
      </c>
      <c r="R2898" s="39">
        <v>0.98203703703703704</v>
      </c>
      <c r="S2898" s="39">
        <v>3.1294440140495601E-2</v>
      </c>
      <c r="T2898" s="39">
        <v>0.96412698412698405</v>
      </c>
      <c r="U2898" s="39">
        <v>5.8364369240794696E-3</v>
      </c>
      <c r="V2898" s="39">
        <v>0.97329616817673503</v>
      </c>
      <c r="W2898" s="39">
        <v>4.4483695461121797E-2</v>
      </c>
      <c r="X2898" s="39">
        <v>0.96861217690276702</v>
      </c>
      <c r="Y2898" s="39">
        <v>2.4776669078237001E-2</v>
      </c>
      <c r="Z2898" s="39">
        <v>0.96372053648051204</v>
      </c>
      <c r="AA2898" s="39">
        <v>1.3939239378331501E-2</v>
      </c>
      <c r="AB2898" s="39">
        <v>0.960393046107332</v>
      </c>
      <c r="AC2898" s="39">
        <v>2.4858418492631402E-3</v>
      </c>
    </row>
    <row r="2899" spans="1:29" x14ac:dyDescent="0.25">
      <c r="A2899" s="39" t="s">
        <v>135</v>
      </c>
      <c r="B2899" s="39" t="s">
        <v>135</v>
      </c>
      <c r="C2899" s="39">
        <v>7007000</v>
      </c>
      <c r="D2899" s="39" t="s">
        <v>60</v>
      </c>
      <c r="E2899" s="39">
        <v>1.06666666666667</v>
      </c>
      <c r="F2899" s="39">
        <v>1</v>
      </c>
      <c r="G2899" s="39">
        <v>1.04</v>
      </c>
      <c r="H2899" s="39">
        <v>0.94285714285714295</v>
      </c>
      <c r="I2899" s="39">
        <v>0.94642857142857095</v>
      </c>
      <c r="J2899" s="39">
        <v>1.0196078431372499</v>
      </c>
      <c r="K2899" s="39">
        <v>0.94642857142857095</v>
      </c>
      <c r="L2899" s="39">
        <v>1.0350877192982499</v>
      </c>
      <c r="M2899" s="39">
        <v>1.0655737704918</v>
      </c>
      <c r="N2899" s="39">
        <v>1.00696114281203</v>
      </c>
      <c r="O2899" s="39">
        <v>5.0656889754226699E-2</v>
      </c>
      <c r="P2899" s="39">
        <v>1.0026252951568899</v>
      </c>
      <c r="Q2899" s="39">
        <v>5.39000695259821E-2</v>
      </c>
      <c r="R2899" s="39">
        <v>1.0156966870728701</v>
      </c>
      <c r="S2899" s="39">
        <v>6.1894294672678499E-2</v>
      </c>
      <c r="T2899" s="39">
        <v>1.0503307448950201</v>
      </c>
      <c r="U2899" s="39">
        <v>2.1556893530564801E-2</v>
      </c>
      <c r="V2899" s="39">
        <v>1.0186131681456401</v>
      </c>
      <c r="W2899" s="39">
        <v>5.0804139151230103E-2</v>
      </c>
      <c r="X2899" s="39">
        <v>1.0375666478810801</v>
      </c>
      <c r="Y2899" s="39">
        <v>4.5695275824327898E-2</v>
      </c>
      <c r="Z2899" s="39">
        <v>1.0555438709504701</v>
      </c>
      <c r="AA2899" s="39">
        <v>3.0492797881295299E-2</v>
      </c>
      <c r="AB2899" s="39">
        <v>1.0641220537683</v>
      </c>
      <c r="AC2899" s="39">
        <v>9.1814627272511305E-3</v>
      </c>
    </row>
    <row r="2900" spans="1:29" x14ac:dyDescent="0.25">
      <c r="A2900" s="39" t="s">
        <v>135</v>
      </c>
      <c r="B2900" s="39" t="s">
        <v>135</v>
      </c>
      <c r="C2900" s="39">
        <v>7008000</v>
      </c>
      <c r="D2900" s="39" t="s">
        <v>50</v>
      </c>
      <c r="E2900" s="39">
        <v>0.1744</v>
      </c>
      <c r="F2900" s="39">
        <v>0.13345195729537401</v>
      </c>
      <c r="G2900" s="39">
        <v>0.14548802946593001</v>
      </c>
      <c r="H2900" s="39">
        <v>0.162324649298597</v>
      </c>
      <c r="I2900" s="39">
        <v>0.1640625</v>
      </c>
      <c r="J2900" s="39">
        <v>0.17102615694164999</v>
      </c>
      <c r="K2900" s="39">
        <v>0.14100185528757</v>
      </c>
      <c r="L2900" s="39">
        <v>0.124567474048443</v>
      </c>
      <c r="M2900" s="39">
        <v>0.14453125</v>
      </c>
      <c r="N2900" s="39">
        <v>0.15120598581528499</v>
      </c>
      <c r="O2900" s="39">
        <v>1.74137278920889E-2</v>
      </c>
      <c r="P2900" s="39">
        <v>0.14903784725553201</v>
      </c>
      <c r="Q2900" s="39">
        <v>1.8660866161377802E-2</v>
      </c>
      <c r="R2900" s="39">
        <v>0.13670019311200399</v>
      </c>
      <c r="S2900" s="39">
        <v>1.0654403346293501E-2</v>
      </c>
      <c r="T2900" s="39">
        <v>0.13454936202422099</v>
      </c>
      <c r="U2900" s="39">
        <v>1.4116521353434899E-2</v>
      </c>
      <c r="V2900" s="39">
        <v>0.144890487919792</v>
      </c>
      <c r="W2900" s="39">
        <v>1.59080992146284E-2</v>
      </c>
      <c r="X2900" s="39">
        <v>0.14104816268707701</v>
      </c>
      <c r="Y2900" s="39">
        <v>1.3299150344118301E-2</v>
      </c>
      <c r="Z2900" s="39">
        <v>0.140887656266561</v>
      </c>
      <c r="AA2900" s="39">
        <v>9.2617747947702101E-3</v>
      </c>
      <c r="AB2900" s="39">
        <v>0.14358059400230699</v>
      </c>
      <c r="AC2900" s="39">
        <v>6.0124764480205496E-3</v>
      </c>
    </row>
    <row r="2901" spans="1:29" x14ac:dyDescent="0.25">
      <c r="A2901" s="39" t="s">
        <v>135</v>
      </c>
      <c r="B2901" s="39" t="s">
        <v>135</v>
      </c>
      <c r="C2901" s="39">
        <v>7008000</v>
      </c>
      <c r="D2901" s="39" t="s">
        <v>51</v>
      </c>
      <c r="E2901" s="39">
        <v>1.0208333333333299</v>
      </c>
      <c r="F2901" s="39">
        <v>0.85321100917431203</v>
      </c>
      <c r="G2901" s="39">
        <v>0.98666666666666702</v>
      </c>
      <c r="H2901" s="39">
        <v>1.0379746835443</v>
      </c>
      <c r="I2901" s="39">
        <v>0.97530864197530898</v>
      </c>
      <c r="J2901" s="39">
        <v>0.89285714285714302</v>
      </c>
      <c r="K2901" s="39">
        <v>1.01176470588235</v>
      </c>
      <c r="L2901" s="39">
        <v>1.01315789473684</v>
      </c>
      <c r="M2901" s="39">
        <v>1.0138888888888899</v>
      </c>
      <c r="N2901" s="39">
        <v>0.97840699633990602</v>
      </c>
      <c r="O2901" s="39">
        <v>6.3243838079982198E-2</v>
      </c>
      <c r="P2901" s="39">
        <v>0.98139545486810698</v>
      </c>
      <c r="Q2901" s="39">
        <v>5.21129763902115E-2</v>
      </c>
      <c r="R2901" s="39">
        <v>1.01293716316936</v>
      </c>
      <c r="S2901" s="39">
        <v>1.07915716185174E-3</v>
      </c>
      <c r="T2901" s="39">
        <v>1.0135233918128701</v>
      </c>
      <c r="U2901" s="39">
        <v>5.1689092192000604E-4</v>
      </c>
      <c r="V2901" s="39">
        <v>0.99448069844160902</v>
      </c>
      <c r="W2901" s="39">
        <v>4.6654072059876803E-2</v>
      </c>
      <c r="X2901" s="39">
        <v>1.0054950408754</v>
      </c>
      <c r="Y2901" s="39">
        <v>3.1753970598161201E-2</v>
      </c>
      <c r="Z2901" s="39">
        <v>1.0136771560272899</v>
      </c>
      <c r="AA2901" s="39">
        <v>5.8239943267580495E-4</v>
      </c>
      <c r="AB2901" s="39">
        <v>1.01385407964355</v>
      </c>
      <c r="AC2901" s="39">
        <v>2.2015299778393701E-4</v>
      </c>
    </row>
    <row r="2902" spans="1:29" x14ac:dyDescent="0.25">
      <c r="A2902" s="39" t="s">
        <v>135</v>
      </c>
      <c r="B2902" s="39" t="s">
        <v>135</v>
      </c>
      <c r="C2902" s="39">
        <v>7008000</v>
      </c>
      <c r="D2902" s="39" t="s">
        <v>61</v>
      </c>
      <c r="E2902" s="39">
        <v>0.91588785046729004</v>
      </c>
      <c r="F2902" s="39">
        <v>0.99130434782608701</v>
      </c>
      <c r="G2902" s="39">
        <v>0.94565217391304301</v>
      </c>
      <c r="H2902" s="39">
        <v>0.88596491228070196</v>
      </c>
      <c r="I2902" s="39">
        <v>0.93902439024390205</v>
      </c>
      <c r="J2902" s="39">
        <v>0.98863636363636398</v>
      </c>
      <c r="K2902" s="39">
        <v>1</v>
      </c>
      <c r="L2902" s="39">
        <v>0.96</v>
      </c>
      <c r="M2902" s="39">
        <v>0.89610389610389596</v>
      </c>
      <c r="N2902" s="39">
        <v>0.94695265938569795</v>
      </c>
      <c r="O2902" s="39">
        <v>4.1868141232839502E-2</v>
      </c>
      <c r="P2902" s="39">
        <v>0.95675292999683204</v>
      </c>
      <c r="Q2902" s="39">
        <v>4.1503048990491398E-2</v>
      </c>
      <c r="R2902" s="39">
        <v>0.95203463203463201</v>
      </c>
      <c r="S2902" s="39">
        <v>5.2404059158764497E-2</v>
      </c>
      <c r="T2902" s="39">
        <v>0.92805194805194802</v>
      </c>
      <c r="U2902" s="39">
        <v>4.5181368356335197E-2</v>
      </c>
      <c r="V2902" s="39">
        <v>0.942794759884786</v>
      </c>
      <c r="W2902" s="39">
        <v>4.40089235629312E-2</v>
      </c>
      <c r="X2902" s="39">
        <v>0.93140035393508502</v>
      </c>
      <c r="Y2902" s="39">
        <v>4.5251269144296599E-2</v>
      </c>
      <c r="Z2902" s="39">
        <v>0.91140093158622204</v>
      </c>
      <c r="AA2902" s="39">
        <v>3.6876297928413002E-2</v>
      </c>
      <c r="AB2902" s="39">
        <v>0.89914656771799595</v>
      </c>
      <c r="AC2902" s="39">
        <v>1.9243544944995E-2</v>
      </c>
    </row>
    <row r="2903" spans="1:29" x14ac:dyDescent="0.25">
      <c r="A2903" s="39" t="s">
        <v>135</v>
      </c>
      <c r="B2903" s="39" t="s">
        <v>135</v>
      </c>
      <c r="C2903" s="39">
        <v>7008000</v>
      </c>
      <c r="D2903" s="39" t="s">
        <v>62</v>
      </c>
      <c r="E2903" s="39">
        <v>0.91397849462365599</v>
      </c>
      <c r="F2903" s="39">
        <v>0.88775510204081598</v>
      </c>
      <c r="G2903" s="39">
        <v>0.90350877192982504</v>
      </c>
      <c r="H2903" s="39">
        <v>1.0344827586206899</v>
      </c>
      <c r="I2903" s="39">
        <v>0.93069306930693096</v>
      </c>
      <c r="J2903" s="39">
        <v>1.02597402597403</v>
      </c>
      <c r="K2903" s="39">
        <v>0.95402298850574696</v>
      </c>
      <c r="L2903" s="39">
        <v>0.92631578947368398</v>
      </c>
      <c r="M2903" s="39">
        <v>1</v>
      </c>
      <c r="N2903" s="39">
        <v>0.95297011116393104</v>
      </c>
      <c r="O2903" s="39">
        <v>5.4329192636749402E-2</v>
      </c>
      <c r="P2903" s="39">
        <v>0.96740117465207798</v>
      </c>
      <c r="Q2903" s="39">
        <v>4.3897414684411197E-2</v>
      </c>
      <c r="R2903" s="39">
        <v>0.96011292599314402</v>
      </c>
      <c r="S2903" s="39">
        <v>3.7217686980411703E-2</v>
      </c>
      <c r="T2903" s="39">
        <v>0.96315789473684199</v>
      </c>
      <c r="U2903" s="39">
        <v>5.2102604929535098E-2</v>
      </c>
      <c r="V2903" s="39">
        <v>0.96868043758407696</v>
      </c>
      <c r="W2903" s="39">
        <v>4.4523230570009703E-2</v>
      </c>
      <c r="X2903" s="39">
        <v>0.97524973147993499</v>
      </c>
      <c r="Y2903" s="39">
        <v>3.8680095714026301E-2</v>
      </c>
      <c r="Z2903" s="39">
        <v>0.98525829088820305</v>
      </c>
      <c r="AA2903" s="39">
        <v>3.5047865701931101E-2</v>
      </c>
      <c r="AB2903" s="39">
        <v>0.99649122807017598</v>
      </c>
      <c r="AC2903" s="39">
        <v>2.21914221766202E-2</v>
      </c>
    </row>
    <row r="2904" spans="1:29" x14ac:dyDescent="0.25">
      <c r="A2904" s="39" t="s">
        <v>135</v>
      </c>
      <c r="B2904" s="39" t="s">
        <v>135</v>
      </c>
      <c r="C2904" s="39">
        <v>7008000</v>
      </c>
      <c r="D2904" s="39" t="s">
        <v>63</v>
      </c>
      <c r="E2904" s="39">
        <v>0.97619047619047605</v>
      </c>
      <c r="F2904" s="39">
        <v>1.03529411764706</v>
      </c>
      <c r="G2904" s="39">
        <v>0.95402298850574696</v>
      </c>
      <c r="H2904" s="39">
        <v>0.92233009708737901</v>
      </c>
      <c r="I2904" s="39">
        <v>0.92222222222222205</v>
      </c>
      <c r="J2904" s="39">
        <v>1</v>
      </c>
      <c r="K2904" s="39">
        <v>0.924050632911392</v>
      </c>
      <c r="L2904" s="39">
        <v>1</v>
      </c>
      <c r="M2904" s="39">
        <v>0.95454545454545503</v>
      </c>
      <c r="N2904" s="39">
        <v>0.96540622101219198</v>
      </c>
      <c r="O2904" s="39">
        <v>4.0423239675174097E-2</v>
      </c>
      <c r="P2904" s="39">
        <v>0.96016366193581404</v>
      </c>
      <c r="Q2904" s="39">
        <v>3.8565320003430999E-2</v>
      </c>
      <c r="R2904" s="39">
        <v>0.95953202915228197</v>
      </c>
      <c r="S2904" s="39">
        <v>3.8219445770734398E-2</v>
      </c>
      <c r="T2904" s="39">
        <v>0.97727272727272696</v>
      </c>
      <c r="U2904" s="39">
        <v>3.2141217326661198E-2</v>
      </c>
      <c r="V2904" s="39">
        <v>0.96306378519300895</v>
      </c>
      <c r="W2904" s="39">
        <v>3.4117973060928002E-2</v>
      </c>
      <c r="X2904" s="39">
        <v>0.96419085320655795</v>
      </c>
      <c r="Y2904" s="39">
        <v>2.9429223082878798E-2</v>
      </c>
      <c r="Z2904" s="39">
        <v>0.96132871315072499</v>
      </c>
      <c r="AA2904" s="39">
        <v>2.30187750762561E-2</v>
      </c>
      <c r="AB2904" s="39">
        <v>0.95670995670995695</v>
      </c>
      <c r="AC2904" s="39">
        <v>1.36895136803826E-2</v>
      </c>
    </row>
    <row r="2905" spans="1:29" x14ac:dyDescent="0.25">
      <c r="A2905" s="39" t="s">
        <v>135</v>
      </c>
      <c r="B2905" s="39" t="s">
        <v>135</v>
      </c>
      <c r="C2905" s="39">
        <v>7008000</v>
      </c>
      <c r="D2905" s="39" t="s">
        <v>52</v>
      </c>
      <c r="E2905" s="39">
        <v>0.16415410385259599</v>
      </c>
      <c r="F2905" s="39">
        <v>0.14879999999999999</v>
      </c>
      <c r="G2905" s="39">
        <v>0.13167259786476901</v>
      </c>
      <c r="H2905" s="39">
        <v>0.151012891344383</v>
      </c>
      <c r="I2905" s="39">
        <v>0.158316633266533</v>
      </c>
      <c r="J2905" s="39">
        <v>0.146484375</v>
      </c>
      <c r="K2905" s="39">
        <v>0.17303822937625801</v>
      </c>
      <c r="L2905" s="39">
        <v>0.14285714285714299</v>
      </c>
      <c r="M2905" s="39">
        <v>0.12629757785467099</v>
      </c>
      <c r="N2905" s="39">
        <v>0.14918150571292799</v>
      </c>
      <c r="O2905" s="39">
        <v>1.4823040014757E-2</v>
      </c>
      <c r="P2905" s="39">
        <v>0.14939879167092099</v>
      </c>
      <c r="Q2905" s="39">
        <v>1.7487881427345298E-2</v>
      </c>
      <c r="R2905" s="39">
        <v>0.14739765002935701</v>
      </c>
      <c r="S2905" s="39">
        <v>2.3698824447665901E-2</v>
      </c>
      <c r="T2905" s="39">
        <v>0.13457736035590701</v>
      </c>
      <c r="U2905" s="39">
        <v>1.17093807067471E-2</v>
      </c>
      <c r="V2905" s="39">
        <v>0.14412412992475701</v>
      </c>
      <c r="W2905" s="39">
        <v>1.71304714447005E-2</v>
      </c>
      <c r="X2905" s="39">
        <v>0.13818470335222599</v>
      </c>
      <c r="Y2905" s="39">
        <v>1.74423202529321E-2</v>
      </c>
      <c r="Z2905" s="39">
        <v>0.13103990797499199</v>
      </c>
      <c r="AA2905" s="39">
        <v>1.29280318688372E-2</v>
      </c>
      <c r="AB2905" s="39">
        <v>0.127086128569075</v>
      </c>
      <c r="AC2905" s="39">
        <v>4.9872326161354303E-3</v>
      </c>
    </row>
    <row r="2906" spans="1:29" x14ac:dyDescent="0.25">
      <c r="A2906" s="39" t="s">
        <v>135</v>
      </c>
      <c r="B2906" s="39" t="s">
        <v>135</v>
      </c>
      <c r="C2906" s="39">
        <v>7008000</v>
      </c>
      <c r="D2906" s="39" t="s">
        <v>53</v>
      </c>
      <c r="E2906" s="39">
        <v>1.1168831168831199</v>
      </c>
      <c r="F2906" s="39">
        <v>1.0204081632653099</v>
      </c>
      <c r="G2906" s="39">
        <v>1.0752688172042999</v>
      </c>
      <c r="H2906" s="39">
        <v>1.0270270270270301</v>
      </c>
      <c r="I2906" s="39">
        <v>1.01219512195122</v>
      </c>
      <c r="J2906" s="39">
        <v>1</v>
      </c>
      <c r="K2906" s="39">
        <v>0.93333333333333302</v>
      </c>
      <c r="L2906" s="39">
        <v>0.96511627906976705</v>
      </c>
      <c r="M2906" s="39">
        <v>1.0909090909090899</v>
      </c>
      <c r="N2906" s="39">
        <v>1.0267934388492399</v>
      </c>
      <c r="O2906" s="39">
        <v>5.9253183590444403E-2</v>
      </c>
      <c r="P2906" s="39">
        <v>1.0003107650526799</v>
      </c>
      <c r="Q2906" s="39">
        <v>5.9316986110884401E-2</v>
      </c>
      <c r="R2906" s="39">
        <v>0.99645290110406404</v>
      </c>
      <c r="S2906" s="39">
        <v>8.3330773153041895E-2</v>
      </c>
      <c r="T2906" s="39">
        <v>1.02801268498943</v>
      </c>
      <c r="U2906" s="39">
        <v>8.8948950276108996E-2</v>
      </c>
      <c r="V2906" s="39">
        <v>1.01862057037665</v>
      </c>
      <c r="W2906" s="39">
        <v>6.4940086829470903E-2</v>
      </c>
      <c r="X2906" s="39">
        <v>1.0324564064027</v>
      </c>
      <c r="Y2906" s="39">
        <v>7.2970467537136804E-2</v>
      </c>
      <c r="Z2906" s="39">
        <v>1.0626374800965901</v>
      </c>
      <c r="AA2906" s="39">
        <v>6.6562344511466698E-2</v>
      </c>
      <c r="AB2906" s="39">
        <v>1.0849189570119799</v>
      </c>
      <c r="AC2906" s="39">
        <v>3.7884933208500601E-2</v>
      </c>
    </row>
    <row r="2907" spans="1:29" x14ac:dyDescent="0.25">
      <c r="A2907" s="39" t="s">
        <v>135</v>
      </c>
      <c r="B2907" s="39" t="s">
        <v>135</v>
      </c>
      <c r="C2907" s="39">
        <v>7008000</v>
      </c>
      <c r="D2907" s="39" t="s">
        <v>54</v>
      </c>
      <c r="E2907" s="39">
        <v>0.98360655737704905</v>
      </c>
      <c r="F2907" s="39">
        <v>0.94186046511627897</v>
      </c>
      <c r="G2907" s="39">
        <v>0.9</v>
      </c>
      <c r="H2907" s="39">
        <v>1.01</v>
      </c>
      <c r="I2907" s="39">
        <v>0.93421052631578905</v>
      </c>
      <c r="J2907" s="39">
        <v>1.01204819277108</v>
      </c>
      <c r="K2907" s="39">
        <v>1</v>
      </c>
      <c r="L2907" s="39">
        <v>0.94285714285714295</v>
      </c>
      <c r="M2907" s="39">
        <v>0.98795180722891596</v>
      </c>
      <c r="N2907" s="39">
        <v>0.96805941018513997</v>
      </c>
      <c r="O2907" s="39">
        <v>3.9450947146789102E-2</v>
      </c>
      <c r="P2907" s="39">
        <v>0.97541353383458695</v>
      </c>
      <c r="Q2907" s="39">
        <v>3.4861896375834499E-2</v>
      </c>
      <c r="R2907" s="39">
        <v>0.97693631669535297</v>
      </c>
      <c r="S2907" s="39">
        <v>3.0121957180493798E-2</v>
      </c>
      <c r="T2907" s="39">
        <v>0.96540447504302895</v>
      </c>
      <c r="U2907" s="39">
        <v>3.1886742972611903E-2</v>
      </c>
      <c r="V2907" s="39">
        <v>0.97534571948336501</v>
      </c>
      <c r="W2907" s="39">
        <v>3.2251805414164197E-2</v>
      </c>
      <c r="X2907" s="39">
        <v>0.97781849298118095</v>
      </c>
      <c r="Y2907" s="39">
        <v>2.61034290609727E-2</v>
      </c>
      <c r="Z2907" s="39">
        <v>0.98050754431042497</v>
      </c>
      <c r="AA2907" s="39">
        <v>2.1470017677919E-2</v>
      </c>
      <c r="AB2907" s="39">
        <v>0.98580444225883102</v>
      </c>
      <c r="AC2907" s="39">
        <v>1.3581128546252199E-2</v>
      </c>
    </row>
    <row r="2908" spans="1:29" x14ac:dyDescent="0.25">
      <c r="A2908" s="39" t="s">
        <v>135</v>
      </c>
      <c r="B2908" s="39" t="s">
        <v>135</v>
      </c>
      <c r="C2908" s="39">
        <v>7008000</v>
      </c>
      <c r="D2908" s="39" t="s">
        <v>55</v>
      </c>
      <c r="E2908" s="39">
        <v>0.94339622641509402</v>
      </c>
      <c r="F2908" s="39">
        <v>1.0333333333333301</v>
      </c>
      <c r="G2908" s="39">
        <v>1.04938271604938</v>
      </c>
      <c r="H2908" s="39">
        <v>1.05555555555556</v>
      </c>
      <c r="I2908" s="39">
        <v>0.93069306930693096</v>
      </c>
      <c r="J2908" s="39">
        <v>1.0422535211267601</v>
      </c>
      <c r="K2908" s="39">
        <v>0.92857142857142905</v>
      </c>
      <c r="L2908" s="39">
        <v>0.974683544303797</v>
      </c>
      <c r="M2908" s="39">
        <v>0.98484848484848497</v>
      </c>
      <c r="N2908" s="39">
        <v>0.99363531994564103</v>
      </c>
      <c r="O2908" s="39">
        <v>5.2484439562297799E-2</v>
      </c>
      <c r="P2908" s="39">
        <v>0.97221000963147997</v>
      </c>
      <c r="Q2908" s="39">
        <v>4.6636694305617198E-2</v>
      </c>
      <c r="R2908" s="39">
        <v>0.96270115257457001</v>
      </c>
      <c r="S2908" s="39">
        <v>2.99909994742961E-2</v>
      </c>
      <c r="T2908" s="39">
        <v>0.97976601457614099</v>
      </c>
      <c r="U2908" s="39">
        <v>7.1876983895065496E-3</v>
      </c>
      <c r="V2908" s="39">
        <v>0.98229437492469496</v>
      </c>
      <c r="W2908" s="39">
        <v>4.1539621829657203E-2</v>
      </c>
      <c r="X2908" s="39">
        <v>0.97727454488313403</v>
      </c>
      <c r="Y2908" s="39">
        <v>2.78085263909272E-2</v>
      </c>
      <c r="Z2908" s="39">
        <v>0.98085447144705196</v>
      </c>
      <c r="AA2908" s="39">
        <v>1.3776333916667299E-2</v>
      </c>
      <c r="AB2908" s="39">
        <v>0.98436444006064305</v>
      </c>
      <c r="AC2908" s="39">
        <v>3.0613680382290298E-3</v>
      </c>
    </row>
    <row r="2909" spans="1:29" x14ac:dyDescent="0.25">
      <c r="A2909" s="39" t="s">
        <v>135</v>
      </c>
      <c r="B2909" s="39" t="s">
        <v>135</v>
      </c>
      <c r="C2909" s="39">
        <v>7008000</v>
      </c>
      <c r="D2909" s="39" t="s">
        <v>56</v>
      </c>
      <c r="E2909" s="39">
        <v>1.0459770114942499</v>
      </c>
      <c r="F2909" s="39">
        <v>0.97</v>
      </c>
      <c r="G2909" s="39">
        <v>1.04838709677419</v>
      </c>
      <c r="H2909" s="39">
        <v>1.04705882352941</v>
      </c>
      <c r="I2909" s="39">
        <v>1.04210526315789</v>
      </c>
      <c r="J2909" s="39">
        <v>0.93617021276595702</v>
      </c>
      <c r="K2909" s="39">
        <v>1.01351351351351</v>
      </c>
      <c r="L2909" s="39">
        <v>1.05128205128205</v>
      </c>
      <c r="M2909" s="39">
        <v>1.03896103896104</v>
      </c>
      <c r="N2909" s="39">
        <v>1.0214950012753701</v>
      </c>
      <c r="O2909" s="39">
        <v>4.12142802705181E-2</v>
      </c>
      <c r="P2909" s="39">
        <v>1.0164064159360899</v>
      </c>
      <c r="Q2909" s="39">
        <v>4.6988479685708601E-2</v>
      </c>
      <c r="R2909" s="39">
        <v>1.0345855345855299</v>
      </c>
      <c r="S2909" s="39">
        <v>1.92606954754601E-2</v>
      </c>
      <c r="T2909" s="39">
        <v>1.0451215451215501</v>
      </c>
      <c r="U2909" s="39">
        <v>8.7122713632709105E-3</v>
      </c>
      <c r="V2909" s="39">
        <v>1.02644161728216</v>
      </c>
      <c r="W2909" s="39">
        <v>3.6850779180008598E-2</v>
      </c>
      <c r="X2909" s="39">
        <v>1.0332513402577801</v>
      </c>
      <c r="Y2909" s="39">
        <v>2.9321021798762299E-2</v>
      </c>
      <c r="Z2909" s="39">
        <v>1.04012520190394</v>
      </c>
      <c r="AA2909" s="39">
        <v>8.7224226055636605E-3</v>
      </c>
      <c r="AB2909" s="39">
        <v>1.0395477538334701</v>
      </c>
      <c r="AC2909" s="39">
        <v>3.71071066794258E-3</v>
      </c>
    </row>
    <row r="2910" spans="1:29" x14ac:dyDescent="0.25">
      <c r="A2910" s="39" t="s">
        <v>135</v>
      </c>
      <c r="B2910" s="39" t="s">
        <v>135</v>
      </c>
      <c r="C2910" s="39">
        <v>7008000</v>
      </c>
      <c r="D2910" s="39" t="s">
        <v>57</v>
      </c>
      <c r="E2910" s="39">
        <v>1.02380952380952</v>
      </c>
      <c r="F2910" s="39">
        <v>1.0109890109890101</v>
      </c>
      <c r="G2910" s="39">
        <v>1.02061855670103</v>
      </c>
      <c r="H2910" s="39">
        <v>1.03076923076923</v>
      </c>
      <c r="I2910" s="39">
        <v>0.95505617977528101</v>
      </c>
      <c r="J2910" s="39">
        <v>1.04040404040404</v>
      </c>
      <c r="K2910" s="39">
        <v>1.10227272727273</v>
      </c>
      <c r="L2910" s="39">
        <v>0.96</v>
      </c>
      <c r="M2910" s="39">
        <v>1</v>
      </c>
      <c r="N2910" s="39">
        <v>1.0159910299689801</v>
      </c>
      <c r="O2910" s="39">
        <v>4.3974778389238897E-2</v>
      </c>
      <c r="P2910" s="39">
        <v>1.0115465894904101</v>
      </c>
      <c r="Q2910" s="39">
        <v>6.1330101819711401E-2</v>
      </c>
      <c r="R2910" s="39">
        <v>1.02075757575758</v>
      </c>
      <c r="S2910" s="39">
        <v>7.3372610318180598E-2</v>
      </c>
      <c r="T2910" s="39">
        <v>0.98</v>
      </c>
      <c r="U2910" s="39">
        <v>2.8284271247461901E-2</v>
      </c>
      <c r="V2910" s="39">
        <v>1.0106242103119001</v>
      </c>
      <c r="W2910" s="39">
        <v>5.0136329715474701E-2</v>
      </c>
      <c r="X2910" s="39">
        <v>1.00322806037767</v>
      </c>
      <c r="Y2910" s="39">
        <v>4.7546288542203601E-2</v>
      </c>
      <c r="Z2910" s="39">
        <v>0.99699229341965601</v>
      </c>
      <c r="AA2910" s="39">
        <v>3.19960630772545E-2</v>
      </c>
      <c r="AB2910" s="39">
        <v>0.99809523809523804</v>
      </c>
      <c r="AC2910" s="39">
        <v>1.20467720387367E-2</v>
      </c>
    </row>
    <row r="2911" spans="1:29" x14ac:dyDescent="0.25">
      <c r="A2911" s="39" t="s">
        <v>135</v>
      </c>
      <c r="B2911" s="39" t="s">
        <v>135</v>
      </c>
      <c r="C2911" s="39">
        <v>7008000</v>
      </c>
      <c r="D2911" s="39" t="s">
        <v>58</v>
      </c>
      <c r="E2911" s="39">
        <v>1.1313131313131299</v>
      </c>
      <c r="F2911" s="39">
        <v>1.0465116279069799</v>
      </c>
      <c r="G2911" s="39">
        <v>0.98913043478260898</v>
      </c>
      <c r="H2911" s="39">
        <v>1.0202020202020201</v>
      </c>
      <c r="I2911" s="39">
        <v>1.1194029850746301</v>
      </c>
      <c r="J2911" s="39">
        <v>1.03529411764706</v>
      </c>
      <c r="K2911" s="39">
        <v>0.92233009708737901</v>
      </c>
      <c r="L2911" s="39">
        <v>0.88659793814432997</v>
      </c>
      <c r="M2911" s="39">
        <v>1.0277777777777799</v>
      </c>
      <c r="N2911" s="39">
        <v>1.0198400144373201</v>
      </c>
      <c r="O2911" s="39">
        <v>8.0278497645132799E-2</v>
      </c>
      <c r="P2911" s="39">
        <v>0.99828058314623402</v>
      </c>
      <c r="Q2911" s="39">
        <v>9.3744615850025997E-2</v>
      </c>
      <c r="R2911" s="39">
        <v>0.94556860433649503</v>
      </c>
      <c r="S2911" s="39">
        <v>7.3402710740864005E-2</v>
      </c>
      <c r="T2911" s="39">
        <v>0.95718785796105399</v>
      </c>
      <c r="U2911" s="39">
        <v>9.9829221971640306E-2</v>
      </c>
      <c r="V2911" s="39">
        <v>0.988079942979884</v>
      </c>
      <c r="W2911" s="39">
        <v>7.7993158607763097E-2</v>
      </c>
      <c r="X2911" s="39">
        <v>0.98190694827768499</v>
      </c>
      <c r="Y2911" s="39">
        <v>7.5470630120701598E-2</v>
      </c>
      <c r="Z2911" s="39">
        <v>0.99885114520413198</v>
      </c>
      <c r="AA2911" s="39">
        <v>6.8181954037950299E-2</v>
      </c>
      <c r="AB2911" s="39">
        <v>1.0210549282714201</v>
      </c>
      <c r="AC2911" s="39">
        <v>4.2519033613238701E-2</v>
      </c>
    </row>
    <row r="2912" spans="1:29" x14ac:dyDescent="0.25">
      <c r="A2912" s="39" t="s">
        <v>135</v>
      </c>
      <c r="B2912" s="39" t="s">
        <v>135</v>
      </c>
      <c r="C2912" s="39">
        <v>7008000</v>
      </c>
      <c r="D2912" s="39" t="s">
        <v>59</v>
      </c>
      <c r="E2912" s="39">
        <v>0.93137254901960798</v>
      </c>
      <c r="F2912" s="39">
        <v>0.99107142857142905</v>
      </c>
      <c r="G2912" s="39">
        <v>1</v>
      </c>
      <c r="H2912" s="39">
        <v>0.93406593406593397</v>
      </c>
      <c r="I2912" s="39">
        <v>0.98019801980197996</v>
      </c>
      <c r="J2912" s="39">
        <v>1.0266666666666699</v>
      </c>
      <c r="K2912" s="39">
        <v>0.90909090909090895</v>
      </c>
      <c r="L2912" s="39">
        <v>1.0210526315789501</v>
      </c>
      <c r="M2912" s="39">
        <v>1.03488372093023</v>
      </c>
      <c r="N2912" s="39">
        <v>0.98093353996952304</v>
      </c>
      <c r="O2912" s="39">
        <v>4.5952091909269299E-2</v>
      </c>
      <c r="P2912" s="39">
        <v>0.99437838961374703</v>
      </c>
      <c r="Q2912" s="39">
        <v>5.2129087624987101E-2</v>
      </c>
      <c r="R2912" s="39">
        <v>0.98834242053336296</v>
      </c>
      <c r="S2912" s="39">
        <v>6.8981347533923001E-2</v>
      </c>
      <c r="T2912" s="39">
        <v>1.02796817625459</v>
      </c>
      <c r="U2912" s="39">
        <v>9.7800570714907994E-3</v>
      </c>
      <c r="V2912" s="39">
        <v>0.99883453534335498</v>
      </c>
      <c r="W2912" s="39">
        <v>4.9208044128582901E-2</v>
      </c>
      <c r="X2912" s="39">
        <v>1.0142211172080899</v>
      </c>
      <c r="Y2912" s="39">
        <v>4.4955461836741699E-2</v>
      </c>
      <c r="Z2912" s="39">
        <v>1.02751695262484</v>
      </c>
      <c r="AA2912" s="39">
        <v>3.0013453708881001E-2</v>
      </c>
      <c r="AB2912" s="39">
        <v>1.03422509762779</v>
      </c>
      <c r="AC2912" s="39">
        <v>4.1654995115582797E-3</v>
      </c>
    </row>
    <row r="2913" spans="1:29" x14ac:dyDescent="0.25">
      <c r="A2913" s="39" t="s">
        <v>135</v>
      </c>
      <c r="B2913" s="39" t="s">
        <v>135</v>
      </c>
      <c r="C2913" s="39">
        <v>7008000</v>
      </c>
      <c r="D2913" s="39" t="s">
        <v>60</v>
      </c>
      <c r="E2913" s="39">
        <v>1.0087719298245601</v>
      </c>
      <c r="F2913" s="39">
        <v>0.96842105263157896</v>
      </c>
      <c r="G2913" s="39">
        <v>1.0270270270270301</v>
      </c>
      <c r="H2913" s="39">
        <v>0.91111111111111098</v>
      </c>
      <c r="I2913" s="39">
        <v>1.03529411764706</v>
      </c>
      <c r="J2913" s="39">
        <v>0.95959595959596</v>
      </c>
      <c r="K2913" s="39">
        <v>0.97402597402597402</v>
      </c>
      <c r="L2913" s="39">
        <v>0.96250000000000002</v>
      </c>
      <c r="M2913" s="39">
        <v>0.93814432989690699</v>
      </c>
      <c r="N2913" s="39">
        <v>0.97609905575113098</v>
      </c>
      <c r="O2913" s="39">
        <v>4.08499699729621E-2</v>
      </c>
      <c r="P2913" s="39">
        <v>0.97391207623317999</v>
      </c>
      <c r="Q2913" s="39">
        <v>3.6682033539393401E-2</v>
      </c>
      <c r="R2913" s="39">
        <v>0.95822343464096005</v>
      </c>
      <c r="S2913" s="39">
        <v>1.8319111736212899E-2</v>
      </c>
      <c r="T2913" s="39">
        <v>0.95032216494845401</v>
      </c>
      <c r="U2913" s="39">
        <v>1.7222059490239399E-2</v>
      </c>
      <c r="V2913" s="39">
        <v>0.96188308808038603</v>
      </c>
      <c r="W2913" s="39">
        <v>3.1911369182002602E-2</v>
      </c>
      <c r="X2913" s="39">
        <v>0.95254125025021297</v>
      </c>
      <c r="Y2913" s="39">
        <v>2.1813176775060901E-2</v>
      </c>
      <c r="Z2913" s="39">
        <v>0.94382911080263998</v>
      </c>
      <c r="AA2913" s="39">
        <v>1.35485860385074E-2</v>
      </c>
      <c r="AB2913" s="39">
        <v>0.93930412371133998</v>
      </c>
      <c r="AC2913" s="39">
        <v>7.33518013956584E-3</v>
      </c>
    </row>
    <row r="2914" spans="1:29" x14ac:dyDescent="0.25">
      <c r="A2914" s="39" t="s">
        <v>135</v>
      </c>
      <c r="B2914" s="39" t="s">
        <v>135</v>
      </c>
      <c r="C2914" s="39">
        <v>7009000</v>
      </c>
      <c r="D2914" s="39" t="s">
        <v>50</v>
      </c>
      <c r="E2914" s="39">
        <v>4.6399999999999997E-2</v>
      </c>
      <c r="F2914" s="39">
        <v>5.8718861209964397E-2</v>
      </c>
      <c r="G2914" s="39">
        <v>4.2357274401473299E-2</v>
      </c>
      <c r="H2914" s="39">
        <v>5.4108216432865702E-2</v>
      </c>
      <c r="I2914" s="39">
        <v>5.078125E-2</v>
      </c>
      <c r="J2914" s="39">
        <v>3.82293762575453E-2</v>
      </c>
      <c r="K2914" s="39">
        <v>3.7105751391465699E-2</v>
      </c>
      <c r="L2914" s="39">
        <v>6.2283737024221401E-2</v>
      </c>
      <c r="M2914" s="39">
        <v>4.1015625E-2</v>
      </c>
      <c r="N2914" s="39">
        <v>4.7888899079726197E-2</v>
      </c>
      <c r="O2914" s="39">
        <v>9.0911033792694801E-3</v>
      </c>
      <c r="P2914" s="39">
        <v>4.5883147934646498E-2</v>
      </c>
      <c r="Q2914" s="39">
        <v>1.0633513257720301E-2</v>
      </c>
      <c r="R2914" s="39">
        <v>4.6801704471895703E-2</v>
      </c>
      <c r="S2914" s="39">
        <v>1.3549604306847301E-2</v>
      </c>
      <c r="T2914" s="39">
        <v>5.1649681012110697E-2</v>
      </c>
      <c r="U2914" s="39">
        <v>1.50388262353621E-2</v>
      </c>
      <c r="V2914" s="39">
        <v>4.67621221443442E-2</v>
      </c>
      <c r="W2914" s="39">
        <v>1.0287394044157501E-2</v>
      </c>
      <c r="X2914" s="39">
        <v>4.6077924794859303E-2</v>
      </c>
      <c r="Y2914" s="39">
        <v>1.08809947846547E-2</v>
      </c>
      <c r="Z2914" s="39">
        <v>4.4596165518120297E-2</v>
      </c>
      <c r="AA2914" s="39">
        <v>1.00396057535943E-2</v>
      </c>
      <c r="AB2914" s="39">
        <v>4.2028392239248598E-2</v>
      </c>
      <c r="AC2914" s="39">
        <v>6.4053024312527599E-3</v>
      </c>
    </row>
    <row r="2915" spans="1:29" x14ac:dyDescent="0.25">
      <c r="A2915" s="39" t="s">
        <v>135</v>
      </c>
      <c r="B2915" s="39" t="s">
        <v>135</v>
      </c>
      <c r="C2915" s="39">
        <v>7009000</v>
      </c>
      <c r="D2915" s="39" t="s">
        <v>51</v>
      </c>
      <c r="E2915" s="39">
        <v>0.87234042553191504</v>
      </c>
      <c r="F2915" s="39">
        <v>0.89655172413793105</v>
      </c>
      <c r="G2915" s="39">
        <v>0.87878787878787901</v>
      </c>
      <c r="H2915" s="39">
        <v>1.0869565217391299</v>
      </c>
      <c r="I2915" s="39">
        <v>0.88888888888888895</v>
      </c>
      <c r="J2915" s="39">
        <v>0.92307692307692302</v>
      </c>
      <c r="K2915" s="39">
        <v>1.2105263157894699</v>
      </c>
      <c r="L2915" s="39">
        <v>1.2</v>
      </c>
      <c r="M2915" s="39">
        <v>1</v>
      </c>
      <c r="N2915" s="39">
        <v>0.99523651977245997</v>
      </c>
      <c r="O2915" s="39">
        <v>0.137673653731643</v>
      </c>
      <c r="P2915" s="39">
        <v>1.0444984255510601</v>
      </c>
      <c r="Q2915" s="39">
        <v>0.152219922343409</v>
      </c>
      <c r="R2915" s="39">
        <v>1.1368421052631601</v>
      </c>
      <c r="S2915" s="39">
        <v>0.11862555441668</v>
      </c>
      <c r="T2915" s="39">
        <v>1.1000000000000001</v>
      </c>
      <c r="U2915" s="39">
        <v>0.141421356237309</v>
      </c>
      <c r="V2915" s="39">
        <v>1.05624223571285</v>
      </c>
      <c r="W2915" s="39">
        <v>0.13172107298032601</v>
      </c>
      <c r="X2915" s="39">
        <v>1.0690849141741701</v>
      </c>
      <c r="Y2915" s="39">
        <v>0.119692271497501</v>
      </c>
      <c r="Z2915" s="39">
        <v>1.04337891053744</v>
      </c>
      <c r="AA2915" s="39">
        <v>0.101595166182931</v>
      </c>
      <c r="AB2915" s="39">
        <v>1.0095238095238099</v>
      </c>
      <c r="AC2915" s="39">
        <v>6.0233860193683403E-2</v>
      </c>
    </row>
    <row r="2916" spans="1:29" x14ac:dyDescent="0.25">
      <c r="A2916" s="39" t="s">
        <v>135</v>
      </c>
      <c r="B2916" s="39" t="s">
        <v>135</v>
      </c>
      <c r="C2916" s="39">
        <v>7009000</v>
      </c>
      <c r="D2916" s="39" t="s">
        <v>61</v>
      </c>
      <c r="E2916" s="39">
        <v>0.67567567567567599</v>
      </c>
      <c r="F2916" s="39">
        <v>0.72727272727272696</v>
      </c>
      <c r="G2916" s="39">
        <v>1</v>
      </c>
      <c r="H2916" s="39">
        <v>1.03571428571429</v>
      </c>
      <c r="I2916" s="39">
        <v>1.0909090909090899</v>
      </c>
      <c r="J2916" s="39">
        <v>0.94117647058823495</v>
      </c>
      <c r="K2916" s="39">
        <v>1.1818181818181801</v>
      </c>
      <c r="L2916" s="39">
        <v>0.94736842105263197</v>
      </c>
      <c r="M2916" s="39">
        <v>1.1818181818181801</v>
      </c>
      <c r="N2916" s="39">
        <v>0.97575033720544602</v>
      </c>
      <c r="O2916" s="39">
        <v>0.17894132541671601</v>
      </c>
      <c r="P2916" s="39">
        <v>1.06861806923726</v>
      </c>
      <c r="Q2916" s="39">
        <v>0.119444818718683</v>
      </c>
      <c r="R2916" s="39">
        <v>1.103668261563</v>
      </c>
      <c r="S2916" s="39">
        <v>0.135359632489434</v>
      </c>
      <c r="T2916" s="39">
        <v>1.0645933014354101</v>
      </c>
      <c r="U2916" s="39">
        <v>0.16578101568488399</v>
      </c>
      <c r="V2916" s="39">
        <v>1.06542012635011</v>
      </c>
      <c r="W2916" s="39">
        <v>0.136498472621261</v>
      </c>
      <c r="X2916" s="39">
        <v>1.1057715645533299</v>
      </c>
      <c r="Y2916" s="39">
        <v>0.121340569015678</v>
      </c>
      <c r="Z2916" s="39">
        <v>1.1406559013320501</v>
      </c>
      <c r="AA2916" s="39">
        <v>0.109243902422879</v>
      </c>
      <c r="AB2916" s="39">
        <v>1.1706539074960101</v>
      </c>
      <c r="AC2916" s="39">
        <v>7.0609070561973394E-2</v>
      </c>
    </row>
    <row r="2917" spans="1:29" x14ac:dyDescent="0.25">
      <c r="A2917" s="39" t="s">
        <v>135</v>
      </c>
      <c r="B2917" s="39" t="s">
        <v>135</v>
      </c>
      <c r="C2917" s="39">
        <v>7009000</v>
      </c>
      <c r="D2917" s="39" t="s">
        <v>62</v>
      </c>
      <c r="E2917" s="39">
        <v>1.02941176470588</v>
      </c>
      <c r="F2917" s="39">
        <v>0.96</v>
      </c>
      <c r="G2917" s="39">
        <v>1.0416666666666701</v>
      </c>
      <c r="H2917" s="39">
        <v>0.88461538461538503</v>
      </c>
      <c r="I2917" s="39">
        <v>0.96551724137931005</v>
      </c>
      <c r="J2917" s="39">
        <v>1.0416666666666701</v>
      </c>
      <c r="K2917" s="39">
        <v>1</v>
      </c>
      <c r="L2917" s="39">
        <v>1.0384615384615401</v>
      </c>
      <c r="M2917" s="39">
        <v>1.05555555555556</v>
      </c>
      <c r="N2917" s="39">
        <v>1.0018772020056701</v>
      </c>
      <c r="O2917" s="39">
        <v>5.5872554691982802E-2</v>
      </c>
      <c r="P2917" s="39">
        <v>1.0202402004126101</v>
      </c>
      <c r="Q2917" s="39">
        <v>3.68868299105682E-2</v>
      </c>
      <c r="R2917" s="39">
        <v>1.03133903133903</v>
      </c>
      <c r="S2917" s="39">
        <v>2.84543936687154E-2</v>
      </c>
      <c r="T2917" s="39">
        <v>1.04700854700855</v>
      </c>
      <c r="U2917" s="39">
        <v>1.20872954048982E-2</v>
      </c>
      <c r="V2917" s="39">
        <v>1.0236349685450401</v>
      </c>
      <c r="W2917" s="39">
        <v>4.5132065543582602E-2</v>
      </c>
      <c r="X2917" s="39">
        <v>1.0412611284625799</v>
      </c>
      <c r="Y2917" s="39">
        <v>2.4308690089996199E-2</v>
      </c>
      <c r="Z2917" s="39">
        <v>1.05037333117318</v>
      </c>
      <c r="AA2917" s="39">
        <v>1.47791464635765E-2</v>
      </c>
      <c r="AB2917" s="39">
        <v>1.05474155474155</v>
      </c>
      <c r="AC2917" s="39">
        <v>5.1481931789472803E-3</v>
      </c>
    </row>
    <row r="2918" spans="1:29" x14ac:dyDescent="0.25">
      <c r="A2918" s="39" t="s">
        <v>135</v>
      </c>
      <c r="B2918" s="39" t="s">
        <v>135</v>
      </c>
      <c r="C2918" s="39">
        <v>7009000</v>
      </c>
      <c r="D2918" s="39" t="s">
        <v>63</v>
      </c>
      <c r="E2918" s="39">
        <v>0.97674418604651203</v>
      </c>
      <c r="F2918" s="39">
        <v>0.85714285714285698</v>
      </c>
      <c r="G2918" s="39">
        <v>0.79166666666666696</v>
      </c>
      <c r="H2918" s="39">
        <v>0.84</v>
      </c>
      <c r="I2918" s="39">
        <v>0.91304347826086996</v>
      </c>
      <c r="J2918" s="39">
        <v>1</v>
      </c>
      <c r="K2918" s="39">
        <v>0.88</v>
      </c>
      <c r="L2918" s="39">
        <v>0.875</v>
      </c>
      <c r="M2918" s="39">
        <v>0.96296296296296302</v>
      </c>
      <c r="N2918" s="39">
        <v>0.89961779456443003</v>
      </c>
      <c r="O2918" s="39">
        <v>6.9120066006725406E-2</v>
      </c>
      <c r="P2918" s="39">
        <v>0.926201288244767</v>
      </c>
      <c r="Q2918" s="39">
        <v>5.4145474191733101E-2</v>
      </c>
      <c r="R2918" s="39">
        <v>0.90598765432098805</v>
      </c>
      <c r="S2918" s="39">
        <v>4.9405357463905203E-2</v>
      </c>
      <c r="T2918" s="39">
        <v>0.91898148148148096</v>
      </c>
      <c r="U2918" s="39">
        <v>6.2199207604372198E-2</v>
      </c>
      <c r="V2918" s="39">
        <v>0.916751737392965</v>
      </c>
      <c r="W2918" s="39">
        <v>5.7948820713080398E-2</v>
      </c>
      <c r="X2918" s="39">
        <v>0.93125714451410802</v>
      </c>
      <c r="Y2918" s="39">
        <v>4.93283105974801E-2</v>
      </c>
      <c r="Z2918" s="39">
        <v>0.94426232108591501</v>
      </c>
      <c r="AA2918" s="39">
        <v>4.3800082530241001E-2</v>
      </c>
      <c r="AB2918" s="39">
        <v>0.95877425044091702</v>
      </c>
      <c r="AC2918" s="39">
        <v>2.6491744066666299E-2</v>
      </c>
    </row>
    <row r="2919" spans="1:29" x14ac:dyDescent="0.25">
      <c r="A2919" s="39" t="s">
        <v>135</v>
      </c>
      <c r="B2919" s="39" t="s">
        <v>135</v>
      </c>
      <c r="C2919" s="39">
        <v>7009000</v>
      </c>
      <c r="D2919" s="39" t="s">
        <v>52</v>
      </c>
      <c r="E2919" s="39">
        <v>6.8676716917922903E-2</v>
      </c>
      <c r="F2919" s="39">
        <v>4.1599999999999998E-2</v>
      </c>
      <c r="G2919" s="39">
        <v>5.1601423487544498E-2</v>
      </c>
      <c r="H2919" s="39">
        <v>4.6040515653775302E-2</v>
      </c>
      <c r="I2919" s="39">
        <v>4.8096192384769497E-2</v>
      </c>
      <c r="J2919" s="39">
        <v>4.6875E-2</v>
      </c>
      <c r="K2919" s="39">
        <v>4.6277665995975902E-2</v>
      </c>
      <c r="L2919" s="39">
        <v>4.4526901669758798E-2</v>
      </c>
      <c r="M2919" s="39">
        <v>6.2283737024221401E-2</v>
      </c>
      <c r="N2919" s="39">
        <v>5.0664239237107597E-2</v>
      </c>
      <c r="O2919" s="39">
        <v>8.9564347253504595E-3</v>
      </c>
      <c r="P2919" s="39">
        <v>4.96118994149451E-2</v>
      </c>
      <c r="Q2919" s="39">
        <v>7.19961403766622E-3</v>
      </c>
      <c r="R2919" s="39">
        <v>5.1029434896652001E-2</v>
      </c>
      <c r="S2919" s="39">
        <v>9.7857437742589898E-3</v>
      </c>
      <c r="T2919" s="39">
        <v>5.3405319346990103E-2</v>
      </c>
      <c r="U2919" s="39">
        <v>1.25559786915536E-2</v>
      </c>
      <c r="V2919" s="39">
        <v>5.1682552931820197E-2</v>
      </c>
      <c r="W2919" s="39">
        <v>8.4996532630102692E-3</v>
      </c>
      <c r="X2919" s="39">
        <v>5.4555471023977398E-2</v>
      </c>
      <c r="Y2919" s="39">
        <v>9.3999966035616597E-3</v>
      </c>
      <c r="Z2919" s="39">
        <v>5.8537798598307197E-2</v>
      </c>
      <c r="AA2919" s="39">
        <v>8.7792783965851794E-3</v>
      </c>
      <c r="AB2919" s="39">
        <v>6.14381734359137E-2</v>
      </c>
      <c r="AC2919" s="39">
        <v>5.3478136911147903E-3</v>
      </c>
    </row>
    <row r="2920" spans="1:29" x14ac:dyDescent="0.25">
      <c r="A2920" s="39" t="s">
        <v>135</v>
      </c>
      <c r="B2920" s="39" t="s">
        <v>135</v>
      </c>
      <c r="C2920" s="39">
        <v>7009000</v>
      </c>
      <c r="D2920" s="39" t="s">
        <v>53</v>
      </c>
      <c r="E2920" s="39">
        <v>0.84</v>
      </c>
      <c r="F2920" s="39">
        <v>0.78048780487804903</v>
      </c>
      <c r="G2920" s="39">
        <v>0.88461538461538503</v>
      </c>
      <c r="H2920" s="39">
        <v>0.75862068965517204</v>
      </c>
      <c r="I2920" s="39">
        <v>0.84</v>
      </c>
      <c r="J2920" s="39">
        <v>0.66666666666666696</v>
      </c>
      <c r="K2920" s="39">
        <v>1</v>
      </c>
      <c r="L2920" s="39">
        <v>0.95652173913043503</v>
      </c>
      <c r="M2920" s="39">
        <v>1</v>
      </c>
      <c r="N2920" s="39">
        <v>0.85854580943841197</v>
      </c>
      <c r="O2920" s="39">
        <v>0.11395232707677801</v>
      </c>
      <c r="P2920" s="39">
        <v>0.89263768115941999</v>
      </c>
      <c r="Q2920" s="39">
        <v>0.14227449942384399</v>
      </c>
      <c r="R2920" s="39">
        <v>0.98550724637681197</v>
      </c>
      <c r="S2920" s="39">
        <v>2.5102185616940199E-2</v>
      </c>
      <c r="T2920" s="39">
        <v>0.97826086956521696</v>
      </c>
      <c r="U2920" s="39">
        <v>3.07437730950673E-2</v>
      </c>
      <c r="V2920" s="39">
        <v>0.91999306696499905</v>
      </c>
      <c r="W2920" s="39">
        <v>0.118388367836847</v>
      </c>
      <c r="X2920" s="39">
        <v>0.96555188337939002</v>
      </c>
      <c r="Y2920" s="39">
        <v>8.8952133080364398E-2</v>
      </c>
      <c r="Z2920" s="39">
        <v>0.99236653360993599</v>
      </c>
      <c r="AA2920" s="39">
        <v>2.0259073297587998E-2</v>
      </c>
      <c r="AB2920" s="39">
        <v>0.99792960662525898</v>
      </c>
      <c r="AC2920" s="39">
        <v>1.30943174334094E-2</v>
      </c>
    </row>
    <row r="2921" spans="1:29" x14ac:dyDescent="0.25">
      <c r="A2921" s="39" t="s">
        <v>135</v>
      </c>
      <c r="B2921" s="39" t="s">
        <v>135</v>
      </c>
      <c r="C2921" s="39">
        <v>7009000</v>
      </c>
      <c r="D2921" s="39" t="s">
        <v>54</v>
      </c>
      <c r="E2921" s="39">
        <v>0.96428571428571397</v>
      </c>
      <c r="F2921" s="39">
        <v>0.90476190476190499</v>
      </c>
      <c r="G2921" s="39">
        <v>1.15625</v>
      </c>
      <c r="H2921" s="39">
        <v>0.91304347826086996</v>
      </c>
      <c r="I2921" s="39">
        <v>0.90909090909090895</v>
      </c>
      <c r="J2921" s="39">
        <v>1.19047619047619</v>
      </c>
      <c r="K2921" s="39">
        <v>1.125</v>
      </c>
      <c r="L2921" s="39">
        <v>1</v>
      </c>
      <c r="M2921" s="39">
        <v>0.95454545454545503</v>
      </c>
      <c r="N2921" s="39">
        <v>1.01305040571345</v>
      </c>
      <c r="O2921" s="39">
        <v>0.113481961126415</v>
      </c>
      <c r="P2921" s="39">
        <v>1.0358225108225101</v>
      </c>
      <c r="Q2921" s="39">
        <v>0.118131807997015</v>
      </c>
      <c r="R2921" s="39">
        <v>1.02651515151515</v>
      </c>
      <c r="S2921" s="39">
        <v>8.82665166494776E-2</v>
      </c>
      <c r="T2921" s="39">
        <v>0.97727272727272696</v>
      </c>
      <c r="U2921" s="39">
        <v>3.2141217326661198E-2</v>
      </c>
      <c r="V2921" s="39">
        <v>1.01607755845855</v>
      </c>
      <c r="W2921" s="39">
        <v>9.8696948879556406E-2</v>
      </c>
      <c r="X2921" s="39">
        <v>0.99896947949183801</v>
      </c>
      <c r="Y2921" s="39">
        <v>8.1355778000741202E-2</v>
      </c>
      <c r="Z2921" s="39">
        <v>0.96921770084471404</v>
      </c>
      <c r="AA2921" s="39">
        <v>4.3956586458480502E-2</v>
      </c>
      <c r="AB2921" s="39">
        <v>0.95670995670995695</v>
      </c>
      <c r="AC2921" s="39">
        <v>1.36895136803826E-2</v>
      </c>
    </row>
    <row r="2922" spans="1:29" x14ac:dyDescent="0.25">
      <c r="A2922" s="39" t="s">
        <v>135</v>
      </c>
      <c r="B2922" s="39" t="s">
        <v>135</v>
      </c>
      <c r="C2922" s="39">
        <v>7009000</v>
      </c>
      <c r="D2922" s="39" t="s">
        <v>55</v>
      </c>
      <c r="E2922" s="39">
        <v>0.79411764705882304</v>
      </c>
      <c r="F2922" s="39">
        <v>0.88888888888888895</v>
      </c>
      <c r="G2922" s="39">
        <v>1.0526315789473699</v>
      </c>
      <c r="H2922" s="39">
        <v>0.86486486486486502</v>
      </c>
      <c r="I2922" s="39">
        <v>1</v>
      </c>
      <c r="J2922" s="39">
        <v>1.1000000000000001</v>
      </c>
      <c r="K2922" s="39">
        <v>0.96</v>
      </c>
      <c r="L2922" s="39">
        <v>0.83333333333333304</v>
      </c>
      <c r="M2922" s="39">
        <v>1.0833333333333299</v>
      </c>
      <c r="N2922" s="39">
        <v>0.95301884960295702</v>
      </c>
      <c r="O2922" s="39">
        <v>0.113038696860843</v>
      </c>
      <c r="P2922" s="39">
        <v>0.99533333333333296</v>
      </c>
      <c r="Q2922" s="39">
        <v>0.10748643325245</v>
      </c>
      <c r="R2922" s="39">
        <v>0.95888888888888901</v>
      </c>
      <c r="S2922" s="39">
        <v>0.12500370364883601</v>
      </c>
      <c r="T2922" s="39">
        <v>0.95833333333333304</v>
      </c>
      <c r="U2922" s="39">
        <v>0.176776695296637</v>
      </c>
      <c r="V2922" s="39">
        <v>0.98341896881883994</v>
      </c>
      <c r="W2922" s="39">
        <v>0.11337431964312</v>
      </c>
      <c r="X2922" s="39">
        <v>1.00332087484918</v>
      </c>
      <c r="Y2922" s="39">
        <v>0.120384470450319</v>
      </c>
      <c r="Z2922" s="39">
        <v>1.03459900951077</v>
      </c>
      <c r="AA2922" s="39">
        <v>0.11744300941586699</v>
      </c>
      <c r="AB2922" s="39">
        <v>1.0714285714285701</v>
      </c>
      <c r="AC2922" s="39">
        <v>7.5292325242104205E-2</v>
      </c>
    </row>
    <row r="2923" spans="1:29" x14ac:dyDescent="0.25">
      <c r="A2923" s="39" t="s">
        <v>135</v>
      </c>
      <c r="B2923" s="39" t="s">
        <v>135</v>
      </c>
      <c r="C2923" s="39">
        <v>7009000</v>
      </c>
      <c r="D2923" s="39" t="s">
        <v>56</v>
      </c>
      <c r="E2923" s="39">
        <v>1.0454545454545501</v>
      </c>
      <c r="F2923" s="39">
        <v>0.92592592592592604</v>
      </c>
      <c r="G2923" s="39">
        <v>0.91666666666666696</v>
      </c>
      <c r="H2923" s="39">
        <v>1.2</v>
      </c>
      <c r="I2923" s="39">
        <v>0.96875</v>
      </c>
      <c r="J2923" s="39">
        <v>0.952380952380952</v>
      </c>
      <c r="K2923" s="39">
        <v>1.13636363636364</v>
      </c>
      <c r="L2923" s="39">
        <v>0.875</v>
      </c>
      <c r="M2923" s="39">
        <v>1</v>
      </c>
      <c r="N2923" s="39">
        <v>1.00228241408797</v>
      </c>
      <c r="O2923" s="39">
        <v>0.107188398036293</v>
      </c>
      <c r="P2923" s="39">
        <v>0.98649891774891796</v>
      </c>
      <c r="Q2923" s="39">
        <v>9.5593908551626305E-2</v>
      </c>
      <c r="R2923" s="39">
        <v>1.00378787878788</v>
      </c>
      <c r="S2923" s="39">
        <v>0.13072298429346499</v>
      </c>
      <c r="T2923" s="39">
        <v>0.9375</v>
      </c>
      <c r="U2923" s="39">
        <v>8.8388347648318405E-2</v>
      </c>
      <c r="V2923" s="39">
        <v>0.99187502649408898</v>
      </c>
      <c r="W2923" s="39">
        <v>0.100356494071701</v>
      </c>
      <c r="X2923" s="39">
        <v>0.98098783298896297</v>
      </c>
      <c r="Y2923" s="39">
        <v>8.6806407984124007E-2</v>
      </c>
      <c r="Z2923" s="39">
        <v>0.98340722745992004</v>
      </c>
      <c r="AA2923" s="39">
        <v>6.9260073813408804E-2</v>
      </c>
      <c r="AB2923" s="39">
        <v>0.99404761904761896</v>
      </c>
      <c r="AC2923" s="39">
        <v>3.7646162621052102E-2</v>
      </c>
    </row>
    <row r="2924" spans="1:29" x14ac:dyDescent="0.25">
      <c r="A2924" s="39" t="s">
        <v>135</v>
      </c>
      <c r="B2924" s="39" t="s">
        <v>135</v>
      </c>
      <c r="C2924" s="39">
        <v>7009000</v>
      </c>
      <c r="D2924" s="39" t="s">
        <v>57</v>
      </c>
      <c r="E2924" s="39">
        <v>0.83333333333333304</v>
      </c>
      <c r="F2924" s="39">
        <v>0.91304347826086996</v>
      </c>
      <c r="G2924" s="39">
        <v>0.88</v>
      </c>
      <c r="H2924" s="39">
        <v>0.90909090909090895</v>
      </c>
      <c r="I2924" s="39">
        <v>0.83333333333333304</v>
      </c>
      <c r="J2924" s="39">
        <v>1.0322580645161299</v>
      </c>
      <c r="K2924" s="39">
        <v>1.05</v>
      </c>
      <c r="L2924" s="39">
        <v>0.84</v>
      </c>
      <c r="M2924" s="39">
        <v>1</v>
      </c>
      <c r="N2924" s="39">
        <v>0.92122879094828602</v>
      </c>
      <c r="O2924" s="39">
        <v>8.5934500773516498E-2</v>
      </c>
      <c r="P2924" s="39">
        <v>0.95111827956989203</v>
      </c>
      <c r="Q2924" s="39">
        <v>0.106032126668134</v>
      </c>
      <c r="R2924" s="39">
        <v>0.96333333333333304</v>
      </c>
      <c r="S2924" s="39">
        <v>0.109696551146029</v>
      </c>
      <c r="T2924" s="39">
        <v>0.92</v>
      </c>
      <c r="U2924" s="39">
        <v>0.11313708498984799</v>
      </c>
      <c r="V2924" s="39">
        <v>0.95003010733795601</v>
      </c>
      <c r="W2924" s="39">
        <v>9.01807529441781E-2</v>
      </c>
      <c r="X2924" s="39">
        <v>0.96253056081928801</v>
      </c>
      <c r="Y2924" s="39">
        <v>8.8337372761983404E-2</v>
      </c>
      <c r="Z2924" s="39">
        <v>0.97387177290605997</v>
      </c>
      <c r="AA2924" s="39">
        <v>7.6583750435116296E-2</v>
      </c>
      <c r="AB2924" s="39">
        <v>0.99238095238095203</v>
      </c>
      <c r="AC2924" s="39">
        <v>4.8187088154946697E-2</v>
      </c>
    </row>
    <row r="2925" spans="1:29" x14ac:dyDescent="0.25">
      <c r="A2925" s="39" t="s">
        <v>135</v>
      </c>
      <c r="B2925" s="39" t="s">
        <v>135</v>
      </c>
      <c r="C2925" s="39">
        <v>7009000</v>
      </c>
      <c r="D2925" s="39" t="s">
        <v>58</v>
      </c>
      <c r="E2925" s="39">
        <v>0.87878787878787901</v>
      </c>
      <c r="F2925" s="39">
        <v>0.88</v>
      </c>
      <c r="G2925" s="39">
        <v>0.90476190476190499</v>
      </c>
      <c r="H2925" s="39">
        <v>0.95454545454545503</v>
      </c>
      <c r="I2925" s="39">
        <v>0.95</v>
      </c>
      <c r="J2925" s="39">
        <v>1</v>
      </c>
      <c r="K2925" s="39">
        <v>0.90625</v>
      </c>
      <c r="L2925" s="39">
        <v>0.90476190476190499</v>
      </c>
      <c r="M2925" s="39">
        <v>0.90476190476190499</v>
      </c>
      <c r="N2925" s="39">
        <v>0.92042989417989396</v>
      </c>
      <c r="O2925" s="39">
        <v>3.9805504052450501E-2</v>
      </c>
      <c r="P2925" s="39">
        <v>0.93315476190476199</v>
      </c>
      <c r="Q2925" s="39">
        <v>4.2095791918895099E-2</v>
      </c>
      <c r="R2925" s="39">
        <v>0.90525793650793596</v>
      </c>
      <c r="S2925" s="39">
        <v>8.5915218629408299E-4</v>
      </c>
      <c r="T2925" s="39">
        <v>0.90476190476190499</v>
      </c>
      <c r="U2925" s="39">
        <v>0</v>
      </c>
      <c r="V2925" s="39">
        <v>0.919752536178709</v>
      </c>
      <c r="W2925" s="39">
        <v>3.3978805438362E-2</v>
      </c>
      <c r="X2925" s="39">
        <v>0.91159958685473796</v>
      </c>
      <c r="Y2925" s="39">
        <v>2.5655223159414001E-2</v>
      </c>
      <c r="Z2925" s="39">
        <v>0.904820325274449</v>
      </c>
      <c r="AA2925" s="39">
        <v>3.5395408651118203E-4</v>
      </c>
      <c r="AB2925" s="39">
        <v>0.90476190476190499</v>
      </c>
      <c r="AC2925" s="39">
        <v>1.5700924586837801E-16</v>
      </c>
    </row>
    <row r="2926" spans="1:29" x14ac:dyDescent="0.25">
      <c r="A2926" s="39" t="s">
        <v>135</v>
      </c>
      <c r="B2926" s="39" t="s">
        <v>135</v>
      </c>
      <c r="C2926" s="39">
        <v>7009000</v>
      </c>
      <c r="D2926" s="39" t="s">
        <v>59</v>
      </c>
      <c r="E2926" s="39">
        <v>1</v>
      </c>
      <c r="F2926" s="39">
        <v>1</v>
      </c>
      <c r="G2926" s="39">
        <v>0.90909090909090895</v>
      </c>
      <c r="H2926" s="39">
        <v>1.0526315789473699</v>
      </c>
      <c r="I2926" s="39">
        <v>1</v>
      </c>
      <c r="J2926" s="39">
        <v>0.89473684210526305</v>
      </c>
      <c r="K2926" s="39">
        <v>1.1000000000000001</v>
      </c>
      <c r="L2926" s="39">
        <v>1.0689655172413799</v>
      </c>
      <c r="M2926" s="39">
        <v>0.94736842105263197</v>
      </c>
      <c r="N2926" s="39">
        <v>0.99697702982639402</v>
      </c>
      <c r="O2926" s="39">
        <v>7.0319768606712102E-2</v>
      </c>
      <c r="P2926" s="39">
        <v>1.0022141560798501</v>
      </c>
      <c r="Q2926" s="39">
        <v>8.4531274752464497E-2</v>
      </c>
      <c r="R2926" s="39">
        <v>1.0387779794313401</v>
      </c>
      <c r="S2926" s="39">
        <v>8.0669481851975797E-2</v>
      </c>
      <c r="T2926" s="39">
        <v>1.0081669691470101</v>
      </c>
      <c r="U2926" s="39">
        <v>8.5982131287656402E-2</v>
      </c>
      <c r="V2926" s="39">
        <v>1.0020481134588299</v>
      </c>
      <c r="W2926" s="39">
        <v>7.5487758789219594E-2</v>
      </c>
      <c r="X2926" s="39">
        <v>0.995254684437195</v>
      </c>
      <c r="Y2926" s="39">
        <v>7.5225370239779293E-2</v>
      </c>
      <c r="Z2926" s="39">
        <v>0.97470928975979299</v>
      </c>
      <c r="AA2926" s="39">
        <v>6.4377894375248601E-2</v>
      </c>
      <c r="AB2926" s="39">
        <v>0.95315875896638103</v>
      </c>
      <c r="AC2926" s="39">
        <v>3.6621312458954502E-2</v>
      </c>
    </row>
    <row r="2927" spans="1:29" x14ac:dyDescent="0.25">
      <c r="A2927" s="39" t="s">
        <v>135</v>
      </c>
      <c r="B2927" s="39" t="s">
        <v>135</v>
      </c>
      <c r="C2927" s="39">
        <v>7009000</v>
      </c>
      <c r="D2927" s="39" t="s">
        <v>60</v>
      </c>
      <c r="E2927" s="39">
        <v>0.94285714285714295</v>
      </c>
      <c r="F2927" s="39">
        <v>0.86666666666666703</v>
      </c>
      <c r="G2927" s="39">
        <v>0.96551724137931005</v>
      </c>
      <c r="H2927" s="39">
        <v>1.1000000000000001</v>
      </c>
      <c r="I2927" s="39">
        <v>0.85</v>
      </c>
      <c r="J2927" s="39">
        <v>1.0476190476190499</v>
      </c>
      <c r="K2927" s="39">
        <v>1.1176470588235301</v>
      </c>
      <c r="L2927" s="39">
        <v>1</v>
      </c>
      <c r="M2927" s="39">
        <v>0.90322580645161299</v>
      </c>
      <c r="N2927" s="39">
        <v>0.97705921819970099</v>
      </c>
      <c r="O2927" s="39">
        <v>9.7127028935533696E-2</v>
      </c>
      <c r="P2927" s="39">
        <v>0.98369838257883802</v>
      </c>
      <c r="Q2927" s="39">
        <v>0.107987192562571</v>
      </c>
      <c r="R2927" s="39">
        <v>1.00695762175838</v>
      </c>
      <c r="S2927" s="39">
        <v>0.107379815340616</v>
      </c>
      <c r="T2927" s="39">
        <v>0.95161290322580605</v>
      </c>
      <c r="U2927" s="39">
        <v>6.8429688501924005E-2</v>
      </c>
      <c r="V2927" s="39">
        <v>0.980585426053455</v>
      </c>
      <c r="W2927" s="39">
        <v>9.2735664785809496E-2</v>
      </c>
      <c r="X2927" s="39">
        <v>0.96062421430965805</v>
      </c>
      <c r="Y2927" s="39">
        <v>8.5976297803471699E-2</v>
      </c>
      <c r="Z2927" s="39">
        <v>0.92863430003060199</v>
      </c>
      <c r="AA2927" s="39">
        <v>6.4849438847393803E-2</v>
      </c>
      <c r="AB2927" s="39">
        <v>0.90783410138248799</v>
      </c>
      <c r="AC2927" s="39">
        <v>2.9145416222749999E-2</v>
      </c>
    </row>
    <row r="2928" spans="1:29" x14ac:dyDescent="0.25">
      <c r="A2928" s="39" t="s">
        <v>135</v>
      </c>
      <c r="B2928" s="39" t="s">
        <v>135</v>
      </c>
      <c r="C2928" s="39">
        <v>7102000</v>
      </c>
      <c r="D2928" s="39" t="s">
        <v>50</v>
      </c>
      <c r="E2928" s="39">
        <v>0.58522727272727304</v>
      </c>
      <c r="F2928" s="39">
        <v>0.60689655172413803</v>
      </c>
      <c r="G2928" s="39">
        <v>0.55029585798816605</v>
      </c>
      <c r="H2928" s="39">
        <v>0.47058823529411797</v>
      </c>
      <c r="I2928" s="39">
        <v>0.60666666666666702</v>
      </c>
      <c r="J2928" s="39">
        <v>0.5</v>
      </c>
      <c r="K2928" s="39">
        <v>0.46285714285714302</v>
      </c>
      <c r="L2928" s="39">
        <v>0.47712418300653597</v>
      </c>
      <c r="M2928" s="39">
        <v>0.54605263157894701</v>
      </c>
      <c r="N2928" s="39">
        <v>0.53396761576033203</v>
      </c>
      <c r="O2928" s="39">
        <v>5.8205039762381602E-2</v>
      </c>
      <c r="P2928" s="39">
        <v>0.51854012482185896</v>
      </c>
      <c r="Q2928" s="39">
        <v>5.8486828326826501E-2</v>
      </c>
      <c r="R2928" s="39">
        <v>0.495344652480875</v>
      </c>
      <c r="S2928" s="39">
        <v>4.4490015360909602E-2</v>
      </c>
      <c r="T2928" s="39">
        <v>0.51158840729274202</v>
      </c>
      <c r="U2928" s="39">
        <v>4.8739773402220299E-2</v>
      </c>
      <c r="V2928" s="39">
        <v>0.51599185107874301</v>
      </c>
      <c r="W2928" s="39">
        <v>4.8564130564669003E-2</v>
      </c>
      <c r="X2928" s="39">
        <v>0.51741874907042396</v>
      </c>
      <c r="Y2928" s="39">
        <v>4.2557433041138501E-2</v>
      </c>
      <c r="Z2928" s="39">
        <v>0.53068474556434697</v>
      </c>
      <c r="AA2928" s="39">
        <v>3.6118777588632002E-2</v>
      </c>
      <c r="AB2928" s="39">
        <v>0.54277032450407103</v>
      </c>
      <c r="AC2928" s="39">
        <v>2.07591326733906E-2</v>
      </c>
    </row>
    <row r="2929" spans="1:29" x14ac:dyDescent="0.25">
      <c r="A2929" s="39" t="s">
        <v>135</v>
      </c>
      <c r="B2929" s="39" t="s">
        <v>135</v>
      </c>
      <c r="C2929" s="39">
        <v>7102000</v>
      </c>
      <c r="D2929" s="39" t="s">
        <v>51</v>
      </c>
      <c r="E2929" s="39">
        <v>1.1954022988505699</v>
      </c>
      <c r="F2929" s="39">
        <v>1.1262135922330101</v>
      </c>
      <c r="G2929" s="39">
        <v>1.10227272727273</v>
      </c>
      <c r="H2929" s="39">
        <v>1.0752688172042999</v>
      </c>
      <c r="I2929" s="39">
        <v>1.21875</v>
      </c>
      <c r="J2929" s="39">
        <v>1.0549450549450501</v>
      </c>
      <c r="K2929" s="39">
        <v>0.97590361445783103</v>
      </c>
      <c r="L2929" s="39">
        <v>0.92592592592592604</v>
      </c>
      <c r="M2929" s="39">
        <v>1.1232876712328801</v>
      </c>
      <c r="N2929" s="39">
        <v>1.0886633002358099</v>
      </c>
      <c r="O2929" s="39">
        <v>9.4620546960150695E-2</v>
      </c>
      <c r="P2929" s="39">
        <v>1.05976245331234</v>
      </c>
      <c r="Q2929" s="39">
        <v>0.116490580689516</v>
      </c>
      <c r="R2929" s="39">
        <v>1.0083724038722099</v>
      </c>
      <c r="S2929" s="39">
        <v>0.102608875552644</v>
      </c>
      <c r="T2929" s="39">
        <v>1.0246067985794001</v>
      </c>
      <c r="U2929" s="39">
        <v>0.13955582845335701</v>
      </c>
      <c r="V2929" s="39">
        <v>1.0546887291098599</v>
      </c>
      <c r="W2929" s="39">
        <v>9.8620805495248695E-2</v>
      </c>
      <c r="X2929" s="39">
        <v>1.053783894115</v>
      </c>
      <c r="Y2929" s="39">
        <v>0.101541902968859</v>
      </c>
      <c r="Z2929" s="39">
        <v>1.0828508340581899</v>
      </c>
      <c r="AA2929" s="39">
        <v>9.5312944423515705E-2</v>
      </c>
      <c r="AB2929" s="39">
        <v>1.1138894928849301</v>
      </c>
      <c r="AC2929" s="39">
        <v>5.9439298872001202E-2</v>
      </c>
    </row>
    <row r="2930" spans="1:29" x14ac:dyDescent="0.25">
      <c r="A2930" s="39" t="s">
        <v>135</v>
      </c>
      <c r="B2930" s="39" t="s">
        <v>135</v>
      </c>
      <c r="C2930" s="39">
        <v>7102000</v>
      </c>
      <c r="D2930" s="39" t="s">
        <v>61</v>
      </c>
      <c r="E2930" s="39">
        <v>0.96511627906976705</v>
      </c>
      <c r="F2930" s="39">
        <v>0.952380952380952</v>
      </c>
      <c r="G2930" s="39">
        <v>0.98039215686274495</v>
      </c>
      <c r="H2930" s="39">
        <v>0.89622641509433998</v>
      </c>
      <c r="I2930" s="39">
        <v>1.0947368421052599</v>
      </c>
      <c r="J2930" s="39">
        <v>0.91379310344827602</v>
      </c>
      <c r="K2930" s="39">
        <v>1.03</v>
      </c>
      <c r="L2930" s="39">
        <v>1.07843137254902</v>
      </c>
      <c r="M2930" s="39">
        <v>1.0980392156862699</v>
      </c>
      <c r="N2930" s="39">
        <v>1.0010129263551799</v>
      </c>
      <c r="O2930" s="39">
        <v>7.7216015354654499E-2</v>
      </c>
      <c r="P2930" s="39">
        <v>1.0430001067577701</v>
      </c>
      <c r="Q2930" s="39">
        <v>7.7176454264826694E-2</v>
      </c>
      <c r="R2930" s="39">
        <v>1.0688235294117601</v>
      </c>
      <c r="S2930" s="39">
        <v>3.5022374350026898E-2</v>
      </c>
      <c r="T2930" s="39">
        <v>1.0882352941176501</v>
      </c>
      <c r="U2930" s="39">
        <v>1.3864838846795201E-2</v>
      </c>
      <c r="V2930" s="39">
        <v>1.0440153461322901</v>
      </c>
      <c r="W2930" s="39">
        <v>7.2948994571910702E-2</v>
      </c>
      <c r="X2930" s="39">
        <v>1.0742121830287199</v>
      </c>
      <c r="Y2930" s="39">
        <v>5.0342576491289898E-2</v>
      </c>
      <c r="Z2930" s="39">
        <v>1.0919255487266</v>
      </c>
      <c r="AA2930" s="39">
        <v>1.7826878571413199E-2</v>
      </c>
      <c r="AB2930" s="39">
        <v>1.09710550887021</v>
      </c>
      <c r="AC2930" s="39">
        <v>5.9052804111454802E-3</v>
      </c>
    </row>
    <row r="2931" spans="1:29" x14ac:dyDescent="0.25">
      <c r="A2931" s="39" t="s">
        <v>135</v>
      </c>
      <c r="B2931" s="39" t="s">
        <v>135</v>
      </c>
      <c r="C2931" s="39">
        <v>7102000</v>
      </c>
      <c r="D2931" s="39" t="s">
        <v>62</v>
      </c>
      <c r="E2931" s="39">
        <v>0.88349514563106801</v>
      </c>
      <c r="F2931" s="39">
        <v>0.86746987951807197</v>
      </c>
      <c r="G2931" s="39">
        <v>0.99</v>
      </c>
      <c r="H2931" s="39">
        <v>0.97</v>
      </c>
      <c r="I2931" s="39">
        <v>0.98947368421052595</v>
      </c>
      <c r="J2931" s="39">
        <v>0.99038461538461497</v>
      </c>
      <c r="K2931" s="39">
        <v>1.07547169811321</v>
      </c>
      <c r="L2931" s="39">
        <v>0.94174757281553401</v>
      </c>
      <c r="M2931" s="39">
        <v>0.99090909090909096</v>
      </c>
      <c r="N2931" s="39">
        <v>0.96655018739801302</v>
      </c>
      <c r="O2931" s="39">
        <v>6.2692533766969594E-2</v>
      </c>
      <c r="P2931" s="39">
        <v>0.99759733228659497</v>
      </c>
      <c r="Q2931" s="39">
        <v>4.83382922789172E-2</v>
      </c>
      <c r="R2931" s="39">
        <v>1.00270945394594</v>
      </c>
      <c r="S2931" s="39">
        <v>6.7638538182814997E-2</v>
      </c>
      <c r="T2931" s="39">
        <v>0.96632833186231204</v>
      </c>
      <c r="U2931" s="39">
        <v>3.4762442817379301E-2</v>
      </c>
      <c r="V2931" s="39">
        <v>0.98703791988877898</v>
      </c>
      <c r="W2931" s="39">
        <v>4.9560208801139302E-2</v>
      </c>
      <c r="X2931" s="39">
        <v>0.98849819350831902</v>
      </c>
      <c r="Y2931" s="39">
        <v>4.2932503660206102E-2</v>
      </c>
      <c r="Z2931" s="39">
        <v>0.98559762485444002</v>
      </c>
      <c r="AA2931" s="39">
        <v>3.1863298273093199E-2</v>
      </c>
      <c r="AB2931" s="39">
        <v>0.988568066237969</v>
      </c>
      <c r="AC2931" s="39">
        <v>1.4805940038782699E-2</v>
      </c>
    </row>
    <row r="2932" spans="1:29" x14ac:dyDescent="0.25">
      <c r="A2932" s="39" t="s">
        <v>135</v>
      </c>
      <c r="B2932" s="39" t="s">
        <v>135</v>
      </c>
      <c r="C2932" s="39">
        <v>7102000</v>
      </c>
      <c r="D2932" s="39" t="s">
        <v>63</v>
      </c>
      <c r="E2932" s="39">
        <v>0.86363636363636398</v>
      </c>
      <c r="F2932" s="39">
        <v>0.89010989010988995</v>
      </c>
      <c r="G2932" s="39">
        <v>0.93055555555555602</v>
      </c>
      <c r="H2932" s="39">
        <v>0.97979797979798</v>
      </c>
      <c r="I2932" s="39">
        <v>0.93814432989690699</v>
      </c>
      <c r="J2932" s="39">
        <v>0.89361702127659604</v>
      </c>
      <c r="K2932" s="39">
        <v>0.94174757281553401</v>
      </c>
      <c r="L2932" s="39">
        <v>0.93859649122806998</v>
      </c>
      <c r="M2932" s="39">
        <v>0.865979381443299</v>
      </c>
      <c r="N2932" s="39">
        <v>0.915798287306688</v>
      </c>
      <c r="O2932" s="39">
        <v>3.9307917015382401E-2</v>
      </c>
      <c r="P2932" s="39">
        <v>0.91561695933208098</v>
      </c>
      <c r="Q2932" s="39">
        <v>3.4154928944646799E-2</v>
      </c>
      <c r="R2932" s="39">
        <v>0.91544114849563396</v>
      </c>
      <c r="S2932" s="39">
        <v>4.2864112363926697E-2</v>
      </c>
      <c r="T2932" s="39">
        <v>0.90228793633568505</v>
      </c>
      <c r="U2932" s="39">
        <v>5.1348050758979698E-2</v>
      </c>
      <c r="V2932" s="39">
        <v>0.91024710679308596</v>
      </c>
      <c r="W2932" s="39">
        <v>3.8959217543856103E-2</v>
      </c>
      <c r="X2932" s="39">
        <v>0.89719140287559596</v>
      </c>
      <c r="Y2932" s="39">
        <v>3.9517599684011098E-2</v>
      </c>
      <c r="Z2932" s="39">
        <v>0.88170329951975901</v>
      </c>
      <c r="AA2932" s="39">
        <v>3.6823028284747698E-2</v>
      </c>
      <c r="AB2932" s="39">
        <v>0.86943733905209797</v>
      </c>
      <c r="AC2932" s="39">
        <v>2.1870044192226299E-2</v>
      </c>
    </row>
    <row r="2933" spans="1:29" x14ac:dyDescent="0.25">
      <c r="A2933" s="39" t="s">
        <v>135</v>
      </c>
      <c r="B2933" s="39" t="s">
        <v>135</v>
      </c>
      <c r="C2933" s="39">
        <v>7102000</v>
      </c>
      <c r="D2933" s="39" t="s">
        <v>52</v>
      </c>
      <c r="E2933" s="39">
        <v>0.56830601092896205</v>
      </c>
      <c r="F2933" s="39">
        <v>0.65909090909090895</v>
      </c>
      <c r="G2933" s="39">
        <v>0.66896551724137898</v>
      </c>
      <c r="H2933" s="39">
        <v>0.59171597633136097</v>
      </c>
      <c r="I2933" s="39">
        <v>0.57352941176470595</v>
      </c>
      <c r="J2933" s="39">
        <v>0.64</v>
      </c>
      <c r="K2933" s="39">
        <v>0.48795180722891601</v>
      </c>
      <c r="L2933" s="39">
        <v>0.42857142857142899</v>
      </c>
      <c r="M2933" s="39">
        <v>0.53594771241830097</v>
      </c>
      <c r="N2933" s="39">
        <v>0.57267541928621801</v>
      </c>
      <c r="O2933" s="39">
        <v>7.9802379262432499E-2</v>
      </c>
      <c r="P2933" s="39">
        <v>0.53320007199666997</v>
      </c>
      <c r="Q2933" s="39">
        <v>8.0676496399242306E-2</v>
      </c>
      <c r="R2933" s="39">
        <v>0.48415698273954799</v>
      </c>
      <c r="S2933" s="39">
        <v>5.3788633584334902E-2</v>
      </c>
      <c r="T2933" s="39">
        <v>0.48225957049486501</v>
      </c>
      <c r="U2933" s="39">
        <v>7.5926498446734797E-2</v>
      </c>
      <c r="V2933" s="39">
        <v>0.52912792660371599</v>
      </c>
      <c r="W2933" s="39">
        <v>7.6814198427333003E-2</v>
      </c>
      <c r="X2933" s="39">
        <v>0.50969479217362401</v>
      </c>
      <c r="Y2933" s="39">
        <v>6.3132900303806402E-2</v>
      </c>
      <c r="Z2933" s="39">
        <v>0.51521143628392496</v>
      </c>
      <c r="AA2933" s="39">
        <v>5.0269825473514503E-2</v>
      </c>
      <c r="AB2933" s="39">
        <v>0.53083455604464003</v>
      </c>
      <c r="AC2933" s="39">
        <v>3.2338440346748799E-2</v>
      </c>
    </row>
    <row r="2934" spans="1:29" x14ac:dyDescent="0.25">
      <c r="A2934" s="39" t="s">
        <v>135</v>
      </c>
      <c r="B2934" s="39" t="s">
        <v>135</v>
      </c>
      <c r="C2934" s="39">
        <v>7102000</v>
      </c>
      <c r="D2934" s="39" t="s">
        <v>53</v>
      </c>
      <c r="E2934" s="39">
        <v>0.87610619469026596</v>
      </c>
      <c r="F2934" s="39">
        <v>0.89423076923076905</v>
      </c>
      <c r="G2934" s="39">
        <v>0.94827586206896597</v>
      </c>
      <c r="H2934" s="39">
        <v>1.1030927835051501</v>
      </c>
      <c r="I2934" s="39">
        <v>0.94</v>
      </c>
      <c r="J2934" s="39">
        <v>0.92307692307692302</v>
      </c>
      <c r="K2934" s="39">
        <v>1.0729166666666701</v>
      </c>
      <c r="L2934" s="39">
        <v>1.06172839506173</v>
      </c>
      <c r="M2934" s="39">
        <v>0.94666666666666699</v>
      </c>
      <c r="N2934" s="39">
        <v>0.97401047344079295</v>
      </c>
      <c r="O2934" s="39">
        <v>8.3103890893175006E-2</v>
      </c>
      <c r="P2934" s="39">
        <v>0.98887773029439696</v>
      </c>
      <c r="Q2934" s="39">
        <v>7.2232809071452797E-2</v>
      </c>
      <c r="R2934" s="39">
        <v>1.0271039094650201</v>
      </c>
      <c r="S2934" s="39">
        <v>6.9884954583425696E-2</v>
      </c>
      <c r="T2934" s="39">
        <v>1.0041975308641999</v>
      </c>
      <c r="U2934" s="39">
        <v>8.1360928403192895E-2</v>
      </c>
      <c r="V2934" s="39">
        <v>0.99406850090696697</v>
      </c>
      <c r="W2934" s="39">
        <v>7.1623708615043205E-2</v>
      </c>
      <c r="X2934" s="39">
        <v>0.98975672746013599</v>
      </c>
      <c r="Y2934" s="39">
        <v>6.5958437254099306E-2</v>
      </c>
      <c r="Z2934" s="39">
        <v>0.97182441919013196</v>
      </c>
      <c r="AA2934" s="39">
        <v>5.89563671327804E-2</v>
      </c>
      <c r="AB2934" s="39">
        <v>0.95214579659024101</v>
      </c>
      <c r="AC2934" s="39">
        <v>3.4653060308958601E-2</v>
      </c>
    </row>
    <row r="2935" spans="1:29" x14ac:dyDescent="0.25">
      <c r="A2935" s="39" t="s">
        <v>135</v>
      </c>
      <c r="B2935" s="39" t="s">
        <v>135</v>
      </c>
      <c r="C2935" s="39">
        <v>7102000</v>
      </c>
      <c r="D2935" s="39" t="s">
        <v>54</v>
      </c>
      <c r="E2935" s="39">
        <v>0.98198198198198205</v>
      </c>
      <c r="F2935" s="39">
        <v>0.92929292929292895</v>
      </c>
      <c r="G2935" s="39">
        <v>1.02150537634409</v>
      </c>
      <c r="H2935" s="39">
        <v>0.9</v>
      </c>
      <c r="I2935" s="39">
        <v>0.92523364485981296</v>
      </c>
      <c r="J2935" s="39">
        <v>0.91489361702127703</v>
      </c>
      <c r="K2935" s="39">
        <v>0.99074074074074103</v>
      </c>
      <c r="L2935" s="39">
        <v>0.990291262135922</v>
      </c>
      <c r="M2935" s="39">
        <v>0.93023255813953498</v>
      </c>
      <c r="N2935" s="39">
        <v>0.95379690116847604</v>
      </c>
      <c r="O2935" s="39">
        <v>4.2506876884246099E-2</v>
      </c>
      <c r="P2935" s="39">
        <v>0.95027836457945802</v>
      </c>
      <c r="Q2935" s="39">
        <v>3.71462937481652E-2</v>
      </c>
      <c r="R2935" s="39">
        <v>0.97042152033873297</v>
      </c>
      <c r="S2935" s="39">
        <v>3.48053877975876E-2</v>
      </c>
      <c r="T2935" s="39">
        <v>0.96026191013772899</v>
      </c>
      <c r="U2935" s="39">
        <v>4.2467916865121198E-2</v>
      </c>
      <c r="V2935" s="39">
        <v>0.95330473737050303</v>
      </c>
      <c r="W2935" s="39">
        <v>3.72032352461844E-2</v>
      </c>
      <c r="X2935" s="39">
        <v>0.951859752215787</v>
      </c>
      <c r="Y2935" s="39">
        <v>3.3712948544726902E-2</v>
      </c>
      <c r="Z2935" s="39">
        <v>0.94315251399779199</v>
      </c>
      <c r="AA2935" s="39">
        <v>3.0251403259677401E-2</v>
      </c>
      <c r="AB2935" s="39">
        <v>0.93309249642507697</v>
      </c>
      <c r="AC2935" s="39">
        <v>1.8087837899661102E-2</v>
      </c>
    </row>
    <row r="2936" spans="1:29" x14ac:dyDescent="0.25">
      <c r="A2936" s="39" t="s">
        <v>135</v>
      </c>
      <c r="B2936" s="39" t="s">
        <v>135</v>
      </c>
      <c r="C2936" s="39">
        <v>7102000</v>
      </c>
      <c r="D2936" s="39" t="s">
        <v>55</v>
      </c>
      <c r="E2936" s="39">
        <v>1.0192307692307701</v>
      </c>
      <c r="F2936" s="39">
        <v>1.01834862385321</v>
      </c>
      <c r="G2936" s="39">
        <v>1.0434782608695701</v>
      </c>
      <c r="H2936" s="39">
        <v>0.98947368421052595</v>
      </c>
      <c r="I2936" s="39">
        <v>1</v>
      </c>
      <c r="J2936" s="39">
        <v>0.919191919191919</v>
      </c>
      <c r="K2936" s="39">
        <v>0.90697674418604601</v>
      </c>
      <c r="L2936" s="39">
        <v>0.98130841121495305</v>
      </c>
      <c r="M2936" s="39">
        <v>1.02941176470588</v>
      </c>
      <c r="N2936" s="39">
        <v>0.98971335305143004</v>
      </c>
      <c r="O2936" s="39">
        <v>4.7635360377549001E-2</v>
      </c>
      <c r="P2936" s="39">
        <v>0.96737776785976004</v>
      </c>
      <c r="Q2936" s="39">
        <v>5.2622830813912301E-2</v>
      </c>
      <c r="R2936" s="39">
        <v>0.97256564003562695</v>
      </c>
      <c r="S2936" s="39">
        <v>6.1683957382318598E-2</v>
      </c>
      <c r="T2936" s="39">
        <v>1.0053600879604201</v>
      </c>
      <c r="U2936" s="39">
        <v>3.4014207451249501E-2</v>
      </c>
      <c r="V2936" s="39">
        <v>0.98433398050007603</v>
      </c>
      <c r="W2936" s="39">
        <v>4.9823857162631803E-2</v>
      </c>
      <c r="X2936" s="39">
        <v>0.99526405422451902</v>
      </c>
      <c r="Y2936" s="39">
        <v>4.9386756226307699E-2</v>
      </c>
      <c r="Z2936" s="39">
        <v>1.0161596464768099</v>
      </c>
      <c r="AA2936" s="39">
        <v>3.5052899659522699E-2</v>
      </c>
      <c r="AB2936" s="39">
        <v>1.0271211288253601</v>
      </c>
      <c r="AC2936" s="39">
        <v>1.4487253345099701E-2</v>
      </c>
    </row>
    <row r="2937" spans="1:29" x14ac:dyDescent="0.25">
      <c r="A2937" s="39" t="s">
        <v>135</v>
      </c>
      <c r="B2937" s="39" t="s">
        <v>135</v>
      </c>
      <c r="C2937" s="39">
        <v>7102000</v>
      </c>
      <c r="D2937" s="39" t="s">
        <v>56</v>
      </c>
      <c r="E2937" s="39">
        <v>0.99099099099099097</v>
      </c>
      <c r="F2937" s="39">
        <v>0.99056603773584895</v>
      </c>
      <c r="G2937" s="39">
        <v>0.98198198198198205</v>
      </c>
      <c r="H2937" s="39">
        <v>1.03125</v>
      </c>
      <c r="I2937" s="39">
        <v>1.0744680851063799</v>
      </c>
      <c r="J2937" s="39">
        <v>0.98989898989898994</v>
      </c>
      <c r="K2937" s="39">
        <v>1.0219780219780199</v>
      </c>
      <c r="L2937" s="39">
        <v>1.0128205128205101</v>
      </c>
      <c r="M2937" s="39">
        <v>1.0095238095238099</v>
      </c>
      <c r="N2937" s="39">
        <v>1.0114976033373899</v>
      </c>
      <c r="O2937" s="39">
        <v>2.8868770907012301E-2</v>
      </c>
      <c r="P2937" s="39">
        <v>1.02173788386554</v>
      </c>
      <c r="Q2937" s="39">
        <v>3.1713364992563102E-2</v>
      </c>
      <c r="R2937" s="39">
        <v>1.0147741147741101</v>
      </c>
      <c r="S2937" s="39">
        <v>6.4528499446758298E-3</v>
      </c>
      <c r="T2937" s="39">
        <v>1.01117216117216</v>
      </c>
      <c r="U2937" s="39">
        <v>2.33112125665894E-3</v>
      </c>
      <c r="V2937" s="39">
        <v>1.0141882523036301</v>
      </c>
      <c r="W2937" s="39">
        <v>2.15653553171712E-2</v>
      </c>
      <c r="X2937" s="39">
        <v>1.0125018136220001</v>
      </c>
      <c r="Y2937" s="39">
        <v>1.3623261064426399E-2</v>
      </c>
      <c r="Z2937" s="39">
        <v>1.01059154557266</v>
      </c>
      <c r="AA2937" s="39">
        <v>3.2071887557281898E-3</v>
      </c>
      <c r="AB2937" s="39">
        <v>1.0096807953950799</v>
      </c>
      <c r="AC2937" s="39">
        <v>9.9286582736840502E-4</v>
      </c>
    </row>
    <row r="2938" spans="1:29" x14ac:dyDescent="0.25">
      <c r="A2938" s="39" t="s">
        <v>135</v>
      </c>
      <c r="B2938" s="39" t="s">
        <v>135</v>
      </c>
      <c r="C2938" s="39">
        <v>7102000</v>
      </c>
      <c r="D2938" s="39" t="s">
        <v>57</v>
      </c>
      <c r="E2938" s="39">
        <v>1</v>
      </c>
      <c r="F2938" s="39">
        <v>1.1272727272727301</v>
      </c>
      <c r="G2938" s="39">
        <v>1.0095238095238099</v>
      </c>
      <c r="H2938" s="39">
        <v>0.99082568807339499</v>
      </c>
      <c r="I2938" s="39">
        <v>1.04040404040404</v>
      </c>
      <c r="J2938" s="39">
        <v>0.99009900990098998</v>
      </c>
      <c r="K2938" s="39">
        <v>1.0714285714285701</v>
      </c>
      <c r="L2938" s="39">
        <v>1.06451612903226</v>
      </c>
      <c r="M2938" s="39">
        <v>1.0379746835443</v>
      </c>
      <c r="N2938" s="39">
        <v>1.0368938510200101</v>
      </c>
      <c r="O2938" s="39">
        <v>4.5496945315956903E-2</v>
      </c>
      <c r="P2938" s="39">
        <v>1.0408844868620299</v>
      </c>
      <c r="Q2938" s="39">
        <v>3.1934534864222201E-2</v>
      </c>
      <c r="R2938" s="39">
        <v>1.05797312800171</v>
      </c>
      <c r="S2938" s="39">
        <v>1.7660656853797699E-2</v>
      </c>
      <c r="T2938" s="39">
        <v>1.0512454062882799</v>
      </c>
      <c r="U2938" s="39">
        <v>1.8767636087025499E-2</v>
      </c>
      <c r="V2938" s="39">
        <v>1.0423033521510201</v>
      </c>
      <c r="W2938" s="39">
        <v>3.1815840160724501E-2</v>
      </c>
      <c r="X2938" s="39">
        <v>1.04612191554705</v>
      </c>
      <c r="Y2938" s="39">
        <v>2.17825961812066E-2</v>
      </c>
      <c r="Z2938" s="39">
        <v>1.0439479101640701</v>
      </c>
      <c r="AA2938" s="39">
        <v>1.4067894536500701E-2</v>
      </c>
      <c r="AB2938" s="39">
        <v>1.0392385619008699</v>
      </c>
      <c r="AC2938" s="39">
        <v>7.9934685842985194E-3</v>
      </c>
    </row>
    <row r="2939" spans="1:29" x14ac:dyDescent="0.25">
      <c r="A2939" s="39" t="s">
        <v>135</v>
      </c>
      <c r="B2939" s="39" t="s">
        <v>135</v>
      </c>
      <c r="C2939" s="39">
        <v>7102000</v>
      </c>
      <c r="D2939" s="39" t="s">
        <v>58</v>
      </c>
      <c r="E2939" s="39">
        <v>1.04</v>
      </c>
      <c r="F2939" s="39">
        <v>0.95327102803738295</v>
      </c>
      <c r="G2939" s="39">
        <v>0.91935483870967705</v>
      </c>
      <c r="H2939" s="39">
        <v>0.99056603773584895</v>
      </c>
      <c r="I2939" s="39">
        <v>1.0462962962963001</v>
      </c>
      <c r="J2939" s="39">
        <v>0.90291262135922301</v>
      </c>
      <c r="K2939" s="39">
        <v>0.96</v>
      </c>
      <c r="L2939" s="39">
        <v>1.0095238095238099</v>
      </c>
      <c r="M2939" s="39">
        <v>1.12121212121212</v>
      </c>
      <c r="N2939" s="39">
        <v>0.99368186143048398</v>
      </c>
      <c r="O2939" s="39">
        <v>6.8892448831542802E-2</v>
      </c>
      <c r="P2939" s="39">
        <v>1.00798896967829</v>
      </c>
      <c r="Q2939" s="39">
        <v>8.3116287868378297E-2</v>
      </c>
      <c r="R2939" s="39">
        <v>1.03024531024531</v>
      </c>
      <c r="S2939" s="39">
        <v>8.2579491706726293E-2</v>
      </c>
      <c r="T2939" s="39">
        <v>1.06536796536797</v>
      </c>
      <c r="U2939" s="39">
        <v>7.8975562574081906E-2</v>
      </c>
      <c r="V2939" s="39">
        <v>1.0246651999382499</v>
      </c>
      <c r="W2939" s="39">
        <v>8.1191328572787394E-2</v>
      </c>
      <c r="X2939" s="39">
        <v>1.0587515332248401</v>
      </c>
      <c r="Y2939" s="39">
        <v>8.1339255864941604E-2</v>
      </c>
      <c r="Z2939" s="39">
        <v>1.0952740751513701</v>
      </c>
      <c r="AA2939" s="39">
        <v>6.1696375900490701E-2</v>
      </c>
      <c r="AB2939" s="39">
        <v>1.1158936301793401</v>
      </c>
      <c r="AC2939" s="39">
        <v>3.3637090757511499E-2</v>
      </c>
    </row>
    <row r="2940" spans="1:29" x14ac:dyDescent="0.25">
      <c r="A2940" s="39" t="s">
        <v>135</v>
      </c>
      <c r="B2940" s="39" t="s">
        <v>135</v>
      </c>
      <c r="C2940" s="39">
        <v>7102000</v>
      </c>
      <c r="D2940" s="39" t="s">
        <v>59</v>
      </c>
      <c r="E2940" s="39">
        <v>1.0098039215686301</v>
      </c>
      <c r="F2940" s="39">
        <v>1.02884615384615</v>
      </c>
      <c r="G2940" s="39">
        <v>1.02941176470588</v>
      </c>
      <c r="H2940" s="39">
        <v>0.97368421052631604</v>
      </c>
      <c r="I2940" s="39">
        <v>1.0190476190476201</v>
      </c>
      <c r="J2940" s="39">
        <v>0.93805309734513298</v>
      </c>
      <c r="K2940" s="39">
        <v>1.0752688172042999</v>
      </c>
      <c r="L2940" s="39">
        <v>1.0104166666666701</v>
      </c>
      <c r="M2940" s="39">
        <v>0.98113207547169801</v>
      </c>
      <c r="N2940" s="39">
        <v>1.0072960362647101</v>
      </c>
      <c r="O2940" s="39">
        <v>3.9269631628162903E-2</v>
      </c>
      <c r="P2940" s="39">
        <v>1.0047836551470799</v>
      </c>
      <c r="Q2940" s="39">
        <v>5.0536407967099198E-2</v>
      </c>
      <c r="R2940" s="39">
        <v>1.02227251978089</v>
      </c>
      <c r="S2940" s="39">
        <v>4.81752267852181E-2</v>
      </c>
      <c r="T2940" s="39">
        <v>0.99577437106918198</v>
      </c>
      <c r="U2940" s="39">
        <v>2.0707333018238201E-2</v>
      </c>
      <c r="V2940" s="39">
        <v>1.00312287877525</v>
      </c>
      <c r="W2940" s="39">
        <v>4.1231268217934998E-2</v>
      </c>
      <c r="X2940" s="39">
        <v>0.99853727849457197</v>
      </c>
      <c r="Y2940" s="39">
        <v>3.7592772944254803E-2</v>
      </c>
      <c r="Z2940" s="39">
        <v>0.98996923837553796</v>
      </c>
      <c r="AA2940" s="39">
        <v>2.5110846481875001E-2</v>
      </c>
      <c r="AB2940" s="39">
        <v>0.98252657981431601</v>
      </c>
      <c r="AC2940" s="39">
        <v>8.8196198593345591E-3</v>
      </c>
    </row>
    <row r="2941" spans="1:29" x14ac:dyDescent="0.25">
      <c r="A2941" s="39" t="s">
        <v>135</v>
      </c>
      <c r="B2941" s="39" t="s">
        <v>135</v>
      </c>
      <c r="C2941" s="39">
        <v>7102000</v>
      </c>
      <c r="D2941" s="39" t="s">
        <v>60</v>
      </c>
      <c r="E2941" s="39">
        <v>1.02941176470588</v>
      </c>
      <c r="F2941" s="39">
        <v>0.990291262135922</v>
      </c>
      <c r="G2941" s="39">
        <v>0.99065420560747697</v>
      </c>
      <c r="H2941" s="39">
        <v>0.90476190476190499</v>
      </c>
      <c r="I2941" s="39">
        <v>1.0450450450450499</v>
      </c>
      <c r="J2941" s="39">
        <v>0.934579439252336</v>
      </c>
      <c r="K2941" s="39">
        <v>0.96226415094339601</v>
      </c>
      <c r="L2941" s="39">
        <v>1.02</v>
      </c>
      <c r="M2941" s="39">
        <v>1.0103092783505201</v>
      </c>
      <c r="N2941" s="39">
        <v>0.987479672311387</v>
      </c>
      <c r="O2941" s="39">
        <v>4.6023504970752603E-2</v>
      </c>
      <c r="P2941" s="39">
        <v>0.99443958271825905</v>
      </c>
      <c r="Q2941" s="39">
        <v>4.4957174549910897E-2</v>
      </c>
      <c r="R2941" s="39">
        <v>0.99752447643130404</v>
      </c>
      <c r="S2941" s="39">
        <v>3.0918367302573399E-2</v>
      </c>
      <c r="T2941" s="39">
        <v>1.0151546391752599</v>
      </c>
      <c r="U2941" s="39">
        <v>6.8523749929418403E-3</v>
      </c>
      <c r="V2941" s="39">
        <v>0.99357915815504305</v>
      </c>
      <c r="W2941" s="39">
        <v>3.9218440773632603E-2</v>
      </c>
      <c r="X2941" s="39">
        <v>1.00359762403609</v>
      </c>
      <c r="Y2941" s="39">
        <v>2.77841025108338E-2</v>
      </c>
      <c r="Z2941" s="39">
        <v>1.0101244920139101</v>
      </c>
      <c r="AA2941" s="39">
        <v>1.26733317197881E-2</v>
      </c>
      <c r="AB2941" s="39">
        <v>1.0107707412862099</v>
      </c>
      <c r="AC2941" s="39">
        <v>2.91854786505478E-3</v>
      </c>
    </row>
    <row r="2942" spans="1:29" x14ac:dyDescent="0.25">
      <c r="A2942" s="39" t="s">
        <v>135</v>
      </c>
      <c r="B2942" s="39" t="s">
        <v>135</v>
      </c>
      <c r="C2942" s="39">
        <v>7104000</v>
      </c>
      <c r="D2942" s="39" t="s">
        <v>50</v>
      </c>
      <c r="E2942" s="39">
        <v>0.1875</v>
      </c>
      <c r="F2942" s="39">
        <v>0.18620689655172401</v>
      </c>
      <c r="G2942" s="39">
        <v>0.15384615384615399</v>
      </c>
      <c r="H2942" s="39">
        <v>0.13725490196078399</v>
      </c>
      <c r="I2942" s="39">
        <v>0.16666666666666699</v>
      </c>
      <c r="J2942" s="39">
        <v>0.19277108433734899</v>
      </c>
      <c r="K2942" s="39">
        <v>0.154285714285714</v>
      </c>
      <c r="L2942" s="39">
        <v>0.16993464052287599</v>
      </c>
      <c r="M2942" s="39">
        <v>0.18421052631578899</v>
      </c>
      <c r="N2942" s="39">
        <v>0.17029739827634</v>
      </c>
      <c r="O2942" s="39">
        <v>1.8973076891803602E-2</v>
      </c>
      <c r="P2942" s="39">
        <v>0.173573726425679</v>
      </c>
      <c r="Q2942" s="39">
        <v>1.5121655793306901E-2</v>
      </c>
      <c r="R2942" s="39">
        <v>0.16947696037479301</v>
      </c>
      <c r="S2942" s="39">
        <v>1.4967655030007E-2</v>
      </c>
      <c r="T2942" s="39">
        <v>0.17707258341933299</v>
      </c>
      <c r="U2942" s="39">
        <v>1.00945756516139E-2</v>
      </c>
      <c r="V2942" s="39">
        <v>0.172815524775421</v>
      </c>
      <c r="W2942" s="39">
        <v>1.587077205651E-2</v>
      </c>
      <c r="X2942" s="39">
        <v>0.17696835025410301</v>
      </c>
      <c r="Y2942" s="39">
        <v>1.22566871649398E-2</v>
      </c>
      <c r="Z2942" s="39">
        <v>0.18052930718521901</v>
      </c>
      <c r="AA2942" s="39">
        <v>9.2778557550962405E-3</v>
      </c>
      <c r="AB2942" s="39">
        <v>0.183530722230413</v>
      </c>
      <c r="AC2942" s="39">
        <v>4.2994585449567602E-3</v>
      </c>
    </row>
    <row r="2943" spans="1:29" x14ac:dyDescent="0.25">
      <c r="A2943" s="39" t="s">
        <v>135</v>
      </c>
      <c r="B2943" s="39" t="s">
        <v>135</v>
      </c>
      <c r="C2943" s="39">
        <v>7104000</v>
      </c>
      <c r="D2943" s="39" t="s">
        <v>51</v>
      </c>
      <c r="E2943" s="39">
        <v>1.17241379310345</v>
      </c>
      <c r="F2943" s="39">
        <v>0.96969696969696995</v>
      </c>
      <c r="G2943" s="39">
        <v>0.88888888888888895</v>
      </c>
      <c r="H2943" s="39">
        <v>1.1153846153846201</v>
      </c>
      <c r="I2943" s="39">
        <v>0.96428571428571397</v>
      </c>
      <c r="J2943" s="39">
        <v>0.88</v>
      </c>
      <c r="K2943" s="39">
        <v>1.125</v>
      </c>
      <c r="L2943" s="39">
        <v>1.07407407407407</v>
      </c>
      <c r="M2943" s="39">
        <v>1.2692307692307701</v>
      </c>
      <c r="N2943" s="39">
        <v>1.0509972027404999</v>
      </c>
      <c r="O2943" s="39">
        <v>0.13330900745358101</v>
      </c>
      <c r="P2943" s="39">
        <v>1.0625181115181099</v>
      </c>
      <c r="Q2943" s="39">
        <v>0.14977492648608601</v>
      </c>
      <c r="R2943" s="39">
        <v>1.1561016144349501</v>
      </c>
      <c r="S2943" s="39">
        <v>0.101227549271263</v>
      </c>
      <c r="T2943" s="39">
        <v>1.17165242165242</v>
      </c>
      <c r="U2943" s="39">
        <v>0.13799662253925499</v>
      </c>
      <c r="V2943" s="39">
        <v>1.1114925479983699</v>
      </c>
      <c r="W2943" s="39">
        <v>0.14158926406369099</v>
      </c>
      <c r="X2943" s="39">
        <v>1.1715432404230699</v>
      </c>
      <c r="Y2943" s="39">
        <v>0.13158115242903401</v>
      </c>
      <c r="Z2943" s="39">
        <v>1.22930486571421</v>
      </c>
      <c r="AA2943" s="39">
        <v>9.4149126005638795E-2</v>
      </c>
      <c r="AB2943" s="39">
        <v>1.25993759327093</v>
      </c>
      <c r="AC2943" s="39">
        <v>5.8775205459648303E-2</v>
      </c>
    </row>
    <row r="2944" spans="1:29" x14ac:dyDescent="0.25">
      <c r="A2944" s="39" t="s">
        <v>135</v>
      </c>
      <c r="B2944" s="39" t="s">
        <v>135</v>
      </c>
      <c r="C2944" s="39">
        <v>7104000</v>
      </c>
      <c r="D2944" s="39" t="s">
        <v>61</v>
      </c>
      <c r="E2944" s="39">
        <v>0.92500000000000004</v>
      </c>
      <c r="F2944" s="39">
        <v>0.97674418604651203</v>
      </c>
      <c r="G2944" s="39">
        <v>0.88235294117647101</v>
      </c>
      <c r="H2944" s="39">
        <v>0.85714285714285698</v>
      </c>
      <c r="I2944" s="39">
        <v>0.82352941176470595</v>
      </c>
      <c r="J2944" s="39">
        <v>1.0689655172413799</v>
      </c>
      <c r="K2944" s="39">
        <v>1</v>
      </c>
      <c r="L2944" s="39">
        <v>1.0588235294117601</v>
      </c>
      <c r="M2944" s="39">
        <v>0.95833333333333304</v>
      </c>
      <c r="N2944" s="39">
        <v>0.95009908623522499</v>
      </c>
      <c r="O2944" s="39">
        <v>8.5949364199790698E-2</v>
      </c>
      <c r="P2944" s="39">
        <v>0.98193035835023701</v>
      </c>
      <c r="Q2944" s="39">
        <v>9.9325059850592701E-2</v>
      </c>
      <c r="R2944" s="39">
        <v>1.00571895424837</v>
      </c>
      <c r="S2944" s="39">
        <v>5.0488609658432597E-2</v>
      </c>
      <c r="T2944" s="39">
        <v>1.0085784313725501</v>
      </c>
      <c r="U2944" s="39">
        <v>7.1057299089824597E-2</v>
      </c>
      <c r="V2944" s="39">
        <v>0.98120741501514896</v>
      </c>
      <c r="W2944" s="39">
        <v>7.7384203126821802E-2</v>
      </c>
      <c r="X2944" s="39">
        <v>0.99169531990300297</v>
      </c>
      <c r="Y2944" s="39">
        <v>5.9832317985886903E-2</v>
      </c>
      <c r="Z2944" s="39">
        <v>0.97761214397338103</v>
      </c>
      <c r="AA2944" s="39">
        <v>4.6948432897503202E-2</v>
      </c>
      <c r="AB2944" s="39">
        <v>0.96311858076563905</v>
      </c>
      <c r="AC2944" s="39">
        <v>3.0264562107120301E-2</v>
      </c>
    </row>
    <row r="2945" spans="1:29" x14ac:dyDescent="0.25">
      <c r="A2945" s="39" t="s">
        <v>135</v>
      </c>
      <c r="B2945" s="39" t="s">
        <v>135</v>
      </c>
      <c r="C2945" s="39">
        <v>7104000</v>
      </c>
      <c r="D2945" s="39" t="s">
        <v>62</v>
      </c>
      <c r="E2945" s="39">
        <v>1.02857142857143</v>
      </c>
      <c r="F2945" s="39">
        <v>0.891891891891892</v>
      </c>
      <c r="G2945" s="39">
        <v>0.88095238095238104</v>
      </c>
      <c r="H2945" s="39">
        <v>0.96666666666666701</v>
      </c>
      <c r="I2945" s="39">
        <v>1.2083333333333299</v>
      </c>
      <c r="J2945" s="39">
        <v>1.1428571428571399</v>
      </c>
      <c r="K2945" s="39">
        <v>0.80645161290322598</v>
      </c>
      <c r="L2945" s="39">
        <v>0.65384615384615397</v>
      </c>
      <c r="M2945" s="39">
        <v>0.88888888888888895</v>
      </c>
      <c r="N2945" s="39">
        <v>0.94093994443456797</v>
      </c>
      <c r="O2945" s="39">
        <v>0.169497200648385</v>
      </c>
      <c r="P2945" s="39">
        <v>0.94007542636574903</v>
      </c>
      <c r="Q2945" s="39">
        <v>0.232101976932586</v>
      </c>
      <c r="R2945" s="39">
        <v>0.78306221854608904</v>
      </c>
      <c r="S2945" s="39">
        <v>0.119254222778011</v>
      </c>
      <c r="T2945" s="39">
        <v>0.77136752136752096</v>
      </c>
      <c r="U2945" s="39">
        <v>0.16620031181735101</v>
      </c>
      <c r="V2945" s="39">
        <v>0.87974304596256103</v>
      </c>
      <c r="W2945" s="39">
        <v>0.177571179857623</v>
      </c>
      <c r="X2945" s="39">
        <v>0.84205183182875498</v>
      </c>
      <c r="Y2945" s="39">
        <v>0.154788424751413</v>
      </c>
      <c r="Z2945" s="39">
        <v>0.84438612931135004</v>
      </c>
      <c r="AA2945" s="39">
        <v>0.109446335292315</v>
      </c>
      <c r="AB2945" s="39">
        <v>0.87769637769637798</v>
      </c>
      <c r="AC2945" s="39">
        <v>7.0787656210525393E-2</v>
      </c>
    </row>
    <row r="2946" spans="1:29" x14ac:dyDescent="0.25">
      <c r="A2946" s="39" t="s">
        <v>135</v>
      </c>
      <c r="B2946" s="39" t="s">
        <v>135</v>
      </c>
      <c r="C2946" s="39">
        <v>7104000</v>
      </c>
      <c r="D2946" s="39" t="s">
        <v>63</v>
      </c>
      <c r="E2946" s="39">
        <v>1.03125</v>
      </c>
      <c r="F2946" s="39">
        <v>0.88888888888888895</v>
      </c>
      <c r="G2946" s="39">
        <v>0.75757575757575801</v>
      </c>
      <c r="H2946" s="39">
        <v>0.97297297297297303</v>
      </c>
      <c r="I2946" s="39">
        <v>0.79310344827586199</v>
      </c>
      <c r="J2946" s="39">
        <v>0.931034482758621</v>
      </c>
      <c r="K2946" s="39">
        <v>0.8125</v>
      </c>
      <c r="L2946" s="39">
        <v>0.8</v>
      </c>
      <c r="M2946" s="39">
        <v>0.94117647058823495</v>
      </c>
      <c r="N2946" s="39">
        <v>0.88094466900670398</v>
      </c>
      <c r="O2946" s="39">
        <v>9.4494412382486098E-2</v>
      </c>
      <c r="P2946" s="39">
        <v>0.85556288032454397</v>
      </c>
      <c r="Q2946" s="39">
        <v>7.3939968209785004E-2</v>
      </c>
      <c r="R2946" s="39">
        <v>0.85122549019607796</v>
      </c>
      <c r="S2946" s="39">
        <v>7.8150154543242201E-2</v>
      </c>
      <c r="T2946" s="39">
        <v>0.870588235294118</v>
      </c>
      <c r="U2946" s="39">
        <v>9.9826839696924297E-2</v>
      </c>
      <c r="V2946" s="39">
        <v>0.87384429916207595</v>
      </c>
      <c r="W2946" s="39">
        <v>7.8141790235336198E-2</v>
      </c>
      <c r="X2946" s="39">
        <v>0.88502358565747097</v>
      </c>
      <c r="Y2946" s="39">
        <v>7.5264878879895206E-2</v>
      </c>
      <c r="Z2946" s="39">
        <v>0.91133850010752904</v>
      </c>
      <c r="AA2946" s="39">
        <v>6.9917478270981201E-2</v>
      </c>
      <c r="AB2946" s="39">
        <v>0.93445378151260505</v>
      </c>
      <c r="AC2946" s="39">
        <v>4.2518018960247102E-2</v>
      </c>
    </row>
    <row r="2947" spans="1:29" x14ac:dyDescent="0.25">
      <c r="A2947" s="39" t="s">
        <v>135</v>
      </c>
      <c r="B2947" s="39" t="s">
        <v>135</v>
      </c>
      <c r="C2947" s="39">
        <v>7104000</v>
      </c>
      <c r="D2947" s="39" t="s">
        <v>52</v>
      </c>
      <c r="E2947" s="39">
        <v>0.185792349726776</v>
      </c>
      <c r="F2947" s="39">
        <v>0.18181818181818199</v>
      </c>
      <c r="G2947" s="39">
        <v>0.16551724137931001</v>
      </c>
      <c r="H2947" s="39">
        <v>0.171597633136095</v>
      </c>
      <c r="I2947" s="39">
        <v>0.13235294117647101</v>
      </c>
      <c r="J2947" s="39">
        <v>0.146666666666667</v>
      </c>
      <c r="K2947" s="39">
        <v>0.21686746987951799</v>
      </c>
      <c r="L2947" s="39">
        <v>0.16571428571428601</v>
      </c>
      <c r="M2947" s="39">
        <v>0.21568627450980399</v>
      </c>
      <c r="N2947" s="39">
        <v>0.175779227111901</v>
      </c>
      <c r="O2947" s="39">
        <v>2.82290372106213E-2</v>
      </c>
      <c r="P2947" s="39">
        <v>0.17545752758934899</v>
      </c>
      <c r="Q2947" s="39">
        <v>3.9099185426283697E-2</v>
      </c>
      <c r="R2947" s="39">
        <v>0.19942267670120301</v>
      </c>
      <c r="S2947" s="39">
        <v>2.9198296573952801E-2</v>
      </c>
      <c r="T2947" s="39">
        <v>0.19070028011204501</v>
      </c>
      <c r="U2947" s="39">
        <v>3.5335532146689101E-2</v>
      </c>
      <c r="V2947" s="39">
        <v>0.186275668796267</v>
      </c>
      <c r="W2947" s="39">
        <v>3.2140419135211998E-2</v>
      </c>
      <c r="X2947" s="39">
        <v>0.196881342039612</v>
      </c>
      <c r="Y2947" s="39">
        <v>3.0485382799503798E-2</v>
      </c>
      <c r="Z2947" s="39">
        <v>0.20695907813890299</v>
      </c>
      <c r="AA2947" s="39">
        <v>2.3312769500769801E-2</v>
      </c>
      <c r="AB2947" s="39">
        <v>0.21330665599573201</v>
      </c>
      <c r="AC2947" s="39">
        <v>1.50500289335478E-2</v>
      </c>
    </row>
    <row r="2948" spans="1:29" x14ac:dyDescent="0.25">
      <c r="A2948" s="39" t="s">
        <v>135</v>
      </c>
      <c r="B2948" s="39" t="s">
        <v>135</v>
      </c>
      <c r="C2948" s="39">
        <v>7104000</v>
      </c>
      <c r="D2948" s="39" t="s">
        <v>53</v>
      </c>
      <c r="E2948" s="39">
        <v>1.26086956521739</v>
      </c>
      <c r="F2948" s="39">
        <v>0.85294117647058798</v>
      </c>
      <c r="G2948" s="39">
        <v>0.96875</v>
      </c>
      <c r="H2948" s="39">
        <v>0.75</v>
      </c>
      <c r="I2948" s="39">
        <v>0.62068965517241403</v>
      </c>
      <c r="J2948" s="39">
        <v>0.96296296296296302</v>
      </c>
      <c r="K2948" s="39">
        <v>1.0909090909090899</v>
      </c>
      <c r="L2948" s="39">
        <v>1.0277777777777799</v>
      </c>
      <c r="M2948" s="39">
        <v>0.96551724137931005</v>
      </c>
      <c r="N2948" s="39">
        <v>0.94449082998772604</v>
      </c>
      <c r="O2948" s="39">
        <v>0.187382492088872</v>
      </c>
      <c r="P2948" s="39">
        <v>0.93357134564031097</v>
      </c>
      <c r="Q2948" s="39">
        <v>0.182626242361135</v>
      </c>
      <c r="R2948" s="39">
        <v>1.02806803668873</v>
      </c>
      <c r="S2948" s="39">
        <v>6.2696428684585498E-2</v>
      </c>
      <c r="T2948" s="39">
        <v>0.99664750957854398</v>
      </c>
      <c r="U2948" s="39">
        <v>4.4024847487668099E-2</v>
      </c>
      <c r="V2948" s="39">
        <v>0.96485628350209196</v>
      </c>
      <c r="W2948" s="39">
        <v>0.13369068016121599</v>
      </c>
      <c r="X2948" s="39">
        <v>0.98709584017010898</v>
      </c>
      <c r="Y2948" s="39">
        <v>8.3907450099180603E-2</v>
      </c>
      <c r="Z2948" s="39">
        <v>0.981371013267477</v>
      </c>
      <c r="AA2948" s="39">
        <v>3.9620055240703E-2</v>
      </c>
      <c r="AB2948" s="39">
        <v>0.96848202882685597</v>
      </c>
      <c r="AC2948" s="39">
        <v>1.87509622250451E-2</v>
      </c>
    </row>
    <row r="2949" spans="1:29" x14ac:dyDescent="0.25">
      <c r="A2949" s="39" t="s">
        <v>135</v>
      </c>
      <c r="B2949" s="39" t="s">
        <v>135</v>
      </c>
      <c r="C2949" s="39">
        <v>7104000</v>
      </c>
      <c r="D2949" s="39" t="s">
        <v>54</v>
      </c>
      <c r="E2949" s="39">
        <v>0.97222222222222199</v>
      </c>
      <c r="F2949" s="39">
        <v>1</v>
      </c>
      <c r="G2949" s="39">
        <v>0.89655172413793105</v>
      </c>
      <c r="H2949" s="39">
        <v>1.06451612903226</v>
      </c>
      <c r="I2949" s="39">
        <v>1.2777777777777799</v>
      </c>
      <c r="J2949" s="39">
        <v>1.05555555555556</v>
      </c>
      <c r="K2949" s="39">
        <v>1</v>
      </c>
      <c r="L2949" s="39">
        <v>1</v>
      </c>
      <c r="M2949" s="39">
        <v>0.81081081081081097</v>
      </c>
      <c r="N2949" s="39">
        <v>1.00860380217073</v>
      </c>
      <c r="O2949" s="39">
        <v>0.127969095782236</v>
      </c>
      <c r="P2949" s="39">
        <v>1.0288288288288301</v>
      </c>
      <c r="Q2949" s="39">
        <v>0.167245295918974</v>
      </c>
      <c r="R2949" s="39">
        <v>0.93693693693693703</v>
      </c>
      <c r="S2949" s="39">
        <v>0.109228429306145</v>
      </c>
      <c r="T2949" s="39">
        <v>0.90540540540540504</v>
      </c>
      <c r="U2949" s="39">
        <v>0.13377695860286001</v>
      </c>
      <c r="V2949" s="39">
        <v>0.96396011540210802</v>
      </c>
      <c r="W2949" s="39">
        <v>0.13735403411287</v>
      </c>
      <c r="X2949" s="39">
        <v>0.90852787590568995</v>
      </c>
      <c r="Y2949" s="39">
        <v>0.128530928634286</v>
      </c>
      <c r="Z2949" s="39">
        <v>0.851454004859725</v>
      </c>
      <c r="AA2949" s="39">
        <v>9.5163415021282893E-2</v>
      </c>
      <c r="AB2949" s="39">
        <v>0.81981981981981999</v>
      </c>
      <c r="AC2949" s="39">
        <v>5.6977975858889703E-2</v>
      </c>
    </row>
    <row r="2950" spans="1:29" x14ac:dyDescent="0.25">
      <c r="A2950" s="39" t="s">
        <v>135</v>
      </c>
      <c r="B2950" s="39" t="s">
        <v>135</v>
      </c>
      <c r="C2950" s="39">
        <v>7104000</v>
      </c>
      <c r="D2950" s="39" t="s">
        <v>55</v>
      </c>
      <c r="E2950" s="39">
        <v>0.875</v>
      </c>
      <c r="F2950" s="39">
        <v>1.0857142857142901</v>
      </c>
      <c r="G2950" s="39">
        <v>0.96551724137931005</v>
      </c>
      <c r="H2950" s="39">
        <v>0.96153846153846201</v>
      </c>
      <c r="I2950" s="39">
        <v>1.15151515151515</v>
      </c>
      <c r="J2950" s="39">
        <v>1</v>
      </c>
      <c r="K2950" s="39">
        <v>1.15789473684211</v>
      </c>
      <c r="L2950" s="39">
        <v>0.80769230769230804</v>
      </c>
      <c r="M2950" s="39">
        <v>1.0833333333333299</v>
      </c>
      <c r="N2950" s="39">
        <v>1.0098006131127699</v>
      </c>
      <c r="O2950" s="39">
        <v>0.120721841037676</v>
      </c>
      <c r="P2950" s="39">
        <v>1.0400871058765799</v>
      </c>
      <c r="Q2950" s="39">
        <v>0.144723358289575</v>
      </c>
      <c r="R2950" s="39">
        <v>1.0163067926225799</v>
      </c>
      <c r="S2950" s="39">
        <v>0.184471822280104</v>
      </c>
      <c r="T2950" s="39">
        <v>0.94551282051282004</v>
      </c>
      <c r="U2950" s="39">
        <v>0.19490763840398401</v>
      </c>
      <c r="V2950" s="39">
        <v>1.01619192690153</v>
      </c>
      <c r="W2950" s="39">
        <v>0.135098823946084</v>
      </c>
      <c r="X2950" s="39">
        <v>1.0190467841972599</v>
      </c>
      <c r="Y2950" s="39">
        <v>0.14342905171215001</v>
      </c>
      <c r="Z2950" s="39">
        <v>1.03786628887426</v>
      </c>
      <c r="AA2950" s="39">
        <v>0.13128462106527</v>
      </c>
      <c r="AB2950" s="39">
        <v>1.07020757020757</v>
      </c>
      <c r="AC2950" s="39">
        <v>8.3014615010525206E-2</v>
      </c>
    </row>
    <row r="2951" spans="1:29" x14ac:dyDescent="0.25">
      <c r="A2951" s="39" t="s">
        <v>135</v>
      </c>
      <c r="B2951" s="39" t="s">
        <v>135</v>
      </c>
      <c r="C2951" s="39">
        <v>7104000</v>
      </c>
      <c r="D2951" s="39" t="s">
        <v>56</v>
      </c>
      <c r="E2951" s="39">
        <v>0.967741935483871</v>
      </c>
      <c r="F2951" s="39">
        <v>0.96428571428571397</v>
      </c>
      <c r="G2951" s="39">
        <v>0.94736842105263197</v>
      </c>
      <c r="H2951" s="39">
        <v>0.89285714285714302</v>
      </c>
      <c r="I2951" s="39">
        <v>0.92</v>
      </c>
      <c r="J2951" s="39">
        <v>0.81578947368421095</v>
      </c>
      <c r="K2951" s="39">
        <v>1.0434782608695701</v>
      </c>
      <c r="L2951" s="39">
        <v>0.86363636363636398</v>
      </c>
      <c r="M2951" s="39">
        <v>1.1428571428571399</v>
      </c>
      <c r="N2951" s="39">
        <v>0.95089049496962696</v>
      </c>
      <c r="O2951" s="39">
        <v>9.7523816496333501E-2</v>
      </c>
      <c r="P2951" s="39">
        <v>0.95715224820945699</v>
      </c>
      <c r="Q2951" s="39">
        <v>0.13420826408411099</v>
      </c>
      <c r="R2951" s="39">
        <v>1.0166572557876901</v>
      </c>
      <c r="S2951" s="39">
        <v>0.141529451431023</v>
      </c>
      <c r="T2951" s="39">
        <v>1.0032467532467499</v>
      </c>
      <c r="U2951" s="39">
        <v>0.19743890643520501</v>
      </c>
      <c r="V2951" s="39">
        <v>0.98887508899795296</v>
      </c>
      <c r="W2951" s="39">
        <v>0.13267801994301501</v>
      </c>
      <c r="X2951" s="39">
        <v>1.03488737154354</v>
      </c>
      <c r="Y2951" s="39">
        <v>0.14528667463895101</v>
      </c>
      <c r="Z2951" s="39">
        <v>1.0899329526555299</v>
      </c>
      <c r="AA2951" s="39">
        <v>0.130047578938631</v>
      </c>
      <c r="AB2951" s="39">
        <v>1.1295609152752</v>
      </c>
      <c r="AC2951" s="39">
        <v>8.4092726893778794E-2</v>
      </c>
    </row>
    <row r="2952" spans="1:29" x14ac:dyDescent="0.25">
      <c r="A2952" s="39" t="s">
        <v>135</v>
      </c>
      <c r="B2952" s="39" t="s">
        <v>135</v>
      </c>
      <c r="C2952" s="39">
        <v>7104000</v>
      </c>
      <c r="D2952" s="39" t="s">
        <v>57</v>
      </c>
      <c r="E2952" s="39">
        <v>1</v>
      </c>
      <c r="F2952" s="39">
        <v>0.96666666666666701</v>
      </c>
      <c r="G2952" s="39">
        <v>0.92592592592592604</v>
      </c>
      <c r="H2952" s="39">
        <v>1.05555555555556</v>
      </c>
      <c r="I2952" s="39">
        <v>1</v>
      </c>
      <c r="J2952" s="39">
        <v>1</v>
      </c>
      <c r="K2952" s="39">
        <v>0.87096774193548399</v>
      </c>
      <c r="L2952" s="39">
        <v>1</v>
      </c>
      <c r="M2952" s="39">
        <v>1.2105263157894699</v>
      </c>
      <c r="N2952" s="39">
        <v>1.0032935784303501</v>
      </c>
      <c r="O2952" s="39">
        <v>9.3913207035375604E-2</v>
      </c>
      <c r="P2952" s="39">
        <v>1.01629881154499</v>
      </c>
      <c r="Q2952" s="39">
        <v>0.122108964630183</v>
      </c>
      <c r="R2952" s="39">
        <v>1.0271646859083201</v>
      </c>
      <c r="S2952" s="39">
        <v>0.171401418867558</v>
      </c>
      <c r="T2952" s="39">
        <v>1.1052631578947401</v>
      </c>
      <c r="U2952" s="39">
        <v>0.148864585512957</v>
      </c>
      <c r="V2952" s="39">
        <v>1.0478072926672699</v>
      </c>
      <c r="W2952" s="39">
        <v>0.129751467906561</v>
      </c>
      <c r="X2952" s="39">
        <v>1.09808464588496</v>
      </c>
      <c r="Y2952" s="39">
        <v>0.142820711457565</v>
      </c>
      <c r="Z2952" s="39">
        <v>1.1602336790654499</v>
      </c>
      <c r="AA2952" s="39">
        <v>0.121111416913446</v>
      </c>
      <c r="AB2952" s="39">
        <v>1.2005012531328301</v>
      </c>
      <c r="AC2952" s="39">
        <v>6.3404063361771998E-2</v>
      </c>
    </row>
    <row r="2953" spans="1:29" x14ac:dyDescent="0.25">
      <c r="A2953" s="39" t="s">
        <v>135</v>
      </c>
      <c r="B2953" s="39" t="s">
        <v>135</v>
      </c>
      <c r="C2953" s="39">
        <v>7104000</v>
      </c>
      <c r="D2953" s="39" t="s">
        <v>58</v>
      </c>
      <c r="E2953" s="39">
        <v>0.84</v>
      </c>
      <c r="F2953" s="39">
        <v>1.2</v>
      </c>
      <c r="G2953" s="39">
        <v>1.17241379310345</v>
      </c>
      <c r="H2953" s="39">
        <v>0.92</v>
      </c>
      <c r="I2953" s="39">
        <v>0.92105263157894701</v>
      </c>
      <c r="J2953" s="39">
        <v>1.04</v>
      </c>
      <c r="K2953" s="39">
        <v>1.0869565217391299</v>
      </c>
      <c r="L2953" s="39">
        <v>0.96296296296296302</v>
      </c>
      <c r="M2953" s="39">
        <v>1.0416666666666701</v>
      </c>
      <c r="N2953" s="39">
        <v>1.02056139733902</v>
      </c>
      <c r="O2953" s="39">
        <v>0.120635584190929</v>
      </c>
      <c r="P2953" s="39">
        <v>1.0105277565895401</v>
      </c>
      <c r="Q2953" s="39">
        <v>6.6984715762493305E-2</v>
      </c>
      <c r="R2953" s="39">
        <v>1.03052871712292</v>
      </c>
      <c r="S2953" s="39">
        <v>6.2742657694139906E-2</v>
      </c>
      <c r="T2953" s="39">
        <v>1.00231481481481</v>
      </c>
      <c r="U2953" s="39">
        <v>5.5651922593385798E-2</v>
      </c>
      <c r="V2953" s="39">
        <v>1.0210713224452499</v>
      </c>
      <c r="W2953" s="39">
        <v>7.4156884582304197E-2</v>
      </c>
      <c r="X2953" s="39">
        <v>1.0236900821980599</v>
      </c>
      <c r="Y2953" s="39">
        <v>4.8717783328007101E-2</v>
      </c>
      <c r="Z2953" s="39">
        <v>1.0296266944949499</v>
      </c>
      <c r="AA2953" s="39">
        <v>3.9174455086387297E-2</v>
      </c>
      <c r="AB2953" s="39">
        <v>1.0379188712522001</v>
      </c>
      <c r="AC2953" s="39">
        <v>2.3703139428069901E-2</v>
      </c>
    </row>
    <row r="2954" spans="1:29" x14ac:dyDescent="0.25">
      <c r="A2954" s="39" t="s">
        <v>135</v>
      </c>
      <c r="B2954" s="39" t="s">
        <v>135</v>
      </c>
      <c r="C2954" s="39">
        <v>7104000</v>
      </c>
      <c r="D2954" s="39" t="s">
        <v>59</v>
      </c>
      <c r="E2954" s="39">
        <v>0.85294117647058798</v>
      </c>
      <c r="F2954" s="39">
        <v>1.1428571428571399</v>
      </c>
      <c r="G2954" s="39">
        <v>0.91666666666666696</v>
      </c>
      <c r="H2954" s="39">
        <v>0.85294117647058798</v>
      </c>
      <c r="I2954" s="39">
        <v>1.0434782608695701</v>
      </c>
      <c r="J2954" s="39">
        <v>1.02857142857143</v>
      </c>
      <c r="K2954" s="39">
        <v>1.07692307692308</v>
      </c>
      <c r="L2954" s="39">
        <v>0.88</v>
      </c>
      <c r="M2954" s="39">
        <v>0.84615384615384603</v>
      </c>
      <c r="N2954" s="39">
        <v>0.96005919722032296</v>
      </c>
      <c r="O2954" s="39">
        <v>0.11343515649960401</v>
      </c>
      <c r="P2954" s="39">
        <v>0.97502532250358298</v>
      </c>
      <c r="Q2954" s="39">
        <v>0.104371705858403</v>
      </c>
      <c r="R2954" s="39">
        <v>0.93435897435897397</v>
      </c>
      <c r="S2954" s="39">
        <v>0.1246185501339</v>
      </c>
      <c r="T2954" s="39">
        <v>0.86307692307692296</v>
      </c>
      <c r="U2954" s="39">
        <v>2.3932844901698499E-2</v>
      </c>
      <c r="V2954" s="39">
        <v>0.93227694708684605</v>
      </c>
      <c r="W2954" s="39">
        <v>0.103615112467797</v>
      </c>
      <c r="X2954" s="39">
        <v>0.89839452695151201</v>
      </c>
      <c r="Y2954" s="39">
        <v>9.3161059589223494E-2</v>
      </c>
      <c r="Z2954" s="39">
        <v>0.86115587947363403</v>
      </c>
      <c r="AA2954" s="39">
        <v>5.5678885657989598E-2</v>
      </c>
      <c r="AB2954" s="39">
        <v>0.847765567765568</v>
      </c>
      <c r="AC2954" s="39">
        <v>1.01934224943157E-2</v>
      </c>
    </row>
    <row r="2955" spans="1:29" x14ac:dyDescent="0.25">
      <c r="A2955" s="39" t="s">
        <v>135</v>
      </c>
      <c r="B2955" s="39" t="s">
        <v>135</v>
      </c>
      <c r="C2955" s="39">
        <v>7104000</v>
      </c>
      <c r="D2955" s="39" t="s">
        <v>60</v>
      </c>
      <c r="E2955" s="39">
        <v>1.075</v>
      </c>
      <c r="F2955" s="39">
        <v>1.17241379310345</v>
      </c>
      <c r="G2955" s="39">
        <v>1.1666666666666701</v>
      </c>
      <c r="H2955" s="39">
        <v>1.0303030303030301</v>
      </c>
      <c r="I2955" s="39">
        <v>1</v>
      </c>
      <c r="J2955" s="39">
        <v>1.0833333333333299</v>
      </c>
      <c r="K2955" s="39">
        <v>0.94444444444444398</v>
      </c>
      <c r="L2955" s="39">
        <v>0.85714285714285698</v>
      </c>
      <c r="M2955" s="39">
        <v>1.1818181818181801</v>
      </c>
      <c r="N2955" s="39">
        <v>1.0567913674235501</v>
      </c>
      <c r="O2955" s="39">
        <v>0.110971342839952</v>
      </c>
      <c r="P2955" s="39">
        <v>1.0133477633477601</v>
      </c>
      <c r="Q2955" s="39">
        <v>0.12510601980976699</v>
      </c>
      <c r="R2955" s="39">
        <v>0.99446849446849495</v>
      </c>
      <c r="S2955" s="39">
        <v>0.16801881084826001</v>
      </c>
      <c r="T2955" s="39">
        <v>1.0194805194805201</v>
      </c>
      <c r="U2955" s="39">
        <v>0.22958012376186601</v>
      </c>
      <c r="V2955" s="39">
        <v>1.0397789748347099</v>
      </c>
      <c r="W2955" s="39">
        <v>0.136815080989411</v>
      </c>
      <c r="X2955" s="39">
        <v>1.05974147346877</v>
      </c>
      <c r="Y2955" s="39">
        <v>0.15913024747914301</v>
      </c>
      <c r="Z2955" s="39">
        <v>1.1154960668004299</v>
      </c>
      <c r="AA2955" s="39">
        <v>0.15646551483889001</v>
      </c>
      <c r="AB2955" s="39">
        <v>1.1663574520717399</v>
      </c>
      <c r="AC2955" s="39">
        <v>9.7782240574161405E-2</v>
      </c>
    </row>
    <row r="2956" spans="1:29" x14ac:dyDescent="0.25">
      <c r="A2956" s="39" t="s">
        <v>135</v>
      </c>
      <c r="B2956" s="39" t="s">
        <v>135</v>
      </c>
      <c r="C2956" s="39">
        <v>7105000</v>
      </c>
      <c r="D2956" s="39" t="s">
        <v>50</v>
      </c>
      <c r="E2956" s="39">
        <v>0.15909090909090901</v>
      </c>
      <c r="F2956" s="39">
        <v>0.20689655172413801</v>
      </c>
      <c r="G2956" s="39">
        <v>0.230769230769231</v>
      </c>
      <c r="H2956" s="39">
        <v>0.19607843137254899</v>
      </c>
      <c r="I2956" s="39">
        <v>0.30666666666666698</v>
      </c>
      <c r="J2956" s="39">
        <v>0.24698795180722899</v>
      </c>
      <c r="K2956" s="39">
        <v>0.19428571428571401</v>
      </c>
      <c r="L2956" s="39">
        <v>0.22222222222222199</v>
      </c>
      <c r="M2956" s="39">
        <v>0.23684210526315799</v>
      </c>
      <c r="N2956" s="39">
        <v>0.22220442035575699</v>
      </c>
      <c r="O2956" s="39">
        <v>4.1405585661933302E-2</v>
      </c>
      <c r="P2956" s="39">
        <v>0.24140093204899801</v>
      </c>
      <c r="Q2956" s="39">
        <v>4.1530953703615502E-2</v>
      </c>
      <c r="R2956" s="39">
        <v>0.217783347257031</v>
      </c>
      <c r="S2956" s="39">
        <v>2.16226573638327E-2</v>
      </c>
      <c r="T2956" s="39">
        <v>0.22953216374269</v>
      </c>
      <c r="U2956" s="39">
        <v>1.0337818438399799E-2</v>
      </c>
      <c r="V2956" s="39">
        <v>0.22900136630171899</v>
      </c>
      <c r="W2956" s="39">
        <v>3.0544728159251602E-2</v>
      </c>
      <c r="X2956" s="39">
        <v>0.23043615607471199</v>
      </c>
      <c r="Y2956" s="39">
        <v>2.1495843413451701E-2</v>
      </c>
      <c r="Z2956" s="39">
        <v>0.232604592721085</v>
      </c>
      <c r="AA2956" s="39">
        <v>1.1662057161508199E-2</v>
      </c>
      <c r="AB2956" s="39">
        <v>0.23614592035644699</v>
      </c>
      <c r="AC2956" s="39">
        <v>4.40305995567861E-3</v>
      </c>
    </row>
    <row r="2957" spans="1:29" x14ac:dyDescent="0.25">
      <c r="A2957" s="39" t="s">
        <v>135</v>
      </c>
      <c r="B2957" s="39" t="s">
        <v>135</v>
      </c>
      <c r="C2957" s="39">
        <v>7105000</v>
      </c>
      <c r="D2957" s="39" t="s">
        <v>51</v>
      </c>
      <c r="E2957" s="39">
        <v>0.97058823529411797</v>
      </c>
      <c r="F2957" s="39">
        <v>1</v>
      </c>
      <c r="G2957" s="39">
        <v>0.86666666666666703</v>
      </c>
      <c r="H2957" s="39">
        <v>1.02564102564103</v>
      </c>
      <c r="I2957" s="39">
        <v>1.1499999999999999</v>
      </c>
      <c r="J2957" s="39">
        <v>0.91304347826086996</v>
      </c>
      <c r="K2957" s="39">
        <v>0.82926829268292701</v>
      </c>
      <c r="L2957" s="39">
        <v>1</v>
      </c>
      <c r="M2957" s="39">
        <v>0.91176470588235303</v>
      </c>
      <c r="N2957" s="39">
        <v>0.96299693382532903</v>
      </c>
      <c r="O2957" s="39">
        <v>9.61596780128436E-2</v>
      </c>
      <c r="P2957" s="39">
        <v>0.96081529536523003</v>
      </c>
      <c r="Q2957" s="39">
        <v>0.121777475644952</v>
      </c>
      <c r="R2957" s="39">
        <v>0.91367766618842705</v>
      </c>
      <c r="S2957" s="39">
        <v>8.5381927441936706E-2</v>
      </c>
      <c r="T2957" s="39">
        <v>0.95588235294117596</v>
      </c>
      <c r="U2957" s="39">
        <v>6.2391774810577699E-2</v>
      </c>
      <c r="V2957" s="39">
        <v>0.94328665072892803</v>
      </c>
      <c r="W2957" s="39">
        <v>8.7708309447837196E-2</v>
      </c>
      <c r="X2957" s="39">
        <v>0.93083599044269205</v>
      </c>
      <c r="Y2957" s="39">
        <v>7.0513566780946904E-2</v>
      </c>
      <c r="Z2957" s="39">
        <v>0.92401745997707996</v>
      </c>
      <c r="AA2957" s="39">
        <v>4.7179596147979702E-2</v>
      </c>
      <c r="AB2957" s="39">
        <v>0.91596638655462204</v>
      </c>
      <c r="AC2957" s="39">
        <v>2.65737618501545E-2</v>
      </c>
    </row>
    <row r="2958" spans="1:29" x14ac:dyDescent="0.25">
      <c r="A2958" s="39" t="s">
        <v>135</v>
      </c>
      <c r="B2958" s="39" t="s">
        <v>135</v>
      </c>
      <c r="C2958" s="39">
        <v>7105000</v>
      </c>
      <c r="D2958" s="39" t="s">
        <v>61</v>
      </c>
      <c r="E2958" s="39">
        <v>1.12903225806452</v>
      </c>
      <c r="F2958" s="39">
        <v>1.02272727272727</v>
      </c>
      <c r="G2958" s="39">
        <v>1.25</v>
      </c>
      <c r="H2958" s="39">
        <v>1.0652173913043499</v>
      </c>
      <c r="I2958" s="39">
        <v>1.09756097560976</v>
      </c>
      <c r="J2958" s="39">
        <v>1</v>
      </c>
      <c r="K2958" s="39">
        <v>1.0243902439024399</v>
      </c>
      <c r="L2958" s="39">
        <v>0.97727272727272696</v>
      </c>
      <c r="M2958" s="39">
        <v>1.1025641025641</v>
      </c>
      <c r="N2958" s="39">
        <v>1.07430721904946</v>
      </c>
      <c r="O2958" s="39">
        <v>8.3197090896825004E-2</v>
      </c>
      <c r="P2958" s="39">
        <v>1.04035760986981</v>
      </c>
      <c r="Q2958" s="39">
        <v>5.7020322359511801E-2</v>
      </c>
      <c r="R2958" s="39">
        <v>1.0347423579130901</v>
      </c>
      <c r="S2958" s="39">
        <v>6.3283938554487898E-2</v>
      </c>
      <c r="T2958" s="39">
        <v>1.03991841491841</v>
      </c>
      <c r="U2958" s="39">
        <v>8.8594381092720206E-2</v>
      </c>
      <c r="V2958" s="39">
        <v>1.05332357599432</v>
      </c>
      <c r="W2958" s="39">
        <v>6.7784402820479803E-2</v>
      </c>
      <c r="X2958" s="39">
        <v>1.0551496056932499</v>
      </c>
      <c r="Y2958" s="39">
        <v>6.22345135299174E-2</v>
      </c>
      <c r="Z2958" s="39">
        <v>1.07749773498183</v>
      </c>
      <c r="AA2958" s="39">
        <v>5.9594548321809701E-2</v>
      </c>
      <c r="AB2958" s="39">
        <v>1.0965978465978501</v>
      </c>
      <c r="AC2958" s="39">
        <v>3.77339159138751E-2</v>
      </c>
    </row>
    <row r="2959" spans="1:29" x14ac:dyDescent="0.25">
      <c r="A2959" s="39" t="s">
        <v>135</v>
      </c>
      <c r="B2959" s="39" t="s">
        <v>135</v>
      </c>
      <c r="C2959" s="39">
        <v>7105000</v>
      </c>
      <c r="D2959" s="39" t="s">
        <v>62</v>
      </c>
      <c r="E2959" s="39">
        <v>1.02380952380952</v>
      </c>
      <c r="F2959" s="39">
        <v>1.1142857142857101</v>
      </c>
      <c r="G2959" s="39">
        <v>0.88888888888888895</v>
      </c>
      <c r="H2959" s="39">
        <v>0.98</v>
      </c>
      <c r="I2959" s="39">
        <v>0.95918367346938804</v>
      </c>
      <c r="J2959" s="39">
        <v>0.93333333333333302</v>
      </c>
      <c r="K2959" s="39">
        <v>0.94594594594594605</v>
      </c>
      <c r="L2959" s="39">
        <v>0.92857142857142905</v>
      </c>
      <c r="M2959" s="39">
        <v>1.13953488372093</v>
      </c>
      <c r="N2959" s="39">
        <v>0.990394821336128</v>
      </c>
      <c r="O2959" s="39">
        <v>8.5985277895848602E-2</v>
      </c>
      <c r="P2959" s="39">
        <v>0.98131385300820495</v>
      </c>
      <c r="Q2959" s="39">
        <v>8.9244638298221907E-2</v>
      </c>
      <c r="R2959" s="39">
        <v>1.0046840860794399</v>
      </c>
      <c r="S2959" s="39">
        <v>0.117106881445584</v>
      </c>
      <c r="T2959" s="39">
        <v>1.0340531561461801</v>
      </c>
      <c r="U2959" s="39">
        <v>0.149173689718757</v>
      </c>
      <c r="V2959" s="39">
        <v>1.00929234551665</v>
      </c>
      <c r="W2959" s="39">
        <v>0.10140146704943</v>
      </c>
      <c r="X2959" s="39">
        <v>1.0456651080266499</v>
      </c>
      <c r="Y2959" s="39">
        <v>0.11391010487446999</v>
      </c>
      <c r="Z2959" s="39">
        <v>1.09489605984103</v>
      </c>
      <c r="AA2959" s="39">
        <v>0.104588401193938</v>
      </c>
      <c r="AB2959" s="39">
        <v>1.1294890049042901</v>
      </c>
      <c r="AC2959" s="39">
        <v>6.3535716317257407E-2</v>
      </c>
    </row>
    <row r="2960" spans="1:29" x14ac:dyDescent="0.25">
      <c r="A2960" s="39" t="s">
        <v>135</v>
      </c>
      <c r="B2960" s="39" t="s">
        <v>135</v>
      </c>
      <c r="C2960" s="39">
        <v>7105000</v>
      </c>
      <c r="D2960" s="39" t="s">
        <v>63</v>
      </c>
      <c r="E2960" s="39">
        <v>0.96551724137931005</v>
      </c>
      <c r="F2960" s="39">
        <v>0.90697674418604601</v>
      </c>
      <c r="G2960" s="39">
        <v>0.89743589743589702</v>
      </c>
      <c r="H2960" s="39">
        <v>0.95</v>
      </c>
      <c r="I2960" s="39">
        <v>0.91836734693877597</v>
      </c>
      <c r="J2960" s="39">
        <v>0.89361702127659604</v>
      </c>
      <c r="K2960" s="39">
        <v>1.0952380952381</v>
      </c>
      <c r="L2960" s="39">
        <v>1</v>
      </c>
      <c r="M2960" s="39">
        <v>1.15384615384615</v>
      </c>
      <c r="N2960" s="39">
        <v>0.97566650003343103</v>
      </c>
      <c r="O2960" s="39">
        <v>9.2366708666601599E-2</v>
      </c>
      <c r="P2960" s="39">
        <v>1.01221372345992</v>
      </c>
      <c r="Q2960" s="39">
        <v>0.11177464699333201</v>
      </c>
      <c r="R2960" s="39">
        <v>1.0830280830280801</v>
      </c>
      <c r="S2960" s="39">
        <v>7.7646462005297401E-2</v>
      </c>
      <c r="T2960" s="39">
        <v>1.07692307692308</v>
      </c>
      <c r="U2960" s="39">
        <v>0.108785658644084</v>
      </c>
      <c r="V2960" s="39">
        <v>1.0384969535934401</v>
      </c>
      <c r="W2960" s="39">
        <v>0.105750552705718</v>
      </c>
      <c r="X2960" s="39">
        <v>1.0862814520172399</v>
      </c>
      <c r="Y2960" s="39">
        <v>9.5230218576442704E-2</v>
      </c>
      <c r="Z2960" s="39">
        <v>1.12453455720263</v>
      </c>
      <c r="AA2960" s="39">
        <v>7.1740953662009305E-2</v>
      </c>
      <c r="AB2960" s="39">
        <v>1.14652014652015</v>
      </c>
      <c r="AC2960" s="39">
        <v>4.6333738610525699E-2</v>
      </c>
    </row>
    <row r="2961" spans="1:29" x14ac:dyDescent="0.25">
      <c r="A2961" s="39" t="s">
        <v>135</v>
      </c>
      <c r="B2961" s="39" t="s">
        <v>135</v>
      </c>
      <c r="C2961" s="39">
        <v>7105000</v>
      </c>
      <c r="D2961" s="39" t="s">
        <v>52</v>
      </c>
      <c r="E2961" s="39">
        <v>0.18032786885245899</v>
      </c>
      <c r="F2961" s="39">
        <v>0.15909090909090901</v>
      </c>
      <c r="G2961" s="39">
        <v>0.17931034482758601</v>
      </c>
      <c r="H2961" s="39">
        <v>0.23668639053254401</v>
      </c>
      <c r="I2961" s="39">
        <v>0.22549019607843099</v>
      </c>
      <c r="J2961" s="39">
        <v>0.28000000000000003</v>
      </c>
      <c r="K2961" s="39">
        <v>0.20481927710843401</v>
      </c>
      <c r="L2961" s="39">
        <v>0.19428571428571401</v>
      </c>
      <c r="M2961" s="39">
        <v>0.20261437908496699</v>
      </c>
      <c r="N2961" s="39">
        <v>0.206958342206783</v>
      </c>
      <c r="O2961" s="39">
        <v>3.6247752301251303E-2</v>
      </c>
      <c r="P2961" s="39">
        <v>0.221441913311509</v>
      </c>
      <c r="Q2961" s="39">
        <v>3.4690363701241803E-2</v>
      </c>
      <c r="R2961" s="39">
        <v>0.20057312349303799</v>
      </c>
      <c r="S2961" s="39">
        <v>5.5555404533429503E-3</v>
      </c>
      <c r="T2961" s="39">
        <v>0.198450046685341</v>
      </c>
      <c r="U2961" s="39">
        <v>5.88925535778152E-3</v>
      </c>
      <c r="V2961" s="39">
        <v>0.210406747585485</v>
      </c>
      <c r="W2961" s="39">
        <v>2.90878102703577E-2</v>
      </c>
      <c r="X2961" s="39">
        <v>0.20578948167816599</v>
      </c>
      <c r="Y2961" s="39">
        <v>2.1336822604887101E-2</v>
      </c>
      <c r="Z2961" s="39">
        <v>0.201238678855339</v>
      </c>
      <c r="AA2961" s="39">
        <v>3.9642765794311099E-3</v>
      </c>
      <c r="AB2961" s="39">
        <v>0.202217775999289</v>
      </c>
      <c r="AC2961" s="39">
        <v>2.5083381555913E-3</v>
      </c>
    </row>
    <row r="2962" spans="1:29" x14ac:dyDescent="0.25">
      <c r="A2962" s="39" t="s">
        <v>135</v>
      </c>
      <c r="B2962" s="39" t="s">
        <v>135</v>
      </c>
      <c r="C2962" s="39">
        <v>7105000</v>
      </c>
      <c r="D2962" s="39" t="s">
        <v>53</v>
      </c>
      <c r="E2962" s="39">
        <v>1</v>
      </c>
      <c r="F2962" s="39">
        <v>1.0909090909090899</v>
      </c>
      <c r="G2962" s="39">
        <v>0.96428571428571397</v>
      </c>
      <c r="H2962" s="39">
        <v>1.0384615384615401</v>
      </c>
      <c r="I2962" s="39">
        <v>0.9</v>
      </c>
      <c r="J2962" s="39">
        <v>1.0434782608695701</v>
      </c>
      <c r="K2962" s="39">
        <v>0.952380952380952</v>
      </c>
      <c r="L2962" s="39">
        <v>0.85294117647058798</v>
      </c>
      <c r="M2962" s="39">
        <v>1.0588235294117601</v>
      </c>
      <c r="N2962" s="39">
        <v>0.98903114030991301</v>
      </c>
      <c r="O2962" s="39">
        <v>7.8406678656395806E-2</v>
      </c>
      <c r="P2962" s="39">
        <v>0.96152478382657403</v>
      </c>
      <c r="Q2962" s="39">
        <v>8.9222652332156205E-2</v>
      </c>
      <c r="R2962" s="39">
        <v>0.95471521942110205</v>
      </c>
      <c r="S2962" s="39">
        <v>0.102961023766811</v>
      </c>
      <c r="T2962" s="39">
        <v>0.95588235294117596</v>
      </c>
      <c r="U2962" s="39">
        <v>0.145580807891348</v>
      </c>
      <c r="V2962" s="39">
        <v>0.97920277889172003</v>
      </c>
      <c r="W2962" s="39">
        <v>8.9232229091933402E-2</v>
      </c>
      <c r="X2962" s="39">
        <v>0.98824813838762504</v>
      </c>
      <c r="Y2962" s="39">
        <v>9.93909605026254E-2</v>
      </c>
      <c r="Z2962" s="39">
        <v>1.01849803602033</v>
      </c>
      <c r="AA2962" s="39">
        <v>9.6906846599560503E-2</v>
      </c>
      <c r="AB2962" s="39">
        <v>1.04901960784314</v>
      </c>
      <c r="AC2962" s="39">
        <v>6.2005444317027099E-2</v>
      </c>
    </row>
    <row r="2963" spans="1:29" x14ac:dyDescent="0.25">
      <c r="A2963" s="39" t="s">
        <v>135</v>
      </c>
      <c r="B2963" s="39" t="s">
        <v>135</v>
      </c>
      <c r="C2963" s="39">
        <v>7105000</v>
      </c>
      <c r="D2963" s="39" t="s">
        <v>54</v>
      </c>
      <c r="E2963" s="39">
        <v>1.0697674418604699</v>
      </c>
      <c r="F2963" s="39">
        <v>1.0588235294117601</v>
      </c>
      <c r="G2963" s="39">
        <v>1.1666666666666701</v>
      </c>
      <c r="H2963" s="39">
        <v>1.2222222222222201</v>
      </c>
      <c r="I2963" s="39">
        <v>1</v>
      </c>
      <c r="J2963" s="39">
        <v>1.19444444444444</v>
      </c>
      <c r="K2963" s="39">
        <v>1.0208333333333299</v>
      </c>
      <c r="L2963" s="39">
        <v>1.0249999999999999</v>
      </c>
      <c r="M2963" s="39">
        <v>0.931034482758621</v>
      </c>
      <c r="N2963" s="39">
        <v>1.07653245785528</v>
      </c>
      <c r="O2963" s="39">
        <v>9.7722282359562596E-2</v>
      </c>
      <c r="P2963" s="39">
        <v>1.0342624521072801</v>
      </c>
      <c r="Q2963" s="39">
        <v>9.7152372847294902E-2</v>
      </c>
      <c r="R2963" s="39">
        <v>0.99228927203065098</v>
      </c>
      <c r="S2963" s="39">
        <v>5.3089096661635103E-2</v>
      </c>
      <c r="T2963" s="39">
        <v>0.97801724137931001</v>
      </c>
      <c r="U2963" s="39">
        <v>6.6443654439080693E-2</v>
      </c>
      <c r="V2963" s="39">
        <v>1.0261565855521</v>
      </c>
      <c r="W2963" s="39">
        <v>9.8377937147917899E-2</v>
      </c>
      <c r="X2963" s="39">
        <v>0.98276372879790297</v>
      </c>
      <c r="Y2963" s="39">
        <v>7.6166886558031499E-2</v>
      </c>
      <c r="Z2963" s="39">
        <v>0.95105735872242103</v>
      </c>
      <c r="AA2963" s="39">
        <v>4.6891181512347203E-2</v>
      </c>
      <c r="AB2963" s="39">
        <v>0.935509031198686</v>
      </c>
      <c r="AC2963" s="39">
        <v>2.8299529142721901E-2</v>
      </c>
    </row>
    <row r="2964" spans="1:29" x14ac:dyDescent="0.25">
      <c r="A2964" s="39" t="s">
        <v>135</v>
      </c>
      <c r="B2964" s="39" t="s">
        <v>135</v>
      </c>
      <c r="C2964" s="39">
        <v>7105000</v>
      </c>
      <c r="D2964" s="39" t="s">
        <v>55</v>
      </c>
      <c r="E2964" s="39">
        <v>0.97435897435897401</v>
      </c>
      <c r="F2964" s="39">
        <v>1.0434782608695701</v>
      </c>
      <c r="G2964" s="39">
        <v>1.0277777777777799</v>
      </c>
      <c r="H2964" s="39">
        <v>0.88095238095238104</v>
      </c>
      <c r="I2964" s="39">
        <v>0.96969696969696995</v>
      </c>
      <c r="J2964" s="39">
        <v>1.2962962962963001</v>
      </c>
      <c r="K2964" s="39">
        <v>0.95348837209302295</v>
      </c>
      <c r="L2964" s="39">
        <v>1.06122448979592</v>
      </c>
      <c r="M2964" s="39">
        <v>1.0243902439024399</v>
      </c>
      <c r="N2964" s="39">
        <v>1.02574041841593</v>
      </c>
      <c r="O2964" s="39">
        <v>0.115512478852232</v>
      </c>
      <c r="P2964" s="39">
        <v>1.06101927435693</v>
      </c>
      <c r="Q2964" s="39">
        <v>0.138383220901385</v>
      </c>
      <c r="R2964" s="39">
        <v>1.0130343685971299</v>
      </c>
      <c r="S2964" s="39">
        <v>5.4758421200627801E-2</v>
      </c>
      <c r="T2964" s="39">
        <v>1.04280736684918</v>
      </c>
      <c r="U2964" s="39">
        <v>2.6045745051171999E-2</v>
      </c>
      <c r="V2964" s="39">
        <v>1.0390035497372101</v>
      </c>
      <c r="W2964" s="39">
        <v>0.105655364311018</v>
      </c>
      <c r="X2964" s="39">
        <v>1.03928031008035</v>
      </c>
      <c r="Y2964" s="39">
        <v>7.9316645935470401E-2</v>
      </c>
      <c r="Z2964" s="39">
        <v>1.0280737152764901</v>
      </c>
      <c r="AA2964" s="39">
        <v>2.5159317749569601E-2</v>
      </c>
      <c r="AB2964" s="39">
        <v>1.02614425561165</v>
      </c>
      <c r="AC2964" s="39">
        <v>1.1093344087437999E-2</v>
      </c>
    </row>
    <row r="2965" spans="1:29" x14ac:dyDescent="0.25">
      <c r="A2965" s="39" t="s">
        <v>135</v>
      </c>
      <c r="B2965" s="39" t="s">
        <v>135</v>
      </c>
      <c r="C2965" s="39">
        <v>7105000</v>
      </c>
      <c r="D2965" s="39" t="s">
        <v>56</v>
      </c>
      <c r="E2965" s="39">
        <v>1.27586206896552</v>
      </c>
      <c r="F2965" s="39">
        <v>1.0526315789473699</v>
      </c>
      <c r="G2965" s="39">
        <v>0.89583333333333304</v>
      </c>
      <c r="H2965" s="39">
        <v>0.97297297297297303</v>
      </c>
      <c r="I2965" s="39">
        <v>1.0270270270270301</v>
      </c>
      <c r="J2965" s="39">
        <v>1.09375</v>
      </c>
      <c r="K2965" s="39">
        <v>0.94285714285714295</v>
      </c>
      <c r="L2965" s="39">
        <v>0.92682926829268297</v>
      </c>
      <c r="M2965" s="39">
        <v>1.0192307692307701</v>
      </c>
      <c r="N2965" s="39">
        <v>1.02299935129187</v>
      </c>
      <c r="O2965" s="39">
        <v>0.11412657154905501</v>
      </c>
      <c r="P2965" s="39">
        <v>1.00193884148152</v>
      </c>
      <c r="Q2965" s="39">
        <v>6.7988623579072996E-2</v>
      </c>
      <c r="R2965" s="39">
        <v>0.96297239346019803</v>
      </c>
      <c r="S2965" s="39">
        <v>4.9375872893758298E-2</v>
      </c>
      <c r="T2965" s="39">
        <v>0.97303001876172601</v>
      </c>
      <c r="U2965" s="39">
        <v>6.5337727905135895E-2</v>
      </c>
      <c r="V2965" s="39">
        <v>0.99381259867331495</v>
      </c>
      <c r="W2965" s="39">
        <v>7.0773637217546703E-2</v>
      </c>
      <c r="X2965" s="39">
        <v>0.99088504284579704</v>
      </c>
      <c r="Y2965" s="39">
        <v>5.4762077057000098E-2</v>
      </c>
      <c r="Z2965" s="39">
        <v>1.0000095424801101</v>
      </c>
      <c r="AA2965" s="39">
        <v>4.5142406996214399E-2</v>
      </c>
      <c r="AB2965" s="39">
        <v>1.0148306977575301</v>
      </c>
      <c r="AC2965" s="39">
        <v>2.7828495445956E-2</v>
      </c>
    </row>
    <row r="2966" spans="1:29" x14ac:dyDescent="0.25">
      <c r="A2966" s="39" t="s">
        <v>135</v>
      </c>
      <c r="B2966" s="39" t="s">
        <v>135</v>
      </c>
      <c r="C2966" s="39">
        <v>7105000</v>
      </c>
      <c r="D2966" s="39" t="s">
        <v>57</v>
      </c>
      <c r="E2966" s="39">
        <v>0.87179487179487203</v>
      </c>
      <c r="F2966" s="39">
        <v>0.91891891891891897</v>
      </c>
      <c r="G2966" s="39">
        <v>0.92500000000000004</v>
      </c>
      <c r="H2966" s="39">
        <v>1</v>
      </c>
      <c r="I2966" s="39">
        <v>0.91666666666666696</v>
      </c>
      <c r="J2966" s="39">
        <v>1.1315789473684199</v>
      </c>
      <c r="K2966" s="39">
        <v>0.97142857142857097</v>
      </c>
      <c r="L2966" s="39">
        <v>1.0606060606060601</v>
      </c>
      <c r="M2966" s="39">
        <v>1.07894736842105</v>
      </c>
      <c r="N2966" s="39">
        <v>0.98610460057828497</v>
      </c>
      <c r="O2966" s="39">
        <v>8.7947093051733705E-2</v>
      </c>
      <c r="P2966" s="39">
        <v>1.03184552289815</v>
      </c>
      <c r="Q2966" s="39">
        <v>8.6470927607417494E-2</v>
      </c>
      <c r="R2966" s="39">
        <v>1.03699400015189</v>
      </c>
      <c r="S2966" s="39">
        <v>5.7517127673815401E-2</v>
      </c>
      <c r="T2966" s="39">
        <v>1.0697767145135599</v>
      </c>
      <c r="U2966" s="39">
        <v>1.2969263131810699E-2</v>
      </c>
      <c r="V2966" s="39">
        <v>1.0359140131204601</v>
      </c>
      <c r="W2966" s="39">
        <v>7.1970864616318797E-2</v>
      </c>
      <c r="X2966" s="39">
        <v>1.0599085790701499</v>
      </c>
      <c r="Y2966" s="39">
        <v>4.9850463622574698E-2</v>
      </c>
      <c r="Z2966" s="39">
        <v>1.0715061542461399</v>
      </c>
      <c r="AA2966" s="39">
        <v>2.6197269980605599E-2</v>
      </c>
      <c r="AB2966" s="39">
        <v>1.07807397281081</v>
      </c>
      <c r="AC2966" s="39">
        <v>5.5238388534877402E-3</v>
      </c>
    </row>
    <row r="2967" spans="1:29" x14ac:dyDescent="0.25">
      <c r="A2967" s="39" t="s">
        <v>135</v>
      </c>
      <c r="B2967" s="39" t="s">
        <v>135</v>
      </c>
      <c r="C2967" s="39">
        <v>7105000</v>
      </c>
      <c r="D2967" s="39" t="s">
        <v>58</v>
      </c>
      <c r="E2967" s="39">
        <v>0.98</v>
      </c>
      <c r="F2967" s="39">
        <v>1.1176470588235301</v>
      </c>
      <c r="G2967" s="39">
        <v>1.0588235294117601</v>
      </c>
      <c r="H2967" s="39">
        <v>1</v>
      </c>
      <c r="I2967" s="39">
        <v>0.95348837209302295</v>
      </c>
      <c r="J2967" s="39">
        <v>1.0606060606060601</v>
      </c>
      <c r="K2967" s="39">
        <v>0.90697674418604601</v>
      </c>
      <c r="L2967" s="39">
        <v>1.0588235294117601</v>
      </c>
      <c r="M2967" s="39">
        <v>1.1428571428571399</v>
      </c>
      <c r="N2967" s="39">
        <v>1.0310247152654799</v>
      </c>
      <c r="O2967" s="39">
        <v>7.6971069694463504E-2</v>
      </c>
      <c r="P2967" s="39">
        <v>1.02455036983081</v>
      </c>
      <c r="Q2967" s="39">
        <v>9.4000691245578805E-2</v>
      </c>
      <c r="R2967" s="39">
        <v>1.03621913881832</v>
      </c>
      <c r="S2967" s="39">
        <v>0.119553793226667</v>
      </c>
      <c r="T2967" s="39">
        <v>1.1008403361344501</v>
      </c>
      <c r="U2967" s="39">
        <v>5.9420737914835903E-2</v>
      </c>
      <c r="V2967" s="39">
        <v>1.05253103224564</v>
      </c>
      <c r="W2967" s="39">
        <v>8.8285202391354706E-2</v>
      </c>
      <c r="X2967" s="39">
        <v>1.0831195039647299</v>
      </c>
      <c r="Y2967" s="39">
        <v>8.8780185716248503E-2</v>
      </c>
      <c r="Z2967" s="39">
        <v>1.1188430537415199</v>
      </c>
      <c r="AA2967" s="39">
        <v>6.5354406464599807E-2</v>
      </c>
      <c r="AB2967" s="39">
        <v>1.13885554221689</v>
      </c>
      <c r="AC2967" s="39">
        <v>2.5308344619194699E-2</v>
      </c>
    </row>
    <row r="2968" spans="1:29" x14ac:dyDescent="0.25">
      <c r="A2968" s="39" t="s">
        <v>135</v>
      </c>
      <c r="B2968" s="39" t="s">
        <v>135</v>
      </c>
      <c r="C2968" s="39">
        <v>7105000</v>
      </c>
      <c r="D2968" s="39" t="s">
        <v>59</v>
      </c>
      <c r="E2968" s="39">
        <v>0.85714285714285698</v>
      </c>
      <c r="F2968" s="39">
        <v>0.89795918367346905</v>
      </c>
      <c r="G2968" s="39">
        <v>0.86842105263157898</v>
      </c>
      <c r="H2968" s="39">
        <v>1.05555555555556</v>
      </c>
      <c r="I2968" s="39">
        <v>1.08108108108108</v>
      </c>
      <c r="J2968" s="39">
        <v>1.0487804878048801</v>
      </c>
      <c r="K2968" s="39">
        <v>0.97142857142857097</v>
      </c>
      <c r="L2968" s="39">
        <v>0.97435897435897401</v>
      </c>
      <c r="M2968" s="39">
        <v>1.1111111111111101</v>
      </c>
      <c r="N2968" s="39">
        <v>0.98509320830978597</v>
      </c>
      <c r="O2968" s="39">
        <v>9.4863826152109101E-2</v>
      </c>
      <c r="P2968" s="39">
        <v>1.03735204515692</v>
      </c>
      <c r="Q2968" s="39">
        <v>6.2843593650459398E-2</v>
      </c>
      <c r="R2968" s="39">
        <v>1.0189662189662201</v>
      </c>
      <c r="S2968" s="39">
        <v>7.9813267547626396E-2</v>
      </c>
      <c r="T2968" s="39">
        <v>1.0427350427350399</v>
      </c>
      <c r="U2968" s="39">
        <v>9.6698363239186E-2</v>
      </c>
      <c r="V2968" s="39">
        <v>1.0304148378643201</v>
      </c>
      <c r="W2968" s="39">
        <v>7.7840079679522001E-2</v>
      </c>
      <c r="X2968" s="39">
        <v>1.0549663136365399</v>
      </c>
      <c r="Y2968" s="39">
        <v>7.2661653192436601E-2</v>
      </c>
      <c r="Z2968" s="39">
        <v>1.0816178370212599</v>
      </c>
      <c r="AA2968" s="39">
        <v>6.9059589478012995E-2</v>
      </c>
      <c r="AB2968" s="39">
        <v>1.1045991045990999</v>
      </c>
      <c r="AC2968" s="39">
        <v>4.1185545431578402E-2</v>
      </c>
    </row>
    <row r="2969" spans="1:29" x14ac:dyDescent="0.25">
      <c r="A2969" s="39" t="s">
        <v>135</v>
      </c>
      <c r="B2969" s="39" t="s">
        <v>135</v>
      </c>
      <c r="C2969" s="39">
        <v>7105000</v>
      </c>
      <c r="D2969" s="39" t="s">
        <v>60</v>
      </c>
      <c r="E2969" s="39">
        <v>1.02325581395349</v>
      </c>
      <c r="F2969" s="39">
        <v>1.1111111111111101</v>
      </c>
      <c r="G2969" s="39">
        <v>1.0454545454545501</v>
      </c>
      <c r="H2969" s="39">
        <v>1.24242424242424</v>
      </c>
      <c r="I2969" s="39">
        <v>0.97368421052631604</v>
      </c>
      <c r="J2969" s="39">
        <v>1.0249999999999999</v>
      </c>
      <c r="K2969" s="39">
        <v>1.02325581395349</v>
      </c>
      <c r="L2969" s="39">
        <v>1.1470588235294099</v>
      </c>
      <c r="M2969" s="39">
        <v>1.1315789473684199</v>
      </c>
      <c r="N2969" s="39">
        <v>1.0803137231467801</v>
      </c>
      <c r="O2969" s="39">
        <v>8.4014258021965896E-2</v>
      </c>
      <c r="P2969" s="39">
        <v>1.06011555907553</v>
      </c>
      <c r="Q2969" s="39">
        <v>7.5379487282487501E-2</v>
      </c>
      <c r="R2969" s="39">
        <v>1.1006311949504399</v>
      </c>
      <c r="S2969" s="39">
        <v>6.7454568635545401E-2</v>
      </c>
      <c r="T2969" s="39">
        <v>1.13931888544892</v>
      </c>
      <c r="U2969" s="39">
        <v>1.0945925405364499E-2</v>
      </c>
      <c r="V2969" s="39">
        <v>1.09615695398639</v>
      </c>
      <c r="W2969" s="39">
        <v>7.2372411092931396E-2</v>
      </c>
      <c r="X2969" s="39">
        <v>1.1121071791116801</v>
      </c>
      <c r="Y2969" s="39">
        <v>5.5000485321314803E-2</v>
      </c>
      <c r="Z2969" s="39">
        <v>1.13004413212067</v>
      </c>
      <c r="AA2969" s="39">
        <v>2.73963099291878E-2</v>
      </c>
      <c r="AB2969" s="39">
        <v>1.1323160843284701</v>
      </c>
      <c r="AC2969" s="39">
        <v>4.6620634824832202E-3</v>
      </c>
    </row>
    <row r="2970" spans="1:29" x14ac:dyDescent="0.25">
      <c r="A2970" s="39" t="s">
        <v>135</v>
      </c>
      <c r="B2970" s="39" t="s">
        <v>135</v>
      </c>
      <c r="C2970" s="39">
        <v>7201000</v>
      </c>
      <c r="D2970" s="39" t="s">
        <v>50</v>
      </c>
      <c r="E2970" s="39">
        <v>2.2492970946579201E-2</v>
      </c>
      <c r="F2970" s="39">
        <v>2.3572076155938301E-2</v>
      </c>
      <c r="G2970" s="39">
        <v>2.2415940224159402E-2</v>
      </c>
      <c r="H2970" s="39">
        <v>2.5238534933825801E-2</v>
      </c>
      <c r="I2970" s="39">
        <v>3.37146297411198E-2</v>
      </c>
      <c r="J2970" s="39">
        <v>3.2485442844008602E-2</v>
      </c>
      <c r="K2970" s="39">
        <v>2.7000650618087201E-2</v>
      </c>
      <c r="L2970" s="39">
        <v>2.4687500000000001E-2</v>
      </c>
      <c r="M2970" s="39">
        <v>2.7939821922014101E-2</v>
      </c>
      <c r="N2970" s="39">
        <v>2.6616396376192501E-2</v>
      </c>
      <c r="O2970" s="39">
        <v>4.1270938320555998E-3</v>
      </c>
      <c r="P2970" s="39">
        <v>2.9165609025045901E-2</v>
      </c>
      <c r="Q2970" s="39">
        <v>3.8065057935991499E-3</v>
      </c>
      <c r="R2970" s="39">
        <v>2.65426575133671E-2</v>
      </c>
      <c r="S2970" s="39">
        <v>1.67383324560177E-3</v>
      </c>
      <c r="T2970" s="39">
        <v>2.6313660961007099E-2</v>
      </c>
      <c r="U2970" s="39">
        <v>2.29973888565785E-3</v>
      </c>
      <c r="V2970" s="39">
        <v>2.74544440341268E-2</v>
      </c>
      <c r="W2970" s="39">
        <v>3.2123488917602701E-3</v>
      </c>
      <c r="X2970" s="39">
        <v>2.7411507428145299E-2</v>
      </c>
      <c r="Y2970" s="39">
        <v>2.3999031164440802E-3</v>
      </c>
      <c r="Z2970" s="39">
        <v>2.7331942114213401E-2</v>
      </c>
      <c r="AA2970" s="39">
        <v>1.51106710364926E-3</v>
      </c>
      <c r="AB2970" s="39">
        <v>2.77849494495373E-2</v>
      </c>
      <c r="AC2970" s="39">
        <v>9.7949951977725205E-4</v>
      </c>
    </row>
    <row r="2971" spans="1:29" x14ac:dyDescent="0.25">
      <c r="A2971" s="39" t="s">
        <v>135</v>
      </c>
      <c r="B2971" s="39" t="s">
        <v>135</v>
      </c>
      <c r="C2971" s="39">
        <v>7201000</v>
      </c>
      <c r="D2971" s="39" t="s">
        <v>51</v>
      </c>
      <c r="E2971" s="39">
        <v>1.0133333333333301</v>
      </c>
      <c r="F2971" s="39">
        <v>1.0972222222222201</v>
      </c>
      <c r="G2971" s="39">
        <v>1.0128205128205101</v>
      </c>
      <c r="H2971" s="39">
        <v>1.0277777777777799</v>
      </c>
      <c r="I2971" s="39">
        <v>1.0487804878048801</v>
      </c>
      <c r="J2971" s="39">
        <v>1.0446428571428601</v>
      </c>
      <c r="K2971" s="39">
        <v>0.98113207547169801</v>
      </c>
      <c r="L2971" s="39">
        <v>1</v>
      </c>
      <c r="M2971" s="39">
        <v>1.13924050632911</v>
      </c>
      <c r="N2971" s="39">
        <v>1.04054997476693</v>
      </c>
      <c r="O2971" s="39">
        <v>4.9854341009109703E-2</v>
      </c>
      <c r="P2971" s="39">
        <v>1.04275918534971</v>
      </c>
      <c r="Q2971" s="39">
        <v>6.1185574697593302E-2</v>
      </c>
      <c r="R2971" s="39">
        <v>1.0401241939335999</v>
      </c>
      <c r="S2971" s="39">
        <v>8.6354109231493198E-2</v>
      </c>
      <c r="T2971" s="39">
        <v>1.06962025316456</v>
      </c>
      <c r="U2971" s="39">
        <v>9.8457906241164905E-2</v>
      </c>
      <c r="V2971" s="39">
        <v>1.0546997539101</v>
      </c>
      <c r="W2971" s="39">
        <v>6.6953077121604199E-2</v>
      </c>
      <c r="X2971" s="39">
        <v>1.07676266675045</v>
      </c>
      <c r="Y2971" s="39">
        <v>7.7426607303142395E-2</v>
      </c>
      <c r="Z2971" s="39">
        <v>1.1085869754676401</v>
      </c>
      <c r="AA2971" s="39">
        <v>7.1892519221814596E-2</v>
      </c>
      <c r="AB2971" s="39">
        <v>1.13261000602773</v>
      </c>
      <c r="AC2971" s="39">
        <v>4.1934965957627697E-2</v>
      </c>
    </row>
    <row r="2972" spans="1:29" x14ac:dyDescent="0.25">
      <c r="A2972" s="39" t="s">
        <v>135</v>
      </c>
      <c r="B2972" s="39" t="s">
        <v>135</v>
      </c>
      <c r="C2972" s="39">
        <v>7201000</v>
      </c>
      <c r="D2972" s="39" t="s">
        <v>61</v>
      </c>
      <c r="E2972" s="39">
        <v>0.88785046728971995</v>
      </c>
      <c r="F2972" s="39">
        <v>1</v>
      </c>
      <c r="G2972" s="39">
        <v>0.96330275229357798</v>
      </c>
      <c r="H2972" s="39">
        <v>1.02884615384615</v>
      </c>
      <c r="I2972" s="39">
        <v>0.98076923076923095</v>
      </c>
      <c r="J2972" s="39">
        <v>0.90350877192982504</v>
      </c>
      <c r="K2972" s="39">
        <v>0.807339449541284</v>
      </c>
      <c r="L2972" s="39">
        <v>1.0275229357798199</v>
      </c>
      <c r="M2972" s="39">
        <v>0.96875</v>
      </c>
      <c r="N2972" s="39">
        <v>0.95198775127217905</v>
      </c>
      <c r="O2972" s="39">
        <v>7.2923130584240894E-2</v>
      </c>
      <c r="P2972" s="39">
        <v>0.937578077604031</v>
      </c>
      <c r="Q2972" s="39">
        <v>8.5220390457112993E-2</v>
      </c>
      <c r="R2972" s="39">
        <v>0.93453746177370001</v>
      </c>
      <c r="S2972" s="39">
        <v>0.11400905767505</v>
      </c>
      <c r="T2972" s="39">
        <v>0.99813646788990795</v>
      </c>
      <c r="U2972" s="39">
        <v>4.1558741440149802E-2</v>
      </c>
      <c r="V2972" s="39">
        <v>0.95337052731299399</v>
      </c>
      <c r="W2972" s="39">
        <v>7.7104084494450303E-2</v>
      </c>
      <c r="X2972" s="39">
        <v>0.96086865174297698</v>
      </c>
      <c r="Y2972" s="39">
        <v>7.2559538344309296E-2</v>
      </c>
      <c r="Z2972" s="39">
        <v>0.97273199856510995</v>
      </c>
      <c r="AA2972" s="39">
        <v>4.9194894229210299E-2</v>
      </c>
      <c r="AB2972" s="39">
        <v>0.97154871122761</v>
      </c>
      <c r="AC2972" s="39">
        <v>1.7700603984669001E-2</v>
      </c>
    </row>
    <row r="2973" spans="1:29" x14ac:dyDescent="0.25">
      <c r="A2973" s="39" t="s">
        <v>135</v>
      </c>
      <c r="B2973" s="39" t="s">
        <v>135</v>
      </c>
      <c r="C2973" s="39">
        <v>7201000</v>
      </c>
      <c r="D2973" s="39" t="s">
        <v>62</v>
      </c>
      <c r="E2973" s="39">
        <v>1.1025641025641</v>
      </c>
      <c r="F2973" s="39">
        <v>0.97894736842105301</v>
      </c>
      <c r="G2973" s="39">
        <v>0.97752808988763995</v>
      </c>
      <c r="H2973" s="39">
        <v>1.0952380952381</v>
      </c>
      <c r="I2973" s="39">
        <v>1</v>
      </c>
      <c r="J2973" s="39">
        <v>0.96078431372549</v>
      </c>
      <c r="K2973" s="39">
        <v>1.01941747572816</v>
      </c>
      <c r="L2973" s="39">
        <v>1.01136363636364</v>
      </c>
      <c r="M2973" s="39">
        <v>0.96428571428571397</v>
      </c>
      <c r="N2973" s="39">
        <v>1.0122365329126499</v>
      </c>
      <c r="O2973" s="39">
        <v>5.3044611141797197E-2</v>
      </c>
      <c r="P2973" s="39">
        <v>0.99117022802059895</v>
      </c>
      <c r="Q2973" s="39">
        <v>2.7063473922797801E-2</v>
      </c>
      <c r="R2973" s="39">
        <v>0.99835560879250196</v>
      </c>
      <c r="S2973" s="39">
        <v>2.97789248614704E-2</v>
      </c>
      <c r="T2973" s="39">
        <v>0.98782467532467499</v>
      </c>
      <c r="U2973" s="39">
        <v>3.3289117945470598E-2</v>
      </c>
      <c r="V2973" s="39">
        <v>0.99495253369727099</v>
      </c>
      <c r="W2973" s="39">
        <v>3.8009842678523302E-2</v>
      </c>
      <c r="X2973" s="39">
        <v>0.98372465795360398</v>
      </c>
      <c r="Y2973" s="39">
        <v>2.71576659397787E-2</v>
      </c>
      <c r="Z2973" s="39">
        <v>0.97471556712267804</v>
      </c>
      <c r="AA2973" s="39">
        <v>2.44846581928213E-2</v>
      </c>
      <c r="AB2973" s="39">
        <v>0.96652752009894904</v>
      </c>
      <c r="AC2973" s="39">
        <v>1.4178424883253399E-2</v>
      </c>
    </row>
    <row r="2974" spans="1:29" x14ac:dyDescent="0.25">
      <c r="A2974" s="39" t="s">
        <v>135</v>
      </c>
      <c r="B2974" s="39" t="s">
        <v>135</v>
      </c>
      <c r="C2974" s="39">
        <v>7201000</v>
      </c>
      <c r="D2974" s="39" t="s">
        <v>63</v>
      </c>
      <c r="E2974" s="39">
        <v>1.0333333333333301</v>
      </c>
      <c r="F2974" s="39">
        <v>0.95348837209302295</v>
      </c>
      <c r="G2974" s="39">
        <v>0.978494623655914</v>
      </c>
      <c r="H2974" s="39">
        <v>0.95402298850574696</v>
      </c>
      <c r="I2974" s="39">
        <v>0.95652173913043503</v>
      </c>
      <c r="J2974" s="39">
        <v>0.94392523364486003</v>
      </c>
      <c r="K2974" s="39">
        <v>0.93877551020408201</v>
      </c>
      <c r="L2974" s="39">
        <v>0.94285714285714295</v>
      </c>
      <c r="M2974" s="39">
        <v>0.91011235955056202</v>
      </c>
      <c r="N2974" s="39">
        <v>0.95683681144167798</v>
      </c>
      <c r="O2974" s="39">
        <v>3.3932898103154398E-2</v>
      </c>
      <c r="P2974" s="39">
        <v>0.93843839707741605</v>
      </c>
      <c r="Q2974" s="39">
        <v>1.7169129250074799E-2</v>
      </c>
      <c r="R2974" s="39">
        <v>0.93058167087059596</v>
      </c>
      <c r="S2974" s="39">
        <v>1.7844031515214701E-2</v>
      </c>
      <c r="T2974" s="39">
        <v>0.92648475120385199</v>
      </c>
      <c r="U2974" s="39">
        <v>2.31540583245675E-2</v>
      </c>
      <c r="V2974" s="39">
        <v>0.93622929085789197</v>
      </c>
      <c r="W2974" s="39">
        <v>2.3806153173666501E-2</v>
      </c>
      <c r="X2974" s="39">
        <v>0.92511551876671805</v>
      </c>
      <c r="Y2974" s="39">
        <v>1.8413223145761999E-2</v>
      </c>
      <c r="Z2974" s="39">
        <v>0.91698662693539701</v>
      </c>
      <c r="AA2974" s="39">
        <v>1.6120540582859302E-2</v>
      </c>
      <c r="AB2974" s="39">
        <v>0.91167163494611303</v>
      </c>
      <c r="AC2974" s="39">
        <v>9.8617234988053002E-3</v>
      </c>
    </row>
    <row r="2975" spans="1:29" x14ac:dyDescent="0.25">
      <c r="A2975" s="39" t="s">
        <v>135</v>
      </c>
      <c r="B2975" s="39" t="s">
        <v>135</v>
      </c>
      <c r="C2975" s="39">
        <v>7201000</v>
      </c>
      <c r="D2975" s="39" t="s">
        <v>52</v>
      </c>
      <c r="E2975" s="39">
        <v>2.2131624927198602E-2</v>
      </c>
      <c r="F2975" s="39">
        <v>2.4679787566385499E-2</v>
      </c>
      <c r="G2975" s="39">
        <v>2.38742822605017E-2</v>
      </c>
      <c r="H2975" s="39">
        <v>2.3038605230386099E-2</v>
      </c>
      <c r="I2975" s="39">
        <v>2.6469682979378299E-2</v>
      </c>
      <c r="J2975" s="39">
        <v>3.5219747140276897E-2</v>
      </c>
      <c r="K2975" s="39">
        <v>3.1872509960159397E-2</v>
      </c>
      <c r="L2975" s="39">
        <v>2.7000650618087201E-2</v>
      </c>
      <c r="M2975" s="39">
        <v>2.8125000000000001E-2</v>
      </c>
      <c r="N2975" s="39">
        <v>2.6934654520263699E-2</v>
      </c>
      <c r="O2975" s="39">
        <v>4.2918709372548602E-3</v>
      </c>
      <c r="P2975" s="39">
        <v>2.97375181395803E-2</v>
      </c>
      <c r="Q2975" s="39">
        <v>3.7209686274191698E-3</v>
      </c>
      <c r="R2975" s="39">
        <v>2.8999386859415499E-2</v>
      </c>
      <c r="S2975" s="39">
        <v>2.5509150607522998E-3</v>
      </c>
      <c r="T2975" s="39">
        <v>2.7562825309043599E-2</v>
      </c>
      <c r="U2975" s="39">
        <v>7.9503507237345698E-4</v>
      </c>
      <c r="V2975" s="39">
        <v>2.84982987145877E-2</v>
      </c>
      <c r="W2975" s="39">
        <v>3.4446820717477802E-3</v>
      </c>
      <c r="X2975" s="39">
        <v>2.8650699862790299E-2</v>
      </c>
      <c r="Y2975" s="39">
        <v>2.4210709548103501E-3</v>
      </c>
      <c r="Z2975" s="39">
        <v>2.8074720222169901E-2</v>
      </c>
      <c r="AA2975" s="39">
        <v>1.07524045699212E-3</v>
      </c>
      <c r="AB2975" s="39">
        <v>2.8071459553242199E-2</v>
      </c>
      <c r="AC2975" s="39">
        <v>3.3861951739495502E-4</v>
      </c>
    </row>
    <row r="2976" spans="1:29" x14ac:dyDescent="0.25">
      <c r="A2976" s="39" t="s">
        <v>135</v>
      </c>
      <c r="B2976" s="39" t="s">
        <v>135</v>
      </c>
      <c r="C2976" s="39">
        <v>7201000</v>
      </c>
      <c r="D2976" s="39" t="s">
        <v>53</v>
      </c>
      <c r="E2976" s="39">
        <v>0.848101265822785</v>
      </c>
      <c r="F2976" s="39">
        <v>1.0394736842105301</v>
      </c>
      <c r="G2976" s="39">
        <v>1.0253164556962</v>
      </c>
      <c r="H2976" s="39">
        <v>1.05063291139241</v>
      </c>
      <c r="I2976" s="39">
        <v>0.93243243243243201</v>
      </c>
      <c r="J2976" s="39">
        <v>1.0813953488372099</v>
      </c>
      <c r="K2976" s="39">
        <v>1.02564102564103</v>
      </c>
      <c r="L2976" s="39">
        <v>1.0192307692307701</v>
      </c>
      <c r="M2976" s="39">
        <v>1.0240963855421701</v>
      </c>
      <c r="N2976" s="39">
        <v>1.00514669764506</v>
      </c>
      <c r="O2976" s="39">
        <v>7.1059934950796294E-2</v>
      </c>
      <c r="P2976" s="39">
        <v>1.0165591923367201</v>
      </c>
      <c r="Q2976" s="39">
        <v>5.3449661417154598E-2</v>
      </c>
      <c r="R2976" s="39">
        <v>1.0229893934713199</v>
      </c>
      <c r="S2976" s="39">
        <v>3.3454327664739999E-3</v>
      </c>
      <c r="T2976" s="39">
        <v>1.02166357738647</v>
      </c>
      <c r="U2976" s="39">
        <v>3.4405102884425302E-3</v>
      </c>
      <c r="V2976" s="39">
        <v>1.0215240670496699</v>
      </c>
      <c r="W2976" s="39">
        <v>4.0992383504772897E-2</v>
      </c>
      <c r="X2976" s="39">
        <v>1.0238372439857699</v>
      </c>
      <c r="Y2976" s="39">
        <v>2.29267305620212E-2</v>
      </c>
      <c r="Z2976" s="39">
        <v>1.02330277099856</v>
      </c>
      <c r="AA2976" s="39">
        <v>2.3303391061384598E-3</v>
      </c>
      <c r="AB2976" s="39">
        <v>1.02386468952734</v>
      </c>
      <c r="AC2976" s="39">
        <v>1.4653742632847399E-3</v>
      </c>
    </row>
    <row r="2977" spans="1:29" x14ac:dyDescent="0.25">
      <c r="A2977" s="39" t="s">
        <v>135</v>
      </c>
      <c r="B2977" s="39" t="s">
        <v>135</v>
      </c>
      <c r="C2977" s="39">
        <v>7201000</v>
      </c>
      <c r="D2977" s="39" t="s">
        <v>54</v>
      </c>
      <c r="E2977" s="39">
        <v>1.0857142857142901</v>
      </c>
      <c r="F2977" s="39">
        <v>1.01492537313433</v>
      </c>
      <c r="G2977" s="39">
        <v>1.10126582278481</v>
      </c>
      <c r="H2977" s="39">
        <v>1.0370370370370401</v>
      </c>
      <c r="I2977" s="39">
        <v>1.12048192771084</v>
      </c>
      <c r="J2977" s="39">
        <v>1.14492753623188</v>
      </c>
      <c r="K2977" s="39">
        <v>1.02150537634409</v>
      </c>
      <c r="L2977" s="39">
        <v>1.0249999999999999</v>
      </c>
      <c r="M2977" s="39">
        <v>0.94339622641509402</v>
      </c>
      <c r="N2977" s="39">
        <v>1.05491706504137</v>
      </c>
      <c r="O2977" s="39">
        <v>6.3111619650788806E-2</v>
      </c>
      <c r="P2977" s="39">
        <v>1.05106221334038</v>
      </c>
      <c r="Q2977" s="39">
        <v>8.1814738743737001E-2</v>
      </c>
      <c r="R2977" s="39">
        <v>0.99663386758639305</v>
      </c>
      <c r="S2977" s="39">
        <v>4.61382479807926E-2</v>
      </c>
      <c r="T2977" s="39">
        <v>0.98419811320754702</v>
      </c>
      <c r="U2977" s="39">
        <v>5.77025816722984E-2</v>
      </c>
      <c r="V2977" s="39">
        <v>1.0215419711168101</v>
      </c>
      <c r="W2977" s="39">
        <v>7.18144269853489E-2</v>
      </c>
      <c r="X2977" s="39">
        <v>0.98994450413805302</v>
      </c>
      <c r="Y2977" s="39">
        <v>6.5526718157721098E-2</v>
      </c>
      <c r="Z2977" s="39">
        <v>0.96078983332047596</v>
      </c>
      <c r="AA2977" s="39">
        <v>4.0733222808311299E-2</v>
      </c>
      <c r="AB2977" s="39">
        <v>0.947282120395328</v>
      </c>
      <c r="AC2977" s="39">
        <v>2.4576551446950999E-2</v>
      </c>
    </row>
    <row r="2978" spans="1:29" x14ac:dyDescent="0.25">
      <c r="A2978" s="39" t="s">
        <v>135</v>
      </c>
      <c r="B2978" s="39" t="s">
        <v>135</v>
      </c>
      <c r="C2978" s="39">
        <v>7201000</v>
      </c>
      <c r="D2978" s="39" t="s">
        <v>55</v>
      </c>
      <c r="E2978" s="39">
        <v>0.98630136986301398</v>
      </c>
      <c r="F2978" s="39">
        <v>1.0263157894736801</v>
      </c>
      <c r="G2978" s="39">
        <v>1.1470588235294099</v>
      </c>
      <c r="H2978" s="39">
        <v>1.0689655172413799</v>
      </c>
      <c r="I2978" s="39">
        <v>1.0476190476190499</v>
      </c>
      <c r="J2978" s="39">
        <v>0.956989247311828</v>
      </c>
      <c r="K2978" s="39">
        <v>1.0379746835443</v>
      </c>
      <c r="L2978" s="39">
        <v>0.96842105263157896</v>
      </c>
      <c r="M2978" s="39">
        <v>0.97560975609756095</v>
      </c>
      <c r="N2978" s="39">
        <v>1.02391725414576</v>
      </c>
      <c r="O2978" s="39">
        <v>6.0483558741591802E-2</v>
      </c>
      <c r="P2978" s="39">
        <v>0.99732275744086396</v>
      </c>
      <c r="Q2978" s="39">
        <v>4.21777515674851E-2</v>
      </c>
      <c r="R2978" s="39">
        <v>0.99400183075781501</v>
      </c>
      <c r="S2978" s="39">
        <v>3.8250858827183799E-2</v>
      </c>
      <c r="T2978" s="39">
        <v>0.97201540436457001</v>
      </c>
      <c r="U2978" s="39">
        <v>5.08318096873511E-3</v>
      </c>
      <c r="V2978" s="39">
        <v>0.99867249456057094</v>
      </c>
      <c r="W2978" s="39">
        <v>4.7282159988525599E-2</v>
      </c>
      <c r="X2978" s="39">
        <v>0.98218430656678901</v>
      </c>
      <c r="Y2978" s="39">
        <v>2.7369706566544701E-2</v>
      </c>
      <c r="Z2978" s="39">
        <v>0.97679599616239399</v>
      </c>
      <c r="AA2978" s="39">
        <v>1.55092334746813E-2</v>
      </c>
      <c r="AB2978" s="39">
        <v>0.97526743688489503</v>
      </c>
      <c r="AC2978" s="39">
        <v>2.1650167977190298E-3</v>
      </c>
    </row>
    <row r="2979" spans="1:29" x14ac:dyDescent="0.25">
      <c r="A2979" s="39" t="s">
        <v>135</v>
      </c>
      <c r="B2979" s="39" t="s">
        <v>135</v>
      </c>
      <c r="C2979" s="39">
        <v>7201000</v>
      </c>
      <c r="D2979" s="39" t="s">
        <v>56</v>
      </c>
      <c r="E2979" s="39">
        <v>0.98863636363636398</v>
      </c>
      <c r="F2979" s="39">
        <v>1.05555555555556</v>
      </c>
      <c r="G2979" s="39">
        <v>1.17948717948718</v>
      </c>
      <c r="H2979" s="39">
        <v>1</v>
      </c>
      <c r="I2979" s="39">
        <v>1.02150537634409</v>
      </c>
      <c r="J2979" s="39">
        <v>1.0568181818181801</v>
      </c>
      <c r="K2979" s="39">
        <v>1.0561797752808999</v>
      </c>
      <c r="L2979" s="39">
        <v>1.07317073170732</v>
      </c>
      <c r="M2979" s="39">
        <v>1.15217391304348</v>
      </c>
      <c r="N2979" s="39">
        <v>1.0648363418747799</v>
      </c>
      <c r="O2979" s="39">
        <v>6.4182599347880301E-2</v>
      </c>
      <c r="P2979" s="39">
        <v>1.07196959563879</v>
      </c>
      <c r="Q2979" s="39">
        <v>4.8630485435909601E-2</v>
      </c>
      <c r="R2979" s="39">
        <v>1.0938414733438999</v>
      </c>
      <c r="S2979" s="39">
        <v>5.1226734143901699E-2</v>
      </c>
      <c r="T2979" s="39">
        <v>1.1126723223754</v>
      </c>
      <c r="U2979" s="39">
        <v>5.5863685258110002E-2</v>
      </c>
      <c r="V2979" s="39">
        <v>1.08888518684476</v>
      </c>
      <c r="W2979" s="39">
        <v>5.6255813632613401E-2</v>
      </c>
      <c r="X2979" s="39">
        <v>1.1114446680294101</v>
      </c>
      <c r="Y2979" s="39">
        <v>5.0336761360888597E-2</v>
      </c>
      <c r="Z2979" s="39">
        <v>1.1345347521042799</v>
      </c>
      <c r="AA2979" s="39">
        <v>4.1468816852986597E-2</v>
      </c>
      <c r="AB2979" s="39">
        <v>1.14841185678938</v>
      </c>
      <c r="AC2979" s="39">
        <v>2.3793332897292699E-2</v>
      </c>
    </row>
    <row r="2980" spans="1:29" x14ac:dyDescent="0.25">
      <c r="A2980" s="39" t="s">
        <v>135</v>
      </c>
      <c r="B2980" s="39" t="s">
        <v>135</v>
      </c>
      <c r="C2980" s="39">
        <v>7201000</v>
      </c>
      <c r="D2980" s="39" t="s">
        <v>57</v>
      </c>
      <c r="E2980" s="39">
        <v>1.0609756097561001</v>
      </c>
      <c r="F2980" s="39">
        <v>1.0344827586206899</v>
      </c>
      <c r="G2980" s="39">
        <v>0.96052631578947401</v>
      </c>
      <c r="H2980" s="39">
        <v>1.0760869565217399</v>
      </c>
      <c r="I2980" s="39">
        <v>1.02564102564103</v>
      </c>
      <c r="J2980" s="39">
        <v>0.98947368421052595</v>
      </c>
      <c r="K2980" s="39">
        <v>1</v>
      </c>
      <c r="L2980" s="39">
        <v>1.0744680851063799</v>
      </c>
      <c r="M2980" s="39">
        <v>1.0909090909090899</v>
      </c>
      <c r="N2980" s="39">
        <v>1.0347292807283399</v>
      </c>
      <c r="O2980" s="39">
        <v>4.4690043487473297E-2</v>
      </c>
      <c r="P2980" s="39">
        <v>1.03609837717341</v>
      </c>
      <c r="Q2980" s="39">
        <v>4.4896435984900902E-2</v>
      </c>
      <c r="R2980" s="39">
        <v>1.05512572533849</v>
      </c>
      <c r="S2980" s="39">
        <v>4.8442861842817E-2</v>
      </c>
      <c r="T2980" s="39">
        <v>1.0826885880077399</v>
      </c>
      <c r="U2980" s="39">
        <v>1.1625546692622101E-2</v>
      </c>
      <c r="V2980" s="39">
        <v>1.0509490231885501</v>
      </c>
      <c r="W2980" s="39">
        <v>4.4993878687654899E-2</v>
      </c>
      <c r="X2980" s="39">
        <v>1.0681842667444299</v>
      </c>
      <c r="Y2980" s="39">
        <v>3.95708379433354E-2</v>
      </c>
      <c r="Z2980" s="39">
        <v>1.08445358578827</v>
      </c>
      <c r="AA2980" s="39">
        <v>2.22565237579972E-2</v>
      </c>
      <c r="AB2980" s="39">
        <v>1.09012618587087</v>
      </c>
      <c r="AC2980" s="39">
        <v>4.9515262248192001E-3</v>
      </c>
    </row>
    <row r="2981" spans="1:29" x14ac:dyDescent="0.25">
      <c r="A2981" s="39" t="s">
        <v>135</v>
      </c>
      <c r="B2981" s="39" t="s">
        <v>135</v>
      </c>
      <c r="C2981" s="39">
        <v>7201000</v>
      </c>
      <c r="D2981" s="39" t="s">
        <v>58</v>
      </c>
      <c r="E2981" s="39">
        <v>0.96875</v>
      </c>
      <c r="F2981" s="39">
        <v>1.0689655172413799</v>
      </c>
      <c r="G2981" s="39">
        <v>0.98888888888888904</v>
      </c>
      <c r="H2981" s="39">
        <v>1.16438356164384</v>
      </c>
      <c r="I2981" s="39">
        <v>1.0303030303030301</v>
      </c>
      <c r="J2981" s="39">
        <v>1.05</v>
      </c>
      <c r="K2981" s="39">
        <v>1.0744680851063799</v>
      </c>
      <c r="L2981" s="39">
        <v>1.0752688172042999</v>
      </c>
      <c r="M2981" s="39">
        <v>1.1584158415841601</v>
      </c>
      <c r="N2981" s="39">
        <v>1.0643826379968899</v>
      </c>
      <c r="O2981" s="39">
        <v>6.6423681367579396E-2</v>
      </c>
      <c r="P2981" s="39">
        <v>1.07769115483957</v>
      </c>
      <c r="Q2981" s="39">
        <v>4.8849681041885501E-2</v>
      </c>
      <c r="R2981" s="39">
        <v>1.1027175812982799</v>
      </c>
      <c r="S2981" s="39">
        <v>4.8237769871006503E-2</v>
      </c>
      <c r="T2981" s="39">
        <v>1.11684232939423</v>
      </c>
      <c r="U2981" s="39">
        <v>5.8793824774480301E-2</v>
      </c>
      <c r="V2981" s="39">
        <v>1.0957383266910199</v>
      </c>
      <c r="W2981" s="39">
        <v>5.6776399296826499E-2</v>
      </c>
      <c r="X2981" s="39">
        <v>1.1174063904415099</v>
      </c>
      <c r="Y2981" s="39">
        <v>5.05971068028973E-2</v>
      </c>
      <c r="Z2981" s="39">
        <v>1.14052207112991</v>
      </c>
      <c r="AA2981" s="39">
        <v>4.1897476581993498E-2</v>
      </c>
      <c r="AB2981" s="39">
        <v>1.15445645947083</v>
      </c>
      <c r="AC2981" s="39">
        <v>2.5041331210085602E-2</v>
      </c>
    </row>
    <row r="2982" spans="1:29" x14ac:dyDescent="0.25">
      <c r="A2982" s="39" t="s">
        <v>135</v>
      </c>
      <c r="B2982" s="39" t="s">
        <v>135</v>
      </c>
      <c r="C2982" s="39">
        <v>7201000</v>
      </c>
      <c r="D2982" s="39" t="s">
        <v>59</v>
      </c>
      <c r="E2982" s="39">
        <v>0.97222222222222199</v>
      </c>
      <c r="F2982" s="39">
        <v>1.0537634408602199</v>
      </c>
      <c r="G2982" s="39">
        <v>1</v>
      </c>
      <c r="H2982" s="39">
        <v>1.1573033707865199</v>
      </c>
      <c r="I2982" s="39">
        <v>1.03529411764706</v>
      </c>
      <c r="J2982" s="39">
        <v>1.0196078431372499</v>
      </c>
      <c r="K2982" s="39">
        <v>1</v>
      </c>
      <c r="L2982" s="39">
        <v>1</v>
      </c>
      <c r="M2982" s="39">
        <v>1.06</v>
      </c>
      <c r="N2982" s="39">
        <v>1.0331323327392501</v>
      </c>
      <c r="O2982" s="39">
        <v>5.4494084507496002E-2</v>
      </c>
      <c r="P2982" s="39">
        <v>1.0229803921568601</v>
      </c>
      <c r="Q2982" s="39">
        <v>2.5444302577215801E-2</v>
      </c>
      <c r="R2982" s="39">
        <v>1.02</v>
      </c>
      <c r="S2982" s="39">
        <v>3.4641016151377602E-2</v>
      </c>
      <c r="T2982" s="39">
        <v>1.03</v>
      </c>
      <c r="U2982" s="39">
        <v>4.2426406871192902E-2</v>
      </c>
      <c r="V2982" s="39">
        <v>1.0326622370173999</v>
      </c>
      <c r="W2982" s="39">
        <v>4.1614905409001098E-2</v>
      </c>
      <c r="X2982" s="39">
        <v>1.03446575706581</v>
      </c>
      <c r="Y2982" s="39">
        <v>3.1845435378070497E-2</v>
      </c>
      <c r="Z2982" s="39">
        <v>1.04711030131592</v>
      </c>
      <c r="AA2982" s="39">
        <v>3.0180397335321199E-2</v>
      </c>
      <c r="AB2982" s="39">
        <v>1.05714285714286</v>
      </c>
      <c r="AC2982" s="39">
        <v>1.8070158058104999E-2</v>
      </c>
    </row>
    <row r="2983" spans="1:29" x14ac:dyDescent="0.25">
      <c r="A2983" s="39" t="s">
        <v>135</v>
      </c>
      <c r="B2983" s="39" t="s">
        <v>135</v>
      </c>
      <c r="C2983" s="39">
        <v>7201000</v>
      </c>
      <c r="D2983" s="39" t="s">
        <v>60</v>
      </c>
      <c r="E2983" s="39">
        <v>0.98888888888888904</v>
      </c>
      <c r="F2983" s="39">
        <v>1.03809523809524</v>
      </c>
      <c r="G2983" s="39">
        <v>1.06122448979592</v>
      </c>
      <c r="H2983" s="39">
        <v>1.1182795698924699</v>
      </c>
      <c r="I2983" s="39">
        <v>1.1067961165048501</v>
      </c>
      <c r="J2983" s="39">
        <v>1.23863636363636</v>
      </c>
      <c r="K2983" s="39">
        <v>1.04807692307692</v>
      </c>
      <c r="L2983" s="39">
        <v>1.1428571428571399</v>
      </c>
      <c r="M2983" s="39">
        <v>0.98019801980197996</v>
      </c>
      <c r="N2983" s="39">
        <v>1.0803391947277501</v>
      </c>
      <c r="O2983" s="39">
        <v>8.1154266402449896E-2</v>
      </c>
      <c r="P2983" s="39">
        <v>1.10331291317545</v>
      </c>
      <c r="Q2983" s="39">
        <v>9.7591760184614407E-2</v>
      </c>
      <c r="R2983" s="39">
        <v>1.05704402857868</v>
      </c>
      <c r="S2983" s="39">
        <v>8.1699475604672001E-2</v>
      </c>
      <c r="T2983" s="39">
        <v>1.0615275813295599</v>
      </c>
      <c r="U2983" s="39">
        <v>0.11501736893416301</v>
      </c>
      <c r="V2983" s="39">
        <v>1.07424259671529</v>
      </c>
      <c r="W2983" s="39">
        <v>8.9892540262692805E-2</v>
      </c>
      <c r="X2983" s="39">
        <v>1.04809045434674</v>
      </c>
      <c r="Y2983" s="39">
        <v>9.3187234414091005E-2</v>
      </c>
      <c r="Z2983" s="39">
        <v>1.01142086728143</v>
      </c>
      <c r="AA2983" s="39">
        <v>7.6005673918142502E-2</v>
      </c>
      <c r="AB2983" s="39">
        <v>0.98794369232841694</v>
      </c>
      <c r="AC2983" s="39">
        <v>4.8987934386659097E-2</v>
      </c>
    </row>
    <row r="2984" spans="1:29" x14ac:dyDescent="0.25">
      <c r="A2984" s="39" t="s">
        <v>135</v>
      </c>
      <c r="B2984" s="39" t="s">
        <v>135</v>
      </c>
      <c r="C2984" s="39">
        <v>7202000</v>
      </c>
      <c r="D2984" s="39" t="s">
        <v>50</v>
      </c>
      <c r="E2984" s="39">
        <v>5.3420805998125598E-2</v>
      </c>
      <c r="F2984" s="39">
        <v>4.5330915684496799E-2</v>
      </c>
      <c r="G2984" s="39">
        <v>5.6039850560398501E-2</v>
      </c>
      <c r="H2984" s="39">
        <v>5.72483841181902E-2</v>
      </c>
      <c r="I2984" s="39">
        <v>4.8464780252859697E-2</v>
      </c>
      <c r="J2984" s="39">
        <v>5.3018694452957399E-2</v>
      </c>
      <c r="K2984" s="39">
        <v>5.8230318802862703E-2</v>
      </c>
      <c r="L2984" s="39">
        <v>5.46875E-2</v>
      </c>
      <c r="M2984" s="39">
        <v>5.5879643844028201E-2</v>
      </c>
      <c r="N2984" s="39">
        <v>5.35912104126577E-2</v>
      </c>
      <c r="O2984" s="39">
        <v>4.2160471792121101E-3</v>
      </c>
      <c r="P2984" s="39">
        <v>5.4056187470541597E-2</v>
      </c>
      <c r="Q2984" s="39">
        <v>3.6567453927914498E-3</v>
      </c>
      <c r="R2984" s="39">
        <v>5.6265820882297E-2</v>
      </c>
      <c r="S2984" s="39">
        <v>1.8027037460836199E-3</v>
      </c>
      <c r="T2984" s="39">
        <v>5.5283571922014101E-2</v>
      </c>
      <c r="U2984" s="39">
        <v>8.4297299626217301E-4</v>
      </c>
      <c r="V2984" s="39">
        <v>5.4922483260130897E-2</v>
      </c>
      <c r="W2984" s="39">
        <v>2.9796301146480801E-3</v>
      </c>
      <c r="X2984" s="39">
        <v>5.5495587473935203E-2</v>
      </c>
      <c r="Y2984" s="39">
        <v>1.88210285184096E-3</v>
      </c>
      <c r="Z2984" s="39">
        <v>5.5762623646160199E-2</v>
      </c>
      <c r="AA2984" s="39">
        <v>8.2409703242250097E-4</v>
      </c>
      <c r="AB2984" s="39">
        <v>5.5822875089550701E-2</v>
      </c>
      <c r="AC2984" s="39">
        <v>3.5903712815979E-4</v>
      </c>
    </row>
    <row r="2985" spans="1:29" x14ac:dyDescent="0.25">
      <c r="A2985" s="39" t="s">
        <v>135</v>
      </c>
      <c r="B2985" s="39" t="s">
        <v>135</v>
      </c>
      <c r="C2985" s="39">
        <v>7202000</v>
      </c>
      <c r="D2985" s="39" t="s">
        <v>51</v>
      </c>
      <c r="E2985" s="39">
        <v>1.0276243093922699</v>
      </c>
      <c r="F2985" s="39">
        <v>1.0701754385964899</v>
      </c>
      <c r="G2985" s="39">
        <v>1.11333333333333</v>
      </c>
      <c r="H2985" s="39">
        <v>1.07222222222222</v>
      </c>
      <c r="I2985" s="39">
        <v>1.02150537634409</v>
      </c>
      <c r="J2985" s="39">
        <v>1.1242236024844701</v>
      </c>
      <c r="K2985" s="39">
        <v>1.08092485549133</v>
      </c>
      <c r="L2985" s="39">
        <v>1.0055865921787699</v>
      </c>
      <c r="M2985" s="39">
        <v>1.1028571428571401</v>
      </c>
      <c r="N2985" s="39">
        <v>1.0687169858777901</v>
      </c>
      <c r="O2985" s="39">
        <v>4.2284142797173498E-2</v>
      </c>
      <c r="P2985" s="39">
        <v>1.06701951387116</v>
      </c>
      <c r="Q2985" s="39">
        <v>5.1467325832723301E-2</v>
      </c>
      <c r="R2985" s="39">
        <v>1.0631228635090799</v>
      </c>
      <c r="S2985" s="39">
        <v>5.10203214045193E-2</v>
      </c>
      <c r="T2985" s="39">
        <v>1.05422186751796</v>
      </c>
      <c r="U2985" s="39">
        <v>6.8780665994426393E-2</v>
      </c>
      <c r="V2985" s="39">
        <v>1.071078702151</v>
      </c>
      <c r="W2985" s="39">
        <v>4.5769240555037498E-2</v>
      </c>
      <c r="X2985" s="39">
        <v>1.0743998740699101</v>
      </c>
      <c r="Y2985" s="39">
        <v>4.8328420235420097E-2</v>
      </c>
      <c r="Z2985" s="39">
        <v>1.0849183482768801</v>
      </c>
      <c r="AA2985" s="39">
        <v>4.5137249522547697E-2</v>
      </c>
      <c r="AB2985" s="39">
        <v>1.09822521187246</v>
      </c>
      <c r="AC2985" s="39">
        <v>2.9294903752618201E-2</v>
      </c>
    </row>
    <row r="2986" spans="1:29" x14ac:dyDescent="0.25">
      <c r="A2986" s="39" t="s">
        <v>135</v>
      </c>
      <c r="B2986" s="39" t="s">
        <v>135</v>
      </c>
      <c r="C2986" s="39">
        <v>7202000</v>
      </c>
      <c r="D2986" s="39" t="s">
        <v>61</v>
      </c>
      <c r="E2986" s="39">
        <v>0.98387096774193505</v>
      </c>
      <c r="F2986" s="39">
        <v>1.02061855670103</v>
      </c>
      <c r="G2986" s="39">
        <v>1.0426829268292701</v>
      </c>
      <c r="H2986" s="39">
        <v>1.00540540540541</v>
      </c>
      <c r="I2986" s="39">
        <v>1.06</v>
      </c>
      <c r="J2986" s="39">
        <v>1.0050251256281399</v>
      </c>
      <c r="K2986" s="39">
        <v>1.0423280423280401</v>
      </c>
      <c r="L2986" s="39">
        <v>0.97549019607843102</v>
      </c>
      <c r="M2986" s="39">
        <v>1.0476190476190499</v>
      </c>
      <c r="N2986" s="39">
        <v>1.0203378075923699</v>
      </c>
      <c r="O2986" s="39">
        <v>2.9788636030937999E-2</v>
      </c>
      <c r="P2986" s="39">
        <v>1.02609248233073</v>
      </c>
      <c r="Q2986" s="39">
        <v>3.4932545957974903E-2</v>
      </c>
      <c r="R2986" s="39">
        <v>1.02181242867517</v>
      </c>
      <c r="S2986" s="39">
        <v>4.0203365640296702E-2</v>
      </c>
      <c r="T2986" s="39">
        <v>1.0115546218487399</v>
      </c>
      <c r="U2986" s="39">
        <v>5.1002800043567602E-2</v>
      </c>
      <c r="V2986" s="39">
        <v>1.02324680817733</v>
      </c>
      <c r="W2986" s="39">
        <v>3.2549477466035003E-2</v>
      </c>
      <c r="X2986" s="39">
        <v>1.02646845233818</v>
      </c>
      <c r="Y2986" s="39">
        <v>3.5212867451333403E-2</v>
      </c>
      <c r="Z2986" s="39">
        <v>1.03474768746936</v>
      </c>
      <c r="AA2986" s="39">
        <v>3.3515096548193402E-2</v>
      </c>
      <c r="AB2986" s="39">
        <v>1.0441843404028299</v>
      </c>
      <c r="AC2986" s="39">
        <v>2.17229957981422E-2</v>
      </c>
    </row>
    <row r="2987" spans="1:29" x14ac:dyDescent="0.25">
      <c r="A2987" s="39" t="s">
        <v>135</v>
      </c>
      <c r="B2987" s="39" t="s">
        <v>135</v>
      </c>
      <c r="C2987" s="39">
        <v>7202000</v>
      </c>
      <c r="D2987" s="39" t="s">
        <v>62</v>
      </c>
      <c r="E2987" s="39">
        <v>1.0289017341040501</v>
      </c>
      <c r="F2987" s="39">
        <v>0.98360655737704905</v>
      </c>
      <c r="G2987" s="39">
        <v>0.96969696969696995</v>
      </c>
      <c r="H2987" s="39">
        <v>1.02923976608187</v>
      </c>
      <c r="I2987" s="39">
        <v>0.99462365591397806</v>
      </c>
      <c r="J2987" s="39">
        <v>0.94339622641509402</v>
      </c>
      <c r="K2987" s="39">
        <v>0.98499999999999999</v>
      </c>
      <c r="L2987" s="39">
        <v>1.02030456852792</v>
      </c>
      <c r="M2987" s="39">
        <v>1.0753768844221101</v>
      </c>
      <c r="N2987" s="39">
        <v>1.0033495958376699</v>
      </c>
      <c r="O2987" s="39">
        <v>3.9255822973974099E-2</v>
      </c>
      <c r="P2987" s="39">
        <v>1.00374026705582</v>
      </c>
      <c r="Q2987" s="39">
        <v>4.8687509896860201E-2</v>
      </c>
      <c r="R2987" s="39">
        <v>1.02689381765001</v>
      </c>
      <c r="S2987" s="39">
        <v>4.55473266224991E-2</v>
      </c>
      <c r="T2987" s="39">
        <v>1.04784072647501</v>
      </c>
      <c r="U2987" s="39">
        <v>3.8942008024430597E-2</v>
      </c>
      <c r="V2987" s="39">
        <v>1.02076105851246</v>
      </c>
      <c r="W2987" s="39">
        <v>4.7026594016825601E-2</v>
      </c>
      <c r="X2987" s="39">
        <v>1.04069197884225</v>
      </c>
      <c r="Y2987" s="39">
        <v>4.6472692163552098E-2</v>
      </c>
      <c r="Z2987" s="39">
        <v>1.06215978440928</v>
      </c>
      <c r="AA2987" s="39">
        <v>3.1901432653009799E-2</v>
      </c>
      <c r="AB2987" s="39">
        <v>1.07275439318905</v>
      </c>
      <c r="AC2987" s="39">
        <v>1.6586090880565601E-2</v>
      </c>
    </row>
    <row r="2988" spans="1:29" x14ac:dyDescent="0.25">
      <c r="A2988" s="39" t="s">
        <v>135</v>
      </c>
      <c r="B2988" s="39" t="s">
        <v>135</v>
      </c>
      <c r="C2988" s="39">
        <v>7202000</v>
      </c>
      <c r="D2988" s="39" t="s">
        <v>63</v>
      </c>
      <c r="E2988" s="39">
        <v>0.962025316455696</v>
      </c>
      <c r="F2988" s="39">
        <v>0.93258426966292096</v>
      </c>
      <c r="G2988" s="39">
        <v>0.94444444444444398</v>
      </c>
      <c r="H2988" s="39">
        <v>0.96875</v>
      </c>
      <c r="I2988" s="39">
        <v>0.91477272727272696</v>
      </c>
      <c r="J2988" s="39">
        <v>0.98918918918918897</v>
      </c>
      <c r="K2988" s="39">
        <v>0.93500000000000005</v>
      </c>
      <c r="L2988" s="39">
        <v>0.99492385786801996</v>
      </c>
      <c r="M2988" s="39">
        <v>0.95522388059701502</v>
      </c>
      <c r="N2988" s="39">
        <v>0.95521263172111304</v>
      </c>
      <c r="O2988" s="39">
        <v>2.6535339782002201E-2</v>
      </c>
      <c r="P2988" s="39">
        <v>0.95782193098539004</v>
      </c>
      <c r="Q2988" s="39">
        <v>3.4428484593591303E-2</v>
      </c>
      <c r="R2988" s="39">
        <v>0.96171591282167801</v>
      </c>
      <c r="S2988" s="39">
        <v>3.0484865872285299E-2</v>
      </c>
      <c r="T2988" s="39">
        <v>0.97507386923251804</v>
      </c>
      <c r="U2988" s="39">
        <v>2.8072123141279701E-2</v>
      </c>
      <c r="V2988" s="39">
        <v>0.96148942773539303</v>
      </c>
      <c r="W2988" s="39">
        <v>2.6821260796989901E-2</v>
      </c>
      <c r="X2988" s="39">
        <v>0.96376479069125898</v>
      </c>
      <c r="Y2988" s="39">
        <v>2.47192841932742E-2</v>
      </c>
      <c r="Z2988" s="39">
        <v>0.96140003384334005</v>
      </c>
      <c r="AA2988" s="39">
        <v>1.9543239603643198E-2</v>
      </c>
      <c r="AB2988" s="39">
        <v>0.95711435570515802</v>
      </c>
      <c r="AC2988" s="39">
        <v>1.19564144031707E-2</v>
      </c>
    </row>
    <row r="2989" spans="1:29" x14ac:dyDescent="0.25">
      <c r="A2989" s="39" t="s">
        <v>135</v>
      </c>
      <c r="B2989" s="39" t="s">
        <v>135</v>
      </c>
      <c r="C2989" s="39">
        <v>7202000</v>
      </c>
      <c r="D2989" s="39" t="s">
        <v>52</v>
      </c>
      <c r="E2989" s="39">
        <v>5.4164239953407099E-2</v>
      </c>
      <c r="F2989" s="39">
        <v>5.7169634489222097E-2</v>
      </c>
      <c r="G2989" s="39">
        <v>5.0468419462073102E-2</v>
      </c>
      <c r="H2989" s="39">
        <v>6.0087173100871701E-2</v>
      </c>
      <c r="I2989" s="39">
        <v>5.8479532163742701E-2</v>
      </c>
      <c r="J2989" s="39">
        <v>5.4485249849488299E-2</v>
      </c>
      <c r="K2989" s="39">
        <v>5.7309224639901901E-2</v>
      </c>
      <c r="L2989" s="39">
        <v>5.85556278464541E-2</v>
      </c>
      <c r="M2989" s="39">
        <v>6.0312499999999998E-2</v>
      </c>
      <c r="N2989" s="39">
        <v>5.6781289056129003E-2</v>
      </c>
      <c r="O2989" s="39">
        <v>3.1983046398613799E-3</v>
      </c>
      <c r="P2989" s="39">
        <v>5.78284268999174E-2</v>
      </c>
      <c r="Q2989" s="39">
        <v>2.1546335085751902E-3</v>
      </c>
      <c r="R2989" s="39">
        <v>5.8725784162118697E-2</v>
      </c>
      <c r="S2989" s="39">
        <v>1.50885075503293E-3</v>
      </c>
      <c r="T2989" s="39">
        <v>5.9434063923227101E-2</v>
      </c>
      <c r="U2989" s="39">
        <v>1.2422962134501E-3</v>
      </c>
      <c r="V2989" s="39">
        <v>5.8195587085016903E-2</v>
      </c>
      <c r="W2989" s="39">
        <v>2.5010324184977701E-3</v>
      </c>
      <c r="X2989" s="39">
        <v>5.9119262856497601E-2</v>
      </c>
      <c r="Y2989" s="39">
        <v>1.76148741149325E-3</v>
      </c>
      <c r="Z2989" s="39">
        <v>5.9886142096387401E-2</v>
      </c>
      <c r="AA2989" s="39">
        <v>1.0350591380833801E-3</v>
      </c>
      <c r="AB2989" s="39">
        <v>6.02288394212597E-2</v>
      </c>
      <c r="AC2989" s="39">
        <v>5.2911595837428697E-4</v>
      </c>
    </row>
    <row r="2990" spans="1:29" x14ac:dyDescent="0.25">
      <c r="A2990" s="39" t="s">
        <v>135</v>
      </c>
      <c r="B2990" s="39" t="s">
        <v>135</v>
      </c>
      <c r="C2990" s="39">
        <v>7202000</v>
      </c>
      <c r="D2990" s="39" t="s">
        <v>53</v>
      </c>
      <c r="E2990" s="39">
        <v>0.95744680851063801</v>
      </c>
      <c r="F2990" s="39">
        <v>0.94623655913978499</v>
      </c>
      <c r="G2990" s="39">
        <v>1.0163934426229499</v>
      </c>
      <c r="H2990" s="39">
        <v>1.11377245508982</v>
      </c>
      <c r="I2990" s="39">
        <v>1.04663212435233</v>
      </c>
      <c r="J2990" s="39">
        <v>1.00526315789474</v>
      </c>
      <c r="K2990" s="39">
        <v>1.01104972375691</v>
      </c>
      <c r="L2990" s="39">
        <v>1</v>
      </c>
      <c r="M2990" s="39">
        <v>1.0888888888888899</v>
      </c>
      <c r="N2990" s="39">
        <v>1.02063146225067</v>
      </c>
      <c r="O2990" s="39">
        <v>5.5123576944772601E-2</v>
      </c>
      <c r="P2990" s="39">
        <v>1.03036677897857</v>
      </c>
      <c r="Q2990" s="39">
        <v>3.7466253108544199E-2</v>
      </c>
      <c r="R2990" s="39">
        <v>1.0333128708819299</v>
      </c>
      <c r="S2990" s="39">
        <v>4.8446304625927902E-2</v>
      </c>
      <c r="T2990" s="39">
        <v>1.0444444444444401</v>
      </c>
      <c r="U2990" s="39">
        <v>6.2853936105470798E-2</v>
      </c>
      <c r="V2990" s="39">
        <v>1.03863583523203</v>
      </c>
      <c r="W2990" s="39">
        <v>4.73415215948872E-2</v>
      </c>
      <c r="X2990" s="39">
        <v>1.05088384094351</v>
      </c>
      <c r="Y2990" s="39">
        <v>4.6793272708201397E-2</v>
      </c>
      <c r="Z2990" s="39">
        <v>1.0702268354995801</v>
      </c>
      <c r="AA2990" s="39">
        <v>4.3763179644137298E-2</v>
      </c>
      <c r="AB2990" s="39">
        <v>1.08465608465608</v>
      </c>
      <c r="AC2990" s="39">
        <v>2.6770604530525901E-2</v>
      </c>
    </row>
    <row r="2991" spans="1:29" x14ac:dyDescent="0.25">
      <c r="A2991" s="39" t="s">
        <v>135</v>
      </c>
      <c r="B2991" s="39" t="s">
        <v>135</v>
      </c>
      <c r="C2991" s="39">
        <v>7202000</v>
      </c>
      <c r="D2991" s="39" t="s">
        <v>54</v>
      </c>
      <c r="E2991" s="39">
        <v>0.98170731707317105</v>
      </c>
      <c r="F2991" s="39">
        <v>1.0333333333333301</v>
      </c>
      <c r="G2991" s="39">
        <v>1.0284090909090899</v>
      </c>
      <c r="H2991" s="39">
        <v>1.0752688172042999</v>
      </c>
      <c r="I2991" s="39">
        <v>0.989247311827957</v>
      </c>
      <c r="J2991" s="39">
        <v>0.98514851485148502</v>
      </c>
      <c r="K2991" s="39">
        <v>1.0314136125654401</v>
      </c>
      <c r="L2991" s="39">
        <v>1</v>
      </c>
      <c r="M2991" s="39">
        <v>0.97326203208556195</v>
      </c>
      <c r="N2991" s="39">
        <v>1.0108655588722599</v>
      </c>
      <c r="O2991" s="39">
        <v>3.3342132167079999E-2</v>
      </c>
      <c r="P2991" s="39">
        <v>0.99581429426609003</v>
      </c>
      <c r="Q2991" s="39">
        <v>2.2081215060502899E-2</v>
      </c>
      <c r="R2991" s="39">
        <v>1.001558548217</v>
      </c>
      <c r="S2991" s="39">
        <v>2.91071019252283E-2</v>
      </c>
      <c r="T2991" s="39">
        <v>0.98663101604278103</v>
      </c>
      <c r="U2991" s="39">
        <v>1.89065984274478E-2</v>
      </c>
      <c r="V2991" s="39">
        <v>0.99901976158601002</v>
      </c>
      <c r="W2991" s="39">
        <v>2.9119426519872999E-2</v>
      </c>
      <c r="X2991" s="39">
        <v>0.98821861308185699</v>
      </c>
      <c r="Y2991" s="39">
        <v>2.1852470582939602E-2</v>
      </c>
      <c r="Z2991" s="39">
        <v>0.98023935854407496</v>
      </c>
      <c r="AA2991" s="39">
        <v>1.7730994618529599E-2</v>
      </c>
      <c r="AB2991" s="39">
        <v>0.97453526865291595</v>
      </c>
      <c r="AC2991" s="39">
        <v>8.0526551061074099E-3</v>
      </c>
    </row>
    <row r="2992" spans="1:29" x14ac:dyDescent="0.25">
      <c r="A2992" s="39" t="s">
        <v>135</v>
      </c>
      <c r="B2992" s="39" t="s">
        <v>135</v>
      </c>
      <c r="C2992" s="39">
        <v>7202000</v>
      </c>
      <c r="D2992" s="39" t="s">
        <v>55</v>
      </c>
      <c r="E2992" s="39">
        <v>1.05714285714286</v>
      </c>
      <c r="F2992" s="39">
        <v>1.0124223602484499</v>
      </c>
      <c r="G2992" s="39">
        <v>0.989247311827957</v>
      </c>
      <c r="H2992" s="39">
        <v>1.0939226519337</v>
      </c>
      <c r="I2992" s="39">
        <v>0.98499999999999999</v>
      </c>
      <c r="J2992" s="39">
        <v>0.95652173913043503</v>
      </c>
      <c r="K2992" s="39">
        <v>1.0251256281407</v>
      </c>
      <c r="L2992" s="39">
        <v>1.02030456852792</v>
      </c>
      <c r="M2992" s="39">
        <v>1.0273224043715801</v>
      </c>
      <c r="N2992" s="39">
        <v>1.0185566134804001</v>
      </c>
      <c r="O2992" s="39">
        <v>4.0563253864309E-2</v>
      </c>
      <c r="P2992" s="39">
        <v>1.00285486803413</v>
      </c>
      <c r="Q2992" s="39">
        <v>3.10833326880934E-2</v>
      </c>
      <c r="R2992" s="39">
        <v>1.0242508670134001</v>
      </c>
      <c r="S2992" s="39">
        <v>3.58976465169213E-3</v>
      </c>
      <c r="T2992" s="39">
        <v>1.0238134864497499</v>
      </c>
      <c r="U2992" s="39">
        <v>4.9623593143101599E-3</v>
      </c>
      <c r="V2992" s="39">
        <v>1.01705941688997</v>
      </c>
      <c r="W2992" s="39">
        <v>3.0977303330676199E-2</v>
      </c>
      <c r="X2992" s="39">
        <v>1.0200812769380401</v>
      </c>
      <c r="Y2992" s="39">
        <v>1.92105445121417E-2</v>
      </c>
      <c r="Z2992" s="39">
        <v>1.02600404252345</v>
      </c>
      <c r="AA2992" s="39">
        <v>3.2630177013475798E-3</v>
      </c>
      <c r="AB2992" s="39">
        <v>1.02698822171236</v>
      </c>
      <c r="AC2992" s="39">
        <v>2.1135567153479601E-3</v>
      </c>
    </row>
    <row r="2993" spans="1:29" x14ac:dyDescent="0.25">
      <c r="A2993" s="39" t="s">
        <v>135</v>
      </c>
      <c r="B2993" s="39" t="s">
        <v>135</v>
      </c>
      <c r="C2993" s="39">
        <v>7202000</v>
      </c>
      <c r="D2993" s="39" t="s">
        <v>56</v>
      </c>
      <c r="E2993" s="39">
        <v>1</v>
      </c>
      <c r="F2993" s="39">
        <v>1.07567567567568</v>
      </c>
      <c r="G2993" s="39">
        <v>1.04294478527607</v>
      </c>
      <c r="H2993" s="39">
        <v>1.0815217391304299</v>
      </c>
      <c r="I2993" s="39">
        <v>1.0202020202020201</v>
      </c>
      <c r="J2993" s="39">
        <v>1.0862944162436501</v>
      </c>
      <c r="K2993" s="39">
        <v>1.0625</v>
      </c>
      <c r="L2993" s="39">
        <v>1.0049019607843099</v>
      </c>
      <c r="M2993" s="39">
        <v>0.97512437810945296</v>
      </c>
      <c r="N2993" s="39">
        <v>1.03879610838018</v>
      </c>
      <c r="O2993" s="39">
        <v>4.04266896249506E-2</v>
      </c>
      <c r="P2993" s="39">
        <v>1.02980455506789</v>
      </c>
      <c r="Q2993" s="39">
        <v>4.46160457825278E-2</v>
      </c>
      <c r="R2993" s="39">
        <v>1.01417544629792</v>
      </c>
      <c r="S2993" s="39">
        <v>4.4419848889525701E-2</v>
      </c>
      <c r="T2993" s="39">
        <v>0.990013169446883</v>
      </c>
      <c r="U2993" s="39">
        <v>2.1055930636737202E-2</v>
      </c>
      <c r="V2993" s="39">
        <v>1.02044496617737</v>
      </c>
      <c r="W2993" s="39">
        <v>4.4066490080046899E-2</v>
      </c>
      <c r="X2993" s="39">
        <v>1.00083814348726</v>
      </c>
      <c r="Y2993" s="39">
        <v>3.9484528626294299E-2</v>
      </c>
      <c r="Z2993" s="39">
        <v>0.98378266339865605</v>
      </c>
      <c r="AA2993" s="39">
        <v>2.38882456210802E-2</v>
      </c>
      <c r="AB2993" s="39">
        <v>0.976542358236827</v>
      </c>
      <c r="AC2993" s="39">
        <v>8.9680937587171307E-3</v>
      </c>
    </row>
    <row r="2994" spans="1:29" x14ac:dyDescent="0.25">
      <c r="A2994" s="39" t="s">
        <v>135</v>
      </c>
      <c r="B2994" s="39" t="s">
        <v>135</v>
      </c>
      <c r="C2994" s="39">
        <v>7202000</v>
      </c>
      <c r="D2994" s="39" t="s">
        <v>57</v>
      </c>
      <c r="E2994" s="39">
        <v>1.0270270270270301</v>
      </c>
      <c r="F2994" s="39">
        <v>1.02717391304348</v>
      </c>
      <c r="G2994" s="39">
        <v>0.97989949748743699</v>
      </c>
      <c r="H2994" s="39">
        <v>1.0823529411764701</v>
      </c>
      <c r="I2994" s="39">
        <v>0.97989949748743699</v>
      </c>
      <c r="J2994" s="39">
        <v>1.0396039603960401</v>
      </c>
      <c r="K2994" s="39">
        <v>1</v>
      </c>
      <c r="L2994" s="39">
        <v>1.10695187165775</v>
      </c>
      <c r="M2994" s="39">
        <v>1.0097560975609801</v>
      </c>
      <c r="N2994" s="39">
        <v>1.0280738673151799</v>
      </c>
      <c r="O2994" s="39">
        <v>4.3399350223301901E-2</v>
      </c>
      <c r="P2994" s="39">
        <v>1.0272422854204399</v>
      </c>
      <c r="Q2994" s="39">
        <v>4.9486557761630197E-2</v>
      </c>
      <c r="R2994" s="39">
        <v>1.03890265640624</v>
      </c>
      <c r="S2994" s="39">
        <v>5.9133891569595302E-2</v>
      </c>
      <c r="T2994" s="39">
        <v>1.0583539846093599</v>
      </c>
      <c r="U2994" s="39">
        <v>6.8727790966507801E-2</v>
      </c>
      <c r="V2994" s="39">
        <v>1.0341419548058299</v>
      </c>
      <c r="W2994" s="39">
        <v>4.7243806471026002E-2</v>
      </c>
      <c r="X2994" s="39">
        <v>1.0342903541434301</v>
      </c>
      <c r="Y2994" s="39">
        <v>4.8686608144599797E-2</v>
      </c>
      <c r="Z2994" s="39">
        <v>1.02643772250212</v>
      </c>
      <c r="AA2994" s="39">
        <v>4.55643040720147E-2</v>
      </c>
      <c r="AB2994" s="39">
        <v>1.0143844677560601</v>
      </c>
      <c r="AC2994" s="39">
        <v>2.9272383341810902E-2</v>
      </c>
    </row>
    <row r="2995" spans="1:29" x14ac:dyDescent="0.25">
      <c r="A2995" s="39" t="s">
        <v>135</v>
      </c>
      <c r="B2995" s="39" t="s">
        <v>135</v>
      </c>
      <c r="C2995" s="39">
        <v>7202000</v>
      </c>
      <c r="D2995" s="39" t="s">
        <v>58</v>
      </c>
      <c r="E2995" s="39">
        <v>1.07558139534884</v>
      </c>
      <c r="F2995" s="39">
        <v>1</v>
      </c>
      <c r="G2995" s="39">
        <v>1.01587301587302</v>
      </c>
      <c r="H2995" s="39">
        <v>1.03076923076923</v>
      </c>
      <c r="I2995" s="39">
        <v>1.02173913043478</v>
      </c>
      <c r="J2995" s="39">
        <v>1.00512820512821</v>
      </c>
      <c r="K2995" s="39">
        <v>1.02857142857143</v>
      </c>
      <c r="L2995" s="39">
        <v>1.00467289719626</v>
      </c>
      <c r="M2995" s="39">
        <v>0.99033816425120802</v>
      </c>
      <c r="N2995" s="39">
        <v>1.0191859408414401</v>
      </c>
      <c r="O2995" s="39">
        <v>2.5071758097818201E-2</v>
      </c>
      <c r="P2995" s="39">
        <v>1.0100899651163799</v>
      </c>
      <c r="Q2995" s="39">
        <v>1.5176996314361899E-2</v>
      </c>
      <c r="R2995" s="39">
        <v>1.0078608300062999</v>
      </c>
      <c r="S2995" s="39">
        <v>1.9314963418188301E-2</v>
      </c>
      <c r="T2995" s="39">
        <v>0.99750553072373505</v>
      </c>
      <c r="U2995" s="39">
        <v>1.0136186871945899E-2</v>
      </c>
      <c r="V2995" s="39">
        <v>1.00769179507518</v>
      </c>
      <c r="W2995" s="39">
        <v>1.7931035422757102E-2</v>
      </c>
      <c r="X2995" s="39">
        <v>1.0003054747078299</v>
      </c>
      <c r="Y2995" s="39">
        <v>1.45211076034749E-2</v>
      </c>
      <c r="Z2995" s="39">
        <v>0.99435589323592699</v>
      </c>
      <c r="AA2995" s="39">
        <v>1.0769556754776199E-2</v>
      </c>
      <c r="AB2995" s="39">
        <v>0.99102077058192495</v>
      </c>
      <c r="AC2995" s="39">
        <v>4.3171815006308699E-3</v>
      </c>
    </row>
    <row r="2996" spans="1:29" x14ac:dyDescent="0.25">
      <c r="A2996" s="39" t="s">
        <v>135</v>
      </c>
      <c r="B2996" s="39" t="s">
        <v>135</v>
      </c>
      <c r="C2996" s="39">
        <v>7202000</v>
      </c>
      <c r="D2996" s="39" t="s">
        <v>59</v>
      </c>
      <c r="E2996" s="39">
        <v>0.98802395209580796</v>
      </c>
      <c r="F2996" s="39">
        <v>0.95675675675675698</v>
      </c>
      <c r="G2996" s="39">
        <v>1.0157894736842099</v>
      </c>
      <c r="H2996" s="39">
        <v>1.0833333333333299</v>
      </c>
      <c r="I2996" s="39">
        <v>0.97512437810945296</v>
      </c>
      <c r="J2996" s="39">
        <v>1.04255319148936</v>
      </c>
      <c r="K2996" s="39">
        <v>1.0204081632653099</v>
      </c>
      <c r="L2996" s="39">
        <v>0.98611111111111105</v>
      </c>
      <c r="M2996" s="39">
        <v>0.97674418604651203</v>
      </c>
      <c r="N2996" s="39">
        <v>1.0049827273213201</v>
      </c>
      <c r="O2996" s="39">
        <v>3.96287545613686E-2</v>
      </c>
      <c r="P2996" s="39">
        <v>1.0001882060043501</v>
      </c>
      <c r="Q2996" s="39">
        <v>2.9914966187269701E-2</v>
      </c>
      <c r="R2996" s="39">
        <v>0.99442115347431004</v>
      </c>
      <c r="S2996" s="39">
        <v>2.29875690254422E-2</v>
      </c>
      <c r="T2996" s="39">
        <v>0.98142764857881104</v>
      </c>
      <c r="U2996" s="39">
        <v>6.6234162320445997E-3</v>
      </c>
      <c r="V2996" s="39">
        <v>0.99866046257113805</v>
      </c>
      <c r="W2996" s="39">
        <v>3.2087467331717301E-2</v>
      </c>
      <c r="X2996" s="39">
        <v>0.98811995793454499</v>
      </c>
      <c r="Y2996" s="39">
        <v>2.15192133060805E-2</v>
      </c>
      <c r="Z2996" s="39">
        <v>0.98010292045885605</v>
      </c>
      <c r="AA2996" s="39">
        <v>1.08838027238993E-2</v>
      </c>
      <c r="AB2996" s="39">
        <v>0.97719023009720696</v>
      </c>
      <c r="AC2996" s="39">
        <v>2.8210302739290001E-3</v>
      </c>
    </row>
    <row r="2997" spans="1:29" x14ac:dyDescent="0.25">
      <c r="A2997" s="39" t="s">
        <v>135</v>
      </c>
      <c r="B2997" s="39" t="s">
        <v>135</v>
      </c>
      <c r="C2997" s="39">
        <v>7202000</v>
      </c>
      <c r="D2997" s="39" t="s">
        <v>60</v>
      </c>
      <c r="E2997" s="39">
        <v>1.0319148936170199</v>
      </c>
      <c r="F2997" s="39">
        <v>0.99393939393939401</v>
      </c>
      <c r="G2997" s="39">
        <v>1.0451977401129899</v>
      </c>
      <c r="H2997" s="39">
        <v>1.03626943005181</v>
      </c>
      <c r="I2997" s="39">
        <v>0.95673076923076905</v>
      </c>
      <c r="J2997" s="39">
        <v>0.96428571428571397</v>
      </c>
      <c r="K2997" s="39">
        <v>1.0408163265306101</v>
      </c>
      <c r="L2997" s="39">
        <v>1.05</v>
      </c>
      <c r="M2997" s="39">
        <v>1.0140845070422499</v>
      </c>
      <c r="N2997" s="39">
        <v>1.01480430831229</v>
      </c>
      <c r="O2997" s="39">
        <v>3.5272462935137701E-2</v>
      </c>
      <c r="P2997" s="39">
        <v>1.00518346341787</v>
      </c>
      <c r="Q2997" s="39">
        <v>4.2946888480125803E-2</v>
      </c>
      <c r="R2997" s="39">
        <v>1.0349669445242899</v>
      </c>
      <c r="S2997" s="39">
        <v>1.8658566691774899E-2</v>
      </c>
      <c r="T2997" s="39">
        <v>1.03204225352113</v>
      </c>
      <c r="U2997" s="39">
        <v>2.53960886200803E-2</v>
      </c>
      <c r="V2997" s="39">
        <v>1.0187579876687201</v>
      </c>
      <c r="W2997" s="39">
        <v>3.26128986307729E-2</v>
      </c>
      <c r="X2997" s="39">
        <v>1.0220898080701799</v>
      </c>
      <c r="Y2997" s="39">
        <v>2.69691834809331E-2</v>
      </c>
      <c r="Z2997" s="39">
        <v>1.02143963372724</v>
      </c>
      <c r="AA2997" s="39">
        <v>1.73389997474954E-2</v>
      </c>
      <c r="AB2997" s="39">
        <v>1.01579476861167</v>
      </c>
      <c r="AC2997" s="39">
        <v>1.08166439080206E-2</v>
      </c>
    </row>
    <row r="2998" spans="1:29" x14ac:dyDescent="0.25">
      <c r="A2998" s="39" t="s">
        <v>135</v>
      </c>
      <c r="B2998" s="39" t="s">
        <v>135</v>
      </c>
      <c r="C2998" s="39">
        <v>7203000</v>
      </c>
      <c r="D2998" s="39" t="s">
        <v>50</v>
      </c>
      <c r="E2998" s="39">
        <v>0.26398000624804702</v>
      </c>
      <c r="F2998" s="39">
        <v>0.23179208220006001</v>
      </c>
      <c r="G2998" s="39">
        <v>0.24470734744707301</v>
      </c>
      <c r="H2998" s="39">
        <v>0.26685133887349999</v>
      </c>
      <c r="I2998" s="39">
        <v>0.26670680313064399</v>
      </c>
      <c r="J2998" s="39">
        <v>0.26294820717131501</v>
      </c>
      <c r="K2998" s="39">
        <v>0.29050097592713098</v>
      </c>
      <c r="L2998" s="39">
        <v>0.23093749999999999</v>
      </c>
      <c r="M2998" s="39">
        <v>0.26496776174393599</v>
      </c>
      <c r="N2998" s="39">
        <v>0.25815466919352298</v>
      </c>
      <c r="O2998" s="39">
        <v>1.9088531111634902E-2</v>
      </c>
      <c r="P2998" s="39">
        <v>0.26321224959460499</v>
      </c>
      <c r="Q2998" s="39">
        <v>2.1223203645832599E-2</v>
      </c>
      <c r="R2998" s="39">
        <v>0.262135412557022</v>
      </c>
      <c r="S2998" s="39">
        <v>2.9882579667222998E-2</v>
      </c>
      <c r="T2998" s="39">
        <v>0.247952630871968</v>
      </c>
      <c r="U2998" s="39">
        <v>2.4063028844690401E-2</v>
      </c>
      <c r="V2998" s="39">
        <v>0.25982164589929602</v>
      </c>
      <c r="W2998" s="39">
        <v>2.0446092728779099E-2</v>
      </c>
      <c r="X2998" s="39">
        <v>0.25929395586500198</v>
      </c>
      <c r="Y2998" s="39">
        <v>2.0690591201024299E-2</v>
      </c>
      <c r="Z2998" s="39">
        <v>0.25999547582556398</v>
      </c>
      <c r="AA2998" s="39">
        <v>1.75010369940207E-2</v>
      </c>
      <c r="AB2998" s="39">
        <v>0.26334727308946299</v>
      </c>
      <c r="AC2998" s="39">
        <v>1.02488701411935E-2</v>
      </c>
    </row>
    <row r="2999" spans="1:29" x14ac:dyDescent="0.25">
      <c r="A2999" s="39" t="s">
        <v>135</v>
      </c>
      <c r="B2999" s="39" t="s">
        <v>135</v>
      </c>
      <c r="C2999" s="39">
        <v>7203000</v>
      </c>
      <c r="D2999" s="39" t="s">
        <v>51</v>
      </c>
      <c r="E2999" s="39">
        <v>0.97649823736780295</v>
      </c>
      <c r="F2999" s="39">
        <v>0.98816568047337305</v>
      </c>
      <c r="G2999" s="39">
        <v>1.0013037809648</v>
      </c>
      <c r="H2999" s="39">
        <v>0.99618320610686995</v>
      </c>
      <c r="I2999" s="39">
        <v>0.97693194925028803</v>
      </c>
      <c r="J2999" s="39">
        <v>1.02483069977427</v>
      </c>
      <c r="K2999" s="39">
        <v>0.98018648018648002</v>
      </c>
      <c r="L2999" s="39">
        <v>0.92385218365061605</v>
      </c>
      <c r="M2999" s="39">
        <v>1.09742895805142</v>
      </c>
      <c r="N2999" s="39">
        <v>0.99615346398065696</v>
      </c>
      <c r="O2999" s="39">
        <v>4.6647153125363897E-2</v>
      </c>
      <c r="P2999" s="39">
        <v>1.0006460541826101</v>
      </c>
      <c r="Q2999" s="39">
        <v>6.4865397277366704E-2</v>
      </c>
      <c r="R2999" s="39">
        <v>1.00048920729617</v>
      </c>
      <c r="S2999" s="39">
        <v>8.8551536965289099E-2</v>
      </c>
      <c r="T2999" s="39">
        <v>1.01064057085102</v>
      </c>
      <c r="U2999" s="39">
        <v>0.122737314235297</v>
      </c>
      <c r="V2999" s="39">
        <v>1.01168607094638</v>
      </c>
      <c r="W2999" s="39">
        <v>7.0356835239196502E-2</v>
      </c>
      <c r="X2999" s="39">
        <v>1.0315636003508499</v>
      </c>
      <c r="Y2999" s="39">
        <v>8.4453710662960604E-2</v>
      </c>
      <c r="Z2999" s="39">
        <v>1.0623513574452501</v>
      </c>
      <c r="AA2999" s="39">
        <v>8.3056529092358403E-2</v>
      </c>
      <c r="AB2999" s="39">
        <v>1.08916339736567</v>
      </c>
      <c r="AC2999" s="39">
        <v>5.22759958106431E-2</v>
      </c>
    </row>
    <row r="3000" spans="1:29" x14ac:dyDescent="0.25">
      <c r="A3000" s="39" t="s">
        <v>135</v>
      </c>
      <c r="B3000" s="39" t="s">
        <v>135</v>
      </c>
      <c r="C3000" s="39">
        <v>7203000</v>
      </c>
      <c r="D3000" s="39" t="s">
        <v>61</v>
      </c>
      <c r="E3000" s="39">
        <v>0.982594936708861</v>
      </c>
      <c r="F3000" s="39">
        <v>1.0028694404591101</v>
      </c>
      <c r="G3000" s="39">
        <v>1.0177353342428399</v>
      </c>
      <c r="H3000" s="39">
        <v>0.99020979020979005</v>
      </c>
      <c r="I3000" s="39">
        <v>0.97997329773030695</v>
      </c>
      <c r="J3000" s="39">
        <v>1.00643500643501</v>
      </c>
      <c r="K3000" s="39">
        <v>1.02234636871508</v>
      </c>
      <c r="L3000" s="39">
        <v>0.98412698412698396</v>
      </c>
      <c r="M3000" s="39">
        <v>0.98412698412698396</v>
      </c>
      <c r="N3000" s="39">
        <v>0.99671312697277403</v>
      </c>
      <c r="O3000" s="39">
        <v>1.6085987569397501E-2</v>
      </c>
      <c r="P3000" s="39">
        <v>0.99540172822687301</v>
      </c>
      <c r="Q3000" s="39">
        <v>1.83031626753433E-2</v>
      </c>
      <c r="R3000" s="39">
        <v>0.99686677898968401</v>
      </c>
      <c r="S3000" s="39">
        <v>2.2065971980201202E-2</v>
      </c>
      <c r="T3000" s="39">
        <v>0.98412698412698396</v>
      </c>
      <c r="U3000" s="39">
        <v>0</v>
      </c>
      <c r="V3000" s="39">
        <v>0.993886957780314</v>
      </c>
      <c r="W3000" s="39">
        <v>1.6104409639602399E-2</v>
      </c>
      <c r="X3000" s="39">
        <v>0.98990234909304597</v>
      </c>
      <c r="Y3000" s="39">
        <v>1.4657088868042401E-2</v>
      </c>
      <c r="Z3000" s="39">
        <v>0.985627423063696</v>
      </c>
      <c r="AA3000" s="39">
        <v>9.0907537451810801E-3</v>
      </c>
      <c r="AB3000" s="39">
        <v>0.98412698412698396</v>
      </c>
      <c r="AC3000" s="39">
        <v>1.5700924586837801E-16</v>
      </c>
    </row>
    <row r="3001" spans="1:29" x14ac:dyDescent="0.25">
      <c r="A3001" s="39" t="s">
        <v>135</v>
      </c>
      <c r="B3001" s="39" t="s">
        <v>135</v>
      </c>
      <c r="C3001" s="39">
        <v>7203000</v>
      </c>
      <c r="D3001" s="39" t="s">
        <v>62</v>
      </c>
      <c r="E3001" s="39">
        <v>0.94685314685314703</v>
      </c>
      <c r="F3001" s="39">
        <v>0.98550724637681197</v>
      </c>
      <c r="G3001" s="39">
        <v>1</v>
      </c>
      <c r="H3001" s="39">
        <v>0.96782841823056298</v>
      </c>
      <c r="I3001" s="39">
        <v>0.97033898305084698</v>
      </c>
      <c r="J3001" s="39">
        <v>1.0177111716621301</v>
      </c>
      <c r="K3001" s="39">
        <v>0.96035805626598503</v>
      </c>
      <c r="L3001" s="39">
        <v>0.97131147540983598</v>
      </c>
      <c r="M3001" s="39">
        <v>0.99059139784946204</v>
      </c>
      <c r="N3001" s="39">
        <v>0.97894443285541999</v>
      </c>
      <c r="O3001" s="39">
        <v>2.1668251196235801E-2</v>
      </c>
      <c r="P3001" s="39">
        <v>0.98206221684765105</v>
      </c>
      <c r="Q3001" s="39">
        <v>2.2735864545900399E-2</v>
      </c>
      <c r="R3001" s="39">
        <v>0.97408697650842802</v>
      </c>
      <c r="S3001" s="39">
        <v>1.5306576710258301E-2</v>
      </c>
      <c r="T3001" s="39">
        <v>0.98095143662964901</v>
      </c>
      <c r="U3001" s="39">
        <v>1.36329638978104E-2</v>
      </c>
      <c r="V3001" s="39">
        <v>0.98142881989347397</v>
      </c>
      <c r="W3001" s="39">
        <v>1.8551364924281399E-2</v>
      </c>
      <c r="X3001" s="39">
        <v>0.98302081399386998</v>
      </c>
      <c r="Y3001" s="39">
        <v>1.5850559488771399E-2</v>
      </c>
      <c r="Z3001" s="39">
        <v>0.98601950893755197</v>
      </c>
      <c r="AA3001" s="39">
        <v>1.0971165015196399E-2</v>
      </c>
      <c r="AB3001" s="39">
        <v>0.98967330630471795</v>
      </c>
      <c r="AC3001" s="39">
        <v>5.8065207638675499E-3</v>
      </c>
    </row>
    <row r="3002" spans="1:29" x14ac:dyDescent="0.25">
      <c r="A3002" s="39" t="s">
        <v>135</v>
      </c>
      <c r="B3002" s="39" t="s">
        <v>135</v>
      </c>
      <c r="C3002" s="39">
        <v>7203000</v>
      </c>
      <c r="D3002" s="39" t="s">
        <v>63</v>
      </c>
      <c r="E3002" s="39">
        <v>0.98988195615514296</v>
      </c>
      <c r="F3002" s="39">
        <v>0.99704579025110796</v>
      </c>
      <c r="G3002" s="39">
        <v>0.986928104575163</v>
      </c>
      <c r="H3002" s="39">
        <v>1.0057224606580799</v>
      </c>
      <c r="I3002" s="39">
        <v>0.97091412742382299</v>
      </c>
      <c r="J3002" s="39">
        <v>1.0363901018922901</v>
      </c>
      <c r="K3002" s="39">
        <v>0.97054886211512703</v>
      </c>
      <c r="L3002" s="39">
        <v>0.93874833555259696</v>
      </c>
      <c r="M3002" s="39">
        <v>0.93530239099859402</v>
      </c>
      <c r="N3002" s="39">
        <v>0.98127579218021399</v>
      </c>
      <c r="O3002" s="39">
        <v>3.1887504559387402E-2</v>
      </c>
      <c r="P3002" s="39">
        <v>0.97038076359648495</v>
      </c>
      <c r="Q3002" s="39">
        <v>4.0585244253305799E-2</v>
      </c>
      <c r="R3002" s="39">
        <v>0.948199862888772</v>
      </c>
      <c r="S3002" s="39">
        <v>1.94313395905177E-2</v>
      </c>
      <c r="T3002" s="39">
        <v>0.93702536327559505</v>
      </c>
      <c r="U3002" s="39">
        <v>2.43665076172833E-3</v>
      </c>
      <c r="V3002" s="39">
        <v>0.96227161999375399</v>
      </c>
      <c r="W3002" s="39">
        <v>3.52982072292021E-2</v>
      </c>
      <c r="X3002" s="39">
        <v>0.94716934554354504</v>
      </c>
      <c r="Y3002" s="39">
        <v>2.8057387568466301E-2</v>
      </c>
      <c r="Z3002" s="39">
        <v>0.93729112110528401</v>
      </c>
      <c r="AA3002" s="39">
        <v>8.3876015230220109E-3</v>
      </c>
      <c r="AB3002" s="39">
        <v>0.93546648359640305</v>
      </c>
      <c r="AC3002" s="39">
        <v>1.0378127125049901E-3</v>
      </c>
    </row>
    <row r="3003" spans="1:29" x14ac:dyDescent="0.25">
      <c r="A3003" s="39" t="s">
        <v>135</v>
      </c>
      <c r="B3003" s="39" t="s">
        <v>135</v>
      </c>
      <c r="C3003" s="39">
        <v>7203000</v>
      </c>
      <c r="D3003" s="39" t="s">
        <v>52</v>
      </c>
      <c r="E3003" s="39">
        <v>0.24199184624344799</v>
      </c>
      <c r="F3003" s="39">
        <v>0.26085598250546699</v>
      </c>
      <c r="G3003" s="39">
        <v>0.232094288304624</v>
      </c>
      <c r="H3003" s="39">
        <v>0.243773349937734</v>
      </c>
      <c r="I3003" s="39">
        <v>0.26069559864573699</v>
      </c>
      <c r="J3003" s="39">
        <v>0.27332931968693602</v>
      </c>
      <c r="K3003" s="39">
        <v>0.25773827765859603</v>
      </c>
      <c r="L3003" s="39">
        <v>0.268379960962915</v>
      </c>
      <c r="M3003" s="39">
        <v>0.25343749999999998</v>
      </c>
      <c r="N3003" s="39">
        <v>0.254699569327273</v>
      </c>
      <c r="O3003" s="39">
        <v>1.3279534527434401E-2</v>
      </c>
      <c r="P3003" s="39">
        <v>0.26271613139083699</v>
      </c>
      <c r="Q3003" s="39">
        <v>8.05719107491276E-3</v>
      </c>
      <c r="R3003" s="39">
        <v>0.25985191287383702</v>
      </c>
      <c r="S3003" s="39">
        <v>7.6921957381743296E-3</v>
      </c>
      <c r="T3003" s="39">
        <v>0.26090873048145702</v>
      </c>
      <c r="U3003" s="39">
        <v>1.05659154744923E-2</v>
      </c>
      <c r="V3003" s="39">
        <v>0.258814975354829</v>
      </c>
      <c r="W3003" s="39">
        <v>1.0209044958671001E-2</v>
      </c>
      <c r="X3003" s="39">
        <v>0.25910301236126598</v>
      </c>
      <c r="Y3003" s="39">
        <v>7.9959467324419702E-3</v>
      </c>
      <c r="Z3003" s="39">
        <v>0.25622978623436499</v>
      </c>
      <c r="AA3003" s="39">
        <v>6.9422616453282404E-3</v>
      </c>
      <c r="AB3003" s="39">
        <v>0.25414904576013903</v>
      </c>
      <c r="AC3003" s="39">
        <v>4.50021052294891E-3</v>
      </c>
    </row>
    <row r="3004" spans="1:29" x14ac:dyDescent="0.25">
      <c r="A3004" s="39" t="s">
        <v>135</v>
      </c>
      <c r="B3004" s="39" t="s">
        <v>135</v>
      </c>
      <c r="C3004" s="39">
        <v>7203000</v>
      </c>
      <c r="D3004" s="39" t="s">
        <v>53</v>
      </c>
      <c r="E3004" s="39">
        <v>1</v>
      </c>
      <c r="F3004" s="39">
        <v>0.96510228640192497</v>
      </c>
      <c r="G3004" s="39">
        <v>1.0059880239521</v>
      </c>
      <c r="H3004" s="39">
        <v>0.98697916666666696</v>
      </c>
      <c r="I3004" s="39">
        <v>1.0255427841634699</v>
      </c>
      <c r="J3004" s="39">
        <v>0.995277449822904</v>
      </c>
      <c r="K3004" s="39">
        <v>1.02973568281938</v>
      </c>
      <c r="L3004" s="39">
        <v>0.95957193816884701</v>
      </c>
      <c r="M3004" s="39">
        <v>1.0387878787878799</v>
      </c>
      <c r="N3004" s="39">
        <v>1.0007761345314601</v>
      </c>
      <c r="O3004" s="39">
        <v>2.7648920283256301E-2</v>
      </c>
      <c r="P3004" s="39">
        <v>1.0097831467525</v>
      </c>
      <c r="Q3004" s="39">
        <v>3.2478165966207999E-2</v>
      </c>
      <c r="R3004" s="39">
        <v>1.00936516659204</v>
      </c>
      <c r="S3004" s="39">
        <v>4.3359079332545403E-2</v>
      </c>
      <c r="T3004" s="39">
        <v>0.99917990847836302</v>
      </c>
      <c r="U3004" s="39">
        <v>5.6014128789788599E-2</v>
      </c>
      <c r="V3004" s="39">
        <v>1.00818946595907</v>
      </c>
      <c r="W3004" s="39">
        <v>3.36452041591618E-2</v>
      </c>
      <c r="X3004" s="39">
        <v>1.0146297939351101</v>
      </c>
      <c r="Y3004" s="39">
        <v>3.7768050165255002E-2</v>
      </c>
      <c r="Z3004" s="39">
        <v>1.0245245813218999</v>
      </c>
      <c r="AA3004" s="39">
        <v>3.6773040359679598E-2</v>
      </c>
      <c r="AB3004" s="39">
        <v>1.03501569113935</v>
      </c>
      <c r="AC3004" s="39">
        <v>2.3857409461789599E-2</v>
      </c>
    </row>
    <row r="3005" spans="1:29" x14ac:dyDescent="0.25">
      <c r="A3005" s="39" t="s">
        <v>135</v>
      </c>
      <c r="B3005" s="39" t="s">
        <v>135</v>
      </c>
      <c r="C3005" s="39">
        <v>7203000</v>
      </c>
      <c r="D3005" s="39" t="s">
        <v>54</v>
      </c>
      <c r="E3005" s="39">
        <v>0.99241466498103703</v>
      </c>
      <c r="F3005" s="39">
        <v>1.0026666666666699</v>
      </c>
      <c r="G3005" s="39">
        <v>0.99251870324189495</v>
      </c>
      <c r="H3005" s="39">
        <v>0.98214285714285698</v>
      </c>
      <c r="I3005" s="39">
        <v>0.961741424802111</v>
      </c>
      <c r="J3005" s="39">
        <v>1.0136986301369899</v>
      </c>
      <c r="K3005" s="39">
        <v>0.99406880189798297</v>
      </c>
      <c r="L3005" s="39">
        <v>0.95614973262032099</v>
      </c>
      <c r="M3005" s="39">
        <v>1.0421313506815399</v>
      </c>
      <c r="N3005" s="39">
        <v>0.99305920357459898</v>
      </c>
      <c r="O3005" s="39">
        <v>2.5957587257250999E-2</v>
      </c>
      <c r="P3005" s="39">
        <v>0.99355798802778805</v>
      </c>
      <c r="Q3005" s="39">
        <v>3.5975509805272997E-2</v>
      </c>
      <c r="R3005" s="39">
        <v>0.99744996173328004</v>
      </c>
      <c r="S3005" s="39">
        <v>4.3090414740172403E-2</v>
      </c>
      <c r="T3005" s="39">
        <v>0.99914054165092903</v>
      </c>
      <c r="U3005" s="39">
        <v>6.0798185188477398E-2</v>
      </c>
      <c r="V3005" s="39">
        <v>1.00043670501391</v>
      </c>
      <c r="W3005" s="39">
        <v>3.5992844865104699E-2</v>
      </c>
      <c r="X3005" s="39">
        <v>1.01058468436551</v>
      </c>
      <c r="Y3005" s="39">
        <v>4.1708499331368998E-2</v>
      </c>
      <c r="Z3005" s="39">
        <v>1.02514871384463</v>
      </c>
      <c r="AA3005" s="39">
        <v>4.0624556167936698E-2</v>
      </c>
      <c r="AB3005" s="39">
        <v>1.0380369879167199</v>
      </c>
      <c r="AC3005" s="39">
        <v>2.5895023807629799E-2</v>
      </c>
    </row>
    <row r="3006" spans="1:29" x14ac:dyDescent="0.25">
      <c r="A3006" s="39" t="s">
        <v>135</v>
      </c>
      <c r="B3006" s="39" t="s">
        <v>135</v>
      </c>
      <c r="C3006" s="39">
        <v>7203000</v>
      </c>
      <c r="D3006" s="39" t="s">
        <v>55</v>
      </c>
      <c r="E3006" s="39">
        <v>1.0070126227209</v>
      </c>
      <c r="F3006" s="39">
        <v>0.97579617834394905</v>
      </c>
      <c r="G3006" s="39">
        <v>1.01595744680851</v>
      </c>
      <c r="H3006" s="39">
        <v>1.01381909547739</v>
      </c>
      <c r="I3006" s="39">
        <v>1.0412121212121199</v>
      </c>
      <c r="J3006" s="39">
        <v>1.0685871056241401</v>
      </c>
      <c r="K3006" s="39">
        <v>1.03194103194103</v>
      </c>
      <c r="L3006" s="39">
        <v>0.960620525059666</v>
      </c>
      <c r="M3006" s="39">
        <v>1.0279642058165499</v>
      </c>
      <c r="N3006" s="39">
        <v>1.0158789258893599</v>
      </c>
      <c r="O3006" s="39">
        <v>3.2724123650850798E-2</v>
      </c>
      <c r="P3006" s="39">
        <v>1.0260649979306999</v>
      </c>
      <c r="Q3006" s="39">
        <v>3.9870662090210798E-2</v>
      </c>
      <c r="R3006" s="39">
        <v>1.00684192093908</v>
      </c>
      <c r="S3006" s="39">
        <v>4.0078259247221699E-2</v>
      </c>
      <c r="T3006" s="39">
        <v>0.99429236543810995</v>
      </c>
      <c r="U3006" s="39">
        <v>4.76191733332582E-2</v>
      </c>
      <c r="V3006" s="39">
        <v>1.0161440198176299</v>
      </c>
      <c r="W3006" s="39">
        <v>3.5870587684100202E-2</v>
      </c>
      <c r="X3006" s="39">
        <v>1.01392810606951</v>
      </c>
      <c r="Y3006" s="39">
        <v>3.64292293966978E-2</v>
      </c>
      <c r="Z3006" s="39">
        <v>1.0162968187369801</v>
      </c>
      <c r="AA3006" s="39">
        <v>3.1481703079941803E-2</v>
      </c>
      <c r="AB3006" s="39">
        <v>1.0247573638757499</v>
      </c>
      <c r="AC3006" s="39">
        <v>2.02818492581925E-2</v>
      </c>
    </row>
    <row r="3007" spans="1:29" x14ac:dyDescent="0.25">
      <c r="A3007" s="39" t="s">
        <v>135</v>
      </c>
      <c r="B3007" s="39" t="s">
        <v>135</v>
      </c>
      <c r="C3007" s="39">
        <v>7203000</v>
      </c>
      <c r="D3007" s="39" t="s">
        <v>56</v>
      </c>
      <c r="E3007" s="39">
        <v>0.99732620320855603</v>
      </c>
      <c r="F3007" s="39">
        <v>0.98189415041782702</v>
      </c>
      <c r="G3007" s="39">
        <v>0.99608355091383805</v>
      </c>
      <c r="H3007" s="39">
        <v>0.985602094240838</v>
      </c>
      <c r="I3007" s="39">
        <v>1.00123915737299</v>
      </c>
      <c r="J3007" s="39">
        <v>1.0523864959254901</v>
      </c>
      <c r="K3007" s="39">
        <v>1.01925545571245</v>
      </c>
      <c r="L3007" s="39">
        <v>0.963095238095238</v>
      </c>
      <c r="M3007" s="39">
        <v>1.0298136645962701</v>
      </c>
      <c r="N3007" s="39">
        <v>1.00296622338706</v>
      </c>
      <c r="O3007" s="39">
        <v>2.7032138281077801E-2</v>
      </c>
      <c r="P3007" s="39">
        <v>1.01315800234049</v>
      </c>
      <c r="Q3007" s="39">
        <v>3.3547741954510803E-2</v>
      </c>
      <c r="R3007" s="39">
        <v>1.00405478613465</v>
      </c>
      <c r="S3007" s="39">
        <v>3.5862687788334201E-2</v>
      </c>
      <c r="T3007" s="39">
        <v>0.99645445134575605</v>
      </c>
      <c r="U3007" s="39">
        <v>4.7177051808978201E-2</v>
      </c>
      <c r="V3007" s="39">
        <v>1.0086607190061001</v>
      </c>
      <c r="W3007" s="39">
        <v>3.1456964422503099E-2</v>
      </c>
      <c r="X3007" s="39">
        <v>1.0120230586652501</v>
      </c>
      <c r="Y3007" s="39">
        <v>3.3251150238111898E-2</v>
      </c>
      <c r="Z3007" s="39">
        <v>1.0176854283366299</v>
      </c>
      <c r="AA3007" s="39">
        <v>3.0954909845529701E-2</v>
      </c>
      <c r="AB3007" s="39">
        <v>1.0266365966676501</v>
      </c>
      <c r="AC3007" s="39">
        <v>2.0093541871029501E-2</v>
      </c>
    </row>
    <row r="3008" spans="1:29" x14ac:dyDescent="0.25">
      <c r="A3008" s="39" t="s">
        <v>135</v>
      </c>
      <c r="B3008" s="39" t="s">
        <v>135</v>
      </c>
      <c r="C3008" s="39">
        <v>7203000</v>
      </c>
      <c r="D3008" s="39" t="s">
        <v>57</v>
      </c>
      <c r="E3008" s="39">
        <v>1.0291666666666699</v>
      </c>
      <c r="F3008" s="39">
        <v>0.98391420911528105</v>
      </c>
      <c r="G3008" s="39">
        <v>1.0141843971631199</v>
      </c>
      <c r="H3008" s="39">
        <v>1.02096985583224</v>
      </c>
      <c r="I3008" s="39">
        <v>1.01062416998672</v>
      </c>
      <c r="J3008" s="39">
        <v>1.03712871287129</v>
      </c>
      <c r="K3008" s="39">
        <v>0.99446902654867297</v>
      </c>
      <c r="L3008" s="39">
        <v>0.97607052896725399</v>
      </c>
      <c r="M3008" s="39">
        <v>1.0012360939431399</v>
      </c>
      <c r="N3008" s="39">
        <v>1.00752929567715</v>
      </c>
      <c r="O3008" s="39">
        <v>2.04215570404143E-2</v>
      </c>
      <c r="P3008" s="39">
        <v>1.00390570646341</v>
      </c>
      <c r="Q3008" s="39">
        <v>2.2471541847167299E-2</v>
      </c>
      <c r="R3008" s="39">
        <v>0.99059188315302205</v>
      </c>
      <c r="S3008" s="39">
        <v>1.3023079352507299E-2</v>
      </c>
      <c r="T3008" s="39">
        <v>0.98865331145519697</v>
      </c>
      <c r="U3008" s="39">
        <v>1.77947416468392E-2</v>
      </c>
      <c r="V3008" s="39">
        <v>1.00052635807603</v>
      </c>
      <c r="W3008" s="39">
        <v>1.9384992265107301E-2</v>
      </c>
      <c r="X3008" s="39">
        <v>0.99629679781279701</v>
      </c>
      <c r="Y3008" s="39">
        <v>1.6535485784676399E-2</v>
      </c>
      <c r="Z3008" s="39">
        <v>0.99655211708459202</v>
      </c>
      <c r="AA3008" s="39">
        <v>1.1686366348506999E-2</v>
      </c>
      <c r="AB3008" s="39">
        <v>1.0000377337061901</v>
      </c>
      <c r="AC3008" s="39">
        <v>7.5790956122626504E-3</v>
      </c>
    </row>
    <row r="3009" spans="1:29" x14ac:dyDescent="0.25">
      <c r="A3009" s="39" t="s">
        <v>135</v>
      </c>
      <c r="B3009" s="39" t="s">
        <v>135</v>
      </c>
      <c r="C3009" s="39">
        <v>7203000</v>
      </c>
      <c r="D3009" s="39" t="s">
        <v>58</v>
      </c>
      <c r="E3009" s="39">
        <v>1.0367647058823499</v>
      </c>
      <c r="F3009" s="39">
        <v>0.98920377867746301</v>
      </c>
      <c r="G3009" s="39">
        <v>0.97820163487738399</v>
      </c>
      <c r="H3009" s="39">
        <v>0.97062937062937105</v>
      </c>
      <c r="I3009" s="39">
        <v>0.93838254172015401</v>
      </c>
      <c r="J3009" s="39">
        <v>0.93823915900131405</v>
      </c>
      <c r="K3009" s="39">
        <v>0.90930787589498796</v>
      </c>
      <c r="L3009" s="39">
        <v>0.90211345939933296</v>
      </c>
      <c r="M3009" s="39">
        <v>0.91612903225806497</v>
      </c>
      <c r="N3009" s="39">
        <v>0.95321906203782503</v>
      </c>
      <c r="O3009" s="39">
        <v>4.4105253735618501E-2</v>
      </c>
      <c r="P3009" s="39">
        <v>0.92083441365477103</v>
      </c>
      <c r="Q3009" s="39">
        <v>1.6705820649009499E-2</v>
      </c>
      <c r="R3009" s="39">
        <v>0.90918345585079496</v>
      </c>
      <c r="S3009" s="39">
        <v>7.0086147632861997E-3</v>
      </c>
      <c r="T3009" s="39">
        <v>0.90912124582869902</v>
      </c>
      <c r="U3009" s="39">
        <v>9.9105066106234506E-3</v>
      </c>
      <c r="V3009" s="39">
        <v>0.92440681717973305</v>
      </c>
      <c r="W3009" s="39">
        <v>2.82622564928291E-2</v>
      </c>
      <c r="X3009" s="39">
        <v>0.91359030101166905</v>
      </c>
      <c r="Y3009" s="39">
        <v>1.0641767502447301E-2</v>
      </c>
      <c r="Z3009" s="39">
        <v>0.91340053301491897</v>
      </c>
      <c r="AA3009" s="39">
        <v>6.5806747331098904E-3</v>
      </c>
      <c r="AB3009" s="39">
        <v>0.91546162402669595</v>
      </c>
      <c r="AC3009" s="39">
        <v>4.2210602805361997E-3</v>
      </c>
    </row>
    <row r="3010" spans="1:29" x14ac:dyDescent="0.25">
      <c r="A3010" s="39" t="s">
        <v>135</v>
      </c>
      <c r="B3010" s="39" t="s">
        <v>135</v>
      </c>
      <c r="C3010" s="39">
        <v>7203000</v>
      </c>
      <c r="D3010" s="39" t="s">
        <v>59</v>
      </c>
      <c r="E3010" s="39">
        <v>1.0390738060781499</v>
      </c>
      <c r="F3010" s="39">
        <v>0.97872340425531901</v>
      </c>
      <c r="G3010" s="39">
        <v>1.00682128240109</v>
      </c>
      <c r="H3010" s="39">
        <v>0.997214484679666</v>
      </c>
      <c r="I3010" s="39">
        <v>1</v>
      </c>
      <c r="J3010" s="39">
        <v>0.983584131326949</v>
      </c>
      <c r="K3010" s="39">
        <v>1.0098039215686301</v>
      </c>
      <c r="L3010" s="39">
        <v>1.0104986876640401</v>
      </c>
      <c r="M3010" s="39">
        <v>0.96424167694204699</v>
      </c>
      <c r="N3010" s="39">
        <v>0.998884599435099</v>
      </c>
      <c r="O3010" s="39">
        <v>2.17285109485429E-2</v>
      </c>
      <c r="P3010" s="39">
        <v>0.99362568350033298</v>
      </c>
      <c r="Q3010" s="39">
        <v>1.96933883499581E-2</v>
      </c>
      <c r="R3010" s="39">
        <v>0.99484809539157204</v>
      </c>
      <c r="S3010" s="39">
        <v>2.6508212174954599E-2</v>
      </c>
      <c r="T3010" s="39">
        <v>0.98737018230304496</v>
      </c>
      <c r="U3010" s="39">
        <v>3.2708645958941601E-2</v>
      </c>
      <c r="V3010" s="39">
        <v>0.99076789121898601</v>
      </c>
      <c r="W3010" s="39">
        <v>2.2077295531884499E-2</v>
      </c>
      <c r="X3010" s="39">
        <v>0.98362104405053197</v>
      </c>
      <c r="Y3010" s="39">
        <v>2.44232703098003E-2</v>
      </c>
      <c r="Z3010" s="39">
        <v>0.97415171691251401</v>
      </c>
      <c r="AA3010" s="39">
        <v>2.3204219393050899E-2</v>
      </c>
      <c r="AB3010" s="39">
        <v>0.96644439173833196</v>
      </c>
      <c r="AC3010" s="39">
        <v>1.39311915840319E-2</v>
      </c>
    </row>
    <row r="3011" spans="1:29" x14ac:dyDescent="0.25">
      <c r="A3011" s="39" t="s">
        <v>135</v>
      </c>
      <c r="B3011" s="39" t="s">
        <v>135</v>
      </c>
      <c r="C3011" s="39">
        <v>7203000</v>
      </c>
      <c r="D3011" s="39" t="s">
        <v>60</v>
      </c>
      <c r="E3011" s="39">
        <v>1.02349486049927</v>
      </c>
      <c r="F3011" s="39">
        <v>1.02089136490251</v>
      </c>
      <c r="G3011" s="39">
        <v>1.0362318840579701</v>
      </c>
      <c r="H3011" s="39">
        <v>1.01490514905149</v>
      </c>
      <c r="I3011" s="39">
        <v>1.08519553072626</v>
      </c>
      <c r="J3011" s="39">
        <v>1.0317002881844399</v>
      </c>
      <c r="K3011" s="39">
        <v>1.05146036161335</v>
      </c>
      <c r="L3011" s="39">
        <v>1.0485436893203901</v>
      </c>
      <c r="M3011" s="39">
        <v>1.01428571428571</v>
      </c>
      <c r="N3011" s="39">
        <v>1.0363009825157099</v>
      </c>
      <c r="O3011" s="39">
        <v>2.2736109641724098E-2</v>
      </c>
      <c r="P3011" s="39">
        <v>1.04623711682603</v>
      </c>
      <c r="Q3011" s="39">
        <v>2.6375045439059101E-2</v>
      </c>
      <c r="R3011" s="39">
        <v>1.0380965884064799</v>
      </c>
      <c r="S3011" s="39">
        <v>2.0672325440368799E-2</v>
      </c>
      <c r="T3011" s="39">
        <v>1.0314147018030499</v>
      </c>
      <c r="U3011" s="39">
        <v>2.4224046456737501E-2</v>
      </c>
      <c r="V3011" s="39">
        <v>1.03563822937998</v>
      </c>
      <c r="W3011" s="39">
        <v>2.2019199615944601E-2</v>
      </c>
      <c r="X3011" s="39">
        <v>1.0304279884090399</v>
      </c>
      <c r="Y3011" s="39">
        <v>2.1181716608553301E-2</v>
      </c>
      <c r="Z3011" s="39">
        <v>1.0217598016399101</v>
      </c>
      <c r="AA3011" s="39">
        <v>1.7511786509796599E-2</v>
      </c>
      <c r="AB3011" s="39">
        <v>1.0159170464302201</v>
      </c>
      <c r="AC3011" s="39">
        <v>1.0317450393786299E-2</v>
      </c>
    </row>
    <row r="3012" spans="1:29" x14ac:dyDescent="0.25">
      <c r="A3012" s="39" t="s">
        <v>135</v>
      </c>
      <c r="B3012" s="39" t="s">
        <v>135</v>
      </c>
      <c r="C3012" s="39">
        <v>7204000</v>
      </c>
      <c r="D3012" s="39" t="s">
        <v>50</v>
      </c>
      <c r="E3012" s="39">
        <v>1.8119337706966599E-2</v>
      </c>
      <c r="F3012" s="39">
        <v>1.9341190692052E-2</v>
      </c>
      <c r="G3012" s="39">
        <v>1.6500622665006199E-2</v>
      </c>
      <c r="H3012" s="39">
        <v>1.7543859649122799E-2</v>
      </c>
      <c r="I3012" s="39">
        <v>1.53521974714028E-2</v>
      </c>
      <c r="J3012" s="39">
        <v>1.4403922770456601E-2</v>
      </c>
      <c r="K3012" s="39">
        <v>1.20364346128822E-2</v>
      </c>
      <c r="L3012" s="39">
        <v>1.6250000000000001E-2</v>
      </c>
      <c r="M3012" s="39">
        <v>1.62726435369972E-2</v>
      </c>
      <c r="N3012" s="39">
        <v>1.62022454560985E-2</v>
      </c>
      <c r="O3012" s="39">
        <v>2.14286431908522E-3</v>
      </c>
      <c r="P3012" s="39">
        <v>1.48630396783478E-2</v>
      </c>
      <c r="Q3012" s="39">
        <v>1.75715692596667E-3</v>
      </c>
      <c r="R3012" s="39">
        <v>1.48530260499598E-2</v>
      </c>
      <c r="S3012" s="39">
        <v>2.43926601153011E-3</v>
      </c>
      <c r="T3012" s="39">
        <v>1.62613217684986E-2</v>
      </c>
      <c r="U3012" s="39">
        <v>1.60113985607952E-5</v>
      </c>
      <c r="V3012" s="39">
        <v>1.5529578279302399E-2</v>
      </c>
      <c r="W3012" s="39">
        <v>1.8310493692568601E-3</v>
      </c>
      <c r="X3012" s="39">
        <v>1.5623923910595101E-2</v>
      </c>
      <c r="Y3012" s="39">
        <v>1.56842554503073E-3</v>
      </c>
      <c r="Z3012" s="39">
        <v>1.6102360451678802E-2</v>
      </c>
      <c r="AA3012" s="39">
        <v>1.0066831313942199E-3</v>
      </c>
      <c r="AB3012" s="39">
        <v>1.62715652733307E-2</v>
      </c>
      <c r="AC3012" s="39">
        <v>6.8195382089105403E-6</v>
      </c>
    </row>
    <row r="3013" spans="1:29" x14ac:dyDescent="0.25">
      <c r="A3013" s="39" t="s">
        <v>135</v>
      </c>
      <c r="B3013" s="39" t="s">
        <v>135</v>
      </c>
      <c r="C3013" s="39">
        <v>7204000</v>
      </c>
      <c r="D3013" s="39" t="s">
        <v>51</v>
      </c>
      <c r="E3013" s="39">
        <v>0.907407407407407</v>
      </c>
      <c r="F3013" s="39">
        <v>1.17241379310345</v>
      </c>
      <c r="G3013" s="39">
        <v>0.890625</v>
      </c>
      <c r="H3013" s="39">
        <v>0.98113207547169801</v>
      </c>
      <c r="I3013" s="39">
        <v>1.1052631578947401</v>
      </c>
      <c r="J3013" s="39">
        <v>0.98039215686274495</v>
      </c>
      <c r="K3013" s="39">
        <v>1.2553191489361699</v>
      </c>
      <c r="L3013" s="39">
        <v>1.1081081081081099</v>
      </c>
      <c r="M3013" s="39">
        <v>0.86538461538461497</v>
      </c>
      <c r="N3013" s="39">
        <v>1.0295606070187699</v>
      </c>
      <c r="O3013" s="39">
        <v>0.13657216985000001</v>
      </c>
      <c r="P3013" s="39">
        <v>1.06289343743728</v>
      </c>
      <c r="Q3013" s="39">
        <v>0.14721023247930001</v>
      </c>
      <c r="R3013" s="39">
        <v>1.07627062414296</v>
      </c>
      <c r="S3013" s="39">
        <v>0.196907222195988</v>
      </c>
      <c r="T3013" s="39">
        <v>0.98674636174636199</v>
      </c>
      <c r="U3013" s="39">
        <v>0.17163142765806499</v>
      </c>
      <c r="V3013" s="39">
        <v>1.02298575878747</v>
      </c>
      <c r="W3013" s="39">
        <v>0.15003916523540201</v>
      </c>
      <c r="X3013" s="39">
        <v>0.98746730711222996</v>
      </c>
      <c r="Y3013" s="39">
        <v>0.16124943083266899</v>
      </c>
      <c r="Z3013" s="39">
        <v>0.92330779053922096</v>
      </c>
      <c r="AA3013" s="39">
        <v>0.13941539731594299</v>
      </c>
      <c r="AB3013" s="39">
        <v>0.87694287694287698</v>
      </c>
      <c r="AC3013" s="39">
        <v>7.3100864632147003E-2</v>
      </c>
    </row>
    <row r="3014" spans="1:29" x14ac:dyDescent="0.25">
      <c r="A3014" s="39" t="s">
        <v>135</v>
      </c>
      <c r="B3014" s="39" t="s">
        <v>135</v>
      </c>
      <c r="C3014" s="39">
        <v>7204000</v>
      </c>
      <c r="D3014" s="39" t="s">
        <v>61</v>
      </c>
      <c r="E3014" s="39">
        <v>0.93902439024390205</v>
      </c>
      <c r="F3014" s="39">
        <v>0.90540540540540504</v>
      </c>
      <c r="G3014" s="39">
        <v>1.0277777777777799</v>
      </c>
      <c r="H3014" s="39">
        <v>0.94202898550724601</v>
      </c>
      <c r="I3014" s="39">
        <v>0.93506493506493504</v>
      </c>
      <c r="J3014" s="39">
        <v>0.88235294117647101</v>
      </c>
      <c r="K3014" s="39">
        <v>0.88</v>
      </c>
      <c r="L3014" s="39">
        <v>1.0609756097561001</v>
      </c>
      <c r="M3014" s="39">
        <v>0.93181818181818199</v>
      </c>
      <c r="N3014" s="39">
        <v>0.94493869186111301</v>
      </c>
      <c r="O3014" s="39">
        <v>6.1580085365724797E-2</v>
      </c>
      <c r="P3014" s="39">
        <v>0.93804233356313704</v>
      </c>
      <c r="Q3014" s="39">
        <v>7.3536413211664403E-2</v>
      </c>
      <c r="R3014" s="39">
        <v>0.95759793052476005</v>
      </c>
      <c r="S3014" s="39">
        <v>9.3201338049292898E-2</v>
      </c>
      <c r="T3014" s="39">
        <v>0.99639689578713997</v>
      </c>
      <c r="U3014" s="39">
        <v>9.13280931355131E-2</v>
      </c>
      <c r="V3014" s="39">
        <v>0.95093830290077996</v>
      </c>
      <c r="W3014" s="39">
        <v>6.9964827829677501E-2</v>
      </c>
      <c r="X3014" s="39">
        <v>0.95580023083871501</v>
      </c>
      <c r="Y3014" s="39">
        <v>7.2005312262683502E-2</v>
      </c>
      <c r="Z3014" s="39">
        <v>0.95246000771166495</v>
      </c>
      <c r="AA3014" s="39">
        <v>6.2547426555917301E-2</v>
      </c>
      <c r="AB3014" s="39">
        <v>0.93796853552951098</v>
      </c>
      <c r="AC3014" s="39">
        <v>3.8898252286940799E-2</v>
      </c>
    </row>
    <row r="3015" spans="1:29" x14ac:dyDescent="0.25">
      <c r="A3015" s="39" t="s">
        <v>135</v>
      </c>
      <c r="B3015" s="39" t="s">
        <v>135</v>
      </c>
      <c r="C3015" s="39">
        <v>7204000</v>
      </c>
      <c r="D3015" s="39" t="s">
        <v>62</v>
      </c>
      <c r="E3015" s="39">
        <v>1.06666666666667</v>
      </c>
      <c r="F3015" s="39">
        <v>0.98701298701298701</v>
      </c>
      <c r="G3015" s="39">
        <v>1.01492537313433</v>
      </c>
      <c r="H3015" s="39">
        <v>0.94594594594594605</v>
      </c>
      <c r="I3015" s="39">
        <v>1.04615384615385</v>
      </c>
      <c r="J3015" s="39">
        <v>0.97222222222222199</v>
      </c>
      <c r="K3015" s="39">
        <v>1.0166666666666699</v>
      </c>
      <c r="L3015" s="39">
        <v>1.0454545454545501</v>
      </c>
      <c r="M3015" s="39">
        <v>0.89655172413793105</v>
      </c>
      <c r="N3015" s="39">
        <v>0.99906666415501599</v>
      </c>
      <c r="O3015" s="39">
        <v>5.44255180770098E-2</v>
      </c>
      <c r="P3015" s="39">
        <v>0.99540980092704201</v>
      </c>
      <c r="Q3015" s="39">
        <v>6.2932249432444104E-2</v>
      </c>
      <c r="R3015" s="39">
        <v>0.98622431208638095</v>
      </c>
      <c r="S3015" s="39">
        <v>7.8981423533042106E-2</v>
      </c>
      <c r="T3015" s="39">
        <v>0.97100313479623801</v>
      </c>
      <c r="U3015" s="39">
        <v>0.105290194690787</v>
      </c>
      <c r="V3015" s="39">
        <v>0.97820920310235004</v>
      </c>
      <c r="W3015" s="39">
        <v>6.6685329315518599E-2</v>
      </c>
      <c r="X3015" s="39">
        <v>0.95742566059132395</v>
      </c>
      <c r="Y3015" s="39">
        <v>7.6056676475311405E-2</v>
      </c>
      <c r="Z3015" s="39">
        <v>0.92741009443433198</v>
      </c>
      <c r="AA3015" s="39">
        <v>7.2528362505998006E-2</v>
      </c>
      <c r="AB3015" s="39">
        <v>0.90364233467681698</v>
      </c>
      <c r="AC3015" s="39">
        <v>4.4844958608149903E-2</v>
      </c>
    </row>
    <row r="3016" spans="1:29" x14ac:dyDescent="0.25">
      <c r="A3016" s="39" t="s">
        <v>135</v>
      </c>
      <c r="B3016" s="39" t="s">
        <v>135</v>
      </c>
      <c r="C3016" s="39">
        <v>7204000</v>
      </c>
      <c r="D3016" s="39" t="s">
        <v>63</v>
      </c>
      <c r="E3016" s="39">
        <v>0.96551724137931005</v>
      </c>
      <c r="F3016" s="39">
        <v>0.953125</v>
      </c>
      <c r="G3016" s="39">
        <v>1</v>
      </c>
      <c r="H3016" s="39">
        <v>0.98529411764705899</v>
      </c>
      <c r="I3016" s="39">
        <v>0.97142857142857097</v>
      </c>
      <c r="J3016" s="39">
        <v>0.92647058823529405</v>
      </c>
      <c r="K3016" s="39">
        <v>0.95714285714285696</v>
      </c>
      <c r="L3016" s="39">
        <v>1.0983606557377099</v>
      </c>
      <c r="M3016" s="39">
        <v>0.97826086956521696</v>
      </c>
      <c r="N3016" s="39">
        <v>0.98173332234844601</v>
      </c>
      <c r="O3016" s="39">
        <v>4.8485293697167302E-2</v>
      </c>
      <c r="P3016" s="39">
        <v>0.98633270842192899</v>
      </c>
      <c r="Q3016" s="39">
        <v>6.57135254585485E-2</v>
      </c>
      <c r="R3016" s="39">
        <v>1.0112547941485901</v>
      </c>
      <c r="S3016" s="39">
        <v>7.6171293507159704E-2</v>
      </c>
      <c r="T3016" s="39">
        <v>1.0383107626514601</v>
      </c>
      <c r="U3016" s="39">
        <v>8.4923373221620399E-2</v>
      </c>
      <c r="V3016" s="39">
        <v>0.99609935096782298</v>
      </c>
      <c r="W3016" s="39">
        <v>6.07451711439283E-2</v>
      </c>
      <c r="X3016" s="39">
        <v>1.0032319381103301</v>
      </c>
      <c r="Y3016" s="39">
        <v>6.39052532199854E-2</v>
      </c>
      <c r="Z3016" s="39">
        <v>0.99851769295917803</v>
      </c>
      <c r="AA3016" s="39">
        <v>5.6651298588894401E-2</v>
      </c>
      <c r="AB3016" s="39">
        <v>0.983979907002003</v>
      </c>
      <c r="AC3016" s="39">
        <v>3.6170368648024503E-2</v>
      </c>
    </row>
    <row r="3017" spans="1:29" x14ac:dyDescent="0.25">
      <c r="A3017" s="39" t="s">
        <v>135</v>
      </c>
      <c r="B3017" s="39" t="s">
        <v>135</v>
      </c>
      <c r="C3017" s="39">
        <v>7204000</v>
      </c>
      <c r="D3017" s="39" t="s">
        <v>52</v>
      </c>
      <c r="E3017" s="39">
        <v>1.42690739662202E-2</v>
      </c>
      <c r="F3017" s="39">
        <v>2.1243361449546999E-2</v>
      </c>
      <c r="G3017" s="39">
        <v>1.7225747960108801E-2</v>
      </c>
      <c r="H3017" s="39">
        <v>1.61892901618929E-2</v>
      </c>
      <c r="I3017" s="39">
        <v>1.9390581717451501E-2</v>
      </c>
      <c r="J3017" s="39">
        <v>1.50511739915713E-2</v>
      </c>
      <c r="K3017" s="39">
        <v>1.8081520073551901E-2</v>
      </c>
      <c r="L3017" s="39">
        <v>1.33376707872479E-2</v>
      </c>
      <c r="M3017" s="39">
        <v>1.40625E-2</v>
      </c>
      <c r="N3017" s="39">
        <v>1.6538991123065699E-2</v>
      </c>
      <c r="O3017" s="39">
        <v>2.6688849323284899E-3</v>
      </c>
      <c r="P3017" s="39">
        <v>1.59846893139645E-2</v>
      </c>
      <c r="Q3017" s="39">
        <v>2.6253462626445001E-3</v>
      </c>
      <c r="R3017" s="39">
        <v>1.51605636202666E-2</v>
      </c>
      <c r="S3017" s="39">
        <v>2.5554518775368598E-3</v>
      </c>
      <c r="T3017" s="39">
        <v>1.37000853936239E-2</v>
      </c>
      <c r="U3017" s="39">
        <v>5.12531651539127E-4</v>
      </c>
      <c r="V3017" s="39">
        <v>1.5391581890230601E-2</v>
      </c>
      <c r="W3017" s="39">
        <v>2.31356425937376E-3</v>
      </c>
      <c r="X3017" s="39">
        <v>1.4562913507193499E-2</v>
      </c>
      <c r="Y3017" s="39">
        <v>1.8220358755586599E-3</v>
      </c>
      <c r="Z3017" s="39">
        <v>1.4093022971899301E-2</v>
      </c>
      <c r="AA3017" s="39">
        <v>1.04314467490744E-3</v>
      </c>
      <c r="AB3017" s="39">
        <v>1.40279843232023E-2</v>
      </c>
      <c r="AC3017" s="39">
        <v>2.1829630732604199E-4</v>
      </c>
    </row>
    <row r="3018" spans="1:29" x14ac:dyDescent="0.25">
      <c r="A3018" s="39" t="s">
        <v>135</v>
      </c>
      <c r="B3018" s="39" t="s">
        <v>135</v>
      </c>
      <c r="C3018" s="39">
        <v>7204000</v>
      </c>
      <c r="D3018" s="39" t="s">
        <v>53</v>
      </c>
      <c r="E3018" s="39">
        <v>1</v>
      </c>
      <c r="F3018" s="39">
        <v>1.16326530612245</v>
      </c>
      <c r="G3018" s="39">
        <v>1</v>
      </c>
      <c r="H3018" s="39">
        <v>0.859649122807018</v>
      </c>
      <c r="I3018" s="39">
        <v>1</v>
      </c>
      <c r="J3018" s="39">
        <v>0.96825396825396803</v>
      </c>
      <c r="K3018" s="39">
        <v>1.04</v>
      </c>
      <c r="L3018" s="39">
        <v>0.94915254237288105</v>
      </c>
      <c r="M3018" s="39">
        <v>0.92682926829268297</v>
      </c>
      <c r="N3018" s="39">
        <v>0.98968335642766703</v>
      </c>
      <c r="O3018" s="39">
        <v>8.3623606982459894E-2</v>
      </c>
      <c r="P3018" s="39">
        <v>0.97684715578390702</v>
      </c>
      <c r="Q3018" s="39">
        <v>4.4347940991866799E-2</v>
      </c>
      <c r="R3018" s="39">
        <v>0.97199393688852098</v>
      </c>
      <c r="S3018" s="39">
        <v>5.9943311606522998E-2</v>
      </c>
      <c r="T3018" s="39">
        <v>0.93799090533278195</v>
      </c>
      <c r="U3018" s="39">
        <v>1.5784938480394198E-2</v>
      </c>
      <c r="V3018" s="39">
        <v>0.96466000824090203</v>
      </c>
      <c r="W3018" s="39">
        <v>5.8243730975687302E-2</v>
      </c>
      <c r="X3018" s="39">
        <v>0.95053085868103404</v>
      </c>
      <c r="Y3018" s="39">
        <v>4.1142048357212802E-2</v>
      </c>
      <c r="Z3018" s="39">
        <v>0.93519148215378101</v>
      </c>
      <c r="AA3018" s="39">
        <v>2.7938511199041598E-2</v>
      </c>
      <c r="AB3018" s="39">
        <v>0.92789228134412105</v>
      </c>
      <c r="AC3018" s="39">
        <v>6.7230848500597403E-3</v>
      </c>
    </row>
    <row r="3019" spans="1:29" x14ac:dyDescent="0.25">
      <c r="A3019" s="39" t="s">
        <v>135</v>
      </c>
      <c r="B3019" s="39" t="s">
        <v>135</v>
      </c>
      <c r="C3019" s="39">
        <v>7204000</v>
      </c>
      <c r="D3019" s="39" t="s">
        <v>54</v>
      </c>
      <c r="E3019" s="39">
        <v>1.1071428571428601</v>
      </c>
      <c r="F3019" s="39">
        <v>1.0833333333333299</v>
      </c>
      <c r="G3019" s="39">
        <v>1.12280701754386</v>
      </c>
      <c r="H3019" s="39">
        <v>0.97058823529411797</v>
      </c>
      <c r="I3019" s="39">
        <v>1</v>
      </c>
      <c r="J3019" s="39">
        <v>0.98076923076923095</v>
      </c>
      <c r="K3019" s="39">
        <v>1.08196721311475</v>
      </c>
      <c r="L3019" s="39">
        <v>1.1153846153846201</v>
      </c>
      <c r="M3019" s="39">
        <v>0.96428571428571397</v>
      </c>
      <c r="N3019" s="39">
        <v>1.04736424631872</v>
      </c>
      <c r="O3019" s="39">
        <v>6.6949487918869996E-2</v>
      </c>
      <c r="P3019" s="39">
        <v>1.02848135471086</v>
      </c>
      <c r="Q3019" s="39">
        <v>6.6373240752041596E-2</v>
      </c>
      <c r="R3019" s="39">
        <v>1.0538791809283601</v>
      </c>
      <c r="S3019" s="39">
        <v>7.9368902237600306E-2</v>
      </c>
      <c r="T3019" s="39">
        <v>1.03983516483516</v>
      </c>
      <c r="U3019" s="39">
        <v>0.106843057596868</v>
      </c>
      <c r="V3019" s="39">
        <v>1.0310579969285301</v>
      </c>
      <c r="W3019" s="39">
        <v>7.0226408351716799E-2</v>
      </c>
      <c r="X3019" s="39">
        <v>1.01897336708127</v>
      </c>
      <c r="Y3019" s="39">
        <v>7.5496940658591596E-2</v>
      </c>
      <c r="Z3019" s="39">
        <v>0.99543411615495903</v>
      </c>
      <c r="AA3019" s="39">
        <v>7.3299498496779802E-2</v>
      </c>
      <c r="AB3019" s="39">
        <v>0.97148090005232901</v>
      </c>
      <c r="AC3019" s="39">
        <v>4.5506350421052E-2</v>
      </c>
    </row>
    <row r="3020" spans="1:29" x14ac:dyDescent="0.25">
      <c r="A3020" s="39" t="s">
        <v>135</v>
      </c>
      <c r="B3020" s="39" t="s">
        <v>135</v>
      </c>
      <c r="C3020" s="39">
        <v>7204000</v>
      </c>
      <c r="D3020" s="39" t="s">
        <v>55</v>
      </c>
      <c r="E3020" s="39">
        <v>1.1304347826087</v>
      </c>
      <c r="F3020" s="39">
        <v>1.0161290322580601</v>
      </c>
      <c r="G3020" s="39">
        <v>0.90384615384615397</v>
      </c>
      <c r="H3020" s="39">
        <v>0.890625</v>
      </c>
      <c r="I3020" s="39">
        <v>1.0303030303030301</v>
      </c>
      <c r="J3020" s="39">
        <v>1.0408163265306101</v>
      </c>
      <c r="K3020" s="39">
        <v>1.0392156862745101</v>
      </c>
      <c r="L3020" s="39">
        <v>0.87878787878787901</v>
      </c>
      <c r="M3020" s="39">
        <v>0.94827586206896597</v>
      </c>
      <c r="N3020" s="39">
        <v>0.98649263918643404</v>
      </c>
      <c r="O3020" s="39">
        <v>8.5388577080044506E-2</v>
      </c>
      <c r="P3020" s="39">
        <v>0.98747975679299904</v>
      </c>
      <c r="Q3020" s="39">
        <v>7.1948068998790998E-2</v>
      </c>
      <c r="R3020" s="39">
        <v>0.95542647571045103</v>
      </c>
      <c r="S3020" s="39">
        <v>8.0452587343908602E-2</v>
      </c>
      <c r="T3020" s="39">
        <v>0.91353187042842199</v>
      </c>
      <c r="U3020" s="39">
        <v>4.9135424189033897E-2</v>
      </c>
      <c r="V3020" s="39">
        <v>0.96255087704624198</v>
      </c>
      <c r="W3020" s="39">
        <v>7.0359513377151697E-2</v>
      </c>
      <c r="X3020" s="39">
        <v>0.94901133052983999</v>
      </c>
      <c r="Y3020" s="39">
        <v>6.0219390369161602E-2</v>
      </c>
      <c r="Z3020" s="39">
        <v>0.93964604458312295</v>
      </c>
      <c r="AA3020" s="39">
        <v>4.05823091553748E-2</v>
      </c>
      <c r="AB3020" s="39">
        <v>0.94496691048415205</v>
      </c>
      <c r="AC3020" s="39">
        <v>2.09276473504699E-2</v>
      </c>
    </row>
    <row r="3021" spans="1:29" x14ac:dyDescent="0.25">
      <c r="A3021" s="39" t="s">
        <v>135</v>
      </c>
      <c r="B3021" s="39" t="s">
        <v>135</v>
      </c>
      <c r="C3021" s="39">
        <v>7204000</v>
      </c>
      <c r="D3021" s="39" t="s">
        <v>56</v>
      </c>
      <c r="E3021" s="39">
        <v>1.13559322033898</v>
      </c>
      <c r="F3021" s="39">
        <v>1</v>
      </c>
      <c r="G3021" s="39">
        <v>1.1269841269841301</v>
      </c>
      <c r="H3021" s="39">
        <v>0.95744680851063801</v>
      </c>
      <c r="I3021" s="39">
        <v>1.1929824561403499</v>
      </c>
      <c r="J3021" s="39">
        <v>0.95588235294117696</v>
      </c>
      <c r="K3021" s="39">
        <v>0.96078431372549</v>
      </c>
      <c r="L3021" s="39">
        <v>0.90566037735849103</v>
      </c>
      <c r="M3021" s="39">
        <v>1</v>
      </c>
      <c r="N3021" s="39">
        <v>1.02614818399992</v>
      </c>
      <c r="O3021" s="39">
        <v>9.9871258306255095E-2</v>
      </c>
      <c r="P3021" s="39">
        <v>1.0030619000331</v>
      </c>
      <c r="Q3021" s="39">
        <v>0.11133233296198</v>
      </c>
      <c r="R3021" s="39">
        <v>0.95548156369465997</v>
      </c>
      <c r="S3021" s="39">
        <v>4.7392831403627898E-2</v>
      </c>
      <c r="T3021" s="39">
        <v>0.95283018867924496</v>
      </c>
      <c r="U3021" s="39">
        <v>6.6708186904391301E-2</v>
      </c>
      <c r="V3021" s="39">
        <v>0.98675492579275703</v>
      </c>
      <c r="W3021" s="39">
        <v>8.1310465892962203E-2</v>
      </c>
      <c r="X3021" s="39">
        <v>0.97387176716005497</v>
      </c>
      <c r="Y3021" s="39">
        <v>6.0120620319962299E-2</v>
      </c>
      <c r="Z3021" s="39">
        <v>0.98189726587965298</v>
      </c>
      <c r="AA3021" s="39">
        <v>4.4077714409148303E-2</v>
      </c>
      <c r="AB3021" s="39">
        <v>0.99550763701707101</v>
      </c>
      <c r="AC3021" s="39">
        <v>2.8412198204567599E-2</v>
      </c>
    </row>
    <row r="3022" spans="1:29" x14ac:dyDescent="0.25">
      <c r="A3022" s="39" t="s">
        <v>135</v>
      </c>
      <c r="B3022" s="39" t="s">
        <v>135</v>
      </c>
      <c r="C3022" s="39">
        <v>7204000</v>
      </c>
      <c r="D3022" s="39" t="s">
        <v>57</v>
      </c>
      <c r="E3022" s="39">
        <v>1.0298507462686599</v>
      </c>
      <c r="F3022" s="39">
        <v>1.01492537313433</v>
      </c>
      <c r="G3022" s="39">
        <v>0.96153846153846201</v>
      </c>
      <c r="H3022" s="39">
        <v>0.91549295774647899</v>
      </c>
      <c r="I3022" s="39">
        <v>1.0444444444444401</v>
      </c>
      <c r="J3022" s="39">
        <v>1.1029411764705901</v>
      </c>
      <c r="K3022" s="39">
        <v>1.06153846153846</v>
      </c>
      <c r="L3022" s="39">
        <v>1</v>
      </c>
      <c r="M3022" s="39">
        <v>1.0208333333333299</v>
      </c>
      <c r="N3022" s="39">
        <v>1.01684055049719</v>
      </c>
      <c r="O3022" s="39">
        <v>5.4744099178869202E-2</v>
      </c>
      <c r="P3022" s="39">
        <v>1.04595148315737</v>
      </c>
      <c r="Q3022" s="39">
        <v>3.9482624215008699E-2</v>
      </c>
      <c r="R3022" s="39">
        <v>1.02745726495726</v>
      </c>
      <c r="S3022" s="39">
        <v>3.1299407578244502E-2</v>
      </c>
      <c r="T3022" s="39">
        <v>1.0104166666666701</v>
      </c>
      <c r="U3022" s="39">
        <v>1.47313912747197E-2</v>
      </c>
      <c r="V3022" s="39">
        <v>1.02550900509047</v>
      </c>
      <c r="W3022" s="39">
        <v>4.4394042685992299E-2</v>
      </c>
      <c r="X3022" s="39">
        <v>1.02575331970137</v>
      </c>
      <c r="Y3022" s="39">
        <v>2.9294648566864302E-2</v>
      </c>
      <c r="Z3022" s="39">
        <v>1.0187736564004699</v>
      </c>
      <c r="AA3022" s="39">
        <v>1.43356746024679E-2</v>
      </c>
      <c r="AB3022" s="39">
        <v>1.01984126984127</v>
      </c>
      <c r="AC3022" s="39">
        <v>6.2743604368419997E-3</v>
      </c>
    </row>
    <row r="3023" spans="1:29" x14ac:dyDescent="0.25">
      <c r="A3023" s="39" t="s">
        <v>135</v>
      </c>
      <c r="B3023" s="39" t="s">
        <v>135</v>
      </c>
      <c r="C3023" s="39">
        <v>7204000</v>
      </c>
      <c r="D3023" s="39" t="s">
        <v>58</v>
      </c>
      <c r="E3023" s="39">
        <v>1.0727272727272701</v>
      </c>
      <c r="F3023" s="39">
        <v>1.0869565217391299</v>
      </c>
      <c r="G3023" s="39">
        <v>1.1323529411764699</v>
      </c>
      <c r="H3023" s="39">
        <v>1.08</v>
      </c>
      <c r="I3023" s="39">
        <v>1.09230769230769</v>
      </c>
      <c r="J3023" s="39">
        <v>0.97872340425531901</v>
      </c>
      <c r="K3023" s="39">
        <v>0.96</v>
      </c>
      <c r="L3023" s="39">
        <v>1.02898550724638</v>
      </c>
      <c r="M3023" s="39">
        <v>1.12244897959184</v>
      </c>
      <c r="N3023" s="39">
        <v>1.06161136878268</v>
      </c>
      <c r="O3023" s="39">
        <v>6.0220078523453499E-2</v>
      </c>
      <c r="P3023" s="39">
        <v>1.03649311668024</v>
      </c>
      <c r="Q3023" s="39">
        <v>7.0264816931868701E-2</v>
      </c>
      <c r="R3023" s="39">
        <v>1.0371448289460701</v>
      </c>
      <c r="S3023" s="39">
        <v>8.1531274003026399E-2</v>
      </c>
      <c r="T3023" s="39">
        <v>1.07571724341911</v>
      </c>
      <c r="U3023" s="39">
        <v>6.60886550887161E-2</v>
      </c>
      <c r="V3023" s="39">
        <v>1.0561028803041801</v>
      </c>
      <c r="W3023" s="39">
        <v>6.6903956083970095E-2</v>
      </c>
      <c r="X3023" s="39">
        <v>1.0699577453600799</v>
      </c>
      <c r="Y3023" s="39">
        <v>6.9502358973536904E-2</v>
      </c>
      <c r="Z3023" s="39">
        <v>1.09966210628948</v>
      </c>
      <c r="AA3023" s="39">
        <v>5.5458835433147897E-2</v>
      </c>
      <c r="AB3023" s="39">
        <v>1.1179983380515801</v>
      </c>
      <c r="AC3023" s="39">
        <v>2.81483286323632E-2</v>
      </c>
    </row>
    <row r="3024" spans="1:29" x14ac:dyDescent="0.25">
      <c r="A3024" s="39" t="s">
        <v>135</v>
      </c>
      <c r="B3024" s="39" t="s">
        <v>135</v>
      </c>
      <c r="C3024" s="39">
        <v>7204000</v>
      </c>
      <c r="D3024" s="39" t="s">
        <v>59</v>
      </c>
      <c r="E3024" s="39">
        <v>1</v>
      </c>
      <c r="F3024" s="39">
        <v>1.0338983050847499</v>
      </c>
      <c r="G3024" s="39">
        <v>1</v>
      </c>
      <c r="H3024" s="39">
        <v>0.92207792207792205</v>
      </c>
      <c r="I3024" s="39">
        <v>0.88888888888888895</v>
      </c>
      <c r="J3024" s="39">
        <v>1.0845070422535199</v>
      </c>
      <c r="K3024" s="39">
        <v>0.91304347826086996</v>
      </c>
      <c r="L3024" s="39">
        <v>0.91666666666666696</v>
      </c>
      <c r="M3024" s="39">
        <v>1.0281690140845099</v>
      </c>
      <c r="N3024" s="39">
        <v>0.97636125747967994</v>
      </c>
      <c r="O3024" s="39">
        <v>6.7987432348306703E-2</v>
      </c>
      <c r="P3024" s="39">
        <v>0.96625501803089098</v>
      </c>
      <c r="Q3024" s="39">
        <v>8.5283167498358098E-2</v>
      </c>
      <c r="R3024" s="39">
        <v>0.95262638633734797</v>
      </c>
      <c r="S3024" s="39">
        <v>6.5446912293594006E-2</v>
      </c>
      <c r="T3024" s="39">
        <v>0.97241784037558698</v>
      </c>
      <c r="U3024" s="39">
        <v>7.8844065977373298E-2</v>
      </c>
      <c r="V3024" s="39">
        <v>0.975048645756452</v>
      </c>
      <c r="W3024" s="39">
        <v>6.9620677890790406E-2</v>
      </c>
      <c r="X3024" s="39">
        <v>0.98526035940081202</v>
      </c>
      <c r="Y3024" s="39">
        <v>6.74338657079252E-2</v>
      </c>
      <c r="Z3024" s="39">
        <v>1.0040729118234999</v>
      </c>
      <c r="AA3024" s="39">
        <v>5.64250665232316E-2</v>
      </c>
      <c r="AB3024" s="39">
        <v>1.0228593784931801</v>
      </c>
      <c r="AC3024" s="39">
        <v>3.3581084028168597E-2</v>
      </c>
    </row>
    <row r="3025" spans="1:29" x14ac:dyDescent="0.25">
      <c r="A3025" s="39" t="s">
        <v>135</v>
      </c>
      <c r="B3025" s="39" t="s">
        <v>135</v>
      </c>
      <c r="C3025" s="39">
        <v>7204000</v>
      </c>
      <c r="D3025" s="39" t="s">
        <v>60</v>
      </c>
      <c r="E3025" s="39">
        <v>1.21311475409836</v>
      </c>
      <c r="F3025" s="39">
        <v>1.02857142857143</v>
      </c>
      <c r="G3025" s="39">
        <v>1.13114754098361</v>
      </c>
      <c r="H3025" s="39">
        <v>1.0266666666666699</v>
      </c>
      <c r="I3025" s="39">
        <v>0.95774647887323905</v>
      </c>
      <c r="J3025" s="39">
        <v>1.0416666666666701</v>
      </c>
      <c r="K3025" s="39">
        <v>1.06493506493506</v>
      </c>
      <c r="L3025" s="39">
        <v>1.0476190476190499</v>
      </c>
      <c r="M3025" s="39">
        <v>1.0303030303030301</v>
      </c>
      <c r="N3025" s="39">
        <v>1.0601967420796801</v>
      </c>
      <c r="O3025" s="39">
        <v>7.2849214913101104E-2</v>
      </c>
      <c r="P3025" s="39">
        <v>1.0284540576794099</v>
      </c>
      <c r="Q3025" s="39">
        <v>4.14599631162927E-2</v>
      </c>
      <c r="R3025" s="39">
        <v>1.0476190476190499</v>
      </c>
      <c r="S3025" s="39">
        <v>1.7316017316017299E-2</v>
      </c>
      <c r="T3025" s="39">
        <v>1.03896103896104</v>
      </c>
      <c r="U3025" s="39">
        <v>1.2244273267299601E-2</v>
      </c>
      <c r="V3025" s="39">
        <v>1.0415834058348701</v>
      </c>
      <c r="W3025" s="39">
        <v>3.9775798666418498E-2</v>
      </c>
      <c r="X3025" s="39">
        <v>1.03759480262107</v>
      </c>
      <c r="Y3025" s="39">
        <v>1.9926686111633299E-2</v>
      </c>
      <c r="Z3025" s="39">
        <v>1.0347028033910199</v>
      </c>
      <c r="AA3025" s="39">
        <v>1.0979855293538499E-2</v>
      </c>
      <c r="AB3025" s="39">
        <v>1.03112760255617</v>
      </c>
      <c r="AC3025" s="39">
        <v>5.2150528306219596E-3</v>
      </c>
    </row>
    <row r="3026" spans="1:29" x14ac:dyDescent="0.25">
      <c r="A3026" s="39" t="s">
        <v>135</v>
      </c>
      <c r="B3026" s="39" t="s">
        <v>135</v>
      </c>
      <c r="C3026" s="39">
        <v>7205000</v>
      </c>
      <c r="D3026" s="39" t="s">
        <v>50</v>
      </c>
      <c r="E3026" s="39">
        <v>2.4992189940643599E-2</v>
      </c>
      <c r="F3026" s="39">
        <v>2.2363251737685101E-2</v>
      </c>
      <c r="G3026" s="39">
        <v>2.3038605230386099E-2</v>
      </c>
      <c r="H3026" s="39">
        <v>2.43151738996614E-2</v>
      </c>
      <c r="I3026" s="39">
        <v>2.49849488260084E-2</v>
      </c>
      <c r="J3026" s="39">
        <v>2.1452650934722602E-2</v>
      </c>
      <c r="K3026" s="39">
        <v>2.4072869225764501E-2</v>
      </c>
      <c r="L3026" s="39">
        <v>0.02</v>
      </c>
      <c r="M3026" s="39">
        <v>2.5176542830825901E-2</v>
      </c>
      <c r="N3026" s="39">
        <v>2.3377359180633099E-2</v>
      </c>
      <c r="O3026" s="39">
        <v>1.80438841232122E-3</v>
      </c>
      <c r="P3026" s="39">
        <v>2.3137402363464302E-2</v>
      </c>
      <c r="Q3026" s="39">
        <v>2.2982765822606699E-3</v>
      </c>
      <c r="R3026" s="39">
        <v>2.30831373521968E-2</v>
      </c>
      <c r="S3026" s="39">
        <v>2.72650431982248E-3</v>
      </c>
      <c r="T3026" s="39">
        <v>2.2588271415412999E-2</v>
      </c>
      <c r="U3026" s="39">
        <v>3.6603685387796101E-3</v>
      </c>
      <c r="V3026" s="39">
        <v>2.3265635229345698E-2</v>
      </c>
      <c r="W3026" s="39">
        <v>2.20871727924662E-3</v>
      </c>
      <c r="X3026" s="39">
        <v>2.3503973136901599E-2</v>
      </c>
      <c r="Y3026" s="39">
        <v>2.49584054946962E-3</v>
      </c>
      <c r="Z3026" s="39">
        <v>2.4224369955954301E-2</v>
      </c>
      <c r="AA3026" s="39">
        <v>2.4018300852777599E-3</v>
      </c>
      <c r="AB3026" s="39">
        <v>2.4930040791262799E-2</v>
      </c>
      <c r="AC3026" s="39">
        <v>1.5590157857929101E-3</v>
      </c>
    </row>
    <row r="3027" spans="1:29" x14ac:dyDescent="0.25">
      <c r="A3027" s="39" t="s">
        <v>135</v>
      </c>
      <c r="B3027" s="39" t="s">
        <v>135</v>
      </c>
      <c r="C3027" s="39">
        <v>7205000</v>
      </c>
      <c r="D3027" s="39" t="s">
        <v>51</v>
      </c>
      <c r="E3027" s="39">
        <v>0.97802197802197799</v>
      </c>
      <c r="F3027" s="39">
        <v>0.97499999999999998</v>
      </c>
      <c r="G3027" s="39">
        <v>1.0540540540540499</v>
      </c>
      <c r="H3027" s="39">
        <v>1.0405405405405399</v>
      </c>
      <c r="I3027" s="39">
        <v>1.06329113924051</v>
      </c>
      <c r="J3027" s="39">
        <v>0.91566265060241003</v>
      </c>
      <c r="K3027" s="39">
        <v>1.05714285714286</v>
      </c>
      <c r="L3027" s="39">
        <v>1</v>
      </c>
      <c r="M3027" s="39">
        <v>1.125</v>
      </c>
      <c r="N3027" s="39">
        <v>1.0231903577335899</v>
      </c>
      <c r="O3027" s="39">
        <v>6.2090798777855401E-2</v>
      </c>
      <c r="P3027" s="39">
        <v>1.03221932939715</v>
      </c>
      <c r="Q3027" s="39">
        <v>7.8769342066265902E-2</v>
      </c>
      <c r="R3027" s="39">
        <v>1.0607142857142899</v>
      </c>
      <c r="S3027" s="39">
        <v>6.2576483814054396E-2</v>
      </c>
      <c r="T3027" s="39">
        <v>1.0625</v>
      </c>
      <c r="U3027" s="39">
        <v>8.8388347648318405E-2</v>
      </c>
      <c r="V3027" s="39">
        <v>1.0478023603028299</v>
      </c>
      <c r="W3027" s="39">
        <v>7.1235003458338997E-2</v>
      </c>
      <c r="X3027" s="39">
        <v>1.0712792622016101</v>
      </c>
      <c r="Y3027" s="39">
        <v>7.3002533689558197E-2</v>
      </c>
      <c r="Z3027" s="39">
        <v>1.10038980875653</v>
      </c>
      <c r="AA3027" s="39">
        <v>5.8970991533259499E-2</v>
      </c>
      <c r="AB3027" s="39">
        <v>1.11904761904762</v>
      </c>
      <c r="AC3027" s="39">
        <v>3.7646162621052102E-2</v>
      </c>
    </row>
    <row r="3028" spans="1:29" x14ac:dyDescent="0.25">
      <c r="A3028" s="39" t="s">
        <v>135</v>
      </c>
      <c r="B3028" s="39" t="s">
        <v>135</v>
      </c>
      <c r="C3028" s="39">
        <v>7205000</v>
      </c>
      <c r="D3028" s="39" t="s">
        <v>61</v>
      </c>
      <c r="E3028" s="39">
        <v>0.96610169491525399</v>
      </c>
      <c r="F3028" s="39">
        <v>1.0098039215686301</v>
      </c>
      <c r="G3028" s="39">
        <v>1.05154639175258</v>
      </c>
      <c r="H3028" s="39">
        <v>0.980582524271845</v>
      </c>
      <c r="I3028" s="39">
        <v>0.92553191489361697</v>
      </c>
      <c r="J3028" s="39">
        <v>0.98947368421052595</v>
      </c>
      <c r="K3028" s="39">
        <v>0.92156862745098</v>
      </c>
      <c r="L3028" s="39">
        <v>0.97802197802197799</v>
      </c>
      <c r="M3028" s="39">
        <v>1.0103092783505201</v>
      </c>
      <c r="N3028" s="39">
        <v>0.98143777949288002</v>
      </c>
      <c r="O3028" s="39">
        <v>4.11937046985347E-2</v>
      </c>
      <c r="P3028" s="39">
        <v>0.964981096585523</v>
      </c>
      <c r="Q3028" s="39">
        <v>3.95773796247521E-2</v>
      </c>
      <c r="R3028" s="39">
        <v>0.96996662794115796</v>
      </c>
      <c r="S3028" s="39">
        <v>4.4915390226644099E-2</v>
      </c>
      <c r="T3028" s="39">
        <v>0.99416562818624699</v>
      </c>
      <c r="U3028" s="39">
        <v>2.2830569008515499E-2</v>
      </c>
      <c r="V3028" s="39">
        <v>0.98043556875790505</v>
      </c>
      <c r="W3028" s="39">
        <v>3.7397844162621499E-2</v>
      </c>
      <c r="X3028" s="39">
        <v>0.98787521720155902</v>
      </c>
      <c r="Y3028" s="39">
        <v>3.4138406629880901E-2</v>
      </c>
      <c r="Z3028" s="39">
        <v>1.0011567735114799</v>
      </c>
      <c r="AA3028" s="39">
        <v>2.47512222681813E-2</v>
      </c>
      <c r="AB3028" s="39">
        <v>1.0087717878586799</v>
      </c>
      <c r="AC3028" s="39">
        <v>9.7239436701029597E-3</v>
      </c>
    </row>
    <row r="3029" spans="1:29" x14ac:dyDescent="0.25">
      <c r="A3029" s="39" t="s">
        <v>135</v>
      </c>
      <c r="B3029" s="39" t="s">
        <v>135</v>
      </c>
      <c r="C3029" s="39">
        <v>7205000</v>
      </c>
      <c r="D3029" s="39" t="s">
        <v>62</v>
      </c>
      <c r="E3029" s="39">
        <v>1.0095238095238099</v>
      </c>
      <c r="F3029" s="39">
        <v>0.98245614035087703</v>
      </c>
      <c r="G3029" s="39">
        <v>0.980582524271845</v>
      </c>
      <c r="H3029" s="39">
        <v>0.98039215686274495</v>
      </c>
      <c r="I3029" s="39">
        <v>0.97029702970297005</v>
      </c>
      <c r="J3029" s="39">
        <v>1.02298850574713</v>
      </c>
      <c r="K3029" s="39">
        <v>0.92553191489361697</v>
      </c>
      <c r="L3029" s="39">
        <v>0.819148936170213</v>
      </c>
      <c r="M3029" s="39">
        <v>0.96629213483146104</v>
      </c>
      <c r="N3029" s="39">
        <v>0.96191257248385098</v>
      </c>
      <c r="O3029" s="39">
        <v>6.0107910903174203E-2</v>
      </c>
      <c r="P3029" s="39">
        <v>0.94085170426907705</v>
      </c>
      <c r="Q3029" s="39">
        <v>7.6333080252905805E-2</v>
      </c>
      <c r="R3029" s="39">
        <v>0.903657661965097</v>
      </c>
      <c r="S3029" s="39">
        <v>7.5971326393261804E-2</v>
      </c>
      <c r="T3029" s="39">
        <v>0.89272053550083696</v>
      </c>
      <c r="U3029" s="39">
        <v>0.10404595357884799</v>
      </c>
      <c r="V3029" s="39">
        <v>0.93585058513247998</v>
      </c>
      <c r="W3029" s="39">
        <v>7.1434276602982197E-2</v>
      </c>
      <c r="X3029" s="39">
        <v>0.92715043717289503</v>
      </c>
      <c r="Y3029" s="39">
        <v>7.3992997685006903E-2</v>
      </c>
      <c r="Z3029" s="39">
        <v>0.93885805508098397</v>
      </c>
      <c r="AA3029" s="39">
        <v>6.8343361331939398E-2</v>
      </c>
      <c r="AB3029" s="39">
        <v>0.95928531584759202</v>
      </c>
      <c r="AC3029" s="39">
        <v>4.4315014283065002E-2</v>
      </c>
    </row>
    <row r="3030" spans="1:29" x14ac:dyDescent="0.25">
      <c r="A3030" s="39" t="s">
        <v>135</v>
      </c>
      <c r="B3030" s="39" t="s">
        <v>135</v>
      </c>
      <c r="C3030" s="39">
        <v>7205000</v>
      </c>
      <c r="D3030" s="39" t="s">
        <v>63</v>
      </c>
      <c r="E3030" s="39">
        <v>0.92156862745098</v>
      </c>
      <c r="F3030" s="39">
        <v>0.95283018867924496</v>
      </c>
      <c r="G3030" s="39">
        <v>0.94642857142857095</v>
      </c>
      <c r="H3030" s="39">
        <v>1.01980198019802</v>
      </c>
      <c r="I3030" s="39">
        <v>0.94</v>
      </c>
      <c r="J3030" s="39">
        <v>1.0102040816326501</v>
      </c>
      <c r="K3030" s="39">
        <v>0.86516853932584303</v>
      </c>
      <c r="L3030" s="39">
        <v>0.94252873563218398</v>
      </c>
      <c r="M3030" s="39">
        <v>1.06493506493506</v>
      </c>
      <c r="N3030" s="39">
        <v>0.96260730992028498</v>
      </c>
      <c r="O3030" s="39">
        <v>5.9642395986386501E-2</v>
      </c>
      <c r="P3030" s="39">
        <v>0.96456728430514904</v>
      </c>
      <c r="Q3030" s="39">
        <v>7.6035794610315705E-2</v>
      </c>
      <c r="R3030" s="39">
        <v>0.95754411329769695</v>
      </c>
      <c r="S3030" s="39">
        <v>0.10072617516476801</v>
      </c>
      <c r="T3030" s="39">
        <v>1.00373190028362</v>
      </c>
      <c r="U3030" s="39">
        <v>8.6554345510220704E-2</v>
      </c>
      <c r="V3030" s="39">
        <v>0.98110554850861798</v>
      </c>
      <c r="W3030" s="39">
        <v>7.5471825401032103E-2</v>
      </c>
      <c r="X3030" s="39">
        <v>1.0030710807669501</v>
      </c>
      <c r="Y3030" s="39">
        <v>8.22202763092508E-2</v>
      </c>
      <c r="Z3030" s="39">
        <v>1.0356016681078699</v>
      </c>
      <c r="AA3030" s="39">
        <v>7.0747931574037096E-2</v>
      </c>
      <c r="AB3030" s="39">
        <v>1.05910619211112</v>
      </c>
      <c r="AC3030" s="39">
        <v>3.6865028630258499E-2</v>
      </c>
    </row>
    <row r="3031" spans="1:29" x14ac:dyDescent="0.25">
      <c r="A3031" s="39" t="s">
        <v>135</v>
      </c>
      <c r="B3031" s="39" t="s">
        <v>135</v>
      </c>
      <c r="C3031" s="39">
        <v>7205000</v>
      </c>
      <c r="D3031" s="39" t="s">
        <v>52</v>
      </c>
      <c r="E3031" s="39">
        <v>2.5917297612114198E-2</v>
      </c>
      <c r="F3031" s="39">
        <v>2.43673851921275E-2</v>
      </c>
      <c r="G3031" s="39">
        <v>2.3572076155938301E-2</v>
      </c>
      <c r="H3031" s="39">
        <v>2.3972602739725998E-2</v>
      </c>
      <c r="I3031" s="39">
        <v>2.5854108956602E-2</v>
      </c>
      <c r="J3031" s="39">
        <v>2.2877784467188401E-2</v>
      </c>
      <c r="K3031" s="39">
        <v>2.26785167024211E-2</v>
      </c>
      <c r="L3031" s="39">
        <v>2.4072869225764501E-2</v>
      </c>
      <c r="M3031" s="39">
        <v>2.2499999999999999E-2</v>
      </c>
      <c r="N3031" s="39">
        <v>2.3979182339098001E-2</v>
      </c>
      <c r="O3031" s="39">
        <v>1.2594486302957299E-3</v>
      </c>
      <c r="P3031" s="39">
        <v>2.3596655870395201E-2</v>
      </c>
      <c r="Q3031" s="39">
        <v>1.40403733216444E-3</v>
      </c>
      <c r="R3031" s="39">
        <v>2.3083795309395201E-2</v>
      </c>
      <c r="S3031" s="39">
        <v>8.6120117411229101E-4</v>
      </c>
      <c r="T3031" s="39">
        <v>2.3286434612882202E-2</v>
      </c>
      <c r="U3031" s="39">
        <v>1.1121864954577001E-3</v>
      </c>
      <c r="V3031" s="39">
        <v>2.3368599436853099E-2</v>
      </c>
      <c r="W3031" s="39">
        <v>1.08553945735362E-3</v>
      </c>
      <c r="X3031" s="39">
        <v>2.303521482191E-2</v>
      </c>
      <c r="Y3031" s="39">
        <v>9.0886143506282904E-4</v>
      </c>
      <c r="Z3031" s="39">
        <v>2.2783156533563501E-2</v>
      </c>
      <c r="AA3031" s="39">
        <v>7.3015599318181903E-4</v>
      </c>
      <c r="AB3031" s="39">
        <v>2.2574898534560201E-2</v>
      </c>
      <c r="AC3031" s="39">
        <v>4.7369992523822301E-4</v>
      </c>
    </row>
    <row r="3032" spans="1:29" x14ac:dyDescent="0.25">
      <c r="A3032" s="39" t="s">
        <v>135</v>
      </c>
      <c r="B3032" s="39" t="s">
        <v>135</v>
      </c>
      <c r="C3032" s="39">
        <v>7205000</v>
      </c>
      <c r="D3032" s="39" t="s">
        <v>53</v>
      </c>
      <c r="E3032" s="39">
        <v>0.97916666666666696</v>
      </c>
      <c r="F3032" s="39">
        <v>0.95505617977528101</v>
      </c>
      <c r="G3032" s="39">
        <v>1.02564102564103</v>
      </c>
      <c r="H3032" s="39">
        <v>0.97435897435897401</v>
      </c>
      <c r="I3032" s="39">
        <v>1.02597402597403</v>
      </c>
      <c r="J3032" s="39">
        <v>1.0119047619047601</v>
      </c>
      <c r="K3032" s="39">
        <v>0.93421052631578905</v>
      </c>
      <c r="L3032" s="39">
        <v>1.0540540540540499</v>
      </c>
      <c r="M3032" s="39">
        <v>1.08108108108108</v>
      </c>
      <c r="N3032" s="39">
        <v>1.0046052550857401</v>
      </c>
      <c r="O3032" s="39">
        <v>4.7721371619909199E-2</v>
      </c>
      <c r="P3032" s="39">
        <v>1.0214448898659401</v>
      </c>
      <c r="Q3032" s="39">
        <v>5.5545463791153299E-2</v>
      </c>
      <c r="R3032" s="39">
        <v>1.02311522048364</v>
      </c>
      <c r="S3032" s="39">
        <v>7.8170637270585097E-2</v>
      </c>
      <c r="T3032" s="39">
        <v>1.06756756756757</v>
      </c>
      <c r="U3032" s="39">
        <v>1.9110994086123E-2</v>
      </c>
      <c r="V3032" s="39">
        <v>1.02952587364019</v>
      </c>
      <c r="W3032" s="39">
        <v>5.5521311785477402E-2</v>
      </c>
      <c r="X3032" s="39">
        <v>1.0510136145261999</v>
      </c>
      <c r="Y3032" s="39">
        <v>5.2935403171744097E-2</v>
      </c>
      <c r="Z3032" s="39">
        <v>1.0705700232505699</v>
      </c>
      <c r="AA3032" s="39">
        <v>3.6012700013493902E-2</v>
      </c>
      <c r="AB3032" s="39">
        <v>1.0797940797940799</v>
      </c>
      <c r="AC3032" s="39">
        <v>8.1397108369842992E-3</v>
      </c>
    </row>
    <row r="3033" spans="1:29" x14ac:dyDescent="0.25">
      <c r="A3033" s="39" t="s">
        <v>135</v>
      </c>
      <c r="B3033" s="39" t="s">
        <v>135</v>
      </c>
      <c r="C3033" s="39">
        <v>7205000</v>
      </c>
      <c r="D3033" s="39" t="s">
        <v>54</v>
      </c>
      <c r="E3033" s="39">
        <v>0.94186046511627897</v>
      </c>
      <c r="F3033" s="39">
        <v>1.0319148936170199</v>
      </c>
      <c r="G3033" s="39">
        <v>1.1647058823529399</v>
      </c>
      <c r="H3033" s="39">
        <v>1.0125</v>
      </c>
      <c r="I3033" s="39">
        <v>1</v>
      </c>
      <c r="J3033" s="39">
        <v>0.936708860759494</v>
      </c>
      <c r="K3033" s="39">
        <v>0.95294117647058796</v>
      </c>
      <c r="L3033" s="39">
        <v>1</v>
      </c>
      <c r="M3033" s="39">
        <v>1.1025641025641</v>
      </c>
      <c r="N3033" s="39">
        <v>1.0159105978756</v>
      </c>
      <c r="O3033" s="39">
        <v>7.5947692380202603E-2</v>
      </c>
      <c r="P3033" s="39">
        <v>0.99844282795883699</v>
      </c>
      <c r="Q3033" s="39">
        <v>6.4667558306473E-2</v>
      </c>
      <c r="R3033" s="39">
        <v>1.01850175967823</v>
      </c>
      <c r="S3033" s="39">
        <v>7.6508112880854406E-2</v>
      </c>
      <c r="T3033" s="39">
        <v>1.05128205128205</v>
      </c>
      <c r="U3033" s="39">
        <v>7.2523772429389594E-2</v>
      </c>
      <c r="V3033" s="39">
        <v>1.02538622560819</v>
      </c>
      <c r="W3033" s="39">
        <v>7.1407759353813299E-2</v>
      </c>
      <c r="X3033" s="39">
        <v>1.04607954208808</v>
      </c>
      <c r="Y3033" s="39">
        <v>7.11693431541012E-2</v>
      </c>
      <c r="Z3033" s="39">
        <v>1.0786829668031499</v>
      </c>
      <c r="AA3033" s="39">
        <v>5.6861165154153098E-2</v>
      </c>
      <c r="AB3033" s="39">
        <v>1.0976800976801</v>
      </c>
      <c r="AC3033" s="39">
        <v>3.0889159073683801E-2</v>
      </c>
    </row>
    <row r="3034" spans="1:29" x14ac:dyDescent="0.25">
      <c r="A3034" s="39" t="s">
        <v>135</v>
      </c>
      <c r="B3034" s="39" t="s">
        <v>135</v>
      </c>
      <c r="C3034" s="39">
        <v>7205000</v>
      </c>
      <c r="D3034" s="39" t="s">
        <v>55</v>
      </c>
      <c r="E3034" s="39">
        <v>0.95</v>
      </c>
      <c r="F3034" s="39">
        <v>0.97530864197530898</v>
      </c>
      <c r="G3034" s="39">
        <v>1.0309278350515501</v>
      </c>
      <c r="H3034" s="39">
        <v>0.96969696969696995</v>
      </c>
      <c r="I3034" s="39">
        <v>0.98765432098765404</v>
      </c>
      <c r="J3034" s="39">
        <v>0.90789473684210498</v>
      </c>
      <c r="K3034" s="39">
        <v>0.95945945945945899</v>
      </c>
      <c r="L3034" s="39">
        <v>1</v>
      </c>
      <c r="M3034" s="39">
        <v>1.05633802816901</v>
      </c>
      <c r="N3034" s="39">
        <v>0.98191999913133998</v>
      </c>
      <c r="O3034" s="39">
        <v>4.4011069689740397E-2</v>
      </c>
      <c r="P3034" s="39">
        <v>0.982269309091647</v>
      </c>
      <c r="Q3034" s="39">
        <v>5.4500956726728403E-2</v>
      </c>
      <c r="R3034" s="39">
        <v>1.00526582920949</v>
      </c>
      <c r="S3034" s="39">
        <v>4.8653478670600901E-2</v>
      </c>
      <c r="T3034" s="39">
        <v>1.0281690140845099</v>
      </c>
      <c r="U3034" s="39">
        <v>3.9837001756988497E-2</v>
      </c>
      <c r="V3034" s="39">
        <v>0.999602874221444</v>
      </c>
      <c r="W3034" s="39">
        <v>5.1026341369547097E-2</v>
      </c>
      <c r="X3034" s="39">
        <v>1.0199310897120399</v>
      </c>
      <c r="Y3034" s="39">
        <v>5.0039729832869202E-2</v>
      </c>
      <c r="Z3034" s="39">
        <v>1.0426434604761301</v>
      </c>
      <c r="AA3034" s="39">
        <v>3.3275491456490697E-2</v>
      </c>
      <c r="AB3034" s="39">
        <v>1.0536552649228701</v>
      </c>
      <c r="AC3034" s="39">
        <v>1.69672845616009E-2</v>
      </c>
    </row>
    <row r="3035" spans="1:29" x14ac:dyDescent="0.25">
      <c r="A3035" s="39" t="s">
        <v>135</v>
      </c>
      <c r="B3035" s="39" t="s">
        <v>135</v>
      </c>
      <c r="C3035" s="39">
        <v>7205000</v>
      </c>
      <c r="D3035" s="39" t="s">
        <v>56</v>
      </c>
      <c r="E3035" s="39">
        <v>1.02380952380952</v>
      </c>
      <c r="F3035" s="39">
        <v>1.06578947368421</v>
      </c>
      <c r="G3035" s="39">
        <v>1.06329113924051</v>
      </c>
      <c r="H3035" s="39">
        <v>0.96</v>
      </c>
      <c r="I3035" s="39">
        <v>1.0520833333333299</v>
      </c>
      <c r="J3035" s="39">
        <v>1.0125</v>
      </c>
      <c r="K3035" s="39">
        <v>0.95652173913043503</v>
      </c>
      <c r="L3035" s="39">
        <v>0.94366197183098599</v>
      </c>
      <c r="M3035" s="39">
        <v>1.06172839506173</v>
      </c>
      <c r="N3035" s="39">
        <v>1.0154872862322999</v>
      </c>
      <c r="O3035" s="39">
        <v>5.0107214074789103E-2</v>
      </c>
      <c r="P3035" s="39">
        <v>1.0052990878713</v>
      </c>
      <c r="Q3035" s="39">
        <v>5.3859189775013999E-2</v>
      </c>
      <c r="R3035" s="39">
        <v>0.98730403534105005</v>
      </c>
      <c r="S3035" s="39">
        <v>6.4773315444122001E-2</v>
      </c>
      <c r="T3035" s="39">
        <v>1.00269518344636</v>
      </c>
      <c r="U3035" s="39">
        <v>8.3485568496899004E-2</v>
      </c>
      <c r="V3035" s="39">
        <v>1.0079747779735999</v>
      </c>
      <c r="W3035" s="39">
        <v>5.5157074424581301E-2</v>
      </c>
      <c r="X3035" s="39">
        <v>1.0158143826233399</v>
      </c>
      <c r="Y3035" s="39">
        <v>6.0495772928403697E-2</v>
      </c>
      <c r="Z3035" s="39">
        <v>1.03686924098614</v>
      </c>
      <c r="AA3035" s="39">
        <v>5.8274432121086399E-2</v>
      </c>
      <c r="AB3035" s="39">
        <v>1.0561061844316899</v>
      </c>
      <c r="AC3035" s="39">
        <v>3.5557982152243997E-2</v>
      </c>
    </row>
    <row r="3036" spans="1:29" x14ac:dyDescent="0.25">
      <c r="A3036" s="39" t="s">
        <v>135</v>
      </c>
      <c r="B3036" s="39" t="s">
        <v>135</v>
      </c>
      <c r="C3036" s="39">
        <v>7205000</v>
      </c>
      <c r="D3036" s="39" t="s">
        <v>57</v>
      </c>
      <c r="E3036" s="39">
        <v>0.95744680851063801</v>
      </c>
      <c r="F3036" s="39">
        <v>1.0813953488372099</v>
      </c>
      <c r="G3036" s="39">
        <v>1.1358024691358</v>
      </c>
      <c r="H3036" s="39">
        <v>1.0952380952381</v>
      </c>
      <c r="I3036" s="39">
        <v>1.0833333333333299</v>
      </c>
      <c r="J3036" s="39">
        <v>0.97029702970297005</v>
      </c>
      <c r="K3036" s="39">
        <v>0.96296296296296302</v>
      </c>
      <c r="L3036" s="39">
        <v>1</v>
      </c>
      <c r="M3036" s="39">
        <v>1.0298507462686599</v>
      </c>
      <c r="N3036" s="39">
        <v>1.0351474215544101</v>
      </c>
      <c r="O3036" s="39">
        <v>6.6068176154543606E-2</v>
      </c>
      <c r="P3036" s="39">
        <v>1.0092888144535801</v>
      </c>
      <c r="Q3036" s="39">
        <v>4.9137841030166399E-2</v>
      </c>
      <c r="R3036" s="39">
        <v>0.99760456974387302</v>
      </c>
      <c r="S3036" s="39">
        <v>3.3508169951093097E-2</v>
      </c>
      <c r="T3036" s="39">
        <v>1.01492537313433</v>
      </c>
      <c r="U3036" s="39">
        <v>2.11076651100463E-2</v>
      </c>
      <c r="V3036" s="39">
        <v>1.0175016225428799</v>
      </c>
      <c r="W3036" s="39">
        <v>4.8068347736202E-2</v>
      </c>
      <c r="X3036" s="39">
        <v>1.0121988949841501</v>
      </c>
      <c r="Y3036" s="39">
        <v>3.0325323643275701E-2</v>
      </c>
      <c r="Z3036" s="39">
        <v>1.02198393920814</v>
      </c>
      <c r="AA3036" s="39">
        <v>2.01320525380605E-2</v>
      </c>
      <c r="AB3036" s="39">
        <v>1.02842928216063</v>
      </c>
      <c r="AC3036" s="39">
        <v>8.9901283871169496E-3</v>
      </c>
    </row>
    <row r="3037" spans="1:29" x14ac:dyDescent="0.25">
      <c r="A3037" s="39" t="s">
        <v>135</v>
      </c>
      <c r="B3037" s="39" t="s">
        <v>135</v>
      </c>
      <c r="C3037" s="39">
        <v>7205000</v>
      </c>
      <c r="D3037" s="39" t="s">
        <v>58</v>
      </c>
      <c r="E3037" s="39">
        <v>0.96153846153846201</v>
      </c>
      <c r="F3037" s="39">
        <v>1</v>
      </c>
      <c r="G3037" s="39">
        <v>1</v>
      </c>
      <c r="H3037" s="39">
        <v>1.01086956521739</v>
      </c>
      <c r="I3037" s="39">
        <v>1.0652173913043499</v>
      </c>
      <c r="J3037" s="39">
        <v>0.91346153846153799</v>
      </c>
      <c r="K3037" s="39">
        <v>0.94897959183673497</v>
      </c>
      <c r="L3037" s="39">
        <v>0.96153846153846201</v>
      </c>
      <c r="M3037" s="39">
        <v>1.10606060606061</v>
      </c>
      <c r="N3037" s="39">
        <v>0.996407290661949</v>
      </c>
      <c r="O3037" s="39">
        <v>5.97439400140925E-2</v>
      </c>
      <c r="P3037" s="39">
        <v>0.99905151784033797</v>
      </c>
      <c r="Q3037" s="39">
        <v>8.22632048820581E-2</v>
      </c>
      <c r="R3037" s="39">
        <v>1.0055262198119299</v>
      </c>
      <c r="S3037" s="39">
        <v>8.7291485357072998E-2</v>
      </c>
      <c r="T3037" s="39">
        <v>1.03379953379953</v>
      </c>
      <c r="U3037" s="39">
        <v>0.10219258842323101</v>
      </c>
      <c r="V3037" s="39">
        <v>1.0134812845085199</v>
      </c>
      <c r="W3037" s="39">
        <v>7.7284318531692195E-2</v>
      </c>
      <c r="X3037" s="39">
        <v>1.0381031948245301</v>
      </c>
      <c r="Y3037" s="39">
        <v>8.5553996950106903E-2</v>
      </c>
      <c r="Z3037" s="39">
        <v>1.0745201143462699</v>
      </c>
      <c r="AA3037" s="39">
        <v>7.3901400347628599E-2</v>
      </c>
      <c r="AB3037" s="39">
        <v>1.0991785991786001</v>
      </c>
      <c r="AC3037" s="39">
        <v>4.3525633240190799E-2</v>
      </c>
    </row>
    <row r="3038" spans="1:29" x14ac:dyDescent="0.25">
      <c r="A3038" s="39" t="s">
        <v>135</v>
      </c>
      <c r="B3038" s="39" t="s">
        <v>135</v>
      </c>
      <c r="C3038" s="39">
        <v>7205000</v>
      </c>
      <c r="D3038" s="39" t="s">
        <v>59</v>
      </c>
      <c r="E3038" s="39">
        <v>1.09574468085106</v>
      </c>
      <c r="F3038" s="39">
        <v>1.04</v>
      </c>
      <c r="G3038" s="39">
        <v>1.01111111111111</v>
      </c>
      <c r="H3038" s="39">
        <v>1.0752688172042999</v>
      </c>
      <c r="I3038" s="39">
        <v>0.967741935483871</v>
      </c>
      <c r="J3038" s="39">
        <v>0.98979591836734704</v>
      </c>
      <c r="K3038" s="39">
        <v>0.96842105263157896</v>
      </c>
      <c r="L3038" s="39">
        <v>0.92473118279569899</v>
      </c>
      <c r="M3038" s="39">
        <v>1.08</v>
      </c>
      <c r="N3038" s="39">
        <v>1.0169794109383301</v>
      </c>
      <c r="O3038" s="39">
        <v>5.9338565401158401E-2</v>
      </c>
      <c r="P3038" s="39">
        <v>0.98613801785569899</v>
      </c>
      <c r="Q3038" s="39">
        <v>5.7546846185694701E-2</v>
      </c>
      <c r="R3038" s="39">
        <v>0.99105074514242597</v>
      </c>
      <c r="S3038" s="39">
        <v>8.00698359955688E-2</v>
      </c>
      <c r="T3038" s="39">
        <v>1.00236559139785</v>
      </c>
      <c r="U3038" s="39">
        <v>0.10979163355197601</v>
      </c>
      <c r="V3038" s="39">
        <v>1.00751125110489</v>
      </c>
      <c r="W3038" s="39">
        <v>6.6952615305834101E-2</v>
      </c>
      <c r="X3038" s="39">
        <v>1.01870973841624</v>
      </c>
      <c r="Y3038" s="39">
        <v>7.6698019730889896E-2</v>
      </c>
      <c r="Z3038" s="39">
        <v>1.04835906463039</v>
      </c>
      <c r="AA3038" s="39">
        <v>7.4702623807565302E-2</v>
      </c>
      <c r="AB3038" s="39">
        <v>1.0726062467998001</v>
      </c>
      <c r="AC3038" s="39">
        <v>4.6762201139612297E-2</v>
      </c>
    </row>
    <row r="3039" spans="1:29" x14ac:dyDescent="0.25">
      <c r="A3039" s="39" t="s">
        <v>135</v>
      </c>
      <c r="B3039" s="39" t="s">
        <v>135</v>
      </c>
      <c r="C3039" s="39">
        <v>7205000</v>
      </c>
      <c r="D3039" s="39" t="s">
        <v>60</v>
      </c>
      <c r="E3039" s="39">
        <v>1.0099009900990099</v>
      </c>
      <c r="F3039" s="39">
        <v>0.94174757281553401</v>
      </c>
      <c r="G3039" s="39">
        <v>0.99038461538461497</v>
      </c>
      <c r="H3039" s="39">
        <v>1.03296703296703</v>
      </c>
      <c r="I3039" s="39">
        <v>0.95</v>
      </c>
      <c r="J3039" s="39">
        <v>1.13333333333333</v>
      </c>
      <c r="K3039" s="39">
        <v>0.93814432989690699</v>
      </c>
      <c r="L3039" s="39">
        <v>1.0543478260869601</v>
      </c>
      <c r="M3039" s="39">
        <v>1.0581395348837199</v>
      </c>
      <c r="N3039" s="39">
        <v>1.01210724838523</v>
      </c>
      <c r="O3039" s="39">
        <v>6.4989595329917493E-2</v>
      </c>
      <c r="P3039" s="39">
        <v>1.0267930048401801</v>
      </c>
      <c r="Q3039" s="39">
        <v>8.1927510453942406E-2</v>
      </c>
      <c r="R3039" s="39">
        <v>1.01687723028919</v>
      </c>
      <c r="S3039" s="39">
        <v>6.8211043585597597E-2</v>
      </c>
      <c r="T3039" s="39">
        <v>1.0562436804853399</v>
      </c>
      <c r="U3039" s="39">
        <v>2.6811430024768598E-3</v>
      </c>
      <c r="V3039" s="39">
        <v>1.0319423349501899</v>
      </c>
      <c r="W3039" s="39">
        <v>6.2791078285063695E-2</v>
      </c>
      <c r="X3039" s="39">
        <v>1.04405859054385</v>
      </c>
      <c r="Y3039" s="39">
        <v>5.2227148496170599E-2</v>
      </c>
      <c r="Z3039" s="39">
        <v>1.0527629837193599</v>
      </c>
      <c r="AA3039" s="39">
        <v>2.8431372929221401E-2</v>
      </c>
      <c r="AB3039" s="39">
        <v>1.05795897732197</v>
      </c>
      <c r="AC3039" s="39">
        <v>1.14194628779736E-3</v>
      </c>
    </row>
    <row r="3040" spans="1:29" x14ac:dyDescent="0.25">
      <c r="A3040" s="39" t="s">
        <v>135</v>
      </c>
      <c r="B3040" s="39" t="s">
        <v>135</v>
      </c>
      <c r="C3040" s="39">
        <v>7206000</v>
      </c>
      <c r="D3040" s="39" t="s">
        <v>50</v>
      </c>
      <c r="E3040" s="39">
        <v>4.3736332396126197E-2</v>
      </c>
      <c r="F3040" s="39">
        <v>3.9588999697793899E-2</v>
      </c>
      <c r="G3040" s="39">
        <v>3.7982565379825702E-2</v>
      </c>
      <c r="H3040" s="39">
        <v>3.9396737457679298E-2</v>
      </c>
      <c r="I3040" s="39">
        <v>4.3648404575556903E-2</v>
      </c>
      <c r="J3040" s="39">
        <v>5.02604964756359E-2</v>
      </c>
      <c r="K3040" s="39">
        <v>4.6519193233571898E-2</v>
      </c>
      <c r="L3040" s="39">
        <v>5.1874999999999998E-2</v>
      </c>
      <c r="M3040" s="39">
        <v>4.7896837580595597E-2</v>
      </c>
      <c r="N3040" s="39">
        <v>4.4544951866309503E-2</v>
      </c>
      <c r="O3040" s="39">
        <v>4.9638439619060504E-3</v>
      </c>
      <c r="P3040" s="39">
        <v>4.8039986373072101E-2</v>
      </c>
      <c r="Q3040" s="39">
        <v>3.2115918431720098E-3</v>
      </c>
      <c r="R3040" s="39">
        <v>4.8763676938055799E-2</v>
      </c>
      <c r="S3040" s="39">
        <v>2.7811372464444802E-3</v>
      </c>
      <c r="T3040" s="39">
        <v>4.9885918790297801E-2</v>
      </c>
      <c r="U3040" s="39">
        <v>2.8129856234222999E-3</v>
      </c>
      <c r="V3040" s="39">
        <v>4.7487770793370902E-2</v>
      </c>
      <c r="W3040" s="39">
        <v>4.0242231870284903E-3</v>
      </c>
      <c r="X3040" s="39">
        <v>4.8766397166170102E-2</v>
      </c>
      <c r="Y3040" s="39">
        <v>2.32365089148809E-3</v>
      </c>
      <c r="Z3040" s="39">
        <v>4.85411981035066E-2</v>
      </c>
      <c r="AA3040" s="39">
        <v>1.9122640056637901E-3</v>
      </c>
      <c r="AB3040" s="39">
        <v>4.8086273886281602E-2</v>
      </c>
      <c r="AC3040" s="39">
        <v>1.1981003949908401E-3</v>
      </c>
    </row>
    <row r="3041" spans="1:29" x14ac:dyDescent="0.25">
      <c r="A3041" s="39" t="s">
        <v>135</v>
      </c>
      <c r="B3041" s="39" t="s">
        <v>135</v>
      </c>
      <c r="C3041" s="39">
        <v>7206000</v>
      </c>
      <c r="D3041" s="39" t="s">
        <v>51</v>
      </c>
      <c r="E3041" s="39">
        <v>1</v>
      </c>
      <c r="F3041" s="39">
        <v>0.97142857142857097</v>
      </c>
      <c r="G3041" s="39">
        <v>1.0763358778626</v>
      </c>
      <c r="H3041" s="39">
        <v>1.0491803278688501</v>
      </c>
      <c r="I3041" s="39">
        <v>1</v>
      </c>
      <c r="J3041" s="39">
        <v>1.11724137931034</v>
      </c>
      <c r="K3041" s="39">
        <v>1.0365853658536599</v>
      </c>
      <c r="L3041" s="39">
        <v>1.01398601398601</v>
      </c>
      <c r="M3041" s="39">
        <v>1.1024096385542199</v>
      </c>
      <c r="N3041" s="39">
        <v>1.04079635276269</v>
      </c>
      <c r="O3041" s="39">
        <v>4.9812760053988103E-2</v>
      </c>
      <c r="P3041" s="39">
        <v>1.0540444795408499</v>
      </c>
      <c r="Q3041" s="39">
        <v>5.2828363189330999E-2</v>
      </c>
      <c r="R3041" s="39">
        <v>1.0509936727979601</v>
      </c>
      <c r="S3041" s="39">
        <v>4.5938914083765499E-2</v>
      </c>
      <c r="T3041" s="39">
        <v>1.0581978262701199</v>
      </c>
      <c r="U3041" s="39">
        <v>6.2524944549269601E-2</v>
      </c>
      <c r="V3041" s="39">
        <v>1.05854964119553</v>
      </c>
      <c r="W3041" s="39">
        <v>4.74008358646043E-2</v>
      </c>
      <c r="X3041" s="39">
        <v>1.0699706774158699</v>
      </c>
      <c r="Y3041" s="39">
        <v>4.69386253216382E-2</v>
      </c>
      <c r="Z3041" s="39">
        <v>1.0843009591635999</v>
      </c>
      <c r="AA3041" s="39">
        <v>4.2689172197358502E-2</v>
      </c>
      <c r="AB3041" s="39">
        <v>1.09819898976525</v>
      </c>
      <c r="AC3041" s="39">
        <v>2.66304812002994E-2</v>
      </c>
    </row>
    <row r="3042" spans="1:29" x14ac:dyDescent="0.25">
      <c r="A3042" s="39" t="s">
        <v>135</v>
      </c>
      <c r="B3042" s="39" t="s">
        <v>135</v>
      </c>
      <c r="C3042" s="39">
        <v>7206000</v>
      </c>
      <c r="D3042" s="39" t="s">
        <v>61</v>
      </c>
      <c r="E3042" s="39">
        <v>0.96226415094339601</v>
      </c>
      <c r="F3042" s="39">
        <v>0.97674418604651203</v>
      </c>
      <c r="G3042" s="39">
        <v>1.02013422818792</v>
      </c>
      <c r="H3042" s="39">
        <v>1.04635761589404</v>
      </c>
      <c r="I3042" s="39">
        <v>1.00709219858156</v>
      </c>
      <c r="J3042" s="39">
        <v>0.98765432098765404</v>
      </c>
      <c r="K3042" s="39">
        <v>1.01351351351351</v>
      </c>
      <c r="L3042" s="39">
        <v>0.99415204678362601</v>
      </c>
      <c r="M3042" s="39">
        <v>1.02564102564103</v>
      </c>
      <c r="N3042" s="39">
        <v>1.0037281429532501</v>
      </c>
      <c r="O3042" s="39">
        <v>2.6151343906830399E-2</v>
      </c>
      <c r="P3042" s="39">
        <v>1.0056106211014799</v>
      </c>
      <c r="Q3042" s="39">
        <v>1.51624167392526E-2</v>
      </c>
      <c r="R3042" s="39">
        <v>1.0111021953127199</v>
      </c>
      <c r="S3042" s="39">
        <v>1.5882373530727301E-2</v>
      </c>
      <c r="T3042" s="39">
        <v>1.00989653621233</v>
      </c>
      <c r="U3042" s="39">
        <v>2.22660704827073E-2</v>
      </c>
      <c r="V3042" s="39">
        <v>1.0101117083089299</v>
      </c>
      <c r="W3042" s="39">
        <v>1.9036763122609501E-2</v>
      </c>
      <c r="X3042" s="39">
        <v>1.0134685388818201</v>
      </c>
      <c r="Y3042" s="39">
        <v>1.6370482755376801E-2</v>
      </c>
      <c r="Z3042" s="39">
        <v>1.01963640526164</v>
      </c>
      <c r="AA3042" s="39">
        <v>1.46870213372593E-2</v>
      </c>
      <c r="AB3042" s="39">
        <v>1.0241415504573399</v>
      </c>
      <c r="AC3042" s="39">
        <v>9.4835137506923892E-3</v>
      </c>
    </row>
    <row r="3043" spans="1:29" x14ac:dyDescent="0.25">
      <c r="A3043" s="39" t="s">
        <v>135</v>
      </c>
      <c r="B3043" s="39" t="s">
        <v>135</v>
      </c>
      <c r="C3043" s="39">
        <v>7206000</v>
      </c>
      <c r="D3043" s="39" t="s">
        <v>62</v>
      </c>
      <c r="E3043" s="39">
        <v>1</v>
      </c>
      <c r="F3043" s="39">
        <v>0.98039215686274495</v>
      </c>
      <c r="G3043" s="39">
        <v>1.0178571428571399</v>
      </c>
      <c r="H3043" s="39">
        <v>1.0986842105263199</v>
      </c>
      <c r="I3043" s="39">
        <v>1</v>
      </c>
      <c r="J3043" s="39">
        <v>1</v>
      </c>
      <c r="K3043" s="39">
        <v>1.03125</v>
      </c>
      <c r="L3043" s="39">
        <v>1.0133333333333301</v>
      </c>
      <c r="M3043" s="39">
        <v>0.98235294117647098</v>
      </c>
      <c r="N3043" s="39">
        <v>1.0137633094173299</v>
      </c>
      <c r="O3043" s="39">
        <v>3.5712076491295597E-2</v>
      </c>
      <c r="P3043" s="39">
        <v>1.00538725490196</v>
      </c>
      <c r="Q3043" s="39">
        <v>1.81703493775256E-2</v>
      </c>
      <c r="R3043" s="39">
        <v>1.0089787581699301</v>
      </c>
      <c r="S3043" s="39">
        <v>2.4737670343793299E-2</v>
      </c>
      <c r="T3043" s="39">
        <v>0.99784313725490204</v>
      </c>
      <c r="U3043" s="39">
        <v>2.19064453779363E-2</v>
      </c>
      <c r="V3043" s="39">
        <v>1.00709537930045</v>
      </c>
      <c r="W3043" s="39">
        <v>2.8923691669400502E-2</v>
      </c>
      <c r="X3043" s="39">
        <v>0.99764908340993297</v>
      </c>
      <c r="Y3043" s="39">
        <v>2.01831484116149E-2</v>
      </c>
      <c r="Z3043" s="39">
        <v>0.98971178948111904</v>
      </c>
      <c r="AA3043" s="39">
        <v>1.7672890953672901E-2</v>
      </c>
      <c r="AB3043" s="39">
        <v>0.98382819794584497</v>
      </c>
      <c r="AC3043" s="39">
        <v>9.3303430496098193E-3</v>
      </c>
    </row>
    <row r="3044" spans="1:29" x14ac:dyDescent="0.25">
      <c r="A3044" s="39" t="s">
        <v>135</v>
      </c>
      <c r="B3044" s="39" t="s">
        <v>135</v>
      </c>
      <c r="C3044" s="39">
        <v>7206000</v>
      </c>
      <c r="D3044" s="39" t="s">
        <v>63</v>
      </c>
      <c r="E3044" s="39">
        <v>0.98013245033112595</v>
      </c>
      <c r="F3044" s="39">
        <v>1.01680672268908</v>
      </c>
      <c r="G3044" s="39">
        <v>0.96666666666666701</v>
      </c>
      <c r="H3044" s="39">
        <v>0.929824561403509</v>
      </c>
      <c r="I3044" s="39">
        <v>0.88622754491017997</v>
      </c>
      <c r="J3044" s="39">
        <v>0.955696202531646</v>
      </c>
      <c r="K3044" s="39">
        <v>0.94366197183098599</v>
      </c>
      <c r="L3044" s="39">
        <v>0.87272727272727302</v>
      </c>
      <c r="M3044" s="39">
        <v>0.97368421052631604</v>
      </c>
      <c r="N3044" s="39">
        <v>0.94726973373519696</v>
      </c>
      <c r="O3044" s="39">
        <v>4.5634963618667597E-2</v>
      </c>
      <c r="P3044" s="39">
        <v>0.92639944050528</v>
      </c>
      <c r="Q3044" s="39">
        <v>4.4403343113545303E-2</v>
      </c>
      <c r="R3044" s="39">
        <v>0.93002448502819102</v>
      </c>
      <c r="S3044" s="39">
        <v>5.184169757215E-2</v>
      </c>
      <c r="T3044" s="39">
        <v>0.92320574162679403</v>
      </c>
      <c r="U3044" s="39">
        <v>7.1387335325531903E-2</v>
      </c>
      <c r="V3044" s="39">
        <v>0.93711526030777703</v>
      </c>
      <c r="W3044" s="39">
        <v>4.4958847045351601E-2</v>
      </c>
      <c r="X3044" s="39">
        <v>0.94089773190142101</v>
      </c>
      <c r="Y3044" s="39">
        <v>4.8229941610919098E-2</v>
      </c>
      <c r="Z3044" s="39">
        <v>0.95478059792846504</v>
      </c>
      <c r="AA3044" s="39">
        <v>4.6917456221462102E-2</v>
      </c>
      <c r="AB3044" s="39">
        <v>0.96887673729779</v>
      </c>
      <c r="AC3044" s="39">
        <v>3.04051303848498E-2</v>
      </c>
    </row>
    <row r="3045" spans="1:29" x14ac:dyDescent="0.25">
      <c r="A3045" s="39" t="s">
        <v>135</v>
      </c>
      <c r="B3045" s="39" t="s">
        <v>135</v>
      </c>
      <c r="C3045" s="39">
        <v>7206000</v>
      </c>
      <c r="D3045" s="39" t="s">
        <v>52</v>
      </c>
      <c r="E3045" s="39">
        <v>3.8439138031450201E-2</v>
      </c>
      <c r="F3045" s="39">
        <v>4.2486722899093998E-2</v>
      </c>
      <c r="G3045" s="39">
        <v>4.2611060743427E-2</v>
      </c>
      <c r="H3045" s="39">
        <v>3.9850560398505597E-2</v>
      </c>
      <c r="I3045" s="39">
        <v>3.9396737457679298E-2</v>
      </c>
      <c r="J3045" s="39">
        <v>4.8765803732691099E-2</v>
      </c>
      <c r="K3045" s="39">
        <v>5.2099295127183601E-2</v>
      </c>
      <c r="L3045" s="39">
        <v>4.71698113207547E-2</v>
      </c>
      <c r="M3045" s="39">
        <v>5.7187500000000002E-2</v>
      </c>
      <c r="N3045" s="39">
        <v>4.5334069967865098E-2</v>
      </c>
      <c r="O3045" s="39">
        <v>6.4206878860282998E-3</v>
      </c>
      <c r="P3045" s="39">
        <v>4.8923829527661701E-2</v>
      </c>
      <c r="Q3045" s="39">
        <v>6.5619902998461897E-3</v>
      </c>
      <c r="R3045" s="39">
        <v>5.21522021493128E-2</v>
      </c>
      <c r="S3045" s="39">
        <v>5.0090539010189004E-3</v>
      </c>
      <c r="T3045" s="39">
        <v>5.2178655660377403E-2</v>
      </c>
      <c r="U3045" s="39">
        <v>7.08357559691005E-3</v>
      </c>
      <c r="V3045" s="39">
        <v>4.9998532200209798E-2</v>
      </c>
      <c r="W3045" s="39">
        <v>6.5330375744401701E-3</v>
      </c>
      <c r="X3045" s="39">
        <v>5.3054688790753597E-2</v>
      </c>
      <c r="Y3045" s="39">
        <v>5.5066808897523299E-3</v>
      </c>
      <c r="Z3045" s="39">
        <v>5.5228941413103402E-2</v>
      </c>
      <c r="AA3045" s="39">
        <v>4.7116216723170996E-3</v>
      </c>
      <c r="AB3045" s="39">
        <v>5.6710467205750202E-2</v>
      </c>
      <c r="AC3045" s="39">
        <v>3.0170202968475301E-3</v>
      </c>
    </row>
    <row r="3046" spans="1:29" x14ac:dyDescent="0.25">
      <c r="A3046" s="39" t="s">
        <v>135</v>
      </c>
      <c r="B3046" s="39" t="s">
        <v>135</v>
      </c>
      <c r="C3046" s="39">
        <v>7206000</v>
      </c>
      <c r="D3046" s="39" t="s">
        <v>53</v>
      </c>
      <c r="E3046" s="39">
        <v>1</v>
      </c>
      <c r="F3046" s="39">
        <v>1</v>
      </c>
      <c r="G3046" s="39">
        <v>1.0514705882352899</v>
      </c>
      <c r="H3046" s="39">
        <v>1</v>
      </c>
      <c r="I3046" s="39">
        <v>0.9921875</v>
      </c>
      <c r="J3046" s="39">
        <v>1.125</v>
      </c>
      <c r="K3046" s="39">
        <v>1.0308641975308599</v>
      </c>
      <c r="L3046" s="39">
        <v>0.95294117647058796</v>
      </c>
      <c r="M3046" s="39">
        <v>1.0068965517241399</v>
      </c>
      <c r="N3046" s="39">
        <v>1.0177066682178799</v>
      </c>
      <c r="O3046" s="39">
        <v>4.83841602464277E-2</v>
      </c>
      <c r="P3046" s="39">
        <v>1.02157788514512</v>
      </c>
      <c r="Q3046" s="39">
        <v>6.4367506372491001E-2</v>
      </c>
      <c r="R3046" s="39">
        <v>0.99690064190853001</v>
      </c>
      <c r="S3046" s="39">
        <v>3.9911626909603398E-2</v>
      </c>
      <c r="T3046" s="39">
        <v>0.97991886409736295</v>
      </c>
      <c r="U3046" s="39">
        <v>3.8152211723249903E-2</v>
      </c>
      <c r="V3046" s="39">
        <v>1.01082737394279</v>
      </c>
      <c r="W3046" s="39">
        <v>5.0589598010341102E-2</v>
      </c>
      <c r="X3046" s="39">
        <v>1.00236029229408</v>
      </c>
      <c r="Y3046" s="39">
        <v>4.4638965334132197E-2</v>
      </c>
      <c r="Z3046" s="39">
        <v>0.99836455706871896</v>
      </c>
      <c r="AA3046" s="39">
        <v>2.6292753876593099E-2</v>
      </c>
      <c r="AB3046" s="39">
        <v>1.00432724814064</v>
      </c>
      <c r="AC3046" s="39">
        <v>1.6249702648600199E-2</v>
      </c>
    </row>
    <row r="3047" spans="1:29" x14ac:dyDescent="0.25">
      <c r="A3047" s="39" t="s">
        <v>135</v>
      </c>
      <c r="B3047" s="39" t="s">
        <v>135</v>
      </c>
      <c r="C3047" s="39">
        <v>7206000</v>
      </c>
      <c r="D3047" s="39" t="s">
        <v>54</v>
      </c>
      <c r="E3047" s="39">
        <v>1.0347222222222201</v>
      </c>
      <c r="F3047" s="39">
        <v>1.01526717557252</v>
      </c>
      <c r="G3047" s="39">
        <v>1.0833333333333299</v>
      </c>
      <c r="H3047" s="39">
        <v>1.05594405594406</v>
      </c>
      <c r="I3047" s="39">
        <v>1.0709219858156001</v>
      </c>
      <c r="J3047" s="39">
        <v>1.1102362204724401</v>
      </c>
      <c r="K3047" s="39">
        <v>1.0416666666666701</v>
      </c>
      <c r="L3047" s="39">
        <v>1</v>
      </c>
      <c r="M3047" s="39">
        <v>0.99382716049382702</v>
      </c>
      <c r="N3047" s="39">
        <v>1.0451020911689599</v>
      </c>
      <c r="O3047" s="39">
        <v>3.8989230869503698E-2</v>
      </c>
      <c r="P3047" s="39">
        <v>1.04333040668971</v>
      </c>
      <c r="Q3047" s="39">
        <v>4.8909474325737799E-2</v>
      </c>
      <c r="R3047" s="39">
        <v>1.01183127572016</v>
      </c>
      <c r="S3047" s="39">
        <v>2.6021892736505702E-2</v>
      </c>
      <c r="T3047" s="39">
        <v>0.99691358024691401</v>
      </c>
      <c r="U3047" s="39">
        <v>4.3648566739910499E-3</v>
      </c>
      <c r="V3047" s="39">
        <v>1.0276544908074901</v>
      </c>
      <c r="W3047" s="39">
        <v>4.2070309572061197E-2</v>
      </c>
      <c r="X3047" s="39">
        <v>1.0099050453381</v>
      </c>
      <c r="Y3047" s="39">
        <v>3.4669057965357103E-2</v>
      </c>
      <c r="Z3047" s="39">
        <v>0.99678903553273701</v>
      </c>
      <c r="AA3047" s="39">
        <v>1.1473781809865699E-2</v>
      </c>
      <c r="AB3047" s="39">
        <v>0.99412110523221597</v>
      </c>
      <c r="AC3047" s="39">
        <v>1.85906975906431E-3</v>
      </c>
    </row>
    <row r="3048" spans="1:29" x14ac:dyDescent="0.25">
      <c r="A3048" s="39" t="s">
        <v>135</v>
      </c>
      <c r="B3048" s="39" t="s">
        <v>135</v>
      </c>
      <c r="C3048" s="39">
        <v>7206000</v>
      </c>
      <c r="D3048" s="39" t="s">
        <v>55</v>
      </c>
      <c r="E3048" s="39">
        <v>1.0697674418604699</v>
      </c>
      <c r="F3048" s="39">
        <v>1</v>
      </c>
      <c r="G3048" s="39">
        <v>0.95488721804511301</v>
      </c>
      <c r="H3048" s="39">
        <v>1.07692307692308</v>
      </c>
      <c r="I3048" s="39">
        <v>0.98675496688741704</v>
      </c>
      <c r="J3048" s="39">
        <v>1.1059602649006599</v>
      </c>
      <c r="K3048" s="39">
        <v>1.0354609929078</v>
      </c>
      <c r="L3048" s="39">
        <v>0.97333333333333305</v>
      </c>
      <c r="M3048" s="39">
        <v>1.03592814371257</v>
      </c>
      <c r="N3048" s="39">
        <v>1.0265572709522699</v>
      </c>
      <c r="O3048" s="39">
        <v>5.1398752804185897E-2</v>
      </c>
      <c r="P3048" s="39">
        <v>1.0274875403483601</v>
      </c>
      <c r="Q3048" s="39">
        <v>5.2164664543416298E-2</v>
      </c>
      <c r="R3048" s="39">
        <v>1.01490748998457</v>
      </c>
      <c r="S3048" s="39">
        <v>3.6005033445544302E-2</v>
      </c>
      <c r="T3048" s="39">
        <v>1.00463073852295</v>
      </c>
      <c r="U3048" s="39">
        <v>4.4261214886247797E-2</v>
      </c>
      <c r="V3048" s="39">
        <v>1.02471248888012</v>
      </c>
      <c r="W3048" s="39">
        <v>4.4920094950021097E-2</v>
      </c>
      <c r="X3048" s="39">
        <v>1.0225617776806</v>
      </c>
      <c r="Y3048" s="39">
        <v>3.8192221369757799E-2</v>
      </c>
      <c r="Z3048" s="39">
        <v>1.0249200502651501</v>
      </c>
      <c r="AA3048" s="39">
        <v>2.9156440093358299E-2</v>
      </c>
      <c r="AB3048" s="39">
        <v>1.0329474384564199</v>
      </c>
      <c r="AC3048" s="39">
        <v>1.8851635286166801E-2</v>
      </c>
    </row>
    <row r="3049" spans="1:29" x14ac:dyDescent="0.25">
      <c r="A3049" s="39" t="s">
        <v>135</v>
      </c>
      <c r="B3049" s="39" t="s">
        <v>135</v>
      </c>
      <c r="C3049" s="39">
        <v>7206000</v>
      </c>
      <c r="D3049" s="39" t="s">
        <v>56</v>
      </c>
      <c r="E3049" s="39">
        <v>0.96621621621621601</v>
      </c>
      <c r="F3049" s="39">
        <v>1.01449275362319</v>
      </c>
      <c r="G3049" s="39">
        <v>1</v>
      </c>
      <c r="H3049" s="39">
        <v>1</v>
      </c>
      <c r="I3049" s="39">
        <v>1.0064935064935101</v>
      </c>
      <c r="J3049" s="39">
        <v>1.04026845637584</v>
      </c>
      <c r="K3049" s="39">
        <v>0.98802395209580796</v>
      </c>
      <c r="L3049" s="39">
        <v>1.0342465753424701</v>
      </c>
      <c r="M3049" s="39">
        <v>0.99315068493150704</v>
      </c>
      <c r="N3049" s="39">
        <v>1.00476579389761</v>
      </c>
      <c r="O3049" s="39">
        <v>2.2841436577887501E-2</v>
      </c>
      <c r="P3049" s="39">
        <v>1.01243663504783</v>
      </c>
      <c r="Q3049" s="39">
        <v>2.3735687855570099E-2</v>
      </c>
      <c r="R3049" s="39">
        <v>1.0051404041232599</v>
      </c>
      <c r="S3049" s="39">
        <v>2.53366878197098E-2</v>
      </c>
      <c r="T3049" s="39">
        <v>1.0136986301369899</v>
      </c>
      <c r="U3049" s="39">
        <v>2.9059182788488201E-2</v>
      </c>
      <c r="V3049" s="39">
        <v>1.0080698854447601</v>
      </c>
      <c r="W3049" s="39">
        <v>2.1991056717969502E-2</v>
      </c>
      <c r="X3049" s="39">
        <v>1.0060735458227701</v>
      </c>
      <c r="Y3049" s="39">
        <v>2.2329511605688999E-2</v>
      </c>
      <c r="Z3049" s="39">
        <v>1.0001646109167299</v>
      </c>
      <c r="AA3049" s="39">
        <v>1.9300965915264701E-2</v>
      </c>
      <c r="AB3049" s="39">
        <v>0.99510763209393305</v>
      </c>
      <c r="AC3049" s="39">
        <v>1.23768205877432E-2</v>
      </c>
    </row>
    <row r="3050" spans="1:29" x14ac:dyDescent="0.25">
      <c r="A3050" s="39" t="s">
        <v>135</v>
      </c>
      <c r="B3050" s="39" t="s">
        <v>135</v>
      </c>
      <c r="C3050" s="39">
        <v>7206000</v>
      </c>
      <c r="D3050" s="39" t="s">
        <v>57</v>
      </c>
      <c r="E3050" s="39">
        <v>0.98571428571428599</v>
      </c>
      <c r="F3050" s="39">
        <v>0.97902097902097895</v>
      </c>
      <c r="G3050" s="39">
        <v>1.0857142857142901</v>
      </c>
      <c r="H3050" s="39">
        <v>1.02013422818792</v>
      </c>
      <c r="I3050" s="39">
        <v>1.16535433070866</v>
      </c>
      <c r="J3050" s="39">
        <v>0.95483870967741902</v>
      </c>
      <c r="K3050" s="39">
        <v>1.0322580645161299</v>
      </c>
      <c r="L3050" s="39">
        <v>1.02424242424242</v>
      </c>
      <c r="M3050" s="39">
        <v>1.0264900662251699</v>
      </c>
      <c r="N3050" s="39">
        <v>1.03041859711192</v>
      </c>
      <c r="O3050" s="39">
        <v>6.3028273137546595E-2</v>
      </c>
      <c r="P3050" s="39">
        <v>1.04063671907396</v>
      </c>
      <c r="Q3050" s="39">
        <v>7.6574936516983397E-2</v>
      </c>
      <c r="R3050" s="39">
        <v>1.0276635183279099</v>
      </c>
      <c r="S3050" s="39">
        <v>4.1346541121875802E-3</v>
      </c>
      <c r="T3050" s="39">
        <v>1.0253662452337899</v>
      </c>
      <c r="U3050" s="39">
        <v>1.5893228876759501E-3</v>
      </c>
      <c r="V3050" s="39">
        <v>1.0293134206313099</v>
      </c>
      <c r="W3050" s="39">
        <v>4.9007113287793197E-2</v>
      </c>
      <c r="X3050" s="39">
        <v>1.02627082816658</v>
      </c>
      <c r="Y3050" s="39">
        <v>3.1993827862945703E-2</v>
      </c>
      <c r="Z3050" s="39">
        <v>1.0263218917838199</v>
      </c>
      <c r="AA3050" s="39">
        <v>1.80199993593813E-3</v>
      </c>
      <c r="AB3050" s="39">
        <v>1.02638303565456</v>
      </c>
      <c r="AC3050" s="39">
        <v>6.7692076476946403E-4</v>
      </c>
    </row>
    <row r="3051" spans="1:29" x14ac:dyDescent="0.25">
      <c r="A3051" s="39" t="s">
        <v>135</v>
      </c>
      <c r="B3051" s="39" t="s">
        <v>135</v>
      </c>
      <c r="C3051" s="39">
        <v>7206000</v>
      </c>
      <c r="D3051" s="39" t="s">
        <v>58</v>
      </c>
      <c r="E3051" s="39">
        <v>0.98507462686567204</v>
      </c>
      <c r="F3051" s="39">
        <v>1.0362318840579701</v>
      </c>
      <c r="G3051" s="39">
        <v>1.02142857142857</v>
      </c>
      <c r="H3051" s="39">
        <v>1</v>
      </c>
      <c r="I3051" s="39">
        <v>1.0065789473684199</v>
      </c>
      <c r="J3051" s="39">
        <v>1.03378378378378</v>
      </c>
      <c r="K3051" s="39">
        <v>0.97972972972973005</v>
      </c>
      <c r="L3051" s="39">
        <v>1.0125</v>
      </c>
      <c r="M3051" s="39">
        <v>0.92307692307692302</v>
      </c>
      <c r="N3051" s="39">
        <v>0.99982271847900805</v>
      </c>
      <c r="O3051" s="39">
        <v>3.47551025314786E-2</v>
      </c>
      <c r="P3051" s="39">
        <v>0.99113387679177201</v>
      </c>
      <c r="Q3051" s="39">
        <v>4.2649383089477001E-2</v>
      </c>
      <c r="R3051" s="39">
        <v>0.97176888426888397</v>
      </c>
      <c r="S3051" s="39">
        <v>4.5239948794580098E-2</v>
      </c>
      <c r="T3051" s="39">
        <v>0.96778846153846199</v>
      </c>
      <c r="U3051" s="39">
        <v>6.3231664086873904E-2</v>
      </c>
      <c r="V3051" s="39">
        <v>0.98017092040423404</v>
      </c>
      <c r="W3051" s="39">
        <v>4.48970204281645E-2</v>
      </c>
      <c r="X3051" s="39">
        <v>0.96132002763899704</v>
      </c>
      <c r="Y3051" s="39">
        <v>4.8144552722502398E-2</v>
      </c>
      <c r="Z3051" s="39">
        <v>0.94100101727042895</v>
      </c>
      <c r="AA3051" s="39">
        <v>4.2579393755099802E-2</v>
      </c>
      <c r="AB3051" s="39">
        <v>0.92733516483516498</v>
      </c>
      <c r="AC3051" s="39">
        <v>2.6931485567368001E-2</v>
      </c>
    </row>
    <row r="3052" spans="1:29" x14ac:dyDescent="0.25">
      <c r="A3052" s="39" t="s">
        <v>135</v>
      </c>
      <c r="B3052" s="39" t="s">
        <v>135</v>
      </c>
      <c r="C3052" s="39">
        <v>7206000</v>
      </c>
      <c r="D3052" s="39" t="s">
        <v>59</v>
      </c>
      <c r="E3052" s="39">
        <v>0.962025316455696</v>
      </c>
      <c r="F3052" s="39">
        <v>1.11363636363636</v>
      </c>
      <c r="G3052" s="39">
        <v>0.99300699300699302</v>
      </c>
      <c r="H3052" s="39">
        <v>1.05594405594406</v>
      </c>
      <c r="I3052" s="39">
        <v>1</v>
      </c>
      <c r="J3052" s="39">
        <v>1.05228758169935</v>
      </c>
      <c r="K3052" s="39">
        <v>1</v>
      </c>
      <c r="L3052" s="39">
        <v>1.0689655172413799</v>
      </c>
      <c r="M3052" s="39">
        <v>1.00617283950617</v>
      </c>
      <c r="N3052" s="39">
        <v>1.02800429638778</v>
      </c>
      <c r="O3052" s="39">
        <v>4.7439581895549802E-2</v>
      </c>
      <c r="P3052" s="39">
        <v>1.02548518768938</v>
      </c>
      <c r="Q3052" s="39">
        <v>3.2714155032994602E-2</v>
      </c>
      <c r="R3052" s="39">
        <v>1.02504611891585</v>
      </c>
      <c r="S3052" s="39">
        <v>3.8160334758090997E-2</v>
      </c>
      <c r="T3052" s="39">
        <v>1.0375691783737799</v>
      </c>
      <c r="U3052" s="39">
        <v>4.4401128235426003E-2</v>
      </c>
      <c r="V3052" s="39">
        <v>1.0274384640709</v>
      </c>
      <c r="W3052" s="39">
        <v>3.5007274749221301E-2</v>
      </c>
      <c r="X3052" s="39">
        <v>1.0239245250970099</v>
      </c>
      <c r="Y3052" s="39">
        <v>3.1986987429757398E-2</v>
      </c>
      <c r="Z3052" s="39">
        <v>1.01695499585103</v>
      </c>
      <c r="AA3052" s="39">
        <v>2.9432086207548499E-2</v>
      </c>
      <c r="AB3052" s="39">
        <v>1.0091629670173701</v>
      </c>
      <c r="AC3052" s="39">
        <v>1.8911226859447201E-2</v>
      </c>
    </row>
    <row r="3053" spans="1:29" x14ac:dyDescent="0.25">
      <c r="A3053" s="39" t="s">
        <v>135</v>
      </c>
      <c r="B3053" s="39" t="s">
        <v>135</v>
      </c>
      <c r="C3053" s="39">
        <v>7206000</v>
      </c>
      <c r="D3053" s="39" t="s">
        <v>60</v>
      </c>
      <c r="E3053" s="39">
        <v>1.00584795321637</v>
      </c>
      <c r="F3053" s="39">
        <v>0.98026315789473695</v>
      </c>
      <c r="G3053" s="39">
        <v>1.02721088435374</v>
      </c>
      <c r="H3053" s="39">
        <v>0.99295774647887303</v>
      </c>
      <c r="I3053" s="39">
        <v>1.0728476821192101</v>
      </c>
      <c r="J3053" s="39">
        <v>0.97368421052631604</v>
      </c>
      <c r="K3053" s="39">
        <v>1.0621118012422399</v>
      </c>
      <c r="L3053" s="39">
        <v>1.0196078431372499</v>
      </c>
      <c r="M3053" s="39">
        <v>1</v>
      </c>
      <c r="N3053" s="39">
        <v>1.0149479198854201</v>
      </c>
      <c r="O3053" s="39">
        <v>3.4359229485657498E-2</v>
      </c>
      <c r="P3053" s="39">
        <v>1.0256503074050001</v>
      </c>
      <c r="Q3053" s="39">
        <v>4.16891999862034E-2</v>
      </c>
      <c r="R3053" s="39">
        <v>1.02723988145983</v>
      </c>
      <c r="S3053" s="39">
        <v>3.1751456188759297E-2</v>
      </c>
      <c r="T3053" s="39">
        <v>1.0098039215686301</v>
      </c>
      <c r="U3053" s="39">
        <v>1.3864838846795E-2</v>
      </c>
      <c r="V3053" s="39">
        <v>1.01657374637529</v>
      </c>
      <c r="W3053" s="39">
        <v>3.1733102291974402E-2</v>
      </c>
      <c r="X3053" s="39">
        <v>1.0129684886508099</v>
      </c>
      <c r="Y3053" s="39">
        <v>2.6890987201894499E-2</v>
      </c>
      <c r="Z3053" s="39">
        <v>1.0058809650592699</v>
      </c>
      <c r="AA3053" s="39">
        <v>1.6629936158331901E-2</v>
      </c>
      <c r="AB3053" s="39">
        <v>1.00093370681606</v>
      </c>
      <c r="AC3053" s="39">
        <v>5.90528041114541E-3</v>
      </c>
    </row>
    <row r="3054" spans="1:29" x14ac:dyDescent="0.25">
      <c r="A3054" s="39" t="s">
        <v>135</v>
      </c>
      <c r="B3054" s="39" t="s">
        <v>135</v>
      </c>
      <c r="C3054" s="39">
        <v>7207000</v>
      </c>
      <c r="D3054" s="39" t="s">
        <v>50</v>
      </c>
      <c r="E3054" s="39">
        <v>0.53858169322086802</v>
      </c>
      <c r="F3054" s="39">
        <v>0.53581142339075205</v>
      </c>
      <c r="G3054" s="39">
        <v>0.52739726027397305</v>
      </c>
      <c r="H3054" s="39">
        <v>0.52108341028008598</v>
      </c>
      <c r="I3054" s="39">
        <v>0.51264298615292003</v>
      </c>
      <c r="J3054" s="39">
        <v>0.50045969966288695</v>
      </c>
      <c r="K3054" s="39">
        <v>0.54424202992843196</v>
      </c>
      <c r="L3054" s="39">
        <v>0.453125</v>
      </c>
      <c r="M3054" s="39">
        <v>0.47988946883635197</v>
      </c>
      <c r="N3054" s="39">
        <v>0.51258144130514105</v>
      </c>
      <c r="O3054" s="39">
        <v>3.0125993536110202E-2</v>
      </c>
      <c r="P3054" s="39">
        <v>0.498071836916118</v>
      </c>
      <c r="Q3054" s="39">
        <v>3.4280182537163799E-2</v>
      </c>
      <c r="R3054" s="39">
        <v>0.492418832921595</v>
      </c>
      <c r="S3054" s="39">
        <v>4.6832862490244098E-2</v>
      </c>
      <c r="T3054" s="39">
        <v>0.46650723441817599</v>
      </c>
      <c r="U3054" s="39">
        <v>1.8925337409040899E-2</v>
      </c>
      <c r="V3054" s="39">
        <v>0.49425028393806297</v>
      </c>
      <c r="W3054" s="39">
        <v>3.3532642819268502E-2</v>
      </c>
      <c r="X3054" s="39">
        <v>0.48288385554440499</v>
      </c>
      <c r="Y3054" s="39">
        <v>3.0145030872297598E-2</v>
      </c>
      <c r="Z3054" s="39">
        <v>0.47771682880313299</v>
      </c>
      <c r="AA3054" s="39">
        <v>2.06261867388393E-2</v>
      </c>
      <c r="AB3054" s="39">
        <v>0.47861497032033601</v>
      </c>
      <c r="AC3054" s="39">
        <v>8.0606363702352603E-3</v>
      </c>
    </row>
    <row r="3055" spans="1:29" x14ac:dyDescent="0.25">
      <c r="A3055" s="39" t="s">
        <v>135</v>
      </c>
      <c r="B3055" s="39" t="s">
        <v>135</v>
      </c>
      <c r="C3055" s="39">
        <v>7207000</v>
      </c>
      <c r="D3055" s="39" t="s">
        <v>51</v>
      </c>
      <c r="E3055" s="39">
        <v>0.99437570303711997</v>
      </c>
      <c r="F3055" s="39">
        <v>0.99419953596287702</v>
      </c>
      <c r="G3055" s="39">
        <v>0.98646362098138796</v>
      </c>
      <c r="H3055" s="39">
        <v>1.0029515938606799</v>
      </c>
      <c r="I3055" s="39">
        <v>1.0023626698168899</v>
      </c>
      <c r="J3055" s="39">
        <v>0.99471520845566697</v>
      </c>
      <c r="K3055" s="39">
        <v>0.99510104102878105</v>
      </c>
      <c r="L3055" s="39">
        <v>0.96054991034070503</v>
      </c>
      <c r="M3055" s="39">
        <v>1.0337931034482799</v>
      </c>
      <c r="N3055" s="39">
        <v>0.99605693188137701</v>
      </c>
      <c r="O3055" s="39">
        <v>1.8950883657030099E-2</v>
      </c>
      <c r="P3055" s="39">
        <v>0.99730438661806398</v>
      </c>
      <c r="Q3055" s="39">
        <v>2.6074234344465E-2</v>
      </c>
      <c r="R3055" s="39">
        <v>0.996481351605921</v>
      </c>
      <c r="S3055" s="39">
        <v>3.6641100926626598E-2</v>
      </c>
      <c r="T3055" s="39">
        <v>0.99717150689449097</v>
      </c>
      <c r="U3055" s="39">
        <v>5.1790758522118903E-2</v>
      </c>
      <c r="V3055" s="39">
        <v>1.0004780366267101</v>
      </c>
      <c r="W3055" s="39">
        <v>2.8664350571179099E-2</v>
      </c>
      <c r="X3055" s="39">
        <v>1.0073437501036899</v>
      </c>
      <c r="Y3055" s="39">
        <v>3.47236046121727E-2</v>
      </c>
      <c r="Z3055" s="39">
        <v>1.0194148204325999</v>
      </c>
      <c r="AA3055" s="39">
        <v>3.4508549408710502E-2</v>
      </c>
      <c r="AB3055" s="39">
        <v>1.0303053323479201</v>
      </c>
      <c r="AC3055" s="39">
        <v>2.2058601268901801E-2</v>
      </c>
    </row>
    <row r="3056" spans="1:29" x14ac:dyDescent="0.25">
      <c r="A3056" s="39" t="s">
        <v>135</v>
      </c>
      <c r="B3056" s="39" t="s">
        <v>135</v>
      </c>
      <c r="C3056" s="39">
        <v>7207000</v>
      </c>
      <c r="D3056" s="39" t="s">
        <v>61</v>
      </c>
      <c r="E3056" s="39">
        <v>1.0926928281461401</v>
      </c>
      <c r="F3056" s="39">
        <v>1.0805717998700499</v>
      </c>
      <c r="G3056" s="39">
        <v>1.04862444017914</v>
      </c>
      <c r="H3056" s="39">
        <v>1.0031426775612799</v>
      </c>
      <c r="I3056" s="39">
        <v>1.0364063417498499</v>
      </c>
      <c r="J3056" s="39">
        <v>1.0542635658914701</v>
      </c>
      <c r="K3056" s="39">
        <v>1.04694835680751</v>
      </c>
      <c r="L3056" s="39">
        <v>1.0080137378362899</v>
      </c>
      <c r="M3056" s="39">
        <v>1.01890989988877</v>
      </c>
      <c r="N3056" s="39">
        <v>1.04328596088117</v>
      </c>
      <c r="O3056" s="39">
        <v>3.0599891874946501E-2</v>
      </c>
      <c r="P3056" s="39">
        <v>1.0329083804347801</v>
      </c>
      <c r="Q3056" s="39">
        <v>1.92425394861361E-2</v>
      </c>
      <c r="R3056" s="39">
        <v>1.02462399817752</v>
      </c>
      <c r="S3056" s="39">
        <v>2.0086421484394001E-2</v>
      </c>
      <c r="T3056" s="39">
        <v>1.01346181886253</v>
      </c>
      <c r="U3056" s="39">
        <v>7.7047500762123002E-3</v>
      </c>
      <c r="V3056" s="39">
        <v>1.0286346479112201</v>
      </c>
      <c r="W3056" s="39">
        <v>2.18848078276771E-2</v>
      </c>
      <c r="X3056" s="39">
        <v>1.0220035637621601</v>
      </c>
      <c r="Y3056" s="39">
        <v>1.56230396025654E-2</v>
      </c>
      <c r="Z3056" s="39">
        <v>1.0180976138204001</v>
      </c>
      <c r="AA3056" s="39">
        <v>8.7505667361128508E-3</v>
      </c>
      <c r="AB3056" s="39">
        <v>1.0183910350291201</v>
      </c>
      <c r="AC3056" s="39">
        <v>3.2815895085823599E-3</v>
      </c>
    </row>
    <row r="3057" spans="1:29" x14ac:dyDescent="0.25">
      <c r="A3057" s="39" t="s">
        <v>135</v>
      </c>
      <c r="B3057" s="39" t="s">
        <v>135</v>
      </c>
      <c r="C3057" s="39">
        <v>7207000</v>
      </c>
      <c r="D3057" s="39" t="s">
        <v>62</v>
      </c>
      <c r="E3057" s="39">
        <v>0.91554702495201501</v>
      </c>
      <c r="F3057" s="39">
        <v>0.94117647058823495</v>
      </c>
      <c r="G3057" s="39">
        <v>0.95550210463018603</v>
      </c>
      <c r="H3057" s="39">
        <v>0.96705308114704103</v>
      </c>
      <c r="I3057" s="39">
        <v>0.994360902255639</v>
      </c>
      <c r="J3057" s="39">
        <v>0.96090651558073703</v>
      </c>
      <c r="K3057" s="39">
        <v>0.95701357466063397</v>
      </c>
      <c r="L3057" s="39">
        <v>0.96973094170403595</v>
      </c>
      <c r="M3057" s="39">
        <v>0.96195343554798396</v>
      </c>
      <c r="N3057" s="39">
        <v>0.958138227896279</v>
      </c>
      <c r="O3057" s="39">
        <v>2.1383675887741701E-2</v>
      </c>
      <c r="P3057" s="39">
        <v>0.96879307394980596</v>
      </c>
      <c r="Q3057" s="39">
        <v>1.50193916328277E-2</v>
      </c>
      <c r="R3057" s="39">
        <v>0.96289931730421796</v>
      </c>
      <c r="S3057" s="39">
        <v>6.4112304085671198E-3</v>
      </c>
      <c r="T3057" s="39">
        <v>0.96584218862601001</v>
      </c>
      <c r="U3057" s="39">
        <v>5.4995273436643302E-3</v>
      </c>
      <c r="V3057" s="39">
        <v>0.963955494755668</v>
      </c>
      <c r="W3057" s="39">
        <v>1.24127878879405E-2</v>
      </c>
      <c r="X3057" s="39">
        <v>0.96415773944546301</v>
      </c>
      <c r="Y3057" s="39">
        <v>7.24082058936386E-3</v>
      </c>
      <c r="Z3057" s="39">
        <v>0.96312499823460296</v>
      </c>
      <c r="AA3057" s="39">
        <v>3.9125913306605198E-3</v>
      </c>
      <c r="AB3057" s="39">
        <v>0.96232379298398596</v>
      </c>
      <c r="AC3057" s="39">
        <v>2.3423460922956702E-3</v>
      </c>
    </row>
    <row r="3058" spans="1:29" x14ac:dyDescent="0.25">
      <c r="A3058" s="39" t="s">
        <v>135</v>
      </c>
      <c r="B3058" s="39" t="s">
        <v>135</v>
      </c>
      <c r="C3058" s="39">
        <v>7207000</v>
      </c>
      <c r="D3058" s="39" t="s">
        <v>63</v>
      </c>
      <c r="E3058" s="39">
        <v>0.88873038516405101</v>
      </c>
      <c r="F3058" s="39">
        <v>0.86163522012578597</v>
      </c>
      <c r="G3058" s="39">
        <v>0.84934210526315801</v>
      </c>
      <c r="H3058" s="39">
        <v>0.86406544996853396</v>
      </c>
      <c r="I3058" s="39">
        <v>0.84731861198738201</v>
      </c>
      <c r="J3058" s="39">
        <v>0.88216761184625103</v>
      </c>
      <c r="K3058" s="39">
        <v>0.879127358490566</v>
      </c>
      <c r="L3058" s="39">
        <v>0.95330969267139498</v>
      </c>
      <c r="M3058" s="39">
        <v>0.92138728323699404</v>
      </c>
      <c r="N3058" s="39">
        <v>0.88300930208379103</v>
      </c>
      <c r="O3058" s="39">
        <v>3.4796820056082201E-2</v>
      </c>
      <c r="P3058" s="39">
        <v>0.89666211164651799</v>
      </c>
      <c r="Q3058" s="39">
        <v>4.1147969565519797E-2</v>
      </c>
      <c r="R3058" s="39">
        <v>0.91794144479965201</v>
      </c>
      <c r="S3058" s="39">
        <v>3.7211020249802898E-2</v>
      </c>
      <c r="T3058" s="39">
        <v>0.93734848795419401</v>
      </c>
      <c r="U3058" s="39">
        <v>2.2572552182878E-2</v>
      </c>
      <c r="V3058" s="39">
        <v>0.90529271925335997</v>
      </c>
      <c r="W3058" s="39">
        <v>3.7373394712765899E-2</v>
      </c>
      <c r="X3058" s="39">
        <v>0.92019690293589496</v>
      </c>
      <c r="Y3058" s="39">
        <v>2.97962430288519E-2</v>
      </c>
      <c r="Z3058" s="39">
        <v>0.92533282712200304</v>
      </c>
      <c r="AA3058" s="39">
        <v>1.8713254071641601E-2</v>
      </c>
      <c r="AB3058" s="39">
        <v>0.92290739797196597</v>
      </c>
      <c r="AC3058" s="39">
        <v>9.6140497345859992E-3</v>
      </c>
    </row>
    <row r="3059" spans="1:29" x14ac:dyDescent="0.25">
      <c r="A3059" s="39" t="s">
        <v>135</v>
      </c>
      <c r="B3059" s="39" t="s">
        <v>135</v>
      </c>
      <c r="C3059" s="39">
        <v>7207000</v>
      </c>
      <c r="D3059" s="39" t="s">
        <v>52</v>
      </c>
      <c r="E3059" s="39">
        <v>0.51485148514851498</v>
      </c>
      <c r="F3059" s="39">
        <v>0.53545766947828799</v>
      </c>
      <c r="G3059" s="39">
        <v>0.52855847688123303</v>
      </c>
      <c r="H3059" s="39">
        <v>0.52895392278953901</v>
      </c>
      <c r="I3059" s="39">
        <v>0.522314558325639</v>
      </c>
      <c r="J3059" s="39">
        <v>0.50993377483443703</v>
      </c>
      <c r="K3059" s="39">
        <v>0.49800796812748999</v>
      </c>
      <c r="L3059" s="39">
        <v>0.52277163305139895</v>
      </c>
      <c r="M3059" s="39">
        <v>0.46843750000000001</v>
      </c>
      <c r="N3059" s="39">
        <v>0.51436522095961601</v>
      </c>
      <c r="O3059" s="39">
        <v>2.0584640173099002E-2</v>
      </c>
      <c r="P3059" s="39">
        <v>0.50429308686779295</v>
      </c>
      <c r="Q3059" s="39">
        <v>2.2489849324285199E-2</v>
      </c>
      <c r="R3059" s="39">
        <v>0.496405700392963</v>
      </c>
      <c r="S3059" s="39">
        <v>2.7202480585998199E-2</v>
      </c>
      <c r="T3059" s="39">
        <v>0.49560456652569901</v>
      </c>
      <c r="U3059" s="39">
        <v>3.8420033930536203E-2</v>
      </c>
      <c r="V3059" s="39">
        <v>0.50070093742655497</v>
      </c>
      <c r="W3059" s="39">
        <v>2.5693706664952E-2</v>
      </c>
      <c r="X3059" s="39">
        <v>0.48970216875414002</v>
      </c>
      <c r="Y3059" s="39">
        <v>2.70123115346994E-2</v>
      </c>
      <c r="Z3059" s="39">
        <v>0.47913782362468199</v>
      </c>
      <c r="AA3059" s="39">
        <v>2.5636337706322E-2</v>
      </c>
      <c r="AB3059" s="39">
        <v>0.47102483966911401</v>
      </c>
      <c r="AC3059" s="39">
        <v>1.6363772869814799E-2</v>
      </c>
    </row>
    <row r="3060" spans="1:29" x14ac:dyDescent="0.25">
      <c r="A3060" s="39" t="s">
        <v>135</v>
      </c>
      <c r="B3060" s="39" t="s">
        <v>135</v>
      </c>
      <c r="C3060" s="39">
        <v>7207000</v>
      </c>
      <c r="D3060" s="39" t="s">
        <v>53</v>
      </c>
      <c r="E3060" s="39">
        <v>0.98285714285714298</v>
      </c>
      <c r="F3060" s="39">
        <v>1.00622171945701</v>
      </c>
      <c r="G3060" s="39">
        <v>0.98833138856476099</v>
      </c>
      <c r="H3060" s="39">
        <v>1.0125786163521999</v>
      </c>
      <c r="I3060" s="39">
        <v>1.01236021188935</v>
      </c>
      <c r="J3060" s="39">
        <v>0.98585739540365303</v>
      </c>
      <c r="K3060" s="39">
        <v>1.0041322314049601</v>
      </c>
      <c r="L3060" s="39">
        <v>0.96799999999999997</v>
      </c>
      <c r="M3060" s="39">
        <v>1.01182327317984</v>
      </c>
      <c r="N3060" s="39">
        <v>0.99690688656765702</v>
      </c>
      <c r="O3060" s="39">
        <v>1.6103231421146301E-2</v>
      </c>
      <c r="P3060" s="39">
        <v>0.99643462237555902</v>
      </c>
      <c r="Q3060" s="39">
        <v>1.9170900081654001E-2</v>
      </c>
      <c r="R3060" s="39">
        <v>0.99465183486159903</v>
      </c>
      <c r="S3060" s="39">
        <v>2.3399321721220799E-2</v>
      </c>
      <c r="T3060" s="39">
        <v>0.98991163658991899</v>
      </c>
      <c r="U3060" s="39">
        <v>3.0987733639254202E-2</v>
      </c>
      <c r="V3060" s="39">
        <v>0.99684068436345397</v>
      </c>
      <c r="W3060" s="39">
        <v>1.8851631807102299E-2</v>
      </c>
      <c r="X3060" s="39">
        <v>0.99823887303324099</v>
      </c>
      <c r="Y3060" s="39">
        <v>2.0958327297213399E-2</v>
      </c>
      <c r="Z3060" s="39">
        <v>1.0038272936597801</v>
      </c>
      <c r="AA3060" s="39">
        <v>2.0330933142371201E-2</v>
      </c>
      <c r="AB3060" s="39">
        <v>1.00973645064746</v>
      </c>
      <c r="AC3060" s="39">
        <v>1.31982245497199E-2</v>
      </c>
    </row>
    <row r="3061" spans="1:29" x14ac:dyDescent="0.25">
      <c r="A3061" s="39" t="s">
        <v>135</v>
      </c>
      <c r="B3061" s="39" t="s">
        <v>135</v>
      </c>
      <c r="C3061" s="39">
        <v>7207000</v>
      </c>
      <c r="D3061" s="39" t="s">
        <v>54</v>
      </c>
      <c r="E3061" s="39">
        <v>0.98141486810551604</v>
      </c>
      <c r="F3061" s="39">
        <v>0.996511627906977</v>
      </c>
      <c r="G3061" s="39">
        <v>0.97976391231028703</v>
      </c>
      <c r="H3061" s="39">
        <v>1.01534828807556</v>
      </c>
      <c r="I3061" s="39">
        <v>1.0197628458498</v>
      </c>
      <c r="J3061" s="39">
        <v>0.98779069767441896</v>
      </c>
      <c r="K3061" s="39">
        <v>1.00358637178721</v>
      </c>
      <c r="L3061" s="39">
        <v>1.0047031158142301</v>
      </c>
      <c r="M3061" s="39">
        <v>1.0063572790845501</v>
      </c>
      <c r="N3061" s="39">
        <v>0.99947100073428297</v>
      </c>
      <c r="O3061" s="39">
        <v>1.4208976013862999E-2</v>
      </c>
      <c r="P3061" s="39">
        <v>1.0044400620420399</v>
      </c>
      <c r="Q3061" s="39">
        <v>1.13629083314044E-2</v>
      </c>
      <c r="R3061" s="39">
        <v>1.0048822555620001</v>
      </c>
      <c r="S3061" s="39">
        <v>1.3941126566889999E-3</v>
      </c>
      <c r="T3061" s="39">
        <v>1.00553019744939</v>
      </c>
      <c r="U3061" s="39">
        <v>1.16967006563642E-3</v>
      </c>
      <c r="V3061" s="39">
        <v>1.0034849189530799</v>
      </c>
      <c r="W3061" s="39">
        <v>9.6828142346759901E-3</v>
      </c>
      <c r="X3061" s="39">
        <v>1.0049024273286999</v>
      </c>
      <c r="Y3061" s="39">
        <v>5.4816680155143497E-3</v>
      </c>
      <c r="Z3061" s="39">
        <v>1.00595807619273</v>
      </c>
      <c r="AA3061" s="39">
        <v>9.6628050829868496E-4</v>
      </c>
      <c r="AB3061" s="39">
        <v>1.00627850940501</v>
      </c>
      <c r="AC3061" s="39">
        <v>4.9818319581136899E-4</v>
      </c>
    </row>
    <row r="3062" spans="1:29" x14ac:dyDescent="0.25">
      <c r="A3062" s="39" t="s">
        <v>135</v>
      </c>
      <c r="B3062" s="39" t="s">
        <v>135</v>
      </c>
      <c r="C3062" s="39">
        <v>7207000</v>
      </c>
      <c r="D3062" s="39" t="s">
        <v>55</v>
      </c>
      <c r="E3062" s="39">
        <v>0.99816849816849795</v>
      </c>
      <c r="F3062" s="39">
        <v>1.02321319486866</v>
      </c>
      <c r="G3062" s="39">
        <v>0.98949824970828504</v>
      </c>
      <c r="H3062" s="39">
        <v>1.0028686173264501</v>
      </c>
      <c r="I3062" s="39">
        <v>0.99186046511627901</v>
      </c>
      <c r="J3062" s="39">
        <v>0.99889258028792904</v>
      </c>
      <c r="K3062" s="39">
        <v>0.98822836962919403</v>
      </c>
      <c r="L3062" s="39">
        <v>0.98630136986301398</v>
      </c>
      <c r="M3062" s="39">
        <v>0.98888238736102996</v>
      </c>
      <c r="N3062" s="39">
        <v>0.99643485914770402</v>
      </c>
      <c r="O3062" s="39">
        <v>1.1530578597814801E-2</v>
      </c>
      <c r="P3062" s="39">
        <v>0.99083303445148896</v>
      </c>
      <c r="Q3062" s="39">
        <v>4.9279097929825098E-3</v>
      </c>
      <c r="R3062" s="39">
        <v>0.98780404228441199</v>
      </c>
      <c r="S3062" s="39">
        <v>1.3418096373604201E-3</v>
      </c>
      <c r="T3062" s="39">
        <v>0.98759187861202202</v>
      </c>
      <c r="U3062" s="39">
        <v>1.82505497520839E-3</v>
      </c>
      <c r="V3062" s="39">
        <v>0.99115087461696205</v>
      </c>
      <c r="W3062" s="39">
        <v>7.2280264783648098E-3</v>
      </c>
      <c r="X3062" s="39">
        <v>0.98879634025917695</v>
      </c>
      <c r="Y3062" s="39">
        <v>3.1033650432757101E-3</v>
      </c>
      <c r="Z3062" s="39">
        <v>0.98840356301325105</v>
      </c>
      <c r="AA3062" s="39">
        <v>1.19818862259179E-3</v>
      </c>
      <c r="AB3062" s="39">
        <v>0.98875948176588602</v>
      </c>
      <c r="AC3062" s="39">
        <v>7.7732323566479303E-4</v>
      </c>
    </row>
    <row r="3063" spans="1:29" x14ac:dyDescent="0.25">
      <c r="A3063" s="39" t="s">
        <v>135</v>
      </c>
      <c r="B3063" s="39" t="s">
        <v>135</v>
      </c>
      <c r="C3063" s="39">
        <v>7207000</v>
      </c>
      <c r="D3063" s="39" t="s">
        <v>56</v>
      </c>
      <c r="E3063" s="39">
        <v>0.99451219512195099</v>
      </c>
      <c r="F3063" s="39">
        <v>1.0134556574923499</v>
      </c>
      <c r="G3063" s="39">
        <v>0.97910447761193997</v>
      </c>
      <c r="H3063" s="39">
        <v>1.0064858490566</v>
      </c>
      <c r="I3063" s="39">
        <v>1.01945080091533</v>
      </c>
      <c r="J3063" s="39">
        <v>0.98358733880422</v>
      </c>
      <c r="K3063" s="39">
        <v>0.99889135254988903</v>
      </c>
      <c r="L3063" s="39">
        <v>0.993448481238833</v>
      </c>
      <c r="M3063" s="39">
        <v>1.0030193236714999</v>
      </c>
      <c r="N3063" s="39">
        <v>0.99910616405140196</v>
      </c>
      <c r="O3063" s="39">
        <v>1.3151265371220701E-2</v>
      </c>
      <c r="P3063" s="39">
        <v>0.99967945943595404</v>
      </c>
      <c r="Q3063" s="39">
        <v>1.32331325202043E-2</v>
      </c>
      <c r="R3063" s="39">
        <v>0.99845305248673999</v>
      </c>
      <c r="S3063" s="39">
        <v>4.8004516898664798E-3</v>
      </c>
      <c r="T3063" s="39">
        <v>0.99823390245516497</v>
      </c>
      <c r="U3063" s="39">
        <v>6.7676075858052404E-3</v>
      </c>
      <c r="V3063" s="39">
        <v>0.99886596621188894</v>
      </c>
      <c r="W3063" s="39">
        <v>9.9987872114954395E-3</v>
      </c>
      <c r="X3063" s="39">
        <v>0.99941179229931099</v>
      </c>
      <c r="Y3063" s="39">
        <v>7.1827173573606401E-3</v>
      </c>
      <c r="Z3063" s="39">
        <v>1.00117691517591</v>
      </c>
      <c r="AA3063" s="39">
        <v>4.4760814094883502E-3</v>
      </c>
      <c r="AB3063" s="39">
        <v>1.0025635692699399</v>
      </c>
      <c r="AC3063" s="39">
        <v>2.8824439251245301E-3</v>
      </c>
    </row>
    <row r="3064" spans="1:29" x14ac:dyDescent="0.25">
      <c r="A3064" s="39" t="s">
        <v>135</v>
      </c>
      <c r="B3064" s="39" t="s">
        <v>135</v>
      </c>
      <c r="C3064" s="39">
        <v>7207000</v>
      </c>
      <c r="D3064" s="39" t="s">
        <v>57</v>
      </c>
      <c r="E3064" s="39">
        <v>1.0038412291933401</v>
      </c>
      <c r="F3064" s="39">
        <v>1.01471489883507</v>
      </c>
      <c r="G3064" s="39">
        <v>0.99879299939650001</v>
      </c>
      <c r="H3064" s="39">
        <v>0.99573170731707294</v>
      </c>
      <c r="I3064" s="39">
        <v>1.00702987697715</v>
      </c>
      <c r="J3064" s="39">
        <v>1.0050505050505001</v>
      </c>
      <c r="K3064" s="39">
        <v>1.0238379022646</v>
      </c>
      <c r="L3064" s="39">
        <v>1.00832408435072</v>
      </c>
      <c r="M3064" s="39">
        <v>1.03297362110312</v>
      </c>
      <c r="N3064" s="39">
        <v>1.0100329804986801</v>
      </c>
      <c r="O3064" s="39">
        <v>1.1962099565034801E-2</v>
      </c>
      <c r="P3064" s="39">
        <v>1.01544319794922</v>
      </c>
      <c r="Q3064" s="39">
        <v>1.2321329173345399E-2</v>
      </c>
      <c r="R3064" s="39">
        <v>1.02171186923948</v>
      </c>
      <c r="S3064" s="39">
        <v>1.2461537940593801E-2</v>
      </c>
      <c r="T3064" s="39">
        <v>1.02064885272692</v>
      </c>
      <c r="U3064" s="39">
        <v>1.7429854590726199E-2</v>
      </c>
      <c r="V3064" s="39">
        <v>1.0173578921700299</v>
      </c>
      <c r="W3064" s="39">
        <v>1.3635536452905999E-2</v>
      </c>
      <c r="X3064" s="39">
        <v>1.0232833016771401</v>
      </c>
      <c r="Y3064" s="39">
        <v>1.29409239873282E-2</v>
      </c>
      <c r="Z3064" s="39">
        <v>1.02828725327618</v>
      </c>
      <c r="AA3064" s="39">
        <v>1.14885141449085E-2</v>
      </c>
      <c r="AB3064" s="39">
        <v>1.03179983363872</v>
      </c>
      <c r="AC3064" s="39">
        <v>7.42368375291441E-3</v>
      </c>
    </row>
    <row r="3065" spans="1:29" x14ac:dyDescent="0.25">
      <c r="A3065" s="39" t="s">
        <v>135</v>
      </c>
      <c r="B3065" s="39" t="s">
        <v>135</v>
      </c>
      <c r="C3065" s="39">
        <v>7207000</v>
      </c>
      <c r="D3065" s="39" t="s">
        <v>58</v>
      </c>
      <c r="E3065" s="39">
        <v>1.00728959575878</v>
      </c>
      <c r="F3065" s="39">
        <v>1.03061224489796</v>
      </c>
      <c r="G3065" s="39">
        <v>0.98126888217522701</v>
      </c>
      <c r="H3065" s="39">
        <v>0.98851963746223603</v>
      </c>
      <c r="I3065" s="39">
        <v>1.0116350275566399</v>
      </c>
      <c r="J3065" s="39">
        <v>1.01337987201862</v>
      </c>
      <c r="K3065" s="39">
        <v>1.0139586823003901</v>
      </c>
      <c r="L3065" s="39">
        <v>0.98195576251455197</v>
      </c>
      <c r="M3065" s="39">
        <v>0.98954320308200305</v>
      </c>
      <c r="N3065" s="39">
        <v>1.0020181008629301</v>
      </c>
      <c r="O3065" s="39">
        <v>1.7249729796447E-2</v>
      </c>
      <c r="P3065" s="39">
        <v>1.00209450949444</v>
      </c>
      <c r="Q3065" s="39">
        <v>1.51842345143376E-2</v>
      </c>
      <c r="R3065" s="39">
        <v>0.995152549298982</v>
      </c>
      <c r="S3065" s="39">
        <v>1.6722598256286601E-2</v>
      </c>
      <c r="T3065" s="39">
        <v>0.98574948279827801</v>
      </c>
      <c r="U3065" s="39">
        <v>5.36513067709481E-3</v>
      </c>
      <c r="V3065" s="39">
        <v>0.996614135525699</v>
      </c>
      <c r="W3065" s="39">
        <v>1.48570998024877E-2</v>
      </c>
      <c r="X3065" s="39">
        <v>0.99251078562638095</v>
      </c>
      <c r="Y3065" s="39">
        <v>1.2423118665295701E-2</v>
      </c>
      <c r="Z3065" s="39">
        <v>0.98916959536545601</v>
      </c>
      <c r="AA3065" s="39">
        <v>7.0750078965123499E-3</v>
      </c>
      <c r="AB3065" s="39">
        <v>0.989181896388315</v>
      </c>
      <c r="AC3065" s="39">
        <v>2.2851041718387499E-3</v>
      </c>
    </row>
    <row r="3066" spans="1:29" x14ac:dyDescent="0.25">
      <c r="A3066" s="39" t="s">
        <v>135</v>
      </c>
      <c r="B3066" s="39" t="s">
        <v>135</v>
      </c>
      <c r="C3066" s="39">
        <v>7207000</v>
      </c>
      <c r="D3066" s="39" t="s">
        <v>59</v>
      </c>
      <c r="E3066" s="39">
        <v>1.0046635576282501</v>
      </c>
      <c r="F3066" s="39">
        <v>1.01644736842105</v>
      </c>
      <c r="G3066" s="39">
        <v>1.0179455445544601</v>
      </c>
      <c r="H3066" s="39">
        <v>1.0116995073891599</v>
      </c>
      <c r="I3066" s="39">
        <v>1.01222493887531</v>
      </c>
      <c r="J3066" s="39">
        <v>1.0102905569007301</v>
      </c>
      <c r="K3066" s="39">
        <v>1.00631458094145</v>
      </c>
      <c r="L3066" s="39">
        <v>0.99779735682819404</v>
      </c>
      <c r="M3066" s="39">
        <v>0.99822169531713101</v>
      </c>
      <c r="N3066" s="39">
        <v>1.00840056742841</v>
      </c>
      <c r="O3066" s="39">
        <v>7.2395836460607604E-3</v>
      </c>
      <c r="P3066" s="39">
        <v>1.0049698257725601</v>
      </c>
      <c r="Q3066" s="39">
        <v>6.7032974672451501E-3</v>
      </c>
      <c r="R3066" s="39">
        <v>1.00077787769559</v>
      </c>
      <c r="S3066" s="39">
        <v>4.79961747567491E-3</v>
      </c>
      <c r="T3066" s="39">
        <v>0.99800952607266202</v>
      </c>
      <c r="U3066" s="39">
        <v>3.0005262304594202E-4</v>
      </c>
      <c r="V3066" s="39">
        <v>1.00352524465443</v>
      </c>
      <c r="W3066" s="39">
        <v>6.8949703541946201E-3</v>
      </c>
      <c r="X3066" s="39">
        <v>1.00015735419135</v>
      </c>
      <c r="Y3066" s="39">
        <v>4.7189153884378996E-3</v>
      </c>
      <c r="Z3066" s="39">
        <v>0.99846490955804901</v>
      </c>
      <c r="AA3066" s="39">
        <v>1.9533407989881599E-3</v>
      </c>
      <c r="AB3066" s="39">
        <v>0.99820148872241998</v>
      </c>
      <c r="AC3066" s="39">
        <v>1.2779772608720899E-4</v>
      </c>
    </row>
    <row r="3067" spans="1:29" x14ac:dyDescent="0.25">
      <c r="A3067" s="39" t="s">
        <v>135</v>
      </c>
      <c r="B3067" s="39" t="s">
        <v>135</v>
      </c>
      <c r="C3067" s="39">
        <v>7207000</v>
      </c>
      <c r="D3067" s="39" t="s">
        <v>60</v>
      </c>
      <c r="E3067" s="39">
        <v>1.00588235294118</v>
      </c>
      <c r="F3067" s="39">
        <v>1.0364721485411099</v>
      </c>
      <c r="G3067" s="39">
        <v>1.0297734627831701</v>
      </c>
      <c r="H3067" s="39">
        <v>1.0352583586626101</v>
      </c>
      <c r="I3067" s="39">
        <v>1.0206938527084599</v>
      </c>
      <c r="J3067" s="39">
        <v>1.02898550724638</v>
      </c>
      <c r="K3067" s="39">
        <v>1.04673457159976</v>
      </c>
      <c r="L3067" s="39">
        <v>1.0256702795208199</v>
      </c>
      <c r="M3067" s="39">
        <v>1.0198675496688701</v>
      </c>
      <c r="N3067" s="39">
        <v>1.02770423151915</v>
      </c>
      <c r="O3067" s="39">
        <v>1.1688181925537401E-2</v>
      </c>
      <c r="P3067" s="39">
        <v>1.02839035214886</v>
      </c>
      <c r="Q3067" s="39">
        <v>1.0910289383233801E-2</v>
      </c>
      <c r="R3067" s="39">
        <v>1.0307574669298201</v>
      </c>
      <c r="S3067" s="39">
        <v>1.41374970790226E-2</v>
      </c>
      <c r="T3067" s="39">
        <v>1.02276891459485</v>
      </c>
      <c r="U3067" s="39">
        <v>4.1031496277054696E-3</v>
      </c>
      <c r="V3067" s="39">
        <v>1.0275552425848999</v>
      </c>
      <c r="W3067" s="39">
        <v>1.0194431668849299E-2</v>
      </c>
      <c r="X3067" s="39">
        <v>1.02513530394496</v>
      </c>
      <c r="Y3067" s="39">
        <v>9.5364213024492495E-3</v>
      </c>
      <c r="Z3067" s="39">
        <v>1.0219410946135199</v>
      </c>
      <c r="AA3067" s="39">
        <v>6.7026597181575496E-3</v>
      </c>
      <c r="AB3067" s="39">
        <v>1.0201438701380099</v>
      </c>
      <c r="AC3067" s="39">
        <v>1.7476040932195001E-3</v>
      </c>
    </row>
    <row r="3068" spans="1:29" x14ac:dyDescent="0.25">
      <c r="A3068" s="39" t="s">
        <v>135</v>
      </c>
      <c r="B3068" s="39" t="s">
        <v>135</v>
      </c>
      <c r="C3068" s="39">
        <v>7208000</v>
      </c>
      <c r="D3068" s="39" t="s">
        <v>50</v>
      </c>
      <c r="E3068" s="39">
        <v>2.43673851921275E-2</v>
      </c>
      <c r="F3068" s="39">
        <v>2.1154427319431901E-2</v>
      </c>
      <c r="G3068" s="39">
        <v>2.3349937733499401E-2</v>
      </c>
      <c r="H3068" s="39">
        <v>1.9082794706063399E-2</v>
      </c>
      <c r="I3068" s="39">
        <v>2.0469596628537E-2</v>
      </c>
      <c r="J3068" s="39">
        <v>2.1759117376647302E-2</v>
      </c>
      <c r="K3068" s="39">
        <v>2.0819778789850401E-2</v>
      </c>
      <c r="L3068" s="39">
        <v>1.90625E-2</v>
      </c>
      <c r="M3068" s="39">
        <v>1.5658581516733199E-2</v>
      </c>
      <c r="N3068" s="39">
        <v>2.06360132514322E-2</v>
      </c>
      <c r="O3068" s="39">
        <v>2.5627953833980699E-3</v>
      </c>
      <c r="P3068" s="39">
        <v>1.95539148623536E-2</v>
      </c>
      <c r="Q3068" s="39">
        <v>2.3832180528305501E-3</v>
      </c>
      <c r="R3068" s="39">
        <v>1.8513620102194501E-2</v>
      </c>
      <c r="S3068" s="39">
        <v>2.6240124198770899E-3</v>
      </c>
      <c r="T3068" s="39">
        <v>1.7360540758366599E-2</v>
      </c>
      <c r="U3068" s="39">
        <v>2.4069338421241898E-3</v>
      </c>
      <c r="V3068" s="39">
        <v>1.8898296320422499E-2</v>
      </c>
      <c r="W3068" s="39">
        <v>2.6597259406740698E-3</v>
      </c>
      <c r="X3068" s="39">
        <v>1.76288154732363E-2</v>
      </c>
      <c r="Y3068" s="39">
        <v>2.5103504675061498E-3</v>
      </c>
      <c r="Z3068" s="39">
        <v>1.6458827854379701E-2</v>
      </c>
      <c r="AA3068" s="39">
        <v>1.91297198485942E-3</v>
      </c>
      <c r="AB3068" s="39">
        <v>1.58206728730792E-2</v>
      </c>
      <c r="AC3068" s="39">
        <v>1.02515575015894E-3</v>
      </c>
    </row>
    <row r="3069" spans="1:29" x14ac:dyDescent="0.25">
      <c r="A3069" s="39" t="s">
        <v>135</v>
      </c>
      <c r="B3069" s="39" t="s">
        <v>135</v>
      </c>
      <c r="C3069" s="39">
        <v>7208000</v>
      </c>
      <c r="D3069" s="39" t="s">
        <v>51</v>
      </c>
      <c r="E3069" s="39">
        <v>1.0487804878048801</v>
      </c>
      <c r="F3069" s="39">
        <v>0.88461538461538503</v>
      </c>
      <c r="G3069" s="39">
        <v>0.98571428571428599</v>
      </c>
      <c r="H3069" s="39">
        <v>1</v>
      </c>
      <c r="I3069" s="39">
        <v>0.87096774193548399</v>
      </c>
      <c r="J3069" s="39">
        <v>0.98529411764705899</v>
      </c>
      <c r="K3069" s="39">
        <v>0.98591549295774605</v>
      </c>
      <c r="L3069" s="39">
        <v>1.09375</v>
      </c>
      <c r="M3069" s="39">
        <v>0.96721311475409799</v>
      </c>
      <c r="N3069" s="39">
        <v>0.98025006949210403</v>
      </c>
      <c r="O3069" s="39">
        <v>7.0102328398159899E-2</v>
      </c>
      <c r="P3069" s="39">
        <v>0.98062809345887803</v>
      </c>
      <c r="Q3069" s="39">
        <v>7.9138562762675502E-2</v>
      </c>
      <c r="R3069" s="39">
        <v>1.01562620257061</v>
      </c>
      <c r="S3069" s="39">
        <v>6.8300369919999507E-2</v>
      </c>
      <c r="T3069" s="39">
        <v>1.0304815573770501</v>
      </c>
      <c r="U3069" s="39">
        <v>8.9475089627601104E-2</v>
      </c>
      <c r="V3069" s="39">
        <v>0.99480031140386505</v>
      </c>
      <c r="W3069" s="39">
        <v>6.6166619243899702E-2</v>
      </c>
      <c r="X3069" s="39">
        <v>1.0002099057463101</v>
      </c>
      <c r="Y3069" s="39">
        <v>6.4322611467482499E-2</v>
      </c>
      <c r="Z3069" s="39">
        <v>0.99016339004229104</v>
      </c>
      <c r="AA3069" s="39">
        <v>5.8713277934635301E-2</v>
      </c>
      <c r="AB3069" s="39">
        <v>0.97323868071818898</v>
      </c>
      <c r="AC3069" s="39">
        <v>3.8109025276229003E-2</v>
      </c>
    </row>
    <row r="3070" spans="1:29" x14ac:dyDescent="0.25">
      <c r="A3070" s="39" t="s">
        <v>135</v>
      </c>
      <c r="B3070" s="39" t="s">
        <v>135</v>
      </c>
      <c r="C3070" s="39">
        <v>7208000</v>
      </c>
      <c r="D3070" s="39" t="s">
        <v>61</v>
      </c>
      <c r="E3070" s="39">
        <v>1.0186915887850501</v>
      </c>
      <c r="F3070" s="39">
        <v>0.95283018867924496</v>
      </c>
      <c r="G3070" s="39">
        <v>0.95876288659793796</v>
      </c>
      <c r="H3070" s="39">
        <v>1</v>
      </c>
      <c r="I3070" s="39">
        <v>0.93814432989690699</v>
      </c>
      <c r="J3070" s="39">
        <v>1.03896103896104</v>
      </c>
      <c r="K3070" s="39">
        <v>1.01162790697674</v>
      </c>
      <c r="L3070" s="39">
        <v>1</v>
      </c>
      <c r="M3070" s="39">
        <v>1.0277777777777799</v>
      </c>
      <c r="N3070" s="39">
        <v>0.99408841307496598</v>
      </c>
      <c r="O3070" s="39">
        <v>3.5726817681342303E-2</v>
      </c>
      <c r="P3070" s="39">
        <v>1.00330221072249</v>
      </c>
      <c r="Q3070" s="39">
        <v>3.93585335774813E-2</v>
      </c>
      <c r="R3070" s="39">
        <v>1.01313522825151</v>
      </c>
      <c r="S3070" s="39">
        <v>1.39500984812622E-2</v>
      </c>
      <c r="T3070" s="39">
        <v>1.0138888888888899</v>
      </c>
      <c r="U3070" s="39">
        <v>1.96418550329596E-2</v>
      </c>
      <c r="V3070" s="39">
        <v>1.00817026189401</v>
      </c>
      <c r="W3070" s="39">
        <v>2.9164497996558399E-2</v>
      </c>
      <c r="X3070" s="39">
        <v>1.0169552164392699</v>
      </c>
      <c r="Y3070" s="39">
        <v>2.04746604291445E-2</v>
      </c>
      <c r="Z3070" s="39">
        <v>1.02226681985108</v>
      </c>
      <c r="AA3070" s="39">
        <v>1.31532792135357E-2</v>
      </c>
      <c r="AB3070" s="39">
        <v>1.0264550264550301</v>
      </c>
      <c r="AC3070" s="39">
        <v>8.3658139157893295E-3</v>
      </c>
    </row>
    <row r="3071" spans="1:29" x14ac:dyDescent="0.25">
      <c r="A3071" s="39" t="s">
        <v>135</v>
      </c>
      <c r="B3071" s="39" t="s">
        <v>135</v>
      </c>
      <c r="C3071" s="39">
        <v>7208000</v>
      </c>
      <c r="D3071" s="39" t="s">
        <v>62</v>
      </c>
      <c r="E3071" s="39">
        <v>0.96907216494845405</v>
      </c>
      <c r="F3071" s="39">
        <v>0.96330275229357798</v>
      </c>
      <c r="G3071" s="39">
        <v>0.93069306930693096</v>
      </c>
      <c r="H3071" s="39">
        <v>0.92473118279569899</v>
      </c>
      <c r="I3071" s="39">
        <v>0.87323943661971803</v>
      </c>
      <c r="J3071" s="39">
        <v>0.93406593406593397</v>
      </c>
      <c r="K3071" s="39">
        <v>1.0874999999999999</v>
      </c>
      <c r="L3071" s="39">
        <v>0.931034482758621</v>
      </c>
      <c r="M3071" s="39">
        <v>0.88</v>
      </c>
      <c r="N3071" s="39">
        <v>0.94373766919877</v>
      </c>
      <c r="O3071" s="39">
        <v>6.2760506788109696E-2</v>
      </c>
      <c r="P3071" s="39">
        <v>0.94116797068885405</v>
      </c>
      <c r="Q3071" s="39">
        <v>8.6489877562518497E-2</v>
      </c>
      <c r="R3071" s="39">
        <v>0.96617816091954001</v>
      </c>
      <c r="S3071" s="39">
        <v>0.108122019431792</v>
      </c>
      <c r="T3071" s="39">
        <v>0.90551724137931</v>
      </c>
      <c r="U3071" s="39">
        <v>3.6086828832968598E-2</v>
      </c>
      <c r="V3071" s="39">
        <v>0.93564667641279697</v>
      </c>
      <c r="W3071" s="39">
        <v>7.3929281910073197E-2</v>
      </c>
      <c r="X3071" s="39">
        <v>0.92098330210466095</v>
      </c>
      <c r="Y3071" s="39">
        <v>7.3750696934221399E-2</v>
      </c>
      <c r="Z3071" s="39">
        <v>0.89710626647327196</v>
      </c>
      <c r="AA3071" s="39">
        <v>5.2749089986431401E-2</v>
      </c>
      <c r="AB3071" s="39">
        <v>0.88243021346469597</v>
      </c>
      <c r="AC3071" s="39">
        <v>1.5370019497698501E-2</v>
      </c>
    </row>
    <row r="3072" spans="1:29" x14ac:dyDescent="0.25">
      <c r="A3072" s="39" t="s">
        <v>135</v>
      </c>
      <c r="B3072" s="39" t="s">
        <v>135</v>
      </c>
      <c r="C3072" s="39">
        <v>7208000</v>
      </c>
      <c r="D3072" s="39" t="s">
        <v>63</v>
      </c>
      <c r="E3072" s="39">
        <v>1.0319148936170199</v>
      </c>
      <c r="F3072" s="39">
        <v>0.98936170212765995</v>
      </c>
      <c r="G3072" s="39">
        <v>0.93333333333333302</v>
      </c>
      <c r="H3072" s="39">
        <v>0.98936170212765995</v>
      </c>
      <c r="I3072" s="39">
        <v>0.96511627906976705</v>
      </c>
      <c r="J3072" s="39">
        <v>0.967741935483871</v>
      </c>
      <c r="K3072" s="39">
        <v>0.96470588235294097</v>
      </c>
      <c r="L3072" s="39">
        <v>0.931034482758621</v>
      </c>
      <c r="M3072" s="39">
        <v>1.04938271604938</v>
      </c>
      <c r="N3072" s="39">
        <v>0.98021699188002898</v>
      </c>
      <c r="O3072" s="39">
        <v>4.0101545505335998E-2</v>
      </c>
      <c r="P3072" s="39">
        <v>0.97559625914291703</v>
      </c>
      <c r="Q3072" s="39">
        <v>4.39326582010355E-2</v>
      </c>
      <c r="R3072" s="39">
        <v>0.98170769372031497</v>
      </c>
      <c r="S3072" s="39">
        <v>6.0978457450889798E-2</v>
      </c>
      <c r="T3072" s="39">
        <v>0.99020859940400197</v>
      </c>
      <c r="U3072" s="39">
        <v>8.3684838301345404E-2</v>
      </c>
      <c r="V3072" s="39">
        <v>0.98677550375283696</v>
      </c>
      <c r="W3072" s="39">
        <v>5.0162101953909799E-2</v>
      </c>
      <c r="X3072" s="39">
        <v>1.0020104962209599</v>
      </c>
      <c r="Y3072" s="39">
        <v>5.88374633079266E-2</v>
      </c>
      <c r="Z3072" s="39">
        <v>1.02528005641804</v>
      </c>
      <c r="AA3072" s="39">
        <v>5.69161936314884E-2</v>
      </c>
      <c r="AB3072" s="39">
        <v>1.0437470858926801</v>
      </c>
      <c r="AC3072" s="39">
        <v>3.5642854691026002E-2</v>
      </c>
    </row>
    <row r="3073" spans="1:29" x14ac:dyDescent="0.25">
      <c r="A3073" s="39" t="s">
        <v>135</v>
      </c>
      <c r="B3073" s="39" t="s">
        <v>135</v>
      </c>
      <c r="C3073" s="39">
        <v>7208000</v>
      </c>
      <c r="D3073" s="39" t="s">
        <v>52</v>
      </c>
      <c r="E3073" s="39">
        <v>2.5043680838672099E-2</v>
      </c>
      <c r="F3073" s="39">
        <v>2.1555763823805099E-2</v>
      </c>
      <c r="G3073" s="39">
        <v>2.0852221214868499E-2</v>
      </c>
      <c r="H3073" s="39">
        <v>2.3349937733499401E-2</v>
      </c>
      <c r="I3073" s="39">
        <v>1.6620498614958401E-2</v>
      </c>
      <c r="J3073" s="39">
        <v>2.0168573148705599E-2</v>
      </c>
      <c r="K3073" s="39">
        <v>2.1452650934722602E-2</v>
      </c>
      <c r="L3073" s="39">
        <v>2.2771633051398801E-2</v>
      </c>
      <c r="M3073" s="39">
        <v>1.8437499999999999E-2</v>
      </c>
      <c r="N3073" s="39">
        <v>2.1139162151181199E-2</v>
      </c>
      <c r="O3073" s="39">
        <v>2.5448788014562E-3</v>
      </c>
      <c r="P3073" s="39">
        <v>1.98901711499571E-2</v>
      </c>
      <c r="Q3073" s="39">
        <v>2.4301587086140298E-3</v>
      </c>
      <c r="R3073" s="39">
        <v>2.0887261328707201E-2</v>
      </c>
      <c r="S3073" s="39">
        <v>2.2216944843406602E-3</v>
      </c>
      <c r="T3073" s="39">
        <v>2.0604566525699398E-2</v>
      </c>
      <c r="U3073" s="39">
        <v>3.06469487120886E-3</v>
      </c>
      <c r="V3073" s="39">
        <v>2.0420505385123001E-2</v>
      </c>
      <c r="W3073" s="39">
        <v>2.2561893354448299E-3</v>
      </c>
      <c r="X3073" s="39">
        <v>1.9957778300128001E-2</v>
      </c>
      <c r="Y3073" s="39">
        <v>2.1915184761158199E-3</v>
      </c>
      <c r="Z3073" s="39">
        <v>1.9316813114031901E-2</v>
      </c>
      <c r="AA3073" s="39">
        <v>2.0790886810125699E-3</v>
      </c>
      <c r="AB3073" s="39">
        <v>1.8643887288161801E-2</v>
      </c>
      <c r="AC3073" s="39">
        <v>1.3053078213939001E-3</v>
      </c>
    </row>
    <row r="3074" spans="1:29" x14ac:dyDescent="0.25">
      <c r="A3074" s="39" t="s">
        <v>135</v>
      </c>
      <c r="B3074" s="39" t="s">
        <v>135</v>
      </c>
      <c r="C3074" s="39">
        <v>7208000</v>
      </c>
      <c r="D3074" s="39" t="s">
        <v>53</v>
      </c>
      <c r="E3074" s="39">
        <v>1</v>
      </c>
      <c r="F3074" s="39">
        <v>1</v>
      </c>
      <c r="G3074" s="39">
        <v>1.11594202898551</v>
      </c>
      <c r="H3074" s="39">
        <v>1.02898550724638</v>
      </c>
      <c r="I3074" s="39">
        <v>1.0133333333333301</v>
      </c>
      <c r="J3074" s="39">
        <v>0.98148148148148195</v>
      </c>
      <c r="K3074" s="39">
        <v>0.97014925373134298</v>
      </c>
      <c r="L3074" s="39">
        <v>0.871428571428571</v>
      </c>
      <c r="M3074" s="39">
        <v>0.97142857142857097</v>
      </c>
      <c r="N3074" s="39">
        <v>0.99474986084835404</v>
      </c>
      <c r="O3074" s="39">
        <v>6.4024758101657003E-2</v>
      </c>
      <c r="P3074" s="39">
        <v>0.96156424228065995</v>
      </c>
      <c r="Q3074" s="39">
        <v>5.3320216093207702E-2</v>
      </c>
      <c r="R3074" s="39">
        <v>0.93766879886282894</v>
      </c>
      <c r="S3074" s="39">
        <v>5.7369285871006002E-2</v>
      </c>
      <c r="T3074" s="39">
        <v>0.92142857142857104</v>
      </c>
      <c r="U3074" s="39">
        <v>7.0710678118654696E-2</v>
      </c>
      <c r="V3074" s="39">
        <v>0.96201741700799603</v>
      </c>
      <c r="W3074" s="39">
        <v>5.9860250782774301E-2</v>
      </c>
      <c r="X3074" s="39">
        <v>0.94744920230769802</v>
      </c>
      <c r="Y3074" s="39">
        <v>5.03904967013395E-2</v>
      </c>
      <c r="Z3074" s="39">
        <v>0.95382137452959503</v>
      </c>
      <c r="AA3074" s="39">
        <v>4.6568467976501701E-2</v>
      </c>
      <c r="AB3074" s="39">
        <v>0.96666666666666701</v>
      </c>
      <c r="AC3074" s="39">
        <v>3.0116930096841701E-2</v>
      </c>
    </row>
    <row r="3075" spans="1:29" x14ac:dyDescent="0.25">
      <c r="A3075" s="39" t="s">
        <v>135</v>
      </c>
      <c r="B3075" s="39" t="s">
        <v>135</v>
      </c>
      <c r="C3075" s="39">
        <v>7208000</v>
      </c>
      <c r="D3075" s="39" t="s">
        <v>54</v>
      </c>
      <c r="E3075" s="39">
        <v>1.06024096385542</v>
      </c>
      <c r="F3075" s="39">
        <v>1</v>
      </c>
      <c r="G3075" s="39">
        <v>1.0581395348837199</v>
      </c>
      <c r="H3075" s="39">
        <v>1.03896103896104</v>
      </c>
      <c r="I3075" s="39">
        <v>0.971830985915493</v>
      </c>
      <c r="J3075" s="39">
        <v>0.94736842105263197</v>
      </c>
      <c r="K3075" s="39">
        <v>1.0943396226415101</v>
      </c>
      <c r="L3075" s="39">
        <v>0.90769230769230802</v>
      </c>
      <c r="M3075" s="39">
        <v>1.0163934426229499</v>
      </c>
      <c r="N3075" s="39">
        <v>1.01055181306945</v>
      </c>
      <c r="O3075" s="39">
        <v>5.9977152780774999E-2</v>
      </c>
      <c r="P3075" s="39">
        <v>0.98752495598497803</v>
      </c>
      <c r="Q3075" s="39">
        <v>7.1545199457141398E-2</v>
      </c>
      <c r="R3075" s="39">
        <v>1.0061417909855901</v>
      </c>
      <c r="S3075" s="39">
        <v>9.3745012216154694E-2</v>
      </c>
      <c r="T3075" s="39">
        <v>0.96204287515762898</v>
      </c>
      <c r="U3075" s="39">
        <v>7.6863309632131699E-2</v>
      </c>
      <c r="V3075" s="39">
        <v>0.99652766602522402</v>
      </c>
      <c r="W3075" s="39">
        <v>6.6492779691575896E-2</v>
      </c>
      <c r="X3075" s="39">
        <v>0.99290862360894105</v>
      </c>
      <c r="Y3075" s="39">
        <v>6.6371494070014095E-2</v>
      </c>
      <c r="Z3075" s="39">
        <v>1.0003688707309399</v>
      </c>
      <c r="AA3075" s="39">
        <v>5.5537198503677603E-2</v>
      </c>
      <c r="AB3075" s="39">
        <v>1.01121719810244</v>
      </c>
      <c r="AC3075" s="39">
        <v>3.27374448215354E-2</v>
      </c>
    </row>
    <row r="3076" spans="1:29" x14ac:dyDescent="0.25">
      <c r="A3076" s="39" t="s">
        <v>135</v>
      </c>
      <c r="B3076" s="39" t="s">
        <v>135</v>
      </c>
      <c r="C3076" s="39">
        <v>7208000</v>
      </c>
      <c r="D3076" s="39" t="s">
        <v>55</v>
      </c>
      <c r="E3076" s="39">
        <v>1.01149425287356</v>
      </c>
      <c r="F3076" s="39">
        <v>0.92045454545454497</v>
      </c>
      <c r="G3076" s="39">
        <v>1.0344827586206899</v>
      </c>
      <c r="H3076" s="39">
        <v>1.0109890109890101</v>
      </c>
      <c r="I3076" s="39">
        <v>1</v>
      </c>
      <c r="J3076" s="39">
        <v>1.0579710144927501</v>
      </c>
      <c r="K3076" s="39">
        <v>0.98611111111111105</v>
      </c>
      <c r="L3076" s="39">
        <v>0.98275862068965503</v>
      </c>
      <c r="M3076" s="39">
        <v>1.0338983050847499</v>
      </c>
      <c r="N3076" s="39">
        <v>1.00423995770179</v>
      </c>
      <c r="O3076" s="39">
        <v>3.9698112399687797E-2</v>
      </c>
      <c r="P3076" s="39">
        <v>1.01214781027565</v>
      </c>
      <c r="Q3076" s="39">
        <v>3.2642202482225102E-2</v>
      </c>
      <c r="R3076" s="39">
        <v>1.00092267896184</v>
      </c>
      <c r="S3076" s="39">
        <v>2.86068826797829E-2</v>
      </c>
      <c r="T3076" s="39">
        <v>1.0083284628872</v>
      </c>
      <c r="U3076" s="39">
        <v>3.61612176235084E-2</v>
      </c>
      <c r="V3076" s="39">
        <v>1.0111439808516001</v>
      </c>
      <c r="W3076" s="39">
        <v>3.1717839680608199E-2</v>
      </c>
      <c r="X3076" s="39">
        <v>1.0155324316615899</v>
      </c>
      <c r="Y3076" s="39">
        <v>2.8943076073972802E-2</v>
      </c>
      <c r="Z3076" s="39">
        <v>1.0230436670688099</v>
      </c>
      <c r="AA3076" s="39">
        <v>2.5426073157374302E-2</v>
      </c>
      <c r="AB3076" s="39">
        <v>1.0314630820183099</v>
      </c>
      <c r="AC3076" s="39">
        <v>1.5401703001014899E-2</v>
      </c>
    </row>
    <row r="3077" spans="1:29" x14ac:dyDescent="0.25">
      <c r="A3077" s="39" t="s">
        <v>135</v>
      </c>
      <c r="B3077" s="39" t="s">
        <v>135</v>
      </c>
      <c r="C3077" s="39">
        <v>7208000</v>
      </c>
      <c r="D3077" s="39" t="s">
        <v>56</v>
      </c>
      <c r="E3077" s="39">
        <v>1.02380952380952</v>
      </c>
      <c r="F3077" s="39">
        <v>1.0454545454545501</v>
      </c>
      <c r="G3077" s="39">
        <v>0.98765432098765404</v>
      </c>
      <c r="H3077" s="39">
        <v>1.0333333333333301</v>
      </c>
      <c r="I3077" s="39">
        <v>0.98913043478260898</v>
      </c>
      <c r="J3077" s="39">
        <v>0.91249999999999998</v>
      </c>
      <c r="K3077" s="39">
        <v>0.91780821917808197</v>
      </c>
      <c r="L3077" s="39">
        <v>0.971830985915493</v>
      </c>
      <c r="M3077" s="39">
        <v>0.94736842105263197</v>
      </c>
      <c r="N3077" s="39">
        <v>0.98098775383487502</v>
      </c>
      <c r="O3077" s="39">
        <v>4.8395259619863899E-2</v>
      </c>
      <c r="P3077" s="39">
        <v>0.94772761218576296</v>
      </c>
      <c r="Q3077" s="39">
        <v>3.3284568874591199E-2</v>
      </c>
      <c r="R3077" s="39">
        <v>0.94566920871540205</v>
      </c>
      <c r="S3077" s="39">
        <v>2.7051438472222099E-2</v>
      </c>
      <c r="T3077" s="39">
        <v>0.95959970348406198</v>
      </c>
      <c r="U3077" s="39">
        <v>1.72976454997451E-2</v>
      </c>
      <c r="V3077" s="39">
        <v>0.95683811644174499</v>
      </c>
      <c r="W3077" s="39">
        <v>3.6357064036491103E-2</v>
      </c>
      <c r="X3077" s="39">
        <v>0.94918191742389102</v>
      </c>
      <c r="Y3077" s="39">
        <v>2.1548308878058701E-2</v>
      </c>
      <c r="Z3077" s="39">
        <v>0.95050281520556801</v>
      </c>
      <c r="AA3077" s="39">
        <v>1.39397201345211E-2</v>
      </c>
      <c r="AB3077" s="39">
        <v>0.94853330509372002</v>
      </c>
      <c r="AC3077" s="39">
        <v>7.3673735596425502E-3</v>
      </c>
    </row>
    <row r="3078" spans="1:29" x14ac:dyDescent="0.25">
      <c r="A3078" s="39" t="s">
        <v>135</v>
      </c>
      <c r="B3078" s="39" t="s">
        <v>135</v>
      </c>
      <c r="C3078" s="39">
        <v>7208000</v>
      </c>
      <c r="D3078" s="39" t="s">
        <v>57</v>
      </c>
      <c r="E3078" s="39">
        <v>0.96808510638297895</v>
      </c>
      <c r="F3078" s="39">
        <v>0.90697674418604601</v>
      </c>
      <c r="G3078" s="39">
        <v>0.96739130434782605</v>
      </c>
      <c r="H3078" s="39">
        <v>1.1000000000000001</v>
      </c>
      <c r="I3078" s="39">
        <v>0.87096774193548399</v>
      </c>
      <c r="J3078" s="39">
        <v>1.03296703296703</v>
      </c>
      <c r="K3078" s="39">
        <v>1.0136986301369899</v>
      </c>
      <c r="L3078" s="39">
        <v>0.95522388059701502</v>
      </c>
      <c r="M3078" s="39">
        <v>1.0579710144927501</v>
      </c>
      <c r="N3078" s="39">
        <v>0.98592016167179197</v>
      </c>
      <c r="O3078" s="39">
        <v>7.2663933371747799E-2</v>
      </c>
      <c r="P3078" s="39">
        <v>0.98616566002585404</v>
      </c>
      <c r="Q3078" s="39">
        <v>7.4720137729088004E-2</v>
      </c>
      <c r="R3078" s="39">
        <v>1.00896450840892</v>
      </c>
      <c r="S3078" s="39">
        <v>5.1536902432619498E-2</v>
      </c>
      <c r="T3078" s="39">
        <v>1.00659744754488</v>
      </c>
      <c r="U3078" s="39">
        <v>7.2653195125158998E-2</v>
      </c>
      <c r="V3078" s="39">
        <v>1.0061764399423301</v>
      </c>
      <c r="W3078" s="39">
        <v>6.3602881286096605E-2</v>
      </c>
      <c r="X3078" s="39">
        <v>1.0199194119147701</v>
      </c>
      <c r="Y3078" s="39">
        <v>5.5493233518028103E-2</v>
      </c>
      <c r="Z3078" s="39">
        <v>1.03819365710843</v>
      </c>
      <c r="AA3078" s="39">
        <v>4.8051373252271802E-2</v>
      </c>
      <c r="AB3078" s="39">
        <v>1.0530782938310499</v>
      </c>
      <c r="AC3078" s="39">
        <v>3.0944282491887999E-2</v>
      </c>
    </row>
    <row r="3079" spans="1:29" x14ac:dyDescent="0.25">
      <c r="A3079" s="39" t="s">
        <v>135</v>
      </c>
      <c r="B3079" s="39" t="s">
        <v>135</v>
      </c>
      <c r="C3079" s="39">
        <v>7208000</v>
      </c>
      <c r="D3079" s="39" t="s">
        <v>58</v>
      </c>
      <c r="E3079" s="39">
        <v>1</v>
      </c>
      <c r="F3079" s="39">
        <v>0.92307692307692302</v>
      </c>
      <c r="G3079" s="39">
        <v>0.96153846153846201</v>
      </c>
      <c r="H3079" s="39">
        <v>0.97752808988763995</v>
      </c>
      <c r="I3079" s="39">
        <v>0.84090909090909105</v>
      </c>
      <c r="J3079" s="39">
        <v>0.938271604938272</v>
      </c>
      <c r="K3079" s="39">
        <v>1</v>
      </c>
      <c r="L3079" s="39">
        <v>0.93243243243243201</v>
      </c>
      <c r="M3079" s="39">
        <v>0.953125</v>
      </c>
      <c r="N3079" s="39">
        <v>0.94743128919809105</v>
      </c>
      <c r="O3079" s="39">
        <v>4.8622482163776203E-2</v>
      </c>
      <c r="P3079" s="39">
        <v>0.93294762565595901</v>
      </c>
      <c r="Q3079" s="39">
        <v>5.7885337950122302E-2</v>
      </c>
      <c r="R3079" s="39">
        <v>0.96185247747747704</v>
      </c>
      <c r="S3079" s="39">
        <v>3.4618935484635599E-2</v>
      </c>
      <c r="T3079" s="39">
        <v>0.94277871621621601</v>
      </c>
      <c r="U3079" s="39">
        <v>1.4631854847187801E-2</v>
      </c>
      <c r="V3079" s="39">
        <v>0.94756629874293996</v>
      </c>
      <c r="W3079" s="39">
        <v>4.0014410066073099E-2</v>
      </c>
      <c r="X3079" s="39">
        <v>0.94962395171814595</v>
      </c>
      <c r="Y3079" s="39">
        <v>2.98923818185933E-2</v>
      </c>
      <c r="Z3079" s="39">
        <v>0.95133225770697605</v>
      </c>
      <c r="AA3079" s="39">
        <v>1.54056875140649E-2</v>
      </c>
      <c r="AB3079" s="39">
        <v>0.95213963963963999</v>
      </c>
      <c r="AC3079" s="39">
        <v>6.2319661095660596E-3</v>
      </c>
    </row>
    <row r="3080" spans="1:29" x14ac:dyDescent="0.25">
      <c r="A3080" s="39" t="s">
        <v>135</v>
      </c>
      <c r="B3080" s="39" t="s">
        <v>135</v>
      </c>
      <c r="C3080" s="39">
        <v>7208000</v>
      </c>
      <c r="D3080" s="39" t="s">
        <v>59</v>
      </c>
      <c r="E3080" s="39">
        <v>0.98039215686274495</v>
      </c>
      <c r="F3080" s="39">
        <v>0.90804597701149403</v>
      </c>
      <c r="G3080" s="39">
        <v>1.02380952380952</v>
      </c>
      <c r="H3080" s="39">
        <v>1.0533333333333299</v>
      </c>
      <c r="I3080" s="39">
        <v>0.96551724137931005</v>
      </c>
      <c r="J3080" s="39">
        <v>0.95945945945945899</v>
      </c>
      <c r="K3080" s="39">
        <v>1.09210526315789</v>
      </c>
      <c r="L3080" s="39">
        <v>0.93617021276595702</v>
      </c>
      <c r="M3080" s="39">
        <v>1.0579710144927501</v>
      </c>
      <c r="N3080" s="39">
        <v>0.99742268691916403</v>
      </c>
      <c r="O3080" s="39">
        <v>6.2191660082719202E-2</v>
      </c>
      <c r="P3080" s="39">
        <v>1.0022446382510799</v>
      </c>
      <c r="Q3080" s="39">
        <v>6.8420873690103204E-2</v>
      </c>
      <c r="R3080" s="39">
        <v>1.0287488301388701</v>
      </c>
      <c r="S3080" s="39">
        <v>8.19718673021015E-2</v>
      </c>
      <c r="T3080" s="39">
        <v>0.99707061362935601</v>
      </c>
      <c r="U3080" s="39">
        <v>8.6126172854975702E-2</v>
      </c>
      <c r="V3080" s="39">
        <v>1.01287089403139</v>
      </c>
      <c r="W3080" s="39">
        <v>6.4952426246599193E-2</v>
      </c>
      <c r="X3080" s="39">
        <v>1.0228765897174299</v>
      </c>
      <c r="Y3080" s="39">
        <v>6.5966619656071604E-2</v>
      </c>
      <c r="Z3080" s="39">
        <v>1.0379265432718501</v>
      </c>
      <c r="AA3080" s="39">
        <v>5.8076860943391102E-2</v>
      </c>
      <c r="AB3080" s="39">
        <v>1.05217097631529</v>
      </c>
      <c r="AC3080" s="39">
        <v>3.6682662313451998E-2</v>
      </c>
    </row>
    <row r="3081" spans="1:29" x14ac:dyDescent="0.25">
      <c r="A3081" s="39" t="s">
        <v>135</v>
      </c>
      <c r="B3081" s="39" t="s">
        <v>135</v>
      </c>
      <c r="C3081" s="39">
        <v>7208000</v>
      </c>
      <c r="D3081" s="39" t="s">
        <v>60</v>
      </c>
      <c r="E3081" s="39">
        <v>1.0392156862745101</v>
      </c>
      <c r="F3081" s="39">
        <v>0.97</v>
      </c>
      <c r="G3081" s="39">
        <v>0.89873417721519</v>
      </c>
      <c r="H3081" s="39">
        <v>1.12790697674419</v>
      </c>
      <c r="I3081" s="39">
        <v>0.974683544303797</v>
      </c>
      <c r="J3081" s="39">
        <v>1.02380952380952</v>
      </c>
      <c r="K3081" s="39">
        <v>1.05633802816901</v>
      </c>
      <c r="L3081" s="39">
        <v>0.86746987951807197</v>
      </c>
      <c r="M3081" s="39">
        <v>0.94318181818181801</v>
      </c>
      <c r="N3081" s="39">
        <v>0.989037737135123</v>
      </c>
      <c r="O3081" s="39">
        <v>8.1505842690217697E-2</v>
      </c>
      <c r="P3081" s="39">
        <v>0.97309655879644497</v>
      </c>
      <c r="Q3081" s="39">
        <v>7.3408706309502594E-2</v>
      </c>
      <c r="R3081" s="39">
        <v>0.95566324195630203</v>
      </c>
      <c r="S3081" s="39">
        <v>9.5050690940609306E-2</v>
      </c>
      <c r="T3081" s="39">
        <v>0.90532584884994505</v>
      </c>
      <c r="U3081" s="39">
        <v>5.3536425245914697E-2</v>
      </c>
      <c r="V3081" s="39">
        <v>0.96425964354081195</v>
      </c>
      <c r="W3081" s="39">
        <v>7.8486699883230204E-2</v>
      </c>
      <c r="X3081" s="39">
        <v>0.94296637913120895</v>
      </c>
      <c r="Y3081" s="39">
        <v>6.5260061235834305E-2</v>
      </c>
      <c r="Z3081" s="39">
        <v>0.93433144640569599</v>
      </c>
      <c r="AA3081" s="39">
        <v>4.6326590207266198E-2</v>
      </c>
      <c r="AB3081" s="39">
        <v>0.93957648776925895</v>
      </c>
      <c r="AC3081" s="39">
        <v>2.2802111642323999E-2</v>
      </c>
    </row>
    <row r="3082" spans="1:29" x14ac:dyDescent="0.25">
      <c r="A3082" s="39" t="s">
        <v>135</v>
      </c>
      <c r="B3082" s="39" t="s">
        <v>135</v>
      </c>
      <c r="C3082" s="39">
        <v>7301000</v>
      </c>
      <c r="D3082" s="39" t="s">
        <v>50</v>
      </c>
      <c r="E3082" s="39">
        <v>7.4498567335243598E-2</v>
      </c>
      <c r="F3082" s="39">
        <v>7.68482490272374E-2</v>
      </c>
      <c r="G3082" s="39">
        <v>9.0628218331616897E-2</v>
      </c>
      <c r="H3082" s="39">
        <v>7.4688796680497896E-2</v>
      </c>
      <c r="I3082" s="39">
        <v>5.5715658021133499E-2</v>
      </c>
      <c r="J3082" s="39">
        <v>7.50507099391481E-2</v>
      </c>
      <c r="K3082" s="39">
        <v>7.4810606060606105E-2</v>
      </c>
      <c r="L3082" s="39">
        <v>7.09677419354839E-2</v>
      </c>
      <c r="M3082" s="39">
        <v>7.5187969924811998E-2</v>
      </c>
      <c r="N3082" s="39">
        <v>7.4266279695086604E-2</v>
      </c>
      <c r="O3082" s="39">
        <v>8.8838275144339698E-3</v>
      </c>
      <c r="P3082" s="39">
        <v>7.0346537176236706E-2</v>
      </c>
      <c r="Q3082" s="39">
        <v>8.3657806517209408E-3</v>
      </c>
      <c r="R3082" s="39">
        <v>7.3655439306967302E-2</v>
      </c>
      <c r="S3082" s="39">
        <v>2.33524918199566E-3</v>
      </c>
      <c r="T3082" s="39">
        <v>7.3077855930147997E-2</v>
      </c>
      <c r="U3082" s="39">
        <v>2.98415182940721E-3</v>
      </c>
      <c r="V3082" s="39">
        <v>7.3299842275104804E-2</v>
      </c>
      <c r="W3082" s="39">
        <v>6.3714016750455998E-3</v>
      </c>
      <c r="X3082" s="39">
        <v>7.3531502802497498E-2</v>
      </c>
      <c r="Y3082" s="39">
        <v>3.8821663800827299E-3</v>
      </c>
      <c r="Z3082" s="39">
        <v>7.4432210877844601E-2</v>
      </c>
      <c r="AA3082" s="39">
        <v>1.9601170604023502E-3</v>
      </c>
      <c r="AB3082" s="39">
        <v>7.4987006687224994E-2</v>
      </c>
      <c r="AC3082" s="39">
        <v>1.2710031134733099E-3</v>
      </c>
    </row>
    <row r="3083" spans="1:29" x14ac:dyDescent="0.25">
      <c r="A3083" s="39" t="s">
        <v>135</v>
      </c>
      <c r="B3083" s="39" t="s">
        <v>135</v>
      </c>
      <c r="C3083" s="39">
        <v>7301000</v>
      </c>
      <c r="D3083" s="39" t="s">
        <v>51</v>
      </c>
      <c r="E3083" s="39">
        <v>1.0103092783505201</v>
      </c>
      <c r="F3083" s="39">
        <v>1.0897435897435901</v>
      </c>
      <c r="G3083" s="39">
        <v>1</v>
      </c>
      <c r="H3083" s="39">
        <v>1.0909090909090899</v>
      </c>
      <c r="I3083" s="39">
        <v>0.97222222222222199</v>
      </c>
      <c r="J3083" s="39">
        <v>1.18965517241379</v>
      </c>
      <c r="K3083" s="39">
        <v>0.95945945945945899</v>
      </c>
      <c r="L3083" s="39">
        <v>1.08860759493671</v>
      </c>
      <c r="M3083" s="39">
        <v>1.2121212121212099</v>
      </c>
      <c r="N3083" s="39">
        <v>1.0681141800174001</v>
      </c>
      <c r="O3083" s="39">
        <v>9.0760482560035605E-2</v>
      </c>
      <c r="P3083" s="39">
        <v>1.08441313223068</v>
      </c>
      <c r="Q3083" s="39">
        <v>0.11790150002880199</v>
      </c>
      <c r="R3083" s="39">
        <v>1.0867294221724599</v>
      </c>
      <c r="S3083" s="39">
        <v>0.12634134700970401</v>
      </c>
      <c r="T3083" s="39">
        <v>1.15036440352896</v>
      </c>
      <c r="U3083" s="39">
        <v>8.7337316280041502E-2</v>
      </c>
      <c r="V3083" s="39">
        <v>1.1068604443056</v>
      </c>
      <c r="W3083" s="39">
        <v>0.103784420895753</v>
      </c>
      <c r="X3083" s="39">
        <v>1.14232729949884</v>
      </c>
      <c r="Y3083" s="39">
        <v>0.101935922574831</v>
      </c>
      <c r="Z3083" s="39">
        <v>1.1805168173257801</v>
      </c>
      <c r="AA3083" s="39">
        <v>7.9238003583844099E-2</v>
      </c>
      <c r="AB3083" s="39">
        <v>1.2062396113028999</v>
      </c>
      <c r="AC3083" s="39">
        <v>3.7198509747537502E-2</v>
      </c>
    </row>
    <row r="3084" spans="1:29" x14ac:dyDescent="0.25">
      <c r="A3084" s="39" t="s">
        <v>135</v>
      </c>
      <c r="B3084" s="39" t="s">
        <v>135</v>
      </c>
      <c r="C3084" s="39">
        <v>7301000</v>
      </c>
      <c r="D3084" s="39" t="s">
        <v>61</v>
      </c>
      <c r="E3084" s="39">
        <v>1</v>
      </c>
      <c r="F3084" s="39">
        <v>0.89565217391304397</v>
      </c>
      <c r="G3084" s="39">
        <v>1.0270270270270301</v>
      </c>
      <c r="H3084" s="39">
        <v>0.98198198198198205</v>
      </c>
      <c r="I3084" s="39">
        <v>0.88034188034187999</v>
      </c>
      <c r="J3084" s="39">
        <v>1.05063291139241</v>
      </c>
      <c r="K3084" s="39">
        <v>1.02727272727273</v>
      </c>
      <c r="L3084" s="39">
        <v>1.03125</v>
      </c>
      <c r="M3084" s="39">
        <v>1.0549450549450501</v>
      </c>
      <c r="N3084" s="39">
        <v>0.99434486187490201</v>
      </c>
      <c r="O3084" s="39">
        <v>6.4494993235290496E-2</v>
      </c>
      <c r="P3084" s="39">
        <v>1.0088885147904101</v>
      </c>
      <c r="Q3084" s="39">
        <v>7.2845816722888604E-2</v>
      </c>
      <c r="R3084" s="39">
        <v>1.03782259407259</v>
      </c>
      <c r="S3084" s="39">
        <v>1.49612390641114E-2</v>
      </c>
      <c r="T3084" s="39">
        <v>1.04309752747253</v>
      </c>
      <c r="U3084" s="39">
        <v>1.6754934032236199E-2</v>
      </c>
      <c r="V3084" s="39">
        <v>1.02314036192624</v>
      </c>
      <c r="W3084" s="39">
        <v>5.1685087745684602E-2</v>
      </c>
      <c r="X3084" s="39">
        <v>1.0405954591562201</v>
      </c>
      <c r="Y3084" s="39">
        <v>3.2670775928280903E-2</v>
      </c>
      <c r="Z3084" s="39">
        <v>1.04969854420548</v>
      </c>
      <c r="AA3084" s="39">
        <v>1.23153136732126E-2</v>
      </c>
      <c r="AB3084" s="39">
        <v>1.0538167189952901</v>
      </c>
      <c r="AC3084" s="39">
        <v>7.1362231342104402E-3</v>
      </c>
    </row>
    <row r="3085" spans="1:29" x14ac:dyDescent="0.25">
      <c r="A3085" s="39" t="s">
        <v>135</v>
      </c>
      <c r="B3085" s="39" t="s">
        <v>135</v>
      </c>
      <c r="C3085" s="39">
        <v>7301000</v>
      </c>
      <c r="D3085" s="39" t="s">
        <v>62</v>
      </c>
      <c r="E3085" s="39">
        <v>1.01123595505618</v>
      </c>
      <c r="F3085" s="39">
        <v>1.0101010101010099</v>
      </c>
      <c r="G3085" s="39">
        <v>0.961165048543689</v>
      </c>
      <c r="H3085" s="39">
        <v>0.93859649122806998</v>
      </c>
      <c r="I3085" s="39">
        <v>1.0091743119266099</v>
      </c>
      <c r="J3085" s="39">
        <v>0.961165048543689</v>
      </c>
      <c r="K3085" s="39">
        <v>0.95180722891566305</v>
      </c>
      <c r="L3085" s="39">
        <v>1.0265486725663699</v>
      </c>
      <c r="M3085" s="39">
        <v>0.78787878787878796</v>
      </c>
      <c r="N3085" s="39">
        <v>0.961963617195563</v>
      </c>
      <c r="O3085" s="39">
        <v>7.2543977152766906E-2</v>
      </c>
      <c r="P3085" s="39">
        <v>0.94731480996622297</v>
      </c>
      <c r="Q3085" s="39">
        <v>9.4520446255110496E-2</v>
      </c>
      <c r="R3085" s="39">
        <v>0.92207822978694098</v>
      </c>
      <c r="S3085" s="39">
        <v>0.122080663932061</v>
      </c>
      <c r="T3085" s="39">
        <v>0.90721373022258001</v>
      </c>
      <c r="U3085" s="39">
        <v>0.168765093927602</v>
      </c>
      <c r="V3085" s="39">
        <v>0.92253575169596702</v>
      </c>
      <c r="W3085" s="39">
        <v>0.10323912371654401</v>
      </c>
      <c r="X3085" s="39">
        <v>0.88446753583598203</v>
      </c>
      <c r="Y3085" s="39">
        <v>0.119862986732822</v>
      </c>
      <c r="Z3085" s="39">
        <v>0.83621759291261299</v>
      </c>
      <c r="AA3085" s="39">
        <v>0.114363702887368</v>
      </c>
      <c r="AB3085" s="39">
        <v>0.79924402048295895</v>
      </c>
      <c r="AC3085" s="39">
        <v>7.1880042333572397E-2</v>
      </c>
    </row>
    <row r="3086" spans="1:29" x14ac:dyDescent="0.25">
      <c r="A3086" s="39" t="s">
        <v>135</v>
      </c>
      <c r="B3086" s="39" t="s">
        <v>135</v>
      </c>
      <c r="C3086" s="39">
        <v>7301000</v>
      </c>
      <c r="D3086" s="39" t="s">
        <v>63</v>
      </c>
      <c r="E3086" s="39">
        <v>0.97222222222222199</v>
      </c>
      <c r="F3086" s="39">
        <v>1.01111111111111</v>
      </c>
      <c r="G3086" s="39">
        <v>0.97</v>
      </c>
      <c r="H3086" s="39">
        <v>0.97979797979798</v>
      </c>
      <c r="I3086" s="39">
        <v>0.90654205607476601</v>
      </c>
      <c r="J3086" s="39">
        <v>0.98181818181818203</v>
      </c>
      <c r="K3086" s="39">
        <v>1.0303030303030301</v>
      </c>
      <c r="L3086" s="39">
        <v>0.974683544303797</v>
      </c>
      <c r="M3086" s="39">
        <v>0.88793103448275901</v>
      </c>
      <c r="N3086" s="39">
        <v>0.96826768445709399</v>
      </c>
      <c r="O3086" s="39">
        <v>4.5172364481788803E-2</v>
      </c>
      <c r="P3086" s="39">
        <v>0.95625556939650702</v>
      </c>
      <c r="Q3086" s="39">
        <v>5.8343250161604999E-2</v>
      </c>
      <c r="R3086" s="39">
        <v>0.96430586969652898</v>
      </c>
      <c r="S3086" s="39">
        <v>7.1751086376114298E-2</v>
      </c>
      <c r="T3086" s="39">
        <v>0.931307289393278</v>
      </c>
      <c r="U3086" s="39">
        <v>6.1343287979409099E-2</v>
      </c>
      <c r="V3086" s="39">
        <v>0.95186246611896397</v>
      </c>
      <c r="W3086" s="39">
        <v>5.57359919439461E-2</v>
      </c>
      <c r="X3086" s="39">
        <v>0.93312880887321203</v>
      </c>
      <c r="Y3086" s="39">
        <v>5.9562562697304103E-2</v>
      </c>
      <c r="Z3086" s="39">
        <v>0.90875147196449602</v>
      </c>
      <c r="AA3086" s="39">
        <v>5.0253505303816198E-2</v>
      </c>
      <c r="AB3086" s="39">
        <v>0.89206210637899896</v>
      </c>
      <c r="AC3086" s="39">
        <v>2.6127192740058001E-2</v>
      </c>
    </row>
    <row r="3087" spans="1:29" x14ac:dyDescent="0.25">
      <c r="A3087" s="39" t="s">
        <v>135</v>
      </c>
      <c r="B3087" s="39" t="s">
        <v>135</v>
      </c>
      <c r="C3087" s="39">
        <v>7301000</v>
      </c>
      <c r="D3087" s="39" t="s">
        <v>52</v>
      </c>
      <c r="E3087" s="39">
        <v>9.4503375120539995E-2</v>
      </c>
      <c r="F3087" s="39">
        <v>8.1184336198662804E-2</v>
      </c>
      <c r="G3087" s="39">
        <v>7.68482490272374E-2</v>
      </c>
      <c r="H3087" s="39">
        <v>9.8867147270854799E-2</v>
      </c>
      <c r="I3087" s="39">
        <v>7.2614107883817405E-2</v>
      </c>
      <c r="J3087" s="39">
        <v>6.6282420749279494E-2</v>
      </c>
      <c r="K3087" s="39">
        <v>7.2008113590263698E-2</v>
      </c>
      <c r="L3087" s="39">
        <v>8.1439393939393895E-2</v>
      </c>
      <c r="M3087" s="39">
        <v>8.6021505376344107E-2</v>
      </c>
      <c r="N3087" s="39">
        <v>8.1085405461821497E-2</v>
      </c>
      <c r="O3087" s="39">
        <v>1.0676928341358E-2</v>
      </c>
      <c r="P3087" s="39">
        <v>7.5673108307819703E-2</v>
      </c>
      <c r="Q3087" s="39">
        <v>7.9264439468248304E-3</v>
      </c>
      <c r="R3087" s="39">
        <v>7.9823004302000594E-2</v>
      </c>
      <c r="S3087" s="39">
        <v>7.1451608751973402E-3</v>
      </c>
      <c r="T3087" s="39">
        <v>8.3730449657868994E-2</v>
      </c>
      <c r="U3087" s="39">
        <v>3.2400420692198901E-3</v>
      </c>
      <c r="V3087" s="39">
        <v>8.0161471840433401E-2</v>
      </c>
      <c r="W3087" s="39">
        <v>8.6916146453503706E-3</v>
      </c>
      <c r="X3087" s="39">
        <v>8.1671167254223895E-2</v>
      </c>
      <c r="Y3087" s="39">
        <v>6.8225117797731999E-3</v>
      </c>
      <c r="Z3087" s="39">
        <v>8.46668793978224E-2</v>
      </c>
      <c r="AA3087" s="39">
        <v>3.7869412647214898E-3</v>
      </c>
      <c r="AB3087" s="39">
        <v>8.5803309593632193E-2</v>
      </c>
      <c r="AC3087" s="39">
        <v>1.3799912984256699E-3</v>
      </c>
    </row>
    <row r="3088" spans="1:29" x14ac:dyDescent="0.25">
      <c r="A3088" s="39" t="s">
        <v>135</v>
      </c>
      <c r="B3088" s="39" t="s">
        <v>135</v>
      </c>
      <c r="C3088" s="39">
        <v>7301000</v>
      </c>
      <c r="D3088" s="39" t="s">
        <v>53</v>
      </c>
      <c r="E3088" s="39">
        <v>0.97701149425287404</v>
      </c>
      <c r="F3088" s="39">
        <v>1.0204081632653099</v>
      </c>
      <c r="G3088" s="39">
        <v>1.04705882352941</v>
      </c>
      <c r="H3088" s="39">
        <v>0.974683544303797</v>
      </c>
      <c r="I3088" s="39">
        <v>0.9375</v>
      </c>
      <c r="J3088" s="39">
        <v>0.97142857142857097</v>
      </c>
      <c r="K3088" s="39">
        <v>1.0579710144927501</v>
      </c>
      <c r="L3088" s="39">
        <v>1.12676056338028</v>
      </c>
      <c r="M3088" s="39">
        <v>1.03488372093023</v>
      </c>
      <c r="N3088" s="39">
        <v>1.01641176617591</v>
      </c>
      <c r="O3088" s="39">
        <v>5.7819368695294603E-2</v>
      </c>
      <c r="P3088" s="39">
        <v>1.02570877404637</v>
      </c>
      <c r="Q3088" s="39">
        <v>7.4269145934768993E-2</v>
      </c>
      <c r="R3088" s="39">
        <v>1.07320509960109</v>
      </c>
      <c r="S3088" s="39">
        <v>4.7795361244202299E-2</v>
      </c>
      <c r="T3088" s="39">
        <v>1.08082214215526</v>
      </c>
      <c r="U3088" s="39">
        <v>6.4966738330437798E-2</v>
      </c>
      <c r="V3088" s="39">
        <v>1.0412792861914799</v>
      </c>
      <c r="W3088" s="39">
        <v>6.06725617052968E-2</v>
      </c>
      <c r="X3088" s="39">
        <v>1.05487578794515</v>
      </c>
      <c r="Y3088" s="39">
        <v>5.3684443829215098E-2</v>
      </c>
      <c r="Z3088" s="39">
        <v>1.0519208875377699</v>
      </c>
      <c r="AA3088" s="39">
        <v>4.2650444353664697E-2</v>
      </c>
      <c r="AB3088" s="39">
        <v>1.03925880866595</v>
      </c>
      <c r="AC3088" s="39">
        <v>2.7670484415866701E-2</v>
      </c>
    </row>
    <row r="3089" spans="1:29" x14ac:dyDescent="0.25">
      <c r="A3089" s="39" t="s">
        <v>135</v>
      </c>
      <c r="B3089" s="39" t="s">
        <v>135</v>
      </c>
      <c r="C3089" s="39">
        <v>7301000</v>
      </c>
      <c r="D3089" s="39" t="s">
        <v>54</v>
      </c>
      <c r="E3089" s="39">
        <v>0.94897959183673497</v>
      </c>
      <c r="F3089" s="39">
        <v>1.03529411764706</v>
      </c>
      <c r="G3089" s="39">
        <v>0.95</v>
      </c>
      <c r="H3089" s="39">
        <v>0.98876404494381998</v>
      </c>
      <c r="I3089" s="39">
        <v>1.01298701298701</v>
      </c>
      <c r="J3089" s="39">
        <v>1.18888888888889</v>
      </c>
      <c r="K3089" s="39">
        <v>1.1176470588235301</v>
      </c>
      <c r="L3089" s="39">
        <v>0.94520547945205502</v>
      </c>
      <c r="M3089" s="39">
        <v>1.0249999999999999</v>
      </c>
      <c r="N3089" s="39">
        <v>1.0236406882865701</v>
      </c>
      <c r="O3089" s="39">
        <v>8.2735277372776195E-2</v>
      </c>
      <c r="P3089" s="39">
        <v>1.0579456880303</v>
      </c>
      <c r="Q3089" s="39">
        <v>9.5560754205619602E-2</v>
      </c>
      <c r="R3089" s="39">
        <v>1.0292841794251899</v>
      </c>
      <c r="S3089" s="39">
        <v>8.6300580641398894E-2</v>
      </c>
      <c r="T3089" s="39">
        <v>0.98510273972602702</v>
      </c>
      <c r="U3089" s="39">
        <v>5.6423246580981301E-2</v>
      </c>
      <c r="V3089" s="39">
        <v>1.03243655779868</v>
      </c>
      <c r="W3089" s="39">
        <v>8.1215767776626202E-2</v>
      </c>
      <c r="X3089" s="39">
        <v>1.0248447824773099</v>
      </c>
      <c r="Y3089" s="39">
        <v>7.2448003297766794E-2</v>
      </c>
      <c r="Z3089" s="39">
        <v>1.0146276901945901</v>
      </c>
      <c r="AA3089" s="39">
        <v>4.4954508269870498E-2</v>
      </c>
      <c r="AB3089" s="39">
        <v>1.02120026092629</v>
      </c>
      <c r="AC3089" s="39">
        <v>2.4031659974534599E-2</v>
      </c>
    </row>
    <row r="3090" spans="1:29" x14ac:dyDescent="0.25">
      <c r="A3090" s="39" t="s">
        <v>135</v>
      </c>
      <c r="B3090" s="39" t="s">
        <v>135</v>
      </c>
      <c r="C3090" s="39">
        <v>7301000</v>
      </c>
      <c r="D3090" s="39" t="s">
        <v>55</v>
      </c>
      <c r="E3090" s="39">
        <v>0.927927927927928</v>
      </c>
      <c r="F3090" s="39">
        <v>0.967741935483871</v>
      </c>
      <c r="G3090" s="39">
        <v>0.97727272727272696</v>
      </c>
      <c r="H3090" s="39">
        <v>1.0105263157894699</v>
      </c>
      <c r="I3090" s="39">
        <v>1.0568181818181801</v>
      </c>
      <c r="J3090" s="39">
        <v>1.07692307692308</v>
      </c>
      <c r="K3090" s="39">
        <v>0.94392523364486003</v>
      </c>
      <c r="L3090" s="39">
        <v>0.92105263157894701</v>
      </c>
      <c r="M3090" s="39">
        <v>0.98550724637681197</v>
      </c>
      <c r="N3090" s="39">
        <v>0.98529947520176397</v>
      </c>
      <c r="O3090" s="39">
        <v>5.4371317740985199E-2</v>
      </c>
      <c r="P3090" s="39">
        <v>0.99684527406837597</v>
      </c>
      <c r="Q3090" s="39">
        <v>6.8342538692776594E-2</v>
      </c>
      <c r="R3090" s="39">
        <v>0.95016170386687304</v>
      </c>
      <c r="S3090" s="39">
        <v>3.2676742689683902E-2</v>
      </c>
      <c r="T3090" s="39">
        <v>0.95327993897787899</v>
      </c>
      <c r="U3090" s="39">
        <v>4.5576295202336602E-2</v>
      </c>
      <c r="V3090" s="39">
        <v>0.97919696648168497</v>
      </c>
      <c r="W3090" s="39">
        <v>5.2927135783324697E-2</v>
      </c>
      <c r="X3090" s="39">
        <v>0.97117568327125403</v>
      </c>
      <c r="Y3090" s="39">
        <v>4.5802643780557699E-2</v>
      </c>
      <c r="Z3090" s="39">
        <v>0.972558516297095</v>
      </c>
      <c r="AA3090" s="39">
        <v>3.0731028234999701E-2</v>
      </c>
      <c r="AB3090" s="39">
        <v>0.98243797900548502</v>
      </c>
      <c r="AC3090" s="39">
        <v>1.9411751282861399E-2</v>
      </c>
    </row>
    <row r="3091" spans="1:29" x14ac:dyDescent="0.25">
      <c r="A3091" s="39" t="s">
        <v>135</v>
      </c>
      <c r="B3091" s="39" t="s">
        <v>135</v>
      </c>
      <c r="C3091" s="39">
        <v>7301000</v>
      </c>
      <c r="D3091" s="39" t="s">
        <v>56</v>
      </c>
      <c r="E3091" s="39">
        <v>0.97530864197530898</v>
      </c>
      <c r="F3091" s="39">
        <v>1.03883495145631</v>
      </c>
      <c r="G3091" s="39">
        <v>0.96666666666666701</v>
      </c>
      <c r="H3091" s="39">
        <v>0.98837209302325602</v>
      </c>
      <c r="I3091" s="39">
        <v>0.98958333333333304</v>
      </c>
      <c r="J3091" s="39">
        <v>1.0967741935483899</v>
      </c>
      <c r="K3091" s="39">
        <v>0.97619047619047605</v>
      </c>
      <c r="L3091" s="39">
        <v>1.04950495049505</v>
      </c>
      <c r="M3091" s="39">
        <v>0.98571428571428599</v>
      </c>
      <c r="N3091" s="39">
        <v>1.0074388436003401</v>
      </c>
      <c r="O3091" s="39">
        <v>4.4104386207733201E-2</v>
      </c>
      <c r="P3091" s="39">
        <v>1.01955344785631</v>
      </c>
      <c r="Q3091" s="39">
        <v>5.1922490421409201E-2</v>
      </c>
      <c r="R3091" s="39">
        <v>1.0038032374665999</v>
      </c>
      <c r="S3091" s="39">
        <v>3.9864278085301602E-2</v>
      </c>
      <c r="T3091" s="39">
        <v>1.0176096181046701</v>
      </c>
      <c r="U3091" s="39">
        <v>4.5106811642875902E-2</v>
      </c>
      <c r="V3091" s="39">
        <v>1.01096985807127</v>
      </c>
      <c r="W3091" s="39">
        <v>4.32207632023777E-2</v>
      </c>
      <c r="X3091" s="39">
        <v>1.007294808585</v>
      </c>
      <c r="Y3091" s="39">
        <v>4.0134802624000598E-2</v>
      </c>
      <c r="Z3091" s="39">
        <v>0.99654010403288795</v>
      </c>
      <c r="AA3091" s="39">
        <v>3.0019979540296102E-2</v>
      </c>
      <c r="AB3091" s="39">
        <v>0.98875193641813197</v>
      </c>
      <c r="AC3091" s="39">
        <v>1.9211789920333299E-2</v>
      </c>
    </row>
    <row r="3092" spans="1:29" x14ac:dyDescent="0.25">
      <c r="A3092" s="39" t="s">
        <v>135</v>
      </c>
      <c r="B3092" s="39" t="s">
        <v>135</v>
      </c>
      <c r="C3092" s="39">
        <v>7301000</v>
      </c>
      <c r="D3092" s="39" t="s">
        <v>57</v>
      </c>
      <c r="E3092" s="39">
        <v>1.03571428571429</v>
      </c>
      <c r="F3092" s="39">
        <v>0.987341772151899</v>
      </c>
      <c r="G3092" s="39">
        <v>0.90654205607476601</v>
      </c>
      <c r="H3092" s="39">
        <v>1.01149425287356</v>
      </c>
      <c r="I3092" s="39">
        <v>0.92941176470588205</v>
      </c>
      <c r="J3092" s="39">
        <v>1.08421052631579</v>
      </c>
      <c r="K3092" s="39">
        <v>1</v>
      </c>
      <c r="L3092" s="39">
        <v>1.0487804878048801</v>
      </c>
      <c r="M3092" s="39">
        <v>0.97169811320754695</v>
      </c>
      <c r="N3092" s="39">
        <v>0.99724369542762303</v>
      </c>
      <c r="O3092" s="39">
        <v>5.6445234104553703E-2</v>
      </c>
      <c r="P3092" s="39">
        <v>1.00682017840682</v>
      </c>
      <c r="Q3092" s="39">
        <v>6.1282277869116497E-2</v>
      </c>
      <c r="R3092" s="39">
        <v>1.0068262003374799</v>
      </c>
      <c r="S3092" s="39">
        <v>3.89919334821488E-2</v>
      </c>
      <c r="T3092" s="39">
        <v>1.01023930050621</v>
      </c>
      <c r="U3092" s="39">
        <v>5.4505469787734399E-2</v>
      </c>
      <c r="V3092" s="39">
        <v>1.0031026832952199</v>
      </c>
      <c r="W3092" s="39">
        <v>4.9915811823626199E-2</v>
      </c>
      <c r="X3092" s="39">
        <v>1.00007544968383</v>
      </c>
      <c r="Y3092" s="39">
        <v>4.44308012963439E-2</v>
      </c>
      <c r="Z3092" s="39">
        <v>0.98634253668208105</v>
      </c>
      <c r="AA3092" s="39">
        <v>3.5920081850718003E-2</v>
      </c>
      <c r="AB3092" s="39">
        <v>0.97536870247408702</v>
      </c>
      <c r="AC3092" s="39">
        <v>2.3214844874463798E-2</v>
      </c>
    </row>
    <row r="3093" spans="1:29" x14ac:dyDescent="0.25">
      <c r="A3093" s="39" t="s">
        <v>135</v>
      </c>
      <c r="B3093" s="39" t="s">
        <v>135</v>
      </c>
      <c r="C3093" s="39">
        <v>7301000</v>
      </c>
      <c r="D3093" s="39" t="s">
        <v>58</v>
      </c>
      <c r="E3093" s="39">
        <v>0.98181818181818203</v>
      </c>
      <c r="F3093" s="39">
        <v>0.96551724137931005</v>
      </c>
      <c r="G3093" s="39">
        <v>1.1025641025641</v>
      </c>
      <c r="H3093" s="39">
        <v>1.12371134020619</v>
      </c>
      <c r="I3093" s="39">
        <v>0.93181818181818199</v>
      </c>
      <c r="J3093" s="39">
        <v>1.15189873417722</v>
      </c>
      <c r="K3093" s="39">
        <v>1.01941747572816</v>
      </c>
      <c r="L3093" s="39">
        <v>1.04901960784314</v>
      </c>
      <c r="M3093" s="39">
        <v>0.918604651162791</v>
      </c>
      <c r="N3093" s="39">
        <v>1.02715216852192</v>
      </c>
      <c r="O3093" s="39">
        <v>8.5026111129313103E-2</v>
      </c>
      <c r="P3093" s="39">
        <v>1.0141517301459</v>
      </c>
      <c r="Q3093" s="39">
        <v>9.5033930221904095E-2</v>
      </c>
      <c r="R3093" s="39">
        <v>0.99568057824469403</v>
      </c>
      <c r="S3093" s="39">
        <v>6.8371013288450105E-2</v>
      </c>
      <c r="T3093" s="39">
        <v>0.98381212950296404</v>
      </c>
      <c r="U3093" s="39">
        <v>9.2217300236822897E-2</v>
      </c>
      <c r="V3093" s="39">
        <v>1.0071464873146501</v>
      </c>
      <c r="W3093" s="39">
        <v>8.61785780607109E-2</v>
      </c>
      <c r="X3093" s="39">
        <v>0.97774486807733196</v>
      </c>
      <c r="Y3093" s="39">
        <v>8.0492792722455395E-2</v>
      </c>
      <c r="Z3093" s="39">
        <v>0.94545933828497497</v>
      </c>
      <c r="AA3093" s="39">
        <v>6.32129762330262E-2</v>
      </c>
      <c r="AB3093" s="39">
        <v>0.92481488719518801</v>
      </c>
      <c r="AC3093" s="39">
        <v>3.9276981339246397E-2</v>
      </c>
    </row>
    <row r="3094" spans="1:29" x14ac:dyDescent="0.25">
      <c r="A3094" s="39" t="s">
        <v>135</v>
      </c>
      <c r="B3094" s="39" t="s">
        <v>135</v>
      </c>
      <c r="C3094" s="39">
        <v>7301000</v>
      </c>
      <c r="D3094" s="39" t="s">
        <v>59</v>
      </c>
      <c r="E3094" s="39">
        <v>1.0761904761904799</v>
      </c>
      <c r="F3094" s="39">
        <v>1.0462962962963001</v>
      </c>
      <c r="G3094" s="39">
        <v>1</v>
      </c>
      <c r="H3094" s="39">
        <v>1</v>
      </c>
      <c r="I3094" s="39">
        <v>0.89908256880733906</v>
      </c>
      <c r="J3094" s="39">
        <v>1.1219512195121999</v>
      </c>
      <c r="K3094" s="39">
        <v>1.0219780219780199</v>
      </c>
      <c r="L3094" s="39">
        <v>0.93333333333333302</v>
      </c>
      <c r="M3094" s="39">
        <v>0.96261682242990698</v>
      </c>
      <c r="N3094" s="39">
        <v>1.0068276376164</v>
      </c>
      <c r="O3094" s="39">
        <v>6.9740764364254207E-2</v>
      </c>
      <c r="P3094" s="39">
        <v>0.98779239321215895</v>
      </c>
      <c r="Q3094" s="39">
        <v>8.7516111947104194E-2</v>
      </c>
      <c r="R3094" s="39">
        <v>0.972642725913754</v>
      </c>
      <c r="S3094" s="39">
        <v>4.5164801136825701E-2</v>
      </c>
      <c r="T3094" s="39">
        <v>0.94797507788162005</v>
      </c>
      <c r="U3094" s="39">
        <v>2.07065537169892E-2</v>
      </c>
      <c r="V3094" s="39">
        <v>0.98428958791648602</v>
      </c>
      <c r="W3094" s="39">
        <v>6.4629813416031301E-2</v>
      </c>
      <c r="X3094" s="39">
        <v>0.96968787584814997</v>
      </c>
      <c r="Y3094" s="39">
        <v>5.1872248911296701E-2</v>
      </c>
      <c r="Z3094" s="39">
        <v>0.95980596490877101</v>
      </c>
      <c r="AA3094" s="39">
        <v>2.0530159330228E-2</v>
      </c>
      <c r="AB3094" s="39">
        <v>0.96122237056816495</v>
      </c>
      <c r="AC3094" s="39">
        <v>8.8192879411312097E-3</v>
      </c>
    </row>
    <row r="3095" spans="1:29" x14ac:dyDescent="0.25">
      <c r="A3095" s="39" t="s">
        <v>135</v>
      </c>
      <c r="B3095" s="39" t="s">
        <v>135</v>
      </c>
      <c r="C3095" s="39">
        <v>7301000</v>
      </c>
      <c r="D3095" s="39" t="s">
        <v>60</v>
      </c>
      <c r="E3095" s="39">
        <v>1.07476635514019</v>
      </c>
      <c r="F3095" s="39">
        <v>0.98230088495575196</v>
      </c>
      <c r="G3095" s="39">
        <v>0.98230088495575196</v>
      </c>
      <c r="H3095" s="39">
        <v>1.0446428571428601</v>
      </c>
      <c r="I3095" s="39">
        <v>0.918604651162791</v>
      </c>
      <c r="J3095" s="39">
        <v>1.12244897959184</v>
      </c>
      <c r="K3095" s="39">
        <v>1.0434782608695701</v>
      </c>
      <c r="L3095" s="39">
        <v>0.978494623655914</v>
      </c>
      <c r="M3095" s="39">
        <v>0.92857142857142905</v>
      </c>
      <c r="N3095" s="39">
        <v>1.0084009917829</v>
      </c>
      <c r="O3095" s="39">
        <v>6.7683229594542593E-2</v>
      </c>
      <c r="P3095" s="39">
        <v>0.99831958877030702</v>
      </c>
      <c r="Q3095" s="39">
        <v>8.5234555349016E-2</v>
      </c>
      <c r="R3095" s="39">
        <v>0.983514771032303</v>
      </c>
      <c r="S3095" s="39">
        <v>5.7617674692393803E-2</v>
      </c>
      <c r="T3095" s="39">
        <v>0.95353302611367097</v>
      </c>
      <c r="U3095" s="39">
        <v>3.5301029782738497E-2</v>
      </c>
      <c r="V3095" s="39">
        <v>0.98816233739551895</v>
      </c>
      <c r="W3095" s="39">
        <v>6.8460718917666599E-2</v>
      </c>
      <c r="X3095" s="39">
        <v>0.96598765542667298</v>
      </c>
      <c r="Y3095" s="39">
        <v>6.1020464831186998E-2</v>
      </c>
      <c r="Z3095" s="39">
        <v>0.94184750987930799</v>
      </c>
      <c r="AA3095" s="39">
        <v>3.4198167075748701E-2</v>
      </c>
      <c r="AB3095" s="39">
        <v>0.930948723575452</v>
      </c>
      <c r="AC3095" s="39">
        <v>1.5035333765704401E-2</v>
      </c>
    </row>
    <row r="3096" spans="1:29" x14ac:dyDescent="0.25">
      <c r="A3096" s="39" t="s">
        <v>135</v>
      </c>
      <c r="B3096" s="39" t="s">
        <v>135</v>
      </c>
      <c r="C3096" s="39">
        <v>7302000</v>
      </c>
      <c r="D3096" s="39" t="s">
        <v>50</v>
      </c>
      <c r="E3096" s="39">
        <v>0.26456542502387798</v>
      </c>
      <c r="F3096" s="39">
        <v>0.28015564202334597</v>
      </c>
      <c r="G3096" s="39">
        <v>0.25128733264675601</v>
      </c>
      <c r="H3096" s="39">
        <v>0.243775933609959</v>
      </c>
      <c r="I3096" s="39">
        <v>0.24591738712776201</v>
      </c>
      <c r="J3096" s="39">
        <v>0.24645030425963499</v>
      </c>
      <c r="K3096" s="39">
        <v>0.24242424242424199</v>
      </c>
      <c r="L3096" s="39">
        <v>0.272043010752688</v>
      </c>
      <c r="M3096" s="39">
        <v>0.26638023630504798</v>
      </c>
      <c r="N3096" s="39">
        <v>0.25699994601925702</v>
      </c>
      <c r="O3096" s="39">
        <v>1.39722225160207E-2</v>
      </c>
      <c r="P3096" s="39">
        <v>0.25464303617387501</v>
      </c>
      <c r="Q3096" s="39">
        <v>1.35377039269328E-2</v>
      </c>
      <c r="R3096" s="39">
        <v>0.26028249649399299</v>
      </c>
      <c r="S3096" s="39">
        <v>1.5722744112464299E-2</v>
      </c>
      <c r="T3096" s="39">
        <v>0.26921162352886802</v>
      </c>
      <c r="U3096" s="39">
        <v>4.0041862122560503E-3</v>
      </c>
      <c r="V3096" s="39">
        <v>0.25905338798744099</v>
      </c>
      <c r="W3096" s="39">
        <v>1.30343307210588E-2</v>
      </c>
      <c r="X3096" s="39">
        <v>0.26324375408096901</v>
      </c>
      <c r="Y3096" s="39">
        <v>1.12699783296644E-2</v>
      </c>
      <c r="Z3096" s="39">
        <v>0.26643396966034899</v>
      </c>
      <c r="AA3096" s="39">
        <v>6.4989081421498599E-3</v>
      </c>
      <c r="AB3096" s="39">
        <v>0.26664989223112601</v>
      </c>
      <c r="AC3096" s="39">
        <v>1.70545382193751E-3</v>
      </c>
    </row>
    <row r="3097" spans="1:29" x14ac:dyDescent="0.25">
      <c r="A3097" s="39" t="s">
        <v>135</v>
      </c>
      <c r="B3097" s="39" t="s">
        <v>135</v>
      </c>
      <c r="C3097" s="39">
        <v>7302000</v>
      </c>
      <c r="D3097" s="39" t="s">
        <v>51</v>
      </c>
      <c r="E3097" s="39">
        <v>1.0290909090909099</v>
      </c>
      <c r="F3097" s="39">
        <v>0.96750902527075799</v>
      </c>
      <c r="G3097" s="39">
        <v>0.95833333333333304</v>
      </c>
      <c r="H3097" s="39">
        <v>1.0409836065573801</v>
      </c>
      <c r="I3097" s="39">
        <v>0.97021276595744699</v>
      </c>
      <c r="J3097" s="39">
        <v>0.98828125</v>
      </c>
      <c r="K3097" s="39">
        <v>1.0411522633744901</v>
      </c>
      <c r="L3097" s="39">
        <v>0.9765625</v>
      </c>
      <c r="M3097" s="39">
        <v>1.0316205533596801</v>
      </c>
      <c r="N3097" s="39">
        <v>1.0004162452159999</v>
      </c>
      <c r="O3097" s="39">
        <v>3.4611134774029301E-2</v>
      </c>
      <c r="P3097" s="39">
        <v>1.00156586653832</v>
      </c>
      <c r="Q3097" s="39">
        <v>3.2615308159109797E-2</v>
      </c>
      <c r="R3097" s="39">
        <v>1.0164451055780599</v>
      </c>
      <c r="S3097" s="39">
        <v>3.4866603573085297E-2</v>
      </c>
      <c r="T3097" s="39">
        <v>1.00409152667984</v>
      </c>
      <c r="U3097" s="39">
        <v>3.8931922889563202E-2</v>
      </c>
      <c r="V3097" s="39">
        <v>1.00824199837439</v>
      </c>
      <c r="W3097" s="39">
        <v>3.1762619679402297E-2</v>
      </c>
      <c r="X3097" s="39">
        <v>1.0145831369570799</v>
      </c>
      <c r="Y3097" s="39">
        <v>2.96569915226246E-2</v>
      </c>
      <c r="Z3097" s="39">
        <v>1.0223282274061201</v>
      </c>
      <c r="AA3097" s="39">
        <v>2.5964580850953999E-2</v>
      </c>
      <c r="AB3097" s="39">
        <v>1.02899874129494</v>
      </c>
      <c r="AC3097" s="39">
        <v>1.6581795443017799E-2</v>
      </c>
    </row>
    <row r="3098" spans="1:29" x14ac:dyDescent="0.25">
      <c r="A3098" s="39" t="s">
        <v>135</v>
      </c>
      <c r="B3098" s="39" t="s">
        <v>135</v>
      </c>
      <c r="C3098" s="39">
        <v>7302000</v>
      </c>
      <c r="D3098" s="39" t="s">
        <v>61</v>
      </c>
      <c r="E3098" s="39">
        <v>0.92775665399239504</v>
      </c>
      <c r="F3098" s="39">
        <v>0.92226148409894004</v>
      </c>
      <c r="G3098" s="39">
        <v>0.84782608695652195</v>
      </c>
      <c r="H3098" s="39">
        <v>0.94897959183673497</v>
      </c>
      <c r="I3098" s="39">
        <v>0.95652173913043503</v>
      </c>
      <c r="J3098" s="39">
        <v>0.992932862190813</v>
      </c>
      <c r="K3098" s="39">
        <v>0.87205387205387197</v>
      </c>
      <c r="L3098" s="39">
        <v>0.87179487179487203</v>
      </c>
      <c r="M3098" s="39">
        <v>0.89763779527559096</v>
      </c>
      <c r="N3098" s="39">
        <v>0.91530721748113097</v>
      </c>
      <c r="O3098" s="39">
        <v>4.7026115318359901E-2</v>
      </c>
      <c r="P3098" s="39">
        <v>0.91818822808911604</v>
      </c>
      <c r="Q3098" s="39">
        <v>5.42200631676273E-2</v>
      </c>
      <c r="R3098" s="39">
        <v>0.88049551304144502</v>
      </c>
      <c r="S3098" s="39">
        <v>1.48462167042608E-2</v>
      </c>
      <c r="T3098" s="39">
        <v>0.88471633353523105</v>
      </c>
      <c r="U3098" s="39">
        <v>1.8273706438901301E-2</v>
      </c>
      <c r="V3098" s="39">
        <v>0.90417477728065399</v>
      </c>
      <c r="W3098" s="39">
        <v>4.31729401068707E-2</v>
      </c>
      <c r="X3098" s="39">
        <v>0.89498114895732095</v>
      </c>
      <c r="Y3098" s="39">
        <v>3.2681763706109597E-2</v>
      </c>
      <c r="Z3098" s="39">
        <v>0.89209617164608701</v>
      </c>
      <c r="AA3098" s="39">
        <v>1.2975478375865599E-2</v>
      </c>
      <c r="AB3098" s="39">
        <v>0.89640717987174701</v>
      </c>
      <c r="AC3098" s="39">
        <v>7.7830951996683403E-3</v>
      </c>
    </row>
    <row r="3099" spans="1:29" x14ac:dyDescent="0.25">
      <c r="A3099" s="39" t="s">
        <v>135</v>
      </c>
      <c r="B3099" s="39" t="s">
        <v>135</v>
      </c>
      <c r="C3099" s="39">
        <v>7302000</v>
      </c>
      <c r="D3099" s="39" t="s">
        <v>62</v>
      </c>
      <c r="E3099" s="39">
        <v>0.85039370078740195</v>
      </c>
      <c r="F3099" s="39">
        <v>0.88934426229508201</v>
      </c>
      <c r="G3099" s="39">
        <v>0.854406130268199</v>
      </c>
      <c r="H3099" s="39">
        <v>0.88888888888888895</v>
      </c>
      <c r="I3099" s="39">
        <v>0.87813620071684595</v>
      </c>
      <c r="J3099" s="39">
        <v>0.80578512396694202</v>
      </c>
      <c r="K3099" s="39">
        <v>0.87188612099644103</v>
      </c>
      <c r="L3099" s="39">
        <v>0.903474903474903</v>
      </c>
      <c r="M3099" s="39">
        <v>0.93014705882352899</v>
      </c>
      <c r="N3099" s="39">
        <v>0.87471804335758196</v>
      </c>
      <c r="O3099" s="39">
        <v>3.551367750132E-2</v>
      </c>
      <c r="P3099" s="39">
        <v>0.877885881595732</v>
      </c>
      <c r="Q3099" s="39">
        <v>4.6423613936025801E-2</v>
      </c>
      <c r="R3099" s="39">
        <v>0.90183602776495797</v>
      </c>
      <c r="S3099" s="39">
        <v>2.91650245039747E-2</v>
      </c>
      <c r="T3099" s="39">
        <v>0.916810981149216</v>
      </c>
      <c r="U3099" s="39">
        <v>1.8860061915874499E-2</v>
      </c>
      <c r="V3099" s="39">
        <v>0.89156816506551995</v>
      </c>
      <c r="W3099" s="39">
        <v>4.0170804067496298E-2</v>
      </c>
      <c r="X3099" s="39">
        <v>0.90780070708386895</v>
      </c>
      <c r="Y3099" s="39">
        <v>3.6193291012540797E-2</v>
      </c>
      <c r="Z3099" s="39">
        <v>0.92317699384457896</v>
      </c>
      <c r="AA3099" s="39">
        <v>1.7730314651445998E-2</v>
      </c>
      <c r="AB3099" s="39">
        <v>0.92887695618788102</v>
      </c>
      <c r="AC3099" s="39">
        <v>8.0328343816667199E-3</v>
      </c>
    </row>
    <row r="3100" spans="1:29" x14ac:dyDescent="0.25">
      <c r="A3100" s="39" t="s">
        <v>135</v>
      </c>
      <c r="B3100" s="39" t="s">
        <v>135</v>
      </c>
      <c r="C3100" s="39">
        <v>7302000</v>
      </c>
      <c r="D3100" s="39" t="s">
        <v>63</v>
      </c>
      <c r="E3100" s="39">
        <v>0.97014925373134298</v>
      </c>
      <c r="F3100" s="39">
        <v>0.94907407407407396</v>
      </c>
      <c r="G3100" s="39">
        <v>0.92165898617511499</v>
      </c>
      <c r="H3100" s="39">
        <v>0.96860986547085204</v>
      </c>
      <c r="I3100" s="39">
        <v>1.01442307692308</v>
      </c>
      <c r="J3100" s="39">
        <v>0.94285714285714295</v>
      </c>
      <c r="K3100" s="39">
        <v>0.88205128205128203</v>
      </c>
      <c r="L3100" s="39">
        <v>0.91836734693877597</v>
      </c>
      <c r="M3100" s="39">
        <v>0.95299145299145305</v>
      </c>
      <c r="N3100" s="39">
        <v>0.94668694235701301</v>
      </c>
      <c r="O3100" s="39">
        <v>3.7559216268564302E-2</v>
      </c>
      <c r="P3100" s="39">
        <v>0.94213806035234604</v>
      </c>
      <c r="Q3100" s="39">
        <v>4.8782436836553901E-2</v>
      </c>
      <c r="R3100" s="39">
        <v>0.91780336066050305</v>
      </c>
      <c r="S3100" s="39">
        <v>3.54734481499435E-2</v>
      </c>
      <c r="T3100" s="39">
        <v>0.93567939996511396</v>
      </c>
      <c r="U3100" s="39">
        <v>2.4482940182370402E-2</v>
      </c>
      <c r="V3100" s="39">
        <v>0.93770696667408004</v>
      </c>
      <c r="W3100" s="39">
        <v>3.5771097953603302E-2</v>
      </c>
      <c r="X3100" s="39">
        <v>0.93666752223561101</v>
      </c>
      <c r="Y3100" s="39">
        <v>3.0717909195487801E-2</v>
      </c>
      <c r="Z3100" s="39">
        <v>0.94412749745482505</v>
      </c>
      <c r="AA3100" s="39">
        <v>2.2230973586421302E-2</v>
      </c>
      <c r="AB3100" s="39">
        <v>0.95134268603656302</v>
      </c>
      <c r="AC3100" s="39">
        <v>1.0427717816541201E-2</v>
      </c>
    </row>
    <row r="3101" spans="1:29" x14ac:dyDescent="0.25">
      <c r="A3101" s="39" t="s">
        <v>135</v>
      </c>
      <c r="B3101" s="39" t="s">
        <v>135</v>
      </c>
      <c r="C3101" s="39">
        <v>7302000</v>
      </c>
      <c r="D3101" s="39" t="s">
        <v>52</v>
      </c>
      <c r="E3101" s="39">
        <v>0.27290260366441699</v>
      </c>
      <c r="F3101" s="39">
        <v>0.25596943648519599</v>
      </c>
      <c r="G3101" s="39">
        <v>0.26848249027237397</v>
      </c>
      <c r="H3101" s="39">
        <v>0.261585993820803</v>
      </c>
      <c r="I3101" s="39">
        <v>0.23651452282157701</v>
      </c>
      <c r="J3101" s="39">
        <v>0.243035542747358</v>
      </c>
      <c r="K3101" s="39">
        <v>0.256592292089249</v>
      </c>
      <c r="L3101" s="39">
        <v>0.236742424242424</v>
      </c>
      <c r="M3101" s="39">
        <v>0.28064516129032302</v>
      </c>
      <c r="N3101" s="39">
        <v>0.25694116304819098</v>
      </c>
      <c r="O3101" s="39">
        <v>1.5776139918843499E-2</v>
      </c>
      <c r="P3101" s="39">
        <v>0.25070598863818599</v>
      </c>
      <c r="Q3101" s="39">
        <v>1.8615968952992602E-2</v>
      </c>
      <c r="R3101" s="39">
        <v>0.257993292540665</v>
      </c>
      <c r="S3101" s="39">
        <v>2.1984873931248199E-2</v>
      </c>
      <c r="T3101" s="39">
        <v>0.258693792766373</v>
      </c>
      <c r="U3101" s="39">
        <v>3.1043923079218799E-2</v>
      </c>
      <c r="V3101" s="39">
        <v>0.25798335535505501</v>
      </c>
      <c r="W3101" s="39">
        <v>1.9318019604890199E-2</v>
      </c>
      <c r="X3101" s="39">
        <v>0.26319471558417801</v>
      </c>
      <c r="Y3101" s="39">
        <v>2.2099918550292599E-2</v>
      </c>
      <c r="Z3101" s="39">
        <v>0.27199288813721001</v>
      </c>
      <c r="AA3101" s="39">
        <v>2.0721466314957901E-2</v>
      </c>
      <c r="AB3101" s="39">
        <v>0.27855455476423202</v>
      </c>
      <c r="AC3101" s="39">
        <v>1.3222156627315801E-2</v>
      </c>
    </row>
    <row r="3102" spans="1:29" x14ac:dyDescent="0.25">
      <c r="A3102" s="39" t="s">
        <v>135</v>
      </c>
      <c r="B3102" s="39" t="s">
        <v>135</v>
      </c>
      <c r="C3102" s="39">
        <v>7302000</v>
      </c>
      <c r="D3102" s="39" t="s">
        <v>53</v>
      </c>
      <c r="E3102" s="39">
        <v>0.96862745098039205</v>
      </c>
      <c r="F3102" s="39">
        <v>0.93639575971731404</v>
      </c>
      <c r="G3102" s="39">
        <v>0.99626865671641796</v>
      </c>
      <c r="H3102" s="39">
        <v>0.94202898550724601</v>
      </c>
      <c r="I3102" s="39">
        <v>0.97244094488189003</v>
      </c>
      <c r="J3102" s="39">
        <v>1.0219298245613999</v>
      </c>
      <c r="K3102" s="39">
        <v>0.98814229249011898</v>
      </c>
      <c r="L3102" s="39">
        <v>0.90118577075098805</v>
      </c>
      <c r="M3102" s="39">
        <v>1.008</v>
      </c>
      <c r="N3102" s="39">
        <v>0.970557742845086</v>
      </c>
      <c r="O3102" s="39">
        <v>3.8425178845261199E-2</v>
      </c>
      <c r="P3102" s="39">
        <v>0.97833976653688004</v>
      </c>
      <c r="Q3102" s="39">
        <v>4.7072941498749597E-2</v>
      </c>
      <c r="R3102" s="39">
        <v>0.96577602108036897</v>
      </c>
      <c r="S3102" s="39">
        <v>5.6811156167570202E-2</v>
      </c>
      <c r="T3102" s="39">
        <v>0.95459288537549403</v>
      </c>
      <c r="U3102" s="39">
        <v>7.5529065829190806E-2</v>
      </c>
      <c r="V3102" s="39">
        <v>0.97409345939178305</v>
      </c>
      <c r="W3102" s="39">
        <v>4.6562408735434498E-2</v>
      </c>
      <c r="X3102" s="39">
        <v>0.97816830652116704</v>
      </c>
      <c r="Y3102" s="39">
        <v>5.1425637216794703E-2</v>
      </c>
      <c r="Z3102" s="39">
        <v>0.98846706944722096</v>
      </c>
      <c r="AA3102" s="39">
        <v>4.9554053875350598E-2</v>
      </c>
      <c r="AB3102" s="39">
        <v>1.0029136081309999</v>
      </c>
      <c r="AC3102" s="39">
        <v>3.2169166756405097E-2</v>
      </c>
    </row>
    <row r="3103" spans="1:29" x14ac:dyDescent="0.25">
      <c r="A3103" s="39" t="s">
        <v>135</v>
      </c>
      <c r="B3103" s="39" t="s">
        <v>135</v>
      </c>
      <c r="C3103" s="39">
        <v>7302000</v>
      </c>
      <c r="D3103" s="39" t="s">
        <v>54</v>
      </c>
      <c r="E3103" s="39">
        <v>1.0434782608695701</v>
      </c>
      <c r="F3103" s="39">
        <v>0.91497975708502</v>
      </c>
      <c r="G3103" s="39">
        <v>1.04905660377358</v>
      </c>
      <c r="H3103" s="39">
        <v>0.98501872659176004</v>
      </c>
      <c r="I3103" s="39">
        <v>1.0384615384615401</v>
      </c>
      <c r="J3103" s="39">
        <v>0.95546558704453399</v>
      </c>
      <c r="K3103" s="39">
        <v>0.99570815450643801</v>
      </c>
      <c r="L3103" s="39">
        <v>0.93200000000000005</v>
      </c>
      <c r="M3103" s="39">
        <v>1.0219298245613999</v>
      </c>
      <c r="N3103" s="39">
        <v>0.99289982809931598</v>
      </c>
      <c r="O3103" s="39">
        <v>4.9852305428476199E-2</v>
      </c>
      <c r="P3103" s="39">
        <v>0.98871302091478297</v>
      </c>
      <c r="Q3103" s="39">
        <v>4.4578474448998998E-2</v>
      </c>
      <c r="R3103" s="39">
        <v>0.98321265968927996</v>
      </c>
      <c r="S3103" s="39">
        <v>4.6248744625723703E-2</v>
      </c>
      <c r="T3103" s="39">
        <v>0.97696491228070204</v>
      </c>
      <c r="U3103" s="39">
        <v>6.3589988778284895E-2</v>
      </c>
      <c r="V3103" s="39">
        <v>0.98904556612805805</v>
      </c>
      <c r="W3103" s="39">
        <v>4.3429706396179997E-2</v>
      </c>
      <c r="X3103" s="39">
        <v>0.99245717049836601</v>
      </c>
      <c r="Y3103" s="39">
        <v>4.3855390149153503E-2</v>
      </c>
      <c r="Z3103" s="39">
        <v>1.00511144416882</v>
      </c>
      <c r="AA3103" s="39">
        <v>4.1785762004471497E-2</v>
      </c>
      <c r="AB3103" s="39">
        <v>1.0176474519632399</v>
      </c>
      <c r="AC3103" s="39">
        <v>2.70841023993703E-2</v>
      </c>
    </row>
    <row r="3104" spans="1:29" x14ac:dyDescent="0.25">
      <c r="A3104" s="39" t="s">
        <v>135</v>
      </c>
      <c r="B3104" s="39" t="s">
        <v>135</v>
      </c>
      <c r="C3104" s="39">
        <v>7302000</v>
      </c>
      <c r="D3104" s="39" t="s">
        <v>55</v>
      </c>
      <c r="E3104" s="39">
        <v>1.03076923076923</v>
      </c>
      <c r="F3104" s="39">
        <v>0.99242424242424199</v>
      </c>
      <c r="G3104" s="39">
        <v>1.01769911504425</v>
      </c>
      <c r="H3104" s="39">
        <v>0.93884892086330896</v>
      </c>
      <c r="I3104" s="39">
        <v>1.00760456273764</v>
      </c>
      <c r="J3104" s="39">
        <v>0.96296296296296302</v>
      </c>
      <c r="K3104" s="39">
        <v>0.99152542372881403</v>
      </c>
      <c r="L3104" s="39">
        <v>0.93534482758620696</v>
      </c>
      <c r="M3104" s="39">
        <v>1.05150214592275</v>
      </c>
      <c r="N3104" s="39">
        <v>0.99207571467104505</v>
      </c>
      <c r="O3104" s="39">
        <v>4.0040377153148302E-2</v>
      </c>
      <c r="P3104" s="39">
        <v>0.98978798458767503</v>
      </c>
      <c r="Q3104" s="39">
        <v>4.4194813017160502E-2</v>
      </c>
      <c r="R3104" s="39">
        <v>0.99279079907925605</v>
      </c>
      <c r="S3104" s="39">
        <v>5.8088996650546398E-2</v>
      </c>
      <c r="T3104" s="39">
        <v>0.993423486754477</v>
      </c>
      <c r="U3104" s="39">
        <v>8.2135627480211804E-2</v>
      </c>
      <c r="V3104" s="39">
        <v>0.99551918011776797</v>
      </c>
      <c r="W3104" s="39">
        <v>4.9072684378534202E-2</v>
      </c>
      <c r="X3104" s="39">
        <v>1.00836710112439</v>
      </c>
      <c r="Y3104" s="39">
        <v>5.6100516411816903E-2</v>
      </c>
      <c r="Z3104" s="39">
        <v>1.02875383604458</v>
      </c>
      <c r="AA3104" s="39">
        <v>5.4671027565574098E-2</v>
      </c>
      <c r="AB3104" s="39">
        <v>1.0459708450495799</v>
      </c>
      <c r="AC3104" s="39">
        <v>3.4983018365781597E-2</v>
      </c>
    </row>
    <row r="3105" spans="1:29" x14ac:dyDescent="0.25">
      <c r="A3105" s="39" t="s">
        <v>135</v>
      </c>
      <c r="B3105" s="39" t="s">
        <v>135</v>
      </c>
      <c r="C3105" s="39">
        <v>7302000</v>
      </c>
      <c r="D3105" s="39" t="s">
        <v>56</v>
      </c>
      <c r="E3105" s="39">
        <v>1.06465517241379</v>
      </c>
      <c r="F3105" s="39">
        <v>0.96641791044776104</v>
      </c>
      <c r="G3105" s="39">
        <v>1.0190839694656499</v>
      </c>
      <c r="H3105" s="39">
        <v>0.98695652173912995</v>
      </c>
      <c r="I3105" s="39">
        <v>1.0459770114942499</v>
      </c>
      <c r="J3105" s="39">
        <v>0.96981132075471699</v>
      </c>
      <c r="K3105" s="39">
        <v>1.0384615384615401</v>
      </c>
      <c r="L3105" s="39">
        <v>0.98290598290598297</v>
      </c>
      <c r="M3105" s="39">
        <v>1.036866359447</v>
      </c>
      <c r="N3105" s="39">
        <v>1.0123484207922</v>
      </c>
      <c r="O3105" s="39">
        <v>3.6444980056140101E-2</v>
      </c>
      <c r="P3105" s="39">
        <v>1.0148044426127001</v>
      </c>
      <c r="Q3105" s="39">
        <v>3.55668671493162E-2</v>
      </c>
      <c r="R3105" s="39">
        <v>1.0194112936048401</v>
      </c>
      <c r="S3105" s="39">
        <v>3.1624585861909499E-2</v>
      </c>
      <c r="T3105" s="39">
        <v>1.0098861711764899</v>
      </c>
      <c r="U3105" s="39">
        <v>3.8155748167536002E-2</v>
      </c>
      <c r="V3105" s="39">
        <v>1.0144156916421401</v>
      </c>
      <c r="W3105" s="39">
        <v>3.1587187025684499E-2</v>
      </c>
      <c r="X3105" s="39">
        <v>1.0197008182168901</v>
      </c>
      <c r="Y3105" s="39">
        <v>2.9747677842004501E-2</v>
      </c>
      <c r="Z3105" s="39">
        <v>1.02745517534044</v>
      </c>
      <c r="AA3105" s="39">
        <v>2.51815345746501E-2</v>
      </c>
      <c r="AB3105" s="39">
        <v>1.03429681770696</v>
      </c>
      <c r="AC3105" s="39">
        <v>1.62512088828521E-2</v>
      </c>
    </row>
    <row r="3106" spans="1:29" x14ac:dyDescent="0.25">
      <c r="A3106" s="39" t="s">
        <v>135</v>
      </c>
      <c r="B3106" s="39" t="s">
        <v>135</v>
      </c>
      <c r="C3106" s="39">
        <v>7302000</v>
      </c>
      <c r="D3106" s="39" t="s">
        <v>57</v>
      </c>
      <c r="E3106" s="39">
        <v>0.99565217391304395</v>
      </c>
      <c r="F3106" s="39">
        <v>1.0485829959514199</v>
      </c>
      <c r="G3106" s="39">
        <v>1.0540540540540499</v>
      </c>
      <c r="H3106" s="39">
        <v>0.9812734082397</v>
      </c>
      <c r="I3106" s="39">
        <v>0.99118942731277504</v>
      </c>
      <c r="J3106" s="39">
        <v>0.97069597069597102</v>
      </c>
      <c r="K3106" s="39">
        <v>0.98054474708171202</v>
      </c>
      <c r="L3106" s="39">
        <v>0.98888888888888904</v>
      </c>
      <c r="M3106" s="39">
        <v>1</v>
      </c>
      <c r="N3106" s="39">
        <v>1.0012090740152799</v>
      </c>
      <c r="O3106" s="39">
        <v>2.9742428294714102E-2</v>
      </c>
      <c r="P3106" s="39">
        <v>0.986263806795869</v>
      </c>
      <c r="Q3106" s="39">
        <v>1.1123184818884699E-2</v>
      </c>
      <c r="R3106" s="39">
        <v>0.98981121199019995</v>
      </c>
      <c r="S3106" s="39">
        <v>9.7603650780105407E-3</v>
      </c>
      <c r="T3106" s="39">
        <v>0.99444444444444402</v>
      </c>
      <c r="U3106" s="39">
        <v>7.8567420131838307E-3</v>
      </c>
      <c r="V3106" s="39">
        <v>0.99282286021835298</v>
      </c>
      <c r="W3106" s="39">
        <v>1.8462101532673601E-2</v>
      </c>
      <c r="X3106" s="39">
        <v>0.99290390086265601</v>
      </c>
      <c r="Y3106" s="39">
        <v>9.8727064585128407E-3</v>
      </c>
      <c r="Z3106" s="39">
        <v>0.99728543956657401</v>
      </c>
      <c r="AA3106" s="39">
        <v>6.6143117951184801E-3</v>
      </c>
      <c r="AB3106" s="39">
        <v>0.99947089947089895</v>
      </c>
      <c r="AC3106" s="39">
        <v>3.3463255663157298E-3</v>
      </c>
    </row>
    <row r="3107" spans="1:29" x14ac:dyDescent="0.25">
      <c r="A3107" s="39" t="s">
        <v>135</v>
      </c>
      <c r="B3107" s="39" t="s">
        <v>135</v>
      </c>
      <c r="C3107" s="39">
        <v>7302000</v>
      </c>
      <c r="D3107" s="39" t="s">
        <v>58</v>
      </c>
      <c r="E3107" s="39">
        <v>1.0510638297872299</v>
      </c>
      <c r="F3107" s="39">
        <v>0.96069868995633201</v>
      </c>
      <c r="G3107" s="39">
        <v>1.0386100386100401</v>
      </c>
      <c r="H3107" s="39">
        <v>1.01831501831502</v>
      </c>
      <c r="I3107" s="39">
        <v>1.01526717557252</v>
      </c>
      <c r="J3107" s="39">
        <v>1.08</v>
      </c>
      <c r="K3107" s="39">
        <v>1.0528301886792499</v>
      </c>
      <c r="L3107" s="39">
        <v>0.99603174603174605</v>
      </c>
      <c r="M3107" s="39">
        <v>1.0374531835206</v>
      </c>
      <c r="N3107" s="39">
        <v>1.02780776338586</v>
      </c>
      <c r="O3107" s="39">
        <v>3.5109544289181401E-2</v>
      </c>
      <c r="P3107" s="39">
        <v>1.03631645876082</v>
      </c>
      <c r="Q3107" s="39">
        <v>3.2589022678651401E-2</v>
      </c>
      <c r="R3107" s="39">
        <v>1.0287717060771999</v>
      </c>
      <c r="S3107" s="39">
        <v>2.9377573244663099E-2</v>
      </c>
      <c r="T3107" s="39">
        <v>1.01674246477617</v>
      </c>
      <c r="U3107" s="39">
        <v>2.9289379334862801E-2</v>
      </c>
      <c r="V3107" s="39">
        <v>1.03096477065141</v>
      </c>
      <c r="W3107" s="39">
        <v>2.9269760063954601E-2</v>
      </c>
      <c r="X3107" s="39">
        <v>1.0305646151072001</v>
      </c>
      <c r="Y3107" s="39">
        <v>2.5878284051035701E-2</v>
      </c>
      <c r="Z3107" s="39">
        <v>1.03078451250522</v>
      </c>
      <c r="AA3107" s="39">
        <v>1.9976592029374102E-2</v>
      </c>
      <c r="AB3107" s="39">
        <v>1.0354807341163701</v>
      </c>
      <c r="AC3107" s="39">
        <v>1.24748653736249E-2</v>
      </c>
    </row>
    <row r="3108" spans="1:29" x14ac:dyDescent="0.25">
      <c r="A3108" s="39" t="s">
        <v>135</v>
      </c>
      <c r="B3108" s="39" t="s">
        <v>135</v>
      </c>
      <c r="C3108" s="39">
        <v>7302000</v>
      </c>
      <c r="D3108" s="39" t="s">
        <v>59</v>
      </c>
      <c r="E3108" s="39">
        <v>0.98297872340425496</v>
      </c>
      <c r="F3108" s="39">
        <v>1.0323886639676101</v>
      </c>
      <c r="G3108" s="39">
        <v>1.0136363636363599</v>
      </c>
      <c r="H3108" s="39">
        <v>0.97769516728624495</v>
      </c>
      <c r="I3108" s="39">
        <v>0.98201438848920897</v>
      </c>
      <c r="J3108" s="39">
        <v>1.01127819548872</v>
      </c>
      <c r="K3108" s="39">
        <v>0.95473251028806605</v>
      </c>
      <c r="L3108" s="39">
        <v>0.95340501792114696</v>
      </c>
      <c r="M3108" s="39">
        <v>1.09561752988048</v>
      </c>
      <c r="N3108" s="39">
        <v>1.00041628448468</v>
      </c>
      <c r="O3108" s="39">
        <v>4.4489149893976301E-2</v>
      </c>
      <c r="P3108" s="39">
        <v>0.99940952841352404</v>
      </c>
      <c r="Q3108" s="39">
        <v>5.87619916094144E-2</v>
      </c>
      <c r="R3108" s="39">
        <v>1.0012516860298999</v>
      </c>
      <c r="S3108" s="39">
        <v>8.1725913413190104E-2</v>
      </c>
      <c r="T3108" s="39">
        <v>1.02451127390081</v>
      </c>
      <c r="U3108" s="39">
        <v>0.100559431576016</v>
      </c>
      <c r="V3108" s="39">
        <v>1.01336958087252</v>
      </c>
      <c r="W3108" s="39">
        <v>6.4274617891636798E-2</v>
      </c>
      <c r="X3108" s="39">
        <v>1.0344210891015699</v>
      </c>
      <c r="Y3108" s="39">
        <v>7.5572323899459698E-2</v>
      </c>
      <c r="Z3108" s="39">
        <v>1.0651183715472701</v>
      </c>
      <c r="AA3108" s="39">
        <v>7.1412404080108099E-2</v>
      </c>
      <c r="AB3108" s="39">
        <v>1.0888455055014601</v>
      </c>
      <c r="AC3108" s="39">
        <v>4.28300428157544E-2</v>
      </c>
    </row>
    <row r="3109" spans="1:29" x14ac:dyDescent="0.25">
      <c r="A3109" s="39" t="s">
        <v>135</v>
      </c>
      <c r="B3109" s="39" t="s">
        <v>135</v>
      </c>
      <c r="C3109" s="39">
        <v>7302000</v>
      </c>
      <c r="D3109" s="39" t="s">
        <v>60</v>
      </c>
      <c r="E3109" s="39">
        <v>1.0719696969696999</v>
      </c>
      <c r="F3109" s="39">
        <v>1.1948051948051901</v>
      </c>
      <c r="G3109" s="39">
        <v>1.1529411764705899</v>
      </c>
      <c r="H3109" s="39">
        <v>1.1345291479820601</v>
      </c>
      <c r="I3109" s="39">
        <v>1.0760456273764301</v>
      </c>
      <c r="J3109" s="39">
        <v>1.08791208791209</v>
      </c>
      <c r="K3109" s="39">
        <v>1.15985130111524</v>
      </c>
      <c r="L3109" s="39">
        <v>1.0948275862068999</v>
      </c>
      <c r="M3109" s="39">
        <v>1.26315789473684</v>
      </c>
      <c r="N3109" s="39">
        <v>1.13733774595278</v>
      </c>
      <c r="O3109" s="39">
        <v>6.3414458063594803E-2</v>
      </c>
      <c r="P3109" s="39">
        <v>1.1363588994695</v>
      </c>
      <c r="Q3109" s="39">
        <v>7.8005628735786398E-2</v>
      </c>
      <c r="R3109" s="39">
        <v>1.1726122606863301</v>
      </c>
      <c r="S3109" s="39">
        <v>8.4887600739612198E-2</v>
      </c>
      <c r="T3109" s="39">
        <v>1.1789927404718701</v>
      </c>
      <c r="U3109" s="39">
        <v>0.119027502640748</v>
      </c>
      <c r="V3109" s="39">
        <v>1.16308065693536</v>
      </c>
      <c r="W3109" s="39">
        <v>7.9525843913972299E-2</v>
      </c>
      <c r="X3109" s="39">
        <v>1.1926562707230499</v>
      </c>
      <c r="Y3109" s="39">
        <v>8.8389655397568295E-2</v>
      </c>
      <c r="Z3109" s="39">
        <v>1.2295485177993499</v>
      </c>
      <c r="AA3109" s="39">
        <v>7.9976607210411194E-2</v>
      </c>
      <c r="AB3109" s="39">
        <v>1.2551421657592301</v>
      </c>
      <c r="AC3109" s="39">
        <v>5.0695921351761701E-2</v>
      </c>
    </row>
    <row r="3110" spans="1:29" x14ac:dyDescent="0.25">
      <c r="A3110" s="39" t="s">
        <v>135</v>
      </c>
      <c r="B3110" s="39" t="s">
        <v>135</v>
      </c>
      <c r="C3110" s="39">
        <v>7303000</v>
      </c>
      <c r="D3110" s="39" t="s">
        <v>50</v>
      </c>
      <c r="E3110" s="39">
        <v>0.18468468468468499</v>
      </c>
      <c r="F3110" s="39">
        <v>0.214285714285714</v>
      </c>
      <c r="G3110" s="39">
        <v>0.1875</v>
      </c>
      <c r="H3110" s="39">
        <v>0.147783251231527</v>
      </c>
      <c r="I3110" s="39">
        <v>0.19072164948453599</v>
      </c>
      <c r="J3110" s="39">
        <v>0.15094339622641501</v>
      </c>
      <c r="K3110" s="39">
        <v>0.19662921348314599</v>
      </c>
      <c r="L3110" s="39">
        <v>0.133004926108374</v>
      </c>
      <c r="M3110" s="39">
        <v>0.15384615384615399</v>
      </c>
      <c r="N3110" s="39">
        <v>0.173266554372283</v>
      </c>
      <c r="O3110" s="39">
        <v>2.7413279482774298E-2</v>
      </c>
      <c r="P3110" s="39">
        <v>0.16502906782972501</v>
      </c>
      <c r="Q3110" s="39">
        <v>2.7421193081610899E-2</v>
      </c>
      <c r="R3110" s="39">
        <v>0.161160097812558</v>
      </c>
      <c r="S3110" s="39">
        <v>3.2436596896787101E-2</v>
      </c>
      <c r="T3110" s="39">
        <v>0.14342553997726401</v>
      </c>
      <c r="U3110" s="39">
        <v>1.4736973461637E-2</v>
      </c>
      <c r="V3110" s="39">
        <v>0.160885967293007</v>
      </c>
      <c r="W3110" s="39">
        <v>2.5281321077433201E-2</v>
      </c>
      <c r="X3110" s="39">
        <v>0.154520060790999</v>
      </c>
      <c r="Y3110" s="39">
        <v>2.1465022588708599E-2</v>
      </c>
      <c r="Z3110" s="39">
        <v>0.15186666754141101</v>
      </c>
      <c r="AA3110" s="39">
        <v>1.4707144284845401E-2</v>
      </c>
      <c r="AB3110" s="39">
        <v>0.15285371443006901</v>
      </c>
      <c r="AC3110" s="39">
        <v>6.2767379891106303E-3</v>
      </c>
    </row>
    <row r="3111" spans="1:29" x14ac:dyDescent="0.25">
      <c r="A3111" s="39" t="s">
        <v>135</v>
      </c>
      <c r="B3111" s="39" t="s">
        <v>135</v>
      </c>
      <c r="C3111" s="39">
        <v>7303000</v>
      </c>
      <c r="D3111" s="39" t="s">
        <v>51</v>
      </c>
      <c r="E3111" s="39">
        <v>0.75510204081632604</v>
      </c>
      <c r="F3111" s="39">
        <v>1.07317073170732</v>
      </c>
      <c r="G3111" s="39">
        <v>0.94871794871794901</v>
      </c>
      <c r="H3111" s="39">
        <v>0.83333333333333304</v>
      </c>
      <c r="I3111" s="39">
        <v>1.0333333333333301</v>
      </c>
      <c r="J3111" s="39">
        <v>0.78378378378378399</v>
      </c>
      <c r="K3111" s="39">
        <v>1.15625</v>
      </c>
      <c r="L3111" s="39">
        <v>0.85714285714285698</v>
      </c>
      <c r="M3111" s="39">
        <v>1.0370370370370401</v>
      </c>
      <c r="N3111" s="39">
        <v>0.94198567398577104</v>
      </c>
      <c r="O3111" s="39">
        <v>0.141200285893025</v>
      </c>
      <c r="P3111" s="39">
        <v>0.97350940225940197</v>
      </c>
      <c r="Q3111" s="39">
        <v>0.15045412282527099</v>
      </c>
      <c r="R3111" s="39">
        <v>1.01680996472663</v>
      </c>
      <c r="S3111" s="39">
        <v>0.150575966102591</v>
      </c>
      <c r="T3111" s="39">
        <v>0.94708994708994698</v>
      </c>
      <c r="U3111" s="39">
        <v>0.12720439449916701</v>
      </c>
      <c r="V3111" s="39">
        <v>0.97148912013438304</v>
      </c>
      <c r="W3111" s="39">
        <v>0.131921725637659</v>
      </c>
      <c r="X3111" s="39">
        <v>0.99094446916318202</v>
      </c>
      <c r="Y3111" s="39">
        <v>0.119973635491836</v>
      </c>
      <c r="Z3111" s="39">
        <v>1.01013319716088</v>
      </c>
      <c r="AA3111" s="39">
        <v>9.09606115785144E-2</v>
      </c>
      <c r="AB3111" s="39">
        <v>1.0284706475182701</v>
      </c>
      <c r="AC3111" s="39">
        <v>5.41786044070168E-2</v>
      </c>
    </row>
    <row r="3112" spans="1:29" x14ac:dyDescent="0.25">
      <c r="A3112" s="39" t="s">
        <v>135</v>
      </c>
      <c r="B3112" s="39" t="s">
        <v>135</v>
      </c>
      <c r="C3112" s="39">
        <v>7303000</v>
      </c>
      <c r="D3112" s="39" t="s">
        <v>61</v>
      </c>
      <c r="E3112" s="39">
        <v>0.92307692307692302</v>
      </c>
      <c r="F3112" s="39">
        <v>0.90322580645161299</v>
      </c>
      <c r="G3112" s="39">
        <v>0.95</v>
      </c>
      <c r="H3112" s="39">
        <v>1.07692307692308</v>
      </c>
      <c r="I3112" s="39">
        <v>1.0882352941176501</v>
      </c>
      <c r="J3112" s="39">
        <v>0.87804878048780499</v>
      </c>
      <c r="K3112" s="39">
        <v>0.88888888888888895</v>
      </c>
      <c r="L3112" s="39">
        <v>0.94117647058823495</v>
      </c>
      <c r="M3112" s="39">
        <v>1</v>
      </c>
      <c r="N3112" s="39">
        <v>0.96106391561491</v>
      </c>
      <c r="O3112" s="39">
        <v>7.7877186768433596E-2</v>
      </c>
      <c r="P3112" s="39">
        <v>0.95926988681651504</v>
      </c>
      <c r="Q3112" s="39">
        <v>8.6845758522860902E-2</v>
      </c>
      <c r="R3112" s="39">
        <v>0.94335511982570797</v>
      </c>
      <c r="S3112" s="39">
        <v>5.5587585281799898E-2</v>
      </c>
      <c r="T3112" s="39">
        <v>0.97058823529411797</v>
      </c>
      <c r="U3112" s="39">
        <v>4.15945165403852E-2</v>
      </c>
      <c r="V3112" s="39">
        <v>0.96207099761362302</v>
      </c>
      <c r="W3112" s="39">
        <v>6.7438221273586896E-2</v>
      </c>
      <c r="X3112" s="39">
        <v>0.96698863512849198</v>
      </c>
      <c r="Y3112" s="39">
        <v>5.4120575884452703E-2</v>
      </c>
      <c r="Z3112" s="39">
        <v>0.98531030406501896</v>
      </c>
      <c r="AA3112" s="39">
        <v>3.62572976303897E-2</v>
      </c>
      <c r="AB3112" s="39">
        <v>0.99719887955182096</v>
      </c>
      <c r="AC3112" s="39">
        <v>1.7715841233436301E-2</v>
      </c>
    </row>
    <row r="3113" spans="1:29" x14ac:dyDescent="0.25">
      <c r="A3113" s="39" t="s">
        <v>135</v>
      </c>
      <c r="B3113" s="39" t="s">
        <v>135</v>
      </c>
      <c r="C3113" s="39">
        <v>7303000</v>
      </c>
      <c r="D3113" s="39" t="s">
        <v>62</v>
      </c>
      <c r="E3113" s="39">
        <v>1.02941176470588</v>
      </c>
      <c r="F3113" s="39">
        <v>0.80555555555555602</v>
      </c>
      <c r="G3113" s="39">
        <v>0.89285714285714302</v>
      </c>
      <c r="H3113" s="39">
        <v>0.92105263157894701</v>
      </c>
      <c r="I3113" s="39">
        <v>1</v>
      </c>
      <c r="J3113" s="39">
        <v>0.891891891891892</v>
      </c>
      <c r="K3113" s="39">
        <v>1</v>
      </c>
      <c r="L3113" s="39">
        <v>0.96875</v>
      </c>
      <c r="M3113" s="39">
        <v>0.96875</v>
      </c>
      <c r="N3113" s="39">
        <v>0.94202988739882398</v>
      </c>
      <c r="O3113" s="39">
        <v>7.0517422616280204E-2</v>
      </c>
      <c r="P3113" s="39">
        <v>0.96587837837837798</v>
      </c>
      <c r="Q3113" s="39">
        <v>4.4212732126246199E-2</v>
      </c>
      <c r="R3113" s="39">
        <v>0.97916666666666696</v>
      </c>
      <c r="S3113" s="39">
        <v>1.8042195912175801E-2</v>
      </c>
      <c r="T3113" s="39">
        <v>0.96875</v>
      </c>
      <c r="U3113" s="39">
        <v>0</v>
      </c>
      <c r="V3113" s="39">
        <v>0.959880902928685</v>
      </c>
      <c r="W3113" s="39">
        <v>4.4481004835681702E-2</v>
      </c>
      <c r="X3113" s="39">
        <v>0.96897862194947304</v>
      </c>
      <c r="Y3113" s="39">
        <v>2.45312562717502E-2</v>
      </c>
      <c r="Z3113" s="39">
        <v>0.96997683076343499</v>
      </c>
      <c r="AA3113" s="39">
        <v>7.4330358167348396E-3</v>
      </c>
      <c r="AB3113" s="39">
        <v>0.96875</v>
      </c>
      <c r="AC3113" s="39">
        <v>1.5700924586837801E-16</v>
      </c>
    </row>
    <row r="3114" spans="1:29" x14ac:dyDescent="0.25">
      <c r="A3114" s="39" t="s">
        <v>135</v>
      </c>
      <c r="B3114" s="39" t="s">
        <v>135</v>
      </c>
      <c r="C3114" s="39">
        <v>7303000</v>
      </c>
      <c r="D3114" s="39" t="s">
        <v>63</v>
      </c>
      <c r="E3114" s="39">
        <v>0.95555555555555605</v>
      </c>
      <c r="F3114" s="39">
        <v>1.05714285714286</v>
      </c>
      <c r="G3114" s="39">
        <v>0.96551724137931005</v>
      </c>
      <c r="H3114" s="39">
        <v>1.1200000000000001</v>
      </c>
      <c r="I3114" s="39">
        <v>1</v>
      </c>
      <c r="J3114" s="39">
        <v>1</v>
      </c>
      <c r="K3114" s="39">
        <v>1.0606060606060601</v>
      </c>
      <c r="L3114" s="39">
        <v>0.94444444444444398</v>
      </c>
      <c r="M3114" s="39">
        <v>0.967741935483871</v>
      </c>
      <c r="N3114" s="39">
        <v>1.00788978829023</v>
      </c>
      <c r="O3114" s="39">
        <v>5.9234210591023101E-2</v>
      </c>
      <c r="P3114" s="39">
        <v>0.99455848810687497</v>
      </c>
      <c r="Q3114" s="39">
        <v>4.3737989217565602E-2</v>
      </c>
      <c r="R3114" s="39">
        <v>0.99093081351145895</v>
      </c>
      <c r="S3114" s="39">
        <v>6.1454644376592198E-2</v>
      </c>
      <c r="T3114" s="39">
        <v>0.95609318996415804</v>
      </c>
      <c r="U3114" s="39">
        <v>1.6473813898611401E-2</v>
      </c>
      <c r="V3114" s="39">
        <v>0.99189265037378505</v>
      </c>
      <c r="W3114" s="39">
        <v>5.1797233502566903E-2</v>
      </c>
      <c r="X3114" s="39">
        <v>0.97571731995460498</v>
      </c>
      <c r="Y3114" s="39">
        <v>3.8787084857682903E-2</v>
      </c>
      <c r="Z3114" s="39">
        <v>0.96729731543957997</v>
      </c>
      <c r="AA3114" s="39">
        <v>2.5504496251859101E-2</v>
      </c>
      <c r="AB3114" s="39">
        <v>0.96663253114865999</v>
      </c>
      <c r="AC3114" s="39">
        <v>7.0164890906620602E-3</v>
      </c>
    </row>
    <row r="3115" spans="1:29" x14ac:dyDescent="0.25">
      <c r="A3115" s="39" t="s">
        <v>135</v>
      </c>
      <c r="B3115" s="39" t="s">
        <v>135</v>
      </c>
      <c r="C3115" s="39">
        <v>7303000</v>
      </c>
      <c r="D3115" s="39" t="s">
        <v>52</v>
      </c>
      <c r="E3115" s="39">
        <v>0.181372549019608</v>
      </c>
      <c r="F3115" s="39">
        <v>0.19819819819819801</v>
      </c>
      <c r="G3115" s="39">
        <v>0.20329670329670299</v>
      </c>
      <c r="H3115" s="39">
        <v>0.15625</v>
      </c>
      <c r="I3115" s="39">
        <v>0.152709359605911</v>
      </c>
      <c r="J3115" s="39">
        <v>0.149484536082474</v>
      </c>
      <c r="K3115" s="39">
        <v>0.174528301886792</v>
      </c>
      <c r="L3115" s="39">
        <v>0.16853932584269701</v>
      </c>
      <c r="M3115" s="39">
        <v>0.13793103448275901</v>
      </c>
      <c r="N3115" s="39">
        <v>0.169145556490571</v>
      </c>
      <c r="O3115" s="39">
        <v>2.2323036535064102E-2</v>
      </c>
      <c r="P3115" s="39">
        <v>0.15663851158012701</v>
      </c>
      <c r="Q3115" s="39">
        <v>1.48177366467918E-2</v>
      </c>
      <c r="R3115" s="39">
        <v>0.160332887404083</v>
      </c>
      <c r="S3115" s="39">
        <v>1.9630313783678102E-2</v>
      </c>
      <c r="T3115" s="39">
        <v>0.153235180162728</v>
      </c>
      <c r="U3115" s="39">
        <v>2.1643330381145801E-2</v>
      </c>
      <c r="V3115" s="39">
        <v>0.15788812100736299</v>
      </c>
      <c r="W3115" s="39">
        <v>1.90795206857894E-2</v>
      </c>
      <c r="X3115" s="39">
        <v>0.15122199641328901</v>
      </c>
      <c r="Y3115" s="39">
        <v>1.7238817938379201E-2</v>
      </c>
      <c r="Z3115" s="39">
        <v>0.144741680752172</v>
      </c>
      <c r="AA3115" s="39">
        <v>1.6000720865892899E-2</v>
      </c>
      <c r="AB3115" s="39">
        <v>0.139388572166565</v>
      </c>
      <c r="AC3115" s="39">
        <v>9.2182777127101708E-3</v>
      </c>
    </row>
    <row r="3116" spans="1:29" x14ac:dyDescent="0.25">
      <c r="A3116" s="39" t="s">
        <v>135</v>
      </c>
      <c r="B3116" s="39" t="s">
        <v>135</v>
      </c>
      <c r="C3116" s="39">
        <v>7303000</v>
      </c>
      <c r="D3116" s="39" t="s">
        <v>53</v>
      </c>
      <c r="E3116" s="39">
        <v>1.1923076923076901</v>
      </c>
      <c r="F3116" s="39">
        <v>0.94594594594594605</v>
      </c>
      <c r="G3116" s="39">
        <v>0.93181818181818199</v>
      </c>
      <c r="H3116" s="39">
        <v>1.0540540540540499</v>
      </c>
      <c r="I3116" s="39">
        <v>1.06666666666667</v>
      </c>
      <c r="J3116" s="39">
        <v>0.90322580645161299</v>
      </c>
      <c r="K3116" s="39">
        <v>1.17241379310345</v>
      </c>
      <c r="L3116" s="39">
        <v>1.0540540540540499</v>
      </c>
      <c r="M3116" s="39">
        <v>1.06666666666667</v>
      </c>
      <c r="N3116" s="39">
        <v>1.0430169845631501</v>
      </c>
      <c r="O3116" s="39">
        <v>0.101071158077069</v>
      </c>
      <c r="P3116" s="39">
        <v>1.0526053973884899</v>
      </c>
      <c r="Q3116" s="39">
        <v>9.6262468109100302E-2</v>
      </c>
      <c r="R3116" s="39">
        <v>1.0977115046080601</v>
      </c>
      <c r="S3116" s="39">
        <v>6.5000718681146402E-2</v>
      </c>
      <c r="T3116" s="39">
        <v>1.06036036036036</v>
      </c>
      <c r="U3116" s="39">
        <v>8.9184639068574205E-3</v>
      </c>
      <c r="V3116" s="39">
        <v>1.0567982523417701</v>
      </c>
      <c r="W3116" s="39">
        <v>7.9980224932889907E-2</v>
      </c>
      <c r="X3116" s="39">
        <v>1.0668825558658399</v>
      </c>
      <c r="Y3116" s="39">
        <v>6.0368797229370399E-2</v>
      </c>
      <c r="Z3116" s="39">
        <v>1.0686037562053099</v>
      </c>
      <c r="AA3116" s="39">
        <v>2.6358612687149102E-2</v>
      </c>
      <c r="AB3116" s="39">
        <v>1.0660660660660699</v>
      </c>
      <c r="AC3116" s="39">
        <v>3.7985317239260098E-3</v>
      </c>
    </row>
    <row r="3117" spans="1:29" x14ac:dyDescent="0.25">
      <c r="A3117" s="39" t="s">
        <v>135</v>
      </c>
      <c r="B3117" s="39" t="s">
        <v>135</v>
      </c>
      <c r="C3117" s="39">
        <v>7303000</v>
      </c>
      <c r="D3117" s="39" t="s">
        <v>54</v>
      </c>
      <c r="E3117" s="39">
        <v>0.96875</v>
      </c>
      <c r="F3117" s="39">
        <v>1</v>
      </c>
      <c r="G3117" s="39">
        <v>0.97142857142857097</v>
      </c>
      <c r="H3117" s="39">
        <v>0.90243902439024404</v>
      </c>
      <c r="I3117" s="39">
        <v>0.97435897435897401</v>
      </c>
      <c r="J3117" s="39">
        <v>0.875</v>
      </c>
      <c r="K3117" s="39">
        <v>1.03571428571429</v>
      </c>
      <c r="L3117" s="39">
        <v>0.91176470588235303</v>
      </c>
      <c r="M3117" s="39">
        <v>1.1025641025641</v>
      </c>
      <c r="N3117" s="39">
        <v>0.97133551825983699</v>
      </c>
      <c r="O3117" s="39">
        <v>7.0515064910328898E-2</v>
      </c>
      <c r="P3117" s="39">
        <v>0.97988041370394297</v>
      </c>
      <c r="Q3117" s="39">
        <v>9.1976689844751505E-2</v>
      </c>
      <c r="R3117" s="39">
        <v>1.0166810313869099</v>
      </c>
      <c r="S3117" s="39">
        <v>9.68132275117803E-2</v>
      </c>
      <c r="T3117" s="39">
        <v>1.0071644042232299</v>
      </c>
      <c r="U3117" s="39">
        <v>0.13491554723996699</v>
      </c>
      <c r="V3117" s="39">
        <v>0.99767485406068301</v>
      </c>
      <c r="W3117" s="39">
        <v>9.20531353930127E-2</v>
      </c>
      <c r="X3117" s="39">
        <v>1.02933081796509</v>
      </c>
      <c r="Y3117" s="39">
        <v>9.9186755060567594E-2</v>
      </c>
      <c r="Z3117" s="39">
        <v>1.0664410754034399</v>
      </c>
      <c r="AA3117" s="39">
        <v>8.8843247942343107E-2</v>
      </c>
      <c r="AB3117" s="39">
        <v>1.09347841700783</v>
      </c>
      <c r="AC3117" s="39">
        <v>5.7462920923838298E-2</v>
      </c>
    </row>
    <row r="3118" spans="1:29" x14ac:dyDescent="0.25">
      <c r="A3118" s="39" t="s">
        <v>135</v>
      </c>
      <c r="B3118" s="39" t="s">
        <v>135</v>
      </c>
      <c r="C3118" s="39">
        <v>7303000</v>
      </c>
      <c r="D3118" s="39" t="s">
        <v>55</v>
      </c>
      <c r="E3118" s="39">
        <v>1.21428571428571</v>
      </c>
      <c r="F3118" s="39">
        <v>0.90322580645161299</v>
      </c>
      <c r="G3118" s="39">
        <v>0.967741935483871</v>
      </c>
      <c r="H3118" s="39">
        <v>1.02941176470588</v>
      </c>
      <c r="I3118" s="39">
        <v>1.08108108108108</v>
      </c>
      <c r="J3118" s="39">
        <v>1</v>
      </c>
      <c r="K3118" s="39">
        <v>1.1071428571428601</v>
      </c>
      <c r="L3118" s="39">
        <v>1.0344827586206899</v>
      </c>
      <c r="M3118" s="39">
        <v>0.967741935483871</v>
      </c>
      <c r="N3118" s="39">
        <v>1.0339015392506199</v>
      </c>
      <c r="O3118" s="39">
        <v>9.1602943563307199E-2</v>
      </c>
      <c r="P3118" s="39">
        <v>1.0380897264657001</v>
      </c>
      <c r="Q3118" s="39">
        <v>5.7072849506731103E-2</v>
      </c>
      <c r="R3118" s="39">
        <v>1.0364558504158099</v>
      </c>
      <c r="S3118" s="39">
        <v>6.9721403157622E-2</v>
      </c>
      <c r="T3118" s="39">
        <v>1.00111234705228</v>
      </c>
      <c r="U3118" s="39">
        <v>4.7192888622016503E-2</v>
      </c>
      <c r="V3118" s="39">
        <v>1.0210377497957099</v>
      </c>
      <c r="W3118" s="39">
        <v>6.2131650629965098E-2</v>
      </c>
      <c r="X3118" s="39">
        <v>1.00651098943856</v>
      </c>
      <c r="Y3118" s="39">
        <v>5.4615800049574503E-2</v>
      </c>
      <c r="Z3118" s="39">
        <v>0.98493228643241304</v>
      </c>
      <c r="AA3118" s="39">
        <v>4.3291494808391402E-2</v>
      </c>
      <c r="AB3118" s="39">
        <v>0.97092006991895796</v>
      </c>
      <c r="AC3118" s="39">
        <v>2.01002870501725E-2</v>
      </c>
    </row>
    <row r="3119" spans="1:29" x14ac:dyDescent="0.25">
      <c r="A3119" s="39" t="s">
        <v>135</v>
      </c>
      <c r="B3119" s="39" t="s">
        <v>135</v>
      </c>
      <c r="C3119" s="39">
        <v>7303000</v>
      </c>
      <c r="D3119" s="39" t="s">
        <v>56</v>
      </c>
      <c r="E3119" s="39">
        <v>1.0882352941176501</v>
      </c>
      <c r="F3119" s="39">
        <v>1</v>
      </c>
      <c r="G3119" s="39">
        <v>1.1071428571428601</v>
      </c>
      <c r="H3119" s="39">
        <v>1.0333333333333301</v>
      </c>
      <c r="I3119" s="39">
        <v>1.02857142857143</v>
      </c>
      <c r="J3119" s="39">
        <v>1.0249999999999999</v>
      </c>
      <c r="K3119" s="39">
        <v>0.89473684210526305</v>
      </c>
      <c r="L3119" s="39">
        <v>1.0322580645161299</v>
      </c>
      <c r="M3119" s="39">
        <v>1.0333333333333301</v>
      </c>
      <c r="N3119" s="39">
        <v>1.02695679479111</v>
      </c>
      <c r="O3119" s="39">
        <v>5.9696632846004898E-2</v>
      </c>
      <c r="P3119" s="39">
        <v>1.0027799337052301</v>
      </c>
      <c r="Q3119" s="39">
        <v>6.0487008152567398E-2</v>
      </c>
      <c r="R3119" s="39">
        <v>0.98677607998490802</v>
      </c>
      <c r="S3119" s="39">
        <v>7.9710131306232196E-2</v>
      </c>
      <c r="T3119" s="39">
        <v>1.03279569892473</v>
      </c>
      <c r="U3119" s="39">
        <v>7.6032987224369298E-4</v>
      </c>
      <c r="V3119" s="39">
        <v>1.0133022706878101</v>
      </c>
      <c r="W3119" s="39">
        <v>5.61982517979931E-2</v>
      </c>
      <c r="X3119" s="39">
        <v>1.01572262207638</v>
      </c>
      <c r="Y3119" s="39">
        <v>5.0171214223327001E-2</v>
      </c>
      <c r="Z3119" s="39">
        <v>1.0277034466281101</v>
      </c>
      <c r="AA3119" s="39">
        <v>3.2923206621692201E-2</v>
      </c>
      <c r="AB3119" s="39">
        <v>1.03328213005632</v>
      </c>
      <c r="AC3119" s="39">
        <v>3.2383795803059599E-4</v>
      </c>
    </row>
    <row r="3120" spans="1:29" x14ac:dyDescent="0.25">
      <c r="A3120" s="39" t="s">
        <v>135</v>
      </c>
      <c r="B3120" s="39" t="s">
        <v>135</v>
      </c>
      <c r="C3120" s="39">
        <v>7303000</v>
      </c>
      <c r="D3120" s="39" t="s">
        <v>57</v>
      </c>
      <c r="E3120" s="39">
        <v>1.0909090909090899</v>
      </c>
      <c r="F3120" s="39">
        <v>1.1081081081081099</v>
      </c>
      <c r="G3120" s="39">
        <v>1.0588235294117601</v>
      </c>
      <c r="H3120" s="39">
        <v>1</v>
      </c>
      <c r="I3120" s="39">
        <v>1.06451612903226</v>
      </c>
      <c r="J3120" s="39">
        <v>1.0277777777777799</v>
      </c>
      <c r="K3120" s="39">
        <v>1.07317073170732</v>
      </c>
      <c r="L3120" s="39">
        <v>0.91176470588235303</v>
      </c>
      <c r="M3120" s="39">
        <v>1.03125</v>
      </c>
      <c r="N3120" s="39">
        <v>1.0407022303143001</v>
      </c>
      <c r="O3120" s="39">
        <v>5.8685508153905101E-2</v>
      </c>
      <c r="P3120" s="39">
        <v>1.02169586887994</v>
      </c>
      <c r="Q3120" s="39">
        <v>6.4607212867280606E-2</v>
      </c>
      <c r="R3120" s="39">
        <v>1.00539514586322</v>
      </c>
      <c r="S3120" s="39">
        <v>8.3751605387465594E-2</v>
      </c>
      <c r="T3120" s="39">
        <v>0.97150735294117596</v>
      </c>
      <c r="U3120" s="39">
        <v>8.4488861722657294E-2</v>
      </c>
      <c r="V3120" s="39">
        <v>1.0152868221669999</v>
      </c>
      <c r="W3120" s="39">
        <v>6.3124680433927799E-2</v>
      </c>
      <c r="X3120" s="39">
        <v>1.00650600988928</v>
      </c>
      <c r="Y3120" s="39">
        <v>6.3985390172976803E-2</v>
      </c>
      <c r="Z3120" s="39">
        <v>1.0119177481197501</v>
      </c>
      <c r="AA3120" s="39">
        <v>5.7469351541500999E-2</v>
      </c>
      <c r="AB3120" s="39">
        <v>1.02556022408964</v>
      </c>
      <c r="AC3120" s="39">
        <v>3.5985302505417503E-2</v>
      </c>
    </row>
    <row r="3121" spans="1:29" x14ac:dyDescent="0.25">
      <c r="A3121" s="39" t="s">
        <v>135</v>
      </c>
      <c r="B3121" s="39" t="s">
        <v>135</v>
      </c>
      <c r="C3121" s="39">
        <v>7303000</v>
      </c>
      <c r="D3121" s="39" t="s">
        <v>58</v>
      </c>
      <c r="E3121" s="39">
        <v>1.0322580645161299</v>
      </c>
      <c r="F3121" s="39">
        <v>0.86111111111111105</v>
      </c>
      <c r="G3121" s="39">
        <v>0.97560975609756095</v>
      </c>
      <c r="H3121" s="39">
        <v>1</v>
      </c>
      <c r="I3121" s="39">
        <v>1.0967741935483899</v>
      </c>
      <c r="J3121" s="39">
        <v>1.0606060606060601</v>
      </c>
      <c r="K3121" s="39">
        <v>1.0540540540540499</v>
      </c>
      <c r="L3121" s="39">
        <v>0.88636363636363602</v>
      </c>
      <c r="M3121" s="39">
        <v>1.12903225806452</v>
      </c>
      <c r="N3121" s="39">
        <v>1.0106454593734999</v>
      </c>
      <c r="O3121" s="39">
        <v>9.0435325353129606E-2</v>
      </c>
      <c r="P3121" s="39">
        <v>1.04536604052733</v>
      </c>
      <c r="Q3121" s="39">
        <v>9.3851396466556894E-2</v>
      </c>
      <c r="R3121" s="39">
        <v>1.0231499828274</v>
      </c>
      <c r="S3121" s="39">
        <v>0.12425100081423</v>
      </c>
      <c r="T3121" s="39">
        <v>1.0076979472140799</v>
      </c>
      <c r="U3121" s="39">
        <v>0.17159262798588501</v>
      </c>
      <c r="V3121" s="39">
        <v>1.0345241766198101</v>
      </c>
      <c r="W3121" s="39">
        <v>0.100999151736193</v>
      </c>
      <c r="X3121" s="39">
        <v>1.0532502048201</v>
      </c>
      <c r="Y3121" s="39">
        <v>0.11327660526734699</v>
      </c>
      <c r="Z3121" s="39">
        <v>1.0834834562554001</v>
      </c>
      <c r="AA3121" s="39">
        <v>0.112816012604218</v>
      </c>
      <c r="AB3121" s="39">
        <v>1.11747660941209</v>
      </c>
      <c r="AC3121" s="39">
        <v>7.3084339164623202E-2</v>
      </c>
    </row>
    <row r="3122" spans="1:29" x14ac:dyDescent="0.25">
      <c r="A3122" s="39" t="s">
        <v>135</v>
      </c>
      <c r="B3122" s="39" t="s">
        <v>135</v>
      </c>
      <c r="C3122" s="39">
        <v>7303000</v>
      </c>
      <c r="D3122" s="39" t="s">
        <v>59</v>
      </c>
      <c r="E3122" s="39">
        <v>1</v>
      </c>
      <c r="F3122" s="39">
        <v>0.875</v>
      </c>
      <c r="G3122" s="39">
        <v>1.0322580645161299</v>
      </c>
      <c r="H3122" s="39">
        <v>0.9</v>
      </c>
      <c r="I3122" s="39">
        <v>0.91666666666666696</v>
      </c>
      <c r="J3122" s="39">
        <v>0.94117647058823495</v>
      </c>
      <c r="K3122" s="39">
        <v>1</v>
      </c>
      <c r="L3122" s="39">
        <v>0.87179487179487203</v>
      </c>
      <c r="M3122" s="39">
        <v>1.02564102564103</v>
      </c>
      <c r="N3122" s="39">
        <v>0.95139301102299201</v>
      </c>
      <c r="O3122" s="39">
        <v>6.4129261535341903E-2</v>
      </c>
      <c r="P3122" s="39">
        <v>0.95105580693816005</v>
      </c>
      <c r="Q3122" s="39">
        <v>6.2291650681581899E-2</v>
      </c>
      <c r="R3122" s="39">
        <v>0.96581196581196604</v>
      </c>
      <c r="S3122" s="39">
        <v>8.2424365478572195E-2</v>
      </c>
      <c r="T3122" s="39">
        <v>0.94871794871794901</v>
      </c>
      <c r="U3122" s="39">
        <v>0.108785658644084</v>
      </c>
      <c r="V3122" s="39">
        <v>0.96075193464369402</v>
      </c>
      <c r="W3122" s="39">
        <v>6.7873831481728597E-2</v>
      </c>
      <c r="X3122" s="39">
        <v>0.97550503545717704</v>
      </c>
      <c r="Y3122" s="39">
        <v>7.3622417423217706E-2</v>
      </c>
      <c r="Z3122" s="39">
        <v>0.99762366804464697</v>
      </c>
      <c r="AA3122" s="39">
        <v>7.13757858605885E-2</v>
      </c>
      <c r="AB3122" s="39">
        <v>1.01831501831502</v>
      </c>
      <c r="AC3122" s="39">
        <v>4.6333738610525699E-2</v>
      </c>
    </row>
    <row r="3123" spans="1:29" x14ac:dyDescent="0.25">
      <c r="A3123" s="39" t="s">
        <v>135</v>
      </c>
      <c r="B3123" s="39" t="s">
        <v>135</v>
      </c>
      <c r="C3123" s="39">
        <v>7303000</v>
      </c>
      <c r="D3123" s="39" t="s">
        <v>60</v>
      </c>
      <c r="E3123" s="39">
        <v>0.88571428571428601</v>
      </c>
      <c r="F3123" s="39">
        <v>0.93023255813953498</v>
      </c>
      <c r="G3123" s="39">
        <v>0.92857142857142905</v>
      </c>
      <c r="H3123" s="39">
        <v>1.0625</v>
      </c>
      <c r="I3123" s="39">
        <v>1.1388888888888899</v>
      </c>
      <c r="J3123" s="39">
        <v>1.0909090909090899</v>
      </c>
      <c r="K3123" s="39">
        <v>1.0625</v>
      </c>
      <c r="L3123" s="39">
        <v>1</v>
      </c>
      <c r="M3123" s="39">
        <v>1.0882352941176501</v>
      </c>
      <c r="N3123" s="39">
        <v>1.0208390607045399</v>
      </c>
      <c r="O3123" s="39">
        <v>8.8229046085446503E-2</v>
      </c>
      <c r="P3123" s="39">
        <v>1.0761066547831299</v>
      </c>
      <c r="Q3123" s="39">
        <v>5.0707960132867803E-2</v>
      </c>
      <c r="R3123" s="39">
        <v>1.0502450980392199</v>
      </c>
      <c r="S3123" s="39">
        <v>4.5376246523464697E-2</v>
      </c>
      <c r="T3123" s="39">
        <v>1.04411764705882</v>
      </c>
      <c r="U3123" s="39">
        <v>6.2391774810577699E-2</v>
      </c>
      <c r="V3123" s="39">
        <v>1.0548849545105901</v>
      </c>
      <c r="W3123" s="39">
        <v>5.8696656783277103E-2</v>
      </c>
      <c r="X3123" s="39">
        <v>1.06412195498672</v>
      </c>
      <c r="Y3123" s="39">
        <v>4.4099393473139202E-2</v>
      </c>
      <c r="Z3123" s="39">
        <v>1.07173351640322</v>
      </c>
      <c r="AA3123" s="39">
        <v>4.0998503167209502E-2</v>
      </c>
      <c r="AB3123" s="39">
        <v>1.0840336134453801</v>
      </c>
      <c r="AC3123" s="39">
        <v>2.65737618501544E-2</v>
      </c>
    </row>
    <row r="3124" spans="1:29" x14ac:dyDescent="0.25">
      <c r="A3124" s="39" t="s">
        <v>135</v>
      </c>
      <c r="B3124" s="39" t="s">
        <v>135</v>
      </c>
      <c r="C3124" s="39">
        <v>7304000</v>
      </c>
      <c r="D3124" s="39" t="s">
        <v>50</v>
      </c>
      <c r="E3124" s="39">
        <v>5.9216809933142302E-2</v>
      </c>
      <c r="F3124" s="39">
        <v>5.4474708171206199E-2</v>
      </c>
      <c r="G3124" s="39">
        <v>4.8403707518022698E-2</v>
      </c>
      <c r="H3124" s="39">
        <v>5.0829875518672199E-2</v>
      </c>
      <c r="I3124" s="39">
        <v>7.3006724303554302E-2</v>
      </c>
      <c r="J3124" s="39">
        <v>5.6795131845841798E-2</v>
      </c>
      <c r="K3124" s="39">
        <v>7.2916666666666699E-2</v>
      </c>
      <c r="L3124" s="39">
        <v>8.1720430107526901E-2</v>
      </c>
      <c r="M3124" s="39">
        <v>7.7336197636949502E-2</v>
      </c>
      <c r="N3124" s="39">
        <v>6.3855583522398104E-2</v>
      </c>
      <c r="O3124" s="39">
        <v>1.24223833635921E-2</v>
      </c>
      <c r="P3124" s="39">
        <v>7.2355030112107796E-2</v>
      </c>
      <c r="Q3124" s="39">
        <v>9.4256740074631206E-3</v>
      </c>
      <c r="R3124" s="39">
        <v>7.7324431470380997E-2</v>
      </c>
      <c r="S3124" s="39">
        <v>4.4018935144621001E-3</v>
      </c>
      <c r="T3124" s="39">
        <v>7.9528313872238202E-2</v>
      </c>
      <c r="U3124" s="39">
        <v>3.1001205102435098E-3</v>
      </c>
      <c r="V3124" s="39">
        <v>7.2023038794220298E-2</v>
      </c>
      <c r="W3124" s="39">
        <v>1.09174230645676E-2</v>
      </c>
      <c r="X3124" s="39">
        <v>7.6632451711771604E-2</v>
      </c>
      <c r="Y3124" s="39">
        <v>6.2612868351087101E-3</v>
      </c>
      <c r="Z3124" s="39">
        <v>7.79324316050507E-2</v>
      </c>
      <c r="AA3124" s="39">
        <v>2.3830735030690199E-3</v>
      </c>
      <c r="AB3124" s="39">
        <v>7.75449706117389E-2</v>
      </c>
      <c r="AC3124" s="39">
        <v>1.32039622844682E-3</v>
      </c>
    </row>
    <row r="3125" spans="1:29" x14ac:dyDescent="0.25">
      <c r="A3125" s="39" t="s">
        <v>135</v>
      </c>
      <c r="B3125" s="39" t="s">
        <v>135</v>
      </c>
      <c r="C3125" s="39">
        <v>7304000</v>
      </c>
      <c r="D3125" s="39" t="s">
        <v>51</v>
      </c>
      <c r="E3125" s="39">
        <v>0.93548387096774199</v>
      </c>
      <c r="F3125" s="39">
        <v>1.0322580645161299</v>
      </c>
      <c r="G3125" s="39">
        <v>1.08928571428571</v>
      </c>
      <c r="H3125" s="39">
        <v>1.12765957446809</v>
      </c>
      <c r="I3125" s="39">
        <v>1</v>
      </c>
      <c r="J3125" s="39">
        <v>0.92105263157894701</v>
      </c>
      <c r="K3125" s="39">
        <v>0.96428571428571397</v>
      </c>
      <c r="L3125" s="39">
        <v>0.87012987012986998</v>
      </c>
      <c r="M3125" s="39">
        <v>0.89473684210526305</v>
      </c>
      <c r="N3125" s="39">
        <v>0.98165469803749605</v>
      </c>
      <c r="O3125" s="39">
        <v>8.7961389719300398E-2</v>
      </c>
      <c r="P3125" s="39">
        <v>0.930041011619959</v>
      </c>
      <c r="Q3125" s="39">
        <v>5.2401049491766397E-2</v>
      </c>
      <c r="R3125" s="39">
        <v>0.90971747550694904</v>
      </c>
      <c r="S3125" s="39">
        <v>4.8832829940642301E-2</v>
      </c>
      <c r="T3125" s="39">
        <v>0.88243335611756701</v>
      </c>
      <c r="U3125" s="39">
        <v>1.7399756748267801E-2</v>
      </c>
      <c r="V3125" s="39">
        <v>0.93241546209985304</v>
      </c>
      <c r="W3125" s="39">
        <v>7.3436741268508396E-2</v>
      </c>
      <c r="X3125" s="39">
        <v>0.90119473039841502</v>
      </c>
      <c r="Y3125" s="39">
        <v>3.5976945831793797E-2</v>
      </c>
      <c r="Z3125" s="39">
        <v>0.893146993024451</v>
      </c>
      <c r="AA3125" s="39">
        <v>2.0988423683222301E-2</v>
      </c>
      <c r="AB3125" s="39">
        <v>0.89356508153500602</v>
      </c>
      <c r="AC3125" s="39">
        <v>7.4108645487785596E-3</v>
      </c>
    </row>
    <row r="3126" spans="1:29" x14ac:dyDescent="0.25">
      <c r="A3126" s="39" t="s">
        <v>135</v>
      </c>
      <c r="B3126" s="39" t="s">
        <v>135</v>
      </c>
      <c r="C3126" s="39">
        <v>7304000</v>
      </c>
      <c r="D3126" s="39" t="s">
        <v>61</v>
      </c>
      <c r="E3126" s="39">
        <v>0.94230769230769196</v>
      </c>
      <c r="F3126" s="39">
        <v>1.10869565217391</v>
      </c>
      <c r="G3126" s="39">
        <v>1.0588235294117601</v>
      </c>
      <c r="H3126" s="39">
        <v>0.94285714285714295</v>
      </c>
      <c r="I3126" s="39">
        <v>0.84126984126984095</v>
      </c>
      <c r="J3126" s="39">
        <v>0.98181818181818203</v>
      </c>
      <c r="K3126" s="39">
        <v>0.98305084745762705</v>
      </c>
      <c r="L3126" s="39">
        <v>0.96363636363636396</v>
      </c>
      <c r="M3126" s="39">
        <v>0.86885245901639296</v>
      </c>
      <c r="N3126" s="39">
        <v>0.96570130110543595</v>
      </c>
      <c r="O3126" s="39">
        <v>8.3378775267583999E-2</v>
      </c>
      <c r="P3126" s="39">
        <v>0.92772553863968199</v>
      </c>
      <c r="Q3126" s="39">
        <v>6.74854026916476E-2</v>
      </c>
      <c r="R3126" s="39">
        <v>0.93851322337012799</v>
      </c>
      <c r="S3126" s="39">
        <v>6.1103986066961602E-2</v>
      </c>
      <c r="T3126" s="39">
        <v>0.91624441132637902</v>
      </c>
      <c r="U3126" s="39">
        <v>6.70223417041199E-2</v>
      </c>
      <c r="V3126" s="39">
        <v>0.93429723085663996</v>
      </c>
      <c r="W3126" s="39">
        <v>6.7535845327457197E-2</v>
      </c>
      <c r="X3126" s="39">
        <v>0.91254157127038604</v>
      </c>
      <c r="Y3126" s="39">
        <v>5.81840602089072E-2</v>
      </c>
      <c r="Z3126" s="39">
        <v>0.88997691034619397</v>
      </c>
      <c r="AA3126" s="39">
        <v>4.9644574508548797E-2</v>
      </c>
      <c r="AB3126" s="39">
        <v>0.87336597828401097</v>
      </c>
      <c r="AC3126" s="39">
        <v>2.85460022974535E-2</v>
      </c>
    </row>
    <row r="3127" spans="1:29" x14ac:dyDescent="0.25">
      <c r="A3127" s="39" t="s">
        <v>135</v>
      </c>
      <c r="B3127" s="39" t="s">
        <v>135</v>
      </c>
      <c r="C3127" s="39">
        <v>7304000</v>
      </c>
      <c r="D3127" s="39" t="s">
        <v>62</v>
      </c>
      <c r="E3127" s="39">
        <v>0.75471698113207597</v>
      </c>
      <c r="F3127" s="39">
        <v>0.89795918367346905</v>
      </c>
      <c r="G3127" s="39">
        <v>1</v>
      </c>
      <c r="H3127" s="39">
        <v>0.907407407407407</v>
      </c>
      <c r="I3127" s="39">
        <v>0.81818181818181801</v>
      </c>
      <c r="J3127" s="39">
        <v>0.96226415094339601</v>
      </c>
      <c r="K3127" s="39">
        <v>0.94444444444444398</v>
      </c>
      <c r="L3127" s="39">
        <v>0.931034482758621</v>
      </c>
      <c r="M3127" s="39">
        <v>0.96226415094339601</v>
      </c>
      <c r="N3127" s="39">
        <v>0.90869695772051395</v>
      </c>
      <c r="O3127" s="39">
        <v>7.7356131098584802E-2</v>
      </c>
      <c r="P3127" s="39">
        <v>0.92363780945433505</v>
      </c>
      <c r="Q3127" s="39">
        <v>6.0399878817159601E-2</v>
      </c>
      <c r="R3127" s="39">
        <v>0.94591435938215396</v>
      </c>
      <c r="S3127" s="39">
        <v>1.56666375197702E-2</v>
      </c>
      <c r="T3127" s="39">
        <v>0.94664931685100795</v>
      </c>
      <c r="U3127" s="39">
        <v>2.2082710147660601E-2</v>
      </c>
      <c r="V3127" s="39">
        <v>0.93586371327229001</v>
      </c>
      <c r="W3127" s="39">
        <v>4.8168072013815198E-2</v>
      </c>
      <c r="X3127" s="39">
        <v>0.948250482839328</v>
      </c>
      <c r="Y3127" s="39">
        <v>2.8533903701888599E-2</v>
      </c>
      <c r="Z3127" s="39">
        <v>0.95608159017467997</v>
      </c>
      <c r="AA3127" s="39">
        <v>1.47719651838193E-2</v>
      </c>
      <c r="AB3127" s="39">
        <v>0.96077702388697805</v>
      </c>
      <c r="AC3127" s="39">
        <v>9.4054173366844695E-3</v>
      </c>
    </row>
    <row r="3128" spans="1:29" x14ac:dyDescent="0.25">
      <c r="A3128" s="39" t="s">
        <v>135</v>
      </c>
      <c r="B3128" s="39" t="s">
        <v>135</v>
      </c>
      <c r="C3128" s="39">
        <v>7304000</v>
      </c>
      <c r="D3128" s="39" t="s">
        <v>63</v>
      </c>
      <c r="E3128" s="39">
        <v>0.79166666666666696</v>
      </c>
      <c r="F3128" s="39">
        <v>0.97499999999999998</v>
      </c>
      <c r="G3128" s="39">
        <v>0.95454545454545503</v>
      </c>
      <c r="H3128" s="39">
        <v>0.88235294117647101</v>
      </c>
      <c r="I3128" s="39">
        <v>0.91836734693877597</v>
      </c>
      <c r="J3128" s="39">
        <v>0.94444444444444398</v>
      </c>
      <c r="K3128" s="39">
        <v>0.88235294117647101</v>
      </c>
      <c r="L3128" s="39">
        <v>0.80392156862745101</v>
      </c>
      <c r="M3128" s="39">
        <v>0.92592592592592604</v>
      </c>
      <c r="N3128" s="39">
        <v>0.897619698833518</v>
      </c>
      <c r="O3128" s="39">
        <v>6.4346764949574198E-2</v>
      </c>
      <c r="P3128" s="39">
        <v>0.89500244542261398</v>
      </c>
      <c r="Q3128" s="39">
        <v>5.5683093511455901E-2</v>
      </c>
      <c r="R3128" s="39">
        <v>0.87073347857661598</v>
      </c>
      <c r="S3128" s="39">
        <v>6.1826569800414698E-2</v>
      </c>
      <c r="T3128" s="39">
        <v>0.86492374727668797</v>
      </c>
      <c r="U3128" s="39">
        <v>8.6270108380058094E-2</v>
      </c>
      <c r="V3128" s="39">
        <v>0.89131884115547499</v>
      </c>
      <c r="W3128" s="39">
        <v>5.7261001393330499E-2</v>
      </c>
      <c r="X3128" s="39">
        <v>0.89037100501043598</v>
      </c>
      <c r="Y3128" s="39">
        <v>5.9016246889103098E-2</v>
      </c>
      <c r="Z3128" s="39">
        <v>0.90279504052505199</v>
      </c>
      <c r="AA3128" s="39">
        <v>5.6826910445757599E-2</v>
      </c>
      <c r="AB3128" s="39">
        <v>0.92011619462599803</v>
      </c>
      <c r="AC3128" s="39">
        <v>3.6743967002682697E-2</v>
      </c>
    </row>
    <row r="3129" spans="1:29" x14ac:dyDescent="0.25">
      <c r="A3129" s="39" t="s">
        <v>135</v>
      </c>
      <c r="B3129" s="39" t="s">
        <v>135</v>
      </c>
      <c r="C3129" s="39">
        <v>7304000</v>
      </c>
      <c r="D3129" s="39" t="s">
        <v>52</v>
      </c>
      <c r="E3129" s="39">
        <v>5.5930568948891E-2</v>
      </c>
      <c r="F3129" s="39">
        <v>6.1127029608404999E-2</v>
      </c>
      <c r="G3129" s="39">
        <v>5.9338521400778201E-2</v>
      </c>
      <c r="H3129" s="39">
        <v>5.4582904222451101E-2</v>
      </c>
      <c r="I3129" s="39">
        <v>5.0829875518672199E-2</v>
      </c>
      <c r="J3129" s="39">
        <v>6.7243035542747395E-2</v>
      </c>
      <c r="K3129" s="39">
        <v>5.4766734279918898E-2</v>
      </c>
      <c r="L3129" s="39">
        <v>6.3446969696969696E-2</v>
      </c>
      <c r="M3129" s="39">
        <v>7.3118279569892503E-2</v>
      </c>
      <c r="N3129" s="39">
        <v>6.0042657643191798E-2</v>
      </c>
      <c r="O3129" s="39">
        <v>7.0312449492144101E-3</v>
      </c>
      <c r="P3129" s="39">
        <v>6.1880978921640101E-2</v>
      </c>
      <c r="Q3129" s="39">
        <v>9.0859818872389697E-3</v>
      </c>
      <c r="R3129" s="39">
        <v>6.3777327848927007E-2</v>
      </c>
      <c r="S3129" s="39">
        <v>9.1802318061098894E-3</v>
      </c>
      <c r="T3129" s="39">
        <v>6.8282624633431099E-2</v>
      </c>
      <c r="U3129" s="39">
        <v>6.8386487941001E-3</v>
      </c>
      <c r="V3129" s="39">
        <v>6.3976770392568105E-2</v>
      </c>
      <c r="W3129" s="39">
        <v>8.2195793518121292E-3</v>
      </c>
      <c r="X3129" s="39">
        <v>6.7496651678668307E-2</v>
      </c>
      <c r="Y3129" s="39">
        <v>7.7713208784593703E-3</v>
      </c>
      <c r="Z3129" s="39">
        <v>7.0699834645860798E-2</v>
      </c>
      <c r="AA3129" s="39">
        <v>5.9742421383848698E-3</v>
      </c>
      <c r="AB3129" s="39">
        <v>7.2657741004515206E-2</v>
      </c>
      <c r="AC3129" s="39">
        <v>2.9127016338770999E-3</v>
      </c>
    </row>
    <row r="3130" spans="1:29" x14ac:dyDescent="0.25">
      <c r="A3130" s="39" t="s">
        <v>135</v>
      </c>
      <c r="B3130" s="39" t="s">
        <v>135</v>
      </c>
      <c r="C3130" s="39">
        <v>7304000</v>
      </c>
      <c r="D3130" s="39" t="s">
        <v>53</v>
      </c>
      <c r="E3130" s="39">
        <v>0.98113207547169801</v>
      </c>
      <c r="F3130" s="39">
        <v>0.94827586206896597</v>
      </c>
      <c r="G3130" s="39">
        <v>0.90625</v>
      </c>
      <c r="H3130" s="39">
        <v>1.0655737704918</v>
      </c>
      <c r="I3130" s="39">
        <v>0.88679245283018904</v>
      </c>
      <c r="J3130" s="39">
        <v>1.22448979591837</v>
      </c>
      <c r="K3130" s="39">
        <v>0.95714285714285696</v>
      </c>
      <c r="L3130" s="39">
        <v>1.0925925925925899</v>
      </c>
      <c r="M3130" s="39">
        <v>1.08955223880597</v>
      </c>
      <c r="N3130" s="39">
        <v>1.01686684948027</v>
      </c>
      <c r="O3130" s="39">
        <v>0.10908786308204001</v>
      </c>
      <c r="P3130" s="39">
        <v>1.0501139874580001</v>
      </c>
      <c r="Q3130" s="39">
        <v>0.131419447652385</v>
      </c>
      <c r="R3130" s="39">
        <v>1.04642922951381</v>
      </c>
      <c r="S3130" s="39">
        <v>7.7339208401430104E-2</v>
      </c>
      <c r="T3130" s="39">
        <v>1.0910724156992799</v>
      </c>
      <c r="U3130" s="39">
        <v>2.1498547797268799E-3</v>
      </c>
      <c r="V3130" s="39">
        <v>1.05696485021747</v>
      </c>
      <c r="W3130" s="39">
        <v>9.6908960772999403E-2</v>
      </c>
      <c r="X3130" s="39">
        <v>1.0765731696476299</v>
      </c>
      <c r="Y3130" s="39">
        <v>7.1586541159547601E-2</v>
      </c>
      <c r="Z3130" s="39">
        <v>1.08488782800085</v>
      </c>
      <c r="AA3130" s="39">
        <v>3.1658110095079302E-2</v>
      </c>
      <c r="AB3130" s="39">
        <v>1.0896970175577101</v>
      </c>
      <c r="AC3130" s="39">
        <v>9.1566122461373995E-4</v>
      </c>
    </row>
    <row r="3131" spans="1:29" x14ac:dyDescent="0.25">
      <c r="A3131" s="39" t="s">
        <v>135</v>
      </c>
      <c r="B3131" s="39" t="s">
        <v>135</v>
      </c>
      <c r="C3131" s="39">
        <v>7304000</v>
      </c>
      <c r="D3131" s="39" t="s">
        <v>54</v>
      </c>
      <c r="E3131" s="39">
        <v>1.0363636363636399</v>
      </c>
      <c r="F3131" s="39">
        <v>0.98076923076923095</v>
      </c>
      <c r="G3131" s="39">
        <v>1.05454545454545</v>
      </c>
      <c r="H3131" s="39">
        <v>1.0689655172413799</v>
      </c>
      <c r="I3131" s="39">
        <v>1</v>
      </c>
      <c r="J3131" s="39">
        <v>1.0638297872340401</v>
      </c>
      <c r="K3131" s="39">
        <v>0.96666666666666701</v>
      </c>
      <c r="L3131" s="39">
        <v>0.95522388059701502</v>
      </c>
      <c r="M3131" s="39">
        <v>0.88135593220339004</v>
      </c>
      <c r="N3131" s="39">
        <v>1.0008577895134201</v>
      </c>
      <c r="O3131" s="39">
        <v>6.1931042328002103E-2</v>
      </c>
      <c r="P3131" s="39">
        <v>0.97341525334022305</v>
      </c>
      <c r="Q3131" s="39">
        <v>6.6582514158652406E-2</v>
      </c>
      <c r="R3131" s="39">
        <v>0.93441549315569095</v>
      </c>
      <c r="S3131" s="39">
        <v>4.6305745805430398E-2</v>
      </c>
      <c r="T3131" s="39">
        <v>0.91828990640020203</v>
      </c>
      <c r="U3131" s="39">
        <v>5.2232527221470197E-2</v>
      </c>
      <c r="V3131" s="39">
        <v>0.95870978099935</v>
      </c>
      <c r="W3131" s="39">
        <v>6.9237696353526904E-2</v>
      </c>
      <c r="X3131" s="39">
        <v>0.92413311109159402</v>
      </c>
      <c r="Y3131" s="39">
        <v>5.83370063390653E-2</v>
      </c>
      <c r="Z3131" s="39">
        <v>0.89767408640650703</v>
      </c>
      <c r="AA3131" s="39">
        <v>3.8290279791503699E-2</v>
      </c>
      <c r="AB3131" s="39">
        <v>0.88487345355546698</v>
      </c>
      <c r="AC3131" s="39">
        <v>2.2246758381679201E-2</v>
      </c>
    </row>
    <row r="3132" spans="1:29" x14ac:dyDescent="0.25">
      <c r="A3132" s="39" t="s">
        <v>135</v>
      </c>
      <c r="B3132" s="39" t="s">
        <v>135</v>
      </c>
      <c r="C3132" s="39">
        <v>7304000</v>
      </c>
      <c r="D3132" s="39" t="s">
        <v>55</v>
      </c>
      <c r="E3132" s="39">
        <v>0.907407407407407</v>
      </c>
      <c r="F3132" s="39">
        <v>0.89473684210526305</v>
      </c>
      <c r="G3132" s="39">
        <v>1.07843137254902</v>
      </c>
      <c r="H3132" s="39">
        <v>0.94827586206896597</v>
      </c>
      <c r="I3132" s="39">
        <v>0.967741935483871</v>
      </c>
      <c r="J3132" s="39">
        <v>1.03076923076923</v>
      </c>
      <c r="K3132" s="39">
        <v>1.06</v>
      </c>
      <c r="L3132" s="39">
        <v>1</v>
      </c>
      <c r="M3132" s="39">
        <v>1.078125</v>
      </c>
      <c r="N3132" s="39">
        <v>0.99616529448708402</v>
      </c>
      <c r="O3132" s="39">
        <v>7.0745217571350494E-2</v>
      </c>
      <c r="P3132" s="39">
        <v>1.02732723325062</v>
      </c>
      <c r="Q3132" s="39">
        <v>4.4600884317992702E-2</v>
      </c>
      <c r="R3132" s="39">
        <v>1.0460416666666701</v>
      </c>
      <c r="S3132" s="39">
        <v>4.0890160287449802E-2</v>
      </c>
      <c r="T3132" s="39">
        <v>1.0390625</v>
      </c>
      <c r="U3132" s="39">
        <v>5.5242717280199E-2</v>
      </c>
      <c r="V3132" s="39">
        <v>1.03148802259538</v>
      </c>
      <c r="W3132" s="39">
        <v>5.2510702784600002E-2</v>
      </c>
      <c r="X3132" s="39">
        <v>1.05030839742388</v>
      </c>
      <c r="Y3132" s="39">
        <v>4.0016579135711099E-2</v>
      </c>
      <c r="Z3132" s="39">
        <v>1.06369705323756</v>
      </c>
      <c r="AA3132" s="39">
        <v>3.6255840546073899E-2</v>
      </c>
      <c r="AB3132" s="39">
        <v>1.0744047619047601</v>
      </c>
      <c r="AC3132" s="39">
        <v>2.35288516381576E-2</v>
      </c>
    </row>
    <row r="3133" spans="1:29" x14ac:dyDescent="0.25">
      <c r="A3133" s="39" t="s">
        <v>135</v>
      </c>
      <c r="B3133" s="39" t="s">
        <v>135</v>
      </c>
      <c r="C3133" s="39">
        <v>7304000</v>
      </c>
      <c r="D3133" s="39" t="s">
        <v>56</v>
      </c>
      <c r="E3133" s="39">
        <v>1.0208333333333299</v>
      </c>
      <c r="F3133" s="39">
        <v>1.0408163265306101</v>
      </c>
      <c r="G3133" s="39">
        <v>1.0196078431372499</v>
      </c>
      <c r="H3133" s="39">
        <v>0.90909090909090895</v>
      </c>
      <c r="I3133" s="39">
        <v>1</v>
      </c>
      <c r="J3133" s="39">
        <v>1.06666666666667</v>
      </c>
      <c r="K3133" s="39">
        <v>1.1194029850746301</v>
      </c>
      <c r="L3133" s="39">
        <v>1.0943396226415101</v>
      </c>
      <c r="M3133" s="39">
        <v>0.91379310344827602</v>
      </c>
      <c r="N3133" s="39">
        <v>1.0205056433248001</v>
      </c>
      <c r="O3133" s="39">
        <v>7.2454907218703304E-2</v>
      </c>
      <c r="P3133" s="39">
        <v>1.0388404755662199</v>
      </c>
      <c r="Q3133" s="39">
        <v>8.2900841357836999E-2</v>
      </c>
      <c r="R3133" s="39">
        <v>1.0425119037214701</v>
      </c>
      <c r="S3133" s="39">
        <v>0.11217593410327099</v>
      </c>
      <c r="T3133" s="39">
        <v>1.0040663630448901</v>
      </c>
      <c r="U3133" s="39">
        <v>0.127665668041163</v>
      </c>
      <c r="V3133" s="39">
        <v>1.0158209616413401</v>
      </c>
      <c r="W3133" s="39">
        <v>9.0323345234313304E-2</v>
      </c>
      <c r="X3133" s="39">
        <v>0.99576291977107201</v>
      </c>
      <c r="Y3133" s="39">
        <v>0.101497498788364</v>
      </c>
      <c r="Z3133" s="39">
        <v>0.95356355942613802</v>
      </c>
      <c r="AA3133" s="39">
        <v>9.3282140620718504E-2</v>
      </c>
      <c r="AB3133" s="39">
        <v>0.92239055674319204</v>
      </c>
      <c r="AC3133" s="39">
        <v>5.4375068977706997E-2</v>
      </c>
    </row>
    <row r="3134" spans="1:29" x14ac:dyDescent="0.25">
      <c r="A3134" s="39" t="s">
        <v>135</v>
      </c>
      <c r="B3134" s="39" t="s">
        <v>135</v>
      </c>
      <c r="C3134" s="39">
        <v>7304000</v>
      </c>
      <c r="D3134" s="39" t="s">
        <v>57</v>
      </c>
      <c r="E3134" s="39">
        <v>1.1399999999999999</v>
      </c>
      <c r="F3134" s="39">
        <v>1.1020408163265301</v>
      </c>
      <c r="G3134" s="39">
        <v>1.1960784313725501</v>
      </c>
      <c r="H3134" s="39">
        <v>1.1153846153846201</v>
      </c>
      <c r="I3134" s="39">
        <v>1.1200000000000001</v>
      </c>
      <c r="J3134" s="39">
        <v>1.05454545454545</v>
      </c>
      <c r="K3134" s="39">
        <v>1.03125</v>
      </c>
      <c r="L3134" s="39">
        <v>0.96</v>
      </c>
      <c r="M3134" s="39">
        <v>0.98275862068965503</v>
      </c>
      <c r="N3134" s="39">
        <v>1.0780064375909799</v>
      </c>
      <c r="O3134" s="39">
        <v>7.6857566669567806E-2</v>
      </c>
      <c r="P3134" s="39">
        <v>1.02971081504702</v>
      </c>
      <c r="Q3134" s="39">
        <v>6.2919336491856201E-2</v>
      </c>
      <c r="R3134" s="39">
        <v>0.991336206896552</v>
      </c>
      <c r="S3134" s="39">
        <v>3.6391233337887297E-2</v>
      </c>
      <c r="T3134" s="39">
        <v>0.97137931034482805</v>
      </c>
      <c r="U3134" s="39">
        <v>1.60927750201076E-2</v>
      </c>
      <c r="V3134" s="39">
        <v>1.0218317916766699</v>
      </c>
      <c r="W3134" s="39">
        <v>6.7235433448402507E-2</v>
      </c>
      <c r="X3134" s="39">
        <v>0.99060529042701795</v>
      </c>
      <c r="Y3134" s="39">
        <v>3.8032471065014402E-2</v>
      </c>
      <c r="Z3134" s="39">
        <v>0.98066659877770401</v>
      </c>
      <c r="AA3134" s="39">
        <v>1.6380192752481201E-2</v>
      </c>
      <c r="AB3134" s="39">
        <v>0.98167487684729005</v>
      </c>
      <c r="AC3134" s="39">
        <v>6.8541978841088003E-3</v>
      </c>
    </row>
    <row r="3135" spans="1:29" x14ac:dyDescent="0.25">
      <c r="A3135" s="39" t="s">
        <v>135</v>
      </c>
      <c r="B3135" s="39" t="s">
        <v>135</v>
      </c>
      <c r="C3135" s="39">
        <v>7304000</v>
      </c>
      <c r="D3135" s="39" t="s">
        <v>58</v>
      </c>
      <c r="E3135" s="39">
        <v>0.98305084745762705</v>
      </c>
      <c r="F3135" s="39">
        <v>0.94736842105263197</v>
      </c>
      <c r="G3135" s="39">
        <v>0.98148148148148195</v>
      </c>
      <c r="H3135" s="39">
        <v>0.93442622950819698</v>
      </c>
      <c r="I3135" s="39">
        <v>0.81034482758620696</v>
      </c>
      <c r="J3135" s="39">
        <v>1.125</v>
      </c>
      <c r="K3135" s="39">
        <v>1.0689655172413799</v>
      </c>
      <c r="L3135" s="39">
        <v>1.0909090909090899</v>
      </c>
      <c r="M3135" s="39">
        <v>1.05555555555556</v>
      </c>
      <c r="N3135" s="39">
        <v>0.99967799675468505</v>
      </c>
      <c r="O3135" s="39">
        <v>9.7082753462510302E-2</v>
      </c>
      <c r="P3135" s="39">
        <v>1.0301549982584499</v>
      </c>
      <c r="Q3135" s="39">
        <v>0.12565288491997101</v>
      </c>
      <c r="R3135" s="39">
        <v>1.0718100545686799</v>
      </c>
      <c r="S3135" s="39">
        <v>1.78475953549267E-2</v>
      </c>
      <c r="T3135" s="39">
        <v>1.07323232323232</v>
      </c>
      <c r="U3135" s="39">
        <v>2.4998724587403098E-2</v>
      </c>
      <c r="V3135" s="39">
        <v>1.04276362287459</v>
      </c>
      <c r="W3135" s="39">
        <v>8.4026059714477006E-2</v>
      </c>
      <c r="X3135" s="39">
        <v>1.0635451977197701</v>
      </c>
      <c r="Y3135" s="39">
        <v>5.2146632025124401E-2</v>
      </c>
      <c r="Z3135" s="39">
        <v>1.0622890222181001</v>
      </c>
      <c r="AA3135" s="39">
        <v>1.64845359311857E-2</v>
      </c>
      <c r="AB3135" s="39">
        <v>1.05723905723906</v>
      </c>
      <c r="AC3135" s="39">
        <v>1.06473995291864E-2</v>
      </c>
    </row>
    <row r="3136" spans="1:29" x14ac:dyDescent="0.25">
      <c r="A3136" s="39" t="s">
        <v>135</v>
      </c>
      <c r="B3136" s="39" t="s">
        <v>135</v>
      </c>
      <c r="C3136" s="39">
        <v>7304000</v>
      </c>
      <c r="D3136" s="39" t="s">
        <v>59</v>
      </c>
      <c r="E3136" s="39">
        <v>1</v>
      </c>
      <c r="F3136" s="39">
        <v>1.0172413793103401</v>
      </c>
      <c r="G3136" s="39">
        <v>1.07407407407407</v>
      </c>
      <c r="H3136" s="39">
        <v>0.98113207547169801</v>
      </c>
      <c r="I3136" s="39">
        <v>1.0526315789473699</v>
      </c>
      <c r="J3136" s="39">
        <v>1.08510638297872</v>
      </c>
      <c r="K3136" s="39">
        <v>0.96825396825396803</v>
      </c>
      <c r="L3136" s="39">
        <v>0.95161290322580605</v>
      </c>
      <c r="M3136" s="39">
        <v>0.93055555555555602</v>
      </c>
      <c r="N3136" s="39">
        <v>1.0067342130908401</v>
      </c>
      <c r="O3136" s="39">
        <v>5.4677369186382697E-2</v>
      </c>
      <c r="P3136" s="39">
        <v>0.99763207779228402</v>
      </c>
      <c r="Q3136" s="39">
        <v>6.7373579351178103E-2</v>
      </c>
      <c r="R3136" s="39">
        <v>0.950140809011777</v>
      </c>
      <c r="S3136" s="39">
        <v>1.8892270271891502E-2</v>
      </c>
      <c r="T3136" s="39">
        <v>0.94108422939068104</v>
      </c>
      <c r="U3136" s="39">
        <v>1.4889793331437201E-2</v>
      </c>
      <c r="V3136" s="39">
        <v>0.97667745881077705</v>
      </c>
      <c r="W3136" s="39">
        <v>5.67773898237195E-2</v>
      </c>
      <c r="X3136" s="39">
        <v>0.952600833126382</v>
      </c>
      <c r="Y3136" s="39">
        <v>4.4224467751001403E-2</v>
      </c>
      <c r="Z3136" s="39">
        <v>0.93573257465455995</v>
      </c>
      <c r="AA3136" s="39">
        <v>1.26594616512921E-2</v>
      </c>
      <c r="AB3136" s="39">
        <v>0.931558286396996</v>
      </c>
      <c r="AC3136" s="39">
        <v>6.34182667809839E-3</v>
      </c>
    </row>
    <row r="3137" spans="1:29" x14ac:dyDescent="0.25">
      <c r="A3137" s="39" t="s">
        <v>135</v>
      </c>
      <c r="B3137" s="39" t="s">
        <v>135</v>
      </c>
      <c r="C3137" s="39">
        <v>7304000</v>
      </c>
      <c r="D3137" s="39" t="s">
        <v>60</v>
      </c>
      <c r="E3137" s="39">
        <v>1.0222222222222199</v>
      </c>
      <c r="F3137" s="39">
        <v>1.10869565217391</v>
      </c>
      <c r="G3137" s="39">
        <v>1.1864406779661001</v>
      </c>
      <c r="H3137" s="39">
        <v>1.08620689655172</v>
      </c>
      <c r="I3137" s="39">
        <v>1.0576923076923099</v>
      </c>
      <c r="J3137" s="39">
        <v>0.98333333333333295</v>
      </c>
      <c r="K3137" s="39">
        <v>1.07843137254902</v>
      </c>
      <c r="L3137" s="39">
        <v>1</v>
      </c>
      <c r="M3137" s="39">
        <v>1.22033898305085</v>
      </c>
      <c r="N3137" s="39">
        <v>1.08259571617105</v>
      </c>
      <c r="O3137" s="39">
        <v>8.0162946711456795E-2</v>
      </c>
      <c r="P3137" s="39">
        <v>1.0679591993251001</v>
      </c>
      <c r="Q3137" s="39">
        <v>9.3827852916793894E-2</v>
      </c>
      <c r="R3137" s="39">
        <v>1.0995901185332899</v>
      </c>
      <c r="S3137" s="39">
        <v>0.11168297212059899</v>
      </c>
      <c r="T3137" s="39">
        <v>1.1101694915254201</v>
      </c>
      <c r="U3137" s="39">
        <v>0.15580318907500201</v>
      </c>
      <c r="V3137" s="39">
        <v>1.0992688413756</v>
      </c>
      <c r="W3137" s="39">
        <v>0.100090360257689</v>
      </c>
      <c r="X3137" s="39">
        <v>1.12903422986839</v>
      </c>
      <c r="Y3137" s="39">
        <v>0.11407220204212599</v>
      </c>
      <c r="Z3137" s="39">
        <v>1.1760830360473</v>
      </c>
      <c r="AA3137" s="39">
        <v>0.105041228524192</v>
      </c>
      <c r="AB3137" s="39">
        <v>1.2098466505246199</v>
      </c>
      <c r="AC3137" s="39">
        <v>6.6359337501515694E-2</v>
      </c>
    </row>
    <row r="3138" spans="1:29" x14ac:dyDescent="0.25">
      <c r="A3138" s="39" t="s">
        <v>135</v>
      </c>
      <c r="B3138" s="39" t="s">
        <v>135</v>
      </c>
      <c r="C3138" s="39">
        <v>7307000</v>
      </c>
      <c r="D3138" s="39" t="s">
        <v>50</v>
      </c>
      <c r="E3138" s="39">
        <v>0.10219675262655201</v>
      </c>
      <c r="F3138" s="39">
        <v>0.12354085603112799</v>
      </c>
      <c r="G3138" s="39">
        <v>0.11740473738414001</v>
      </c>
      <c r="H3138" s="39">
        <v>9.6473029045643199E-2</v>
      </c>
      <c r="I3138" s="39">
        <v>9.1258405379442797E-2</v>
      </c>
      <c r="J3138" s="39">
        <v>9.6348884381338706E-2</v>
      </c>
      <c r="K3138" s="39">
        <v>7.4810606060606105E-2</v>
      </c>
      <c r="L3138" s="39">
        <v>7.7419354838709695E-2</v>
      </c>
      <c r="M3138" s="39">
        <v>0.106337271750806</v>
      </c>
      <c r="N3138" s="39">
        <v>9.8421099722040703E-2</v>
      </c>
      <c r="O3138" s="39">
        <v>1.6302698915606401E-2</v>
      </c>
      <c r="P3138" s="39">
        <v>8.9234904482180605E-2</v>
      </c>
      <c r="Q3138" s="39">
        <v>1.3180115993512201E-2</v>
      </c>
      <c r="R3138" s="39">
        <v>8.6189077550040405E-2</v>
      </c>
      <c r="S3138" s="39">
        <v>1.7497533817959099E-2</v>
      </c>
      <c r="T3138" s="39">
        <v>9.1878313294757596E-2</v>
      </c>
      <c r="U3138" s="39">
        <v>2.04480551463322E-2</v>
      </c>
      <c r="V3138" s="39">
        <v>9.3167053478635298E-2</v>
      </c>
      <c r="W3138" s="39">
        <v>1.52893284623104E-2</v>
      </c>
      <c r="X3138" s="39">
        <v>9.4171240598270103E-2</v>
      </c>
      <c r="Y3138" s="39">
        <v>1.5704538473103099E-2</v>
      </c>
      <c r="Z3138" s="39">
        <v>0.100022468707172</v>
      </c>
      <c r="AA3138" s="39">
        <v>1.47967753467177E-2</v>
      </c>
      <c r="AB3138" s="39">
        <v>0.104960228088325</v>
      </c>
      <c r="AC3138" s="39">
        <v>8.7091888218786898E-3</v>
      </c>
    </row>
    <row r="3139" spans="1:29" x14ac:dyDescent="0.25">
      <c r="A3139" s="39" t="s">
        <v>135</v>
      </c>
      <c r="B3139" s="39" t="s">
        <v>135</v>
      </c>
      <c r="C3139" s="39">
        <v>7307000</v>
      </c>
      <c r="D3139" s="39" t="s">
        <v>51</v>
      </c>
      <c r="E3139" s="39">
        <v>0.91216216216216195</v>
      </c>
      <c r="F3139" s="39">
        <v>0.89719626168224298</v>
      </c>
      <c r="G3139" s="39">
        <v>1.0157480314960601</v>
      </c>
      <c r="H3139" s="39">
        <v>0.97368421052631604</v>
      </c>
      <c r="I3139" s="39">
        <v>0.91397849462365599</v>
      </c>
      <c r="J3139" s="39">
        <v>0.92631578947368398</v>
      </c>
      <c r="K3139" s="39">
        <v>0.91578947368421004</v>
      </c>
      <c r="L3139" s="39">
        <v>0.936708860759494</v>
      </c>
      <c r="M3139" s="39">
        <v>1.0277777777777799</v>
      </c>
      <c r="N3139" s="39">
        <v>0.94659567357617802</v>
      </c>
      <c r="O3139" s="39">
        <v>4.7768013837493101E-2</v>
      </c>
      <c r="P3139" s="39">
        <v>0.94411407926376401</v>
      </c>
      <c r="Q3139" s="39">
        <v>4.7648891835041202E-2</v>
      </c>
      <c r="R3139" s="39">
        <v>0.96009203740716098</v>
      </c>
      <c r="S3139" s="39">
        <v>5.9543469633876002E-2</v>
      </c>
      <c r="T3139" s="39">
        <v>0.98224331926863595</v>
      </c>
      <c r="U3139" s="39">
        <v>6.4395448778943598E-2</v>
      </c>
      <c r="V3139" s="39">
        <v>0.96344558912503198</v>
      </c>
      <c r="W3139" s="39">
        <v>5.2087238893896201E-2</v>
      </c>
      <c r="X3139" s="39">
        <v>0.98214406153065503</v>
      </c>
      <c r="Y3139" s="39">
        <v>5.5747486728099697E-2</v>
      </c>
      <c r="Z3139" s="39">
        <v>1.00739233058987</v>
      </c>
      <c r="AA3139" s="39">
        <v>4.7951323357603201E-2</v>
      </c>
      <c r="AB3139" s="39">
        <v>1.02344116268167</v>
      </c>
      <c r="AC3139" s="39">
        <v>2.7427162078347399E-2</v>
      </c>
    </row>
    <row r="3140" spans="1:29" x14ac:dyDescent="0.25">
      <c r="A3140" s="39" t="s">
        <v>135</v>
      </c>
      <c r="B3140" s="39" t="s">
        <v>135</v>
      </c>
      <c r="C3140" s="39">
        <v>7307000</v>
      </c>
      <c r="D3140" s="39" t="s">
        <v>61</v>
      </c>
      <c r="E3140" s="39">
        <v>0.91176470588235303</v>
      </c>
      <c r="F3140" s="39">
        <v>0.85087719298245601</v>
      </c>
      <c r="G3140" s="39">
        <v>0.95535714285714302</v>
      </c>
      <c r="H3140" s="39">
        <v>0.98148148148148195</v>
      </c>
      <c r="I3140" s="39">
        <v>0.97169811320754695</v>
      </c>
      <c r="J3140" s="39">
        <v>0.72727272727272696</v>
      </c>
      <c r="K3140" s="39">
        <v>0.79611650485436902</v>
      </c>
      <c r="L3140" s="39">
        <v>0.87596899224806202</v>
      </c>
      <c r="M3140" s="39">
        <v>1</v>
      </c>
      <c r="N3140" s="39">
        <v>0.89672631786512602</v>
      </c>
      <c r="O3140" s="39">
        <v>9.2535973200691304E-2</v>
      </c>
      <c r="P3140" s="39">
        <v>0.87421126751654099</v>
      </c>
      <c r="Q3140" s="39">
        <v>0.115129607902412</v>
      </c>
      <c r="R3140" s="39">
        <v>0.89069516570080998</v>
      </c>
      <c r="S3140" s="39">
        <v>0.102736386137629</v>
      </c>
      <c r="T3140" s="39">
        <v>0.93798449612403101</v>
      </c>
      <c r="U3140" s="39">
        <v>8.77031666587966E-2</v>
      </c>
      <c r="V3140" s="39">
        <v>0.903110523919606</v>
      </c>
      <c r="W3140" s="39">
        <v>0.10066795300013399</v>
      </c>
      <c r="X3140" s="39">
        <v>0.927388078585348</v>
      </c>
      <c r="Y3140" s="39">
        <v>9.9630786991971906E-2</v>
      </c>
      <c r="Z3140" s="39">
        <v>0.97021973242495096</v>
      </c>
      <c r="AA3140" s="39">
        <v>7.18954004494049E-2</v>
      </c>
      <c r="AB3140" s="39">
        <v>0.99409376153562201</v>
      </c>
      <c r="AC3140" s="39">
        <v>3.73543319030595E-2</v>
      </c>
    </row>
    <row r="3141" spans="1:29" x14ac:dyDescent="0.25">
      <c r="A3141" s="39" t="s">
        <v>135</v>
      </c>
      <c r="B3141" s="39" t="s">
        <v>135</v>
      </c>
      <c r="C3141" s="39">
        <v>7307000</v>
      </c>
      <c r="D3141" s="39" t="s">
        <v>62</v>
      </c>
      <c r="E3141" s="39">
        <v>0.946902654867257</v>
      </c>
      <c r="F3141" s="39">
        <v>0.83064516129032295</v>
      </c>
      <c r="G3141" s="39">
        <v>0.83505154639175305</v>
      </c>
      <c r="H3141" s="39">
        <v>0.86915887850467299</v>
      </c>
      <c r="I3141" s="39">
        <v>0.97169811320754695</v>
      </c>
      <c r="J3141" s="39">
        <v>0.86407766990291301</v>
      </c>
      <c r="K3141" s="39">
        <v>1.21875</v>
      </c>
      <c r="L3141" s="39">
        <v>1.01219512195122</v>
      </c>
      <c r="M3141" s="39">
        <v>0.77876106194690298</v>
      </c>
      <c r="N3141" s="39">
        <v>0.92524891200695403</v>
      </c>
      <c r="O3141" s="39">
        <v>0.13311699849025599</v>
      </c>
      <c r="P3141" s="39">
        <v>0.96909639340171605</v>
      </c>
      <c r="Q3141" s="39">
        <v>0.16691888997458801</v>
      </c>
      <c r="R3141" s="39">
        <v>1.0032353946327099</v>
      </c>
      <c r="S3141" s="39">
        <v>0.22013126524301299</v>
      </c>
      <c r="T3141" s="39">
        <v>0.89547809194906103</v>
      </c>
      <c r="U3141" s="39">
        <v>0.16506280678895999</v>
      </c>
      <c r="V3141" s="39">
        <v>0.93127397381585597</v>
      </c>
      <c r="W3141" s="39">
        <v>0.16073466918961599</v>
      </c>
      <c r="X3141" s="39">
        <v>0.90155279405128397</v>
      </c>
      <c r="Y3141" s="39">
        <v>0.17184755871966301</v>
      </c>
      <c r="Z3141" s="39">
        <v>0.83701835900049604</v>
      </c>
      <c r="AA3141" s="39">
        <v>0.14373526679293999</v>
      </c>
      <c r="AB3141" s="39">
        <v>0.78987696956615605</v>
      </c>
      <c r="AC3141" s="39">
        <v>7.0303172673719605E-2</v>
      </c>
    </row>
    <row r="3142" spans="1:29" x14ac:dyDescent="0.25">
      <c r="A3142" s="39" t="s">
        <v>135</v>
      </c>
      <c r="B3142" s="39" t="s">
        <v>135</v>
      </c>
      <c r="C3142" s="39">
        <v>7307000</v>
      </c>
      <c r="D3142" s="39" t="s">
        <v>63</v>
      </c>
      <c r="E3142" s="39">
        <v>1.0729166666666701</v>
      </c>
      <c r="F3142" s="39">
        <v>1.1121495327102799</v>
      </c>
      <c r="G3142" s="39">
        <v>0.990291262135922</v>
      </c>
      <c r="H3142" s="39">
        <v>0.92592592592592604</v>
      </c>
      <c r="I3142" s="39">
        <v>0.978494623655914</v>
      </c>
      <c r="J3142" s="39">
        <v>0.93203883495145601</v>
      </c>
      <c r="K3142" s="39">
        <v>0.96629213483146104</v>
      </c>
      <c r="L3142" s="39">
        <v>0.94871794871794901</v>
      </c>
      <c r="M3142" s="39">
        <v>0.95180722891566305</v>
      </c>
      <c r="N3142" s="39">
        <v>0.98651490650124896</v>
      </c>
      <c r="O3142" s="39">
        <v>6.4234696226888502E-2</v>
      </c>
      <c r="P3142" s="39">
        <v>0.955470154214489</v>
      </c>
      <c r="Q3142" s="39">
        <v>1.7714947648466799E-2</v>
      </c>
      <c r="R3142" s="39">
        <v>0.95560577082169096</v>
      </c>
      <c r="S3142" s="39">
        <v>9.3826805789698608E-3</v>
      </c>
      <c r="T3142" s="39">
        <v>0.95026258881680603</v>
      </c>
      <c r="U3142" s="39">
        <v>2.18445097678884E-3</v>
      </c>
      <c r="V3142" s="39">
        <v>0.95894550765268405</v>
      </c>
      <c r="W3142" s="39">
        <v>3.3570305398600599E-2</v>
      </c>
      <c r="X3142" s="39">
        <v>0.95235911394612704</v>
      </c>
      <c r="Y3142" s="39">
        <v>9.2868428165750194E-3</v>
      </c>
      <c r="Z3142" s="39">
        <v>0.95183350173666703</v>
      </c>
      <c r="AA3142" s="39">
        <v>3.8558710807954201E-3</v>
      </c>
      <c r="AB3142" s="39">
        <v>0.95166012033481895</v>
      </c>
      <c r="AC3142" s="39">
        <v>9.3039635764107702E-4</v>
      </c>
    </row>
    <row r="3143" spans="1:29" x14ac:dyDescent="0.25">
      <c r="A3143" s="39" t="s">
        <v>135</v>
      </c>
      <c r="B3143" s="39" t="s">
        <v>135</v>
      </c>
      <c r="C3143" s="39">
        <v>7307000</v>
      </c>
      <c r="D3143" s="39" t="s">
        <v>52</v>
      </c>
      <c r="E3143" s="39">
        <v>0.13018322082931499</v>
      </c>
      <c r="F3143" s="39">
        <v>9.1690544412607405E-2</v>
      </c>
      <c r="G3143" s="39">
        <v>0.125486381322957</v>
      </c>
      <c r="H3143" s="39">
        <v>0.114315139031926</v>
      </c>
      <c r="I3143" s="39">
        <v>8.8174273858921196E-2</v>
      </c>
      <c r="J3143" s="39">
        <v>8.4534101825168101E-2</v>
      </c>
      <c r="K3143" s="39">
        <v>8.8235294117647106E-2</v>
      </c>
      <c r="L3143" s="39">
        <v>7.0075757575757597E-2</v>
      </c>
      <c r="M3143" s="39">
        <v>7.9569892473118298E-2</v>
      </c>
      <c r="N3143" s="39">
        <v>9.6918289494157595E-2</v>
      </c>
      <c r="O3143" s="39">
        <v>2.1152363760633699E-2</v>
      </c>
      <c r="P3143" s="39">
        <v>8.2117863970122398E-2</v>
      </c>
      <c r="Q3143" s="39">
        <v>7.6066704754098402E-3</v>
      </c>
      <c r="R3143" s="39">
        <v>7.9293648055507607E-2</v>
      </c>
      <c r="S3143" s="39">
        <v>9.0829194143596092E-3</v>
      </c>
      <c r="T3143" s="39">
        <v>7.4822825024437906E-2</v>
      </c>
      <c r="U3143" s="39">
        <v>6.7133671674236102E-3</v>
      </c>
      <c r="V3143" s="39">
        <v>8.4330262524727903E-2</v>
      </c>
      <c r="W3143" s="39">
        <v>1.47680287364603E-2</v>
      </c>
      <c r="X3143" s="39">
        <v>7.8707823854068104E-2</v>
      </c>
      <c r="Y3143" s="39">
        <v>6.5897348949614598E-3</v>
      </c>
      <c r="Z3143" s="39">
        <v>7.8243201203439305E-2</v>
      </c>
      <c r="AA3143" s="39">
        <v>5.0517414354507902E-3</v>
      </c>
      <c r="AB3143" s="39">
        <v>7.9117790811339198E-2</v>
      </c>
      <c r="AC3143" s="39">
        <v>2.8593419703379802E-3</v>
      </c>
    </row>
    <row r="3144" spans="1:29" x14ac:dyDescent="0.25">
      <c r="A3144" s="39" t="s">
        <v>135</v>
      </c>
      <c r="B3144" s="39" t="s">
        <v>135</v>
      </c>
      <c r="C3144" s="39">
        <v>7307000</v>
      </c>
      <c r="D3144" s="39" t="s">
        <v>53</v>
      </c>
      <c r="E3144" s="39">
        <v>0.841584158415842</v>
      </c>
      <c r="F3144" s="39">
        <v>0.93333333333333302</v>
      </c>
      <c r="G3144" s="39">
        <v>0.97916666666666696</v>
      </c>
      <c r="H3144" s="39">
        <v>0.98449612403100795</v>
      </c>
      <c r="I3144" s="39">
        <v>0.99099099099099097</v>
      </c>
      <c r="J3144" s="39">
        <v>0.89411764705882402</v>
      </c>
      <c r="K3144" s="39">
        <v>0.90909090909090895</v>
      </c>
      <c r="L3144" s="39">
        <v>1.01149425287356</v>
      </c>
      <c r="M3144" s="39">
        <v>1.1081081081081099</v>
      </c>
      <c r="N3144" s="39">
        <v>0.96137579895213798</v>
      </c>
      <c r="O3144" s="39">
        <v>7.75919935490028E-2</v>
      </c>
      <c r="P3144" s="39">
        <v>0.98276038162447898</v>
      </c>
      <c r="Q3144" s="39">
        <v>8.6443849400592701E-2</v>
      </c>
      <c r="R3144" s="39">
        <v>1.00956442335753</v>
      </c>
      <c r="S3144" s="39">
        <v>9.9522633393784199E-2</v>
      </c>
      <c r="T3144" s="39">
        <v>1.05980118049084</v>
      </c>
      <c r="U3144" s="39">
        <v>6.8316312192922099E-2</v>
      </c>
      <c r="V3144" s="39">
        <v>1.0062184535960801</v>
      </c>
      <c r="W3144" s="39">
        <v>8.7190996877383395E-2</v>
      </c>
      <c r="X3144" s="39">
        <v>1.0440388290659399</v>
      </c>
      <c r="Y3144" s="39">
        <v>8.6920695688182906E-2</v>
      </c>
      <c r="Z3144" s="39">
        <v>1.0833325064122901</v>
      </c>
      <c r="AA3144" s="39">
        <v>6.2208443395252097E-2</v>
      </c>
      <c r="AB3144" s="39">
        <v>1.10350744833503</v>
      </c>
      <c r="AC3144" s="39">
        <v>2.9097127244851698E-2</v>
      </c>
    </row>
    <row r="3145" spans="1:29" x14ac:dyDescent="0.25">
      <c r="A3145" s="39" t="s">
        <v>135</v>
      </c>
      <c r="B3145" s="39" t="s">
        <v>135</v>
      </c>
      <c r="C3145" s="39">
        <v>7307000</v>
      </c>
      <c r="D3145" s="39" t="s">
        <v>54</v>
      </c>
      <c r="E3145" s="39">
        <v>1.02521008403361</v>
      </c>
      <c r="F3145" s="39">
        <v>1.02352941176471</v>
      </c>
      <c r="G3145" s="39">
        <v>0.865079365079365</v>
      </c>
      <c r="H3145" s="39">
        <v>0.97872340425531901</v>
      </c>
      <c r="I3145" s="39">
        <v>0.96850393700787396</v>
      </c>
      <c r="J3145" s="39">
        <v>1</v>
      </c>
      <c r="K3145" s="39">
        <v>1.0263157894736801</v>
      </c>
      <c r="L3145" s="39">
        <v>1.075</v>
      </c>
      <c r="M3145" s="39">
        <v>0.97727272727272696</v>
      </c>
      <c r="N3145" s="39">
        <v>0.99329274654303201</v>
      </c>
      <c r="O3145" s="39">
        <v>5.8380882202211298E-2</v>
      </c>
      <c r="P3145" s="39">
        <v>1.0094184907508601</v>
      </c>
      <c r="Q3145" s="39">
        <v>4.2960772354344298E-2</v>
      </c>
      <c r="R3145" s="39">
        <v>1.0261961722488</v>
      </c>
      <c r="S3145" s="39">
        <v>4.8863746171246898E-2</v>
      </c>
      <c r="T3145" s="39">
        <v>1.0261363636363601</v>
      </c>
      <c r="U3145" s="39">
        <v>6.91036172523216E-2</v>
      </c>
      <c r="V3145" s="39">
        <v>1.00636638683567</v>
      </c>
      <c r="W3145" s="39">
        <v>5.0018107446135898E-2</v>
      </c>
      <c r="X3145" s="39">
        <v>1.00920391335412</v>
      </c>
      <c r="Y3145" s="39">
        <v>4.6645006625294999E-2</v>
      </c>
      <c r="Z3145" s="39">
        <v>0.99635603906124004</v>
      </c>
      <c r="AA3145" s="39">
        <v>4.5941036181766197E-2</v>
      </c>
      <c r="AB3145" s="39">
        <v>0.98192640692640698</v>
      </c>
      <c r="AC3145" s="39">
        <v>2.9432454412822599E-2</v>
      </c>
    </row>
    <row r="3146" spans="1:29" x14ac:dyDescent="0.25">
      <c r="A3146" s="39" t="s">
        <v>135</v>
      </c>
      <c r="B3146" s="39" t="s">
        <v>135</v>
      </c>
      <c r="C3146" s="39">
        <v>7307000</v>
      </c>
      <c r="D3146" s="39" t="s">
        <v>55</v>
      </c>
      <c r="E3146" s="39">
        <v>1</v>
      </c>
      <c r="F3146" s="39">
        <v>0.95901639344262302</v>
      </c>
      <c r="G3146" s="39">
        <v>1.01149425287356</v>
      </c>
      <c r="H3146" s="39">
        <v>1.0458715596330299</v>
      </c>
      <c r="I3146" s="39">
        <v>0.92391304347826098</v>
      </c>
      <c r="J3146" s="39">
        <v>0.96747967479674801</v>
      </c>
      <c r="K3146" s="39">
        <v>0.96363636363636396</v>
      </c>
      <c r="L3146" s="39">
        <v>1.0128205128205101</v>
      </c>
      <c r="M3146" s="39">
        <v>1</v>
      </c>
      <c r="N3146" s="39">
        <v>0.98713686674234402</v>
      </c>
      <c r="O3146" s="39">
        <v>3.6674766813392698E-2</v>
      </c>
      <c r="P3146" s="39">
        <v>0.97356991894637701</v>
      </c>
      <c r="Q3146" s="39">
        <v>3.47876780632475E-2</v>
      </c>
      <c r="R3146" s="39">
        <v>0.99215229215229195</v>
      </c>
      <c r="S3146" s="39">
        <v>2.55139181935937E-2</v>
      </c>
      <c r="T3146" s="39">
        <v>1.0064102564102599</v>
      </c>
      <c r="U3146" s="39">
        <v>9.0654715536736506E-3</v>
      </c>
      <c r="V3146" s="39">
        <v>0.99007651623975201</v>
      </c>
      <c r="W3146" s="39">
        <v>3.03539885773185E-2</v>
      </c>
      <c r="X3146" s="39">
        <v>0.99497268675853201</v>
      </c>
      <c r="Y3146" s="39">
        <v>2.2163473111839201E-2</v>
      </c>
      <c r="Z3146" s="39">
        <v>1.0008233090471701</v>
      </c>
      <c r="AA3146" s="39">
        <v>1.0960745038285299E-2</v>
      </c>
      <c r="AB3146" s="39">
        <v>1.0006105006104999</v>
      </c>
      <c r="AC3146" s="39">
        <v>3.86114488421046E-3</v>
      </c>
    </row>
    <row r="3147" spans="1:29" x14ac:dyDescent="0.25">
      <c r="A3147" s="39" t="s">
        <v>135</v>
      </c>
      <c r="B3147" s="39" t="s">
        <v>135</v>
      </c>
      <c r="C3147" s="39">
        <v>7307000</v>
      </c>
      <c r="D3147" s="39" t="s">
        <v>56</v>
      </c>
      <c r="E3147" s="39">
        <v>0.95652173913043503</v>
      </c>
      <c r="F3147" s="39">
        <v>0.94845360824742297</v>
      </c>
      <c r="G3147" s="39">
        <v>0.98290598290598297</v>
      </c>
      <c r="H3147" s="39">
        <v>0.93181818181818199</v>
      </c>
      <c r="I3147" s="39">
        <v>0.95614035087719296</v>
      </c>
      <c r="J3147" s="39">
        <v>0.89411764705882402</v>
      </c>
      <c r="K3147" s="39">
        <v>0.92436974789916004</v>
      </c>
      <c r="L3147" s="39">
        <v>0.99056603773584895</v>
      </c>
      <c r="M3147" s="39">
        <v>1.06329113924051</v>
      </c>
      <c r="N3147" s="39">
        <v>0.96090938165706097</v>
      </c>
      <c r="O3147" s="39">
        <v>4.83284490605385E-2</v>
      </c>
      <c r="P3147" s="39">
        <v>0.96569698456230602</v>
      </c>
      <c r="Q3147" s="39">
        <v>6.5318374382982006E-2</v>
      </c>
      <c r="R3147" s="39">
        <v>0.99274230829183796</v>
      </c>
      <c r="S3147" s="39">
        <v>6.9486260211667303E-2</v>
      </c>
      <c r="T3147" s="39">
        <v>1.02692858848818</v>
      </c>
      <c r="U3147" s="39">
        <v>5.1424412436423102E-2</v>
      </c>
      <c r="V3147" s="39">
        <v>0.98660523287308499</v>
      </c>
      <c r="W3147" s="39">
        <v>6.4199566947843706E-2</v>
      </c>
      <c r="X3147" s="39">
        <v>1.0154031694071799</v>
      </c>
      <c r="Y3147" s="39">
        <v>6.4523469153743906E-2</v>
      </c>
      <c r="Z3147" s="39">
        <v>1.0450689558542601</v>
      </c>
      <c r="AA3147" s="39">
        <v>4.5069733953036803E-2</v>
      </c>
      <c r="AB3147" s="39">
        <v>1.0598280391688599</v>
      </c>
      <c r="AC3147" s="39">
        <v>2.1902567983014799E-2</v>
      </c>
    </row>
    <row r="3148" spans="1:29" x14ac:dyDescent="0.25">
      <c r="A3148" s="39" t="s">
        <v>135</v>
      </c>
      <c r="B3148" s="39" t="s">
        <v>135</v>
      </c>
      <c r="C3148" s="39">
        <v>7307000</v>
      </c>
      <c r="D3148" s="39" t="s">
        <v>57</v>
      </c>
      <c r="E3148" s="39">
        <v>1.08421052631579</v>
      </c>
      <c r="F3148" s="39">
        <v>0.97727272727272696</v>
      </c>
      <c r="G3148" s="39">
        <v>0.98913043478260898</v>
      </c>
      <c r="H3148" s="39">
        <v>1.0260869565217401</v>
      </c>
      <c r="I3148" s="39">
        <v>0.92682926829268297</v>
      </c>
      <c r="J3148" s="39">
        <v>0.93577981651376196</v>
      </c>
      <c r="K3148" s="39">
        <v>1.01315789473684</v>
      </c>
      <c r="L3148" s="39">
        <v>0.99090909090909096</v>
      </c>
      <c r="M3148" s="39">
        <v>0.952380952380952</v>
      </c>
      <c r="N3148" s="39">
        <v>0.98841751863624405</v>
      </c>
      <c r="O3148" s="39">
        <v>4.8990777205318102E-2</v>
      </c>
      <c r="P3148" s="39">
        <v>0.96381140456666603</v>
      </c>
      <c r="Q3148" s="39">
        <v>3.6923787273764302E-2</v>
      </c>
      <c r="R3148" s="39">
        <v>0.98548264600896196</v>
      </c>
      <c r="S3148" s="39">
        <v>3.0749697701333401E-2</v>
      </c>
      <c r="T3148" s="39">
        <v>0.97164502164502198</v>
      </c>
      <c r="U3148" s="39">
        <v>2.72435080197415E-2</v>
      </c>
      <c r="V3148" s="39">
        <v>0.97429332966163495</v>
      </c>
      <c r="W3148" s="39">
        <v>3.5230601711203097E-2</v>
      </c>
      <c r="X3148" s="39">
        <v>0.96791696355161505</v>
      </c>
      <c r="Y3148" s="39">
        <v>2.7769065209081401E-2</v>
      </c>
      <c r="Z3148" s="39">
        <v>0.96153134386592798</v>
      </c>
      <c r="AA3148" s="39">
        <v>2.1973981354835598E-2</v>
      </c>
      <c r="AB3148" s="39">
        <v>0.95421562564419704</v>
      </c>
      <c r="AC3148" s="39">
        <v>1.1603492548133899E-2</v>
      </c>
    </row>
    <row r="3149" spans="1:29" x14ac:dyDescent="0.25">
      <c r="A3149" s="39" t="s">
        <v>135</v>
      </c>
      <c r="B3149" s="39" t="s">
        <v>135</v>
      </c>
      <c r="C3149" s="39">
        <v>7307000</v>
      </c>
      <c r="D3149" s="39" t="s">
        <v>58</v>
      </c>
      <c r="E3149" s="39">
        <v>1.0103092783505201</v>
      </c>
      <c r="F3149" s="39">
        <v>0.970873786407767</v>
      </c>
      <c r="G3149" s="39">
        <v>1.12790697674419</v>
      </c>
      <c r="H3149" s="39">
        <v>1.03296703296703</v>
      </c>
      <c r="I3149" s="39">
        <v>1</v>
      </c>
      <c r="J3149" s="39">
        <v>1.1447368421052599</v>
      </c>
      <c r="K3149" s="39">
        <v>1.0980392156862699</v>
      </c>
      <c r="L3149" s="39">
        <v>1.03896103896104</v>
      </c>
      <c r="M3149" s="39">
        <v>0.97247706422018398</v>
      </c>
      <c r="N3149" s="39">
        <v>1.0440301372713601</v>
      </c>
      <c r="O3149" s="39">
        <v>6.4990072735618701E-2</v>
      </c>
      <c r="P3149" s="39">
        <v>1.05084283219455</v>
      </c>
      <c r="Q3149" s="39">
        <v>7.0553079128466006E-2</v>
      </c>
      <c r="R3149" s="39">
        <v>1.0364924396224999</v>
      </c>
      <c r="S3149" s="39">
        <v>6.2817465383594395E-2</v>
      </c>
      <c r="T3149" s="39">
        <v>1.00571905159061</v>
      </c>
      <c r="U3149" s="39">
        <v>4.7011269379493903E-2</v>
      </c>
      <c r="V3149" s="39">
        <v>1.0354791747500001</v>
      </c>
      <c r="W3149" s="39">
        <v>6.3928865736918306E-2</v>
      </c>
      <c r="X3149" s="39">
        <v>1.0151855475812399</v>
      </c>
      <c r="Y3149" s="39">
        <v>6.0437692819151803E-2</v>
      </c>
      <c r="Z3149" s="39">
        <v>0.98907902983794904</v>
      </c>
      <c r="AA3149" s="39">
        <v>4.0976070662708398E-2</v>
      </c>
      <c r="AB3149" s="39">
        <v>0.97564296777927195</v>
      </c>
      <c r="AC3149" s="39">
        <v>2.0022932198305299E-2</v>
      </c>
    </row>
    <row r="3150" spans="1:29" x14ac:dyDescent="0.25">
      <c r="A3150" s="39" t="s">
        <v>135</v>
      </c>
      <c r="B3150" s="39" t="s">
        <v>135</v>
      </c>
      <c r="C3150" s="39">
        <v>7307000</v>
      </c>
      <c r="D3150" s="39" t="s">
        <v>59</v>
      </c>
      <c r="E3150" s="39">
        <v>1.00925925925926</v>
      </c>
      <c r="F3150" s="39">
        <v>1.06122448979592</v>
      </c>
      <c r="G3150" s="39">
        <v>1.07</v>
      </c>
      <c r="H3150" s="39">
        <v>0.94845360824742297</v>
      </c>
      <c r="I3150" s="39">
        <v>1.0106382978723401</v>
      </c>
      <c r="J3150" s="39">
        <v>0.90677966101694896</v>
      </c>
      <c r="K3150" s="39">
        <v>1.01149425287356</v>
      </c>
      <c r="L3150" s="39">
        <v>1</v>
      </c>
      <c r="M3150" s="39">
        <v>0.98750000000000004</v>
      </c>
      <c r="N3150" s="39">
        <v>1.0005943965628299</v>
      </c>
      <c r="O3150" s="39">
        <v>5.0595943020294E-2</v>
      </c>
      <c r="P3150" s="39">
        <v>0.98328244235257101</v>
      </c>
      <c r="Q3150" s="39">
        <v>4.3858263652307702E-2</v>
      </c>
      <c r="R3150" s="39">
        <v>0.99966475095785501</v>
      </c>
      <c r="S3150" s="39">
        <v>1.2000639011332701E-2</v>
      </c>
      <c r="T3150" s="39">
        <v>0.99375000000000002</v>
      </c>
      <c r="U3150" s="39">
        <v>8.8388347648318093E-3</v>
      </c>
      <c r="V3150" s="39">
        <v>0.990099247187329</v>
      </c>
      <c r="W3150" s="39">
        <v>3.8010129846741701E-2</v>
      </c>
      <c r="X3150" s="39">
        <v>0.98960447593228995</v>
      </c>
      <c r="Y3150" s="39">
        <v>2.4783640327636001E-2</v>
      </c>
      <c r="Z3150" s="39">
        <v>0.99063660198941295</v>
      </c>
      <c r="AA3150" s="39">
        <v>7.7649804030633703E-3</v>
      </c>
      <c r="AB3150" s="39">
        <v>0.98809523809523803</v>
      </c>
      <c r="AC3150" s="39">
        <v>3.7646162621052001E-3</v>
      </c>
    </row>
    <row r="3151" spans="1:29" x14ac:dyDescent="0.25">
      <c r="A3151" s="39" t="s">
        <v>135</v>
      </c>
      <c r="B3151" s="39" t="s">
        <v>135</v>
      </c>
      <c r="C3151" s="39">
        <v>7307000</v>
      </c>
      <c r="D3151" s="39" t="s">
        <v>60</v>
      </c>
      <c r="E3151" s="39">
        <v>1.0088495575221199</v>
      </c>
      <c r="F3151" s="39">
        <v>1.0275229357798199</v>
      </c>
      <c r="G3151" s="39">
        <v>1.0384615384615401</v>
      </c>
      <c r="H3151" s="39">
        <v>0.99065420560747697</v>
      </c>
      <c r="I3151" s="39">
        <v>0.95652173913043503</v>
      </c>
      <c r="J3151" s="39">
        <v>1.08421052631579</v>
      </c>
      <c r="K3151" s="39">
        <v>1.20560747663551</v>
      </c>
      <c r="L3151" s="39">
        <v>0.94318181818181801</v>
      </c>
      <c r="M3151" s="39">
        <v>0.9375</v>
      </c>
      <c r="N3151" s="39">
        <v>1.02138997751495</v>
      </c>
      <c r="O3151" s="39">
        <v>8.4169057836962602E-2</v>
      </c>
      <c r="P3151" s="39">
        <v>1.0254043120527101</v>
      </c>
      <c r="Q3151" s="39">
        <v>0.117434946661773</v>
      </c>
      <c r="R3151" s="39">
        <v>1.0287630982724401</v>
      </c>
      <c r="S3151" s="39">
        <v>0.153178070830744</v>
      </c>
      <c r="T3151" s="39">
        <v>0.94034090909090895</v>
      </c>
      <c r="U3151" s="39">
        <v>4.0176521658326896E-3</v>
      </c>
      <c r="V3151" s="39">
        <v>1.00594813491493</v>
      </c>
      <c r="W3151" s="39">
        <v>0.1026654905337</v>
      </c>
      <c r="X3151" s="39">
        <v>0.980206310143379</v>
      </c>
      <c r="Y3151" s="39">
        <v>0.10062774440528301</v>
      </c>
      <c r="Z3151" s="39">
        <v>0.949023075274674</v>
      </c>
      <c r="AA3151" s="39">
        <v>6.3578973805406003E-2</v>
      </c>
      <c r="AB3151" s="39">
        <v>0.93777056277056303</v>
      </c>
      <c r="AC3151" s="39">
        <v>1.7111892100478399E-3</v>
      </c>
    </row>
    <row r="3152" spans="1:29" x14ac:dyDescent="0.25">
      <c r="A3152" s="39" t="s">
        <v>135</v>
      </c>
      <c r="B3152" s="39" t="s">
        <v>135</v>
      </c>
      <c r="C3152" s="39">
        <v>7309000</v>
      </c>
      <c r="D3152" s="39" t="s">
        <v>50</v>
      </c>
      <c r="E3152" s="39">
        <v>3.9143279172821302E-2</v>
      </c>
      <c r="F3152" s="39">
        <v>3.9750584567420102E-2</v>
      </c>
      <c r="G3152" s="39">
        <v>3.42084327764519E-2</v>
      </c>
      <c r="H3152" s="39">
        <v>3.9441248972884098E-2</v>
      </c>
      <c r="I3152" s="39">
        <v>3.0903328050713198E-2</v>
      </c>
      <c r="J3152" s="39">
        <v>4.3866774979691298E-2</v>
      </c>
      <c r="K3152" s="39">
        <v>4.0341349883630702E-2</v>
      </c>
      <c r="L3152" s="39">
        <v>3.94173093401885E-2</v>
      </c>
      <c r="M3152" s="39">
        <v>4.81927710843374E-2</v>
      </c>
      <c r="N3152" s="39">
        <v>3.9473897647570901E-2</v>
      </c>
      <c r="O3152" s="39">
        <v>4.9678782514114804E-3</v>
      </c>
      <c r="P3152" s="39">
        <v>4.05443066677122E-2</v>
      </c>
      <c r="Q3152" s="39">
        <v>6.3991715624440301E-3</v>
      </c>
      <c r="R3152" s="39">
        <v>4.2650476769385499E-2</v>
      </c>
      <c r="S3152" s="39">
        <v>4.8219531765293696E-3</v>
      </c>
      <c r="T3152" s="39">
        <v>4.3805040212262898E-2</v>
      </c>
      <c r="U3152" s="39">
        <v>6.2051885073307698E-3</v>
      </c>
      <c r="V3152" s="39">
        <v>4.2075845471095399E-2</v>
      </c>
      <c r="W3152" s="39">
        <v>5.4321609651206597E-3</v>
      </c>
      <c r="X3152" s="39">
        <v>4.4290857745624898E-2</v>
      </c>
      <c r="Y3152" s="39">
        <v>5.1253235384204898E-3</v>
      </c>
      <c r="Z3152" s="39">
        <v>4.6343829979765598E-2</v>
      </c>
      <c r="AA3152" s="39">
        <v>4.3339196672838604E-3</v>
      </c>
      <c r="AB3152" s="39">
        <v>4.7774891953663599E-2</v>
      </c>
      <c r="AC3152" s="39">
        <v>2.64289967916039E-3</v>
      </c>
    </row>
    <row r="3153" spans="1:29" x14ac:dyDescent="0.25">
      <c r="A3153" s="39" t="s">
        <v>135</v>
      </c>
      <c r="B3153" s="39" t="s">
        <v>135</v>
      </c>
      <c r="C3153" s="39">
        <v>7309000</v>
      </c>
      <c r="D3153" s="39" t="s">
        <v>51</v>
      </c>
      <c r="E3153" s="39">
        <v>0.95081967213114704</v>
      </c>
      <c r="F3153" s="39">
        <v>1.0377358490566</v>
      </c>
      <c r="G3153" s="39">
        <v>1</v>
      </c>
      <c r="H3153" s="39">
        <v>0.95348837209302295</v>
      </c>
      <c r="I3153" s="39">
        <v>1.0416666666666701</v>
      </c>
      <c r="J3153" s="39">
        <v>1.1025641025641</v>
      </c>
      <c r="K3153" s="39">
        <v>1.0185185185185199</v>
      </c>
      <c r="L3153" s="39">
        <v>0.90384615384615397</v>
      </c>
      <c r="M3153" s="39">
        <v>1.0652173913043499</v>
      </c>
      <c r="N3153" s="39">
        <v>1.0082063029089501</v>
      </c>
      <c r="O3153" s="39">
        <v>6.27467647071345E-2</v>
      </c>
      <c r="P3153" s="39">
        <v>1.0263625665799601</v>
      </c>
      <c r="Q3153" s="39">
        <v>7.52037024509431E-2</v>
      </c>
      <c r="R3153" s="39">
        <v>0.99586068788967397</v>
      </c>
      <c r="S3153" s="39">
        <v>8.3037353259248894E-2</v>
      </c>
      <c r="T3153" s="39">
        <v>0.98453177257525104</v>
      </c>
      <c r="U3153" s="39">
        <v>0.11410669629515401</v>
      </c>
      <c r="V3153" s="39">
        <v>1.01412069941897</v>
      </c>
      <c r="W3153" s="39">
        <v>7.2696712689516593E-2</v>
      </c>
      <c r="X3153" s="39">
        <v>1.01987786706301</v>
      </c>
      <c r="Y3153" s="39">
        <v>7.8663733484171397E-2</v>
      </c>
      <c r="Z3153" s="39">
        <v>1.0350521555627199</v>
      </c>
      <c r="AA3153" s="39">
        <v>7.4976271227344002E-2</v>
      </c>
      <c r="AB3153" s="39">
        <v>1.05753304666348</v>
      </c>
      <c r="AC3153" s="39">
        <v>4.8600062781692703E-2</v>
      </c>
    </row>
    <row r="3154" spans="1:29" x14ac:dyDescent="0.25">
      <c r="A3154" s="39" t="s">
        <v>135</v>
      </c>
      <c r="B3154" s="39" t="s">
        <v>135</v>
      </c>
      <c r="C3154" s="39">
        <v>7309000</v>
      </c>
      <c r="D3154" s="39" t="s">
        <v>61</v>
      </c>
      <c r="E3154" s="39">
        <v>1.01515151515152</v>
      </c>
      <c r="F3154" s="39">
        <v>1.03125</v>
      </c>
      <c r="G3154" s="39">
        <v>0.98275862068965503</v>
      </c>
      <c r="H3154" s="39">
        <v>1.0877192982456101</v>
      </c>
      <c r="I3154" s="39">
        <v>1</v>
      </c>
      <c r="J3154" s="39">
        <v>1.2222222222222201</v>
      </c>
      <c r="K3154" s="39">
        <v>0.97014925373134298</v>
      </c>
      <c r="L3154" s="39">
        <v>1.01492537313433</v>
      </c>
      <c r="M3154" s="39">
        <v>0.984615384615385</v>
      </c>
      <c r="N3154" s="39">
        <v>1.0343101853100101</v>
      </c>
      <c r="O3154" s="39">
        <v>7.8530733051191098E-2</v>
      </c>
      <c r="P3154" s="39">
        <v>1.0383824467406599</v>
      </c>
      <c r="Q3154" s="39">
        <v>0.104123934768757</v>
      </c>
      <c r="R3154" s="39">
        <v>0.98989667049368502</v>
      </c>
      <c r="S3154" s="39">
        <v>2.2850474887709599E-2</v>
      </c>
      <c r="T3154" s="39">
        <v>0.99977037887485698</v>
      </c>
      <c r="U3154" s="39">
        <v>2.1432398419431498E-2</v>
      </c>
      <c r="V3154" s="39">
        <v>1.02190469142151</v>
      </c>
      <c r="W3154" s="39">
        <v>7.7915806541666799E-2</v>
      </c>
      <c r="X3154" s="39">
        <v>1.00458665352873</v>
      </c>
      <c r="Y3154" s="39">
        <v>6.2152012258753199E-2</v>
      </c>
      <c r="Z3154" s="39">
        <v>0.98936898120347905</v>
      </c>
      <c r="AA3154" s="39">
        <v>1.4844899285048299E-2</v>
      </c>
      <c r="AB3154" s="39">
        <v>0.98605871740200102</v>
      </c>
      <c r="AC3154" s="39">
        <v>9.1284380546110301E-3</v>
      </c>
    </row>
    <row r="3155" spans="1:29" x14ac:dyDescent="0.25">
      <c r="A3155" s="39" t="s">
        <v>135</v>
      </c>
      <c r="B3155" s="39" t="s">
        <v>135</v>
      </c>
      <c r="C3155" s="39">
        <v>7309000</v>
      </c>
      <c r="D3155" s="39" t="s">
        <v>62</v>
      </c>
      <c r="E3155" s="39">
        <v>0.92857142857142905</v>
      </c>
      <c r="F3155" s="39">
        <v>0.95522388059701502</v>
      </c>
      <c r="G3155" s="39">
        <v>0.87878787878787901</v>
      </c>
      <c r="H3155" s="39">
        <v>0.91228070175438603</v>
      </c>
      <c r="I3155" s="39">
        <v>0.88709677419354804</v>
      </c>
      <c r="J3155" s="39">
        <v>1</v>
      </c>
      <c r="K3155" s="39">
        <v>1</v>
      </c>
      <c r="L3155" s="39">
        <v>1.01538461538462</v>
      </c>
      <c r="M3155" s="39">
        <v>0.86764705882352899</v>
      </c>
      <c r="N3155" s="39">
        <v>0.93833248201248898</v>
      </c>
      <c r="O3155" s="39">
        <v>5.6755149713483499E-2</v>
      </c>
      <c r="P3155" s="39">
        <v>0.95402568968033896</v>
      </c>
      <c r="Q3155" s="39">
        <v>7.0592031737397296E-2</v>
      </c>
      <c r="R3155" s="39">
        <v>0.96101055806938196</v>
      </c>
      <c r="S3155" s="39">
        <v>8.1220248960501298E-2</v>
      </c>
      <c r="T3155" s="39">
        <v>0.94151583710407205</v>
      </c>
      <c r="U3155" s="39">
        <v>0.104466228080275</v>
      </c>
      <c r="V3155" s="39">
        <v>0.94172720630169204</v>
      </c>
      <c r="W3155" s="39">
        <v>6.9228381788588797E-2</v>
      </c>
      <c r="X3155" s="39">
        <v>0.92942331955645396</v>
      </c>
      <c r="Y3155" s="39">
        <v>7.8110121809389907E-2</v>
      </c>
      <c r="Z3155" s="39">
        <v>0.89878129040811805</v>
      </c>
      <c r="AA3155" s="39">
        <v>7.2976879516014198E-2</v>
      </c>
      <c r="AB3155" s="39">
        <v>0.87468218056453395</v>
      </c>
      <c r="AC3155" s="39">
        <v>4.4494016636284203E-2</v>
      </c>
    </row>
    <row r="3156" spans="1:29" x14ac:dyDescent="0.25">
      <c r="A3156" s="39" t="s">
        <v>135</v>
      </c>
      <c r="B3156" s="39" t="s">
        <v>135</v>
      </c>
      <c r="C3156" s="39">
        <v>7309000</v>
      </c>
      <c r="D3156" s="39" t="s">
        <v>63</v>
      </c>
      <c r="E3156" s="39">
        <v>0.96721311475409799</v>
      </c>
      <c r="F3156" s="39">
        <v>0.96153846153846201</v>
      </c>
      <c r="G3156" s="39">
        <v>1.015625</v>
      </c>
      <c r="H3156" s="39">
        <v>0.91379310344827602</v>
      </c>
      <c r="I3156" s="39">
        <v>1</v>
      </c>
      <c r="J3156" s="39">
        <v>0.89090909090909098</v>
      </c>
      <c r="K3156" s="39">
        <v>0.94520547945205502</v>
      </c>
      <c r="L3156" s="39">
        <v>0.80519480519480502</v>
      </c>
      <c r="M3156" s="39">
        <v>1</v>
      </c>
      <c r="N3156" s="39">
        <v>0.94438656169964297</v>
      </c>
      <c r="O3156" s="39">
        <v>6.6376462882370299E-2</v>
      </c>
      <c r="P3156" s="39">
        <v>0.92826187511118996</v>
      </c>
      <c r="Q3156" s="39">
        <v>8.2341570665487196E-2</v>
      </c>
      <c r="R3156" s="39">
        <v>0.91680009488228698</v>
      </c>
      <c r="S3156" s="39">
        <v>0.100461014255231</v>
      </c>
      <c r="T3156" s="39">
        <v>0.90259740259740295</v>
      </c>
      <c r="U3156" s="39">
        <v>0.13774807425711999</v>
      </c>
      <c r="V3156" s="39">
        <v>0.93162506195503003</v>
      </c>
      <c r="W3156" s="39">
        <v>8.1520233600328895E-2</v>
      </c>
      <c r="X3156" s="39">
        <v>0.93742352119831895</v>
      </c>
      <c r="Y3156" s="39">
        <v>9.2293252575680093E-2</v>
      </c>
      <c r="Z3156" s="39">
        <v>0.96364694982419796</v>
      </c>
      <c r="AA3156" s="39">
        <v>9.0490613258656802E-2</v>
      </c>
      <c r="AB3156" s="39">
        <v>0.99072356215213397</v>
      </c>
      <c r="AC3156" s="39">
        <v>5.8669344344496797E-2</v>
      </c>
    </row>
    <row r="3157" spans="1:29" x14ac:dyDescent="0.25">
      <c r="A3157" s="39" t="s">
        <v>135</v>
      </c>
      <c r="B3157" s="39" t="s">
        <v>135</v>
      </c>
      <c r="C3157" s="39">
        <v>7309000</v>
      </c>
      <c r="D3157" s="39" t="s">
        <v>52</v>
      </c>
      <c r="E3157" s="39">
        <v>4.5454545454545497E-2</v>
      </c>
      <c r="F3157" s="39">
        <v>4.0620384047267401E-2</v>
      </c>
      <c r="G3157" s="39">
        <v>3.9750584567420102E-2</v>
      </c>
      <c r="H3157" s="39">
        <v>3.2617342879872703E-2</v>
      </c>
      <c r="I3157" s="39">
        <v>4.1084634346754301E-2</v>
      </c>
      <c r="J3157" s="39">
        <v>3.4072900158478601E-2</v>
      </c>
      <c r="K3157" s="39">
        <v>4.4679122664500401E-2</v>
      </c>
      <c r="L3157" s="39">
        <v>3.6462373933281597E-2</v>
      </c>
      <c r="M3157" s="39">
        <v>4.1988003427592097E-2</v>
      </c>
      <c r="N3157" s="39">
        <v>3.9636654608857E-2</v>
      </c>
      <c r="O3157" s="39">
        <v>4.4466656996676197E-3</v>
      </c>
      <c r="P3157" s="39">
        <v>3.9657406906121399E-2</v>
      </c>
      <c r="Q3157" s="39">
        <v>4.3035229400788704E-3</v>
      </c>
      <c r="R3157" s="39">
        <v>4.1043166675124698E-2</v>
      </c>
      <c r="S3157" s="39">
        <v>4.1890663989254603E-3</v>
      </c>
      <c r="T3157" s="39">
        <v>3.9225188680436902E-2</v>
      </c>
      <c r="U3157" s="39">
        <v>3.90721008575135E-3</v>
      </c>
      <c r="V3157" s="39">
        <v>3.9753981236034401E-2</v>
      </c>
      <c r="W3157" s="39">
        <v>4.01567167658466E-3</v>
      </c>
      <c r="X3157" s="39">
        <v>4.0425957195483801E-2</v>
      </c>
      <c r="Y3157" s="39">
        <v>3.50495017312866E-3</v>
      </c>
      <c r="Z3157" s="39">
        <v>4.1123519697703698E-2</v>
      </c>
      <c r="AA3157" s="39">
        <v>2.7104188787341801E-3</v>
      </c>
      <c r="AB3157" s="39">
        <v>4.1724878213577302E-2</v>
      </c>
      <c r="AC3157" s="39">
        <v>1.66414997221196E-3</v>
      </c>
    </row>
    <row r="3158" spans="1:29" x14ac:dyDescent="0.25">
      <c r="A3158" s="39" t="s">
        <v>135</v>
      </c>
      <c r="B3158" s="39" t="s">
        <v>135</v>
      </c>
      <c r="C3158" s="39">
        <v>7309000</v>
      </c>
      <c r="D3158" s="39" t="s">
        <v>53</v>
      </c>
      <c r="E3158" s="39">
        <v>1.03076923076923</v>
      </c>
      <c r="F3158" s="39">
        <v>0.96551724137931005</v>
      </c>
      <c r="G3158" s="39">
        <v>0.89090909090909098</v>
      </c>
      <c r="H3158" s="39">
        <v>0.92156862745098</v>
      </c>
      <c r="I3158" s="39">
        <v>1.1463414634146301</v>
      </c>
      <c r="J3158" s="39">
        <v>1</v>
      </c>
      <c r="K3158" s="39">
        <v>1.02325581395349</v>
      </c>
      <c r="L3158" s="39">
        <v>1.0363636363636399</v>
      </c>
      <c r="M3158" s="39">
        <v>1</v>
      </c>
      <c r="N3158" s="39">
        <v>1.0016361226933701</v>
      </c>
      <c r="O3158" s="39">
        <v>7.3691071049839393E-2</v>
      </c>
      <c r="P3158" s="39">
        <v>1.0411921827463499</v>
      </c>
      <c r="Q3158" s="39">
        <v>6.0817331513143801E-2</v>
      </c>
      <c r="R3158" s="39">
        <v>1.0198731501057099</v>
      </c>
      <c r="S3158" s="39">
        <v>1.84163059115286E-2</v>
      </c>
      <c r="T3158" s="39">
        <v>1.0181818181818201</v>
      </c>
      <c r="U3158" s="39">
        <v>2.5712973861329001E-2</v>
      </c>
      <c r="V3158" s="39">
        <v>1.01428485165722</v>
      </c>
      <c r="W3158" s="39">
        <v>5.2799733011482199E-2</v>
      </c>
      <c r="X3158" s="39">
        <v>1.01604162453796</v>
      </c>
      <c r="Y3158" s="39">
        <v>3.0076128665924799E-2</v>
      </c>
      <c r="Z3158" s="39">
        <v>1.0072973440436299</v>
      </c>
      <c r="AA3158" s="39">
        <v>1.7326544084911501E-2</v>
      </c>
      <c r="AB3158" s="39">
        <v>1.0017316017316</v>
      </c>
      <c r="AC3158" s="39">
        <v>1.0951610944306101E-2</v>
      </c>
    </row>
    <row r="3159" spans="1:29" x14ac:dyDescent="0.25">
      <c r="A3159" s="39" t="s">
        <v>135</v>
      </c>
      <c r="B3159" s="39" t="s">
        <v>135</v>
      </c>
      <c r="C3159" s="39">
        <v>7309000</v>
      </c>
      <c r="D3159" s="39" t="s">
        <v>54</v>
      </c>
      <c r="E3159" s="39">
        <v>1.0816326530612199</v>
      </c>
      <c r="F3159" s="39">
        <v>0.89552238805970197</v>
      </c>
      <c r="G3159" s="39">
        <v>0.98214285714285698</v>
      </c>
      <c r="H3159" s="39">
        <v>1.12244897959184</v>
      </c>
      <c r="I3159" s="39">
        <v>1.08510638297872</v>
      </c>
      <c r="J3159" s="39">
        <v>1.1063829787234001</v>
      </c>
      <c r="K3159" s="39">
        <v>0.96</v>
      </c>
      <c r="L3159" s="39">
        <v>1.02272727272727</v>
      </c>
      <c r="M3159" s="39">
        <v>0.98245614035087703</v>
      </c>
      <c r="N3159" s="39">
        <v>1.0264910725151</v>
      </c>
      <c r="O3159" s="39">
        <v>7.7104514955720405E-2</v>
      </c>
      <c r="P3159" s="39">
        <v>1.03133455495606</v>
      </c>
      <c r="Q3159" s="39">
        <v>6.3394555861136598E-2</v>
      </c>
      <c r="R3159" s="39">
        <v>0.98839447102605005</v>
      </c>
      <c r="S3159" s="39">
        <v>3.1782471810043199E-2</v>
      </c>
      <c r="T3159" s="39">
        <v>1.0025917065390799</v>
      </c>
      <c r="U3159" s="39">
        <v>2.8475990789410401E-2</v>
      </c>
      <c r="V3159" s="39">
        <v>1.01494998955694</v>
      </c>
      <c r="W3159" s="39">
        <v>5.8779272126656498E-2</v>
      </c>
      <c r="X3159" s="39">
        <v>0.99987198125264898</v>
      </c>
      <c r="Y3159" s="39">
        <v>4.0816372484296801E-2</v>
      </c>
      <c r="Z3159" s="39">
        <v>0.98864493578509804</v>
      </c>
      <c r="AA3159" s="39">
        <v>1.99835710647874E-2</v>
      </c>
      <c r="AB3159" s="39">
        <v>0.98437381332118201</v>
      </c>
      <c r="AC3159" s="39">
        <v>1.21284287870056E-2</v>
      </c>
    </row>
    <row r="3160" spans="1:29" x14ac:dyDescent="0.25">
      <c r="A3160" s="39" t="s">
        <v>135</v>
      </c>
      <c r="B3160" s="39" t="s">
        <v>135</v>
      </c>
      <c r="C3160" s="39">
        <v>7309000</v>
      </c>
      <c r="D3160" s="39" t="s">
        <v>55</v>
      </c>
      <c r="E3160" s="39">
        <v>1.015625</v>
      </c>
      <c r="F3160" s="39">
        <v>0.86792452830188704</v>
      </c>
      <c r="G3160" s="39">
        <v>0.96666666666666701</v>
      </c>
      <c r="H3160" s="39">
        <v>1.1272727272727301</v>
      </c>
      <c r="I3160" s="39">
        <v>1.0727272727272701</v>
      </c>
      <c r="J3160" s="39">
        <v>0.92156862745098</v>
      </c>
      <c r="K3160" s="39">
        <v>1.07692307692308</v>
      </c>
      <c r="L3160" s="39">
        <v>1.1041666666666701</v>
      </c>
      <c r="M3160" s="39">
        <v>1.1555555555555601</v>
      </c>
      <c r="N3160" s="39">
        <v>1.0342700135072</v>
      </c>
      <c r="O3160" s="39">
        <v>9.8001113581682495E-2</v>
      </c>
      <c r="P3160" s="39">
        <v>1.06618823986471</v>
      </c>
      <c r="Q3160" s="39">
        <v>8.7323688063840305E-2</v>
      </c>
      <c r="R3160" s="39">
        <v>1.1122150997150999</v>
      </c>
      <c r="S3160" s="39">
        <v>3.9929307906262701E-2</v>
      </c>
      <c r="T3160" s="39">
        <v>1.1298611111111101</v>
      </c>
      <c r="U3160" s="39">
        <v>3.63374318109752E-2</v>
      </c>
      <c r="V3160" s="39">
        <v>1.0846001925244499</v>
      </c>
      <c r="W3160" s="39">
        <v>8.4026686389359395E-2</v>
      </c>
      <c r="X3160" s="39">
        <v>1.1173496281291999</v>
      </c>
      <c r="Y3160" s="39">
        <v>6.3949686776653206E-2</v>
      </c>
      <c r="Z3160" s="39">
        <v>1.1434462225626401</v>
      </c>
      <c r="AA3160" s="39">
        <v>2.8976288020141999E-2</v>
      </c>
      <c r="AB3160" s="39">
        <v>1.15310846560847</v>
      </c>
      <c r="AC3160" s="39">
        <v>1.5476755744210299E-2</v>
      </c>
    </row>
    <row r="3161" spans="1:29" x14ac:dyDescent="0.25">
      <c r="A3161" s="39" t="s">
        <v>135</v>
      </c>
      <c r="B3161" s="39" t="s">
        <v>135</v>
      </c>
      <c r="C3161" s="39">
        <v>7309000</v>
      </c>
      <c r="D3161" s="39" t="s">
        <v>56</v>
      </c>
      <c r="E3161" s="39">
        <v>1.11320754716981</v>
      </c>
      <c r="F3161" s="39">
        <v>0.95384615384615401</v>
      </c>
      <c r="G3161" s="39">
        <v>1</v>
      </c>
      <c r="H3161" s="39">
        <v>1.1034482758620701</v>
      </c>
      <c r="I3161" s="39">
        <v>1.12903225806452</v>
      </c>
      <c r="J3161" s="39">
        <v>1.15254237288136</v>
      </c>
      <c r="K3161" s="39">
        <v>1.08510638297872</v>
      </c>
      <c r="L3161" s="39">
        <v>0.92857142857142905</v>
      </c>
      <c r="M3161" s="39">
        <v>0.96226415094339601</v>
      </c>
      <c r="N3161" s="39">
        <v>1.04755761892416</v>
      </c>
      <c r="O3161" s="39">
        <v>8.5863087718023298E-2</v>
      </c>
      <c r="P3161" s="39">
        <v>1.0515033186878799</v>
      </c>
      <c r="Q3161" s="39">
        <v>0.100529437865538</v>
      </c>
      <c r="R3161" s="39">
        <v>0.99198065416451597</v>
      </c>
      <c r="S3161" s="39">
        <v>8.2389932094835305E-2</v>
      </c>
      <c r="T3161" s="39">
        <v>0.94541778975741197</v>
      </c>
      <c r="U3161" s="39">
        <v>2.3824352465854001E-2</v>
      </c>
      <c r="V3161" s="39">
        <v>1.0161915347549999</v>
      </c>
      <c r="W3161" s="39">
        <v>8.7993718105146002E-2</v>
      </c>
      <c r="X3161" s="39">
        <v>0.98385664264113504</v>
      </c>
      <c r="Y3161" s="39">
        <v>7.4690812020434594E-2</v>
      </c>
      <c r="Z3161" s="39">
        <v>0.96117134101354396</v>
      </c>
      <c r="AA3161" s="39">
        <v>3.4435436961705902E-2</v>
      </c>
      <c r="AB3161" s="39">
        <v>0.96065973559234996</v>
      </c>
      <c r="AC3161" s="39">
        <v>1.0147213644488401E-2</v>
      </c>
    </row>
    <row r="3162" spans="1:29" x14ac:dyDescent="0.25">
      <c r="A3162" s="39" t="s">
        <v>135</v>
      </c>
      <c r="B3162" s="39" t="s">
        <v>135</v>
      </c>
      <c r="C3162" s="39">
        <v>7309000</v>
      </c>
      <c r="D3162" s="39" t="s">
        <v>57</v>
      </c>
      <c r="E3162" s="39">
        <v>1.0985915492957701</v>
      </c>
      <c r="F3162" s="39">
        <v>1.1016949152542399</v>
      </c>
      <c r="G3162" s="39">
        <v>0.93548387096774199</v>
      </c>
      <c r="H3162" s="39">
        <v>1.1304347826087</v>
      </c>
      <c r="I3162" s="39">
        <v>1</v>
      </c>
      <c r="J3162" s="39">
        <v>1.1428571428571399</v>
      </c>
      <c r="K3162" s="39">
        <v>0.97058823529411797</v>
      </c>
      <c r="L3162" s="39">
        <v>1.0196078431372499</v>
      </c>
      <c r="M3162" s="39">
        <v>0.92307692307692302</v>
      </c>
      <c r="N3162" s="39">
        <v>1.03581502916577</v>
      </c>
      <c r="O3162" s="39">
        <v>8.4607999339246703E-2</v>
      </c>
      <c r="P3162" s="39">
        <v>1.0112260288730901</v>
      </c>
      <c r="Q3162" s="39">
        <v>8.2074240512678698E-2</v>
      </c>
      <c r="R3162" s="39">
        <v>0.97109100050276498</v>
      </c>
      <c r="S3162" s="39">
        <v>4.8267423916807599E-2</v>
      </c>
      <c r="T3162" s="39">
        <v>0.97134238310708898</v>
      </c>
      <c r="U3162" s="39">
        <v>6.8257668168837105E-2</v>
      </c>
      <c r="V3162" s="39">
        <v>0.99827398994785699</v>
      </c>
      <c r="W3162" s="39">
        <v>7.9827827536662205E-2</v>
      </c>
      <c r="X3162" s="39">
        <v>0.96808012256350495</v>
      </c>
      <c r="Y3162" s="39">
        <v>6.6552487436528293E-2</v>
      </c>
      <c r="Z3162" s="39">
        <v>0.94189005721827601</v>
      </c>
      <c r="AA3162" s="39">
        <v>4.5343397132541902E-2</v>
      </c>
      <c r="AB3162" s="39">
        <v>0.92767363355598698</v>
      </c>
      <c r="AC3162" s="39">
        <v>2.9072149716408299E-2</v>
      </c>
    </row>
    <row r="3163" spans="1:29" x14ac:dyDescent="0.25">
      <c r="A3163" s="39" t="s">
        <v>135</v>
      </c>
      <c r="B3163" s="39" t="s">
        <v>135</v>
      </c>
      <c r="C3163" s="39">
        <v>7309000</v>
      </c>
      <c r="D3163" s="39" t="s">
        <v>58</v>
      </c>
      <c r="E3163" s="39">
        <v>1.0172413793103401</v>
      </c>
      <c r="F3163" s="39">
        <v>0.94871794871794901</v>
      </c>
      <c r="G3163" s="39">
        <v>0.92307692307692302</v>
      </c>
      <c r="H3163" s="39">
        <v>1.0172413793103401</v>
      </c>
      <c r="I3163" s="39">
        <v>1.0192307692307701</v>
      </c>
      <c r="J3163" s="39">
        <v>1.078125</v>
      </c>
      <c r="K3163" s="39">
        <v>1.0125</v>
      </c>
      <c r="L3163" s="39">
        <v>1.0454545454545501</v>
      </c>
      <c r="M3163" s="39">
        <v>0.98076923076923095</v>
      </c>
      <c r="N3163" s="39">
        <v>1.00470635287446</v>
      </c>
      <c r="O3163" s="39">
        <v>4.7444332313694597E-2</v>
      </c>
      <c r="P3163" s="39">
        <v>1.0272159090909101</v>
      </c>
      <c r="Q3163" s="39">
        <v>3.6612831629329101E-2</v>
      </c>
      <c r="R3163" s="39">
        <v>1.0129079254079301</v>
      </c>
      <c r="S3163" s="39">
        <v>3.2344586662042402E-2</v>
      </c>
      <c r="T3163" s="39">
        <v>1.0131118881118899</v>
      </c>
      <c r="U3163" s="39">
        <v>4.5739424657171797E-2</v>
      </c>
      <c r="V3163" s="39">
        <v>1.0127096879950599</v>
      </c>
      <c r="W3163" s="39">
        <v>3.9602792402406599E-2</v>
      </c>
      <c r="X3163" s="39">
        <v>1.0077100643112</v>
      </c>
      <c r="Y3163" s="39">
        <v>3.6141676501063598E-2</v>
      </c>
      <c r="Z3163" s="39">
        <v>0.99337171889046805</v>
      </c>
      <c r="AA3163" s="39">
        <v>3.0380624376017101E-2</v>
      </c>
      <c r="AB3163" s="39">
        <v>0.98384948384948401</v>
      </c>
      <c r="AC3163" s="39">
        <v>1.94812310066983E-2</v>
      </c>
    </row>
    <row r="3164" spans="1:29" x14ac:dyDescent="0.25">
      <c r="A3164" s="39" t="s">
        <v>135</v>
      </c>
      <c r="B3164" s="39" t="s">
        <v>135</v>
      </c>
      <c r="C3164" s="39">
        <v>7309000</v>
      </c>
      <c r="D3164" s="39" t="s">
        <v>59</v>
      </c>
      <c r="E3164" s="39">
        <v>0.95</v>
      </c>
      <c r="F3164" s="39">
        <v>1</v>
      </c>
      <c r="G3164" s="39">
        <v>1.0270270270270301</v>
      </c>
      <c r="H3164" s="39">
        <v>1.0166666666666699</v>
      </c>
      <c r="I3164" s="39">
        <v>0.98305084745762705</v>
      </c>
      <c r="J3164" s="39">
        <v>1.07547169811321</v>
      </c>
      <c r="K3164" s="39">
        <v>1.0579710144927501</v>
      </c>
      <c r="L3164" s="39">
        <v>0.98765432098765404</v>
      </c>
      <c r="M3164" s="39">
        <v>1.0579710144927501</v>
      </c>
      <c r="N3164" s="39">
        <v>1.0173125099153</v>
      </c>
      <c r="O3164" s="39">
        <v>4.1333513630741101E-2</v>
      </c>
      <c r="P3164" s="39">
        <v>1.0324237791088</v>
      </c>
      <c r="Q3164" s="39">
        <v>4.3590241346053299E-2</v>
      </c>
      <c r="R3164" s="39">
        <v>1.0345321166577199</v>
      </c>
      <c r="S3164" s="39">
        <v>4.0597361923693502E-2</v>
      </c>
      <c r="T3164" s="39">
        <v>1.0228126677402001</v>
      </c>
      <c r="U3164" s="39">
        <v>4.9721410808071798E-2</v>
      </c>
      <c r="V3164" s="39">
        <v>1.0325296800061501</v>
      </c>
      <c r="W3164" s="39">
        <v>3.7887010319200699E-2</v>
      </c>
      <c r="X3164" s="39">
        <v>1.0389957589558501</v>
      </c>
      <c r="Y3164" s="39">
        <v>3.6593406891386501E-2</v>
      </c>
      <c r="Z3164" s="39">
        <v>1.04562553181253</v>
      </c>
      <c r="AA3164" s="39">
        <v>3.27646740985683E-2</v>
      </c>
      <c r="AB3164" s="39">
        <v>1.05462260051632</v>
      </c>
      <c r="AC3164" s="39">
        <v>2.11772294293412E-2</v>
      </c>
    </row>
    <row r="3165" spans="1:29" x14ac:dyDescent="0.25">
      <c r="A3165" s="39" t="s">
        <v>135</v>
      </c>
      <c r="B3165" s="39" t="s">
        <v>135</v>
      </c>
      <c r="C3165" s="39">
        <v>7309000</v>
      </c>
      <c r="D3165" s="39" t="s">
        <v>60</v>
      </c>
      <c r="E3165" s="39">
        <v>1.06666666666667</v>
      </c>
      <c r="F3165" s="39">
        <v>1.01754385964912</v>
      </c>
      <c r="G3165" s="39">
        <v>0.96610169491525399</v>
      </c>
      <c r="H3165" s="39">
        <v>0.96052631578947401</v>
      </c>
      <c r="I3165" s="39">
        <v>1.0327868852458999</v>
      </c>
      <c r="J3165" s="39">
        <v>1.1551724137931001</v>
      </c>
      <c r="K3165" s="39">
        <v>1.1754385964912299</v>
      </c>
      <c r="L3165" s="39">
        <v>0.89041095890411004</v>
      </c>
      <c r="M3165" s="39">
        <v>0.97499999999999998</v>
      </c>
      <c r="N3165" s="39">
        <v>1.0266274879394299</v>
      </c>
      <c r="O3165" s="39">
        <v>9.3304077601516405E-2</v>
      </c>
      <c r="P3165" s="39">
        <v>1.0457617708868701</v>
      </c>
      <c r="Q3165" s="39">
        <v>0.120515785833354</v>
      </c>
      <c r="R3165" s="39">
        <v>1.01361651846511</v>
      </c>
      <c r="S3165" s="39">
        <v>0.14638516035069299</v>
      </c>
      <c r="T3165" s="39">
        <v>0.93270547945205495</v>
      </c>
      <c r="U3165" s="39">
        <v>5.9813484572971601E-2</v>
      </c>
      <c r="V3165" s="39">
        <v>1.0114326952730599</v>
      </c>
      <c r="W3165" s="39">
        <v>0.107420099338473</v>
      </c>
      <c r="X3165" s="39">
        <v>0.98944757020985996</v>
      </c>
      <c r="Y3165" s="39">
        <v>0.10253953916983</v>
      </c>
      <c r="Z3165" s="39">
        <v>0.96801766071338302</v>
      </c>
      <c r="AA3165" s="39">
        <v>6.4630570594335093E-2</v>
      </c>
      <c r="AB3165" s="39">
        <v>0.97097195042400497</v>
      </c>
      <c r="AC3165" s="39">
        <v>2.5475622376437999E-2</v>
      </c>
    </row>
    <row r="3166" spans="1:29" x14ac:dyDescent="0.25">
      <c r="A3166" s="39" t="s">
        <v>135</v>
      </c>
      <c r="B3166" s="39" t="s">
        <v>135</v>
      </c>
      <c r="C3166" s="39">
        <v>7310000</v>
      </c>
      <c r="D3166" s="39" t="s">
        <v>50</v>
      </c>
      <c r="E3166" s="39">
        <v>5.8261700095511001E-2</v>
      </c>
      <c r="F3166" s="39">
        <v>5.9338521400778201E-2</v>
      </c>
      <c r="G3166" s="39">
        <v>7.0030895983522107E-2</v>
      </c>
      <c r="H3166" s="39">
        <v>4.8755186721991702E-2</v>
      </c>
      <c r="I3166" s="39">
        <v>5.8597502401537001E-2</v>
      </c>
      <c r="J3166" s="39">
        <v>6.0851926977687598E-2</v>
      </c>
      <c r="K3166" s="39">
        <v>3.8825757575757597E-2</v>
      </c>
      <c r="L3166" s="39">
        <v>6.7741935483871002E-2</v>
      </c>
      <c r="M3166" s="39">
        <v>5.2631578947368397E-2</v>
      </c>
      <c r="N3166" s="39">
        <v>5.7226111732002698E-2</v>
      </c>
      <c r="O3166" s="39">
        <v>9.5298632627229402E-3</v>
      </c>
      <c r="P3166" s="39">
        <v>5.5729740277244297E-2</v>
      </c>
      <c r="Q3166" s="39">
        <v>1.08868834461008E-2</v>
      </c>
      <c r="R3166" s="39">
        <v>5.3066424002332302E-2</v>
      </c>
      <c r="S3166" s="39">
        <v>1.4462992562737E-2</v>
      </c>
      <c r="T3166" s="39">
        <v>6.0186757215619703E-2</v>
      </c>
      <c r="U3166" s="39">
        <v>1.06846355731074E-2</v>
      </c>
      <c r="V3166" s="39">
        <v>5.5828158406405301E-2</v>
      </c>
      <c r="W3166" s="39">
        <v>1.0177723132342199E-2</v>
      </c>
      <c r="X3166" s="39">
        <v>5.5452884174463903E-2</v>
      </c>
      <c r="Y3166" s="39">
        <v>9.8843053020085392E-3</v>
      </c>
      <c r="Z3166" s="39">
        <v>5.4742503114981897E-2</v>
      </c>
      <c r="AA3166" s="39">
        <v>8.0417626560717794E-3</v>
      </c>
      <c r="AB3166" s="39">
        <v>5.3351119734820901E-2</v>
      </c>
      <c r="AC3166" s="39">
        <v>4.5507755154820303E-3</v>
      </c>
    </row>
    <row r="3167" spans="1:29" x14ac:dyDescent="0.25">
      <c r="A3167" s="39" t="s">
        <v>135</v>
      </c>
      <c r="B3167" s="39" t="s">
        <v>135</v>
      </c>
      <c r="C3167" s="39">
        <v>7310000</v>
      </c>
      <c r="D3167" s="39" t="s">
        <v>51</v>
      </c>
      <c r="E3167" s="39">
        <v>0.98113207547169801</v>
      </c>
      <c r="F3167" s="39">
        <v>1.0163934426229499</v>
      </c>
      <c r="G3167" s="39">
        <v>0.98360655737704905</v>
      </c>
      <c r="H3167" s="39">
        <v>0.91176470588235303</v>
      </c>
      <c r="I3167" s="39">
        <v>1.04255319148936</v>
      </c>
      <c r="J3167" s="39">
        <v>0.83606557377049195</v>
      </c>
      <c r="K3167" s="39">
        <v>0.91666666666666696</v>
      </c>
      <c r="L3167" s="39">
        <v>0.87804878048780499</v>
      </c>
      <c r="M3167" s="39">
        <v>1</v>
      </c>
      <c r="N3167" s="39">
        <v>0.95180344375204196</v>
      </c>
      <c r="O3167" s="39">
        <v>6.9168813341633897E-2</v>
      </c>
      <c r="P3167" s="39">
        <v>0.93466684248286502</v>
      </c>
      <c r="Q3167" s="39">
        <v>8.5381068215223399E-2</v>
      </c>
      <c r="R3167" s="39">
        <v>0.93157181571815695</v>
      </c>
      <c r="S3167" s="39">
        <v>6.2326941095430501E-2</v>
      </c>
      <c r="T3167" s="39">
        <v>0.93902439024390205</v>
      </c>
      <c r="U3167" s="39">
        <v>8.6232534291042398E-2</v>
      </c>
      <c r="V3167" s="39">
        <v>0.94109353095010795</v>
      </c>
      <c r="W3167" s="39">
        <v>6.9280417405996303E-2</v>
      </c>
      <c r="X3167" s="39">
        <v>0.95059570294721496</v>
      </c>
      <c r="Y3167" s="39">
        <v>6.8715798892118402E-2</v>
      </c>
      <c r="Z3167" s="39">
        <v>0.97531750898391101</v>
      </c>
      <c r="AA3167" s="39">
        <v>5.8410113274543402E-2</v>
      </c>
      <c r="AB3167" s="39">
        <v>0.99419279907084801</v>
      </c>
      <c r="AC3167" s="39">
        <v>3.6727963532733797E-2</v>
      </c>
    </row>
    <row r="3168" spans="1:29" x14ac:dyDescent="0.25">
      <c r="A3168" s="39" t="s">
        <v>135</v>
      </c>
      <c r="B3168" s="39" t="s">
        <v>135</v>
      </c>
      <c r="C3168" s="39">
        <v>7310000</v>
      </c>
      <c r="D3168" s="39" t="s">
        <v>61</v>
      </c>
      <c r="E3168" s="39">
        <v>1.13114754098361</v>
      </c>
      <c r="F3168" s="39">
        <v>0.96250000000000002</v>
      </c>
      <c r="G3168" s="39">
        <v>1.06493506493506</v>
      </c>
      <c r="H3168" s="39">
        <v>0.98529411764705899</v>
      </c>
      <c r="I3168" s="39">
        <v>0.97142857142857097</v>
      </c>
      <c r="J3168" s="39">
        <v>1.01492537313433</v>
      </c>
      <c r="K3168" s="39">
        <v>1.0163934426229499</v>
      </c>
      <c r="L3168" s="39">
        <v>0.92957746478873204</v>
      </c>
      <c r="M3168" s="39">
        <v>1</v>
      </c>
      <c r="N3168" s="39">
        <v>1.0084668417267</v>
      </c>
      <c r="O3168" s="39">
        <v>5.9854759815893797E-2</v>
      </c>
      <c r="P3168" s="39">
        <v>0.98646497039491698</v>
      </c>
      <c r="Q3168" s="39">
        <v>3.6575902546529801E-2</v>
      </c>
      <c r="R3168" s="39">
        <v>0.98199030247056096</v>
      </c>
      <c r="S3168" s="39">
        <v>4.6124997622268599E-2</v>
      </c>
      <c r="T3168" s="39">
        <v>0.96478873239436602</v>
      </c>
      <c r="U3168" s="39">
        <v>4.97962521962357E-2</v>
      </c>
      <c r="V3168" s="39">
        <v>0.98907513629351695</v>
      </c>
      <c r="W3168" s="39">
        <v>4.2074546760707501E-2</v>
      </c>
      <c r="X3168" s="39">
        <v>0.98408095963178699</v>
      </c>
      <c r="Y3168" s="39">
        <v>3.6740654265272003E-2</v>
      </c>
      <c r="Z3168" s="39">
        <v>0.98827951807162895</v>
      </c>
      <c r="AA3168" s="39">
        <v>3.3404109162398603E-2</v>
      </c>
      <c r="AB3168" s="39">
        <v>0.99664654594232005</v>
      </c>
      <c r="AC3168" s="39">
        <v>2.1209105702001199E-2</v>
      </c>
    </row>
    <row r="3169" spans="1:29" x14ac:dyDescent="0.25">
      <c r="A3169" s="39" t="s">
        <v>135</v>
      </c>
      <c r="B3169" s="39" t="s">
        <v>135</v>
      </c>
      <c r="C3169" s="39">
        <v>7310000</v>
      </c>
      <c r="D3169" s="39" t="s">
        <v>62</v>
      </c>
      <c r="E3169" s="39">
        <v>0.93846153846153801</v>
      </c>
      <c r="F3169" s="39">
        <v>0.85507246376811596</v>
      </c>
      <c r="G3169" s="39">
        <v>0.831168831168831</v>
      </c>
      <c r="H3169" s="39">
        <v>0.89024390243902396</v>
      </c>
      <c r="I3169" s="39">
        <v>0.91044776119403004</v>
      </c>
      <c r="J3169" s="39">
        <v>0.85294117647058798</v>
      </c>
      <c r="K3169" s="39">
        <v>0.89705882352941202</v>
      </c>
      <c r="L3169" s="39">
        <v>0.87096774193548399</v>
      </c>
      <c r="M3169" s="39">
        <v>0.92424242424242398</v>
      </c>
      <c r="N3169" s="39">
        <v>0.88562274035660504</v>
      </c>
      <c r="O3169" s="39">
        <v>3.57652774834454E-2</v>
      </c>
      <c r="P3169" s="39">
        <v>0.89113158547438798</v>
      </c>
      <c r="Q3169" s="39">
        <v>2.9024396485779001E-2</v>
      </c>
      <c r="R3169" s="39">
        <v>0.89742299656910696</v>
      </c>
      <c r="S3169" s="39">
        <v>2.6639208138165199E-2</v>
      </c>
      <c r="T3169" s="39">
        <v>0.89760508308895404</v>
      </c>
      <c r="U3169" s="39">
        <v>3.7670889124796499E-2</v>
      </c>
      <c r="V3169" s="39">
        <v>0.89346586059732003</v>
      </c>
      <c r="W3169" s="39">
        <v>3.0283815206077001E-2</v>
      </c>
      <c r="X3169" s="39">
        <v>0.90291692597510997</v>
      </c>
      <c r="Y3169" s="39">
        <v>2.8600302075946601E-2</v>
      </c>
      <c r="Z3169" s="39">
        <v>0.91382181313160105</v>
      </c>
      <c r="AA3169" s="39">
        <v>2.50615685064784E-2</v>
      </c>
      <c r="AB3169" s="39">
        <v>0.92170553460876004</v>
      </c>
      <c r="AC3169" s="39">
        <v>1.6044698829695701E-2</v>
      </c>
    </row>
    <row r="3170" spans="1:29" x14ac:dyDescent="0.25">
      <c r="A3170" s="39" t="s">
        <v>135</v>
      </c>
      <c r="B3170" s="39" t="s">
        <v>135</v>
      </c>
      <c r="C3170" s="39">
        <v>7310000</v>
      </c>
      <c r="D3170" s="39" t="s">
        <v>63</v>
      </c>
      <c r="E3170" s="39">
        <v>1</v>
      </c>
      <c r="F3170" s="39">
        <v>0.95081967213114704</v>
      </c>
      <c r="G3170" s="39">
        <v>0.98305084745762705</v>
      </c>
      <c r="H3170" s="39">
        <v>0.96875</v>
      </c>
      <c r="I3170" s="39">
        <v>0.97260273972602695</v>
      </c>
      <c r="J3170" s="39">
        <v>1.0491803278688501</v>
      </c>
      <c r="K3170" s="39">
        <v>1.0172413793103401</v>
      </c>
      <c r="L3170" s="39">
        <v>1.0163934426229499</v>
      </c>
      <c r="M3170" s="39">
        <v>0.92592592592592604</v>
      </c>
      <c r="N3170" s="39">
        <v>0.98710714833809698</v>
      </c>
      <c r="O3170" s="39">
        <v>3.7763744843275597E-2</v>
      </c>
      <c r="P3170" s="39">
        <v>0.99626876309082002</v>
      </c>
      <c r="Q3170" s="39">
        <v>4.7834826347892399E-2</v>
      </c>
      <c r="R3170" s="39">
        <v>0.98652024928640702</v>
      </c>
      <c r="S3170" s="39">
        <v>5.2477935999735902E-2</v>
      </c>
      <c r="T3170" s="39">
        <v>0.971159684274438</v>
      </c>
      <c r="U3170" s="39">
        <v>6.3970194533573499E-2</v>
      </c>
      <c r="V3170" s="39">
        <v>0.98222380317182401</v>
      </c>
      <c r="W3170" s="39">
        <v>4.7292581814076202E-2</v>
      </c>
      <c r="X3170" s="39">
        <v>0.96834250391007504</v>
      </c>
      <c r="Y3170" s="39">
        <v>5.2714109321960398E-2</v>
      </c>
      <c r="Z3170" s="39">
        <v>0.94539419856866003</v>
      </c>
      <c r="AA3170" s="39">
        <v>4.5584083110171703E-2</v>
      </c>
      <c r="AB3170" s="39">
        <v>0.93023390291149899</v>
      </c>
      <c r="AC3170" s="39">
        <v>2.7246038763991599E-2</v>
      </c>
    </row>
    <row r="3171" spans="1:29" x14ac:dyDescent="0.25">
      <c r="A3171" s="39" t="s">
        <v>135</v>
      </c>
      <c r="B3171" s="39" t="s">
        <v>135</v>
      </c>
      <c r="C3171" s="39">
        <v>7310000</v>
      </c>
      <c r="D3171" s="39" t="s">
        <v>52</v>
      </c>
      <c r="E3171" s="39">
        <v>5.0144648023143702E-2</v>
      </c>
      <c r="F3171" s="39">
        <v>5.9216809933142302E-2</v>
      </c>
      <c r="G3171" s="39">
        <v>5.83657587548638E-2</v>
      </c>
      <c r="H3171" s="39">
        <v>6.3851699279093704E-2</v>
      </c>
      <c r="I3171" s="39">
        <v>5.0829875518672199E-2</v>
      </c>
      <c r="J3171" s="39">
        <v>4.8991354466858802E-2</v>
      </c>
      <c r="K3171" s="39">
        <v>5.5780933062880303E-2</v>
      </c>
      <c r="L3171" s="39">
        <v>3.4090909090909102E-2</v>
      </c>
      <c r="M3171" s="39">
        <v>6.7741935483871002E-2</v>
      </c>
      <c r="N3171" s="39">
        <v>5.4334880401492799E-2</v>
      </c>
      <c r="O3171" s="39">
        <v>9.8786765468176496E-3</v>
      </c>
      <c r="P3171" s="39">
        <v>5.1487001524638303E-2</v>
      </c>
      <c r="Q3171" s="39">
        <v>1.21649581468834E-2</v>
      </c>
      <c r="R3171" s="39">
        <v>5.2537925879220099E-2</v>
      </c>
      <c r="S3171" s="39">
        <v>1.7058303433222999E-2</v>
      </c>
      <c r="T3171" s="39">
        <v>5.0916422287389997E-2</v>
      </c>
      <c r="U3171" s="39">
        <v>2.3794868956350801E-2</v>
      </c>
      <c r="V3171" s="39">
        <v>5.4232559239909099E-2</v>
      </c>
      <c r="W3171" s="39">
        <v>1.3391481511415801E-2</v>
      </c>
      <c r="X3171" s="39">
        <v>5.6179893246738298E-2</v>
      </c>
      <c r="Y3171" s="39">
        <v>1.5830439253554499E-2</v>
      </c>
      <c r="Z3171" s="39">
        <v>6.1364261944337702E-2</v>
      </c>
      <c r="AA3171" s="39">
        <v>1.5672691810118999E-2</v>
      </c>
      <c r="AB3171" s="39">
        <v>6.6139505655634701E-2</v>
      </c>
      <c r="AC3171" s="39">
        <v>1.01346560956381E-2</v>
      </c>
    </row>
    <row r="3172" spans="1:29" x14ac:dyDescent="0.25">
      <c r="A3172" s="39" t="s">
        <v>135</v>
      </c>
      <c r="B3172" s="39" t="s">
        <v>135</v>
      </c>
      <c r="C3172" s="39">
        <v>7310000</v>
      </c>
      <c r="D3172" s="39" t="s">
        <v>53</v>
      </c>
      <c r="E3172" s="39">
        <v>1.0655737704918</v>
      </c>
      <c r="F3172" s="39">
        <v>1.0576923076923099</v>
      </c>
      <c r="G3172" s="39">
        <v>0.95161290322580605</v>
      </c>
      <c r="H3172" s="39">
        <v>1.05</v>
      </c>
      <c r="I3172" s="39">
        <v>0.88709677419354804</v>
      </c>
      <c r="J3172" s="39">
        <v>0.97959183673469397</v>
      </c>
      <c r="K3172" s="39">
        <v>1.0196078431372499</v>
      </c>
      <c r="L3172" s="39">
        <v>1.05454545454545</v>
      </c>
      <c r="M3172" s="39">
        <v>1.2777777777777799</v>
      </c>
      <c r="N3172" s="39">
        <v>1.0381665186442901</v>
      </c>
      <c r="O3172" s="39">
        <v>0.107844380964758</v>
      </c>
      <c r="P3172" s="39">
        <v>1.04372393727775</v>
      </c>
      <c r="Q3172" s="39">
        <v>0.14502145187975701</v>
      </c>
      <c r="R3172" s="39">
        <v>1.11731035848683</v>
      </c>
      <c r="S3172" s="39">
        <v>0.140062499132175</v>
      </c>
      <c r="T3172" s="39">
        <v>1.16616161616162</v>
      </c>
      <c r="U3172" s="39">
        <v>0.15784908953760299</v>
      </c>
      <c r="V3172" s="39">
        <v>1.0979200401418501</v>
      </c>
      <c r="W3172" s="39">
        <v>0.139947147205119</v>
      </c>
      <c r="X3172" s="39">
        <v>1.1620503882748601</v>
      </c>
      <c r="Y3172" s="39">
        <v>0.14392724776789001</v>
      </c>
      <c r="Z3172" s="39">
        <v>1.2284495535603199</v>
      </c>
      <c r="AA3172" s="39">
        <v>0.11575288272161199</v>
      </c>
      <c r="AB3172" s="39">
        <v>1.26714766714767</v>
      </c>
      <c r="AC3172" s="39">
        <v>6.7230722741434504E-2</v>
      </c>
    </row>
    <row r="3173" spans="1:29" x14ac:dyDescent="0.25">
      <c r="A3173" s="39" t="s">
        <v>135</v>
      </c>
      <c r="B3173" s="39" t="s">
        <v>135</v>
      </c>
      <c r="C3173" s="39">
        <v>7310000</v>
      </c>
      <c r="D3173" s="39" t="s">
        <v>54</v>
      </c>
      <c r="E3173" s="39">
        <v>1.08196721311475</v>
      </c>
      <c r="F3173" s="39">
        <v>0.96923076923076901</v>
      </c>
      <c r="G3173" s="39">
        <v>1.0181818181818201</v>
      </c>
      <c r="H3173" s="39">
        <v>0.98305084745762705</v>
      </c>
      <c r="I3173" s="39">
        <v>0.87301587301587302</v>
      </c>
      <c r="J3173" s="39">
        <v>0.83636363636363598</v>
      </c>
      <c r="K3173" s="39">
        <v>1.0625</v>
      </c>
      <c r="L3173" s="39">
        <v>1.1346153846153799</v>
      </c>
      <c r="M3173" s="39">
        <v>1.05172413793103</v>
      </c>
      <c r="N3173" s="39">
        <v>1.0011832977678801</v>
      </c>
      <c r="O3173" s="39">
        <v>9.7388003855501601E-2</v>
      </c>
      <c r="P3173" s="39">
        <v>0.99164380638518601</v>
      </c>
      <c r="Q3173" s="39">
        <v>0.129668458357525</v>
      </c>
      <c r="R3173" s="39">
        <v>1.0829465075154701</v>
      </c>
      <c r="S3173" s="39">
        <v>4.5069773090250502E-2</v>
      </c>
      <c r="T3173" s="39">
        <v>1.0931697612732101</v>
      </c>
      <c r="U3173" s="39">
        <v>5.8612962631510897E-2</v>
      </c>
      <c r="V3173" s="39">
        <v>1.0302183247283001</v>
      </c>
      <c r="W3173" s="39">
        <v>9.9044257032770505E-2</v>
      </c>
      <c r="X3173" s="39">
        <v>1.05706876269493</v>
      </c>
      <c r="Y3173" s="39">
        <v>8.1004845394029107E-2</v>
      </c>
      <c r="Z3173" s="39">
        <v>1.06670037657057</v>
      </c>
      <c r="AA3173" s="39">
        <v>3.8469532910790603E-2</v>
      </c>
      <c r="AB3173" s="39">
        <v>1.0556713401541</v>
      </c>
      <c r="AC3173" s="39">
        <v>2.4964298820326299E-2</v>
      </c>
    </row>
    <row r="3174" spans="1:29" x14ac:dyDescent="0.25">
      <c r="A3174" s="39" t="s">
        <v>135</v>
      </c>
      <c r="B3174" s="39" t="s">
        <v>135</v>
      </c>
      <c r="C3174" s="39">
        <v>7310000</v>
      </c>
      <c r="D3174" s="39" t="s">
        <v>55</v>
      </c>
      <c r="E3174" s="39">
        <v>0.931034482758621</v>
      </c>
      <c r="F3174" s="39">
        <v>0.98484848484848497</v>
      </c>
      <c r="G3174" s="39">
        <v>0.93650793650793696</v>
      </c>
      <c r="H3174" s="39">
        <v>1.0535714285714299</v>
      </c>
      <c r="I3174" s="39">
        <v>1.08620689655172</v>
      </c>
      <c r="J3174" s="39">
        <v>0.96363636363636396</v>
      </c>
      <c r="K3174" s="39">
        <v>0.97826086956521696</v>
      </c>
      <c r="L3174" s="39">
        <v>0.94117647058823495</v>
      </c>
      <c r="M3174" s="39">
        <v>1.0338983050847499</v>
      </c>
      <c r="N3174" s="39">
        <v>0.98990458201252896</v>
      </c>
      <c r="O3174" s="39">
        <v>5.56838502632808E-2</v>
      </c>
      <c r="P3174" s="39">
        <v>1.00063578108526</v>
      </c>
      <c r="Q3174" s="39">
        <v>5.8808618558125303E-2</v>
      </c>
      <c r="R3174" s="39">
        <v>0.98444521507939997</v>
      </c>
      <c r="S3174" s="39">
        <v>4.6669253745679901E-2</v>
      </c>
      <c r="T3174" s="39">
        <v>0.98753738783649003</v>
      </c>
      <c r="U3174" s="39">
        <v>6.5564237936539205E-2</v>
      </c>
      <c r="V3174" s="39">
        <v>0.99598712111105603</v>
      </c>
      <c r="W3174" s="39">
        <v>5.0166986271946899E-2</v>
      </c>
      <c r="X3174" s="39">
        <v>1.0009106484549699</v>
      </c>
      <c r="Y3174" s="39">
        <v>4.79075488463735E-2</v>
      </c>
      <c r="Z3174" s="39">
        <v>1.01543491095809</v>
      </c>
      <c r="AA3174" s="39">
        <v>4.3989681165999897E-2</v>
      </c>
      <c r="AB3174" s="39">
        <v>1.02948297963253</v>
      </c>
      <c r="AC3174" s="39">
        <v>2.7924970079823301E-2</v>
      </c>
    </row>
    <row r="3175" spans="1:29" x14ac:dyDescent="0.25">
      <c r="A3175" s="39" t="s">
        <v>135</v>
      </c>
      <c r="B3175" s="39" t="s">
        <v>135</v>
      </c>
      <c r="C3175" s="39">
        <v>7310000</v>
      </c>
      <c r="D3175" s="39" t="s">
        <v>56</v>
      </c>
      <c r="E3175" s="39">
        <v>1</v>
      </c>
      <c r="F3175" s="39">
        <v>1.1111111111111101</v>
      </c>
      <c r="G3175" s="39">
        <v>1.04615384615385</v>
      </c>
      <c r="H3175" s="39">
        <v>1.1186440677966101</v>
      </c>
      <c r="I3175" s="39">
        <v>1.0169491525423699</v>
      </c>
      <c r="J3175" s="39">
        <v>1</v>
      </c>
      <c r="K3175" s="39">
        <v>1.0377358490566</v>
      </c>
      <c r="L3175" s="39">
        <v>1.0888888888888899</v>
      </c>
      <c r="M3175" s="39">
        <v>1.0833333333333299</v>
      </c>
      <c r="N3175" s="39">
        <v>1.05586847209809</v>
      </c>
      <c r="O3175" s="39">
        <v>4.6121636554289303E-2</v>
      </c>
      <c r="P3175" s="39">
        <v>1.04538144476424</v>
      </c>
      <c r="Q3175" s="39">
        <v>3.9558720416061101E-2</v>
      </c>
      <c r="R3175" s="39">
        <v>1.0699860237596099</v>
      </c>
      <c r="S3175" s="39">
        <v>2.80672651974407E-2</v>
      </c>
      <c r="T3175" s="39">
        <v>1.0861111111111099</v>
      </c>
      <c r="U3175" s="39">
        <v>3.9283710065919197E-3</v>
      </c>
      <c r="V3175" s="39">
        <v>1.06381810112373</v>
      </c>
      <c r="W3175" s="39">
        <v>3.7243685085698301E-2</v>
      </c>
      <c r="X3175" s="39">
        <v>1.07269769624962</v>
      </c>
      <c r="Y3175" s="39">
        <v>2.8748093074018901E-2</v>
      </c>
      <c r="Z3175" s="39">
        <v>1.0825186280191299</v>
      </c>
      <c r="AA3175" s="39">
        <v>1.13828026272614E-2</v>
      </c>
      <c r="AB3175" s="39">
        <v>1.0835978835978799</v>
      </c>
      <c r="AC3175" s="39">
        <v>1.6731627831578701E-3</v>
      </c>
    </row>
    <row r="3176" spans="1:29" x14ac:dyDescent="0.25">
      <c r="A3176" s="39" t="s">
        <v>135</v>
      </c>
      <c r="B3176" s="39" t="s">
        <v>135</v>
      </c>
      <c r="C3176" s="39">
        <v>7310000</v>
      </c>
      <c r="D3176" s="39" t="s">
        <v>57</v>
      </c>
      <c r="E3176" s="39">
        <v>1.1000000000000001</v>
      </c>
      <c r="F3176" s="39">
        <v>0.97101449275362295</v>
      </c>
      <c r="G3176" s="39">
        <v>0.95</v>
      </c>
      <c r="H3176" s="39">
        <v>0.97058823529411797</v>
      </c>
      <c r="I3176" s="39">
        <v>1.0303030303030301</v>
      </c>
      <c r="J3176" s="39">
        <v>1</v>
      </c>
      <c r="K3176" s="39">
        <v>1.01587301587302</v>
      </c>
      <c r="L3176" s="39">
        <v>0.98181818181818203</v>
      </c>
      <c r="M3176" s="39">
        <v>0.95918367346938804</v>
      </c>
      <c r="N3176" s="39">
        <v>0.99764229216792899</v>
      </c>
      <c r="O3176" s="39">
        <v>4.6532192834306797E-2</v>
      </c>
      <c r="P3176" s="39">
        <v>0.99743558029272295</v>
      </c>
      <c r="Q3176" s="39">
        <v>2.7990605835379399E-2</v>
      </c>
      <c r="R3176" s="39">
        <v>0.98562495705352804</v>
      </c>
      <c r="S3176" s="39">
        <v>2.8535750188286298E-2</v>
      </c>
      <c r="T3176" s="39">
        <v>0.97050092764378504</v>
      </c>
      <c r="U3176" s="39">
        <v>1.6005014342255802E-2</v>
      </c>
      <c r="V3176" s="39">
        <v>0.98513539047019605</v>
      </c>
      <c r="W3176" s="39">
        <v>3.01205091692766E-2</v>
      </c>
      <c r="X3176" s="39">
        <v>0.97605595556945701</v>
      </c>
      <c r="Y3176" s="39">
        <v>2.41281389026952E-2</v>
      </c>
      <c r="Z3176" s="39">
        <v>0.96538315125534901</v>
      </c>
      <c r="AA3176" s="39">
        <v>1.6325399650950399E-2</v>
      </c>
      <c r="AB3176" s="39">
        <v>0.96026150720028303</v>
      </c>
      <c r="AC3176" s="39">
        <v>6.8168190571701202E-3</v>
      </c>
    </row>
    <row r="3177" spans="1:29" x14ac:dyDescent="0.25">
      <c r="A3177" s="39" t="s">
        <v>135</v>
      </c>
      <c r="B3177" s="39" t="s">
        <v>135</v>
      </c>
      <c r="C3177" s="39">
        <v>7310000</v>
      </c>
      <c r="D3177" s="39" t="s">
        <v>58</v>
      </c>
      <c r="E3177" s="39">
        <v>1.1451612903225801</v>
      </c>
      <c r="F3177" s="39">
        <v>1.0757575757575799</v>
      </c>
      <c r="G3177" s="39">
        <v>1.0447761194029801</v>
      </c>
      <c r="H3177" s="39">
        <v>1.1052631578947401</v>
      </c>
      <c r="I3177" s="39">
        <v>1.0454545454545501</v>
      </c>
      <c r="J3177" s="39">
        <v>1.0735294117647101</v>
      </c>
      <c r="K3177" s="39">
        <v>1.05</v>
      </c>
      <c r="L3177" s="39">
        <v>1.03125</v>
      </c>
      <c r="M3177" s="39">
        <v>0.96296296296296302</v>
      </c>
      <c r="N3177" s="39">
        <v>1.0593505626177899</v>
      </c>
      <c r="O3177" s="39">
        <v>5.0639454644498899E-2</v>
      </c>
      <c r="P3177" s="39">
        <v>1.0326393840364401</v>
      </c>
      <c r="Q3177" s="39">
        <v>4.1816108612692103E-2</v>
      </c>
      <c r="R3177" s="39">
        <v>1.0147376543209901</v>
      </c>
      <c r="S3177" s="39">
        <v>4.58078009067674E-2</v>
      </c>
      <c r="T3177" s="39">
        <v>0.99710648148148096</v>
      </c>
      <c r="U3177" s="39">
        <v>4.8286226956025899E-2</v>
      </c>
      <c r="V3177" s="39">
        <v>1.0245368531546999</v>
      </c>
      <c r="W3177" s="39">
        <v>5.0365691228756601E-2</v>
      </c>
      <c r="X3177" s="39">
        <v>0.999442846167652</v>
      </c>
      <c r="Y3177" s="39">
        <v>4.5494922843183197E-2</v>
      </c>
      <c r="Z3177" s="39">
        <v>0.97836905027829602</v>
      </c>
      <c r="AA3177" s="39">
        <v>3.6306122572249903E-2</v>
      </c>
      <c r="AB3177" s="39">
        <v>0.96621472663139296</v>
      </c>
      <c r="AC3177" s="39">
        <v>2.0565959209648901E-2</v>
      </c>
    </row>
    <row r="3178" spans="1:29" x14ac:dyDescent="0.25">
      <c r="A3178" s="39" t="s">
        <v>135</v>
      </c>
      <c r="B3178" s="39" t="s">
        <v>135</v>
      </c>
      <c r="C3178" s="39">
        <v>7310000</v>
      </c>
      <c r="D3178" s="39" t="s">
        <v>59</v>
      </c>
      <c r="E3178" s="39">
        <v>0.95945945945945899</v>
      </c>
      <c r="F3178" s="39">
        <v>0.94366197183098599</v>
      </c>
      <c r="G3178" s="39">
        <v>0.95774647887323905</v>
      </c>
      <c r="H3178" s="39">
        <v>0.95714285714285696</v>
      </c>
      <c r="I3178" s="39">
        <v>0.952380952380952</v>
      </c>
      <c r="J3178" s="39">
        <v>1.02898550724638</v>
      </c>
      <c r="K3178" s="39">
        <v>0.90410958904109595</v>
      </c>
      <c r="L3178" s="39">
        <v>0.98412698412698396</v>
      </c>
      <c r="M3178" s="39">
        <v>0.96969696969696995</v>
      </c>
      <c r="N3178" s="39">
        <v>0.96192341886654698</v>
      </c>
      <c r="O3178" s="39">
        <v>3.3286821394248399E-2</v>
      </c>
      <c r="P3178" s="39">
        <v>0.96786000049847598</v>
      </c>
      <c r="Q3178" s="39">
        <v>4.55742050918167E-2</v>
      </c>
      <c r="R3178" s="39">
        <v>0.95264451428834995</v>
      </c>
      <c r="S3178" s="39">
        <v>4.2647222133217602E-2</v>
      </c>
      <c r="T3178" s="39">
        <v>0.97691197691197695</v>
      </c>
      <c r="U3178" s="39">
        <v>1.02035610560829E-2</v>
      </c>
      <c r="V3178" s="39">
        <v>0.96604719718255405</v>
      </c>
      <c r="W3178" s="39">
        <v>3.5381404491774598E-2</v>
      </c>
      <c r="X3178" s="39">
        <v>0.96838013916360499</v>
      </c>
      <c r="Y3178" s="39">
        <v>3.1215119622802101E-2</v>
      </c>
      <c r="Z3178" s="39">
        <v>0.96965557566962501</v>
      </c>
      <c r="AA3178" s="39">
        <v>1.7554280582628E-2</v>
      </c>
      <c r="AB3178" s="39">
        <v>0.97038411324125595</v>
      </c>
      <c r="AC3178" s="39">
        <v>4.3458773588515897E-3</v>
      </c>
    </row>
    <row r="3179" spans="1:29" x14ac:dyDescent="0.25">
      <c r="A3179" s="39" t="s">
        <v>135</v>
      </c>
      <c r="B3179" s="39" t="s">
        <v>135</v>
      </c>
      <c r="C3179" s="39">
        <v>7310000</v>
      </c>
      <c r="D3179" s="39" t="s">
        <v>60</v>
      </c>
      <c r="E3179" s="39">
        <v>1.1428571428571399</v>
      </c>
      <c r="F3179" s="39">
        <v>1.0845070422535199</v>
      </c>
      <c r="G3179" s="39">
        <v>1.01492537313433</v>
      </c>
      <c r="H3179" s="39">
        <v>1.02941176470588</v>
      </c>
      <c r="I3179" s="39">
        <v>1</v>
      </c>
      <c r="J3179" s="39">
        <v>1.0166666666666699</v>
      </c>
      <c r="K3179" s="39">
        <v>1</v>
      </c>
      <c r="L3179" s="39">
        <v>1.0454545454545501</v>
      </c>
      <c r="M3179" s="39">
        <v>1.04838709677419</v>
      </c>
      <c r="N3179" s="39">
        <v>1.04246773687181</v>
      </c>
      <c r="O3179" s="39">
        <v>4.6221002614383999E-2</v>
      </c>
      <c r="P3179" s="39">
        <v>1.0221016617790799</v>
      </c>
      <c r="Q3179" s="39">
        <v>2.3679037921270199E-2</v>
      </c>
      <c r="R3179" s="39">
        <v>1.0312805474095801</v>
      </c>
      <c r="S3179" s="39">
        <v>2.7129401928402599E-2</v>
      </c>
      <c r="T3179" s="39">
        <v>1.0469208211143699</v>
      </c>
      <c r="U3179" s="39">
        <v>2.07362692430072E-3</v>
      </c>
      <c r="V3179" s="39">
        <v>1.0337865714967001</v>
      </c>
      <c r="W3179" s="39">
        <v>2.7109472824349098E-2</v>
      </c>
      <c r="X3179" s="39">
        <v>1.0386799157703099</v>
      </c>
      <c r="Y3179" s="39">
        <v>1.9725036776278401E-2</v>
      </c>
      <c r="Z3179" s="39">
        <v>1.0459726206156399</v>
      </c>
      <c r="AA3179" s="39">
        <v>1.1462770627641001E-2</v>
      </c>
      <c r="AB3179" s="39">
        <v>1.04824745147326</v>
      </c>
      <c r="AC3179" s="39">
        <v>8.8319443099242503E-4</v>
      </c>
    </row>
    <row r="3180" spans="1:29" x14ac:dyDescent="0.25">
      <c r="A3180" s="39" t="s">
        <v>135</v>
      </c>
      <c r="B3180" s="39" t="s">
        <v>135</v>
      </c>
      <c r="C3180" s="39">
        <v>7311000</v>
      </c>
      <c r="D3180" s="39" t="s">
        <v>50</v>
      </c>
      <c r="E3180" s="39">
        <v>0.38395415472779398</v>
      </c>
      <c r="F3180" s="39">
        <v>0.368677042801556</v>
      </c>
      <c r="G3180" s="39">
        <v>0.36972193614830101</v>
      </c>
      <c r="H3180" s="39">
        <v>0.32883817427385897</v>
      </c>
      <c r="I3180" s="39">
        <v>0.33621517771373699</v>
      </c>
      <c r="J3180" s="39">
        <v>0.33569979716024301</v>
      </c>
      <c r="K3180" s="39">
        <v>0.32007575757575801</v>
      </c>
      <c r="L3180" s="39">
        <v>0.35161290322580602</v>
      </c>
      <c r="M3180" s="39">
        <v>0.33727175080558502</v>
      </c>
      <c r="N3180" s="39">
        <v>0.34800741049251499</v>
      </c>
      <c r="O3180" s="39">
        <v>2.16718355932334E-2</v>
      </c>
      <c r="P3180" s="39">
        <v>0.33617507729622598</v>
      </c>
      <c r="Q3180" s="39">
        <v>1.11685356798817E-2</v>
      </c>
      <c r="R3180" s="39">
        <v>0.33632013720238302</v>
      </c>
      <c r="S3180" s="39">
        <v>1.5790093896980099E-2</v>
      </c>
      <c r="T3180" s="39">
        <v>0.34444232701569599</v>
      </c>
      <c r="U3180" s="39">
        <v>1.01407261263682E-2</v>
      </c>
      <c r="V3180" s="39">
        <v>0.33977372871184902</v>
      </c>
      <c r="W3180" s="39">
        <v>1.43504569733756E-2</v>
      </c>
      <c r="X3180" s="39">
        <v>0.33873882087280199</v>
      </c>
      <c r="Y3180" s="39">
        <v>1.0381745340783E-2</v>
      </c>
      <c r="Z3180" s="39">
        <v>0.33911453266838998</v>
      </c>
      <c r="AA3180" s="39">
        <v>8.1537285953714404E-3</v>
      </c>
      <c r="AB3180" s="39">
        <v>0.337954662825596</v>
      </c>
      <c r="AC3180" s="39">
        <v>4.3191148494795004E-3</v>
      </c>
    </row>
    <row r="3181" spans="1:29" x14ac:dyDescent="0.25">
      <c r="A3181" s="39" t="s">
        <v>135</v>
      </c>
      <c r="B3181" s="39" t="s">
        <v>135</v>
      </c>
      <c r="C3181" s="39">
        <v>7311000</v>
      </c>
      <c r="D3181" s="39" t="s">
        <v>51</v>
      </c>
      <c r="E3181" s="39">
        <v>0.93368700265252003</v>
      </c>
      <c r="F3181" s="39">
        <v>0.98009950248756195</v>
      </c>
      <c r="G3181" s="39">
        <v>1</v>
      </c>
      <c r="H3181" s="39">
        <v>0.92757660167130895</v>
      </c>
      <c r="I3181" s="39">
        <v>1.02839116719243</v>
      </c>
      <c r="J3181" s="39">
        <v>0.95428571428571396</v>
      </c>
      <c r="K3181" s="39">
        <v>0.98791540785498499</v>
      </c>
      <c r="L3181" s="39">
        <v>0.90532544378698199</v>
      </c>
      <c r="M3181" s="39">
        <v>1.0336391437308901</v>
      </c>
      <c r="N3181" s="39">
        <v>0.97232444262915396</v>
      </c>
      <c r="O3181" s="39">
        <v>4.5113632927238898E-2</v>
      </c>
      <c r="P3181" s="39">
        <v>0.98191137537019901</v>
      </c>
      <c r="Q3181" s="39">
        <v>5.3620806456815703E-2</v>
      </c>
      <c r="R3181" s="39">
        <v>0.97562666512428498</v>
      </c>
      <c r="S3181" s="39">
        <v>6.5033539783327293E-2</v>
      </c>
      <c r="T3181" s="39">
        <v>0.96948229375893502</v>
      </c>
      <c r="U3181" s="39">
        <v>9.0731487349470993E-2</v>
      </c>
      <c r="V3181" s="39">
        <v>0.98007639739546804</v>
      </c>
      <c r="W3181" s="39">
        <v>5.4130814214792801E-2</v>
      </c>
      <c r="X3181" s="39">
        <v>0.99068897068926298</v>
      </c>
      <c r="Y3181" s="39">
        <v>6.0943203175201799E-2</v>
      </c>
      <c r="Z3181" s="39">
        <v>1.0093160933197001</v>
      </c>
      <c r="AA3181" s="39">
        <v>5.9763493452894702E-2</v>
      </c>
      <c r="AB3181" s="39">
        <v>1.0275289675430801</v>
      </c>
      <c r="AC3181" s="39">
        <v>3.8644147316776997E-2</v>
      </c>
    </row>
    <row r="3182" spans="1:29" x14ac:dyDescent="0.25">
      <c r="A3182" s="39" t="s">
        <v>135</v>
      </c>
      <c r="B3182" s="39" t="s">
        <v>135</v>
      </c>
      <c r="C3182" s="39">
        <v>7311000</v>
      </c>
      <c r="D3182" s="39" t="s">
        <v>61</v>
      </c>
      <c r="E3182" s="39">
        <v>0.93865030674846595</v>
      </c>
      <c r="F3182" s="39">
        <v>1.0258064516129</v>
      </c>
      <c r="G3182" s="39">
        <v>0.95950155763239897</v>
      </c>
      <c r="H3182" s="39">
        <v>0.94910179640718595</v>
      </c>
      <c r="I3182" s="39">
        <v>0.97297297297297303</v>
      </c>
      <c r="J3182" s="39">
        <v>0.92857142857142905</v>
      </c>
      <c r="K3182" s="39">
        <v>0.91039426523297495</v>
      </c>
      <c r="L3182" s="39">
        <v>0.95205479452054798</v>
      </c>
      <c r="M3182" s="39">
        <v>0.84761904761904805</v>
      </c>
      <c r="N3182" s="39">
        <v>0.942741402368659</v>
      </c>
      <c r="O3182" s="39">
        <v>4.8132592689479399E-2</v>
      </c>
      <c r="P3182" s="39">
        <v>0.92232250178339403</v>
      </c>
      <c r="Q3182" s="39">
        <v>4.7988064767251697E-2</v>
      </c>
      <c r="R3182" s="39">
        <v>0.90335603579085699</v>
      </c>
      <c r="S3182" s="39">
        <v>5.2572414943375799E-2</v>
      </c>
      <c r="T3182" s="39">
        <v>0.89983692106979796</v>
      </c>
      <c r="U3182" s="39">
        <v>7.38472248323329E-2</v>
      </c>
      <c r="V3182" s="39">
        <v>0.91256971887041904</v>
      </c>
      <c r="W3182" s="39">
        <v>5.2577132863957599E-2</v>
      </c>
      <c r="X3182" s="39">
        <v>0.88986520204002295</v>
      </c>
      <c r="Y3182" s="39">
        <v>5.3312857060447298E-2</v>
      </c>
      <c r="Z3182" s="39">
        <v>0.86841926936941005</v>
      </c>
      <c r="AA3182" s="39">
        <v>4.9552494950023403E-2</v>
      </c>
      <c r="AB3182" s="39">
        <v>0.85259217842388102</v>
      </c>
      <c r="AC3182" s="39">
        <v>3.1452840890439399E-2</v>
      </c>
    </row>
    <row r="3183" spans="1:29" x14ac:dyDescent="0.25">
      <c r="A3183" s="39" t="s">
        <v>135</v>
      </c>
      <c r="B3183" s="39" t="s">
        <v>135</v>
      </c>
      <c r="C3183" s="39">
        <v>7311000</v>
      </c>
      <c r="D3183" s="39" t="s">
        <v>62</v>
      </c>
      <c r="E3183" s="39">
        <v>0.92483660130719003</v>
      </c>
      <c r="F3183" s="39">
        <v>0.86928104575163401</v>
      </c>
      <c r="G3183" s="39">
        <v>0.893081761006289</v>
      </c>
      <c r="H3183" s="39">
        <v>0.912337662337662</v>
      </c>
      <c r="I3183" s="39">
        <v>0.91482649842271302</v>
      </c>
      <c r="J3183" s="39">
        <v>0.92283950617283905</v>
      </c>
      <c r="K3183" s="39">
        <v>0.93406593406593397</v>
      </c>
      <c r="L3183" s="39">
        <v>0.92913385826771699</v>
      </c>
      <c r="M3183" s="39">
        <v>0.89928057553956797</v>
      </c>
      <c r="N3183" s="39">
        <v>0.91107593809683796</v>
      </c>
      <c r="O3183" s="39">
        <v>2.0639035967714499E-2</v>
      </c>
      <c r="P3183" s="39">
        <v>0.92002927449375405</v>
      </c>
      <c r="Q3183" s="39">
        <v>1.36509710906343E-2</v>
      </c>
      <c r="R3183" s="39">
        <v>0.92082678929107298</v>
      </c>
      <c r="S3183" s="39">
        <v>1.88218181424906E-2</v>
      </c>
      <c r="T3183" s="39">
        <v>0.91420721690364204</v>
      </c>
      <c r="U3183" s="39">
        <v>2.1109458657752898E-2</v>
      </c>
      <c r="V3183" s="39">
        <v>0.91498918073818103</v>
      </c>
      <c r="W3183" s="39">
        <v>1.6902154888237899E-2</v>
      </c>
      <c r="X3183" s="39">
        <v>0.91286611604408396</v>
      </c>
      <c r="Y3183" s="39">
        <v>1.6854096942049802E-2</v>
      </c>
      <c r="Z3183" s="39">
        <v>0.90588753217198403</v>
      </c>
      <c r="AA3183" s="39">
        <v>1.55075544075285E-2</v>
      </c>
      <c r="AB3183" s="39">
        <v>0.90070216043138496</v>
      </c>
      <c r="AC3183" s="39">
        <v>8.9908922908489303E-3</v>
      </c>
    </row>
    <row r="3184" spans="1:29" x14ac:dyDescent="0.25">
      <c r="A3184" s="39" t="s">
        <v>135</v>
      </c>
      <c r="B3184" s="39" t="s">
        <v>135</v>
      </c>
      <c r="C3184" s="39">
        <v>7311000</v>
      </c>
      <c r="D3184" s="39" t="s">
        <v>63</v>
      </c>
      <c r="E3184" s="39">
        <v>0.92334494773519205</v>
      </c>
      <c r="F3184" s="39">
        <v>0.93286219081272104</v>
      </c>
      <c r="G3184" s="39">
        <v>0.96992481203007497</v>
      </c>
      <c r="H3184" s="39">
        <v>0.94014084507042295</v>
      </c>
      <c r="I3184" s="39">
        <v>0.99288256227757998</v>
      </c>
      <c r="J3184" s="39">
        <v>0.94827586206896597</v>
      </c>
      <c r="K3184" s="39">
        <v>0.90635451505016695</v>
      </c>
      <c r="L3184" s="39">
        <v>0.99607843137254903</v>
      </c>
      <c r="M3184" s="39">
        <v>0.93220338983050799</v>
      </c>
      <c r="N3184" s="39">
        <v>0.94911861736090897</v>
      </c>
      <c r="O3184" s="39">
        <v>3.09801593645261E-2</v>
      </c>
      <c r="P3184" s="39">
        <v>0.95515895211995405</v>
      </c>
      <c r="Q3184" s="39">
        <v>3.89027068209961E-2</v>
      </c>
      <c r="R3184" s="39">
        <v>0.94487877875107495</v>
      </c>
      <c r="S3184" s="39">
        <v>4.6185434968961402E-2</v>
      </c>
      <c r="T3184" s="39">
        <v>0.96414091060152896</v>
      </c>
      <c r="U3184" s="39">
        <v>4.51664750229493E-2</v>
      </c>
      <c r="V3184" s="39">
        <v>0.950094116570114</v>
      </c>
      <c r="W3184" s="39">
        <v>3.4143013258413998E-2</v>
      </c>
      <c r="X3184" s="39">
        <v>0.94794566493847399</v>
      </c>
      <c r="Y3184" s="39">
        <v>3.5153500337062701E-2</v>
      </c>
      <c r="Z3184" s="39">
        <v>0.942403123201354</v>
      </c>
      <c r="AA3184" s="39">
        <v>3.0948136920331201E-2</v>
      </c>
      <c r="AB3184" s="39">
        <v>0.93524505847536699</v>
      </c>
      <c r="AC3184" s="39">
        <v>1.9237201610544999E-2</v>
      </c>
    </row>
    <row r="3185" spans="1:29" x14ac:dyDescent="0.25">
      <c r="A3185" s="39" t="s">
        <v>135</v>
      </c>
      <c r="B3185" s="39" t="s">
        <v>135</v>
      </c>
      <c r="C3185" s="39">
        <v>7311000</v>
      </c>
      <c r="D3185" s="39" t="s">
        <v>52</v>
      </c>
      <c r="E3185" s="39">
        <v>0.33944069431051099</v>
      </c>
      <c r="F3185" s="39">
        <v>0.37631327602674303</v>
      </c>
      <c r="G3185" s="39">
        <v>0.368677042801556</v>
      </c>
      <c r="H3185" s="39">
        <v>0.34294541709577803</v>
      </c>
      <c r="I3185" s="39">
        <v>0.33817427385892102</v>
      </c>
      <c r="J3185" s="39">
        <v>0.32084534101825202</v>
      </c>
      <c r="K3185" s="39">
        <v>0.33164300202839803</v>
      </c>
      <c r="L3185" s="39">
        <v>0.28977272727272702</v>
      </c>
      <c r="M3185" s="39">
        <v>0.36344086021505401</v>
      </c>
      <c r="N3185" s="39">
        <v>0.34125029273643798</v>
      </c>
      <c r="O3185" s="39">
        <v>2.6571301534753199E-2</v>
      </c>
      <c r="P3185" s="39">
        <v>0.32877524087866999</v>
      </c>
      <c r="Q3185" s="39">
        <v>2.6843762861830701E-2</v>
      </c>
      <c r="R3185" s="39">
        <v>0.328285529838726</v>
      </c>
      <c r="S3185" s="39">
        <v>3.6948652444038901E-2</v>
      </c>
      <c r="T3185" s="39">
        <v>0.32660679374389101</v>
      </c>
      <c r="U3185" s="39">
        <v>5.20912363608712E-2</v>
      </c>
      <c r="V3185" s="39">
        <v>0.334957400746351</v>
      </c>
      <c r="W3185" s="39">
        <v>3.0419878414961101E-2</v>
      </c>
      <c r="X3185" s="39">
        <v>0.33768089679872798</v>
      </c>
      <c r="Y3185" s="39">
        <v>3.4727727270687403E-2</v>
      </c>
      <c r="Z3185" s="39">
        <v>0.34925862732755902</v>
      </c>
      <c r="AA3185" s="39">
        <v>3.4453764569831798E-2</v>
      </c>
      <c r="AB3185" s="39">
        <v>0.359932853884467</v>
      </c>
      <c r="AC3185" s="39">
        <v>2.2186580101888901E-2</v>
      </c>
    </row>
    <row r="3186" spans="1:29" x14ac:dyDescent="0.25">
      <c r="A3186" s="39" t="s">
        <v>135</v>
      </c>
      <c r="B3186" s="39" t="s">
        <v>135</v>
      </c>
      <c r="C3186" s="39">
        <v>7311000</v>
      </c>
      <c r="D3186" s="39" t="s">
        <v>53</v>
      </c>
      <c r="E3186" s="39">
        <v>1.0207715133531201</v>
      </c>
      <c r="F3186" s="39">
        <v>0.91477272727272696</v>
      </c>
      <c r="G3186" s="39">
        <v>0.95177664974619303</v>
      </c>
      <c r="H3186" s="39">
        <v>1.0290237467018499</v>
      </c>
      <c r="I3186" s="39">
        <v>0.93993993993993996</v>
      </c>
      <c r="J3186" s="39">
        <v>0.97546012269938698</v>
      </c>
      <c r="K3186" s="39">
        <v>1.02095808383234</v>
      </c>
      <c r="L3186" s="39">
        <v>0.932721712538226</v>
      </c>
      <c r="M3186" s="39">
        <v>1.0098039215686301</v>
      </c>
      <c r="N3186" s="39">
        <v>0.97724760196137705</v>
      </c>
      <c r="O3186" s="39">
        <v>4.3981688134714099E-2</v>
      </c>
      <c r="P3186" s="39">
        <v>0.97577675611570303</v>
      </c>
      <c r="Q3186" s="39">
        <v>3.9803626690267199E-2</v>
      </c>
      <c r="R3186" s="39">
        <v>0.98782790597973003</v>
      </c>
      <c r="S3186" s="39">
        <v>4.8048134726132397E-2</v>
      </c>
      <c r="T3186" s="39">
        <v>0.97126281705342699</v>
      </c>
      <c r="U3186" s="39">
        <v>5.4505352714235497E-2</v>
      </c>
      <c r="V3186" s="39">
        <v>0.98261242781186497</v>
      </c>
      <c r="W3186" s="39">
        <v>4.0056749874401998E-2</v>
      </c>
      <c r="X3186" s="39">
        <v>0.98762485521148402</v>
      </c>
      <c r="Y3186" s="39">
        <v>3.9355940232462097E-2</v>
      </c>
      <c r="Z3186" s="39">
        <v>0.99670851579577702</v>
      </c>
      <c r="AA3186" s="39">
        <v>3.6260961686129599E-2</v>
      </c>
      <c r="AB3186" s="39">
        <v>1.00613334018623</v>
      </c>
      <c r="AC3186" s="39">
        <v>2.3214795010787301E-2</v>
      </c>
    </row>
    <row r="3187" spans="1:29" x14ac:dyDescent="0.25">
      <c r="A3187" s="39" t="s">
        <v>135</v>
      </c>
      <c r="B3187" s="39" t="s">
        <v>135</v>
      </c>
      <c r="C3187" s="39">
        <v>7311000</v>
      </c>
      <c r="D3187" s="39" t="s">
        <v>54</v>
      </c>
      <c r="E3187" s="39">
        <v>1.00308641975309</v>
      </c>
      <c r="F3187" s="39">
        <v>0.90406976744186096</v>
      </c>
      <c r="G3187" s="39">
        <v>1.04968944099379</v>
      </c>
      <c r="H3187" s="39">
        <v>0.95733333333333304</v>
      </c>
      <c r="I3187" s="39">
        <v>0.94871794871794901</v>
      </c>
      <c r="J3187" s="39">
        <v>1.0543130990415299</v>
      </c>
      <c r="K3187" s="39">
        <v>0.95911949685534603</v>
      </c>
      <c r="L3187" s="39">
        <v>0.89149560117302096</v>
      </c>
      <c r="M3187" s="39">
        <v>1.0098360655737699</v>
      </c>
      <c r="N3187" s="39">
        <v>0.97529568587596505</v>
      </c>
      <c r="O3187" s="39">
        <v>5.8234249016950998E-2</v>
      </c>
      <c r="P3187" s="39">
        <v>0.97269644227232399</v>
      </c>
      <c r="Q3187" s="39">
        <v>6.2035289304522997E-2</v>
      </c>
      <c r="R3187" s="39">
        <v>0.95348372120071201</v>
      </c>
      <c r="S3187" s="39">
        <v>5.9371187069725301E-2</v>
      </c>
      <c r="T3187" s="39">
        <v>0.95066583337339505</v>
      </c>
      <c r="U3187" s="39">
        <v>8.3679344866535596E-2</v>
      </c>
      <c r="V3187" s="39">
        <v>0.97216831558400596</v>
      </c>
      <c r="W3187" s="39">
        <v>5.83184251441295E-2</v>
      </c>
      <c r="X3187" s="39">
        <v>0.97439020108933905</v>
      </c>
      <c r="Y3187" s="39">
        <v>5.9615671891010101E-2</v>
      </c>
      <c r="Z3187" s="39">
        <v>0.98706800185422505</v>
      </c>
      <c r="AA3187" s="39">
        <v>5.53356380798374E-2</v>
      </c>
      <c r="AB3187" s="39">
        <v>1.00420080536421</v>
      </c>
      <c r="AC3187" s="39">
        <v>3.5640514939851799E-2</v>
      </c>
    </row>
    <row r="3188" spans="1:29" x14ac:dyDescent="0.25">
      <c r="A3188" s="39" t="s">
        <v>135</v>
      </c>
      <c r="B3188" s="39" t="s">
        <v>135</v>
      </c>
      <c r="C3188" s="39">
        <v>7311000</v>
      </c>
      <c r="D3188" s="39" t="s">
        <v>55</v>
      </c>
      <c r="E3188" s="39">
        <v>1.0169491525423699</v>
      </c>
      <c r="F3188" s="39">
        <v>0.95692307692307699</v>
      </c>
      <c r="G3188" s="39">
        <v>1.0128617363344099</v>
      </c>
      <c r="H3188" s="39">
        <v>0.99704142011834296</v>
      </c>
      <c r="I3188" s="39">
        <v>0.99164345403899701</v>
      </c>
      <c r="J3188" s="39">
        <v>1.01081081081081</v>
      </c>
      <c r="K3188" s="39">
        <v>0.99393939393939401</v>
      </c>
      <c r="L3188" s="39">
        <v>0.97377049180327901</v>
      </c>
      <c r="M3188" s="39">
        <v>1.0263157894736801</v>
      </c>
      <c r="N3188" s="39">
        <v>0.99780614733159601</v>
      </c>
      <c r="O3188" s="39">
        <v>2.2016187047341401E-2</v>
      </c>
      <c r="P3188" s="39">
        <v>0.99929598801323305</v>
      </c>
      <c r="Q3188" s="39">
        <v>2.00091613272829E-2</v>
      </c>
      <c r="R3188" s="39">
        <v>0.998008558405452</v>
      </c>
      <c r="S3188" s="39">
        <v>2.6507935630802299E-2</v>
      </c>
      <c r="T3188" s="39">
        <v>1.00004314063848</v>
      </c>
      <c r="U3188" s="39">
        <v>3.7155136302209499E-2</v>
      </c>
      <c r="V3188" s="39">
        <v>1.0018373377060601</v>
      </c>
      <c r="W3188" s="39">
        <v>2.2525153549476599E-2</v>
      </c>
      <c r="X3188" s="39">
        <v>1.0071712554073</v>
      </c>
      <c r="Y3188" s="39">
        <v>2.52758690847345E-2</v>
      </c>
      <c r="Z3188" s="39">
        <v>1.01581937445044</v>
      </c>
      <c r="AA3188" s="39">
        <v>2.49717884142199E-2</v>
      </c>
      <c r="AB3188" s="39">
        <v>1.0238136324417599</v>
      </c>
      <c r="AC3188" s="39">
        <v>1.5825030568573501E-2</v>
      </c>
    </row>
    <row r="3189" spans="1:29" x14ac:dyDescent="0.25">
      <c r="A3189" s="39" t="s">
        <v>135</v>
      </c>
      <c r="B3189" s="39" t="s">
        <v>135</v>
      </c>
      <c r="C3189" s="39">
        <v>7311000</v>
      </c>
      <c r="D3189" s="39" t="s">
        <v>56</v>
      </c>
      <c r="E3189" s="39">
        <v>0.94864048338368601</v>
      </c>
      <c r="F3189" s="39">
        <v>0.97333333333333305</v>
      </c>
      <c r="G3189" s="39">
        <v>0.93890675241157595</v>
      </c>
      <c r="H3189" s="39">
        <v>1.0063492063492101</v>
      </c>
      <c r="I3189" s="39">
        <v>0.958456973293769</v>
      </c>
      <c r="J3189" s="39">
        <v>0.98595505617977497</v>
      </c>
      <c r="K3189" s="39">
        <v>0.97326203208556195</v>
      </c>
      <c r="L3189" s="39">
        <v>0.97560975609756095</v>
      </c>
      <c r="M3189" s="39">
        <v>0.98989898989898994</v>
      </c>
      <c r="N3189" s="39">
        <v>0.97226806478149497</v>
      </c>
      <c r="O3189" s="39">
        <v>2.1020772902567202E-2</v>
      </c>
      <c r="P3189" s="39">
        <v>0.97663656151113099</v>
      </c>
      <c r="Q3189" s="39">
        <v>1.2305136687445499E-2</v>
      </c>
      <c r="R3189" s="39">
        <v>0.97959025936070399</v>
      </c>
      <c r="S3189" s="39">
        <v>9.0044653362856292E-3</v>
      </c>
      <c r="T3189" s="39">
        <v>0.98275437299827595</v>
      </c>
      <c r="U3189" s="39">
        <v>1.01040141189505E-2</v>
      </c>
      <c r="V3189" s="39">
        <v>0.979504080247113</v>
      </c>
      <c r="W3189" s="39">
        <v>1.4590085019589499E-2</v>
      </c>
      <c r="X3189" s="39">
        <v>0.98316855027980499</v>
      </c>
      <c r="Y3189" s="39">
        <v>9.20725865288354E-3</v>
      </c>
      <c r="Z3189" s="39">
        <v>0.98673708960886597</v>
      </c>
      <c r="AA3189" s="39">
        <v>7.42127881819822E-3</v>
      </c>
      <c r="AB3189" s="39">
        <v>0.98921855019416005</v>
      </c>
      <c r="AC3189" s="39">
        <v>4.3034785553506504E-3</v>
      </c>
    </row>
    <row r="3190" spans="1:29" x14ac:dyDescent="0.25">
      <c r="A3190" s="39" t="s">
        <v>135</v>
      </c>
      <c r="B3190" s="39" t="s">
        <v>135</v>
      </c>
      <c r="C3190" s="39">
        <v>7311000</v>
      </c>
      <c r="D3190" s="39" t="s">
        <v>57</v>
      </c>
      <c r="E3190" s="39">
        <v>0.96107784431137699</v>
      </c>
      <c r="F3190" s="39">
        <v>0.920382165605096</v>
      </c>
      <c r="G3190" s="39">
        <v>0.95547945205479501</v>
      </c>
      <c r="H3190" s="39">
        <v>0.97945205479452102</v>
      </c>
      <c r="I3190" s="39">
        <v>0.98107255520504699</v>
      </c>
      <c r="J3190" s="39">
        <v>0.94117647058823495</v>
      </c>
      <c r="K3190" s="39">
        <v>0.96296296296296302</v>
      </c>
      <c r="L3190" s="39">
        <v>0.92582417582417598</v>
      </c>
      <c r="M3190" s="39">
        <v>1.03125</v>
      </c>
      <c r="N3190" s="39">
        <v>0.96207529792735702</v>
      </c>
      <c r="O3190" s="39">
        <v>3.3508388943240798E-2</v>
      </c>
      <c r="P3190" s="39">
        <v>0.96845723291608399</v>
      </c>
      <c r="Q3190" s="39">
        <v>4.0908686446210797E-2</v>
      </c>
      <c r="R3190" s="39">
        <v>0.97334571292904604</v>
      </c>
      <c r="S3190" s="39">
        <v>5.3474313678920603E-2</v>
      </c>
      <c r="T3190" s="39">
        <v>0.97853708791208804</v>
      </c>
      <c r="U3190" s="39">
        <v>7.4547315186905896E-2</v>
      </c>
      <c r="V3190" s="39">
        <v>0.97534108752410598</v>
      </c>
      <c r="W3190" s="39">
        <v>4.49215057513263E-2</v>
      </c>
      <c r="X3190" s="39">
        <v>0.98959433924900997</v>
      </c>
      <c r="Y3190" s="39">
        <v>5.2398035731211497E-2</v>
      </c>
      <c r="Z3190" s="39">
        <v>1.0100595644247199</v>
      </c>
      <c r="AA3190" s="39">
        <v>5.0280527567796302E-2</v>
      </c>
      <c r="AB3190" s="39">
        <v>1.0262297226582899</v>
      </c>
      <c r="AC3190" s="39">
        <v>3.1751021771052199E-2</v>
      </c>
    </row>
    <row r="3191" spans="1:29" x14ac:dyDescent="0.25">
      <c r="A3191" s="39" t="s">
        <v>135</v>
      </c>
      <c r="B3191" s="39" t="s">
        <v>135</v>
      </c>
      <c r="C3191" s="39">
        <v>7311000</v>
      </c>
      <c r="D3191" s="39" t="s">
        <v>58</v>
      </c>
      <c r="E3191" s="39">
        <v>0.960893854748603</v>
      </c>
      <c r="F3191" s="39">
        <v>0.98442367601246095</v>
      </c>
      <c r="G3191" s="39">
        <v>0.99653979238754298</v>
      </c>
      <c r="H3191" s="39">
        <v>1.02508960573477</v>
      </c>
      <c r="I3191" s="39">
        <v>1.05944055944056</v>
      </c>
      <c r="J3191" s="39">
        <v>0.96141479099678495</v>
      </c>
      <c r="K3191" s="39">
        <v>1.02960526315789</v>
      </c>
      <c r="L3191" s="39">
        <v>0.99704142011834296</v>
      </c>
      <c r="M3191" s="39">
        <v>1.08011869436202</v>
      </c>
      <c r="N3191" s="39">
        <v>1.0105075174398901</v>
      </c>
      <c r="O3191" s="39">
        <v>4.1451675119283701E-2</v>
      </c>
      <c r="P3191" s="39">
        <v>1.0255241456151201</v>
      </c>
      <c r="Q3191" s="39">
        <v>4.7615171955370503E-2</v>
      </c>
      <c r="R3191" s="39">
        <v>1.03558845921275</v>
      </c>
      <c r="S3191" s="39">
        <v>4.1860570352215999E-2</v>
      </c>
      <c r="T3191" s="39">
        <v>1.03858005724018</v>
      </c>
      <c r="U3191" s="39">
        <v>5.8744503980196802E-2</v>
      </c>
      <c r="V3191" s="39">
        <v>1.0301574402584901</v>
      </c>
      <c r="W3191" s="39">
        <v>4.47137618352174E-2</v>
      </c>
      <c r="X3191" s="39">
        <v>1.04547623121483</v>
      </c>
      <c r="Y3191" s="39">
        <v>4.5906305483920599E-2</v>
      </c>
      <c r="Z3191" s="39">
        <v>1.06354975420175</v>
      </c>
      <c r="AA3191" s="39">
        <v>3.9447351864335102E-2</v>
      </c>
      <c r="AB3191" s="39">
        <v>1.07616263368375</v>
      </c>
      <c r="AC3191" s="39">
        <v>2.5020324610328999E-2</v>
      </c>
    </row>
    <row r="3192" spans="1:29" x14ac:dyDescent="0.25">
      <c r="A3192" s="39" t="s">
        <v>135</v>
      </c>
      <c r="B3192" s="39" t="s">
        <v>135</v>
      </c>
      <c r="C3192" s="39">
        <v>7311000</v>
      </c>
      <c r="D3192" s="39" t="s">
        <v>59</v>
      </c>
      <c r="E3192" s="39">
        <v>0.97885196374622396</v>
      </c>
      <c r="F3192" s="39">
        <v>0.98255813953488402</v>
      </c>
      <c r="G3192" s="39">
        <v>1</v>
      </c>
      <c r="H3192" s="39">
        <v>0.98263888888888895</v>
      </c>
      <c r="I3192" s="39">
        <v>0.94055944055944096</v>
      </c>
      <c r="J3192" s="39">
        <v>0.947194719471947</v>
      </c>
      <c r="K3192" s="39">
        <v>0.97324414715719099</v>
      </c>
      <c r="L3192" s="39">
        <v>0.996805111821086</v>
      </c>
      <c r="M3192" s="39">
        <v>0.979228486646884</v>
      </c>
      <c r="N3192" s="39">
        <v>0.97567565531406097</v>
      </c>
      <c r="O3192" s="39">
        <v>2.0021609920090101E-2</v>
      </c>
      <c r="P3192" s="39">
        <v>0.96740638113130994</v>
      </c>
      <c r="Q3192" s="39">
        <v>2.3277653137002099E-2</v>
      </c>
      <c r="R3192" s="39">
        <v>0.98309258187505399</v>
      </c>
      <c r="S3192" s="39">
        <v>1.2246558207210901E-2</v>
      </c>
      <c r="T3192" s="39">
        <v>0.988016799233985</v>
      </c>
      <c r="U3192" s="39">
        <v>1.24285508510524E-2</v>
      </c>
      <c r="V3192" s="39">
        <v>0.977008764235895</v>
      </c>
      <c r="W3192" s="39">
        <v>1.84003656237447E-2</v>
      </c>
      <c r="X3192" s="39">
        <v>0.98012078227528399</v>
      </c>
      <c r="Y3192" s="39">
        <v>1.50559177932225E-2</v>
      </c>
      <c r="Z3192" s="39">
        <v>0.98207947323268496</v>
      </c>
      <c r="AA3192" s="39">
        <v>8.4425647733816292E-3</v>
      </c>
      <c r="AB3192" s="39">
        <v>0.98006546879803702</v>
      </c>
      <c r="AC3192" s="39">
        <v>5.2935399170983E-3</v>
      </c>
    </row>
    <row r="3193" spans="1:29" x14ac:dyDescent="0.25">
      <c r="A3193" s="39" t="s">
        <v>135</v>
      </c>
      <c r="B3193" s="39" t="s">
        <v>135</v>
      </c>
      <c r="C3193" s="39">
        <v>7311000</v>
      </c>
      <c r="D3193" s="39" t="s">
        <v>60</v>
      </c>
      <c r="E3193" s="39">
        <v>1.0064935064935101</v>
      </c>
      <c r="F3193" s="39">
        <v>0.99074074074074103</v>
      </c>
      <c r="G3193" s="39">
        <v>0.98816568047337305</v>
      </c>
      <c r="H3193" s="39">
        <v>1.05379746835443</v>
      </c>
      <c r="I3193" s="39">
        <v>1.0388692579505301</v>
      </c>
      <c r="J3193" s="39">
        <v>1.0371747211895901</v>
      </c>
      <c r="K3193" s="39">
        <v>1.0174216027874601</v>
      </c>
      <c r="L3193" s="39">
        <v>1.0824742268041201</v>
      </c>
      <c r="M3193" s="39">
        <v>1.1314102564102599</v>
      </c>
      <c r="N3193" s="39">
        <v>1.0385052734671101</v>
      </c>
      <c r="O3193" s="39">
        <v>4.62130371150851E-2</v>
      </c>
      <c r="P3193" s="39">
        <v>1.0614700130283901</v>
      </c>
      <c r="Q3193" s="39">
        <v>4.5755142937780303E-2</v>
      </c>
      <c r="R3193" s="39">
        <v>1.0771020286672801</v>
      </c>
      <c r="S3193" s="39">
        <v>5.7183902221698703E-2</v>
      </c>
      <c r="T3193" s="39">
        <v>1.1069422416071899</v>
      </c>
      <c r="U3193" s="39">
        <v>3.4602998378842099E-2</v>
      </c>
      <c r="V3193" s="39">
        <v>1.0723961994400799</v>
      </c>
      <c r="W3193" s="39">
        <v>5.09789484814646E-2</v>
      </c>
      <c r="X3193" s="39">
        <v>1.0972779816010401</v>
      </c>
      <c r="Y3193" s="39">
        <v>4.6812257446168702E-2</v>
      </c>
      <c r="Z3193" s="39">
        <v>1.1183435378709301</v>
      </c>
      <c r="AA3193" s="39">
        <v>3.3759595146712798E-2</v>
      </c>
      <c r="AB3193" s="39">
        <v>1.12907996928615</v>
      </c>
      <c r="AC3193" s="39">
        <v>1.47380298286488E-2</v>
      </c>
    </row>
    <row r="3194" spans="1:29" x14ac:dyDescent="0.25">
      <c r="A3194" s="39" t="s">
        <v>135</v>
      </c>
      <c r="B3194" s="39" t="s">
        <v>135</v>
      </c>
      <c r="C3194" s="39">
        <v>7401000</v>
      </c>
      <c r="D3194" s="39" t="s">
        <v>50</v>
      </c>
      <c r="E3194" s="39">
        <v>0.53749999999999998</v>
      </c>
      <c r="F3194" s="39">
        <v>0.34343434343434298</v>
      </c>
      <c r="G3194" s="39">
        <v>0.45333333333333298</v>
      </c>
      <c r="H3194" s="39">
        <v>0.36666666666666697</v>
      </c>
      <c r="I3194" s="39">
        <v>0.34939759036144602</v>
      </c>
      <c r="J3194" s="39">
        <v>0.391891891891892</v>
      </c>
      <c r="K3194" s="39">
        <v>0.36619718309859201</v>
      </c>
      <c r="L3194" s="39">
        <v>0.36666666666666697</v>
      </c>
      <c r="M3194" s="39">
        <v>0.30588235294117599</v>
      </c>
      <c r="N3194" s="39">
        <v>0.38677444759934598</v>
      </c>
      <c r="O3194" s="39">
        <v>6.9124398947955398E-2</v>
      </c>
      <c r="P3194" s="39">
        <v>0.35600713699195402</v>
      </c>
      <c r="Q3194" s="39">
        <v>3.1864393645447103E-2</v>
      </c>
      <c r="R3194" s="39">
        <v>0.34624873423547797</v>
      </c>
      <c r="S3194" s="39">
        <v>3.4959099785361901E-2</v>
      </c>
      <c r="T3194" s="39">
        <v>0.33627450980392198</v>
      </c>
      <c r="U3194" s="39">
        <v>4.29810004250646E-2</v>
      </c>
      <c r="V3194" s="39">
        <v>0.353518130798748</v>
      </c>
      <c r="W3194" s="39">
        <v>4.5649819102886603E-2</v>
      </c>
      <c r="X3194" s="39">
        <v>0.33476674517316501</v>
      </c>
      <c r="Y3194" s="39">
        <v>3.5734470233947102E-2</v>
      </c>
      <c r="Z3194" s="39">
        <v>0.318922113158221</v>
      </c>
      <c r="AA3194" s="39">
        <v>3.0531930443856499E-2</v>
      </c>
      <c r="AB3194" s="39">
        <v>0.30877684407096201</v>
      </c>
      <c r="AC3194" s="39">
        <v>1.8306369274550802E-2</v>
      </c>
    </row>
    <row r="3195" spans="1:29" x14ac:dyDescent="0.25">
      <c r="A3195" s="39" t="s">
        <v>135</v>
      </c>
      <c r="B3195" s="39" t="s">
        <v>135</v>
      </c>
      <c r="C3195" s="39">
        <v>7401000</v>
      </c>
      <c r="D3195" s="39" t="s">
        <v>51</v>
      </c>
      <c r="E3195" s="39">
        <v>0.84313725490196101</v>
      </c>
      <c r="F3195" s="39">
        <v>0.90697674418604601</v>
      </c>
      <c r="G3195" s="39">
        <v>0.88235294117647101</v>
      </c>
      <c r="H3195" s="39">
        <v>1.02941176470588</v>
      </c>
      <c r="I3195" s="39">
        <v>1.15151515151515</v>
      </c>
      <c r="J3195" s="39">
        <v>1.2068965517241399</v>
      </c>
      <c r="K3195" s="39">
        <v>0.96551724137931005</v>
      </c>
      <c r="L3195" s="39">
        <v>1.1923076923076901</v>
      </c>
      <c r="M3195" s="39">
        <v>1</v>
      </c>
      <c r="N3195" s="39">
        <v>1.0197905935440701</v>
      </c>
      <c r="O3195" s="39">
        <v>0.13618666158815901</v>
      </c>
      <c r="P3195" s="39">
        <v>1.1032473273852601</v>
      </c>
      <c r="Q3195" s="39">
        <v>0.112510311033931</v>
      </c>
      <c r="R3195" s="39">
        <v>1.0526083112289999</v>
      </c>
      <c r="S3195" s="39">
        <v>0.122205576656101</v>
      </c>
      <c r="T3195" s="39">
        <v>1.09615384615385</v>
      </c>
      <c r="U3195" s="39">
        <v>0.13598207330510501</v>
      </c>
      <c r="V3195" s="39">
        <v>1.0629361989410799</v>
      </c>
      <c r="W3195" s="39">
        <v>0.114864027654975</v>
      </c>
      <c r="X3195" s="39">
        <v>1.06083447918138</v>
      </c>
      <c r="Y3195" s="39">
        <v>0.105757233648657</v>
      </c>
      <c r="Z3195" s="39">
        <v>1.03240966474229</v>
      </c>
      <c r="AA3195" s="39">
        <v>9.0740766013473806E-2</v>
      </c>
      <c r="AB3195" s="39">
        <v>1.00915750915751</v>
      </c>
      <c r="AC3195" s="39">
        <v>5.7917173263157103E-2</v>
      </c>
    </row>
    <row r="3196" spans="1:29" x14ac:dyDescent="0.25">
      <c r="A3196" s="39" t="s">
        <v>135</v>
      </c>
      <c r="B3196" s="39" t="s">
        <v>135</v>
      </c>
      <c r="C3196" s="39">
        <v>7401000</v>
      </c>
      <c r="D3196" s="39" t="s">
        <v>61</v>
      </c>
      <c r="E3196" s="39">
        <v>1.0833333333333299</v>
      </c>
      <c r="F3196" s="39">
        <v>0.89655172413793105</v>
      </c>
      <c r="G3196" s="39">
        <v>0.875</v>
      </c>
      <c r="H3196" s="39">
        <v>0.875</v>
      </c>
      <c r="I3196" s="39">
        <v>1</v>
      </c>
      <c r="J3196" s="39">
        <v>0.931034482758621</v>
      </c>
      <c r="K3196" s="39">
        <v>0.77272727272727304</v>
      </c>
      <c r="L3196" s="39">
        <v>0.95454545454545503</v>
      </c>
      <c r="M3196" s="39">
        <v>1.2105263157894699</v>
      </c>
      <c r="N3196" s="39">
        <v>0.95541317592134301</v>
      </c>
      <c r="O3196" s="39">
        <v>0.12932551312637999</v>
      </c>
      <c r="P3196" s="39">
        <v>0.97376670516416397</v>
      </c>
      <c r="Q3196" s="39">
        <v>0.157603657701054</v>
      </c>
      <c r="R3196" s="39">
        <v>0.97926634768739995</v>
      </c>
      <c r="S3196" s="39">
        <v>0.21994395296267299</v>
      </c>
      <c r="T3196" s="39">
        <v>1.08253588516746</v>
      </c>
      <c r="U3196" s="39">
        <v>0.18100580283961901</v>
      </c>
      <c r="V3196" s="39">
        <v>1.0043926799923999</v>
      </c>
      <c r="W3196" s="39">
        <v>0.167212124858198</v>
      </c>
      <c r="X3196" s="39">
        <v>1.0706830822148301</v>
      </c>
      <c r="Y3196" s="39">
        <v>0.18016476569477899</v>
      </c>
      <c r="Z3196" s="39">
        <v>1.1483964551755399</v>
      </c>
      <c r="AA3196" s="39">
        <v>0.15084219637965199</v>
      </c>
      <c r="AB3196" s="39">
        <v>1.19833675096833</v>
      </c>
      <c r="AC3196" s="39">
        <v>7.7093577042154596E-2</v>
      </c>
    </row>
    <row r="3197" spans="1:29" x14ac:dyDescent="0.25">
      <c r="A3197" s="39" t="s">
        <v>135</v>
      </c>
      <c r="B3197" s="39" t="s">
        <v>135</v>
      </c>
      <c r="C3197" s="39">
        <v>7401000</v>
      </c>
      <c r="D3197" s="39" t="s">
        <v>62</v>
      </c>
      <c r="E3197" s="39">
        <v>0.78378378378378399</v>
      </c>
      <c r="F3197" s="39">
        <v>0.74358974358974395</v>
      </c>
      <c r="G3197" s="39">
        <v>1.07692307692308</v>
      </c>
      <c r="H3197" s="39">
        <v>0.96428571428571397</v>
      </c>
      <c r="I3197" s="39">
        <v>0.96428571428571397</v>
      </c>
      <c r="J3197" s="39">
        <v>0.84848484848484895</v>
      </c>
      <c r="K3197" s="39">
        <v>0.81481481481481499</v>
      </c>
      <c r="L3197" s="39">
        <v>0.94117647058823495</v>
      </c>
      <c r="M3197" s="39">
        <v>0.952380952380952</v>
      </c>
      <c r="N3197" s="39">
        <v>0.89885834657076502</v>
      </c>
      <c r="O3197" s="39">
        <v>0.107165363254904</v>
      </c>
      <c r="P3197" s="39">
        <v>0.90422856011091302</v>
      </c>
      <c r="Q3197" s="39">
        <v>6.7810106125984607E-2</v>
      </c>
      <c r="R3197" s="39">
        <v>0.90279074592800101</v>
      </c>
      <c r="S3197" s="39">
        <v>7.63950812846277E-2</v>
      </c>
      <c r="T3197" s="39">
        <v>0.94677871148459403</v>
      </c>
      <c r="U3197" s="39">
        <v>7.9227650553114308E-3</v>
      </c>
      <c r="V3197" s="39">
        <v>0.91599431093176897</v>
      </c>
      <c r="W3197" s="39">
        <v>7.3229952360289799E-2</v>
      </c>
      <c r="X3197" s="39">
        <v>0.92730317253647399</v>
      </c>
      <c r="Y3197" s="39">
        <v>5.37102680148396E-2</v>
      </c>
      <c r="Z3197" s="39">
        <v>0.94501313274540899</v>
      </c>
      <c r="AA3197" s="39">
        <v>3.26504932996865E-2</v>
      </c>
      <c r="AB3197" s="39">
        <v>0.95184740562891801</v>
      </c>
      <c r="AC3197" s="39">
        <v>3.3744459492259498E-3</v>
      </c>
    </row>
    <row r="3198" spans="1:29" x14ac:dyDescent="0.25">
      <c r="A3198" s="39" t="s">
        <v>135</v>
      </c>
      <c r="B3198" s="39" t="s">
        <v>135</v>
      </c>
      <c r="C3198" s="39">
        <v>7401000</v>
      </c>
      <c r="D3198" s="39" t="s">
        <v>63</v>
      </c>
      <c r="E3198" s="39">
        <v>1</v>
      </c>
      <c r="F3198" s="39">
        <v>0.82758620689655205</v>
      </c>
      <c r="G3198" s="39">
        <v>0.89655172413793105</v>
      </c>
      <c r="H3198" s="39">
        <v>0.92857142857142905</v>
      </c>
      <c r="I3198" s="39">
        <v>0.85185185185185197</v>
      </c>
      <c r="J3198" s="39">
        <v>0.85185185185185197</v>
      </c>
      <c r="K3198" s="39">
        <v>0.92857142857142905</v>
      </c>
      <c r="L3198" s="39">
        <v>1</v>
      </c>
      <c r="M3198" s="39">
        <v>0.75</v>
      </c>
      <c r="N3198" s="39">
        <v>0.892776054653449</v>
      </c>
      <c r="O3198" s="39">
        <v>8.1819252748158905E-2</v>
      </c>
      <c r="P3198" s="39">
        <v>0.87645502645502604</v>
      </c>
      <c r="Q3198" s="39">
        <v>9.3782975500136506E-2</v>
      </c>
      <c r="R3198" s="39">
        <v>0.89285714285714302</v>
      </c>
      <c r="S3198" s="39">
        <v>0.12876968840942801</v>
      </c>
      <c r="T3198" s="39">
        <v>0.875</v>
      </c>
      <c r="U3198" s="39">
        <v>0.176776695296637</v>
      </c>
      <c r="V3198" s="39">
        <v>0.87076417060205102</v>
      </c>
      <c r="W3198" s="39">
        <v>0.103434888830025</v>
      </c>
      <c r="X3198" s="39">
        <v>0.84394677543140895</v>
      </c>
      <c r="Y3198" s="39">
        <v>0.121717549847619</v>
      </c>
      <c r="Z3198" s="39">
        <v>0.80090289324821395</v>
      </c>
      <c r="AA3198" s="39">
        <v>0.12021151060089399</v>
      </c>
      <c r="AB3198" s="39">
        <v>0.76190476190476197</v>
      </c>
      <c r="AC3198" s="39">
        <v>7.5292325242104302E-2</v>
      </c>
    </row>
    <row r="3199" spans="1:29" x14ac:dyDescent="0.25">
      <c r="A3199" s="39" t="s">
        <v>135</v>
      </c>
      <c r="B3199" s="39" t="s">
        <v>135</v>
      </c>
      <c r="C3199" s="39">
        <v>7401000</v>
      </c>
      <c r="D3199" s="39" t="s">
        <v>52</v>
      </c>
      <c r="E3199" s="39">
        <v>0.47252747252747301</v>
      </c>
      <c r="F3199" s="39">
        <v>0.48749999999999999</v>
      </c>
      <c r="G3199" s="39">
        <v>0.30303030303030298</v>
      </c>
      <c r="H3199" s="39">
        <v>0.46666666666666701</v>
      </c>
      <c r="I3199" s="39">
        <v>0.422222222222222</v>
      </c>
      <c r="J3199" s="39">
        <v>0.421686746987952</v>
      </c>
      <c r="K3199" s="39">
        <v>0.37837837837837801</v>
      </c>
      <c r="L3199" s="39">
        <v>0.43661971830985902</v>
      </c>
      <c r="M3199" s="39">
        <v>0.36666666666666697</v>
      </c>
      <c r="N3199" s="39">
        <v>0.41725535275439102</v>
      </c>
      <c r="O3199" s="39">
        <v>5.9127064039154999E-2</v>
      </c>
      <c r="P3199" s="39">
        <v>0.40511474651301599</v>
      </c>
      <c r="Q3199" s="39">
        <v>3.06306562029952E-2</v>
      </c>
      <c r="R3199" s="39">
        <v>0.393888254451635</v>
      </c>
      <c r="S3199" s="39">
        <v>3.7466979467320499E-2</v>
      </c>
      <c r="T3199" s="39">
        <v>0.40164319248826302</v>
      </c>
      <c r="U3199" s="39">
        <v>4.9464277181594199E-2</v>
      </c>
      <c r="V3199" s="39">
        <v>0.40117463807717302</v>
      </c>
      <c r="W3199" s="39">
        <v>4.27014729809648E-2</v>
      </c>
      <c r="X3199" s="39">
        <v>0.39058020997146298</v>
      </c>
      <c r="Y3199" s="39">
        <v>3.44624050767482E-2</v>
      </c>
      <c r="Z3199" s="39">
        <v>0.37940809006753701</v>
      </c>
      <c r="AA3199" s="39">
        <v>3.2454100004867398E-2</v>
      </c>
      <c r="AB3199" s="39">
        <v>0.36999776436396198</v>
      </c>
      <c r="AC3199" s="39">
        <v>2.1067711663987899E-2</v>
      </c>
    </row>
    <row r="3200" spans="1:29" x14ac:dyDescent="0.25">
      <c r="A3200" s="39" t="s">
        <v>135</v>
      </c>
      <c r="B3200" s="39" t="s">
        <v>135</v>
      </c>
      <c r="C3200" s="39">
        <v>7401000</v>
      </c>
      <c r="D3200" s="39" t="s">
        <v>53</v>
      </c>
      <c r="E3200" s="39">
        <v>0.79411764705882304</v>
      </c>
      <c r="F3200" s="39">
        <v>0.97674418604651203</v>
      </c>
      <c r="G3200" s="39">
        <v>0.92307692307692302</v>
      </c>
      <c r="H3200" s="39">
        <v>1</v>
      </c>
      <c r="I3200" s="39">
        <v>0.82857142857142896</v>
      </c>
      <c r="J3200" s="39">
        <v>0.94736842105263197</v>
      </c>
      <c r="K3200" s="39">
        <v>0.77142857142857102</v>
      </c>
      <c r="L3200" s="39">
        <v>1.0714285714285701</v>
      </c>
      <c r="M3200" s="39">
        <v>0.77419354838709697</v>
      </c>
      <c r="N3200" s="39">
        <v>0.89854769967228398</v>
      </c>
      <c r="O3200" s="39">
        <v>0.10994643200926101</v>
      </c>
      <c r="P3200" s="39">
        <v>0.87859810817366002</v>
      </c>
      <c r="Q3200" s="39">
        <v>0.12922967332909899</v>
      </c>
      <c r="R3200" s="39">
        <v>0.87235023041474602</v>
      </c>
      <c r="S3200" s="39">
        <v>0.17241244348946499</v>
      </c>
      <c r="T3200" s="39">
        <v>0.92281105990783396</v>
      </c>
      <c r="U3200" s="39">
        <v>0.21017690039876599</v>
      </c>
      <c r="V3200" s="39">
        <v>0.88344286483369605</v>
      </c>
      <c r="W3200" s="39">
        <v>0.13141570172552899</v>
      </c>
      <c r="X3200" s="39">
        <v>0.86109783747567104</v>
      </c>
      <c r="Y3200" s="39">
        <v>0.14489577754097999</v>
      </c>
      <c r="Z3200" s="39">
        <v>0.82627047114747598</v>
      </c>
      <c r="AA3200" s="39">
        <v>0.13856213864273201</v>
      </c>
      <c r="AB3200" s="39">
        <v>0.788347597103357</v>
      </c>
      <c r="AC3200" s="39">
        <v>8.9518064112732304E-2</v>
      </c>
    </row>
    <row r="3201" spans="1:29" x14ac:dyDescent="0.25">
      <c r="A3201" s="39" t="s">
        <v>135</v>
      </c>
      <c r="B3201" s="39" t="s">
        <v>135</v>
      </c>
      <c r="C3201" s="39">
        <v>7401000</v>
      </c>
      <c r="D3201" s="39" t="s">
        <v>54</v>
      </c>
      <c r="E3201" s="39">
        <v>0.89285714285714302</v>
      </c>
      <c r="F3201" s="39">
        <v>0.85185185185185197</v>
      </c>
      <c r="G3201" s="39">
        <v>1.02380952380952</v>
      </c>
      <c r="H3201" s="39">
        <v>1</v>
      </c>
      <c r="I3201" s="39">
        <v>1</v>
      </c>
      <c r="J3201" s="39">
        <v>1</v>
      </c>
      <c r="K3201" s="39">
        <v>0.83333333333333304</v>
      </c>
      <c r="L3201" s="39">
        <v>0.96296296296296302</v>
      </c>
      <c r="M3201" s="39">
        <v>1</v>
      </c>
      <c r="N3201" s="39">
        <v>0.95164609053497895</v>
      </c>
      <c r="O3201" s="39">
        <v>7.2543929713135294E-2</v>
      </c>
      <c r="P3201" s="39">
        <v>0.95925925925925903</v>
      </c>
      <c r="Q3201" s="39">
        <v>7.2198476628214506E-2</v>
      </c>
      <c r="R3201" s="39">
        <v>0.93209876543209902</v>
      </c>
      <c r="S3201" s="39">
        <v>8.7515104189863094E-2</v>
      </c>
      <c r="T3201" s="39">
        <v>0.98148148148148096</v>
      </c>
      <c r="U3201" s="39">
        <v>2.61891400439462E-2</v>
      </c>
      <c r="V3201" s="39">
        <v>0.96186595706949496</v>
      </c>
      <c r="W3201" s="39">
        <v>6.5563789660862903E-2</v>
      </c>
      <c r="X3201" s="39">
        <v>0.97042376767698402</v>
      </c>
      <c r="Y3201" s="39">
        <v>5.94652984383197E-2</v>
      </c>
      <c r="Z3201" s="39">
        <v>0.98695432011458695</v>
      </c>
      <c r="AA3201" s="39">
        <v>4.1734210043846399E-2</v>
      </c>
      <c r="AB3201" s="39">
        <v>0.99823633156966496</v>
      </c>
      <c r="AC3201" s="39">
        <v>1.11544185543858E-2</v>
      </c>
    </row>
    <row r="3202" spans="1:29" x14ac:dyDescent="0.25">
      <c r="A3202" s="39" t="s">
        <v>135</v>
      </c>
      <c r="B3202" s="39" t="s">
        <v>135</v>
      </c>
      <c r="C3202" s="39">
        <v>7401000</v>
      </c>
      <c r="D3202" s="39" t="s">
        <v>55</v>
      </c>
      <c r="E3202" s="39">
        <v>0.85185185185185197</v>
      </c>
      <c r="F3202" s="39">
        <v>0.92</v>
      </c>
      <c r="G3202" s="39">
        <v>0.73913043478260898</v>
      </c>
      <c r="H3202" s="39">
        <v>0.93023255813953498</v>
      </c>
      <c r="I3202" s="39">
        <v>0.88888888888888895</v>
      </c>
      <c r="J3202" s="39">
        <v>0.93333333333333302</v>
      </c>
      <c r="K3202" s="39">
        <v>0.89655172413793105</v>
      </c>
      <c r="L3202" s="39">
        <v>1.0333333333333301</v>
      </c>
      <c r="M3202" s="39">
        <v>0.84615384615384603</v>
      </c>
      <c r="N3202" s="39">
        <v>0.89327510784681396</v>
      </c>
      <c r="O3202" s="39">
        <v>7.9865430376820506E-2</v>
      </c>
      <c r="P3202" s="39">
        <v>0.91965222516946699</v>
      </c>
      <c r="Q3202" s="39">
        <v>7.06975862369075E-2</v>
      </c>
      <c r="R3202" s="39">
        <v>0.92534630120837003</v>
      </c>
      <c r="S3202" s="39">
        <v>9.6854973319355497E-2</v>
      </c>
      <c r="T3202" s="39">
        <v>0.93974358974358996</v>
      </c>
      <c r="U3202" s="39">
        <v>0.13235588468363599</v>
      </c>
      <c r="V3202" s="39">
        <v>0.910108594459626</v>
      </c>
      <c r="W3202" s="39">
        <v>8.1437313025385094E-2</v>
      </c>
      <c r="X3202" s="39">
        <v>0.90615546565813498</v>
      </c>
      <c r="Y3202" s="39">
        <v>8.7566776941995897E-2</v>
      </c>
      <c r="Z3202" s="39">
        <v>0.880995446960537</v>
      </c>
      <c r="AA3202" s="39">
        <v>8.6922954342227396E-2</v>
      </c>
      <c r="AB3202" s="39">
        <v>0.85506715506715503</v>
      </c>
      <c r="AC3202" s="39">
        <v>5.6372715309473E-2</v>
      </c>
    </row>
    <row r="3203" spans="1:29" x14ac:dyDescent="0.25">
      <c r="A3203" s="39" t="s">
        <v>135</v>
      </c>
      <c r="B3203" s="39" t="s">
        <v>135</v>
      </c>
      <c r="C3203" s="39">
        <v>7401000</v>
      </c>
      <c r="D3203" s="39" t="s">
        <v>56</v>
      </c>
      <c r="E3203" s="39">
        <v>0.94117647058823495</v>
      </c>
      <c r="F3203" s="39">
        <v>0.91304347826086996</v>
      </c>
      <c r="G3203" s="39">
        <v>1.2173913043478299</v>
      </c>
      <c r="H3203" s="39">
        <v>1.23529411764706</v>
      </c>
      <c r="I3203" s="39">
        <v>0.92500000000000004</v>
      </c>
      <c r="J3203" s="39">
        <v>1.125</v>
      </c>
      <c r="K3203" s="39">
        <v>0.92857142857142905</v>
      </c>
      <c r="L3203" s="39">
        <v>1.1153846153846201</v>
      </c>
      <c r="M3203" s="39">
        <v>0.90322580645161299</v>
      </c>
      <c r="N3203" s="39">
        <v>1.03378746902796</v>
      </c>
      <c r="O3203" s="39">
        <v>0.13802196498278199</v>
      </c>
      <c r="P3203" s="39">
        <v>0.99943637008153097</v>
      </c>
      <c r="Q3203" s="39">
        <v>0.110712811394276</v>
      </c>
      <c r="R3203" s="39">
        <v>0.98239395013588604</v>
      </c>
      <c r="S3203" s="39">
        <v>0.115868407785017</v>
      </c>
      <c r="T3203" s="39">
        <v>1.00930521091811</v>
      </c>
      <c r="U3203" s="39">
        <v>0.15001893248498699</v>
      </c>
      <c r="V3203" s="39">
        <v>1.0073014828145099</v>
      </c>
      <c r="W3203" s="39">
        <v>0.122651644263864</v>
      </c>
      <c r="X3203" s="39">
        <v>0.97369800044010701</v>
      </c>
      <c r="Y3203" s="39">
        <v>0.10853098435443401</v>
      </c>
      <c r="Z3203" s="39">
        <v>0.94146950385649397</v>
      </c>
      <c r="AA3203" s="39">
        <v>9.8477953632492204E-2</v>
      </c>
      <c r="AB3203" s="39">
        <v>0.91332860687699402</v>
      </c>
      <c r="AC3203" s="39">
        <v>6.3895720180644294E-2</v>
      </c>
    </row>
    <row r="3204" spans="1:29" x14ac:dyDescent="0.25">
      <c r="A3204" s="39" t="s">
        <v>135</v>
      </c>
      <c r="B3204" s="39" t="s">
        <v>135</v>
      </c>
      <c r="C3204" s="39">
        <v>7401000</v>
      </c>
      <c r="D3204" s="39" t="s">
        <v>57</v>
      </c>
      <c r="E3204" s="39">
        <v>0.85</v>
      </c>
      <c r="F3204" s="39">
        <v>0.90625</v>
      </c>
      <c r="G3204" s="39">
        <v>0.952380952380952</v>
      </c>
      <c r="H3204" s="39">
        <v>1.03571428571429</v>
      </c>
      <c r="I3204" s="39">
        <v>1.1428571428571399</v>
      </c>
      <c r="J3204" s="39">
        <v>0.891891891891892</v>
      </c>
      <c r="K3204" s="39">
        <v>0.80555555555555602</v>
      </c>
      <c r="L3204" s="39">
        <v>0.96153846153846201</v>
      </c>
      <c r="M3204" s="39">
        <v>0.96551724137931005</v>
      </c>
      <c r="N3204" s="39">
        <v>0.94574505903528905</v>
      </c>
      <c r="O3204" s="39">
        <v>0.100568557269854</v>
      </c>
      <c r="P3204" s="39">
        <v>0.95347205864447204</v>
      </c>
      <c r="Q3204" s="39">
        <v>0.124245998153193</v>
      </c>
      <c r="R3204" s="39">
        <v>0.91087041949110903</v>
      </c>
      <c r="S3204" s="39">
        <v>9.1227041476629106E-2</v>
      </c>
      <c r="T3204" s="39">
        <v>0.96352785145888598</v>
      </c>
      <c r="U3204" s="39">
        <v>2.8134222063125399E-3</v>
      </c>
      <c r="V3204" s="39">
        <v>0.94502757744993104</v>
      </c>
      <c r="W3204" s="39">
        <v>8.8052844469450095E-2</v>
      </c>
      <c r="X3204" s="39">
        <v>0.94577444029019098</v>
      </c>
      <c r="Y3204" s="39">
        <v>6.9477847461718603E-2</v>
      </c>
      <c r="Z3204" s="39">
        <v>0.95853881874050695</v>
      </c>
      <c r="AA3204" s="39">
        <v>3.7920037479354497E-2</v>
      </c>
      <c r="AB3204" s="39">
        <v>0.96532777567260297</v>
      </c>
      <c r="AC3204" s="39">
        <v>1.1982863433756699E-3</v>
      </c>
    </row>
    <row r="3205" spans="1:29" x14ac:dyDescent="0.25">
      <c r="A3205" s="39" t="s">
        <v>135</v>
      </c>
      <c r="B3205" s="39" t="s">
        <v>135</v>
      </c>
      <c r="C3205" s="39">
        <v>7401000</v>
      </c>
      <c r="D3205" s="39" t="s">
        <v>58</v>
      </c>
      <c r="E3205" s="39">
        <v>1.0588235294117601</v>
      </c>
      <c r="F3205" s="39">
        <v>0.76470588235294101</v>
      </c>
      <c r="G3205" s="39">
        <v>1.0689655172413799</v>
      </c>
      <c r="H3205" s="39">
        <v>1.2</v>
      </c>
      <c r="I3205" s="39">
        <v>0.75862068965517204</v>
      </c>
      <c r="J3205" s="39">
        <v>0.75</v>
      </c>
      <c r="K3205" s="39">
        <v>0.90909090909090895</v>
      </c>
      <c r="L3205" s="39">
        <v>0.89655172413793105</v>
      </c>
      <c r="M3205" s="39">
        <v>1.1599999999999999</v>
      </c>
      <c r="N3205" s="39">
        <v>0.95186202798778896</v>
      </c>
      <c r="O3205" s="39">
        <v>0.17608746863646901</v>
      </c>
      <c r="P3205" s="39">
        <v>0.89485266457680201</v>
      </c>
      <c r="Q3205" s="39">
        <v>0.16586905175341199</v>
      </c>
      <c r="R3205" s="39">
        <v>0.98854754440961301</v>
      </c>
      <c r="S3205" s="39">
        <v>0.148614488478753</v>
      </c>
      <c r="T3205" s="39">
        <v>1.02827586206897</v>
      </c>
      <c r="U3205" s="39">
        <v>0.18628606235397299</v>
      </c>
      <c r="V3205" s="39">
        <v>0.97880835412776901</v>
      </c>
      <c r="W3205" s="39">
        <v>0.17028284029441099</v>
      </c>
      <c r="X3205" s="39">
        <v>1.02821011622158</v>
      </c>
      <c r="Y3205" s="39">
        <v>0.16543901782529299</v>
      </c>
      <c r="Z3205" s="39">
        <v>1.1038961224060999</v>
      </c>
      <c r="AA3205" s="39">
        <v>0.13139240593726201</v>
      </c>
      <c r="AB3205" s="39">
        <v>1.1474548440065699</v>
      </c>
      <c r="AC3205" s="39">
        <v>7.9342533082713995E-2</v>
      </c>
    </row>
    <row r="3206" spans="1:29" x14ac:dyDescent="0.25">
      <c r="A3206" s="39" t="s">
        <v>135</v>
      </c>
      <c r="B3206" s="39" t="s">
        <v>135</v>
      </c>
      <c r="C3206" s="39">
        <v>7401000</v>
      </c>
      <c r="D3206" s="39" t="s">
        <v>59</v>
      </c>
      <c r="E3206" s="39">
        <v>0.82051282051282004</v>
      </c>
      <c r="F3206" s="39">
        <v>0.72222222222222199</v>
      </c>
      <c r="G3206" s="39">
        <v>0.88461538461538503</v>
      </c>
      <c r="H3206" s="39">
        <v>0.967741935483871</v>
      </c>
      <c r="I3206" s="39">
        <v>0.875</v>
      </c>
      <c r="J3206" s="39">
        <v>1.13636363636364</v>
      </c>
      <c r="K3206" s="39">
        <v>1.1666666666666701</v>
      </c>
      <c r="L3206" s="39">
        <v>1.0333333333333301</v>
      </c>
      <c r="M3206" s="39">
        <v>1.07692307692308</v>
      </c>
      <c r="N3206" s="39">
        <v>0.96481989734677898</v>
      </c>
      <c r="O3206" s="39">
        <v>0.15067252030127401</v>
      </c>
      <c r="P3206" s="39">
        <v>1.0576573426573399</v>
      </c>
      <c r="Q3206" s="39">
        <v>0.114459866506765</v>
      </c>
      <c r="R3206" s="39">
        <v>1.09230769230769</v>
      </c>
      <c r="S3206" s="39">
        <v>6.7984992736219801E-2</v>
      </c>
      <c r="T3206" s="39">
        <v>1.05512820512821</v>
      </c>
      <c r="U3206" s="39">
        <v>3.08226032824904E-2</v>
      </c>
      <c r="V3206" s="39">
        <v>1.04810426064214</v>
      </c>
      <c r="W3206" s="39">
        <v>0.106197821060283</v>
      </c>
      <c r="X3206" s="39">
        <v>1.07457123281261</v>
      </c>
      <c r="Y3206" s="39">
        <v>5.8675038945345398E-2</v>
      </c>
      <c r="Z3206" s="39">
        <v>1.07279324383726</v>
      </c>
      <c r="AA3206" s="39">
        <v>3.0807231698780201E-2</v>
      </c>
      <c r="AB3206" s="39">
        <v>1.0748473748473699</v>
      </c>
      <c r="AC3206" s="39">
        <v>1.3127892606315601E-2</v>
      </c>
    </row>
    <row r="3207" spans="1:29" x14ac:dyDescent="0.25">
      <c r="A3207" s="39" t="s">
        <v>135</v>
      </c>
      <c r="B3207" s="39" t="s">
        <v>135</v>
      </c>
      <c r="C3207" s="39">
        <v>7401000</v>
      </c>
      <c r="D3207" s="39" t="s">
        <v>60</v>
      </c>
      <c r="E3207" s="39">
        <v>0.93548387096774199</v>
      </c>
      <c r="F3207" s="39">
        <v>1</v>
      </c>
      <c r="G3207" s="39">
        <v>1.2307692307692299</v>
      </c>
      <c r="H3207" s="39">
        <v>1.4347826086956501</v>
      </c>
      <c r="I3207" s="39">
        <v>0.96666666666666701</v>
      </c>
      <c r="J3207" s="39">
        <v>1.0476190476190499</v>
      </c>
      <c r="K3207" s="39">
        <v>0.88</v>
      </c>
      <c r="L3207" s="39">
        <v>0.90476190476190499</v>
      </c>
      <c r="M3207" s="39">
        <v>0.90322580645161299</v>
      </c>
      <c r="N3207" s="39">
        <v>1.03370101510354</v>
      </c>
      <c r="O3207" s="39">
        <v>0.18454169039712401</v>
      </c>
      <c r="P3207" s="39">
        <v>0.94045468509984598</v>
      </c>
      <c r="Q3207" s="39">
        <v>6.7981617912464307E-2</v>
      </c>
      <c r="R3207" s="39">
        <v>0.89599590373783899</v>
      </c>
      <c r="S3207" s="39">
        <v>1.3874134271996399E-2</v>
      </c>
      <c r="T3207" s="39">
        <v>0.90399385560675904</v>
      </c>
      <c r="U3207" s="39">
        <v>1.0861855317765899E-3</v>
      </c>
      <c r="V3207" s="39">
        <v>0.96023000682515802</v>
      </c>
      <c r="W3207" s="39">
        <v>0.139417738147045</v>
      </c>
      <c r="X3207" s="39">
        <v>0.91076958472826597</v>
      </c>
      <c r="Y3207" s="39">
        <v>4.0430356642010203E-2</v>
      </c>
      <c r="Z3207" s="39">
        <v>0.90258368652901799</v>
      </c>
      <c r="AA3207" s="39">
        <v>5.6364259423643199E-3</v>
      </c>
      <c r="AB3207" s="39">
        <v>0.90329895399019799</v>
      </c>
      <c r="AC3207" s="39">
        <v>4.6262565432937501E-4</v>
      </c>
    </row>
    <row r="3208" spans="1:29" x14ac:dyDescent="0.25">
      <c r="A3208" s="39" t="s">
        <v>135</v>
      </c>
      <c r="B3208" s="39" t="s">
        <v>135</v>
      </c>
      <c r="C3208" s="39">
        <v>7403000</v>
      </c>
      <c r="D3208" s="39" t="s">
        <v>50</v>
      </c>
      <c r="E3208" s="39">
        <v>0.7</v>
      </c>
      <c r="F3208" s="39">
        <v>0.48484848484848497</v>
      </c>
      <c r="G3208" s="39">
        <v>0.6</v>
      </c>
      <c r="H3208" s="39">
        <v>0.57777777777777795</v>
      </c>
      <c r="I3208" s="39">
        <v>0.49397590361445798</v>
      </c>
      <c r="J3208" s="39">
        <v>0.67567567567567599</v>
      </c>
      <c r="K3208" s="39">
        <v>0.61971830985915499</v>
      </c>
      <c r="L3208" s="39">
        <v>0.41666666666666702</v>
      </c>
      <c r="M3208" s="39">
        <v>0.61176470588235299</v>
      </c>
      <c r="N3208" s="39">
        <v>0.57560305825828595</v>
      </c>
      <c r="O3208" s="39">
        <v>9.32088044176205E-2</v>
      </c>
      <c r="P3208" s="39">
        <v>0.563560252339662</v>
      </c>
      <c r="Q3208" s="39">
        <v>0.105435966366921</v>
      </c>
      <c r="R3208" s="39">
        <v>0.54938322746939094</v>
      </c>
      <c r="S3208" s="39">
        <v>0.115004691589224</v>
      </c>
      <c r="T3208" s="39">
        <v>0.51421568627450998</v>
      </c>
      <c r="U3208" s="39">
        <v>0.137955146525611</v>
      </c>
      <c r="V3208" s="39">
        <v>0.56413698981695604</v>
      </c>
      <c r="W3208" s="39">
        <v>9.6093038567174299E-2</v>
      </c>
      <c r="X3208" s="39">
        <v>0.56338512910492899</v>
      </c>
      <c r="Y3208" s="39">
        <v>9.9951960947619697E-2</v>
      </c>
      <c r="Z3208" s="39">
        <v>0.57782364363783001</v>
      </c>
      <c r="AA3208" s="39">
        <v>9.1103578143041597E-2</v>
      </c>
      <c r="AB3208" s="39">
        <v>0.60247432306255799</v>
      </c>
      <c r="AC3208" s="39">
        <v>5.8757540090897099E-2</v>
      </c>
    </row>
    <row r="3209" spans="1:29" x14ac:dyDescent="0.25">
      <c r="A3209" s="39" t="s">
        <v>135</v>
      </c>
      <c r="B3209" s="39" t="s">
        <v>135</v>
      </c>
      <c r="C3209" s="39">
        <v>7403000</v>
      </c>
      <c r="D3209" s="39" t="s">
        <v>51</v>
      </c>
      <c r="E3209" s="39">
        <v>1.02173913043478</v>
      </c>
      <c r="F3209" s="39">
        <v>0.85714285714285698</v>
      </c>
      <c r="G3209" s="39">
        <v>1.0833333333333299</v>
      </c>
      <c r="H3209" s="39">
        <v>0.88888888888888895</v>
      </c>
      <c r="I3209" s="39">
        <v>1.15384615384615</v>
      </c>
      <c r="J3209" s="39">
        <v>0.85365853658536595</v>
      </c>
      <c r="K3209" s="39">
        <v>0.94</v>
      </c>
      <c r="L3209" s="39">
        <v>0.88636363636363602</v>
      </c>
      <c r="M3209" s="39">
        <v>1.32</v>
      </c>
      <c r="N3209" s="39">
        <v>1.0005525040661101</v>
      </c>
      <c r="O3209" s="39">
        <v>0.15975207951524301</v>
      </c>
      <c r="P3209" s="39">
        <v>1.03077366535903</v>
      </c>
      <c r="Q3209" s="39">
        <v>0.19953858881801501</v>
      </c>
      <c r="R3209" s="39">
        <v>1.0487878787878799</v>
      </c>
      <c r="S3209" s="39">
        <v>0.23640267742840099</v>
      </c>
      <c r="T3209" s="39">
        <v>1.10318181818182</v>
      </c>
      <c r="U3209" s="39">
        <v>0.30662721329634801</v>
      </c>
      <c r="V3209" s="39">
        <v>1.0591055921915999</v>
      </c>
      <c r="W3209" s="39">
        <v>0.207727173438438</v>
      </c>
      <c r="X3209" s="39">
        <v>1.1323101752426501</v>
      </c>
      <c r="Y3209" s="39">
        <v>0.23284122659928699</v>
      </c>
      <c r="Z3209" s="39">
        <v>1.22894831994809</v>
      </c>
      <c r="AA3209" s="39">
        <v>0.21351609893808099</v>
      </c>
      <c r="AB3209" s="39">
        <v>1.2993506493506499</v>
      </c>
      <c r="AC3209" s="39">
        <v>0.13059796051084999</v>
      </c>
    </row>
    <row r="3210" spans="1:29" x14ac:dyDescent="0.25">
      <c r="A3210" s="39" t="s">
        <v>135</v>
      </c>
      <c r="B3210" s="39" t="s">
        <v>135</v>
      </c>
      <c r="C3210" s="39">
        <v>7403000</v>
      </c>
      <c r="D3210" s="39" t="s">
        <v>61</v>
      </c>
      <c r="E3210" s="39">
        <v>0.80392156862745101</v>
      </c>
      <c r="F3210" s="39">
        <v>0.96078431372549</v>
      </c>
      <c r="G3210" s="39">
        <v>0.91666666666666696</v>
      </c>
      <c r="H3210" s="39">
        <v>0.96078431372549</v>
      </c>
      <c r="I3210" s="39">
        <v>1.0476190476190499</v>
      </c>
      <c r="J3210" s="39">
        <v>1.0222222222222199</v>
      </c>
      <c r="K3210" s="39">
        <v>0.83018867924528295</v>
      </c>
      <c r="L3210" s="39">
        <v>0.98</v>
      </c>
      <c r="M3210" s="39">
        <v>0.88571428571428601</v>
      </c>
      <c r="N3210" s="39">
        <v>0.93421123306066001</v>
      </c>
      <c r="O3210" s="39">
        <v>8.2592364279508307E-2</v>
      </c>
      <c r="P3210" s="39">
        <v>0.95314884696016799</v>
      </c>
      <c r="Q3210" s="39">
        <v>9.2308392490996302E-2</v>
      </c>
      <c r="R3210" s="39">
        <v>0.89863432165318902</v>
      </c>
      <c r="S3210" s="39">
        <v>7.5736737803163201E-2</v>
      </c>
      <c r="T3210" s="39">
        <v>0.93285714285714305</v>
      </c>
      <c r="U3210" s="39">
        <v>6.6670067940445901E-2</v>
      </c>
      <c r="V3210" s="39">
        <v>0.92949730534654695</v>
      </c>
      <c r="W3210" s="39">
        <v>7.4562248152801505E-2</v>
      </c>
      <c r="X3210" s="39">
        <v>0.91524555586990697</v>
      </c>
      <c r="Y3210" s="39">
        <v>6.6530735397925894E-2</v>
      </c>
      <c r="Z3210" s="39">
        <v>0.900088146119153</v>
      </c>
      <c r="AA3210" s="39">
        <v>4.7040552373934702E-2</v>
      </c>
      <c r="AB3210" s="39">
        <v>0.89020408163265297</v>
      </c>
      <c r="AC3210" s="39">
        <v>2.8395962662736501E-2</v>
      </c>
    </row>
    <row r="3211" spans="1:29" x14ac:dyDescent="0.25">
      <c r="A3211" s="39" t="s">
        <v>135</v>
      </c>
      <c r="B3211" s="39" t="s">
        <v>135</v>
      </c>
      <c r="C3211" s="39">
        <v>7403000</v>
      </c>
      <c r="D3211" s="39" t="s">
        <v>62</v>
      </c>
      <c r="E3211" s="39">
        <v>0.85714285714285698</v>
      </c>
      <c r="F3211" s="39">
        <v>1.0243902439024399</v>
      </c>
      <c r="G3211" s="39">
        <v>0.95918367346938804</v>
      </c>
      <c r="H3211" s="39">
        <v>0.95454545454545503</v>
      </c>
      <c r="I3211" s="39">
        <v>0.97959183673469397</v>
      </c>
      <c r="J3211" s="39">
        <v>0.92424242424242398</v>
      </c>
      <c r="K3211" s="39">
        <v>0.934782608695652</v>
      </c>
      <c r="L3211" s="39">
        <v>1</v>
      </c>
      <c r="M3211" s="39">
        <v>0.85714285714285698</v>
      </c>
      <c r="N3211" s="39">
        <v>0.94344688398619603</v>
      </c>
      <c r="O3211" s="39">
        <v>5.7844636641396503E-2</v>
      </c>
      <c r="P3211" s="39">
        <v>0.93915194536312496</v>
      </c>
      <c r="Q3211" s="39">
        <v>5.5463379902685399E-2</v>
      </c>
      <c r="R3211" s="39">
        <v>0.93064182194616996</v>
      </c>
      <c r="S3211" s="39">
        <v>7.15185318816393E-2</v>
      </c>
      <c r="T3211" s="39">
        <v>0.92857142857142905</v>
      </c>
      <c r="U3211" s="39">
        <v>0.101015254455221</v>
      </c>
      <c r="V3211" s="39">
        <v>0.92897705630326899</v>
      </c>
      <c r="W3211" s="39">
        <v>6.1346560913217503E-2</v>
      </c>
      <c r="X3211" s="39">
        <v>0.91012327629356504</v>
      </c>
      <c r="Y3211" s="39">
        <v>6.8854708294294603E-2</v>
      </c>
      <c r="Z3211" s="39">
        <v>0.88527227345166504</v>
      </c>
      <c r="AA3211" s="39">
        <v>6.7399254033753797E-2</v>
      </c>
      <c r="AB3211" s="39">
        <v>0.86394557823129203</v>
      </c>
      <c r="AC3211" s="39">
        <v>4.3024185852631E-2</v>
      </c>
    </row>
    <row r="3212" spans="1:29" x14ac:dyDescent="0.25">
      <c r="A3212" s="39" t="s">
        <v>135</v>
      </c>
      <c r="B3212" s="39" t="s">
        <v>135</v>
      </c>
      <c r="C3212" s="39">
        <v>7403000</v>
      </c>
      <c r="D3212" s="39" t="s">
        <v>63</v>
      </c>
      <c r="E3212" s="39">
        <v>0.86538461538461497</v>
      </c>
      <c r="F3212" s="39">
        <v>0.97916666666666696</v>
      </c>
      <c r="G3212" s="39">
        <v>0.90476190476190499</v>
      </c>
      <c r="H3212" s="39">
        <v>0.80851063829787195</v>
      </c>
      <c r="I3212" s="39">
        <v>1.0476190476190499</v>
      </c>
      <c r="J3212" s="39">
        <v>0.97916666666666696</v>
      </c>
      <c r="K3212" s="39">
        <v>0.95081967213114704</v>
      </c>
      <c r="L3212" s="39">
        <v>0.86046511627906996</v>
      </c>
      <c r="M3212" s="39">
        <v>0.95454545454545503</v>
      </c>
      <c r="N3212" s="39">
        <v>0.92782664248360502</v>
      </c>
      <c r="O3212" s="39">
        <v>7.4220333944440206E-2</v>
      </c>
      <c r="P3212" s="39">
        <v>0.95852319144827702</v>
      </c>
      <c r="Q3212" s="39">
        <v>6.7184033375725302E-2</v>
      </c>
      <c r="R3212" s="39">
        <v>0.92194341431855698</v>
      </c>
      <c r="S3212" s="39">
        <v>5.3274348527445503E-2</v>
      </c>
      <c r="T3212" s="39">
        <v>0.90750528541226205</v>
      </c>
      <c r="U3212" s="39">
        <v>6.6524845164484994E-2</v>
      </c>
      <c r="V3212" s="39">
        <v>0.93254155600197097</v>
      </c>
      <c r="W3212" s="39">
        <v>6.2438266373762E-2</v>
      </c>
      <c r="X3212" s="39">
        <v>0.93399497567254297</v>
      </c>
      <c r="Y3212" s="39">
        <v>5.13261272553628E-2</v>
      </c>
      <c r="Z3212" s="39">
        <v>0.93788152629916199</v>
      </c>
      <c r="AA3212" s="39">
        <v>4.37637767378002E-2</v>
      </c>
      <c r="AB3212" s="39">
        <v>0.950065438437531</v>
      </c>
      <c r="AC3212" s="39">
        <v>2.8334109710559299E-2</v>
      </c>
    </row>
    <row r="3213" spans="1:29" x14ac:dyDescent="0.25">
      <c r="A3213" s="39" t="s">
        <v>135</v>
      </c>
      <c r="B3213" s="39" t="s">
        <v>135</v>
      </c>
      <c r="C3213" s="39">
        <v>7403000</v>
      </c>
      <c r="D3213" s="39" t="s">
        <v>52</v>
      </c>
      <c r="E3213" s="39">
        <v>0.51648351648351698</v>
      </c>
      <c r="F3213" s="39">
        <v>0.6</v>
      </c>
      <c r="G3213" s="39">
        <v>0.52525252525252497</v>
      </c>
      <c r="H3213" s="39">
        <v>0.53333333333333299</v>
      </c>
      <c r="I3213" s="39">
        <v>0.66666666666666696</v>
      </c>
      <c r="J3213" s="39">
        <v>0.421686746987952</v>
      </c>
      <c r="K3213" s="39">
        <v>0.63513513513513498</v>
      </c>
      <c r="L3213" s="39">
        <v>0.54929577464788704</v>
      </c>
      <c r="M3213" s="39">
        <v>0.55000000000000004</v>
      </c>
      <c r="N3213" s="39">
        <v>0.55531707761189097</v>
      </c>
      <c r="O3213" s="39">
        <v>7.20963047769759E-2</v>
      </c>
      <c r="P3213" s="39">
        <v>0.56455686468752797</v>
      </c>
      <c r="Q3213" s="39">
        <v>9.5216040704565894E-2</v>
      </c>
      <c r="R3213" s="39">
        <v>0.57814363659434098</v>
      </c>
      <c r="S3213" s="39">
        <v>4.9357341528699201E-2</v>
      </c>
      <c r="T3213" s="39">
        <v>0.54964788732394398</v>
      </c>
      <c r="U3213" s="39">
        <v>4.9796252196235703E-4</v>
      </c>
      <c r="V3213" s="39">
        <v>0.55676606777844395</v>
      </c>
      <c r="W3213" s="39">
        <v>6.6161080334523406E-2</v>
      </c>
      <c r="X3213" s="39">
        <v>0.55592244832815596</v>
      </c>
      <c r="Y3213" s="39">
        <v>5.1809513097385899E-2</v>
      </c>
      <c r="Z3213" s="39">
        <v>0.55321864423785905</v>
      </c>
      <c r="AA3213" s="39">
        <v>2.0283242195658E-2</v>
      </c>
      <c r="AB3213" s="39">
        <v>0.54996646545942296</v>
      </c>
      <c r="AC3213" s="39">
        <v>2.12091057020012E-4</v>
      </c>
    </row>
    <row r="3214" spans="1:29" x14ac:dyDescent="0.25">
      <c r="A3214" s="39" t="s">
        <v>135</v>
      </c>
      <c r="B3214" s="39" t="s">
        <v>135</v>
      </c>
      <c r="C3214" s="39">
        <v>7403000</v>
      </c>
      <c r="D3214" s="39" t="s">
        <v>53</v>
      </c>
      <c r="E3214" s="39">
        <v>1</v>
      </c>
      <c r="F3214" s="39">
        <v>0.93617021276595702</v>
      </c>
      <c r="G3214" s="39">
        <v>1.0416666666666701</v>
      </c>
      <c r="H3214" s="39">
        <v>1.07692307692308</v>
      </c>
      <c r="I3214" s="39">
        <v>1.3</v>
      </c>
      <c r="J3214" s="39">
        <v>0.88333333333333297</v>
      </c>
      <c r="K3214" s="39">
        <v>1.05714285714286</v>
      </c>
      <c r="L3214" s="39">
        <v>0.95744680851063801</v>
      </c>
      <c r="M3214" s="39">
        <v>0.97435897435897401</v>
      </c>
      <c r="N3214" s="39">
        <v>1.0252268810779499</v>
      </c>
      <c r="O3214" s="39">
        <v>0.120075292206544</v>
      </c>
      <c r="P3214" s="39">
        <v>1.0344563946691601</v>
      </c>
      <c r="Q3214" s="39">
        <v>0.16078591190417599</v>
      </c>
      <c r="R3214" s="39">
        <v>0.99631621333748999</v>
      </c>
      <c r="S3214" s="39">
        <v>5.3351811458367301E-2</v>
      </c>
      <c r="T3214" s="39">
        <v>0.96590289143480601</v>
      </c>
      <c r="U3214" s="39">
        <v>1.19587071559099E-2</v>
      </c>
      <c r="V3214" s="39">
        <v>1.00415850691683</v>
      </c>
      <c r="W3214" s="39">
        <v>0.103317098755488</v>
      </c>
      <c r="X3214" s="39">
        <v>0.98362951452655001</v>
      </c>
      <c r="Y3214" s="39">
        <v>7.2024289742235098E-2</v>
      </c>
      <c r="Z3214" s="39">
        <v>0.97463968807019397</v>
      </c>
      <c r="AA3214" s="39">
        <v>2.1880940091860299E-2</v>
      </c>
      <c r="AB3214" s="39">
        <v>0.97355363312810095</v>
      </c>
      <c r="AC3214" s="39">
        <v>5.0934251664052901E-3</v>
      </c>
    </row>
    <row r="3215" spans="1:29" x14ac:dyDescent="0.25">
      <c r="A3215" s="39" t="s">
        <v>135</v>
      </c>
      <c r="B3215" s="39" t="s">
        <v>135</v>
      </c>
      <c r="C3215" s="39">
        <v>7403000</v>
      </c>
      <c r="D3215" s="39" t="s">
        <v>54</v>
      </c>
      <c r="E3215" s="39">
        <v>1.0370370370370401</v>
      </c>
      <c r="F3215" s="39">
        <v>0.97619047619047605</v>
      </c>
      <c r="G3215" s="39">
        <v>1</v>
      </c>
      <c r="H3215" s="39">
        <v>0.98</v>
      </c>
      <c r="I3215" s="39">
        <v>0.98214285714285698</v>
      </c>
      <c r="J3215" s="39">
        <v>0.88461538461538503</v>
      </c>
      <c r="K3215" s="39">
        <v>0.96226415094339601</v>
      </c>
      <c r="L3215" s="39">
        <v>1.08108108108108</v>
      </c>
      <c r="M3215" s="39">
        <v>1.0888888888888899</v>
      </c>
      <c r="N3215" s="39">
        <v>0.99913554176656905</v>
      </c>
      <c r="O3215" s="39">
        <v>6.3110783095937595E-2</v>
      </c>
      <c r="P3215" s="39">
        <v>0.99979847253432197</v>
      </c>
      <c r="Q3215" s="39">
        <v>8.59238827874413E-2</v>
      </c>
      <c r="R3215" s="39">
        <v>1.0440780403044601</v>
      </c>
      <c r="S3215" s="39">
        <v>7.0960375104551401E-2</v>
      </c>
      <c r="T3215" s="39">
        <v>1.08498498498499</v>
      </c>
      <c r="U3215" s="39">
        <v>5.5209538471020598E-3</v>
      </c>
      <c r="V3215" s="39">
        <v>1.0266319204138901</v>
      </c>
      <c r="W3215" s="39">
        <v>7.5040992645559607E-2</v>
      </c>
      <c r="X3215" s="39">
        <v>1.05706599571413</v>
      </c>
      <c r="Y3215" s="39">
        <v>6.7344572336828598E-2</v>
      </c>
      <c r="Z3215" s="39">
        <v>1.0825469662382801</v>
      </c>
      <c r="AA3215" s="39">
        <v>2.99987079254595E-2</v>
      </c>
      <c r="AB3215" s="39">
        <v>1.0885170885170901</v>
      </c>
      <c r="AC3215" s="39">
        <v>2.3514720195731802E-3</v>
      </c>
    </row>
    <row r="3216" spans="1:29" x14ac:dyDescent="0.25">
      <c r="A3216" s="39" t="s">
        <v>135</v>
      </c>
      <c r="B3216" s="39" t="s">
        <v>135</v>
      </c>
      <c r="C3216" s="39">
        <v>7403000</v>
      </c>
      <c r="D3216" s="39" t="s">
        <v>55</v>
      </c>
      <c r="E3216" s="39">
        <v>1.1219512195121999</v>
      </c>
      <c r="F3216" s="39">
        <v>0.94642857142857095</v>
      </c>
      <c r="G3216" s="39">
        <v>0.90243902439024404</v>
      </c>
      <c r="H3216" s="39">
        <v>1.0681818181818199</v>
      </c>
      <c r="I3216" s="39">
        <v>1.1020408163265301</v>
      </c>
      <c r="J3216" s="39">
        <v>0.89090909090909098</v>
      </c>
      <c r="K3216" s="39">
        <v>0.89130434782608703</v>
      </c>
      <c r="L3216" s="39">
        <v>0.92156862745098</v>
      </c>
      <c r="M3216" s="39">
        <v>1.05</v>
      </c>
      <c r="N3216" s="39">
        <v>0.98831372400283501</v>
      </c>
      <c r="O3216" s="39">
        <v>9.5824814385657195E-2</v>
      </c>
      <c r="P3216" s="39">
        <v>0.97116457650253796</v>
      </c>
      <c r="Q3216" s="39">
        <v>9.8262367418700994E-2</v>
      </c>
      <c r="R3216" s="39">
        <v>0.95429099175902199</v>
      </c>
      <c r="S3216" s="39">
        <v>8.4256408356617393E-2</v>
      </c>
      <c r="T3216" s="39">
        <v>0.98578431372549002</v>
      </c>
      <c r="U3216" s="39">
        <v>9.0814694446507596E-2</v>
      </c>
      <c r="V3216" s="39">
        <v>0.97877461422873802</v>
      </c>
      <c r="W3216" s="39">
        <v>8.4874364543158803E-2</v>
      </c>
      <c r="X3216" s="39">
        <v>0.99037589373771195</v>
      </c>
      <c r="Y3216" s="39">
        <v>8.0733886208577299E-2</v>
      </c>
      <c r="Z3216" s="39">
        <v>1.02122117232746</v>
      </c>
      <c r="AA3216" s="39">
        <v>6.7710061165498797E-2</v>
      </c>
      <c r="AB3216" s="39">
        <v>1.04388422035481</v>
      </c>
      <c r="AC3216" s="39">
        <v>3.8679586693002602E-2</v>
      </c>
    </row>
    <row r="3217" spans="1:29" x14ac:dyDescent="0.25">
      <c r="A3217" s="39" t="s">
        <v>135</v>
      </c>
      <c r="B3217" s="39" t="s">
        <v>135</v>
      </c>
      <c r="C3217" s="39">
        <v>7403000</v>
      </c>
      <c r="D3217" s="39" t="s">
        <v>56</v>
      </c>
      <c r="E3217" s="39">
        <v>0.891891891891892</v>
      </c>
      <c r="F3217" s="39">
        <v>0.95652173913043503</v>
      </c>
      <c r="G3217" s="39">
        <v>0.84905660377358505</v>
      </c>
      <c r="H3217" s="39">
        <v>1.08108108108108</v>
      </c>
      <c r="I3217" s="39">
        <v>1.12765957446809</v>
      </c>
      <c r="J3217" s="39">
        <v>0.85185185185185197</v>
      </c>
      <c r="K3217" s="39">
        <v>0.95918367346938804</v>
      </c>
      <c r="L3217" s="39">
        <v>0.97560975609756095</v>
      </c>
      <c r="M3217" s="39">
        <v>1.0638297872340401</v>
      </c>
      <c r="N3217" s="39">
        <v>0.97296510655532398</v>
      </c>
      <c r="O3217" s="39">
        <v>0.100584381621247</v>
      </c>
      <c r="P3217" s="39">
        <v>0.995626928624186</v>
      </c>
      <c r="Q3217" s="39">
        <v>0.105456531606897</v>
      </c>
      <c r="R3217" s="39">
        <v>0.99954107226699695</v>
      </c>
      <c r="S3217" s="39">
        <v>5.6278176957968398E-2</v>
      </c>
      <c r="T3217" s="39">
        <v>1.0197197716658</v>
      </c>
      <c r="U3217" s="39">
        <v>6.2380982253094498E-2</v>
      </c>
      <c r="V3217" s="39">
        <v>0.99872846435175699</v>
      </c>
      <c r="W3217" s="39">
        <v>8.5712904169732901E-2</v>
      </c>
      <c r="X3217" s="39">
        <v>1.0182958075261599</v>
      </c>
      <c r="Y3217" s="39">
        <v>6.9917692447380705E-2</v>
      </c>
      <c r="Z3217" s="39">
        <v>1.0442327621615</v>
      </c>
      <c r="AA3217" s="39">
        <v>4.6026449361620599E-2</v>
      </c>
      <c r="AB3217" s="39">
        <v>1.0596288333704</v>
      </c>
      <c r="AC3217" s="39">
        <v>2.65691651087861E-2</v>
      </c>
    </row>
    <row r="3218" spans="1:29" x14ac:dyDescent="0.25">
      <c r="A3218" s="39" t="s">
        <v>135</v>
      </c>
      <c r="B3218" s="39" t="s">
        <v>135</v>
      </c>
      <c r="C3218" s="39">
        <v>7403000</v>
      </c>
      <c r="D3218" s="39" t="s">
        <v>57</v>
      </c>
      <c r="E3218" s="39">
        <v>1.08620689655172</v>
      </c>
      <c r="F3218" s="39">
        <v>1.0303030303030301</v>
      </c>
      <c r="G3218" s="39">
        <v>1</v>
      </c>
      <c r="H3218" s="39">
        <v>1.0444444444444401</v>
      </c>
      <c r="I3218" s="39">
        <v>1.125</v>
      </c>
      <c r="J3218" s="39">
        <v>0.96226415094339601</v>
      </c>
      <c r="K3218" s="39">
        <v>1</v>
      </c>
      <c r="L3218" s="39">
        <v>0.97872340425531901</v>
      </c>
      <c r="M3218" s="39">
        <v>1</v>
      </c>
      <c r="N3218" s="39">
        <v>1.0252157696108799</v>
      </c>
      <c r="O3218" s="39">
        <v>5.2564702745147997E-2</v>
      </c>
      <c r="P3218" s="39">
        <v>1.01319751103974</v>
      </c>
      <c r="Q3218" s="39">
        <v>6.4480261208924694E-2</v>
      </c>
      <c r="R3218" s="39">
        <v>0.99290780141844004</v>
      </c>
      <c r="S3218" s="39">
        <v>1.22840482806304E-2</v>
      </c>
      <c r="T3218" s="39">
        <v>0.98936170212765995</v>
      </c>
      <c r="U3218" s="39">
        <v>1.5044825131628701E-2</v>
      </c>
      <c r="V3218" s="39">
        <v>1.00465690037127</v>
      </c>
      <c r="W3218" s="39">
        <v>4.2412703082923303E-2</v>
      </c>
      <c r="X3218" s="39">
        <v>0.99578819827647302</v>
      </c>
      <c r="Y3218" s="39">
        <v>2.74070518282944E-2</v>
      </c>
      <c r="Z3218" s="39">
        <v>0.99626447389422401</v>
      </c>
      <c r="AA3218" s="39">
        <v>9.9140145924366905E-3</v>
      </c>
      <c r="AB3218" s="39">
        <v>0.99898682877406297</v>
      </c>
      <c r="AC3218" s="39">
        <v>6.4078574674131398E-3</v>
      </c>
    </row>
    <row r="3219" spans="1:29" x14ac:dyDescent="0.25">
      <c r="A3219" s="39" t="s">
        <v>135</v>
      </c>
      <c r="B3219" s="39" t="s">
        <v>135</v>
      </c>
      <c r="C3219" s="39">
        <v>7403000</v>
      </c>
      <c r="D3219" s="39" t="s">
        <v>58</v>
      </c>
      <c r="E3219" s="39">
        <v>0.91228070175438603</v>
      </c>
      <c r="F3219" s="39">
        <v>1.1269841269841301</v>
      </c>
      <c r="G3219" s="39">
        <v>1.1176470588235301</v>
      </c>
      <c r="H3219" s="39">
        <v>1.0681818181818199</v>
      </c>
      <c r="I3219" s="39">
        <v>1.04255319148936</v>
      </c>
      <c r="J3219" s="39">
        <v>1</v>
      </c>
      <c r="K3219" s="39">
        <v>1.0196078431372499</v>
      </c>
      <c r="L3219" s="39">
        <v>1.0434782608695701</v>
      </c>
      <c r="M3219" s="39">
        <v>1.02173913043478</v>
      </c>
      <c r="N3219" s="39">
        <v>1.03916357018609</v>
      </c>
      <c r="O3219" s="39">
        <v>6.4287788578264393E-2</v>
      </c>
      <c r="P3219" s="39">
        <v>1.0254756851861899</v>
      </c>
      <c r="Q3219" s="39">
        <v>1.8118622327579801E-2</v>
      </c>
      <c r="R3219" s="39">
        <v>1.0282750781472001</v>
      </c>
      <c r="S3219" s="39">
        <v>1.3209397035949399E-2</v>
      </c>
      <c r="T3219" s="39">
        <v>1.0326086956521701</v>
      </c>
      <c r="U3219" s="39">
        <v>1.53718865475336E-2</v>
      </c>
      <c r="V3219" s="39">
        <v>1.03176275178266</v>
      </c>
      <c r="W3219" s="39">
        <v>3.2907079045872999E-2</v>
      </c>
      <c r="X3219" s="39">
        <v>1.02635268819868</v>
      </c>
      <c r="Y3219" s="39">
        <v>1.3161933131102499E-2</v>
      </c>
      <c r="Z3219" s="39">
        <v>1.0254721923075001</v>
      </c>
      <c r="AA3219" s="39">
        <v>1.01893354132478E-2</v>
      </c>
      <c r="AB3219" s="39">
        <v>1.0227743271221501</v>
      </c>
      <c r="AC3219" s="39">
        <v>6.5471587167046799E-3</v>
      </c>
    </row>
    <row r="3220" spans="1:29" x14ac:dyDescent="0.25">
      <c r="A3220" s="39" t="s">
        <v>135</v>
      </c>
      <c r="B3220" s="39" t="s">
        <v>135</v>
      </c>
      <c r="C3220" s="39">
        <v>7403000</v>
      </c>
      <c r="D3220" s="39" t="s">
        <v>59</v>
      </c>
      <c r="E3220" s="39">
        <v>0.95918367346938804</v>
      </c>
      <c r="F3220" s="39">
        <v>1.09615384615385</v>
      </c>
      <c r="G3220" s="39">
        <v>0.95774647887323905</v>
      </c>
      <c r="H3220" s="39">
        <v>1.15789473684211</v>
      </c>
      <c r="I3220" s="39">
        <v>1.12765957446809</v>
      </c>
      <c r="J3220" s="39">
        <v>1.0408163265306101</v>
      </c>
      <c r="K3220" s="39">
        <v>0.88888888888888895</v>
      </c>
      <c r="L3220" s="39">
        <v>1.07692307692308</v>
      </c>
      <c r="M3220" s="39">
        <v>0.97916666666666696</v>
      </c>
      <c r="N3220" s="39">
        <v>1.0316036965351001</v>
      </c>
      <c r="O3220" s="39">
        <v>9.0345383057047299E-2</v>
      </c>
      <c r="P3220" s="39">
        <v>1.0226909066954699</v>
      </c>
      <c r="Q3220" s="39">
        <v>9.2311185379876204E-2</v>
      </c>
      <c r="R3220" s="39">
        <v>0.98165954415954404</v>
      </c>
      <c r="S3220" s="39">
        <v>9.4041877884615696E-2</v>
      </c>
      <c r="T3220" s="39">
        <v>1.02804487179487</v>
      </c>
      <c r="U3220" s="39">
        <v>6.9124220596761807E-2</v>
      </c>
      <c r="V3220" s="39">
        <v>1.0149122282385299</v>
      </c>
      <c r="W3220" s="39">
        <v>8.2308749469278603E-2</v>
      </c>
      <c r="X3220" s="39">
        <v>1.0007531113769701</v>
      </c>
      <c r="Y3220" s="39">
        <v>6.8646476577342699E-2</v>
      </c>
      <c r="Z3220" s="39">
        <v>0.99278555516406097</v>
      </c>
      <c r="AA3220" s="39">
        <v>5.2138557443051001E-2</v>
      </c>
      <c r="AB3220" s="39">
        <v>0.98382173382173399</v>
      </c>
      <c r="AC3220" s="39">
        <v>2.9441229742104901E-2</v>
      </c>
    </row>
    <row r="3221" spans="1:29" x14ac:dyDescent="0.25">
      <c r="A3221" s="39" t="s">
        <v>135</v>
      </c>
      <c r="B3221" s="39" t="s">
        <v>135</v>
      </c>
      <c r="C3221" s="39">
        <v>7403000</v>
      </c>
      <c r="D3221" s="39" t="s">
        <v>60</v>
      </c>
      <c r="E3221" s="39">
        <v>1.08510638297872</v>
      </c>
      <c r="F3221" s="39">
        <v>1.0212765957446801</v>
      </c>
      <c r="G3221" s="39">
        <v>0.89473684210526305</v>
      </c>
      <c r="H3221" s="39">
        <v>0.92647058823529405</v>
      </c>
      <c r="I3221" s="39">
        <v>1.02272727272727</v>
      </c>
      <c r="J3221" s="39">
        <v>1</v>
      </c>
      <c r="K3221" s="39">
        <v>0.98039215686274495</v>
      </c>
      <c r="L3221" s="39">
        <v>0.875</v>
      </c>
      <c r="M3221" s="39">
        <v>0.96428571428571397</v>
      </c>
      <c r="N3221" s="39">
        <v>0.974443950326633</v>
      </c>
      <c r="O3221" s="39">
        <v>6.7180910907291697E-2</v>
      </c>
      <c r="P3221" s="39">
        <v>0.96848102877514597</v>
      </c>
      <c r="Q3221" s="39">
        <v>5.66442382481019E-2</v>
      </c>
      <c r="R3221" s="39">
        <v>0.93989262371615301</v>
      </c>
      <c r="S3221" s="39">
        <v>5.6772738463953601E-2</v>
      </c>
      <c r="T3221" s="39">
        <v>0.91964285714285698</v>
      </c>
      <c r="U3221" s="39">
        <v>6.3134534034513204E-2</v>
      </c>
      <c r="V3221" s="39">
        <v>0.95390764272634898</v>
      </c>
      <c r="W3221" s="39">
        <v>5.4450591436728903E-2</v>
      </c>
      <c r="X3221" s="39">
        <v>0.94705191674526601</v>
      </c>
      <c r="Y3221" s="39">
        <v>4.9175258012078997E-2</v>
      </c>
      <c r="Z3221" s="39">
        <v>0.94924216194189404</v>
      </c>
      <c r="AA3221" s="39">
        <v>4.2133840508428701E-2</v>
      </c>
      <c r="AB3221" s="39">
        <v>0.96003401360544205</v>
      </c>
      <c r="AC3221" s="39">
        <v>2.6890116157894401E-2</v>
      </c>
    </row>
    <row r="3222" spans="1:29" x14ac:dyDescent="0.25">
      <c r="A3222" s="39" t="s">
        <v>135</v>
      </c>
      <c r="B3222" s="39" t="s">
        <v>135</v>
      </c>
      <c r="C3222" s="39">
        <v>7503000</v>
      </c>
      <c r="D3222" s="39" t="s">
        <v>50</v>
      </c>
      <c r="E3222" s="39">
        <v>0.18361581920903999</v>
      </c>
      <c r="F3222" s="39">
        <v>0.180428134556575</v>
      </c>
      <c r="G3222" s="39">
        <v>0.20178041543026701</v>
      </c>
      <c r="H3222" s="39">
        <v>0.20833333333333301</v>
      </c>
      <c r="I3222" s="39">
        <v>0.19397993311036801</v>
      </c>
      <c r="J3222" s="39">
        <v>0.21754385964912301</v>
      </c>
      <c r="K3222" s="39">
        <v>0.24590163934426201</v>
      </c>
      <c r="L3222" s="39">
        <v>0.24444444444444399</v>
      </c>
      <c r="M3222" s="39">
        <v>0.21212121212121199</v>
      </c>
      <c r="N3222" s="39">
        <v>0.20979431013318101</v>
      </c>
      <c r="O3222" s="39">
        <v>2.3542456749211901E-2</v>
      </c>
      <c r="P3222" s="39">
        <v>0.222798217733882</v>
      </c>
      <c r="Q3222" s="39">
        <v>2.2217265117976299E-2</v>
      </c>
      <c r="R3222" s="39">
        <v>0.23415576530330601</v>
      </c>
      <c r="S3222" s="39">
        <v>1.90963872157776E-2</v>
      </c>
      <c r="T3222" s="39">
        <v>0.228282828282828</v>
      </c>
      <c r="U3222" s="39">
        <v>2.2855976765625799E-2</v>
      </c>
      <c r="V3222" s="39">
        <v>0.221987651430956</v>
      </c>
      <c r="W3222" s="39">
        <v>2.0611374893793302E-2</v>
      </c>
      <c r="X3222" s="39">
        <v>0.22427129218458</v>
      </c>
      <c r="Y3222" s="39">
        <v>1.82836684586501E-2</v>
      </c>
      <c r="Z3222" s="39">
        <v>0.219122364949253</v>
      </c>
      <c r="AA3222" s="39">
        <v>1.6395864075407399E-2</v>
      </c>
      <c r="AB3222" s="39">
        <v>0.21366041366041399</v>
      </c>
      <c r="AC3222" s="39">
        <v>9.7347652838276205E-3</v>
      </c>
    </row>
    <row r="3223" spans="1:29" x14ac:dyDescent="0.25">
      <c r="A3223" s="39" t="s">
        <v>135</v>
      </c>
      <c r="B3223" s="39" t="s">
        <v>135</v>
      </c>
      <c r="C3223" s="39">
        <v>7503000</v>
      </c>
      <c r="D3223" s="39" t="s">
        <v>51</v>
      </c>
      <c r="E3223" s="39">
        <v>1.08108108108108</v>
      </c>
      <c r="F3223" s="39">
        <v>1.01538461538462</v>
      </c>
      <c r="G3223" s="39">
        <v>1</v>
      </c>
      <c r="H3223" s="39">
        <v>0.94117647058823495</v>
      </c>
      <c r="I3223" s="39">
        <v>0.98333333333333295</v>
      </c>
      <c r="J3223" s="39">
        <v>1.08620689655172</v>
      </c>
      <c r="K3223" s="39">
        <v>0.87096774193548399</v>
      </c>
      <c r="L3223" s="39">
        <v>1</v>
      </c>
      <c r="M3223" s="39">
        <v>0.90909090909090895</v>
      </c>
      <c r="N3223" s="39">
        <v>0.98747122755170902</v>
      </c>
      <c r="O3223" s="39">
        <v>7.2008244044275402E-2</v>
      </c>
      <c r="P3223" s="39">
        <v>0.96991977618228997</v>
      </c>
      <c r="Q3223" s="39">
        <v>8.3813921721550999E-2</v>
      </c>
      <c r="R3223" s="39">
        <v>0.92668621700879805</v>
      </c>
      <c r="S3223" s="39">
        <v>6.6291229064265794E-2</v>
      </c>
      <c r="T3223" s="39">
        <v>0.95454545454545503</v>
      </c>
      <c r="U3223" s="39">
        <v>6.4282434653322507E-2</v>
      </c>
      <c r="V3223" s="39">
        <v>0.95746697248228796</v>
      </c>
      <c r="W3223" s="39">
        <v>7.1124439725158306E-2</v>
      </c>
      <c r="X3223" s="39">
        <v>0.93981278572016003</v>
      </c>
      <c r="Y3223" s="39">
        <v>6.4042514381962304E-2</v>
      </c>
      <c r="Z3223" s="39">
        <v>0.92355513178453597</v>
      </c>
      <c r="AA3223" s="39">
        <v>4.4138983117453803E-2</v>
      </c>
      <c r="AB3223" s="39">
        <v>0.91341991341991302</v>
      </c>
      <c r="AC3223" s="39">
        <v>2.7379027360765199E-2</v>
      </c>
    </row>
    <row r="3224" spans="1:29" x14ac:dyDescent="0.25">
      <c r="A3224" s="39" t="s">
        <v>135</v>
      </c>
      <c r="B3224" s="39" t="s">
        <v>135</v>
      </c>
      <c r="C3224" s="39">
        <v>7503000</v>
      </c>
      <c r="D3224" s="39" t="s">
        <v>61</v>
      </c>
      <c r="E3224" s="39">
        <v>1.0317460317460301</v>
      </c>
      <c r="F3224" s="39">
        <v>0.92647058823529405</v>
      </c>
      <c r="G3224" s="39">
        <v>0.88524590163934402</v>
      </c>
      <c r="H3224" s="39">
        <v>0.95505617977528101</v>
      </c>
      <c r="I3224" s="39">
        <v>0.93243243243243201</v>
      </c>
      <c r="J3224" s="39">
        <v>0.93650793650793696</v>
      </c>
      <c r="K3224" s="39">
        <v>0.98550724637681197</v>
      </c>
      <c r="L3224" s="39">
        <v>0.86153846153846203</v>
      </c>
      <c r="M3224" s="39">
        <v>0.967741935483871</v>
      </c>
      <c r="N3224" s="39">
        <v>0.94247185708171799</v>
      </c>
      <c r="O3224" s="39">
        <v>5.1034655535392902E-2</v>
      </c>
      <c r="P3224" s="39">
        <v>0.93674560246790295</v>
      </c>
      <c r="Q3224" s="39">
        <v>4.7469054511281999E-2</v>
      </c>
      <c r="R3224" s="39">
        <v>0.93826254779971496</v>
      </c>
      <c r="S3224" s="39">
        <v>6.7036114350765202E-2</v>
      </c>
      <c r="T3224" s="39">
        <v>0.91464019851116596</v>
      </c>
      <c r="U3224" s="39">
        <v>7.50971966123678E-2</v>
      </c>
      <c r="V3224" s="39">
        <v>0.93760890495440996</v>
      </c>
      <c r="W3224" s="39">
        <v>4.9624988888676801E-2</v>
      </c>
      <c r="X3224" s="39">
        <v>0.94003664541037302</v>
      </c>
      <c r="Y3224" s="39">
        <v>5.29084394877255E-2</v>
      </c>
      <c r="Z3224" s="39">
        <v>0.94979326151746801</v>
      </c>
      <c r="AA3224" s="39">
        <v>5.0057729754833198E-2</v>
      </c>
      <c r="AB3224" s="39">
        <v>0.96268462720075598</v>
      </c>
      <c r="AC3224" s="39">
        <v>3.1985226008556501E-2</v>
      </c>
    </row>
    <row r="3225" spans="1:29" x14ac:dyDescent="0.25">
      <c r="A3225" s="39" t="s">
        <v>135</v>
      </c>
      <c r="B3225" s="39" t="s">
        <v>135</v>
      </c>
      <c r="C3225" s="39">
        <v>7503000</v>
      </c>
      <c r="D3225" s="39" t="s">
        <v>62</v>
      </c>
      <c r="E3225" s="39">
        <v>1.0384615384615401</v>
      </c>
      <c r="F3225" s="39">
        <v>0.93846153846153801</v>
      </c>
      <c r="G3225" s="39">
        <v>1</v>
      </c>
      <c r="H3225" s="39">
        <v>0.98148148148148195</v>
      </c>
      <c r="I3225" s="39">
        <v>0.89411764705882402</v>
      </c>
      <c r="J3225" s="39">
        <v>0.95652173913043503</v>
      </c>
      <c r="K3225" s="39">
        <v>0.93220338983050799</v>
      </c>
      <c r="L3225" s="39">
        <v>0.94117647058823495</v>
      </c>
      <c r="M3225" s="39">
        <v>1.0535714285714299</v>
      </c>
      <c r="N3225" s="39">
        <v>0.97066613706488802</v>
      </c>
      <c r="O3225" s="39">
        <v>5.2312577168309199E-2</v>
      </c>
      <c r="P3225" s="39">
        <v>0.95551813503588601</v>
      </c>
      <c r="Q3225" s="39">
        <v>5.9444798345372397E-2</v>
      </c>
      <c r="R3225" s="39">
        <v>0.97565042966339099</v>
      </c>
      <c r="S3225" s="39">
        <v>6.7630544857268396E-2</v>
      </c>
      <c r="T3225" s="39">
        <v>0.99737394957983205</v>
      </c>
      <c r="U3225" s="39">
        <v>7.9475236961093099E-2</v>
      </c>
      <c r="V3225" s="39">
        <v>0.97989634116867697</v>
      </c>
      <c r="W3225" s="39">
        <v>5.9403029558501803E-2</v>
      </c>
      <c r="X3225" s="39">
        <v>1.0003802647586399</v>
      </c>
      <c r="Y3225" s="39">
        <v>6.5174153419147604E-2</v>
      </c>
      <c r="Z3225" s="39">
        <v>1.02907353908934</v>
      </c>
      <c r="AA3225" s="39">
        <v>5.73939941550917E-2</v>
      </c>
      <c r="AB3225" s="39">
        <v>1.04821928771509</v>
      </c>
      <c r="AC3225" s="39">
        <v>3.3849910928172897E-2</v>
      </c>
    </row>
    <row r="3226" spans="1:29" x14ac:dyDescent="0.25">
      <c r="A3226" s="39" t="s">
        <v>135</v>
      </c>
      <c r="B3226" s="39" t="s">
        <v>135</v>
      </c>
      <c r="C3226" s="39">
        <v>7503000</v>
      </c>
      <c r="D3226" s="39" t="s">
        <v>63</v>
      </c>
      <c r="E3226" s="39">
        <v>0.94827586206896597</v>
      </c>
      <c r="F3226" s="39">
        <v>1.0370370370370401</v>
      </c>
      <c r="G3226" s="39">
        <v>0.93442622950819698</v>
      </c>
      <c r="H3226" s="39">
        <v>1.1111111111111101</v>
      </c>
      <c r="I3226" s="39">
        <v>1.0377358490566</v>
      </c>
      <c r="J3226" s="39">
        <v>1.01315789473684</v>
      </c>
      <c r="K3226" s="39">
        <v>1.0303030303030301</v>
      </c>
      <c r="L3226" s="39">
        <v>0.92727272727272703</v>
      </c>
      <c r="M3226" s="39">
        <v>0.859375</v>
      </c>
      <c r="N3226" s="39">
        <v>0.98874386012161297</v>
      </c>
      <c r="O3226" s="39">
        <v>7.6756486491545595E-2</v>
      </c>
      <c r="P3226" s="39">
        <v>0.97356890027384102</v>
      </c>
      <c r="Q3226" s="39">
        <v>7.7599983574661899E-2</v>
      </c>
      <c r="R3226" s="39">
        <v>0.93898358585858599</v>
      </c>
      <c r="S3226" s="39">
        <v>8.6063674348890604E-2</v>
      </c>
      <c r="T3226" s="39">
        <v>0.89332386363636396</v>
      </c>
      <c r="U3226" s="39">
        <v>4.80109433817002E-2</v>
      </c>
      <c r="V3226" s="39">
        <v>0.95040230371073497</v>
      </c>
      <c r="W3226" s="39">
        <v>8.3594153984244607E-2</v>
      </c>
      <c r="X3226" s="39">
        <v>0.91093820418456295</v>
      </c>
      <c r="Y3226" s="39">
        <v>7.2922433125209199E-2</v>
      </c>
      <c r="Z3226" s="39">
        <v>0.87800617794835001</v>
      </c>
      <c r="AA3226" s="39">
        <v>4.9131470887218899E-2</v>
      </c>
      <c r="AB3226" s="39">
        <v>0.86260822510822499</v>
      </c>
      <c r="AC3226" s="39">
        <v>2.0448711060071501E-2</v>
      </c>
    </row>
    <row r="3227" spans="1:29" x14ac:dyDescent="0.25">
      <c r="A3227" s="39" t="s">
        <v>135</v>
      </c>
      <c r="B3227" s="39" t="s">
        <v>135</v>
      </c>
      <c r="C3227" s="39">
        <v>7503000</v>
      </c>
      <c r="D3227" s="39" t="s">
        <v>52</v>
      </c>
      <c r="E3227" s="39">
        <v>0.217391304347826</v>
      </c>
      <c r="F3227" s="39">
        <v>0.186440677966102</v>
      </c>
      <c r="G3227" s="39">
        <v>0.180428134556575</v>
      </c>
      <c r="H3227" s="39">
        <v>0.18991097922848699</v>
      </c>
      <c r="I3227" s="39">
        <v>0.20486111111111099</v>
      </c>
      <c r="J3227" s="39">
        <v>0.21070234113712399</v>
      </c>
      <c r="K3227" s="39">
        <v>0.18947368421052599</v>
      </c>
      <c r="L3227" s="39">
        <v>0.24590163934426201</v>
      </c>
      <c r="M3227" s="39">
        <v>0.22222222222222199</v>
      </c>
      <c r="N3227" s="39">
        <v>0.20525912156935899</v>
      </c>
      <c r="O3227" s="39">
        <v>2.1130532373214501E-2</v>
      </c>
      <c r="P3227" s="39">
        <v>0.21463219960504901</v>
      </c>
      <c r="Q3227" s="39">
        <v>2.1090609045996099E-2</v>
      </c>
      <c r="R3227" s="39">
        <v>0.21919918192567001</v>
      </c>
      <c r="S3227" s="39">
        <v>2.8335183246622299E-2</v>
      </c>
      <c r="T3227" s="39">
        <v>0.234061930783242</v>
      </c>
      <c r="U3227" s="39">
        <v>1.6743876421539398E-2</v>
      </c>
      <c r="V3227" s="39">
        <v>0.21605654526021001</v>
      </c>
      <c r="W3227" s="39">
        <v>2.1960179531157999E-2</v>
      </c>
      <c r="X3227" s="39">
        <v>0.22318775532370899</v>
      </c>
      <c r="Y3227" s="39">
        <v>1.8953994639247899E-2</v>
      </c>
      <c r="Z3227" s="39">
        <v>0.225093949776694</v>
      </c>
      <c r="AA3227" s="39">
        <v>1.40872948342084E-2</v>
      </c>
      <c r="AB3227" s="39">
        <v>0.223349813513748</v>
      </c>
      <c r="AC3227" s="39">
        <v>7.1315135019843802E-3</v>
      </c>
    </row>
    <row r="3228" spans="1:29" x14ac:dyDescent="0.25">
      <c r="A3228" s="39" t="s">
        <v>135</v>
      </c>
      <c r="B3228" s="39" t="s">
        <v>135</v>
      </c>
      <c r="C3228" s="39">
        <v>7503000</v>
      </c>
      <c r="D3228" s="39" t="s">
        <v>53</v>
      </c>
      <c r="E3228" s="39">
        <v>0.92307692307692302</v>
      </c>
      <c r="F3228" s="39">
        <v>0.88749999999999996</v>
      </c>
      <c r="G3228" s="39">
        <v>0.95454545454545503</v>
      </c>
      <c r="H3228" s="39">
        <v>0.83050847457627097</v>
      </c>
      <c r="I3228" s="39">
        <v>0.953125</v>
      </c>
      <c r="J3228" s="39">
        <v>1.0508474576271201</v>
      </c>
      <c r="K3228" s="39">
        <v>1.01587301587302</v>
      </c>
      <c r="L3228" s="39">
        <v>1</v>
      </c>
      <c r="M3228" s="39">
        <v>0.95</v>
      </c>
      <c r="N3228" s="39">
        <v>0.95171959174430898</v>
      </c>
      <c r="O3228" s="39">
        <v>6.7009891498640506E-2</v>
      </c>
      <c r="P3228" s="39">
        <v>0.99396909470002703</v>
      </c>
      <c r="Q3228" s="39">
        <v>4.2874302068256598E-2</v>
      </c>
      <c r="R3228" s="39">
        <v>0.98862433862433896</v>
      </c>
      <c r="S3228" s="39">
        <v>3.4378304333575499E-2</v>
      </c>
      <c r="T3228" s="39">
        <v>0.97499999999999998</v>
      </c>
      <c r="U3228" s="39">
        <v>3.5355339059327397E-2</v>
      </c>
      <c r="V3228" s="39">
        <v>0.97433765063075695</v>
      </c>
      <c r="W3228" s="39">
        <v>5.3164154911614199E-2</v>
      </c>
      <c r="X3228" s="39">
        <v>0.97655888864919704</v>
      </c>
      <c r="Y3228" s="39">
        <v>3.6013489118730001E-2</v>
      </c>
      <c r="Z3228" s="39">
        <v>0.96136456770387901</v>
      </c>
      <c r="AA3228" s="39">
        <v>2.68362785189999E-2</v>
      </c>
      <c r="AB3228" s="39">
        <v>0.952380952380952</v>
      </c>
      <c r="AC3228" s="39">
        <v>1.5058465048420899E-2</v>
      </c>
    </row>
    <row r="3229" spans="1:29" x14ac:dyDescent="0.25">
      <c r="A3229" s="39" t="s">
        <v>135</v>
      </c>
      <c r="B3229" s="39" t="s">
        <v>135</v>
      </c>
      <c r="C3229" s="39">
        <v>7503000</v>
      </c>
      <c r="D3229" s="39" t="s">
        <v>54</v>
      </c>
      <c r="E3229" s="39">
        <v>1.06944444444444</v>
      </c>
      <c r="F3229" s="39">
        <v>0.94444444444444398</v>
      </c>
      <c r="G3229" s="39">
        <v>0.91549295774647899</v>
      </c>
      <c r="H3229" s="39">
        <v>0.96825396825396803</v>
      </c>
      <c r="I3229" s="39">
        <v>1.1428571428571399</v>
      </c>
      <c r="J3229" s="39">
        <v>1.0491803278688501</v>
      </c>
      <c r="K3229" s="39">
        <v>0.95161290322580605</v>
      </c>
      <c r="L3229" s="39">
        <v>0.890625</v>
      </c>
      <c r="M3229" s="39">
        <v>0.94444444444444398</v>
      </c>
      <c r="N3229" s="39">
        <v>0.98626173703173103</v>
      </c>
      <c r="O3229" s="39">
        <v>8.2596180255044394E-2</v>
      </c>
      <c r="P3229" s="39">
        <v>0.995743963679249</v>
      </c>
      <c r="Q3229" s="39">
        <v>0.10015852460112599</v>
      </c>
      <c r="R3229" s="39">
        <v>0.92889411589008397</v>
      </c>
      <c r="S3229" s="39">
        <v>3.33352759637821E-2</v>
      </c>
      <c r="T3229" s="39">
        <v>0.91753472222222199</v>
      </c>
      <c r="U3229" s="39">
        <v>3.8056094126359297E-2</v>
      </c>
      <c r="V3229" s="39">
        <v>0.96115272411770003</v>
      </c>
      <c r="W3229" s="39">
        <v>7.2589611850833402E-2</v>
      </c>
      <c r="X3229" s="39">
        <v>0.94290487045428695</v>
      </c>
      <c r="Y3229" s="39">
        <v>5.5139096551351997E-2</v>
      </c>
      <c r="Z3229" s="39">
        <v>0.93527680282187697</v>
      </c>
      <c r="AA3229" s="39">
        <v>2.5293729201852602E-2</v>
      </c>
      <c r="AB3229" s="39">
        <v>0.94188161375661394</v>
      </c>
      <c r="AC3229" s="39">
        <v>1.6208764461841899E-2</v>
      </c>
    </row>
    <row r="3230" spans="1:29" x14ac:dyDescent="0.25">
      <c r="A3230" s="39" t="s">
        <v>135</v>
      </c>
      <c r="B3230" s="39" t="s">
        <v>135</v>
      </c>
      <c r="C3230" s="39">
        <v>7503000</v>
      </c>
      <c r="D3230" s="39" t="s">
        <v>55</v>
      </c>
      <c r="E3230" s="39">
        <v>0.98684210526315796</v>
      </c>
      <c r="F3230" s="39">
        <v>0.90909090909090895</v>
      </c>
      <c r="G3230" s="39">
        <v>1.01470588235294</v>
      </c>
      <c r="H3230" s="39">
        <v>1</v>
      </c>
      <c r="I3230" s="39">
        <v>1.08196721311475</v>
      </c>
      <c r="J3230" s="39">
        <v>1.03571428571429</v>
      </c>
      <c r="K3230" s="39">
        <v>1.03125</v>
      </c>
      <c r="L3230" s="39">
        <v>0.94915254237288105</v>
      </c>
      <c r="M3230" s="39">
        <v>1.12280701754386</v>
      </c>
      <c r="N3230" s="39">
        <v>1.0146144394947501</v>
      </c>
      <c r="O3230" s="39">
        <v>6.4584579853601498E-2</v>
      </c>
      <c r="P3230" s="39">
        <v>1.04417821174916</v>
      </c>
      <c r="Q3230" s="39">
        <v>6.4959895836343207E-2</v>
      </c>
      <c r="R3230" s="39">
        <v>1.0344031866389101</v>
      </c>
      <c r="S3230" s="39">
        <v>8.6870168217932198E-2</v>
      </c>
      <c r="T3230" s="39">
        <v>1.0359797799583701</v>
      </c>
      <c r="U3230" s="39">
        <v>0.12279225697679</v>
      </c>
      <c r="V3230" s="39">
        <v>1.0410307714584</v>
      </c>
      <c r="W3230" s="39">
        <v>7.3054726280632296E-2</v>
      </c>
      <c r="X3230" s="39">
        <v>1.0613455538501699</v>
      </c>
      <c r="Y3230" s="39">
        <v>8.22444376142593E-2</v>
      </c>
      <c r="Z3230" s="39">
        <v>1.0887241498473199</v>
      </c>
      <c r="AA3230" s="39">
        <v>8.1809928676886495E-2</v>
      </c>
      <c r="AB3230" s="39">
        <v>1.1145377568214301</v>
      </c>
      <c r="AC3230" s="39">
        <v>5.2299396897280803E-2</v>
      </c>
    </row>
    <row r="3231" spans="1:29" x14ac:dyDescent="0.25">
      <c r="A3231" s="39" t="s">
        <v>135</v>
      </c>
      <c r="B3231" s="39" t="s">
        <v>135</v>
      </c>
      <c r="C3231" s="39">
        <v>7503000</v>
      </c>
      <c r="D3231" s="39" t="s">
        <v>56</v>
      </c>
      <c r="E3231" s="39">
        <v>1</v>
      </c>
      <c r="F3231" s="39">
        <v>0.96</v>
      </c>
      <c r="G3231" s="39">
        <v>0.9</v>
      </c>
      <c r="H3231" s="39">
        <v>0.98550724637681197</v>
      </c>
      <c r="I3231" s="39">
        <v>1.06153846153846</v>
      </c>
      <c r="J3231" s="39">
        <v>0.939393939393939</v>
      </c>
      <c r="K3231" s="39">
        <v>1.0172413793103401</v>
      </c>
      <c r="L3231" s="39">
        <v>0.92424242424242398</v>
      </c>
      <c r="M3231" s="39">
        <v>0.96428571428571397</v>
      </c>
      <c r="N3231" s="39">
        <v>0.97246768501641101</v>
      </c>
      <c r="O3231" s="39">
        <v>4.9698902241848003E-2</v>
      </c>
      <c r="P3231" s="39">
        <v>0.98134038375417698</v>
      </c>
      <c r="Q3231" s="39">
        <v>5.7077044614645502E-2</v>
      </c>
      <c r="R3231" s="39">
        <v>0.96858983927949405</v>
      </c>
      <c r="S3231" s="39">
        <v>4.6648639100222801E-2</v>
      </c>
      <c r="T3231" s="39">
        <v>0.94426406926406903</v>
      </c>
      <c r="U3231" s="39">
        <v>2.8314881930630201E-2</v>
      </c>
      <c r="V3231" s="39">
        <v>0.96722836646066801</v>
      </c>
      <c r="W3231" s="39">
        <v>4.38736167617425E-2</v>
      </c>
      <c r="X3231" s="39">
        <v>0.96165999092452903</v>
      </c>
      <c r="Y3231" s="39">
        <v>3.5911467953775998E-2</v>
      </c>
      <c r="Z3231" s="39">
        <v>0.959334289232187</v>
      </c>
      <c r="AA3231" s="39">
        <v>2.34658132383593E-2</v>
      </c>
      <c r="AB3231" s="39">
        <v>0.96237889095032003</v>
      </c>
      <c r="AC3231" s="39">
        <v>1.20598096708133E-2</v>
      </c>
    </row>
    <row r="3232" spans="1:29" x14ac:dyDescent="0.25">
      <c r="A3232" s="39" t="s">
        <v>135</v>
      </c>
      <c r="B3232" s="39" t="s">
        <v>135</v>
      </c>
      <c r="C3232" s="39">
        <v>7503000</v>
      </c>
      <c r="D3232" s="39" t="s">
        <v>57</v>
      </c>
      <c r="E3232" s="39">
        <v>1.1451612903225801</v>
      </c>
      <c r="F3232" s="39">
        <v>0.98412698412698396</v>
      </c>
      <c r="G3232" s="39">
        <v>0.93055555555555602</v>
      </c>
      <c r="H3232" s="39">
        <v>1.01587301587302</v>
      </c>
      <c r="I3232" s="39">
        <v>0.98529411764705899</v>
      </c>
      <c r="J3232" s="39">
        <v>0.95652173913043503</v>
      </c>
      <c r="K3232" s="39">
        <v>1.0967741935483899</v>
      </c>
      <c r="L3232" s="39">
        <v>0.96610169491525399</v>
      </c>
      <c r="M3232" s="39">
        <v>0.88524590163934402</v>
      </c>
      <c r="N3232" s="39">
        <v>0.99618383252873499</v>
      </c>
      <c r="O3232" s="39">
        <v>8.0666468397463803E-2</v>
      </c>
      <c r="P3232" s="39">
        <v>0.97798752937609601</v>
      </c>
      <c r="Q3232" s="39">
        <v>7.6430884700338098E-2</v>
      </c>
      <c r="R3232" s="39">
        <v>0.98270726336766201</v>
      </c>
      <c r="S3232" s="39">
        <v>0.10673735638102499</v>
      </c>
      <c r="T3232" s="39">
        <v>0.92567379827729901</v>
      </c>
      <c r="U3232" s="39">
        <v>5.7173679723613598E-2</v>
      </c>
      <c r="V3232" s="39">
        <v>0.96489515706315698</v>
      </c>
      <c r="W3232" s="39">
        <v>7.8330757060805001E-2</v>
      </c>
      <c r="X3232" s="39">
        <v>0.93819463351295196</v>
      </c>
      <c r="Y3232" s="39">
        <v>7.7680611743142003E-2</v>
      </c>
      <c r="Z3232" s="39">
        <v>0.90774603249608798</v>
      </c>
      <c r="AA3232" s="39">
        <v>5.9976918583918501E-2</v>
      </c>
      <c r="AB3232" s="39">
        <v>0.889096177509626</v>
      </c>
      <c r="AC3232" s="39">
        <v>2.4351282740152601E-2</v>
      </c>
    </row>
    <row r="3233" spans="1:29" x14ac:dyDescent="0.25">
      <c r="A3233" s="39" t="s">
        <v>135</v>
      </c>
      <c r="B3233" s="39" t="s">
        <v>135</v>
      </c>
      <c r="C3233" s="39">
        <v>7503000</v>
      </c>
      <c r="D3233" s="39" t="s">
        <v>58</v>
      </c>
      <c r="E3233" s="39">
        <v>0.95294117647058796</v>
      </c>
      <c r="F3233" s="39">
        <v>1.05633802816901</v>
      </c>
      <c r="G3233" s="39">
        <v>1.0322580645161299</v>
      </c>
      <c r="H3233" s="39">
        <v>0.95522388059701502</v>
      </c>
      <c r="I3233" s="39">
        <v>1.0625</v>
      </c>
      <c r="J3233" s="39">
        <v>0.98507462686567204</v>
      </c>
      <c r="K3233" s="39">
        <v>1</v>
      </c>
      <c r="L3233" s="39">
        <v>0.94117647058823495</v>
      </c>
      <c r="M3233" s="39">
        <v>0.77192982456140302</v>
      </c>
      <c r="N3233" s="39">
        <v>0.97304911908533998</v>
      </c>
      <c r="O3233" s="39">
        <v>8.7679864668736895E-2</v>
      </c>
      <c r="P3233" s="39">
        <v>0.95213618440306202</v>
      </c>
      <c r="Q3233" s="39">
        <v>0.109716116731727</v>
      </c>
      <c r="R3233" s="39">
        <v>0.90436876504987995</v>
      </c>
      <c r="S3233" s="39">
        <v>0.118406531160223</v>
      </c>
      <c r="T3233" s="39">
        <v>0.85655314757481904</v>
      </c>
      <c r="U3233" s="39">
        <v>0.11967545109865201</v>
      </c>
      <c r="V3233" s="39">
        <v>0.91553371371075498</v>
      </c>
      <c r="W3233" s="39">
        <v>0.11130486836333001</v>
      </c>
      <c r="X3233" s="39">
        <v>0.86268370116415105</v>
      </c>
      <c r="Y3233" s="39">
        <v>0.113075918133168</v>
      </c>
      <c r="Z3233" s="39">
        <v>0.81059812423357702</v>
      </c>
      <c r="AA3233" s="39">
        <v>9.1454345845939297E-2</v>
      </c>
      <c r="AB3233" s="39">
        <v>0.779989188657919</v>
      </c>
      <c r="AC3233" s="39">
        <v>5.0971894075150098E-2</v>
      </c>
    </row>
    <row r="3234" spans="1:29" x14ac:dyDescent="0.25">
      <c r="A3234" s="39" t="s">
        <v>135</v>
      </c>
      <c r="B3234" s="39" t="s">
        <v>135</v>
      </c>
      <c r="C3234" s="39">
        <v>7503000</v>
      </c>
      <c r="D3234" s="39" t="s">
        <v>59</v>
      </c>
      <c r="E3234" s="39">
        <v>0.96551724137931005</v>
      </c>
      <c r="F3234" s="39">
        <v>0.98765432098765404</v>
      </c>
      <c r="G3234" s="39">
        <v>0.90666666666666695</v>
      </c>
      <c r="H3234" s="39">
        <v>0.984375</v>
      </c>
      <c r="I3234" s="39">
        <v>1.078125</v>
      </c>
      <c r="J3234" s="39">
        <v>1</v>
      </c>
      <c r="K3234" s="39">
        <v>1.0303030303030301</v>
      </c>
      <c r="L3234" s="39">
        <v>0.95454545454545503</v>
      </c>
      <c r="M3234" s="39">
        <v>0.890625</v>
      </c>
      <c r="N3234" s="39">
        <v>0.97753463487579095</v>
      </c>
      <c r="O3234" s="39">
        <v>5.7884896664662303E-2</v>
      </c>
      <c r="P3234" s="39">
        <v>0.99071969696969697</v>
      </c>
      <c r="Q3234" s="39">
        <v>7.1798634172863002E-2</v>
      </c>
      <c r="R3234" s="39">
        <v>0.95849116161616199</v>
      </c>
      <c r="S3234" s="39">
        <v>6.9922560669282097E-2</v>
      </c>
      <c r="T3234" s="39">
        <v>0.92258522727272696</v>
      </c>
      <c r="U3234" s="39">
        <v>4.5198586865617403E-2</v>
      </c>
      <c r="V3234" s="39">
        <v>0.95997870870414104</v>
      </c>
      <c r="W3234" s="39">
        <v>6.4012140803178394E-2</v>
      </c>
      <c r="X3234" s="39">
        <v>0.93511178155877706</v>
      </c>
      <c r="Y3234" s="39">
        <v>6.1758749642527797E-2</v>
      </c>
      <c r="Z3234" s="39">
        <v>0.90733105849809603</v>
      </c>
      <c r="AA3234" s="39">
        <v>4.2500373057553102E-2</v>
      </c>
      <c r="AB3234" s="39">
        <v>0.893668831168831</v>
      </c>
      <c r="AC3234" s="39">
        <v>1.9250878613038001E-2</v>
      </c>
    </row>
    <row r="3235" spans="1:29" x14ac:dyDescent="0.25">
      <c r="A3235" s="39" t="s">
        <v>135</v>
      </c>
      <c r="B3235" s="39" t="s">
        <v>135</v>
      </c>
      <c r="C3235" s="39">
        <v>7503000</v>
      </c>
      <c r="D3235" s="39" t="s">
        <v>60</v>
      </c>
      <c r="E3235" s="39">
        <v>1.0967741935483899</v>
      </c>
      <c r="F3235" s="39">
        <v>1.08928571428571</v>
      </c>
      <c r="G3235" s="39">
        <v>1.1125</v>
      </c>
      <c r="H3235" s="39">
        <v>1.0882352941176501</v>
      </c>
      <c r="I3235" s="39">
        <v>1</v>
      </c>
      <c r="J3235" s="39">
        <v>1</v>
      </c>
      <c r="K3235" s="39">
        <v>0.95588235294117696</v>
      </c>
      <c r="L3235" s="39">
        <v>0.91176470588235303</v>
      </c>
      <c r="M3235" s="39">
        <v>1.0317460317460301</v>
      </c>
      <c r="N3235" s="39">
        <v>1.03179869916903</v>
      </c>
      <c r="O3235" s="39">
        <v>7.0194488265237401E-2</v>
      </c>
      <c r="P3235" s="39">
        <v>0.97987861811391197</v>
      </c>
      <c r="Q3235" s="39">
        <v>4.6677870550791402E-2</v>
      </c>
      <c r="R3235" s="39">
        <v>0.96646436352318699</v>
      </c>
      <c r="S3235" s="39">
        <v>6.0686603546169199E-2</v>
      </c>
      <c r="T3235" s="39">
        <v>0.971755368814192</v>
      </c>
      <c r="U3235" s="39">
        <v>8.4839609133960298E-2</v>
      </c>
      <c r="V3235" s="39">
        <v>0.99579565322031705</v>
      </c>
      <c r="W3235" s="39">
        <v>6.2721149481781202E-2</v>
      </c>
      <c r="X3235" s="39">
        <v>0.98928695024094404</v>
      </c>
      <c r="Y3235" s="39">
        <v>5.7575452844475399E-2</v>
      </c>
      <c r="Z3235" s="39">
        <v>1.0077026424829401</v>
      </c>
      <c r="AA3235" s="39">
        <v>5.71219424346164E-2</v>
      </c>
      <c r="AB3235" s="39">
        <v>1.02603263527633</v>
      </c>
      <c r="AC3235" s="39">
        <v>3.6134692039627998E-2</v>
      </c>
    </row>
    <row r="3236" spans="1:29" x14ac:dyDescent="0.25">
      <c r="A3236" s="39" t="s">
        <v>135</v>
      </c>
      <c r="B3236" s="39" t="s">
        <v>135</v>
      </c>
      <c r="C3236" s="39">
        <v>7504000</v>
      </c>
      <c r="D3236" s="39" t="s">
        <v>50</v>
      </c>
      <c r="E3236" s="39">
        <v>0.31340872374798101</v>
      </c>
      <c r="F3236" s="39">
        <v>0.29648241206030201</v>
      </c>
      <c r="G3236" s="39">
        <v>0.278523489932886</v>
      </c>
      <c r="H3236" s="39">
        <v>0.31046931407942202</v>
      </c>
      <c r="I3236" s="39">
        <v>0.28390596745027102</v>
      </c>
      <c r="J3236" s="39">
        <v>0.32046332046331999</v>
      </c>
      <c r="K3236" s="39">
        <v>0.27397260273972601</v>
      </c>
      <c r="L3236" s="39">
        <v>0.25952813067150599</v>
      </c>
      <c r="M3236" s="39">
        <v>0.28161888701517701</v>
      </c>
      <c r="N3236" s="39">
        <v>0.29093031646228801</v>
      </c>
      <c r="O3236" s="39">
        <v>2.04747105654003E-2</v>
      </c>
      <c r="P3236" s="39">
        <v>0.283897781668</v>
      </c>
      <c r="Q3236" s="39">
        <v>2.2553387338085901E-2</v>
      </c>
      <c r="R3236" s="39">
        <v>0.27170654014213702</v>
      </c>
      <c r="S3236" s="39">
        <v>1.12183625690652E-2</v>
      </c>
      <c r="T3236" s="39">
        <v>0.27057350884334203</v>
      </c>
      <c r="U3236" s="39">
        <v>1.5620523612149301E-2</v>
      </c>
      <c r="V3236" s="39">
        <v>0.28197958529455902</v>
      </c>
      <c r="W3236" s="39">
        <v>1.9549384615473599E-2</v>
      </c>
      <c r="X3236" s="39">
        <v>0.27733526808359099</v>
      </c>
      <c r="Y3236" s="39">
        <v>1.5794568071344901E-2</v>
      </c>
      <c r="Z3236" s="39">
        <v>0.27744023665852202</v>
      </c>
      <c r="AA3236" s="39">
        <v>1.0284390108523901E-2</v>
      </c>
      <c r="AB3236" s="39">
        <v>0.28056694623690698</v>
      </c>
      <c r="AC3236" s="39">
        <v>6.6530576458869303E-3</v>
      </c>
    </row>
    <row r="3237" spans="1:29" x14ac:dyDescent="0.25">
      <c r="A3237" s="39" t="s">
        <v>135</v>
      </c>
      <c r="B3237" s="39" t="s">
        <v>135</v>
      </c>
      <c r="C3237" s="39">
        <v>7504000</v>
      </c>
      <c r="D3237" s="39" t="s">
        <v>51</v>
      </c>
      <c r="E3237" s="39">
        <v>1.0100502512562799</v>
      </c>
      <c r="F3237" s="39">
        <v>1.09278350515464</v>
      </c>
      <c r="G3237" s="39">
        <v>1.0621468926553701</v>
      </c>
      <c r="H3237" s="39">
        <v>1.0783132530120501</v>
      </c>
      <c r="I3237" s="39">
        <v>1.0465116279069799</v>
      </c>
      <c r="J3237" s="39">
        <v>0.98726114649681496</v>
      </c>
      <c r="K3237" s="39">
        <v>0.89156626506024095</v>
      </c>
      <c r="L3237" s="39">
        <v>1.04285714285714</v>
      </c>
      <c r="M3237" s="39">
        <v>1.07692307692308</v>
      </c>
      <c r="N3237" s="39">
        <v>1.0320459068136201</v>
      </c>
      <c r="O3237" s="39">
        <v>6.2549886291749499E-2</v>
      </c>
      <c r="P3237" s="39">
        <v>1.0090238518488499</v>
      </c>
      <c r="Q3237" s="39">
        <v>7.3195337519475503E-2</v>
      </c>
      <c r="R3237" s="39">
        <v>1.0037821616134901</v>
      </c>
      <c r="S3237" s="39">
        <v>9.8663202590341406E-2</v>
      </c>
      <c r="T3237" s="39">
        <v>1.0598901098901099</v>
      </c>
      <c r="U3237" s="39">
        <v>2.4088252985475699E-2</v>
      </c>
      <c r="V3237" s="39">
        <v>1.02821875470685</v>
      </c>
      <c r="W3237" s="39">
        <v>6.8241666436793705E-2</v>
      </c>
      <c r="X3237" s="39">
        <v>1.0399095519533399</v>
      </c>
      <c r="Y3237" s="39">
        <v>6.6688707920392998E-2</v>
      </c>
      <c r="Z3237" s="39">
        <v>1.0636652841319101</v>
      </c>
      <c r="AA3237" s="39">
        <v>4.5444314027370897E-2</v>
      </c>
      <c r="AB3237" s="39">
        <v>1.0753008895866001</v>
      </c>
      <c r="AC3237" s="39">
        <v>1.02596135494735E-2</v>
      </c>
    </row>
    <row r="3238" spans="1:29" x14ac:dyDescent="0.25">
      <c r="A3238" s="39" t="s">
        <v>135</v>
      </c>
      <c r="B3238" s="39" t="s">
        <v>135</v>
      </c>
      <c r="C3238" s="39">
        <v>7504000</v>
      </c>
      <c r="D3238" s="39" t="s">
        <v>61</v>
      </c>
      <c r="E3238" s="39">
        <v>1.01898734177215</v>
      </c>
      <c r="F3238" s="39">
        <v>0.96052631578947401</v>
      </c>
      <c r="G3238" s="39">
        <v>0.965753424657534</v>
      </c>
      <c r="H3238" s="39">
        <v>0.93959731543624203</v>
      </c>
      <c r="I3238" s="39">
        <v>0.94358974358974401</v>
      </c>
      <c r="J3238" s="39">
        <v>1.0547945205479501</v>
      </c>
      <c r="K3238" s="39">
        <v>0.95833333333333304</v>
      </c>
      <c r="L3238" s="39">
        <v>0.89403973509933798</v>
      </c>
      <c r="M3238" s="39">
        <v>0.89873417721519</v>
      </c>
      <c r="N3238" s="39">
        <v>0.95937287860455001</v>
      </c>
      <c r="O3238" s="39">
        <v>5.1584818994496399E-2</v>
      </c>
      <c r="P3238" s="39">
        <v>0.94989830195711</v>
      </c>
      <c r="Q3238" s="39">
        <v>6.4907841378487499E-2</v>
      </c>
      <c r="R3238" s="39">
        <v>0.91703574854928704</v>
      </c>
      <c r="S3238" s="39">
        <v>3.5841698180211802E-2</v>
      </c>
      <c r="T3238" s="39">
        <v>0.89638695615726405</v>
      </c>
      <c r="U3238" s="39">
        <v>3.3194718540067599E-3</v>
      </c>
      <c r="V3238" s="39">
        <v>0.93418808450809698</v>
      </c>
      <c r="W3238" s="39">
        <v>5.3653190811620802E-2</v>
      </c>
      <c r="X3238" s="39">
        <v>0.91485059283715398</v>
      </c>
      <c r="Y3238" s="39">
        <v>4.4991125187898301E-2</v>
      </c>
      <c r="Z3238" s="39">
        <v>0.90024975379704297</v>
      </c>
      <c r="AA3238" s="39">
        <v>1.45441235596962E-2</v>
      </c>
      <c r="AB3238" s="39">
        <v>0.89851063235253004</v>
      </c>
      <c r="AC3238" s="39">
        <v>1.4138218504678799E-3</v>
      </c>
    </row>
    <row r="3239" spans="1:29" x14ac:dyDescent="0.25">
      <c r="A3239" s="39" t="s">
        <v>135</v>
      </c>
      <c r="B3239" s="39" t="s">
        <v>135</v>
      </c>
      <c r="C3239" s="39">
        <v>7504000</v>
      </c>
      <c r="D3239" s="39" t="s">
        <v>62</v>
      </c>
      <c r="E3239" s="39">
        <v>0.924050632911392</v>
      </c>
      <c r="F3239" s="39">
        <v>0.86335403726708104</v>
      </c>
      <c r="G3239" s="39">
        <v>0.95205479452054798</v>
      </c>
      <c r="H3239" s="39">
        <v>0.89361702127659604</v>
      </c>
      <c r="I3239" s="39">
        <v>0.92857142857142905</v>
      </c>
      <c r="J3239" s="39">
        <v>0.94565217391304301</v>
      </c>
      <c r="K3239" s="39">
        <v>0.90259740259740295</v>
      </c>
      <c r="L3239" s="39">
        <v>0.96273291925465798</v>
      </c>
      <c r="M3239" s="39">
        <v>0.97777777777777797</v>
      </c>
      <c r="N3239" s="39">
        <v>0.927823132009992</v>
      </c>
      <c r="O3239" s="39">
        <v>3.6394813147832099E-2</v>
      </c>
      <c r="P3239" s="39">
        <v>0.94346634042286204</v>
      </c>
      <c r="Q3239" s="39">
        <v>2.9348688809434802E-2</v>
      </c>
      <c r="R3239" s="39">
        <v>0.94770269987661304</v>
      </c>
      <c r="S3239" s="39">
        <v>3.9780055605537101E-2</v>
      </c>
      <c r="T3239" s="39">
        <v>0.97025534851621797</v>
      </c>
      <c r="U3239" s="39">
        <v>1.06383214836899E-2</v>
      </c>
      <c r="V3239" s="39">
        <v>0.94736795219486303</v>
      </c>
      <c r="W3239" s="39">
        <v>3.3597068045914003E-2</v>
      </c>
      <c r="X3239" s="39">
        <v>0.96169848452067797</v>
      </c>
      <c r="Y3239" s="39">
        <v>2.7519627141251699E-2</v>
      </c>
      <c r="Z3239" s="39">
        <v>0.972184880968057</v>
      </c>
      <c r="AA3239" s="39">
        <v>1.85883966606495E-2</v>
      </c>
      <c r="AB3239" s="39">
        <v>0.97706135594334298</v>
      </c>
      <c r="AC3239" s="39">
        <v>4.5310495245765798E-3</v>
      </c>
    </row>
    <row r="3240" spans="1:29" x14ac:dyDescent="0.25">
      <c r="A3240" s="39" t="s">
        <v>135</v>
      </c>
      <c r="B3240" s="39" t="s">
        <v>135</v>
      </c>
      <c r="C3240" s="39">
        <v>7504000</v>
      </c>
      <c r="D3240" s="39" t="s">
        <v>63</v>
      </c>
      <c r="E3240" s="39">
        <v>0.86821705426356599</v>
      </c>
      <c r="F3240" s="39">
        <v>0.90410958904109595</v>
      </c>
      <c r="G3240" s="39">
        <v>0.97841726618705005</v>
      </c>
      <c r="H3240" s="39">
        <v>0.90647482014388503</v>
      </c>
      <c r="I3240" s="39">
        <v>0.88095238095238104</v>
      </c>
      <c r="J3240" s="39">
        <v>0.95384615384615401</v>
      </c>
      <c r="K3240" s="39">
        <v>0.87931034482758597</v>
      </c>
      <c r="L3240" s="39">
        <v>0.97841726618705005</v>
      </c>
      <c r="M3240" s="39">
        <v>0.92258064516129001</v>
      </c>
      <c r="N3240" s="39">
        <v>0.91914728006778401</v>
      </c>
      <c r="O3240" s="39">
        <v>4.2231660763403803E-2</v>
      </c>
      <c r="P3240" s="39">
        <v>0.92302135819489195</v>
      </c>
      <c r="Q3240" s="39">
        <v>4.3873455565476699E-2</v>
      </c>
      <c r="R3240" s="39">
        <v>0.92676941872530905</v>
      </c>
      <c r="S3240" s="39">
        <v>4.9686062767296403E-2</v>
      </c>
      <c r="T3240" s="39">
        <v>0.95049895567416998</v>
      </c>
      <c r="U3240" s="39">
        <v>3.9482453365858303E-2</v>
      </c>
      <c r="V3240" s="39">
        <v>0.92845469074161402</v>
      </c>
      <c r="W3240" s="39">
        <v>3.8955028698429497E-2</v>
      </c>
      <c r="X3240" s="39">
        <v>0.93227308857199098</v>
      </c>
      <c r="Y3240" s="39">
        <v>3.5892735441360901E-2</v>
      </c>
      <c r="Z3240" s="39">
        <v>0.93068513473083403</v>
      </c>
      <c r="AA3240" s="39">
        <v>2.88582882880094E-2</v>
      </c>
      <c r="AB3240" s="39">
        <v>0.92523953187680297</v>
      </c>
      <c r="AC3240" s="39">
        <v>1.68162761227666E-2</v>
      </c>
    </row>
    <row r="3241" spans="1:29" x14ac:dyDescent="0.25">
      <c r="A3241" s="39" t="s">
        <v>135</v>
      </c>
      <c r="B3241" s="39" t="s">
        <v>135</v>
      </c>
      <c r="C3241" s="39">
        <v>7504000</v>
      </c>
      <c r="D3241" s="39" t="s">
        <v>52</v>
      </c>
      <c r="E3241" s="39">
        <v>0.3</v>
      </c>
      <c r="F3241" s="39">
        <v>0.34248788368335997</v>
      </c>
      <c r="G3241" s="39">
        <v>0.31490787269681703</v>
      </c>
      <c r="H3241" s="39">
        <v>0.30033557046979897</v>
      </c>
      <c r="I3241" s="39">
        <v>0.324909747292419</v>
      </c>
      <c r="J3241" s="39">
        <v>0.28028933092224201</v>
      </c>
      <c r="K3241" s="39">
        <v>0.28571428571428598</v>
      </c>
      <c r="L3241" s="39">
        <v>0.28571428571428598</v>
      </c>
      <c r="M3241" s="39">
        <v>0.27949183303085301</v>
      </c>
      <c r="N3241" s="39">
        <v>0.301538978836007</v>
      </c>
      <c r="O3241" s="39">
        <v>2.19203546859476E-2</v>
      </c>
      <c r="P3241" s="39">
        <v>0.29122389653481701</v>
      </c>
      <c r="Q3241" s="39">
        <v>1.90568504956065E-2</v>
      </c>
      <c r="R3241" s="39">
        <v>0.28364013481980799</v>
      </c>
      <c r="S3241" s="39">
        <v>3.5925347317995698E-3</v>
      </c>
      <c r="T3241" s="39">
        <v>0.28260305937256902</v>
      </c>
      <c r="U3241" s="39">
        <v>4.39993848806768E-3</v>
      </c>
      <c r="V3241" s="39">
        <v>0.28925794628483897</v>
      </c>
      <c r="W3241" s="39">
        <v>1.6192784962243498E-2</v>
      </c>
      <c r="X3241" s="39">
        <v>0.28310319604950901</v>
      </c>
      <c r="Y3241" s="39">
        <v>8.4585719153599699E-3</v>
      </c>
      <c r="Z3241" s="39">
        <v>0.28082859203360999</v>
      </c>
      <c r="AA3241" s="39">
        <v>3.12993490643723E-3</v>
      </c>
      <c r="AB3241" s="39">
        <v>0.27978814030149302</v>
      </c>
      <c r="AC3241" s="39">
        <v>1.8740117249784699E-3</v>
      </c>
    </row>
    <row r="3242" spans="1:29" x14ac:dyDescent="0.25">
      <c r="A3242" s="39" t="s">
        <v>135</v>
      </c>
      <c r="B3242" s="39" t="s">
        <v>135</v>
      </c>
      <c r="C3242" s="39">
        <v>7504000</v>
      </c>
      <c r="D3242" s="39" t="s">
        <v>53</v>
      </c>
      <c r="E3242" s="39">
        <v>0.91011235955056202</v>
      </c>
      <c r="F3242" s="39">
        <v>0.93532338308457696</v>
      </c>
      <c r="G3242" s="39">
        <v>0.86320754716981096</v>
      </c>
      <c r="H3242" s="39">
        <v>0.94148936170212805</v>
      </c>
      <c r="I3242" s="39">
        <v>0.93854748603352001</v>
      </c>
      <c r="J3242" s="39">
        <v>1.00555555555556</v>
      </c>
      <c r="K3242" s="39">
        <v>0.98709677419354802</v>
      </c>
      <c r="L3242" s="39">
        <v>0.98648648648648696</v>
      </c>
      <c r="M3242" s="39">
        <v>0.90410958904109595</v>
      </c>
      <c r="N3242" s="39">
        <v>0.94132539364636503</v>
      </c>
      <c r="O3242" s="39">
        <v>4.5778669456446E-2</v>
      </c>
      <c r="P3242" s="39">
        <v>0.96435917826204098</v>
      </c>
      <c r="Q3242" s="39">
        <v>4.1833043151037502E-2</v>
      </c>
      <c r="R3242" s="39">
        <v>0.95923094990704305</v>
      </c>
      <c r="S3242" s="39">
        <v>4.77374740697167E-2</v>
      </c>
      <c r="T3242" s="39">
        <v>0.94529803776379095</v>
      </c>
      <c r="U3242" s="39">
        <v>5.82492627967445E-2</v>
      </c>
      <c r="V3242" s="39">
        <v>0.94957905795415198</v>
      </c>
      <c r="W3242" s="39">
        <v>4.5172154877234902E-2</v>
      </c>
      <c r="X3242" s="39">
        <v>0.941879847122712</v>
      </c>
      <c r="Y3242" s="39">
        <v>4.6861308857793903E-2</v>
      </c>
      <c r="Z3242" s="39">
        <v>0.92183043784925001</v>
      </c>
      <c r="AA3242" s="39">
        <v>4.1492439462162703E-2</v>
      </c>
      <c r="AB3242" s="39">
        <v>0.90803229844325695</v>
      </c>
      <c r="AC3242" s="39">
        <v>2.48093926195753E-2</v>
      </c>
    </row>
    <row r="3243" spans="1:29" x14ac:dyDescent="0.25">
      <c r="A3243" s="39" t="s">
        <v>135</v>
      </c>
      <c r="B3243" s="39" t="s">
        <v>135</v>
      </c>
      <c r="C3243" s="39">
        <v>7504000</v>
      </c>
      <c r="D3243" s="39" t="s">
        <v>54</v>
      </c>
      <c r="E3243" s="39">
        <v>0.94805194805194803</v>
      </c>
      <c r="F3243" s="39">
        <v>0.97530864197530898</v>
      </c>
      <c r="G3243" s="39">
        <v>0.98404255319148903</v>
      </c>
      <c r="H3243" s="39">
        <v>0.98360655737704905</v>
      </c>
      <c r="I3243" s="39">
        <v>1.01129943502825</v>
      </c>
      <c r="J3243" s="39">
        <v>1.03571428571429</v>
      </c>
      <c r="K3243" s="39">
        <v>0.93922651933701695</v>
      </c>
      <c r="L3243" s="39">
        <v>0.99346405228758194</v>
      </c>
      <c r="M3243" s="39">
        <v>1.0753424657534201</v>
      </c>
      <c r="N3243" s="39">
        <v>0.994006273190706</v>
      </c>
      <c r="O3243" s="39">
        <v>4.2314499034961497E-2</v>
      </c>
      <c r="P3243" s="39">
        <v>1.0110093516241101</v>
      </c>
      <c r="Q3243" s="39">
        <v>5.0521728073973503E-2</v>
      </c>
      <c r="R3243" s="39">
        <v>1.0026776791260099</v>
      </c>
      <c r="S3243" s="39">
        <v>6.8524126458109194E-2</v>
      </c>
      <c r="T3243" s="39">
        <v>1.0344032590204999</v>
      </c>
      <c r="U3243" s="39">
        <v>5.7896781394493502E-2</v>
      </c>
      <c r="V3243" s="39">
        <v>1.01541286386303</v>
      </c>
      <c r="W3243" s="39">
        <v>5.1923464283336301E-2</v>
      </c>
      <c r="X3243" s="39">
        <v>1.0340153548186899</v>
      </c>
      <c r="Y3243" s="39">
        <v>5.5234836296449298E-2</v>
      </c>
      <c r="Z3243" s="39">
        <v>1.0556233756817199</v>
      </c>
      <c r="AA3243" s="39">
        <v>4.7679483834238402E-2</v>
      </c>
      <c r="AB3243" s="39">
        <v>1.0714434936836199</v>
      </c>
      <c r="AC3243" s="39">
        <v>2.4659264547911001E-2</v>
      </c>
    </row>
    <row r="3244" spans="1:29" x14ac:dyDescent="0.25">
      <c r="A3244" s="39" t="s">
        <v>135</v>
      </c>
      <c r="B3244" s="39" t="s">
        <v>135</v>
      </c>
      <c r="C3244" s="39">
        <v>7504000</v>
      </c>
      <c r="D3244" s="39" t="s">
        <v>55</v>
      </c>
      <c r="E3244" s="39">
        <v>1.0258064516129</v>
      </c>
      <c r="F3244" s="39">
        <v>0.98630136986301398</v>
      </c>
      <c r="G3244" s="39">
        <v>1</v>
      </c>
      <c r="H3244" s="39">
        <v>1</v>
      </c>
      <c r="I3244" s="39">
        <v>1.00555555555556</v>
      </c>
      <c r="J3244" s="39">
        <v>1.01117318435754</v>
      </c>
      <c r="K3244" s="39">
        <v>0.97126436781609204</v>
      </c>
      <c r="L3244" s="39">
        <v>1.00588235294118</v>
      </c>
      <c r="M3244" s="39">
        <v>0.94078947368421095</v>
      </c>
      <c r="N3244" s="39">
        <v>0.99408586175894398</v>
      </c>
      <c r="O3244" s="39">
        <v>2.5151444884476501E-2</v>
      </c>
      <c r="P3244" s="39">
        <v>0.98693298687091502</v>
      </c>
      <c r="Q3244" s="39">
        <v>3.0282813382207199E-2</v>
      </c>
      <c r="R3244" s="39">
        <v>0.97264539814716</v>
      </c>
      <c r="S3244" s="39">
        <v>3.25684074844316E-2</v>
      </c>
      <c r="T3244" s="39">
        <v>0.97333591331269398</v>
      </c>
      <c r="U3244" s="39">
        <v>4.6027616329557798E-2</v>
      </c>
      <c r="V3244" s="39">
        <v>0.97943276898202103</v>
      </c>
      <c r="W3244" s="39">
        <v>3.1384964154184701E-2</v>
      </c>
      <c r="X3244" s="39">
        <v>0.966853077610072</v>
      </c>
      <c r="Y3244" s="39">
        <v>3.37373930198119E-2</v>
      </c>
      <c r="Z3244" s="39">
        <v>0.95341421392741299</v>
      </c>
      <c r="AA3244" s="39">
        <v>3.0519984280794402E-2</v>
      </c>
      <c r="AB3244" s="39">
        <v>0.94388913460120905</v>
      </c>
      <c r="AC3244" s="39">
        <v>1.9603976943842E-2</v>
      </c>
    </row>
    <row r="3245" spans="1:29" x14ac:dyDescent="0.25">
      <c r="A3245" s="39" t="s">
        <v>135</v>
      </c>
      <c r="B3245" s="39" t="s">
        <v>135</v>
      </c>
      <c r="C3245" s="39">
        <v>7504000</v>
      </c>
      <c r="D3245" s="39" t="s">
        <v>56</v>
      </c>
      <c r="E3245" s="39">
        <v>1</v>
      </c>
      <c r="F3245" s="39">
        <v>1.0251572327044001</v>
      </c>
      <c r="G3245" s="39">
        <v>1.0625</v>
      </c>
      <c r="H3245" s="39">
        <v>1.03164556962025</v>
      </c>
      <c r="I3245" s="39">
        <v>1.0324324324324301</v>
      </c>
      <c r="J3245" s="39">
        <v>1.0165745856353601</v>
      </c>
      <c r="K3245" s="39">
        <v>1.01104972375691</v>
      </c>
      <c r="L3245" s="39">
        <v>1.0059171597633101</v>
      </c>
      <c r="M3245" s="39">
        <v>0.98245614035087703</v>
      </c>
      <c r="N3245" s="39">
        <v>1.01863698269595</v>
      </c>
      <c r="O3245" s="39">
        <v>2.29292936722779E-2</v>
      </c>
      <c r="P3245" s="39">
        <v>1.0096860083877801</v>
      </c>
      <c r="Q3245" s="39">
        <v>1.81822850336824E-2</v>
      </c>
      <c r="R3245" s="39">
        <v>0.99980767462369902</v>
      </c>
      <c r="S3245" s="39">
        <v>1.52444288021153E-2</v>
      </c>
      <c r="T3245" s="39">
        <v>0.99418665005709494</v>
      </c>
      <c r="U3245" s="39">
        <v>1.6589445920083101E-2</v>
      </c>
      <c r="V3245" s="39">
        <v>1.0057239356110299</v>
      </c>
      <c r="W3245" s="39">
        <v>2.1121030127449199E-2</v>
      </c>
      <c r="X3245" s="39">
        <v>0.99519448615124795</v>
      </c>
      <c r="Y3245" s="39">
        <v>1.6234055672304001E-2</v>
      </c>
      <c r="Z3245" s="39">
        <v>0.98769772873189099</v>
      </c>
      <c r="AA3245" s="39">
        <v>1.2324383447551299E-2</v>
      </c>
      <c r="AB3245" s="39">
        <v>0.98357333175146899</v>
      </c>
      <c r="AC3245" s="39">
        <v>7.0657388164499599E-3</v>
      </c>
    </row>
    <row r="3246" spans="1:29" x14ac:dyDescent="0.25">
      <c r="A3246" s="39" t="s">
        <v>135</v>
      </c>
      <c r="B3246" s="39" t="s">
        <v>135</v>
      </c>
      <c r="C3246" s="39">
        <v>7504000</v>
      </c>
      <c r="D3246" s="39" t="s">
        <v>57</v>
      </c>
      <c r="E3246" s="39">
        <v>1.01136363636364</v>
      </c>
      <c r="F3246" s="39">
        <v>0.94267515923566902</v>
      </c>
      <c r="G3246" s="39">
        <v>0.98773006134969299</v>
      </c>
      <c r="H3246" s="39">
        <v>0.98039215686274495</v>
      </c>
      <c r="I3246" s="39">
        <v>0.97546012269938698</v>
      </c>
      <c r="J3246" s="39">
        <v>0.98952879581151798</v>
      </c>
      <c r="K3246" s="39">
        <v>0.940217391304348</v>
      </c>
      <c r="L3246" s="39">
        <v>0.98360655737704905</v>
      </c>
      <c r="M3246" s="39">
        <v>1.0588235294117601</v>
      </c>
      <c r="N3246" s="39">
        <v>0.98553304560175703</v>
      </c>
      <c r="O3246" s="39">
        <v>3.5498975604978597E-2</v>
      </c>
      <c r="P3246" s="39">
        <v>0.98952727932081297</v>
      </c>
      <c r="Q3246" s="39">
        <v>4.3204094652332797E-2</v>
      </c>
      <c r="R3246" s="39">
        <v>0.99421582603105396</v>
      </c>
      <c r="S3246" s="39">
        <v>6.0010594358151099E-2</v>
      </c>
      <c r="T3246" s="39">
        <v>1.02121504339441</v>
      </c>
      <c r="U3246" s="39">
        <v>5.3186430986066298E-2</v>
      </c>
      <c r="V3246" s="39">
        <v>1.00080105228825</v>
      </c>
      <c r="W3246" s="39">
        <v>4.6035538552472902E-2</v>
      </c>
      <c r="X3246" s="39">
        <v>1.0190958218111501</v>
      </c>
      <c r="Y3246" s="39">
        <v>5.0325004073226702E-2</v>
      </c>
      <c r="Z3246" s="39">
        <v>1.0409613970812099</v>
      </c>
      <c r="AA3246" s="39">
        <v>4.2892536148723202E-2</v>
      </c>
      <c r="AB3246" s="39">
        <v>1.0552417688386799</v>
      </c>
      <c r="AC3246" s="39">
        <v>2.26530428886563E-2</v>
      </c>
    </row>
    <row r="3247" spans="1:29" x14ac:dyDescent="0.25">
      <c r="A3247" s="39" t="s">
        <v>135</v>
      </c>
      <c r="B3247" s="39" t="s">
        <v>135</v>
      </c>
      <c r="C3247" s="39">
        <v>7504000</v>
      </c>
      <c r="D3247" s="39" t="s">
        <v>58</v>
      </c>
      <c r="E3247" s="39">
        <v>1.01428571428571</v>
      </c>
      <c r="F3247" s="39">
        <v>1.0674157303370799</v>
      </c>
      <c r="G3247" s="39">
        <v>0.97972972972973005</v>
      </c>
      <c r="H3247" s="39">
        <v>1.0372670807453399</v>
      </c>
      <c r="I3247" s="39">
        <v>1.0066666666666699</v>
      </c>
      <c r="J3247" s="39">
        <v>1.0188679245283001</v>
      </c>
      <c r="K3247" s="39">
        <v>1.01058201058201</v>
      </c>
      <c r="L3247" s="39">
        <v>1.0289017341040501</v>
      </c>
      <c r="M3247" s="39">
        <v>0.98333333333333295</v>
      </c>
      <c r="N3247" s="39">
        <v>1.01633888047914</v>
      </c>
      <c r="O3247" s="39">
        <v>2.6859729001443001E-2</v>
      </c>
      <c r="P3247" s="39">
        <v>1.0096703338428701</v>
      </c>
      <c r="Q3247" s="39">
        <v>1.70142087477184E-2</v>
      </c>
      <c r="R3247" s="39">
        <v>1.00760569267313</v>
      </c>
      <c r="S3247" s="39">
        <v>2.2929536376061401E-2</v>
      </c>
      <c r="T3247" s="39">
        <v>1.0061175337186901</v>
      </c>
      <c r="U3247" s="39">
        <v>3.22217251927975E-2</v>
      </c>
      <c r="V3247" s="39">
        <v>1.0080998775822401</v>
      </c>
      <c r="W3247" s="39">
        <v>2.2777184127399298E-2</v>
      </c>
      <c r="X3247" s="39">
        <v>1.0009149600839899</v>
      </c>
      <c r="Y3247" s="39">
        <v>2.2288716076190099E-2</v>
      </c>
      <c r="Z3247" s="39">
        <v>0.99240350951154499</v>
      </c>
      <c r="AA3247" s="39">
        <v>2.1614158687068799E-2</v>
      </c>
      <c r="AB3247" s="39">
        <v>0.985503257179558</v>
      </c>
      <c r="AC3247" s="39">
        <v>1.37238034063643E-2</v>
      </c>
    </row>
    <row r="3248" spans="1:29" x14ac:dyDescent="0.25">
      <c r="A3248" s="39" t="s">
        <v>135</v>
      </c>
      <c r="B3248" s="39" t="s">
        <v>135</v>
      </c>
      <c r="C3248" s="39">
        <v>7504000</v>
      </c>
      <c r="D3248" s="39" t="s">
        <v>59</v>
      </c>
      <c r="E3248" s="39">
        <v>0.95270270270270296</v>
      </c>
      <c r="F3248" s="39">
        <v>1.07746478873239</v>
      </c>
      <c r="G3248" s="39">
        <v>0.98421052631578898</v>
      </c>
      <c r="H3248" s="39">
        <v>0.96551724137931005</v>
      </c>
      <c r="I3248" s="39">
        <v>1.04191616766467</v>
      </c>
      <c r="J3248" s="39">
        <v>1.0066225165562901</v>
      </c>
      <c r="K3248" s="39">
        <v>0.99382716049382702</v>
      </c>
      <c r="L3248" s="39">
        <v>1.02094240837696</v>
      </c>
      <c r="M3248" s="39">
        <v>1.01685393258427</v>
      </c>
      <c r="N3248" s="39">
        <v>1.0066730494229099</v>
      </c>
      <c r="O3248" s="39">
        <v>3.8465887396947999E-2</v>
      </c>
      <c r="P3248" s="39">
        <v>1.0160324371352001</v>
      </c>
      <c r="Q3248" s="39">
        <v>1.786316807366E-2</v>
      </c>
      <c r="R3248" s="39">
        <v>1.01054116715169</v>
      </c>
      <c r="S3248" s="39">
        <v>1.46183932939325E-2</v>
      </c>
      <c r="T3248" s="39">
        <v>1.0188981704806199</v>
      </c>
      <c r="U3248" s="39">
        <v>2.8909889577308201E-3</v>
      </c>
      <c r="V3248" s="39">
        <v>1.0116959512483099</v>
      </c>
      <c r="W3248" s="39">
        <v>2.2125555558857899E-2</v>
      </c>
      <c r="X3248" s="39">
        <v>1.0152103052765999</v>
      </c>
      <c r="Y3248" s="39">
        <v>1.05184074969606E-2</v>
      </c>
      <c r="Z3248" s="39">
        <v>1.01666774668666</v>
      </c>
      <c r="AA3248" s="39">
        <v>5.96442717861774E-3</v>
      </c>
      <c r="AB3248" s="39">
        <v>1.0170486219077299</v>
      </c>
      <c r="AC3248" s="39">
        <v>1.2313233965118801E-3</v>
      </c>
    </row>
    <row r="3249" spans="1:29" x14ac:dyDescent="0.25">
      <c r="A3249" s="39" t="s">
        <v>135</v>
      </c>
      <c r="B3249" s="39" t="s">
        <v>135</v>
      </c>
      <c r="C3249" s="39">
        <v>7504000</v>
      </c>
      <c r="D3249" s="39" t="s">
        <v>60</v>
      </c>
      <c r="E3249" s="39">
        <v>1.1343283582089601</v>
      </c>
      <c r="F3249" s="39">
        <v>1.0354609929078</v>
      </c>
      <c r="G3249" s="39">
        <v>0.973856209150327</v>
      </c>
      <c r="H3249" s="39">
        <v>1.0427807486631</v>
      </c>
      <c r="I3249" s="39">
        <v>1.04285714285714</v>
      </c>
      <c r="J3249" s="39">
        <v>0.96551724137931005</v>
      </c>
      <c r="K3249" s="39">
        <v>0.99342105263157898</v>
      </c>
      <c r="L3249" s="39">
        <v>0.98136645962732905</v>
      </c>
      <c r="M3249" s="39">
        <v>1.00512820512821</v>
      </c>
      <c r="N3249" s="39">
        <v>1.0194129345059699</v>
      </c>
      <c r="O3249" s="39">
        <v>5.2280621478221399E-2</v>
      </c>
      <c r="P3249" s="39">
        <v>0.99765802032471296</v>
      </c>
      <c r="Q3249" s="39">
        <v>2.92196888035549E-2</v>
      </c>
      <c r="R3249" s="39">
        <v>0.99330523912903801</v>
      </c>
      <c r="S3249" s="39">
        <v>1.1881296094603E-2</v>
      </c>
      <c r="T3249" s="39">
        <v>0.99324733237776697</v>
      </c>
      <c r="U3249" s="39">
        <v>1.6802091376498299E-2</v>
      </c>
      <c r="V3249" s="39">
        <v>1.00022081694881</v>
      </c>
      <c r="W3249" s="39">
        <v>2.9737108144097898E-2</v>
      </c>
      <c r="X3249" s="39">
        <v>0.99640570825213703</v>
      </c>
      <c r="Y3249" s="39">
        <v>1.6302187665177E-2</v>
      </c>
      <c r="Z3249" s="39">
        <v>1.00049675572353</v>
      </c>
      <c r="AA3249" s="39">
        <v>1.1162031559996601E-2</v>
      </c>
      <c r="AB3249" s="39">
        <v>1.00399669343769</v>
      </c>
      <c r="AC3249" s="39">
        <v>7.1563082822882398E-3</v>
      </c>
    </row>
    <row r="3250" spans="1:29" x14ac:dyDescent="0.25">
      <c r="A3250" s="39" t="s">
        <v>135</v>
      </c>
      <c r="B3250" s="39" t="s">
        <v>135</v>
      </c>
      <c r="C3250" s="39">
        <v>7509000</v>
      </c>
      <c r="D3250" s="39" t="s">
        <v>50</v>
      </c>
      <c r="E3250" s="39">
        <v>8.7570621468926593E-2</v>
      </c>
      <c r="F3250" s="39">
        <v>9.7859327217125397E-2</v>
      </c>
      <c r="G3250" s="39">
        <v>7.4183976261127604E-2</v>
      </c>
      <c r="H3250" s="39">
        <v>9.0277777777777804E-2</v>
      </c>
      <c r="I3250" s="39">
        <v>8.3612040133779306E-2</v>
      </c>
      <c r="J3250" s="39">
        <v>9.1228070175438603E-2</v>
      </c>
      <c r="K3250" s="39">
        <v>9.8360655737704902E-2</v>
      </c>
      <c r="L3250" s="39">
        <v>7.7777777777777807E-2</v>
      </c>
      <c r="M3250" s="39">
        <v>8.7542087542087504E-2</v>
      </c>
      <c r="N3250" s="39">
        <v>8.7601370454638394E-2</v>
      </c>
      <c r="O3250" s="39">
        <v>8.1681749810267202E-3</v>
      </c>
      <c r="P3250" s="39">
        <v>8.7704126273357594E-2</v>
      </c>
      <c r="Q3250" s="39">
        <v>7.7666534110480403E-3</v>
      </c>
      <c r="R3250" s="39">
        <v>8.7893507019190104E-2</v>
      </c>
      <c r="S3250" s="39">
        <v>1.02959379376033E-2</v>
      </c>
      <c r="T3250" s="39">
        <v>8.2659932659932697E-2</v>
      </c>
      <c r="U3250" s="39">
        <v>6.90440964794946E-3</v>
      </c>
      <c r="V3250" s="39">
        <v>8.7050710385394206E-2</v>
      </c>
      <c r="W3250" s="39">
        <v>7.5294233070407899E-3</v>
      </c>
      <c r="X3250" s="39">
        <v>8.6459648907274894E-2</v>
      </c>
      <c r="Y3250" s="39">
        <v>6.9364393987559397E-3</v>
      </c>
      <c r="Z3250" s="39">
        <v>8.6252492015621393E-2</v>
      </c>
      <c r="AA3250" s="39">
        <v>5.4319813967587203E-3</v>
      </c>
      <c r="AB3250" s="39">
        <v>8.7077120410453707E-2</v>
      </c>
      <c r="AC3250" s="39">
        <v>2.9407103461562599E-3</v>
      </c>
    </row>
    <row r="3251" spans="1:29" x14ac:dyDescent="0.25">
      <c r="A3251" s="39" t="s">
        <v>135</v>
      </c>
      <c r="B3251" s="39" t="s">
        <v>135</v>
      </c>
      <c r="C3251" s="39">
        <v>7509000</v>
      </c>
      <c r="D3251" s="39" t="s">
        <v>51</v>
      </c>
      <c r="E3251" s="39">
        <v>0.9375</v>
      </c>
      <c r="F3251" s="39">
        <v>1.0322580645161299</v>
      </c>
      <c r="G3251" s="39">
        <v>0.71875</v>
      </c>
      <c r="H3251" s="39">
        <v>1.04</v>
      </c>
      <c r="I3251" s="39">
        <v>1</v>
      </c>
      <c r="J3251" s="39">
        <v>0.8</v>
      </c>
      <c r="K3251" s="39">
        <v>0.92307692307692302</v>
      </c>
      <c r="L3251" s="39">
        <v>1</v>
      </c>
      <c r="M3251" s="39">
        <v>0.90476190476190499</v>
      </c>
      <c r="N3251" s="39">
        <v>0.92848298803943996</v>
      </c>
      <c r="O3251" s="39">
        <v>0.10874494400679</v>
      </c>
      <c r="P3251" s="39">
        <v>0.92556776556776599</v>
      </c>
      <c r="Q3251" s="39">
        <v>8.2593381900456397E-2</v>
      </c>
      <c r="R3251" s="39">
        <v>0.94261294261294304</v>
      </c>
      <c r="S3251" s="39">
        <v>5.0535292030707897E-2</v>
      </c>
      <c r="T3251" s="39">
        <v>0.952380952380952</v>
      </c>
      <c r="U3251" s="39">
        <v>6.7343502970147406E-2</v>
      </c>
      <c r="V3251" s="39">
        <v>0.92850932752832405</v>
      </c>
      <c r="W3251" s="39">
        <v>8.0833572065108106E-2</v>
      </c>
      <c r="X3251" s="39">
        <v>0.92787766917713799</v>
      </c>
      <c r="Y3251" s="39">
        <v>5.8021405013943803E-2</v>
      </c>
      <c r="Z3251" s="39">
        <v>0.92220185283299605</v>
      </c>
      <c r="AA3251" s="39">
        <v>4.4184040426902597E-2</v>
      </c>
      <c r="AB3251" s="39">
        <v>0.90929705215419498</v>
      </c>
      <c r="AC3251" s="39">
        <v>2.8682790568420699E-2</v>
      </c>
    </row>
    <row r="3252" spans="1:29" x14ac:dyDescent="0.25">
      <c r="A3252" s="39" t="s">
        <v>135</v>
      </c>
      <c r="B3252" s="39" t="s">
        <v>135</v>
      </c>
      <c r="C3252" s="39">
        <v>7509000</v>
      </c>
      <c r="D3252" s="39" t="s">
        <v>61</v>
      </c>
      <c r="E3252" s="39">
        <v>0.87234042553191504</v>
      </c>
      <c r="F3252" s="39">
        <v>1.05</v>
      </c>
      <c r="G3252" s="39">
        <v>1.0689655172413799</v>
      </c>
      <c r="H3252" s="39">
        <v>1.0882352941176501</v>
      </c>
      <c r="I3252" s="39">
        <v>0.96153846153846201</v>
      </c>
      <c r="J3252" s="39">
        <v>0.91428571428571404</v>
      </c>
      <c r="K3252" s="39">
        <v>1.0909090909090899</v>
      </c>
      <c r="L3252" s="39">
        <v>1</v>
      </c>
      <c r="M3252" s="39">
        <v>0.71875</v>
      </c>
      <c r="N3252" s="39">
        <v>0.97389161151380099</v>
      </c>
      <c r="O3252" s="39">
        <v>0.123184870789756</v>
      </c>
      <c r="P3252" s="39">
        <v>0.93709665334665304</v>
      </c>
      <c r="Q3252" s="39">
        <v>0.13821007463757901</v>
      </c>
      <c r="R3252" s="39">
        <v>0.93655303030303005</v>
      </c>
      <c r="S3252" s="39">
        <v>0.19402251340853799</v>
      </c>
      <c r="T3252" s="39">
        <v>0.859375</v>
      </c>
      <c r="U3252" s="39">
        <v>0.19887378220871599</v>
      </c>
      <c r="V3252" s="39">
        <v>0.91699170122835805</v>
      </c>
      <c r="W3252" s="39">
        <v>0.15628967605983199</v>
      </c>
      <c r="X3252" s="39">
        <v>0.853198247331312</v>
      </c>
      <c r="Y3252" s="39">
        <v>0.168124903319813</v>
      </c>
      <c r="Z3252" s="39">
        <v>0.78273942480254799</v>
      </c>
      <c r="AA3252" s="39">
        <v>0.15114860721211901</v>
      </c>
      <c r="AB3252" s="39">
        <v>0.73214285714285698</v>
      </c>
      <c r="AC3252" s="39">
        <v>8.4703865897367295E-2</v>
      </c>
    </row>
    <row r="3253" spans="1:29" x14ac:dyDescent="0.25">
      <c r="A3253" s="39" t="s">
        <v>135</v>
      </c>
      <c r="B3253" s="39" t="s">
        <v>135</v>
      </c>
      <c r="C3253" s="39">
        <v>7509000</v>
      </c>
      <c r="D3253" s="39" t="s">
        <v>62</v>
      </c>
      <c r="E3253" s="39">
        <v>0.95555555555555605</v>
      </c>
      <c r="F3253" s="39">
        <v>1.0243902439024399</v>
      </c>
      <c r="G3253" s="39">
        <v>0.80952380952380998</v>
      </c>
      <c r="H3253" s="39">
        <v>1.06451612903226</v>
      </c>
      <c r="I3253" s="39">
        <v>0.891891891891892</v>
      </c>
      <c r="J3253" s="39">
        <v>0.92</v>
      </c>
      <c r="K3253" s="39">
        <v>1.03125</v>
      </c>
      <c r="L3253" s="39">
        <v>1</v>
      </c>
      <c r="M3253" s="39">
        <v>0.86666666666666703</v>
      </c>
      <c r="N3253" s="39">
        <v>0.95153269961917997</v>
      </c>
      <c r="O3253" s="39">
        <v>8.5669198916439093E-2</v>
      </c>
      <c r="P3253" s="39">
        <v>0.94196171171171195</v>
      </c>
      <c r="Q3253" s="39">
        <v>7.0709774393855604E-2</v>
      </c>
      <c r="R3253" s="39">
        <v>0.96597222222222201</v>
      </c>
      <c r="S3253" s="39">
        <v>8.7409013540642094E-2</v>
      </c>
      <c r="T3253" s="39">
        <v>0.93333333333333302</v>
      </c>
      <c r="U3253" s="39">
        <v>9.4280904158206294E-2</v>
      </c>
      <c r="V3253" s="39">
        <v>0.94196621424268101</v>
      </c>
      <c r="W3253" s="39">
        <v>7.8976944028382901E-2</v>
      </c>
      <c r="X3253" s="39">
        <v>0.92430143532932296</v>
      </c>
      <c r="Y3253" s="39">
        <v>7.6375666633237305E-2</v>
      </c>
      <c r="Z3253" s="39">
        <v>0.89653727228362301</v>
      </c>
      <c r="AA3253" s="39">
        <v>7.0275282626459101E-2</v>
      </c>
      <c r="AB3253" s="39">
        <v>0.87301587301587302</v>
      </c>
      <c r="AC3253" s="39">
        <v>4.0155906795788898E-2</v>
      </c>
    </row>
    <row r="3254" spans="1:29" x14ac:dyDescent="0.25">
      <c r="A3254" s="39" t="s">
        <v>135</v>
      </c>
      <c r="B3254" s="39" t="s">
        <v>135</v>
      </c>
      <c r="C3254" s="39">
        <v>7509000</v>
      </c>
      <c r="D3254" s="39" t="s">
        <v>63</v>
      </c>
      <c r="E3254" s="39">
        <v>1.1153846153846201</v>
      </c>
      <c r="F3254" s="39">
        <v>0.90697674418604601</v>
      </c>
      <c r="G3254" s="39">
        <v>1</v>
      </c>
      <c r="H3254" s="39">
        <v>0.91176470588235303</v>
      </c>
      <c r="I3254" s="39">
        <v>0.939393939393939</v>
      </c>
      <c r="J3254" s="39">
        <v>1.0303030303030301</v>
      </c>
      <c r="K3254" s="39">
        <v>1</v>
      </c>
      <c r="L3254" s="39">
        <v>1</v>
      </c>
      <c r="M3254" s="39">
        <v>0.97222222222222199</v>
      </c>
      <c r="N3254" s="39">
        <v>0.98622725081913398</v>
      </c>
      <c r="O3254" s="39">
        <v>6.4622150134187401E-2</v>
      </c>
      <c r="P3254" s="39">
        <v>0.98838383838383803</v>
      </c>
      <c r="Q3254" s="39">
        <v>3.4235570363802703E-2</v>
      </c>
      <c r="R3254" s="39">
        <v>0.99074074074074103</v>
      </c>
      <c r="S3254" s="39">
        <v>1.6037507477489599E-2</v>
      </c>
      <c r="T3254" s="39">
        <v>0.98611111111111105</v>
      </c>
      <c r="U3254" s="39">
        <v>1.9641855032959701E-2</v>
      </c>
      <c r="V3254" s="39">
        <v>0.98510828360273694</v>
      </c>
      <c r="W3254" s="39">
        <v>3.6683484831984303E-2</v>
      </c>
      <c r="X3254" s="39">
        <v>0.98509680058248394</v>
      </c>
      <c r="Y3254" s="39">
        <v>2.07982922194331E-2</v>
      </c>
      <c r="Z3254" s="39">
        <v>0.97818967531670598</v>
      </c>
      <c r="AA3254" s="39">
        <v>1.39724061737598E-2</v>
      </c>
      <c r="AB3254" s="39">
        <v>0.97354497354497305</v>
      </c>
      <c r="AC3254" s="39">
        <v>8.3658139157893694E-3</v>
      </c>
    </row>
    <row r="3255" spans="1:29" x14ac:dyDescent="0.25">
      <c r="A3255" s="39" t="s">
        <v>135</v>
      </c>
      <c r="B3255" s="39" t="s">
        <v>135</v>
      </c>
      <c r="C3255" s="39">
        <v>7509000</v>
      </c>
      <c r="D3255" s="39" t="s">
        <v>52</v>
      </c>
      <c r="E3255" s="39">
        <v>8.1521739130434798E-2</v>
      </c>
      <c r="F3255" s="39">
        <v>9.03954802259887E-2</v>
      </c>
      <c r="G3255" s="39">
        <v>7.0336391437308896E-2</v>
      </c>
      <c r="H3255" s="39">
        <v>7.71513353115727E-2</v>
      </c>
      <c r="I3255" s="39">
        <v>9.0277777777777804E-2</v>
      </c>
      <c r="J3255" s="39">
        <v>6.6889632107023395E-2</v>
      </c>
      <c r="K3255" s="39">
        <v>8.42105263157895E-2</v>
      </c>
      <c r="L3255" s="39">
        <v>9.8360655737704902E-2</v>
      </c>
      <c r="M3255" s="39">
        <v>7.0370370370370403E-2</v>
      </c>
      <c r="N3255" s="39">
        <v>8.1057100934885704E-2</v>
      </c>
      <c r="O3255" s="39">
        <v>1.0764009468525701E-2</v>
      </c>
      <c r="P3255" s="39">
        <v>8.2021792461733203E-2</v>
      </c>
      <c r="Q3255" s="39">
        <v>1.3272605399141499E-2</v>
      </c>
      <c r="R3255" s="39">
        <v>8.4313850807954893E-2</v>
      </c>
      <c r="S3255" s="39">
        <v>1.39954287429581E-2</v>
      </c>
      <c r="T3255" s="39">
        <v>8.4365513054037597E-2</v>
      </c>
      <c r="U3255" s="39">
        <v>1.97921205905888E-2</v>
      </c>
      <c r="V3255" s="39">
        <v>8.0774504732072899E-2</v>
      </c>
      <c r="W3255" s="39">
        <v>1.25044548878491E-2</v>
      </c>
      <c r="X3255" s="39">
        <v>7.9525825490253804E-2</v>
      </c>
      <c r="Y3255" s="39">
        <v>1.3725368309096399E-2</v>
      </c>
      <c r="Z3255" s="39">
        <v>7.5827962060873597E-2</v>
      </c>
      <c r="AA3255" s="39">
        <v>1.3150238059732399E-2</v>
      </c>
      <c r="AB3255" s="39">
        <v>7.1703241102148194E-2</v>
      </c>
      <c r="AC3255" s="39">
        <v>8.4298146779866606E-3</v>
      </c>
    </row>
    <row r="3256" spans="1:29" x14ac:dyDescent="0.25">
      <c r="A3256" s="39" t="s">
        <v>135</v>
      </c>
      <c r="B3256" s="39" t="s">
        <v>135</v>
      </c>
      <c r="C3256" s="39">
        <v>7509000</v>
      </c>
      <c r="D3256" s="39" t="s">
        <v>53</v>
      </c>
      <c r="E3256" s="39">
        <v>0.96428571428571397</v>
      </c>
      <c r="F3256" s="39">
        <v>1.1000000000000001</v>
      </c>
      <c r="G3256" s="39">
        <v>0.9375</v>
      </c>
      <c r="H3256" s="39">
        <v>1.0869565217391299</v>
      </c>
      <c r="I3256" s="39">
        <v>0.88461538461538503</v>
      </c>
      <c r="J3256" s="39">
        <v>0.88461538461538503</v>
      </c>
      <c r="K3256" s="39">
        <v>1.05</v>
      </c>
      <c r="L3256" s="39">
        <v>1.0416666666666701</v>
      </c>
      <c r="M3256" s="39">
        <v>0.79166666666666696</v>
      </c>
      <c r="N3256" s="39">
        <v>0.97125625984321595</v>
      </c>
      <c r="O3256" s="39">
        <v>0.105814390158572</v>
      </c>
      <c r="P3256" s="39">
        <v>0.93051282051282103</v>
      </c>
      <c r="Q3256" s="39">
        <v>0.11194168935028501</v>
      </c>
      <c r="R3256" s="39">
        <v>0.96111111111111103</v>
      </c>
      <c r="S3256" s="39">
        <v>0.14680233624137601</v>
      </c>
      <c r="T3256" s="39">
        <v>0.91666666666666696</v>
      </c>
      <c r="U3256" s="39">
        <v>0.176776695296637</v>
      </c>
      <c r="V3256" s="39">
        <v>0.93300686523604404</v>
      </c>
      <c r="W3256" s="39">
        <v>0.123002825977004</v>
      </c>
      <c r="X3256" s="39">
        <v>0.89449402994935001</v>
      </c>
      <c r="Y3256" s="39">
        <v>0.133068907444678</v>
      </c>
      <c r="Z3256" s="39">
        <v>0.845700899387267</v>
      </c>
      <c r="AA3256" s="39">
        <v>0.12653087498271301</v>
      </c>
      <c r="AB3256" s="39">
        <v>0.80357142857142805</v>
      </c>
      <c r="AC3256" s="39">
        <v>7.5292325242104302E-2</v>
      </c>
    </row>
    <row r="3257" spans="1:29" x14ac:dyDescent="0.25">
      <c r="A3257" s="39" t="s">
        <v>135</v>
      </c>
      <c r="B3257" s="39" t="s">
        <v>135</v>
      </c>
      <c r="C3257" s="39">
        <v>7509000</v>
      </c>
      <c r="D3257" s="39" t="s">
        <v>54</v>
      </c>
      <c r="E3257" s="39">
        <v>0.75862068965517204</v>
      </c>
      <c r="F3257" s="39">
        <v>0.96296296296296302</v>
      </c>
      <c r="G3257" s="39">
        <v>1</v>
      </c>
      <c r="H3257" s="39">
        <v>0.9</v>
      </c>
      <c r="I3257" s="39">
        <v>0.88</v>
      </c>
      <c r="J3257" s="39">
        <v>0.91304347826086996</v>
      </c>
      <c r="K3257" s="39">
        <v>1.0869565217391299</v>
      </c>
      <c r="L3257" s="39">
        <v>1.0476190476190499</v>
      </c>
      <c r="M3257" s="39">
        <v>1.04</v>
      </c>
      <c r="N3257" s="39">
        <v>0.95435585558190905</v>
      </c>
      <c r="O3257" s="39">
        <v>0.102637511015815</v>
      </c>
      <c r="P3257" s="39">
        <v>0.99352380952380903</v>
      </c>
      <c r="Q3257" s="39">
        <v>9.1077908719213202E-2</v>
      </c>
      <c r="R3257" s="39">
        <v>1.05819185645273</v>
      </c>
      <c r="S3257" s="39">
        <v>2.5200534685488E-2</v>
      </c>
      <c r="T3257" s="39">
        <v>1.04380952380952</v>
      </c>
      <c r="U3257" s="39">
        <v>5.3874802376118001E-3</v>
      </c>
      <c r="V3257" s="39">
        <v>1.0092568199804499</v>
      </c>
      <c r="W3257" s="39">
        <v>7.7954140556496895E-2</v>
      </c>
      <c r="X3257" s="39">
        <v>1.0360472211836</v>
      </c>
      <c r="Y3257" s="39">
        <v>4.8432557734972799E-2</v>
      </c>
      <c r="Z3257" s="39">
        <v>1.04318112068349</v>
      </c>
      <c r="AA3257" s="39">
        <v>1.1399612692945E-2</v>
      </c>
      <c r="AB3257" s="39">
        <v>1.0403628117913799</v>
      </c>
      <c r="AC3257" s="39">
        <v>2.29462324547366E-3</v>
      </c>
    </row>
    <row r="3258" spans="1:29" x14ac:dyDescent="0.25">
      <c r="A3258" s="39" t="s">
        <v>135</v>
      </c>
      <c r="B3258" s="39" t="s">
        <v>135</v>
      </c>
      <c r="C3258" s="39">
        <v>7509000</v>
      </c>
      <c r="D3258" s="39" t="s">
        <v>55</v>
      </c>
      <c r="E3258" s="39">
        <v>1.0909090909090899</v>
      </c>
      <c r="F3258" s="39">
        <v>0.86363636363636398</v>
      </c>
      <c r="G3258" s="39">
        <v>0.88461538461538503</v>
      </c>
      <c r="H3258" s="39">
        <v>0.96969696969696995</v>
      </c>
      <c r="I3258" s="39">
        <v>0.88888888888888895</v>
      </c>
      <c r="J3258" s="39">
        <v>1.13636363636364</v>
      </c>
      <c r="K3258" s="39">
        <v>1.0952380952381</v>
      </c>
      <c r="L3258" s="39">
        <v>0.92</v>
      </c>
      <c r="M3258" s="39">
        <v>0.95454545454545503</v>
      </c>
      <c r="N3258" s="39">
        <v>0.97821043154376497</v>
      </c>
      <c r="O3258" s="39">
        <v>0.10325662837402499</v>
      </c>
      <c r="P3258" s="39">
        <v>0.99900721500721501</v>
      </c>
      <c r="Q3258" s="39">
        <v>0.110082017958782</v>
      </c>
      <c r="R3258" s="39">
        <v>0.98992784992784999</v>
      </c>
      <c r="S3258" s="39">
        <v>9.2822588484248E-2</v>
      </c>
      <c r="T3258" s="39">
        <v>0.93727272727272704</v>
      </c>
      <c r="U3258" s="39">
        <v>2.4427325168262501E-2</v>
      </c>
      <c r="V3258" s="39">
        <v>0.98118567512930399</v>
      </c>
      <c r="W3258" s="39">
        <v>8.9033149346497906E-2</v>
      </c>
      <c r="X3258" s="39">
        <v>0.97131802268757805</v>
      </c>
      <c r="Y3258" s="39">
        <v>7.4301349115890702E-2</v>
      </c>
      <c r="Z3258" s="39">
        <v>0.95400371243610504</v>
      </c>
      <c r="AA3258" s="39">
        <v>3.84642094326181E-2</v>
      </c>
      <c r="AB3258" s="39">
        <v>0.95290043290043303</v>
      </c>
      <c r="AC3258" s="39">
        <v>1.0404030397090799E-2</v>
      </c>
    </row>
    <row r="3259" spans="1:29" x14ac:dyDescent="0.25">
      <c r="A3259" s="39" t="s">
        <v>135</v>
      </c>
      <c r="B3259" s="39" t="s">
        <v>135</v>
      </c>
      <c r="C3259" s="39">
        <v>7509000</v>
      </c>
      <c r="D3259" s="39" t="s">
        <v>56</v>
      </c>
      <c r="E3259" s="39">
        <v>0.90243902439024404</v>
      </c>
      <c r="F3259" s="39">
        <v>1</v>
      </c>
      <c r="G3259" s="39">
        <v>1.31578947368421</v>
      </c>
      <c r="H3259" s="39">
        <v>1.1304347826087</v>
      </c>
      <c r="I3259" s="39">
        <v>0.875</v>
      </c>
      <c r="J3259" s="39">
        <v>0.95833333333333304</v>
      </c>
      <c r="K3259" s="39">
        <v>1.04</v>
      </c>
      <c r="L3259" s="39">
        <v>0.82608695652173902</v>
      </c>
      <c r="M3259" s="39">
        <v>1.0434782608695701</v>
      </c>
      <c r="N3259" s="39">
        <v>1.01017353682309</v>
      </c>
      <c r="O3259" s="39">
        <v>0.14850087435502901</v>
      </c>
      <c r="P3259" s="39">
        <v>0.94857971014492803</v>
      </c>
      <c r="Q3259" s="39">
        <v>9.7310053344099798E-2</v>
      </c>
      <c r="R3259" s="39">
        <v>0.96985507246376801</v>
      </c>
      <c r="S3259" s="39">
        <v>0.124518986286468</v>
      </c>
      <c r="T3259" s="39">
        <v>0.934782608695652</v>
      </c>
      <c r="U3259" s="39">
        <v>0.153718865475336</v>
      </c>
      <c r="V3259" s="39">
        <v>0.98378463844574504</v>
      </c>
      <c r="W3259" s="39">
        <v>0.12114095006971901</v>
      </c>
      <c r="X3259" s="39">
        <v>0.97814962759113999</v>
      </c>
      <c r="Y3259" s="39">
        <v>0.105941968194684</v>
      </c>
      <c r="Z3259" s="39">
        <v>1.0051743773212301</v>
      </c>
      <c r="AA3259" s="39">
        <v>0.101221540765927</v>
      </c>
      <c r="AB3259" s="39">
        <v>1.0331262939958601</v>
      </c>
      <c r="AC3259" s="39">
        <v>6.5471587167047193E-2</v>
      </c>
    </row>
    <row r="3260" spans="1:29" x14ac:dyDescent="0.25">
      <c r="A3260" s="39" t="s">
        <v>135</v>
      </c>
      <c r="B3260" s="39" t="s">
        <v>135</v>
      </c>
      <c r="C3260" s="39">
        <v>7509000</v>
      </c>
      <c r="D3260" s="39" t="s">
        <v>57</v>
      </c>
      <c r="E3260" s="39">
        <v>0.8</v>
      </c>
      <c r="F3260" s="39">
        <v>0.97297297297297303</v>
      </c>
      <c r="G3260" s="39">
        <v>1.05555555555556</v>
      </c>
      <c r="H3260" s="39">
        <v>1.04</v>
      </c>
      <c r="I3260" s="39">
        <v>0.84615384615384603</v>
      </c>
      <c r="J3260" s="39">
        <v>1.03571428571429</v>
      </c>
      <c r="K3260" s="39">
        <v>1</v>
      </c>
      <c r="L3260" s="39">
        <v>1.0384615384615401</v>
      </c>
      <c r="M3260" s="39">
        <v>1.1052631578947401</v>
      </c>
      <c r="N3260" s="39">
        <v>0.98823570630588198</v>
      </c>
      <c r="O3260" s="39">
        <v>0.101041491536924</v>
      </c>
      <c r="P3260" s="39">
        <v>1.00511856564488</v>
      </c>
      <c r="Q3260" s="39">
        <v>9.6660194802245303E-2</v>
      </c>
      <c r="R3260" s="39">
        <v>1.0479082321187601</v>
      </c>
      <c r="S3260" s="39">
        <v>5.3263619087357397E-2</v>
      </c>
      <c r="T3260" s="39">
        <v>1.07186234817814</v>
      </c>
      <c r="U3260" s="39">
        <v>4.7235878095457602E-2</v>
      </c>
      <c r="V3260" s="39">
        <v>1.03525239538013</v>
      </c>
      <c r="W3260" s="39">
        <v>7.7694823944826005E-2</v>
      </c>
      <c r="X3260" s="39">
        <v>1.0645359919303701</v>
      </c>
      <c r="Y3260" s="39">
        <v>6.0277680060318098E-2</v>
      </c>
      <c r="Z3260" s="39">
        <v>1.08940233323803</v>
      </c>
      <c r="AA3260" s="39">
        <v>3.8083552575714802E-2</v>
      </c>
      <c r="AB3260" s="39">
        <v>1.1020821283979201</v>
      </c>
      <c r="AC3260" s="39">
        <v>2.0118597028254599E-2</v>
      </c>
    </row>
    <row r="3261" spans="1:29" x14ac:dyDescent="0.25">
      <c r="A3261" s="39" t="s">
        <v>135</v>
      </c>
      <c r="B3261" s="39" t="s">
        <v>135</v>
      </c>
      <c r="C3261" s="39">
        <v>7509000</v>
      </c>
      <c r="D3261" s="39" t="s">
        <v>58</v>
      </c>
      <c r="E3261" s="39">
        <v>1.0588235294117601</v>
      </c>
      <c r="F3261" s="39">
        <v>0.91666666666666696</v>
      </c>
      <c r="G3261" s="39">
        <v>0.86111111111111105</v>
      </c>
      <c r="H3261" s="39">
        <v>1</v>
      </c>
      <c r="I3261" s="39">
        <v>0.92307692307692302</v>
      </c>
      <c r="J3261" s="39">
        <v>1.0909090909090899</v>
      </c>
      <c r="K3261" s="39">
        <v>1.1034482758620701</v>
      </c>
      <c r="L3261" s="39">
        <v>1.1739130434782601</v>
      </c>
      <c r="M3261" s="39">
        <v>1.1481481481481499</v>
      </c>
      <c r="N3261" s="39">
        <v>1.0306774209626699</v>
      </c>
      <c r="O3261" s="39">
        <v>0.11084991370376999</v>
      </c>
      <c r="P3261" s="39">
        <v>1.0878990962949</v>
      </c>
      <c r="Q3261" s="39">
        <v>9.80376626562003E-2</v>
      </c>
      <c r="R3261" s="39">
        <v>1.1418364891628301</v>
      </c>
      <c r="S3261" s="39">
        <v>3.5653872835377E-2</v>
      </c>
      <c r="T3261" s="39">
        <v>1.1610305958131999</v>
      </c>
      <c r="U3261" s="39">
        <v>1.8218532204484401E-2</v>
      </c>
      <c r="V3261" s="39">
        <v>1.10066736079187</v>
      </c>
      <c r="W3261" s="39">
        <v>9.1894543668381803E-2</v>
      </c>
      <c r="X3261" s="39">
        <v>1.1399862525718201</v>
      </c>
      <c r="Y3261" s="39">
        <v>4.8715785691167197E-2</v>
      </c>
      <c r="Z3261" s="39">
        <v>1.15091683007655</v>
      </c>
      <c r="AA3261" s="39">
        <v>1.6762662050814999E-2</v>
      </c>
      <c r="AB3261" s="39">
        <v>1.1493750479257701</v>
      </c>
      <c r="AC3261" s="39">
        <v>7.7595955160945198E-3</v>
      </c>
    </row>
    <row r="3262" spans="1:29" x14ac:dyDescent="0.25">
      <c r="A3262" s="39" t="s">
        <v>135</v>
      </c>
      <c r="B3262" s="39" t="s">
        <v>135</v>
      </c>
      <c r="C3262" s="39">
        <v>7509000</v>
      </c>
      <c r="D3262" s="39" t="s">
        <v>59</v>
      </c>
      <c r="E3262" s="39">
        <v>0.97297297297297303</v>
      </c>
      <c r="F3262" s="39">
        <v>0.97222222222222199</v>
      </c>
      <c r="G3262" s="39">
        <v>1</v>
      </c>
      <c r="H3262" s="39">
        <v>1</v>
      </c>
      <c r="I3262" s="39">
        <v>0.89473684210526305</v>
      </c>
      <c r="J3262" s="39">
        <v>1.2083333333333299</v>
      </c>
      <c r="K3262" s="39">
        <v>0.83333333333333304</v>
      </c>
      <c r="L3262" s="39">
        <v>1</v>
      </c>
      <c r="M3262" s="39">
        <v>1.0370370370370401</v>
      </c>
      <c r="N3262" s="39">
        <v>0.99095952677823995</v>
      </c>
      <c r="O3262" s="39">
        <v>0.102712659761067</v>
      </c>
      <c r="P3262" s="39">
        <v>0.99468810916179295</v>
      </c>
      <c r="Q3262" s="39">
        <v>0.144474521245638</v>
      </c>
      <c r="R3262" s="39">
        <v>0.95679012345679004</v>
      </c>
      <c r="S3262" s="39">
        <v>0.108508616242265</v>
      </c>
      <c r="T3262" s="39">
        <v>1.0185185185185199</v>
      </c>
      <c r="U3262" s="39">
        <v>2.61891400439462E-2</v>
      </c>
      <c r="V3262" s="39">
        <v>0.99969621574758805</v>
      </c>
      <c r="W3262" s="39">
        <v>0.106537100166519</v>
      </c>
      <c r="X3262" s="39">
        <v>1.00892696038444</v>
      </c>
      <c r="Y3262" s="39">
        <v>9.2135691961741997E-2</v>
      </c>
      <c r="Z3262" s="39">
        <v>1.0225373355060701</v>
      </c>
      <c r="AA3262" s="39">
        <v>4.98944558026964E-2</v>
      </c>
      <c r="AB3262" s="39">
        <v>1.0352733686066999</v>
      </c>
      <c r="AC3262" s="39">
        <v>1.11544185543858E-2</v>
      </c>
    </row>
    <row r="3263" spans="1:29" x14ac:dyDescent="0.25">
      <c r="A3263" s="39" t="s">
        <v>135</v>
      </c>
      <c r="B3263" s="39" t="s">
        <v>135</v>
      </c>
      <c r="C3263" s="39">
        <v>7509000</v>
      </c>
      <c r="D3263" s="39" t="s">
        <v>60</v>
      </c>
      <c r="E3263" s="39">
        <v>1.02564102564103</v>
      </c>
      <c r="F3263" s="39">
        <v>0.80555555555555602</v>
      </c>
      <c r="G3263" s="39">
        <v>0.97142857142857097</v>
      </c>
      <c r="H3263" s="39">
        <v>1.1818181818181801</v>
      </c>
      <c r="I3263" s="39">
        <v>1.12903225806452</v>
      </c>
      <c r="J3263" s="39">
        <v>0.97058823529411797</v>
      </c>
      <c r="K3263" s="39">
        <v>1.0344827586206899</v>
      </c>
      <c r="L3263" s="39">
        <v>1.6</v>
      </c>
      <c r="M3263" s="39">
        <v>1</v>
      </c>
      <c r="N3263" s="39">
        <v>1.07983850960252</v>
      </c>
      <c r="O3263" s="39">
        <v>0.22183215207899501</v>
      </c>
      <c r="P3263" s="39">
        <v>1.14682065039586</v>
      </c>
      <c r="Q3263" s="39">
        <v>0.260250801753381</v>
      </c>
      <c r="R3263" s="39">
        <v>1.2114942528735599</v>
      </c>
      <c r="S3263" s="39">
        <v>0.33689731643814902</v>
      </c>
      <c r="T3263" s="39">
        <v>1.3</v>
      </c>
      <c r="U3263" s="39">
        <v>0.42426406871192901</v>
      </c>
      <c r="V3263" s="39">
        <v>1.14888090405481</v>
      </c>
      <c r="W3263" s="39">
        <v>0.26401596138508698</v>
      </c>
      <c r="X3263" s="39">
        <v>1.1591471846138099</v>
      </c>
      <c r="Y3263" s="39">
        <v>0.28987631686092702</v>
      </c>
      <c r="Z3263" s="39">
        <v>1.1066955804735701</v>
      </c>
      <c r="AA3263" s="39">
        <v>0.27892965687090798</v>
      </c>
      <c r="AB3263" s="39">
        <v>1.02857142857143</v>
      </c>
      <c r="AC3263" s="39">
        <v>0.18070158058104999</v>
      </c>
    </row>
    <row r="3264" spans="1:29" x14ac:dyDescent="0.25">
      <c r="A3264" s="39" t="s">
        <v>135</v>
      </c>
      <c r="B3264" s="39" t="s">
        <v>135</v>
      </c>
      <c r="C3264" s="39">
        <v>7510000</v>
      </c>
      <c r="D3264" s="39" t="s">
        <v>50</v>
      </c>
      <c r="E3264" s="39">
        <v>0.20338983050847501</v>
      </c>
      <c r="F3264" s="39">
        <v>0.19571865443425099</v>
      </c>
      <c r="G3264" s="39">
        <v>0.13353115727003001</v>
      </c>
      <c r="H3264" s="39">
        <v>0.20138888888888901</v>
      </c>
      <c r="I3264" s="39">
        <v>0.217391304347826</v>
      </c>
      <c r="J3264" s="39">
        <v>0.19649122807017499</v>
      </c>
      <c r="K3264" s="39">
        <v>0.213114754098361</v>
      </c>
      <c r="L3264" s="39">
        <v>0.17407407407407399</v>
      </c>
      <c r="M3264" s="39">
        <v>0.17171717171717199</v>
      </c>
      <c r="N3264" s="39">
        <v>0.18964634037880601</v>
      </c>
      <c r="O3264" s="39">
        <v>2.6086179919164301E-2</v>
      </c>
      <c r="P3264" s="39">
        <v>0.19455770646152201</v>
      </c>
      <c r="Q3264" s="39">
        <v>2.1276424384940901E-2</v>
      </c>
      <c r="R3264" s="39">
        <v>0.18630199996320199</v>
      </c>
      <c r="S3264" s="39">
        <v>2.3250410435395299E-2</v>
      </c>
      <c r="T3264" s="39">
        <v>0.17289562289562299</v>
      </c>
      <c r="U3264" s="39">
        <v>1.6665816391602201E-3</v>
      </c>
      <c r="V3264" s="39">
        <v>0.18572935095051099</v>
      </c>
      <c r="W3264" s="39">
        <v>2.1369234646750199E-2</v>
      </c>
      <c r="X3264" s="39">
        <v>0.17996380482447599</v>
      </c>
      <c r="Y3264" s="39">
        <v>1.7016714512270499E-2</v>
      </c>
      <c r="Z3264" s="39">
        <v>0.173756182903578</v>
      </c>
      <c r="AA3264" s="39">
        <v>9.8054198861491203E-3</v>
      </c>
      <c r="AB3264" s="39">
        <v>0.17182940516273901</v>
      </c>
      <c r="AC3264" s="39">
        <v>7.0982663527909896E-4</v>
      </c>
    </row>
    <row r="3265" spans="1:29" x14ac:dyDescent="0.25">
      <c r="A3265" s="39" t="s">
        <v>135</v>
      </c>
      <c r="B3265" s="39" t="s">
        <v>135</v>
      </c>
      <c r="C3265" s="39">
        <v>7510000</v>
      </c>
      <c r="D3265" s="39" t="s">
        <v>51</v>
      </c>
      <c r="E3265" s="39">
        <v>0.95890410958904104</v>
      </c>
      <c r="F3265" s="39">
        <v>1</v>
      </c>
      <c r="G3265" s="39">
        <v>1.109375</v>
      </c>
      <c r="H3265" s="39">
        <v>1.2666666666666699</v>
      </c>
      <c r="I3265" s="39">
        <v>1</v>
      </c>
      <c r="J3265" s="39">
        <v>0.93846153846153801</v>
      </c>
      <c r="K3265" s="39">
        <v>0.98214285714285698</v>
      </c>
      <c r="L3265" s="39">
        <v>0.94230769230769196</v>
      </c>
      <c r="M3265" s="39">
        <v>1.08510638297872</v>
      </c>
      <c r="N3265" s="39">
        <v>1.03144047190517</v>
      </c>
      <c r="O3265" s="39">
        <v>0.106385914876177</v>
      </c>
      <c r="P3265" s="39">
        <v>0.98960369417816196</v>
      </c>
      <c r="Q3265" s="39">
        <v>5.9449438004955703E-2</v>
      </c>
      <c r="R3265" s="39">
        <v>1.00318564414309</v>
      </c>
      <c r="S3265" s="39">
        <v>7.3688300821046895E-2</v>
      </c>
      <c r="T3265" s="39">
        <v>1.01370703764321</v>
      </c>
      <c r="U3265" s="39">
        <v>0.100973922518046</v>
      </c>
      <c r="V3265" s="39">
        <v>1.0218317541099</v>
      </c>
      <c r="W3265" s="39">
        <v>8.8912665514272404E-2</v>
      </c>
      <c r="X3265" s="39">
        <v>1.0255507613032699</v>
      </c>
      <c r="Y3265" s="39">
        <v>7.3841801457284695E-2</v>
      </c>
      <c r="Z3265" s="39">
        <v>1.0559930535735</v>
      </c>
      <c r="AA3265" s="39">
        <v>6.8724859882784706E-2</v>
      </c>
      <c r="AB3265" s="39">
        <v>1.07830644532772</v>
      </c>
      <c r="AC3265" s="39">
        <v>4.3006581848599602E-2</v>
      </c>
    </row>
    <row r="3266" spans="1:29" x14ac:dyDescent="0.25">
      <c r="A3266" s="39" t="s">
        <v>135</v>
      </c>
      <c r="B3266" s="39" t="s">
        <v>135</v>
      </c>
      <c r="C3266" s="39">
        <v>7510000</v>
      </c>
      <c r="D3266" s="39" t="s">
        <v>61</v>
      </c>
      <c r="E3266" s="39">
        <v>0.81578947368421095</v>
      </c>
      <c r="F3266" s="39">
        <v>0.81176470588235305</v>
      </c>
      <c r="G3266" s="39">
        <v>0.66666666666666696</v>
      </c>
      <c r="H3266" s="39">
        <v>0.76041666666666696</v>
      </c>
      <c r="I3266" s="39">
        <v>0.97674418604651203</v>
      </c>
      <c r="J3266" s="39">
        <v>0.84507042253521103</v>
      </c>
      <c r="K3266" s="39">
        <v>0.75</v>
      </c>
      <c r="L3266" s="39">
        <v>0.76190476190476197</v>
      </c>
      <c r="M3266" s="39">
        <v>1.0454545454545501</v>
      </c>
      <c r="N3266" s="39">
        <v>0.82597904764899199</v>
      </c>
      <c r="O3266" s="39">
        <v>0.117859644772457</v>
      </c>
      <c r="P3266" s="39">
        <v>0.87583478318820596</v>
      </c>
      <c r="Q3266" s="39">
        <v>0.131067215229978</v>
      </c>
      <c r="R3266" s="39">
        <v>0.85245310245310202</v>
      </c>
      <c r="S3266" s="39">
        <v>0.167250107890792</v>
      </c>
      <c r="T3266" s="39">
        <v>0.90367965367965397</v>
      </c>
      <c r="U3266" s="39">
        <v>0.20049997475202999</v>
      </c>
      <c r="V3266" s="39">
        <v>0.87480192694821302</v>
      </c>
      <c r="W3266" s="39">
        <v>0.141368060335787</v>
      </c>
      <c r="X3266" s="39">
        <v>0.92410165106497599</v>
      </c>
      <c r="Y3266" s="39">
        <v>0.15312511964353601</v>
      </c>
      <c r="Z3266" s="39">
        <v>0.98407266015595496</v>
      </c>
      <c r="AA3266" s="39">
        <v>0.14374544842524301</v>
      </c>
      <c r="AB3266" s="39">
        <v>1.0319521748093201</v>
      </c>
      <c r="AC3266" s="39">
        <v>8.5396490101434297E-2</v>
      </c>
    </row>
    <row r="3267" spans="1:29" x14ac:dyDescent="0.25">
      <c r="A3267" s="39" t="s">
        <v>135</v>
      </c>
      <c r="B3267" s="39" t="s">
        <v>135</v>
      </c>
      <c r="C3267" s="39">
        <v>7510000</v>
      </c>
      <c r="D3267" s="39" t="s">
        <v>62</v>
      </c>
      <c r="E3267" s="39">
        <v>0.98630136986301398</v>
      </c>
      <c r="F3267" s="39">
        <v>1</v>
      </c>
      <c r="G3267" s="39">
        <v>1.02898550724638</v>
      </c>
      <c r="H3267" s="39">
        <v>0.97826086956521696</v>
      </c>
      <c r="I3267" s="39">
        <v>0.80821917808219201</v>
      </c>
      <c r="J3267" s="39">
        <v>0.82142857142857095</v>
      </c>
      <c r="K3267" s="39">
        <v>0.88333333333333297</v>
      </c>
      <c r="L3267" s="39">
        <v>0.94736842105263197</v>
      </c>
      <c r="M3267" s="39">
        <v>0.75</v>
      </c>
      <c r="N3267" s="39">
        <v>0.91154413895237096</v>
      </c>
      <c r="O3267" s="39">
        <v>9.9139598974147106E-2</v>
      </c>
      <c r="P3267" s="39">
        <v>0.84206990077934596</v>
      </c>
      <c r="Q3267" s="39">
        <v>7.5563304208931995E-2</v>
      </c>
      <c r="R3267" s="39">
        <v>0.86023391812865502</v>
      </c>
      <c r="S3267" s="39">
        <v>0.100691412962083</v>
      </c>
      <c r="T3267" s="39">
        <v>0.84868421052631604</v>
      </c>
      <c r="U3267" s="39">
        <v>0.139560548918398</v>
      </c>
      <c r="V3267" s="39">
        <v>0.85661626230221999</v>
      </c>
      <c r="W3267" s="39">
        <v>9.7357618631445306E-2</v>
      </c>
      <c r="X3267" s="39">
        <v>0.82213397694634205</v>
      </c>
      <c r="Y3267" s="39">
        <v>9.5332907817914606E-2</v>
      </c>
      <c r="Z3267" s="39">
        <v>0.78988639772099201</v>
      </c>
      <c r="AA3267" s="39">
        <v>9.4442048607743204E-2</v>
      </c>
      <c r="AB3267" s="39">
        <v>0.75939849624060196</v>
      </c>
      <c r="AC3267" s="39">
        <v>5.9441309401661299E-2</v>
      </c>
    </row>
    <row r="3268" spans="1:29" x14ac:dyDescent="0.25">
      <c r="A3268" s="39" t="s">
        <v>135</v>
      </c>
      <c r="B3268" s="39" t="s">
        <v>135</v>
      </c>
      <c r="C3268" s="39">
        <v>7510000</v>
      </c>
      <c r="D3268" s="39" t="s">
        <v>63</v>
      </c>
      <c r="E3268" s="39">
        <v>1.07547169811321</v>
      </c>
      <c r="F3268" s="39">
        <v>0.93055555555555602</v>
      </c>
      <c r="G3268" s="39">
        <v>0.82258064516129004</v>
      </c>
      <c r="H3268" s="39">
        <v>0.70422535211267601</v>
      </c>
      <c r="I3268" s="39">
        <v>0.88888888888888895</v>
      </c>
      <c r="J3268" s="39">
        <v>1.22033898305085</v>
      </c>
      <c r="K3268" s="39">
        <v>1</v>
      </c>
      <c r="L3268" s="39">
        <v>0.98113207547169801</v>
      </c>
      <c r="M3268" s="39">
        <v>0.92592592592592604</v>
      </c>
      <c r="N3268" s="39">
        <v>0.94990212492001003</v>
      </c>
      <c r="O3268" s="39">
        <v>0.14732129750435599</v>
      </c>
      <c r="P3268" s="39">
        <v>1.0032571746674701</v>
      </c>
      <c r="Q3268" s="39">
        <v>0.12911706660632899</v>
      </c>
      <c r="R3268" s="39">
        <v>0.96901933379920802</v>
      </c>
      <c r="S3268" s="39">
        <v>3.8493908551889201E-2</v>
      </c>
      <c r="T3268" s="39">
        <v>0.95352900069881197</v>
      </c>
      <c r="U3268" s="39">
        <v>3.9036642707014201E-2</v>
      </c>
      <c r="V3268" s="39">
        <v>0.96578995340820695</v>
      </c>
      <c r="W3268" s="39">
        <v>0.117711764071768</v>
      </c>
      <c r="X3268" s="39">
        <v>0.96476990038800103</v>
      </c>
      <c r="Y3268" s="39">
        <v>7.8397244995046494E-2</v>
      </c>
      <c r="Z3268" s="39">
        <v>0.93852649781992903</v>
      </c>
      <c r="AA3268" s="39">
        <v>2.9792366110170301E-2</v>
      </c>
      <c r="AB3268" s="39">
        <v>0.92855479019000997</v>
      </c>
      <c r="AC3268" s="39">
        <v>1.6626397467858101E-2</v>
      </c>
    </row>
    <row r="3269" spans="1:29" x14ac:dyDescent="0.25">
      <c r="A3269" s="39" t="s">
        <v>135</v>
      </c>
      <c r="B3269" s="39" t="s">
        <v>135</v>
      </c>
      <c r="C3269" s="39">
        <v>7510000</v>
      </c>
      <c r="D3269" s="39" t="s">
        <v>52</v>
      </c>
      <c r="E3269" s="39">
        <v>0.190217391304348</v>
      </c>
      <c r="F3269" s="39">
        <v>0.20338983050847501</v>
      </c>
      <c r="G3269" s="39">
        <v>0.21712538226299699</v>
      </c>
      <c r="H3269" s="39">
        <v>0.16913946587537099</v>
      </c>
      <c r="I3269" s="39">
        <v>0.20138888888888901</v>
      </c>
      <c r="J3269" s="39">
        <v>0.20401337792642099</v>
      </c>
      <c r="K3269" s="39">
        <v>0.19298245614035101</v>
      </c>
      <c r="L3269" s="39">
        <v>0.20081967213114801</v>
      </c>
      <c r="M3269" s="39">
        <v>0.18888888888888899</v>
      </c>
      <c r="N3269" s="39">
        <v>0.19644059488076501</v>
      </c>
      <c r="O3269" s="39">
        <v>1.33708085662769E-2</v>
      </c>
      <c r="P3269" s="39">
        <v>0.19761865679514001</v>
      </c>
      <c r="Q3269" s="39">
        <v>6.3846850309436896E-3</v>
      </c>
      <c r="R3269" s="39">
        <v>0.19423033905346199</v>
      </c>
      <c r="S3269" s="39">
        <v>6.0624917333607E-3</v>
      </c>
      <c r="T3269" s="39">
        <v>0.19485428051001799</v>
      </c>
      <c r="U3269" s="39">
        <v>8.4363377354679196E-3</v>
      </c>
      <c r="V3269" s="39">
        <v>0.195009777198759</v>
      </c>
      <c r="W3269" s="39">
        <v>9.7074990102307204E-3</v>
      </c>
      <c r="X3269" s="39">
        <v>0.193629855693253</v>
      </c>
      <c r="Y3269" s="39">
        <v>6.4384724442144298E-3</v>
      </c>
      <c r="Z3269" s="39">
        <v>0.19114428090084901</v>
      </c>
      <c r="AA3269" s="39">
        <v>5.5536878943723703E-3</v>
      </c>
      <c r="AB3269" s="39">
        <v>0.18945702142423501</v>
      </c>
      <c r="AC3269" s="39">
        <v>3.5931856490767399E-3</v>
      </c>
    </row>
    <row r="3270" spans="1:29" x14ac:dyDescent="0.25">
      <c r="A3270" s="39" t="s">
        <v>135</v>
      </c>
      <c r="B3270" s="39" t="s">
        <v>135</v>
      </c>
      <c r="C3270" s="39">
        <v>7510000</v>
      </c>
      <c r="D3270" s="39" t="s">
        <v>53</v>
      </c>
      <c r="E3270" s="39">
        <v>0.90909090909090895</v>
      </c>
      <c r="F3270" s="39">
        <v>0.91428571428571404</v>
      </c>
      <c r="G3270" s="39">
        <v>1.0138888888888899</v>
      </c>
      <c r="H3270" s="39">
        <v>1.0281690140845099</v>
      </c>
      <c r="I3270" s="39">
        <v>0.98245614035087703</v>
      </c>
      <c r="J3270" s="39">
        <v>1</v>
      </c>
      <c r="K3270" s="39">
        <v>0.93442622950819698</v>
      </c>
      <c r="L3270" s="39">
        <v>1.0181818181818201</v>
      </c>
      <c r="M3270" s="39">
        <v>1.0408163265306101</v>
      </c>
      <c r="N3270" s="39">
        <v>0.98236833788016897</v>
      </c>
      <c r="O3270" s="39">
        <v>5.0502690527668703E-2</v>
      </c>
      <c r="P3270" s="39">
        <v>0.99517610291430103</v>
      </c>
      <c r="Q3270" s="39">
        <v>4.02737740231872E-2</v>
      </c>
      <c r="R3270" s="39">
        <v>0.99780812474020897</v>
      </c>
      <c r="S3270" s="39">
        <v>5.6044881340308397E-2</v>
      </c>
      <c r="T3270" s="39">
        <v>1.0294990723562201</v>
      </c>
      <c r="U3270" s="39">
        <v>1.6005014342255899E-2</v>
      </c>
      <c r="V3270" s="39">
        <v>1.00433782819664</v>
      </c>
      <c r="W3270" s="39">
        <v>4.2770913395386398E-2</v>
      </c>
      <c r="X3270" s="39">
        <v>1.0182883999247301</v>
      </c>
      <c r="Y3270" s="39">
        <v>3.8353491487575601E-2</v>
      </c>
      <c r="Z3270" s="39">
        <v>1.03266566747322</v>
      </c>
      <c r="AA3270" s="39">
        <v>2.6491799076925199E-2</v>
      </c>
      <c r="AB3270" s="39">
        <v>1.03973849279972</v>
      </c>
      <c r="AC3270" s="39">
        <v>6.8168190571701497E-3</v>
      </c>
    </row>
    <row r="3271" spans="1:29" x14ac:dyDescent="0.25">
      <c r="A3271" s="39" t="s">
        <v>135</v>
      </c>
      <c r="B3271" s="39" t="s">
        <v>135</v>
      </c>
      <c r="C3271" s="39">
        <v>7510000</v>
      </c>
      <c r="D3271" s="39" t="s">
        <v>54</v>
      </c>
      <c r="E3271" s="39">
        <v>0.98214285714285698</v>
      </c>
      <c r="F3271" s="39">
        <v>0.92</v>
      </c>
      <c r="G3271" s="39">
        <v>1.15625</v>
      </c>
      <c r="H3271" s="39">
        <v>1.04109589041096</v>
      </c>
      <c r="I3271" s="39">
        <v>0.98630136986301398</v>
      </c>
      <c r="J3271" s="39">
        <v>0.91071428571428603</v>
      </c>
      <c r="K3271" s="39">
        <v>0.89655172413793105</v>
      </c>
      <c r="L3271" s="39">
        <v>1.0526315789473699</v>
      </c>
      <c r="M3271" s="39">
        <v>0.89285714285714302</v>
      </c>
      <c r="N3271" s="39">
        <v>0.98206053878595101</v>
      </c>
      <c r="O3271" s="39">
        <v>8.8766692657662405E-2</v>
      </c>
      <c r="P3271" s="39">
        <v>0.94781122030394804</v>
      </c>
      <c r="Q3271" s="39">
        <v>6.9807715065004702E-2</v>
      </c>
      <c r="R3271" s="39">
        <v>0.94734681531414699</v>
      </c>
      <c r="S3271" s="39">
        <v>9.1197991056204103E-2</v>
      </c>
      <c r="T3271" s="39">
        <v>0.97274436090225602</v>
      </c>
      <c r="U3271" s="39">
        <v>0.11297758721965501</v>
      </c>
      <c r="V3271" s="39">
        <v>0.95606247680123702</v>
      </c>
      <c r="W3271" s="39">
        <v>8.1901680824906106E-2</v>
      </c>
      <c r="X3271" s="39">
        <v>0.937635522308647</v>
      </c>
      <c r="Y3271" s="39">
        <v>7.7198866498296895E-2</v>
      </c>
      <c r="Z3271" s="39">
        <v>0.92105374100966997</v>
      </c>
      <c r="AA3271" s="39">
        <v>7.4371455923481294E-2</v>
      </c>
      <c r="AB3271" s="39">
        <v>0.90046544933762995</v>
      </c>
      <c r="AC3271" s="39">
        <v>4.8119155229916201E-2</v>
      </c>
    </row>
    <row r="3272" spans="1:29" x14ac:dyDescent="0.25">
      <c r="A3272" s="39" t="s">
        <v>135</v>
      </c>
      <c r="B3272" s="39" t="s">
        <v>135</v>
      </c>
      <c r="C3272" s="39">
        <v>7510000</v>
      </c>
      <c r="D3272" s="39" t="s">
        <v>55</v>
      </c>
      <c r="E3272" s="39">
        <v>0.92592592592592604</v>
      </c>
      <c r="F3272" s="39">
        <v>0.98181818181818203</v>
      </c>
      <c r="G3272" s="39">
        <v>1.0652173913043499</v>
      </c>
      <c r="H3272" s="39">
        <v>1.0540540540540499</v>
      </c>
      <c r="I3272" s="39">
        <v>0.90789473684210498</v>
      </c>
      <c r="J3272" s="39">
        <v>1.0138888888888899</v>
      </c>
      <c r="K3272" s="39">
        <v>0.92156862745098</v>
      </c>
      <c r="L3272" s="39">
        <v>0.98076923076923095</v>
      </c>
      <c r="M3272" s="39">
        <v>0.83333333333333304</v>
      </c>
      <c r="N3272" s="39">
        <v>0.96494115226522803</v>
      </c>
      <c r="O3272" s="39">
        <v>7.4921585515292599E-2</v>
      </c>
      <c r="P3272" s="39">
        <v>0.93149096345690796</v>
      </c>
      <c r="Q3272" s="39">
        <v>6.9835379211663107E-2</v>
      </c>
      <c r="R3272" s="39">
        <v>0.91189039718451503</v>
      </c>
      <c r="S3272" s="39">
        <v>7.4192904438363599E-2</v>
      </c>
      <c r="T3272" s="39">
        <v>0.90705128205128205</v>
      </c>
      <c r="U3272" s="39">
        <v>0.10425292286724699</v>
      </c>
      <c r="V3272" s="39">
        <v>0.92790726516682598</v>
      </c>
      <c r="W3272" s="39">
        <v>8.1001181797786301E-2</v>
      </c>
      <c r="X3272" s="39">
        <v>0.89394598100921097</v>
      </c>
      <c r="Y3272" s="39">
        <v>7.7674577326328098E-2</v>
      </c>
      <c r="Z3272" s="39">
        <v>0.86268260633576599</v>
      </c>
      <c r="AA3272" s="39">
        <v>6.9935893339287097E-2</v>
      </c>
      <c r="AB3272" s="39">
        <v>0.84035409035409003</v>
      </c>
      <c r="AC3272" s="39">
        <v>4.4403166168420397E-2</v>
      </c>
    </row>
    <row r="3273" spans="1:29" x14ac:dyDescent="0.25">
      <c r="A3273" s="39" t="s">
        <v>135</v>
      </c>
      <c r="B3273" s="39" t="s">
        <v>135</v>
      </c>
      <c r="C3273" s="39">
        <v>7510000</v>
      </c>
      <c r="D3273" s="39" t="s">
        <v>56</v>
      </c>
      <c r="E3273" s="39">
        <v>0.93333333333333302</v>
      </c>
      <c r="F3273" s="39">
        <v>0.96</v>
      </c>
      <c r="G3273" s="39">
        <v>1.0370370370370401</v>
      </c>
      <c r="H3273" s="39">
        <v>1.0408163265306101</v>
      </c>
      <c r="I3273" s="39">
        <v>1.0641025641025601</v>
      </c>
      <c r="J3273" s="39">
        <v>1.0869565217391299</v>
      </c>
      <c r="K3273" s="39">
        <v>0.83561643835616395</v>
      </c>
      <c r="L3273" s="39">
        <v>1.0638297872340401</v>
      </c>
      <c r="M3273" s="39">
        <v>0.96078431372549</v>
      </c>
      <c r="N3273" s="39">
        <v>0.99805292467315299</v>
      </c>
      <c r="O3273" s="39">
        <v>8.1664467236332999E-2</v>
      </c>
      <c r="P3273" s="39">
        <v>1.00225792503148</v>
      </c>
      <c r="Q3273" s="39">
        <v>0.10521305930977499</v>
      </c>
      <c r="R3273" s="39">
        <v>0.95341017977189901</v>
      </c>
      <c r="S3273" s="39">
        <v>0.114285242005204</v>
      </c>
      <c r="T3273" s="39">
        <v>1.01230705047977</v>
      </c>
      <c r="U3273" s="39">
        <v>7.2864153088476102E-2</v>
      </c>
      <c r="V3273" s="39">
        <v>0.99142985223658897</v>
      </c>
      <c r="W3273" s="39">
        <v>8.7433950827132303E-2</v>
      </c>
      <c r="X3273" s="39">
        <v>0.98197289773712404</v>
      </c>
      <c r="Y3273" s="39">
        <v>8.1779032328035198E-2</v>
      </c>
      <c r="Z3273" s="39">
        <v>0.97396206577193201</v>
      </c>
      <c r="AA3273" s="39">
        <v>5.8809122122338298E-2</v>
      </c>
      <c r="AB3273" s="39">
        <v>0.96569124103542103</v>
      </c>
      <c r="AC3273" s="39">
        <v>3.1034133224530198E-2</v>
      </c>
    </row>
    <row r="3274" spans="1:29" x14ac:dyDescent="0.25">
      <c r="A3274" s="39" t="s">
        <v>135</v>
      </c>
      <c r="B3274" s="39" t="s">
        <v>135</v>
      </c>
      <c r="C3274" s="39">
        <v>7510000</v>
      </c>
      <c r="D3274" s="39" t="s">
        <v>57</v>
      </c>
      <c r="E3274" s="39">
        <v>0.86301369863013699</v>
      </c>
      <c r="F3274" s="39">
        <v>1.0714285714285701</v>
      </c>
      <c r="G3274" s="39">
        <v>1.1666666666666701</v>
      </c>
      <c r="H3274" s="39">
        <v>1.0535714285714299</v>
      </c>
      <c r="I3274" s="39">
        <v>1.07843137254902</v>
      </c>
      <c r="J3274" s="39">
        <v>1.0481927710843399</v>
      </c>
      <c r="K3274" s="39">
        <v>0.90666666666666695</v>
      </c>
      <c r="L3274" s="39">
        <v>1.0163934426229499</v>
      </c>
      <c r="M3274" s="39">
        <v>0.94</v>
      </c>
      <c r="N3274" s="39">
        <v>1.0160405131355299</v>
      </c>
      <c r="O3274" s="39">
        <v>9.5690360158610197E-2</v>
      </c>
      <c r="P3274" s="39">
        <v>0.99793685058459503</v>
      </c>
      <c r="Q3274" s="39">
        <v>7.25130962814685E-2</v>
      </c>
      <c r="R3274" s="39">
        <v>0.95435336976320595</v>
      </c>
      <c r="S3274" s="39">
        <v>5.6253939934102701E-2</v>
      </c>
      <c r="T3274" s="39">
        <v>0.97819672131147495</v>
      </c>
      <c r="U3274" s="39">
        <v>5.4018321316874E-2</v>
      </c>
      <c r="V3274" s="39">
        <v>0.98853370744811897</v>
      </c>
      <c r="W3274" s="39">
        <v>7.2177342062094599E-2</v>
      </c>
      <c r="X3274" s="39">
        <v>0.96539242850937201</v>
      </c>
      <c r="Y3274" s="39">
        <v>5.2019590214583598E-2</v>
      </c>
      <c r="Z3274" s="39">
        <v>0.95210375638272504</v>
      </c>
      <c r="AA3274" s="39">
        <v>3.7183409541964599E-2</v>
      </c>
      <c r="AB3274" s="39">
        <v>0.94363778298204504</v>
      </c>
      <c r="AC3274" s="39">
        <v>2.3007359713325001E-2</v>
      </c>
    </row>
    <row r="3275" spans="1:29" x14ac:dyDescent="0.25">
      <c r="A3275" s="39" t="s">
        <v>135</v>
      </c>
      <c r="B3275" s="39" t="s">
        <v>135</v>
      </c>
      <c r="C3275" s="39">
        <v>7510000</v>
      </c>
      <c r="D3275" s="39" t="s">
        <v>58</v>
      </c>
      <c r="E3275" s="39">
        <v>0.92857142857142905</v>
      </c>
      <c r="F3275" s="39">
        <v>1.0317460317460301</v>
      </c>
      <c r="G3275" s="39">
        <v>1.0888888888888899</v>
      </c>
      <c r="H3275" s="39">
        <v>1.0535714285714299</v>
      </c>
      <c r="I3275" s="39">
        <v>0.91525423728813604</v>
      </c>
      <c r="J3275" s="39">
        <v>1.16363636363636</v>
      </c>
      <c r="K3275" s="39">
        <v>0.95402298850574696</v>
      </c>
      <c r="L3275" s="39">
        <v>1</v>
      </c>
      <c r="M3275" s="39">
        <v>1.0967741935483899</v>
      </c>
      <c r="N3275" s="39">
        <v>1.0258295067507099</v>
      </c>
      <c r="O3275" s="39">
        <v>8.3900496891255699E-2</v>
      </c>
      <c r="P3275" s="39">
        <v>1.02593755659573</v>
      </c>
      <c r="Q3275" s="39">
        <v>0.102559799280528</v>
      </c>
      <c r="R3275" s="39">
        <v>1.0169323940180399</v>
      </c>
      <c r="S3275" s="39">
        <v>7.2866357879807594E-2</v>
      </c>
      <c r="T3275" s="39">
        <v>1.04838709677419</v>
      </c>
      <c r="U3275" s="39">
        <v>6.8429688501923894E-2</v>
      </c>
      <c r="V3275" s="39">
        <v>1.0406487646692499</v>
      </c>
      <c r="W3275" s="39">
        <v>7.9056208587984705E-2</v>
      </c>
      <c r="X3275" s="39">
        <v>1.0537510961454399</v>
      </c>
      <c r="Y3275" s="39">
        <v>7.1978611103157203E-2</v>
      </c>
      <c r="Z3275" s="39">
        <v>1.07417936457357</v>
      </c>
      <c r="AA3275" s="39">
        <v>5.38572403826163E-2</v>
      </c>
      <c r="AB3275" s="39">
        <v>1.09216589861751</v>
      </c>
      <c r="AC3275" s="39">
        <v>2.9145416222749999E-2</v>
      </c>
    </row>
    <row r="3276" spans="1:29" x14ac:dyDescent="0.25">
      <c r="A3276" s="39" t="s">
        <v>135</v>
      </c>
      <c r="B3276" s="39" t="s">
        <v>135</v>
      </c>
      <c r="C3276" s="39">
        <v>7510000</v>
      </c>
      <c r="D3276" s="39" t="s">
        <v>59</v>
      </c>
      <c r="E3276" s="39">
        <v>1.0588235294117601</v>
      </c>
      <c r="F3276" s="39">
        <v>1.01538461538462</v>
      </c>
      <c r="G3276" s="39">
        <v>1.2</v>
      </c>
      <c r="H3276" s="39">
        <v>1.06122448979592</v>
      </c>
      <c r="I3276" s="39">
        <v>1.0508474576271201</v>
      </c>
      <c r="J3276" s="39">
        <v>1.05555555555556</v>
      </c>
      <c r="K3276" s="39">
        <v>0.875</v>
      </c>
      <c r="L3276" s="39">
        <v>1.0361445783132499</v>
      </c>
      <c r="M3276" s="39">
        <v>0.89705882352941202</v>
      </c>
      <c r="N3276" s="39">
        <v>1.0277821166241801</v>
      </c>
      <c r="O3276" s="39">
        <v>9.5981064650470696E-2</v>
      </c>
      <c r="P3276" s="39">
        <v>0.98292128300506798</v>
      </c>
      <c r="Q3276" s="39">
        <v>8.9081124801855205E-2</v>
      </c>
      <c r="R3276" s="39">
        <v>0.93606780061422201</v>
      </c>
      <c r="S3276" s="39">
        <v>8.7368009018412698E-2</v>
      </c>
      <c r="T3276" s="39">
        <v>0.96660170092133202</v>
      </c>
      <c r="U3276" s="39">
        <v>9.8348480374103403E-2</v>
      </c>
      <c r="V3276" s="39">
        <v>0.97634216656563699</v>
      </c>
      <c r="W3276" s="39">
        <v>9.29291475875242E-2</v>
      </c>
      <c r="X3276" s="39">
        <v>0.94310397652132205</v>
      </c>
      <c r="Y3276" s="39">
        <v>7.8659649330688197E-2</v>
      </c>
      <c r="Z3276" s="39">
        <v>0.92061207333647799</v>
      </c>
      <c r="AA3276" s="39">
        <v>6.5506299655641101E-2</v>
      </c>
      <c r="AB3276" s="39">
        <v>0.903681954709595</v>
      </c>
      <c r="AC3276" s="39">
        <v>4.1888359542914103E-2</v>
      </c>
    </row>
    <row r="3277" spans="1:29" x14ac:dyDescent="0.25">
      <c r="A3277" s="39" t="s">
        <v>135</v>
      </c>
      <c r="B3277" s="39" t="s">
        <v>135</v>
      </c>
      <c r="C3277" s="39">
        <v>7510000</v>
      </c>
      <c r="D3277" s="39" t="s">
        <v>60</v>
      </c>
      <c r="E3277" s="39">
        <v>1.2686567164179099</v>
      </c>
      <c r="F3277" s="39">
        <v>1.2777777777777799</v>
      </c>
      <c r="G3277" s="39">
        <v>1.4545454545454499</v>
      </c>
      <c r="H3277" s="39">
        <v>1.1025641025641</v>
      </c>
      <c r="I3277" s="39">
        <v>1.3653846153846201</v>
      </c>
      <c r="J3277" s="39">
        <v>1.2258064516128999</v>
      </c>
      <c r="K3277" s="39">
        <v>1.4736842105263199</v>
      </c>
      <c r="L3277" s="39">
        <v>1.1785714285714299</v>
      </c>
      <c r="M3277" s="39">
        <v>1.03488372093023</v>
      </c>
      <c r="N3277" s="39">
        <v>1.2646527198145301</v>
      </c>
      <c r="O3277" s="39">
        <v>0.149195409898806</v>
      </c>
      <c r="P3277" s="39">
        <v>1.2556660854051001</v>
      </c>
      <c r="Q3277" s="39">
        <v>0.16966886500464301</v>
      </c>
      <c r="R3277" s="39">
        <v>1.2290464533426599</v>
      </c>
      <c r="S3277" s="39">
        <v>0.22371245721166899</v>
      </c>
      <c r="T3277" s="39">
        <v>1.1067275747508301</v>
      </c>
      <c r="U3277" s="39">
        <v>0.10160255244624</v>
      </c>
      <c r="V3277" s="39">
        <v>1.2051621925629099</v>
      </c>
      <c r="W3277" s="39">
        <v>0.16872977232511099</v>
      </c>
      <c r="X3277" s="39">
        <v>1.1443619346207099</v>
      </c>
      <c r="Y3277" s="39">
        <v>0.164164381698057</v>
      </c>
      <c r="Z3277" s="39">
        <v>1.0773376185986601</v>
      </c>
      <c r="AA3277" s="39">
        <v>0.11862705251396299</v>
      </c>
      <c r="AB3277" s="39">
        <v>1.0417259927226701</v>
      </c>
      <c r="AC3277" s="39">
        <v>4.3274326468053299E-2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4"/>
  <dimension ref="A1"/>
  <sheetViews>
    <sheetView workbookViewId="0">
      <selection sqref="A1:XFD104857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rgb="FF92D050"/>
  </sheetPr>
  <dimension ref="A1:A236"/>
  <sheetViews>
    <sheetView workbookViewId="0"/>
  </sheetViews>
  <sheetFormatPr defaultColWidth="18.28515625" defaultRowHeight="15" x14ac:dyDescent="0.25"/>
  <cols>
    <col min="1" max="1" width="8" style="40" bestFit="1" customWidth="1"/>
  </cols>
  <sheetData>
    <row r="1" spans="1:1" x14ac:dyDescent="0.25">
      <c r="A1" s="75" t="s">
        <v>118</v>
      </c>
    </row>
    <row r="2" spans="1:1" x14ac:dyDescent="0.25">
      <c r="A2" s="41">
        <v>101000</v>
      </c>
    </row>
    <row r="3" spans="1:1" x14ac:dyDescent="0.25">
      <c r="A3" s="41">
        <v>104000</v>
      </c>
    </row>
    <row r="4" spans="1:1" x14ac:dyDescent="0.25">
      <c r="A4" s="41">
        <v>201000</v>
      </c>
    </row>
    <row r="5" spans="1:1" x14ac:dyDescent="0.25">
      <c r="A5" s="41">
        <v>203000</v>
      </c>
    </row>
    <row r="6" spans="1:1" x14ac:dyDescent="0.25">
      <c r="A6" s="41">
        <v>302000</v>
      </c>
    </row>
    <row r="7" spans="1:1" x14ac:dyDescent="0.25">
      <c r="A7" s="77">
        <v>303000</v>
      </c>
    </row>
    <row r="8" spans="1:1" x14ac:dyDescent="0.25">
      <c r="A8" s="77">
        <v>304000</v>
      </c>
    </row>
    <row r="9" spans="1:1" x14ac:dyDescent="0.25">
      <c r="A9" s="77">
        <v>401000</v>
      </c>
    </row>
    <row r="10" spans="1:1" x14ac:dyDescent="0.25">
      <c r="A10" s="77">
        <v>402000</v>
      </c>
    </row>
    <row r="11" spans="1:1" x14ac:dyDescent="0.25">
      <c r="A11" s="77">
        <v>403000</v>
      </c>
    </row>
    <row r="12" spans="1:1" x14ac:dyDescent="0.25">
      <c r="A12" s="77">
        <v>404000</v>
      </c>
    </row>
    <row r="13" spans="1:1" x14ac:dyDescent="0.25">
      <c r="A13" s="41">
        <v>405000</v>
      </c>
    </row>
    <row r="14" spans="1:1" x14ac:dyDescent="0.25">
      <c r="A14" s="41">
        <v>406000</v>
      </c>
    </row>
    <row r="15" spans="1:1" x14ac:dyDescent="0.25">
      <c r="A15" s="41">
        <v>407000</v>
      </c>
    </row>
    <row r="16" spans="1:1" x14ac:dyDescent="0.25">
      <c r="A16" s="41">
        <v>501000</v>
      </c>
    </row>
    <row r="17" spans="1:1" x14ac:dyDescent="0.25">
      <c r="A17" s="41">
        <v>502000</v>
      </c>
    </row>
    <row r="18" spans="1:1" x14ac:dyDescent="0.25">
      <c r="A18" s="41">
        <v>503000</v>
      </c>
    </row>
    <row r="19" spans="1:1" x14ac:dyDescent="0.25">
      <c r="A19" s="41">
        <v>504000</v>
      </c>
    </row>
    <row r="20" spans="1:1" x14ac:dyDescent="0.25">
      <c r="A20" s="41">
        <v>505000</v>
      </c>
    </row>
    <row r="21" spans="1:1" x14ac:dyDescent="0.25">
      <c r="A21" s="41">
        <v>506000</v>
      </c>
    </row>
    <row r="22" spans="1:1" x14ac:dyDescent="0.25">
      <c r="A22" s="41">
        <v>601000</v>
      </c>
    </row>
    <row r="23" spans="1:1" x14ac:dyDescent="0.25">
      <c r="A23" s="41">
        <v>602000</v>
      </c>
    </row>
    <row r="24" spans="1:1" x14ac:dyDescent="0.25">
      <c r="A24" s="41">
        <v>701000</v>
      </c>
    </row>
    <row r="25" spans="1:1" x14ac:dyDescent="0.25">
      <c r="A25" s="41">
        <v>801000</v>
      </c>
    </row>
    <row r="26" spans="1:1" x14ac:dyDescent="0.25">
      <c r="A26" s="41">
        <v>802000</v>
      </c>
    </row>
    <row r="27" spans="1:1" x14ac:dyDescent="0.25">
      <c r="A27" s="41">
        <v>803000</v>
      </c>
    </row>
    <row r="28" spans="1:1" x14ac:dyDescent="0.25">
      <c r="A28" s="41">
        <v>901000</v>
      </c>
    </row>
    <row r="29" spans="1:1" x14ac:dyDescent="0.25">
      <c r="A29" s="41">
        <v>903000</v>
      </c>
    </row>
    <row r="30" spans="1:1" x14ac:dyDescent="0.25">
      <c r="A30" s="41">
        <v>1002000</v>
      </c>
    </row>
    <row r="31" spans="1:1" x14ac:dyDescent="0.25">
      <c r="A31" s="41">
        <v>1003000</v>
      </c>
    </row>
    <row r="32" spans="1:1" x14ac:dyDescent="0.25">
      <c r="A32" s="41">
        <v>1101000</v>
      </c>
    </row>
    <row r="33" spans="1:1" x14ac:dyDescent="0.25">
      <c r="A33" s="41">
        <v>1104000</v>
      </c>
    </row>
    <row r="34" spans="1:1" x14ac:dyDescent="0.25">
      <c r="A34" s="41">
        <v>1106000</v>
      </c>
    </row>
    <row r="35" spans="1:1" x14ac:dyDescent="0.25">
      <c r="A35" s="41">
        <v>1201000</v>
      </c>
    </row>
    <row r="36" spans="1:1" x14ac:dyDescent="0.25">
      <c r="A36" s="41">
        <v>1202000</v>
      </c>
    </row>
    <row r="37" spans="1:1" x14ac:dyDescent="0.25">
      <c r="A37" s="41">
        <v>1203000</v>
      </c>
    </row>
    <row r="38" spans="1:1" x14ac:dyDescent="0.25">
      <c r="A38" s="41">
        <v>1204000</v>
      </c>
    </row>
    <row r="39" spans="1:1" x14ac:dyDescent="0.25">
      <c r="A39" s="41">
        <v>1304000</v>
      </c>
    </row>
    <row r="40" spans="1:1" x14ac:dyDescent="0.25">
      <c r="A40" s="41">
        <v>1305000</v>
      </c>
    </row>
    <row r="41" spans="1:1" x14ac:dyDescent="0.25">
      <c r="A41" s="41">
        <v>1402000</v>
      </c>
    </row>
    <row r="42" spans="1:1" x14ac:dyDescent="0.25">
      <c r="A42" s="41">
        <v>1408000</v>
      </c>
    </row>
    <row r="43" spans="1:1" x14ac:dyDescent="0.25">
      <c r="A43" s="41">
        <v>1503000</v>
      </c>
    </row>
    <row r="44" spans="1:1" x14ac:dyDescent="0.25">
      <c r="A44" s="41">
        <v>1505000</v>
      </c>
    </row>
    <row r="45" spans="1:1" x14ac:dyDescent="0.25">
      <c r="A45" s="41">
        <v>1507000</v>
      </c>
    </row>
    <row r="46" spans="1:1" x14ac:dyDescent="0.25">
      <c r="A46" s="41">
        <v>1601000</v>
      </c>
    </row>
    <row r="47" spans="1:1" x14ac:dyDescent="0.25">
      <c r="A47" s="41">
        <v>1602000</v>
      </c>
    </row>
    <row r="48" spans="1:1" x14ac:dyDescent="0.25">
      <c r="A48" s="41">
        <v>1603000</v>
      </c>
    </row>
    <row r="49" spans="1:1" x14ac:dyDescent="0.25">
      <c r="A49" s="41">
        <v>1605000</v>
      </c>
    </row>
    <row r="50" spans="1:1" x14ac:dyDescent="0.25">
      <c r="A50" s="41">
        <v>1608000</v>
      </c>
    </row>
    <row r="51" spans="1:1" x14ac:dyDescent="0.25">
      <c r="A51" s="41">
        <v>1611000</v>
      </c>
    </row>
    <row r="52" spans="1:1" x14ac:dyDescent="0.25">
      <c r="A52" s="41">
        <v>1612000</v>
      </c>
    </row>
    <row r="53" spans="1:1" x14ac:dyDescent="0.25">
      <c r="A53" s="41">
        <v>1613000</v>
      </c>
    </row>
    <row r="54" spans="1:1" x14ac:dyDescent="0.25">
      <c r="A54" s="41">
        <v>1701000</v>
      </c>
    </row>
    <row r="55" spans="1:1" x14ac:dyDescent="0.25">
      <c r="A55" s="41">
        <v>1702000</v>
      </c>
    </row>
    <row r="56" spans="1:1" x14ac:dyDescent="0.25">
      <c r="A56" s="41">
        <v>1703000</v>
      </c>
    </row>
    <row r="57" spans="1:1" x14ac:dyDescent="0.25">
      <c r="A57" s="41">
        <v>1704000</v>
      </c>
    </row>
    <row r="58" spans="1:1" x14ac:dyDescent="0.25">
      <c r="A58" s="41">
        <v>1705000</v>
      </c>
    </row>
    <row r="59" spans="1:1" x14ac:dyDescent="0.25">
      <c r="A59" s="41">
        <v>1802000</v>
      </c>
    </row>
    <row r="60" spans="1:1" x14ac:dyDescent="0.25">
      <c r="A60" s="41">
        <v>1803000</v>
      </c>
    </row>
    <row r="61" spans="1:1" x14ac:dyDescent="0.25">
      <c r="A61" s="41">
        <v>1804000</v>
      </c>
    </row>
    <row r="62" spans="1:1" x14ac:dyDescent="0.25">
      <c r="A62" s="41">
        <v>1901000</v>
      </c>
    </row>
    <row r="63" spans="1:1" x14ac:dyDescent="0.25">
      <c r="A63" s="41">
        <v>1905000</v>
      </c>
    </row>
    <row r="64" spans="1:1" x14ac:dyDescent="0.25">
      <c r="A64" s="41">
        <v>2002000</v>
      </c>
    </row>
    <row r="65" spans="1:1" x14ac:dyDescent="0.25">
      <c r="A65" s="41">
        <v>2104000</v>
      </c>
    </row>
    <row r="66" spans="1:1" x14ac:dyDescent="0.25">
      <c r="A66" s="41">
        <v>2105000</v>
      </c>
    </row>
    <row r="67" spans="1:1" x14ac:dyDescent="0.25">
      <c r="A67" s="41">
        <v>2202000</v>
      </c>
    </row>
    <row r="68" spans="1:1" x14ac:dyDescent="0.25">
      <c r="A68" s="41">
        <v>2203000</v>
      </c>
    </row>
    <row r="69" spans="1:1" x14ac:dyDescent="0.25">
      <c r="A69" s="41">
        <v>2301000</v>
      </c>
    </row>
    <row r="70" spans="1:1" x14ac:dyDescent="0.25">
      <c r="A70" s="41">
        <v>2303000</v>
      </c>
    </row>
    <row r="71" spans="1:1" x14ac:dyDescent="0.25">
      <c r="A71" s="41">
        <v>2304000</v>
      </c>
    </row>
    <row r="72" spans="1:1" x14ac:dyDescent="0.25">
      <c r="A72" s="41">
        <v>2305000</v>
      </c>
    </row>
    <row r="73" spans="1:1" x14ac:dyDescent="0.25">
      <c r="A73" s="41">
        <v>2306000</v>
      </c>
    </row>
    <row r="74" spans="1:1" x14ac:dyDescent="0.25">
      <c r="A74" s="41">
        <v>2307000</v>
      </c>
    </row>
    <row r="75" spans="1:1" x14ac:dyDescent="0.25">
      <c r="A75" s="41">
        <v>2402000</v>
      </c>
    </row>
    <row r="76" spans="1:1" x14ac:dyDescent="0.25">
      <c r="A76" s="41">
        <v>2403000</v>
      </c>
    </row>
    <row r="77" spans="1:1" x14ac:dyDescent="0.25">
      <c r="A77" s="41">
        <v>2404000</v>
      </c>
    </row>
    <row r="78" spans="1:1" x14ac:dyDescent="0.25">
      <c r="A78" s="41">
        <v>2501000</v>
      </c>
    </row>
    <row r="79" spans="1:1" x14ac:dyDescent="0.25">
      <c r="A79" s="41">
        <v>2502000</v>
      </c>
    </row>
    <row r="80" spans="1:1" x14ac:dyDescent="0.25">
      <c r="A80" s="41">
        <v>2503000</v>
      </c>
    </row>
    <row r="81" spans="1:1" x14ac:dyDescent="0.25">
      <c r="A81" s="41">
        <v>2601000</v>
      </c>
    </row>
    <row r="82" spans="1:1" x14ac:dyDescent="0.25">
      <c r="A82" s="41">
        <v>2602000</v>
      </c>
    </row>
    <row r="83" spans="1:1" x14ac:dyDescent="0.25">
      <c r="A83" s="41">
        <v>2603000</v>
      </c>
    </row>
    <row r="84" spans="1:1" x14ac:dyDescent="0.25">
      <c r="A84" s="41">
        <v>2604000</v>
      </c>
    </row>
    <row r="85" spans="1:1" x14ac:dyDescent="0.25">
      <c r="A85" s="41">
        <v>2605000</v>
      </c>
    </row>
    <row r="86" spans="1:1" x14ac:dyDescent="0.25">
      <c r="A86" s="41">
        <v>2606000</v>
      </c>
    </row>
    <row r="87" spans="1:1" x14ac:dyDescent="0.25">
      <c r="A87" s="41">
        <v>2607000</v>
      </c>
    </row>
    <row r="88" spans="1:1" x14ac:dyDescent="0.25">
      <c r="A88" s="41">
        <v>2703000</v>
      </c>
    </row>
    <row r="89" spans="1:1" x14ac:dyDescent="0.25">
      <c r="A89" s="41">
        <v>2705000</v>
      </c>
    </row>
    <row r="90" spans="1:1" x14ac:dyDescent="0.25">
      <c r="A90" s="41">
        <v>2803000</v>
      </c>
    </row>
    <row r="91" spans="1:1" x14ac:dyDescent="0.25">
      <c r="A91" s="41">
        <v>2807000</v>
      </c>
    </row>
    <row r="92" spans="1:1" x14ac:dyDescent="0.25">
      <c r="A92" s="41">
        <v>2808000</v>
      </c>
    </row>
    <row r="93" spans="1:1" x14ac:dyDescent="0.25">
      <c r="A93" s="41">
        <v>2901000</v>
      </c>
    </row>
    <row r="94" spans="1:1" x14ac:dyDescent="0.25">
      <c r="A94" s="41">
        <v>2903000</v>
      </c>
    </row>
    <row r="95" spans="1:1" x14ac:dyDescent="0.25">
      <c r="A95" s="41">
        <v>2906000</v>
      </c>
    </row>
    <row r="96" spans="1:1" x14ac:dyDescent="0.25">
      <c r="A96" s="41">
        <v>3001000</v>
      </c>
    </row>
    <row r="97" spans="1:1" x14ac:dyDescent="0.25">
      <c r="A97" s="41">
        <v>3002000</v>
      </c>
    </row>
    <row r="98" spans="1:1" x14ac:dyDescent="0.25">
      <c r="A98" s="41">
        <v>3003000</v>
      </c>
    </row>
    <row r="99" spans="1:1" x14ac:dyDescent="0.25">
      <c r="A99" s="41">
        <v>3004000</v>
      </c>
    </row>
    <row r="100" spans="1:1" x14ac:dyDescent="0.25">
      <c r="A100" s="41">
        <v>3005000</v>
      </c>
    </row>
    <row r="101" spans="1:1" x14ac:dyDescent="0.25">
      <c r="A101" s="41">
        <v>3102000</v>
      </c>
    </row>
    <row r="102" spans="1:1" x14ac:dyDescent="0.25">
      <c r="A102" s="41">
        <v>3104000</v>
      </c>
    </row>
    <row r="103" spans="1:1" x14ac:dyDescent="0.25">
      <c r="A103" s="41">
        <v>3105000</v>
      </c>
    </row>
    <row r="104" spans="1:1" x14ac:dyDescent="0.25">
      <c r="A104" s="41">
        <v>3201000</v>
      </c>
    </row>
    <row r="105" spans="1:1" x14ac:dyDescent="0.25">
      <c r="A105" s="41">
        <v>3209000</v>
      </c>
    </row>
    <row r="106" spans="1:1" x14ac:dyDescent="0.25">
      <c r="A106" s="41">
        <v>3211000</v>
      </c>
    </row>
    <row r="107" spans="1:1" x14ac:dyDescent="0.25">
      <c r="A107" s="41">
        <v>3212000</v>
      </c>
    </row>
    <row r="108" spans="1:1" x14ac:dyDescent="0.25">
      <c r="A108" s="41">
        <v>3301000</v>
      </c>
    </row>
    <row r="109" spans="1:1" x14ac:dyDescent="0.25">
      <c r="A109" s="41">
        <v>3302000</v>
      </c>
    </row>
    <row r="110" spans="1:1" x14ac:dyDescent="0.25">
      <c r="A110" s="41">
        <v>3306000</v>
      </c>
    </row>
    <row r="111" spans="1:1" x14ac:dyDescent="0.25">
      <c r="A111" s="41">
        <v>3403000</v>
      </c>
    </row>
    <row r="112" spans="1:1" x14ac:dyDescent="0.25">
      <c r="A112" s="41">
        <v>3405000</v>
      </c>
    </row>
    <row r="113" spans="1:1" x14ac:dyDescent="0.25">
      <c r="A113" s="41">
        <v>3505000</v>
      </c>
    </row>
    <row r="114" spans="1:1" x14ac:dyDescent="0.25">
      <c r="A114" s="41">
        <v>3509000</v>
      </c>
    </row>
    <row r="115" spans="1:1" x14ac:dyDescent="0.25">
      <c r="A115" s="41">
        <v>3510000</v>
      </c>
    </row>
    <row r="116" spans="1:1" x14ac:dyDescent="0.25">
      <c r="A116" s="41">
        <v>3601000</v>
      </c>
    </row>
    <row r="117" spans="1:1" x14ac:dyDescent="0.25">
      <c r="A117" s="41">
        <v>3604000</v>
      </c>
    </row>
    <row r="118" spans="1:1" x14ac:dyDescent="0.25">
      <c r="A118" s="41">
        <v>3606000</v>
      </c>
    </row>
    <row r="119" spans="1:1" x14ac:dyDescent="0.25">
      <c r="A119" s="41">
        <v>3704000</v>
      </c>
    </row>
    <row r="120" spans="1:1" x14ac:dyDescent="0.25">
      <c r="A120" s="78">
        <v>3804000</v>
      </c>
    </row>
    <row r="121" spans="1:1" x14ac:dyDescent="0.25">
      <c r="A121" s="78">
        <v>3806000</v>
      </c>
    </row>
    <row r="122" spans="1:1" x14ac:dyDescent="0.25">
      <c r="A122" s="78">
        <v>3809000</v>
      </c>
    </row>
    <row r="123" spans="1:1" x14ac:dyDescent="0.25">
      <c r="A123" s="78">
        <v>3810000</v>
      </c>
    </row>
    <row r="124" spans="1:1" x14ac:dyDescent="0.25">
      <c r="A124" s="78">
        <v>3904000</v>
      </c>
    </row>
    <row r="125" spans="1:1" x14ac:dyDescent="0.25">
      <c r="A125" s="78">
        <v>4003000</v>
      </c>
    </row>
    <row r="126" spans="1:1" x14ac:dyDescent="0.25">
      <c r="A126" s="78">
        <v>4101000</v>
      </c>
    </row>
    <row r="127" spans="1:1" x14ac:dyDescent="0.25">
      <c r="A127" s="78">
        <v>4102000</v>
      </c>
    </row>
    <row r="128" spans="1:1" x14ac:dyDescent="0.25">
      <c r="A128" s="78">
        <v>4201000</v>
      </c>
    </row>
    <row r="129" spans="1:1" x14ac:dyDescent="0.25">
      <c r="A129" s="78">
        <v>4202000</v>
      </c>
    </row>
    <row r="130" spans="1:1" x14ac:dyDescent="0.25">
      <c r="A130" s="78">
        <v>4203000</v>
      </c>
    </row>
    <row r="131" spans="1:1" x14ac:dyDescent="0.25">
      <c r="A131" s="78">
        <v>4204000</v>
      </c>
    </row>
    <row r="132" spans="1:1" x14ac:dyDescent="0.25">
      <c r="A132" s="78">
        <v>4301000</v>
      </c>
    </row>
    <row r="133" spans="1:1" x14ac:dyDescent="0.25">
      <c r="A133" s="78">
        <v>4302000</v>
      </c>
    </row>
    <row r="134" spans="1:1" x14ac:dyDescent="0.25">
      <c r="A134" s="78">
        <v>4303000</v>
      </c>
    </row>
    <row r="135" spans="1:1" x14ac:dyDescent="0.25">
      <c r="A135" s="78">
        <v>4304000</v>
      </c>
    </row>
    <row r="136" spans="1:1" x14ac:dyDescent="0.25">
      <c r="A136" s="78">
        <v>4401000</v>
      </c>
    </row>
    <row r="137" spans="1:1" x14ac:dyDescent="0.25">
      <c r="A137" s="78">
        <v>4501000</v>
      </c>
    </row>
    <row r="138" spans="1:1" x14ac:dyDescent="0.25">
      <c r="A138" s="78">
        <v>4502000</v>
      </c>
    </row>
    <row r="139" spans="1:1" x14ac:dyDescent="0.25">
      <c r="A139" s="78">
        <v>4602000</v>
      </c>
    </row>
    <row r="140" spans="1:1" x14ac:dyDescent="0.25">
      <c r="A140" s="78">
        <v>4603000</v>
      </c>
    </row>
    <row r="141" spans="1:1" x14ac:dyDescent="0.25">
      <c r="A141" s="78">
        <v>4605000</v>
      </c>
    </row>
    <row r="142" spans="1:1" x14ac:dyDescent="0.25">
      <c r="A142" s="78">
        <v>4701000</v>
      </c>
    </row>
    <row r="143" spans="1:1" x14ac:dyDescent="0.25">
      <c r="A143" s="78">
        <v>4702000</v>
      </c>
    </row>
    <row r="144" spans="1:1" x14ac:dyDescent="0.25">
      <c r="A144" s="78">
        <v>4706000</v>
      </c>
    </row>
    <row r="145" spans="1:1" x14ac:dyDescent="0.25">
      <c r="A145" s="78">
        <v>4708000</v>
      </c>
    </row>
    <row r="146" spans="1:1" x14ac:dyDescent="0.25">
      <c r="A146" s="78">
        <v>4712000</v>
      </c>
    </row>
    <row r="147" spans="1:1" x14ac:dyDescent="0.25">
      <c r="A147" s="78">
        <v>4713000</v>
      </c>
    </row>
    <row r="148" spans="1:1" x14ac:dyDescent="0.25">
      <c r="A148" s="78">
        <v>4801000</v>
      </c>
    </row>
    <row r="149" spans="1:1" x14ac:dyDescent="0.25">
      <c r="A149" s="78">
        <v>4802000</v>
      </c>
    </row>
    <row r="150" spans="1:1" x14ac:dyDescent="0.25">
      <c r="A150" s="78">
        <v>4901000</v>
      </c>
    </row>
    <row r="151" spans="1:1" x14ac:dyDescent="0.25">
      <c r="A151" s="78">
        <v>4902000</v>
      </c>
    </row>
    <row r="152" spans="1:1" x14ac:dyDescent="0.25">
      <c r="A152" s="78">
        <v>5006000</v>
      </c>
    </row>
    <row r="153" spans="1:1" x14ac:dyDescent="0.25">
      <c r="A153" s="78">
        <v>5008000</v>
      </c>
    </row>
    <row r="154" spans="1:1" x14ac:dyDescent="0.25">
      <c r="A154" s="78">
        <v>5102000</v>
      </c>
    </row>
    <row r="155" spans="1:1" x14ac:dyDescent="0.25">
      <c r="A155" s="78">
        <v>5106000</v>
      </c>
    </row>
    <row r="156" spans="1:1" x14ac:dyDescent="0.25">
      <c r="A156" s="78">
        <v>5201000</v>
      </c>
    </row>
    <row r="157" spans="1:1" x14ac:dyDescent="0.25">
      <c r="A157" s="78">
        <v>5204000</v>
      </c>
    </row>
    <row r="158" spans="1:1" x14ac:dyDescent="0.25">
      <c r="A158" s="78">
        <v>5205000</v>
      </c>
    </row>
    <row r="159" spans="1:1" x14ac:dyDescent="0.25">
      <c r="A159" s="78">
        <v>5301000</v>
      </c>
    </row>
    <row r="160" spans="1:1" x14ac:dyDescent="0.25">
      <c r="A160" s="78">
        <v>5303000</v>
      </c>
    </row>
    <row r="161" spans="1:1" x14ac:dyDescent="0.25">
      <c r="A161" s="78">
        <v>5401000</v>
      </c>
    </row>
    <row r="162" spans="1:1" x14ac:dyDescent="0.25">
      <c r="A162" s="78">
        <v>5403000</v>
      </c>
    </row>
    <row r="163" spans="1:1" x14ac:dyDescent="0.25">
      <c r="A163" s="78">
        <v>5404000</v>
      </c>
    </row>
    <row r="164" spans="1:1" x14ac:dyDescent="0.25">
      <c r="A164" s="78">
        <v>5502000</v>
      </c>
    </row>
    <row r="165" spans="1:1" x14ac:dyDescent="0.25">
      <c r="A165" s="78">
        <v>5503000</v>
      </c>
    </row>
    <row r="166" spans="1:1" x14ac:dyDescent="0.25">
      <c r="A166" s="78">
        <v>5504000</v>
      </c>
    </row>
    <row r="167" spans="1:1" x14ac:dyDescent="0.25">
      <c r="A167" s="78">
        <v>5602000</v>
      </c>
    </row>
    <row r="168" spans="1:1" x14ac:dyDescent="0.25">
      <c r="A168" s="78">
        <v>5604000</v>
      </c>
    </row>
    <row r="169" spans="1:1" x14ac:dyDescent="0.25">
      <c r="A169" s="78">
        <v>5605000</v>
      </c>
    </row>
    <row r="170" spans="1:1" x14ac:dyDescent="0.25">
      <c r="A170" s="78">
        <v>5608000</v>
      </c>
    </row>
    <row r="171" spans="1:1" x14ac:dyDescent="0.25">
      <c r="A171" s="78">
        <v>5703000</v>
      </c>
    </row>
    <row r="172" spans="1:1" x14ac:dyDescent="0.25">
      <c r="A172" s="78">
        <v>5706000</v>
      </c>
    </row>
    <row r="173" spans="1:1" x14ac:dyDescent="0.25">
      <c r="A173" s="78">
        <v>5707000</v>
      </c>
    </row>
    <row r="174" spans="1:1" x14ac:dyDescent="0.25">
      <c r="A174" s="78">
        <v>5801000</v>
      </c>
    </row>
    <row r="175" spans="1:1" x14ac:dyDescent="0.25">
      <c r="A175" s="78">
        <v>5802000</v>
      </c>
    </row>
    <row r="176" spans="1:1" x14ac:dyDescent="0.25">
      <c r="A176" s="78">
        <v>5803000</v>
      </c>
    </row>
    <row r="177" spans="1:1" x14ac:dyDescent="0.25">
      <c r="A177" s="78">
        <v>5804000</v>
      </c>
    </row>
    <row r="178" spans="1:1" x14ac:dyDescent="0.25">
      <c r="A178" s="78">
        <v>5805000</v>
      </c>
    </row>
    <row r="179" spans="1:1" x14ac:dyDescent="0.25">
      <c r="A179" s="78">
        <v>5901000</v>
      </c>
    </row>
    <row r="180" spans="1:1" x14ac:dyDescent="0.25">
      <c r="A180" s="78">
        <v>5903000</v>
      </c>
    </row>
    <row r="181" spans="1:1" x14ac:dyDescent="0.25">
      <c r="A181" s="78">
        <v>6001000</v>
      </c>
    </row>
    <row r="182" spans="1:1" x14ac:dyDescent="0.25">
      <c r="A182" s="78">
        <v>6002000</v>
      </c>
    </row>
    <row r="183" spans="1:1" x14ac:dyDescent="0.25">
      <c r="A183" s="78">
        <v>6003000</v>
      </c>
    </row>
    <row r="184" spans="1:1" x14ac:dyDescent="0.25">
      <c r="A184" s="78">
        <v>6004000</v>
      </c>
    </row>
    <row r="185" spans="1:1" x14ac:dyDescent="0.25">
      <c r="A185" s="78">
        <v>6102000</v>
      </c>
    </row>
    <row r="186" spans="1:1" x14ac:dyDescent="0.25">
      <c r="A186" s="78">
        <v>6103000</v>
      </c>
    </row>
    <row r="187" spans="1:1" x14ac:dyDescent="0.25">
      <c r="A187" s="78">
        <v>6201000</v>
      </c>
    </row>
    <row r="188" spans="1:1" x14ac:dyDescent="0.25">
      <c r="A188" s="78">
        <v>6205000</v>
      </c>
    </row>
    <row r="189" spans="1:1" x14ac:dyDescent="0.25">
      <c r="A189" s="78">
        <v>6301000</v>
      </c>
    </row>
    <row r="190" spans="1:1" x14ac:dyDescent="0.25">
      <c r="A190" s="78">
        <v>6302000</v>
      </c>
    </row>
    <row r="191" spans="1:1" x14ac:dyDescent="0.25">
      <c r="A191" s="78">
        <v>6303000</v>
      </c>
    </row>
    <row r="192" spans="1:1" x14ac:dyDescent="0.25">
      <c r="A192" s="78">
        <v>6304000</v>
      </c>
    </row>
    <row r="193" spans="1:1" x14ac:dyDescent="0.25">
      <c r="A193" s="78">
        <v>6401000</v>
      </c>
    </row>
    <row r="194" spans="1:1" x14ac:dyDescent="0.25">
      <c r="A194" s="78">
        <v>6502000</v>
      </c>
    </row>
    <row r="195" spans="1:1" x14ac:dyDescent="0.25">
      <c r="A195" s="78">
        <v>6505000</v>
      </c>
    </row>
    <row r="196" spans="1:1" x14ac:dyDescent="0.25">
      <c r="A196" s="78">
        <v>6601000</v>
      </c>
    </row>
    <row r="197" spans="1:1" x14ac:dyDescent="0.25">
      <c r="A197" s="78">
        <v>6602000</v>
      </c>
    </row>
    <row r="198" spans="1:1" x14ac:dyDescent="0.25">
      <c r="A198" s="78">
        <v>6603000</v>
      </c>
    </row>
    <row r="199" spans="1:1" x14ac:dyDescent="0.25">
      <c r="A199" s="78">
        <v>6605000</v>
      </c>
    </row>
    <row r="200" spans="1:1" x14ac:dyDescent="0.25">
      <c r="A200" s="78">
        <v>6606000</v>
      </c>
    </row>
    <row r="201" spans="1:1" x14ac:dyDescent="0.25">
      <c r="A201" s="78">
        <v>6701000</v>
      </c>
    </row>
    <row r="202" spans="1:1" x14ac:dyDescent="0.25">
      <c r="A202" s="78">
        <v>6703000</v>
      </c>
    </row>
    <row r="203" spans="1:1" x14ac:dyDescent="0.25">
      <c r="A203" s="78">
        <v>6802000</v>
      </c>
    </row>
    <row r="204" spans="1:1" x14ac:dyDescent="0.25">
      <c r="A204" s="78">
        <v>6804000</v>
      </c>
    </row>
    <row r="205" spans="1:1" x14ac:dyDescent="0.25">
      <c r="A205" s="78">
        <v>6901000</v>
      </c>
    </row>
    <row r="206" spans="1:1" x14ac:dyDescent="0.25">
      <c r="A206" s="78">
        <v>7001000</v>
      </c>
    </row>
    <row r="207" spans="1:1" x14ac:dyDescent="0.25">
      <c r="A207" s="78">
        <v>7003000</v>
      </c>
    </row>
    <row r="208" spans="1:1" x14ac:dyDescent="0.25">
      <c r="A208" s="78">
        <v>7007000</v>
      </c>
    </row>
    <row r="209" spans="1:1" x14ac:dyDescent="0.25">
      <c r="A209" s="78">
        <v>7008000</v>
      </c>
    </row>
    <row r="210" spans="1:1" x14ac:dyDescent="0.25">
      <c r="A210" s="78">
        <v>7009000</v>
      </c>
    </row>
    <row r="211" spans="1:1" x14ac:dyDescent="0.25">
      <c r="A211" s="78">
        <v>7102000</v>
      </c>
    </row>
    <row r="212" spans="1:1" x14ac:dyDescent="0.25">
      <c r="A212" s="78">
        <v>7104000</v>
      </c>
    </row>
    <row r="213" spans="1:1" x14ac:dyDescent="0.25">
      <c r="A213" s="78">
        <v>7105000</v>
      </c>
    </row>
    <row r="214" spans="1:1" x14ac:dyDescent="0.25">
      <c r="A214" s="78">
        <v>7201000</v>
      </c>
    </row>
    <row r="215" spans="1:1" x14ac:dyDescent="0.25">
      <c r="A215" s="78">
        <v>7202000</v>
      </c>
    </row>
    <row r="216" spans="1:1" x14ac:dyDescent="0.25">
      <c r="A216" s="78">
        <v>7203000</v>
      </c>
    </row>
    <row r="217" spans="1:1" x14ac:dyDescent="0.25">
      <c r="A217" s="78">
        <v>7204000</v>
      </c>
    </row>
    <row r="218" spans="1:1" x14ac:dyDescent="0.25">
      <c r="A218" s="78">
        <v>7205000</v>
      </c>
    </row>
    <row r="219" spans="1:1" x14ac:dyDescent="0.25">
      <c r="A219" s="78">
        <v>7206000</v>
      </c>
    </row>
    <row r="220" spans="1:1" x14ac:dyDescent="0.25">
      <c r="A220" s="78">
        <v>7207000</v>
      </c>
    </row>
    <row r="221" spans="1:1" x14ac:dyDescent="0.25">
      <c r="A221" s="78">
        <v>7208000</v>
      </c>
    </row>
    <row r="222" spans="1:1" x14ac:dyDescent="0.25">
      <c r="A222" s="78">
        <v>7301000</v>
      </c>
    </row>
    <row r="223" spans="1:1" x14ac:dyDescent="0.25">
      <c r="A223" s="78">
        <v>7302000</v>
      </c>
    </row>
    <row r="224" spans="1:1" x14ac:dyDescent="0.25">
      <c r="A224" s="78">
        <v>7303000</v>
      </c>
    </row>
    <row r="225" spans="1:1" x14ac:dyDescent="0.25">
      <c r="A225" s="78">
        <v>7304000</v>
      </c>
    </row>
    <row r="226" spans="1:1" x14ac:dyDescent="0.25">
      <c r="A226" s="78">
        <v>7307000</v>
      </c>
    </row>
    <row r="227" spans="1:1" x14ac:dyDescent="0.25">
      <c r="A227" s="78">
        <v>7309000</v>
      </c>
    </row>
    <row r="228" spans="1:1" x14ac:dyDescent="0.25">
      <c r="A228" s="78">
        <v>7310000</v>
      </c>
    </row>
    <row r="229" spans="1:1" x14ac:dyDescent="0.25">
      <c r="A229" s="78">
        <v>7311000</v>
      </c>
    </row>
    <row r="230" spans="1:1" x14ac:dyDescent="0.25">
      <c r="A230" s="78">
        <v>7401000</v>
      </c>
    </row>
    <row r="231" spans="1:1" x14ac:dyDescent="0.25">
      <c r="A231" s="78">
        <v>7403000</v>
      </c>
    </row>
    <row r="232" spans="1:1" x14ac:dyDescent="0.25">
      <c r="A232" s="78">
        <v>7503000</v>
      </c>
    </row>
    <row r="233" spans="1:1" x14ac:dyDescent="0.25">
      <c r="A233" s="78">
        <v>7504000</v>
      </c>
    </row>
    <row r="234" spans="1:1" x14ac:dyDescent="0.25">
      <c r="A234" s="78">
        <v>7509000</v>
      </c>
    </row>
    <row r="235" spans="1:1" x14ac:dyDescent="0.25">
      <c r="A235" s="78">
        <v>7510000</v>
      </c>
    </row>
    <row r="236" spans="1:1" x14ac:dyDescent="0.25">
      <c r="A236" s="78"/>
    </row>
  </sheetData>
  <sortState xmlns:xlrd2="http://schemas.microsoft.com/office/spreadsheetml/2017/richdata2" ref="A3:A236">
    <sortCondition ref="A3:A236"/>
  </sortState>
  <phoneticPr fontId="17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FFFF00"/>
    <pageSetUpPr fitToPage="1"/>
  </sheetPr>
  <dimension ref="A1:R241"/>
  <sheetViews>
    <sheetView showGridLines="0" zoomScaleNormal="100" workbookViewId="0">
      <selection activeCell="P8" sqref="P8"/>
    </sheetView>
  </sheetViews>
  <sheetFormatPr defaultColWidth="9.140625" defaultRowHeight="17.25" customHeight="1" x14ac:dyDescent="0.3"/>
  <cols>
    <col min="1" max="1" width="11.7109375" style="1" customWidth="1"/>
    <col min="2" max="12" width="9.7109375" style="1" customWidth="1"/>
    <col min="13" max="16384" width="9.140625" style="1"/>
  </cols>
  <sheetData>
    <row r="1" spans="1:18" ht="17.25" customHeight="1" x14ac:dyDescent="0.35">
      <c r="A1" s="81" t="str">
        <f>"Historical Enrollment - by LEA"&amp;IF('EP Info'!B5="live"," Boundary","")</f>
        <v>Historical Enrollment - by LEA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44"/>
      <c r="N1" s="44"/>
      <c r="O1" s="44"/>
      <c r="P1" s="44"/>
      <c r="Q1" s="44"/>
      <c r="R1" s="44"/>
    </row>
    <row r="2" spans="1:18" ht="17.25" customHeight="1" x14ac:dyDescent="0.35">
      <c r="A2" s="2" t="str">
        <f>"LEA"&amp;IF('EP Info'!B5="live"," Boundary","")</f>
        <v>LEA</v>
      </c>
      <c r="B2" s="3" t="str">
        <f>'EP Info'!B$8</f>
        <v>2012-13</v>
      </c>
      <c r="C2" s="3" t="str">
        <f>'EP Info'!C$8</f>
        <v>2013-14</v>
      </c>
      <c r="D2" s="3" t="str">
        <f>'EP Info'!D$8</f>
        <v>2014-15</v>
      </c>
      <c r="E2" s="3" t="str">
        <f>'EP Info'!E$8</f>
        <v>2015-16</v>
      </c>
      <c r="F2" s="3" t="str">
        <f>'EP Info'!F$8</f>
        <v>2016-17</v>
      </c>
      <c r="G2" s="3" t="str">
        <f>'EP Info'!G$8</f>
        <v>2017-18</v>
      </c>
      <c r="H2" s="3" t="str">
        <f>'EP Info'!H$8</f>
        <v>2018-19</v>
      </c>
      <c r="I2" s="3" t="str">
        <f>'EP Info'!I$8</f>
        <v>2019-20</v>
      </c>
      <c r="J2" s="3" t="str">
        <f>'EP Info'!J$8</f>
        <v>2020-21</v>
      </c>
      <c r="K2" s="3" t="str">
        <f>'EP Info'!K$8</f>
        <v>2021-22</v>
      </c>
      <c r="L2" s="4" t="s">
        <v>86</v>
      </c>
      <c r="M2" s="44"/>
      <c r="N2" s="44"/>
      <c r="O2" s="44"/>
      <c r="P2" s="44"/>
      <c r="Q2" s="44"/>
      <c r="R2" s="44"/>
    </row>
    <row r="3" spans="1:18" ht="17.25" customHeight="1" x14ac:dyDescent="0.3">
      <c r="A3" s="70">
        <f>LEA_list!A2</f>
        <v>101000</v>
      </c>
      <c r="B3" s="71">
        <f>SUMIF('history-wide format'!$C:$C,$A3,'history-wide format'!E:E)</f>
        <v>1295</v>
      </c>
      <c r="C3" s="71">
        <f>SUMIF('history-wide format'!$C:$C,$A3,'history-wide format'!F:F)</f>
        <v>1264</v>
      </c>
      <c r="D3" s="71">
        <f>SUMIF('history-wide format'!$C:$C,$A3,'history-wide format'!G:G)</f>
        <v>1257</v>
      </c>
      <c r="E3" s="71">
        <f>SUMIF('history-wide format'!$C:$C,$A3,'history-wide format'!H:H)</f>
        <v>1258</v>
      </c>
      <c r="F3" s="71">
        <f>SUMIF('history-wide format'!$C:$C,$A3,'history-wide format'!I:I)</f>
        <v>1278</v>
      </c>
      <c r="G3" s="71">
        <f>SUMIF('history-wide format'!$C:$C,$A3,'history-wide format'!J:J)</f>
        <v>1236</v>
      </c>
      <c r="H3" s="71">
        <f>SUMIF('history-wide format'!$C:$C,$A3,'history-wide format'!K:K)</f>
        <v>1219</v>
      </c>
      <c r="I3" s="71">
        <f>SUMIF('history-wide format'!$C:$C,$A3,'history-wide format'!L:L)</f>
        <v>1186</v>
      </c>
      <c r="J3" s="71">
        <f>SUMIF('history-wide format'!$C:$C,$A3,'history-wide format'!M:M)</f>
        <v>1154</v>
      </c>
      <c r="K3" s="71">
        <f>SUMIF('history-wide format'!$C:$C,$A3,'history-wide format'!N:N)</f>
        <v>1132</v>
      </c>
      <c r="L3" s="5"/>
      <c r="M3" s="44"/>
      <c r="N3" s="44"/>
      <c r="O3" s="44"/>
      <c r="P3" s="44"/>
      <c r="Q3" s="44"/>
      <c r="R3" s="44"/>
    </row>
    <row r="4" spans="1:18" ht="17.25" customHeight="1" x14ac:dyDescent="0.3">
      <c r="A4" s="70">
        <f>LEA_list!A3</f>
        <v>104000</v>
      </c>
      <c r="B4" s="71">
        <f>SUMIF('history-wide format'!$C:$C,$A4,'history-wide format'!E:E)</f>
        <v>1760</v>
      </c>
      <c r="C4" s="71">
        <f>SUMIF('history-wide format'!$C:$C,$A4,'history-wide format'!F:F)</f>
        <v>1704</v>
      </c>
      <c r="D4" s="71">
        <f>SUMIF('history-wide format'!$C:$C,$A4,'history-wide format'!G:G)</f>
        <v>1661</v>
      </c>
      <c r="E4" s="71">
        <f>SUMIF('history-wide format'!$C:$C,$A4,'history-wide format'!H:H)</f>
        <v>1634</v>
      </c>
      <c r="F4" s="71">
        <f>SUMIF('history-wide format'!$C:$C,$A4,'history-wide format'!I:I)</f>
        <v>1567</v>
      </c>
      <c r="G4" s="71">
        <f>SUMIF('history-wide format'!$C:$C,$A4,'history-wide format'!J:J)</f>
        <v>1560</v>
      </c>
      <c r="H4" s="71">
        <f>SUMIF('history-wide format'!$C:$C,$A4,'history-wide format'!K:K)</f>
        <v>1546</v>
      </c>
      <c r="I4" s="71">
        <f>SUMIF('history-wide format'!$C:$C,$A4,'history-wide format'!L:L)</f>
        <v>1543</v>
      </c>
      <c r="J4" s="71">
        <f>SUMIF('history-wide format'!$C:$C,$A4,'history-wide format'!M:M)</f>
        <v>1557</v>
      </c>
      <c r="K4" s="71">
        <f>SUMIF('history-wide format'!$C:$C,$A4,'history-wide format'!N:N)</f>
        <v>1549</v>
      </c>
      <c r="L4" s="5"/>
      <c r="M4" s="44"/>
      <c r="N4" s="44"/>
      <c r="O4" s="44"/>
      <c r="P4" s="44"/>
      <c r="Q4" s="44"/>
      <c r="R4" s="44"/>
    </row>
    <row r="5" spans="1:18" ht="17.25" customHeight="1" x14ac:dyDescent="0.3">
      <c r="A5" s="70">
        <f>LEA_list!A4</f>
        <v>201000</v>
      </c>
      <c r="B5" s="71">
        <f>SUMIF('history-wide format'!$C:$C,$A5,'history-wide format'!E:E)</f>
        <v>1818</v>
      </c>
      <c r="C5" s="71">
        <f>SUMIF('history-wide format'!$C:$C,$A5,'history-wide format'!F:F)</f>
        <v>1780</v>
      </c>
      <c r="D5" s="71">
        <f>SUMIF('history-wide format'!$C:$C,$A5,'history-wide format'!G:G)</f>
        <v>1783</v>
      </c>
      <c r="E5" s="71">
        <f>SUMIF('history-wide format'!$C:$C,$A5,'history-wide format'!H:H)</f>
        <v>1718</v>
      </c>
      <c r="F5" s="71">
        <f>SUMIF('history-wide format'!$C:$C,$A5,'history-wide format'!I:I)</f>
        <v>1723</v>
      </c>
      <c r="G5" s="71">
        <f>SUMIF('history-wide format'!$C:$C,$A5,'history-wide format'!J:J)</f>
        <v>1689</v>
      </c>
      <c r="H5" s="71">
        <f>SUMIF('history-wide format'!$C:$C,$A5,'history-wide format'!K:K)</f>
        <v>1633</v>
      </c>
      <c r="I5" s="71">
        <f>SUMIF('history-wide format'!$C:$C,$A5,'history-wide format'!L:L)</f>
        <v>1659</v>
      </c>
      <c r="J5" s="71">
        <f>SUMIF('history-wide format'!$C:$C,$A5,'history-wide format'!M:M)</f>
        <v>1569</v>
      </c>
      <c r="K5" s="71">
        <f>SUMIF('history-wide format'!$C:$C,$A5,'history-wide format'!N:N)</f>
        <v>1518</v>
      </c>
      <c r="L5" s="5"/>
      <c r="M5" s="44"/>
      <c r="N5" s="44"/>
      <c r="O5" s="44"/>
      <c r="P5" s="44"/>
      <c r="Q5" s="44"/>
      <c r="R5" s="44"/>
    </row>
    <row r="6" spans="1:18" ht="17.25" customHeight="1" x14ac:dyDescent="0.3">
      <c r="A6" s="70">
        <f>LEA_list!A5</f>
        <v>203000</v>
      </c>
      <c r="B6" s="71">
        <f>SUMIF('history-wide format'!$C:$C,$A6,'history-wide format'!E:E)</f>
        <v>1896</v>
      </c>
      <c r="C6" s="71">
        <f>SUMIF('history-wide format'!$C:$C,$A6,'history-wide format'!F:F)</f>
        <v>1921</v>
      </c>
      <c r="D6" s="71">
        <f>SUMIF('history-wide format'!$C:$C,$A6,'history-wide format'!G:G)</f>
        <v>1935</v>
      </c>
      <c r="E6" s="71">
        <f>SUMIF('history-wide format'!$C:$C,$A6,'history-wide format'!H:H)</f>
        <v>1893</v>
      </c>
      <c r="F6" s="71">
        <f>SUMIF('history-wide format'!$C:$C,$A6,'history-wide format'!I:I)</f>
        <v>1858</v>
      </c>
      <c r="G6" s="71">
        <f>SUMIF('history-wide format'!$C:$C,$A6,'history-wide format'!J:J)</f>
        <v>1774</v>
      </c>
      <c r="H6" s="71">
        <f>SUMIF('history-wide format'!$C:$C,$A6,'history-wide format'!K:K)</f>
        <v>1721</v>
      </c>
      <c r="I6" s="71">
        <f>SUMIF('history-wide format'!$C:$C,$A6,'history-wide format'!L:L)</f>
        <v>1696</v>
      </c>
      <c r="J6" s="71">
        <f>SUMIF('history-wide format'!$C:$C,$A6,'history-wide format'!M:M)</f>
        <v>1616</v>
      </c>
      <c r="K6" s="71">
        <f>SUMIF('history-wide format'!$C:$C,$A6,'history-wide format'!N:N)</f>
        <v>1550</v>
      </c>
      <c r="L6" s="5"/>
      <c r="M6" s="44"/>
      <c r="N6" s="44"/>
      <c r="O6" s="44"/>
      <c r="P6" s="44"/>
      <c r="Q6" s="44"/>
      <c r="R6" s="44"/>
    </row>
    <row r="7" spans="1:18" ht="17.25" customHeight="1" x14ac:dyDescent="0.3">
      <c r="A7" s="70">
        <f>LEA_list!A6</f>
        <v>302000</v>
      </c>
      <c r="B7" s="71">
        <f>SUMIF('history-wide format'!$C:$C,$A7,'history-wide format'!E:E)</f>
        <v>646</v>
      </c>
      <c r="C7" s="71">
        <f>SUMIF('history-wide format'!$C:$C,$A7,'history-wide format'!F:F)</f>
        <v>676</v>
      </c>
      <c r="D7" s="71">
        <f>SUMIF('history-wide format'!$C:$C,$A7,'history-wide format'!G:G)</f>
        <v>701</v>
      </c>
      <c r="E7" s="71">
        <f>SUMIF('history-wide format'!$C:$C,$A7,'history-wide format'!H:H)</f>
        <v>680</v>
      </c>
      <c r="F7" s="71">
        <f>SUMIF('history-wide format'!$C:$C,$A7,'history-wide format'!I:I)</f>
        <v>689</v>
      </c>
      <c r="G7" s="71">
        <f>SUMIF('history-wide format'!$C:$C,$A7,'history-wide format'!J:J)</f>
        <v>717</v>
      </c>
      <c r="H7" s="71">
        <f>SUMIF('history-wide format'!$C:$C,$A7,'history-wide format'!K:K)</f>
        <v>748</v>
      </c>
      <c r="I7" s="71">
        <f>SUMIF('history-wide format'!$C:$C,$A7,'history-wide format'!L:L)</f>
        <v>765</v>
      </c>
      <c r="J7" s="71">
        <f>SUMIF('history-wide format'!$C:$C,$A7,'history-wide format'!M:M)</f>
        <v>743</v>
      </c>
      <c r="K7" s="71">
        <f>SUMIF('history-wide format'!$C:$C,$A7,'history-wide format'!N:N)</f>
        <v>737</v>
      </c>
      <c r="L7" s="5"/>
      <c r="M7" s="44"/>
      <c r="N7" s="44"/>
      <c r="O7" s="44"/>
      <c r="P7" s="44"/>
      <c r="Q7" s="44"/>
      <c r="R7" s="44"/>
    </row>
    <row r="8" spans="1:18" ht="17.25" customHeight="1" x14ac:dyDescent="0.3">
      <c r="A8" s="70">
        <f>LEA_list!A7</f>
        <v>303000</v>
      </c>
      <c r="B8" s="71">
        <f>SUMIF('history-wide format'!$C:$C,$A8,'history-wide format'!E:E)</f>
        <v>3928</v>
      </c>
      <c r="C8" s="71">
        <f>SUMIF('history-wide format'!$C:$C,$A8,'history-wide format'!F:F)</f>
        <v>3945</v>
      </c>
      <c r="D8" s="71">
        <f>SUMIF('history-wide format'!$C:$C,$A8,'history-wide format'!G:G)</f>
        <v>3910</v>
      </c>
      <c r="E8" s="71">
        <f>SUMIF('history-wide format'!$C:$C,$A8,'history-wide format'!H:H)</f>
        <v>3910</v>
      </c>
      <c r="F8" s="71">
        <f>SUMIF('history-wide format'!$C:$C,$A8,'history-wide format'!I:I)</f>
        <v>3823</v>
      </c>
      <c r="G8" s="71">
        <f>SUMIF('history-wide format'!$C:$C,$A8,'history-wide format'!J:J)</f>
        <v>3860</v>
      </c>
      <c r="H8" s="71">
        <f>SUMIF('history-wide format'!$C:$C,$A8,'history-wide format'!K:K)</f>
        <v>3861</v>
      </c>
      <c r="I8" s="71">
        <f>SUMIF('history-wide format'!$C:$C,$A8,'history-wide format'!L:L)</f>
        <v>3939</v>
      </c>
      <c r="J8" s="71">
        <f>SUMIF('history-wide format'!$C:$C,$A8,'history-wide format'!M:M)</f>
        <v>3881</v>
      </c>
      <c r="K8" s="71">
        <f>SUMIF('history-wide format'!$C:$C,$A8,'history-wide format'!N:N)</f>
        <v>3879</v>
      </c>
      <c r="L8" s="5"/>
      <c r="M8" s="44"/>
      <c r="N8" s="44"/>
      <c r="O8" s="44"/>
      <c r="P8" s="44"/>
      <c r="Q8" s="44"/>
      <c r="R8" s="44"/>
    </row>
    <row r="9" spans="1:18" ht="17.25" customHeight="1" x14ac:dyDescent="0.3">
      <c r="A9" s="70">
        <f>LEA_list!A8</f>
        <v>304000</v>
      </c>
      <c r="B9" s="71">
        <f>SUMIF('history-wide format'!$C:$C,$A9,'history-wide format'!E:E)</f>
        <v>451</v>
      </c>
      <c r="C9" s="71">
        <f>SUMIF('history-wide format'!$C:$C,$A9,'history-wide format'!F:F)</f>
        <v>449</v>
      </c>
      <c r="D9" s="71">
        <f>SUMIF('history-wide format'!$C:$C,$A9,'history-wide format'!G:G)</f>
        <v>472</v>
      </c>
      <c r="E9" s="71">
        <f>SUMIF('history-wide format'!$C:$C,$A9,'history-wide format'!H:H)</f>
        <v>424</v>
      </c>
      <c r="F9" s="71">
        <f>SUMIF('history-wide format'!$C:$C,$A9,'history-wide format'!I:I)</f>
        <v>448</v>
      </c>
      <c r="G9" s="71">
        <f>SUMIF('history-wide format'!$C:$C,$A9,'history-wide format'!J:J)</f>
        <v>431</v>
      </c>
      <c r="H9" s="71">
        <f>SUMIF('history-wide format'!$C:$C,$A9,'history-wide format'!K:K)</f>
        <v>424</v>
      </c>
      <c r="I9" s="71">
        <f>SUMIF('history-wide format'!$C:$C,$A9,'history-wide format'!L:L)</f>
        <v>422</v>
      </c>
      <c r="J9" s="71">
        <f>SUMIF('history-wide format'!$C:$C,$A9,'history-wide format'!M:M)</f>
        <v>455</v>
      </c>
      <c r="K9" s="71">
        <f>SUMIF('history-wide format'!$C:$C,$A9,'history-wide format'!N:N)</f>
        <v>447</v>
      </c>
      <c r="L9" s="5"/>
    </row>
    <row r="10" spans="1:18" ht="17.25" customHeight="1" x14ac:dyDescent="0.3">
      <c r="A10" s="70">
        <f>LEA_list!A9</f>
        <v>401000</v>
      </c>
      <c r="B10" s="71">
        <f>SUMIF('history-wide format'!$C:$C,$A10,'history-wide format'!E:E)</f>
        <v>14878</v>
      </c>
      <c r="C10" s="71">
        <f>SUMIF('history-wide format'!$C:$C,$A10,'history-wide format'!F:F)</f>
        <v>15076</v>
      </c>
      <c r="D10" s="71">
        <f>SUMIF('history-wide format'!$C:$C,$A10,'history-wide format'!G:G)</f>
        <v>15489</v>
      </c>
      <c r="E10" s="71">
        <f>SUMIF('history-wide format'!$C:$C,$A10,'history-wide format'!H:H)</f>
        <v>16049</v>
      </c>
      <c r="F10" s="71">
        <f>SUMIF('history-wide format'!$C:$C,$A10,'history-wide format'!I:I)</f>
        <v>16605</v>
      </c>
      <c r="G10" s="71">
        <f>SUMIF('history-wide format'!$C:$C,$A10,'history-wide format'!J:J)</f>
        <v>16867</v>
      </c>
      <c r="H10" s="71">
        <f>SUMIF('history-wide format'!$C:$C,$A10,'history-wide format'!K:K)</f>
        <v>17220</v>
      </c>
      <c r="I10" s="71">
        <f>SUMIF('history-wide format'!$C:$C,$A10,'history-wide format'!L:L)</f>
        <v>17835</v>
      </c>
      <c r="J10" s="71">
        <f>SUMIF('history-wide format'!$C:$C,$A10,'history-wide format'!M:M)</f>
        <v>17952</v>
      </c>
      <c r="K10" s="71">
        <f>SUMIF('history-wide format'!$C:$C,$A10,'history-wide format'!N:N)</f>
        <v>18519</v>
      </c>
      <c r="L10" s="5"/>
    </row>
    <row r="11" spans="1:18" ht="17.25" customHeight="1" x14ac:dyDescent="0.3">
      <c r="A11" s="70">
        <f>LEA_list!A10</f>
        <v>402000</v>
      </c>
      <c r="B11" s="71">
        <f>SUMIF('history-wide format'!$C:$C,$A11,'history-wide format'!E:E)</f>
        <v>526</v>
      </c>
      <c r="C11" s="71">
        <f>SUMIF('history-wide format'!$C:$C,$A11,'history-wide format'!F:F)</f>
        <v>540</v>
      </c>
      <c r="D11" s="71">
        <f>SUMIF('history-wide format'!$C:$C,$A11,'history-wide format'!G:G)</f>
        <v>544</v>
      </c>
      <c r="E11" s="71">
        <f>SUMIF('history-wide format'!$C:$C,$A11,'history-wide format'!H:H)</f>
        <v>585</v>
      </c>
      <c r="F11" s="71">
        <f>SUMIF('history-wide format'!$C:$C,$A11,'history-wide format'!I:I)</f>
        <v>573</v>
      </c>
      <c r="G11" s="71">
        <f>SUMIF('history-wide format'!$C:$C,$A11,'history-wide format'!J:J)</f>
        <v>560</v>
      </c>
      <c r="H11" s="71">
        <f>SUMIF('history-wide format'!$C:$C,$A11,'history-wide format'!K:K)</f>
        <v>553</v>
      </c>
      <c r="I11" s="71">
        <f>SUMIF('history-wide format'!$C:$C,$A11,'history-wide format'!L:L)</f>
        <v>532</v>
      </c>
      <c r="J11" s="71">
        <f>SUMIF('history-wide format'!$C:$C,$A11,'history-wide format'!M:M)</f>
        <v>537</v>
      </c>
      <c r="K11" s="71">
        <f>SUMIF('history-wide format'!$C:$C,$A11,'history-wide format'!N:N)</f>
        <v>570</v>
      </c>
      <c r="L11" s="5"/>
    </row>
    <row r="12" spans="1:18" ht="17.25" customHeight="1" x14ac:dyDescent="0.3">
      <c r="A12" s="70">
        <f>LEA_list!A11</f>
        <v>403000</v>
      </c>
      <c r="B12" s="71">
        <f>SUMIF('history-wide format'!$C:$C,$A12,'history-wide format'!E:E)</f>
        <v>1397</v>
      </c>
      <c r="C12" s="71">
        <f>SUMIF('history-wide format'!$C:$C,$A12,'history-wide format'!F:F)</f>
        <v>1437</v>
      </c>
      <c r="D12" s="71">
        <f>SUMIF('history-wide format'!$C:$C,$A12,'history-wide format'!G:G)</f>
        <v>1418</v>
      </c>
      <c r="E12" s="71">
        <f>SUMIF('history-wide format'!$C:$C,$A12,'history-wide format'!H:H)</f>
        <v>1446</v>
      </c>
      <c r="F12" s="71">
        <f>SUMIF('history-wide format'!$C:$C,$A12,'history-wide format'!I:I)</f>
        <v>1407</v>
      </c>
      <c r="G12" s="71">
        <f>SUMIF('history-wide format'!$C:$C,$A12,'history-wide format'!J:J)</f>
        <v>1461</v>
      </c>
      <c r="H12" s="71">
        <f>SUMIF('history-wide format'!$C:$C,$A12,'history-wide format'!K:K)</f>
        <v>1441</v>
      </c>
      <c r="I12" s="71">
        <f>SUMIF('history-wide format'!$C:$C,$A12,'history-wide format'!L:L)</f>
        <v>1465</v>
      </c>
      <c r="J12" s="71">
        <f>SUMIF('history-wide format'!$C:$C,$A12,'history-wide format'!M:M)</f>
        <v>1443</v>
      </c>
      <c r="K12" s="71">
        <f>SUMIF('history-wide format'!$C:$C,$A12,'history-wide format'!N:N)</f>
        <v>1527</v>
      </c>
      <c r="L12" s="5"/>
    </row>
    <row r="13" spans="1:18" ht="17.25" customHeight="1" x14ac:dyDescent="0.3">
      <c r="A13" s="70">
        <f>LEA_list!A12</f>
        <v>404000</v>
      </c>
      <c r="B13" s="71">
        <f>SUMIF('history-wide format'!$C:$C,$A13,'history-wide format'!E:E)</f>
        <v>1813</v>
      </c>
      <c r="C13" s="71">
        <f>SUMIF('history-wide format'!$C:$C,$A13,'history-wide format'!F:F)</f>
        <v>1851</v>
      </c>
      <c r="D13" s="71">
        <f>SUMIF('history-wide format'!$C:$C,$A13,'history-wide format'!G:G)</f>
        <v>1870</v>
      </c>
      <c r="E13" s="71">
        <f>SUMIF('history-wide format'!$C:$C,$A13,'history-wide format'!H:H)</f>
        <v>1809</v>
      </c>
      <c r="F13" s="71">
        <f>SUMIF('history-wide format'!$C:$C,$A13,'history-wide format'!I:I)</f>
        <v>1854</v>
      </c>
      <c r="G13" s="71">
        <f>SUMIF('history-wide format'!$C:$C,$A13,'history-wide format'!J:J)</f>
        <v>1909</v>
      </c>
      <c r="H13" s="71">
        <f>SUMIF('history-wide format'!$C:$C,$A13,'history-wide format'!K:K)</f>
        <v>1877</v>
      </c>
      <c r="I13" s="71">
        <f>SUMIF('history-wide format'!$C:$C,$A13,'history-wide format'!L:L)</f>
        <v>1897</v>
      </c>
      <c r="J13" s="71">
        <f>SUMIF('history-wide format'!$C:$C,$A13,'history-wide format'!M:M)</f>
        <v>1860</v>
      </c>
      <c r="K13" s="71">
        <f>SUMIF('history-wide format'!$C:$C,$A13,'history-wide format'!N:N)</f>
        <v>1920</v>
      </c>
      <c r="L13" s="5"/>
    </row>
    <row r="14" spans="1:18" ht="17.25" customHeight="1" x14ac:dyDescent="0.3">
      <c r="A14" s="70">
        <f>LEA_list!A13</f>
        <v>405000</v>
      </c>
      <c r="B14" s="71">
        <f>SUMIF('history-wide format'!$C:$C,$A14,'history-wide format'!E:E)</f>
        <v>14450</v>
      </c>
      <c r="C14" s="71">
        <f>SUMIF('history-wide format'!$C:$C,$A14,'history-wide format'!F:F)</f>
        <v>14754</v>
      </c>
      <c r="D14" s="71">
        <f>SUMIF('history-wide format'!$C:$C,$A14,'history-wide format'!G:G)</f>
        <v>15025</v>
      </c>
      <c r="E14" s="71">
        <f>SUMIF('history-wide format'!$C:$C,$A14,'history-wide format'!H:H)</f>
        <v>15075</v>
      </c>
      <c r="F14" s="71">
        <f>SUMIF('history-wide format'!$C:$C,$A14,'history-wide format'!I:I)</f>
        <v>15398</v>
      </c>
      <c r="G14" s="71">
        <f>SUMIF('history-wide format'!$C:$C,$A14,'history-wide format'!J:J)</f>
        <v>15693</v>
      </c>
      <c r="H14" s="71">
        <f>SUMIF('history-wide format'!$C:$C,$A14,'history-wide format'!K:K)</f>
        <v>15596</v>
      </c>
      <c r="I14" s="71">
        <f>SUMIF('history-wide format'!$C:$C,$A14,'history-wide format'!L:L)</f>
        <v>15711</v>
      </c>
      <c r="J14" s="71">
        <f>SUMIF('history-wide format'!$C:$C,$A14,'history-wide format'!M:M)</f>
        <v>15347</v>
      </c>
      <c r="K14" s="71">
        <f>SUMIF('history-wide format'!$C:$C,$A14,'history-wide format'!N:N)</f>
        <v>15593</v>
      </c>
      <c r="L14" s="5"/>
    </row>
    <row r="15" spans="1:18" ht="17.25" customHeight="1" x14ac:dyDescent="0.3">
      <c r="A15" s="70">
        <f>LEA_list!A14</f>
        <v>406000</v>
      </c>
      <c r="B15" s="71">
        <f>SUMIF('history-wide format'!$C:$C,$A15,'history-wide format'!E:E)</f>
        <v>3959</v>
      </c>
      <c r="C15" s="71">
        <f>SUMIF('history-wide format'!$C:$C,$A15,'history-wide format'!F:F)</f>
        <v>4066</v>
      </c>
      <c r="D15" s="71">
        <f>SUMIF('history-wide format'!$C:$C,$A15,'history-wide format'!G:G)</f>
        <v>4113</v>
      </c>
      <c r="E15" s="71">
        <f>SUMIF('history-wide format'!$C:$C,$A15,'history-wide format'!H:H)</f>
        <v>4139</v>
      </c>
      <c r="F15" s="71">
        <f>SUMIF('history-wide format'!$C:$C,$A15,'history-wide format'!I:I)</f>
        <v>4211</v>
      </c>
      <c r="G15" s="71">
        <f>SUMIF('history-wide format'!$C:$C,$A15,'history-wide format'!J:J)</f>
        <v>4279</v>
      </c>
      <c r="H15" s="71">
        <f>SUMIF('history-wide format'!$C:$C,$A15,'history-wide format'!K:K)</f>
        <v>4274</v>
      </c>
      <c r="I15" s="71">
        <f>SUMIF('history-wide format'!$C:$C,$A15,'history-wide format'!L:L)</f>
        <v>4371</v>
      </c>
      <c r="J15" s="71">
        <f>SUMIF('history-wide format'!$C:$C,$A15,'history-wide format'!M:M)</f>
        <v>4173</v>
      </c>
      <c r="K15" s="71">
        <f>SUMIF('history-wide format'!$C:$C,$A15,'history-wide format'!N:N)</f>
        <v>4289</v>
      </c>
      <c r="L15" s="5"/>
    </row>
    <row r="16" spans="1:18" ht="17.25" customHeight="1" x14ac:dyDescent="0.3">
      <c r="A16" s="70">
        <f>LEA_list!A15</f>
        <v>407000</v>
      </c>
      <c r="B16" s="71">
        <f>SUMIF('history-wide format'!$C:$C,$A16,'history-wide format'!E:E)</f>
        <v>1685</v>
      </c>
      <c r="C16" s="71">
        <f>SUMIF('history-wide format'!$C:$C,$A16,'history-wide format'!F:F)</f>
        <v>1750</v>
      </c>
      <c r="D16" s="71">
        <f>SUMIF('history-wide format'!$C:$C,$A16,'history-wide format'!G:G)</f>
        <v>1841</v>
      </c>
      <c r="E16" s="71">
        <f>SUMIF('history-wide format'!$C:$C,$A16,'history-wide format'!H:H)</f>
        <v>1930</v>
      </c>
      <c r="F16" s="71">
        <f>SUMIF('history-wide format'!$C:$C,$A16,'history-wide format'!I:I)</f>
        <v>2065</v>
      </c>
      <c r="G16" s="71">
        <f>SUMIF('history-wide format'!$C:$C,$A16,'history-wide format'!J:J)</f>
        <v>2123</v>
      </c>
      <c r="H16" s="71">
        <f>SUMIF('history-wide format'!$C:$C,$A16,'history-wide format'!K:K)</f>
        <v>2186</v>
      </c>
      <c r="I16" s="71">
        <f>SUMIF('history-wide format'!$C:$C,$A16,'history-wide format'!L:L)</f>
        <v>2231</v>
      </c>
      <c r="J16" s="71">
        <f>SUMIF('history-wide format'!$C:$C,$A16,'history-wide format'!M:M)</f>
        <v>2216</v>
      </c>
      <c r="K16" s="71">
        <f>SUMIF('history-wide format'!$C:$C,$A16,'history-wide format'!N:N)</f>
        <v>2321</v>
      </c>
      <c r="L16" s="5"/>
    </row>
    <row r="17" spans="1:12" ht="17.25" customHeight="1" x14ac:dyDescent="0.3">
      <c r="A17" s="70">
        <f>LEA_list!A16</f>
        <v>501000</v>
      </c>
      <c r="B17" s="71">
        <f>SUMIF('history-wide format'!$C:$C,$A17,'history-wide format'!E:E)</f>
        <v>559</v>
      </c>
      <c r="C17" s="71">
        <f>SUMIF('history-wide format'!$C:$C,$A17,'history-wide format'!F:F)</f>
        <v>515</v>
      </c>
      <c r="D17" s="71">
        <f>SUMIF('history-wide format'!$C:$C,$A17,'history-wide format'!G:G)</f>
        <v>521</v>
      </c>
      <c r="E17" s="71">
        <f>SUMIF('history-wide format'!$C:$C,$A17,'history-wide format'!H:H)</f>
        <v>500</v>
      </c>
      <c r="F17" s="71">
        <f>SUMIF('history-wide format'!$C:$C,$A17,'history-wide format'!I:I)</f>
        <v>508</v>
      </c>
      <c r="G17" s="71">
        <f>SUMIF('history-wide format'!$C:$C,$A17,'history-wide format'!J:J)</f>
        <v>522</v>
      </c>
      <c r="H17" s="71">
        <f>SUMIF('history-wide format'!$C:$C,$A17,'history-wide format'!K:K)</f>
        <v>526</v>
      </c>
      <c r="I17" s="71">
        <f>SUMIF('history-wide format'!$C:$C,$A17,'history-wide format'!L:L)</f>
        <v>494</v>
      </c>
      <c r="J17" s="71">
        <f>SUMIF('history-wide format'!$C:$C,$A17,'history-wide format'!M:M)</f>
        <v>473</v>
      </c>
      <c r="K17" s="71">
        <f>SUMIF('history-wide format'!$C:$C,$A17,'history-wide format'!N:N)</f>
        <v>435</v>
      </c>
      <c r="L17" s="5"/>
    </row>
    <row r="18" spans="1:12" ht="17.25" customHeight="1" x14ac:dyDescent="0.3">
      <c r="A18" s="70">
        <f>LEA_list!A17</f>
        <v>502000</v>
      </c>
      <c r="B18" s="71">
        <f>SUMIF('history-wide format'!$C:$C,$A18,'history-wide format'!E:E)</f>
        <v>1090</v>
      </c>
      <c r="C18" s="71">
        <f>SUMIF('history-wide format'!$C:$C,$A18,'history-wide format'!F:F)</f>
        <v>1099</v>
      </c>
      <c r="D18" s="71">
        <f>SUMIF('history-wide format'!$C:$C,$A18,'history-wide format'!G:G)</f>
        <v>1132</v>
      </c>
      <c r="E18" s="71">
        <f>SUMIF('history-wide format'!$C:$C,$A18,'history-wide format'!H:H)</f>
        <v>1079</v>
      </c>
      <c r="F18" s="71">
        <f>SUMIF('history-wide format'!$C:$C,$A18,'history-wide format'!I:I)</f>
        <v>1104</v>
      </c>
      <c r="G18" s="71">
        <f>SUMIF('history-wide format'!$C:$C,$A18,'history-wide format'!J:J)</f>
        <v>1078</v>
      </c>
      <c r="H18" s="71">
        <f>SUMIF('history-wide format'!$C:$C,$A18,'history-wide format'!K:K)</f>
        <v>1085</v>
      </c>
      <c r="I18" s="71">
        <f>SUMIF('history-wide format'!$C:$C,$A18,'history-wide format'!L:L)</f>
        <v>1077</v>
      </c>
      <c r="J18" s="71">
        <f>SUMIF('history-wide format'!$C:$C,$A18,'history-wide format'!M:M)</f>
        <v>1052</v>
      </c>
      <c r="K18" s="71">
        <f>SUMIF('history-wide format'!$C:$C,$A18,'history-wide format'!N:N)</f>
        <v>1061</v>
      </c>
      <c r="L18" s="5"/>
    </row>
    <row r="19" spans="1:12" ht="17.25" customHeight="1" x14ac:dyDescent="0.3">
      <c r="A19" s="70">
        <f>LEA_list!A18</f>
        <v>503000</v>
      </c>
      <c r="B19" s="71">
        <f>SUMIF('history-wide format'!$C:$C,$A19,'history-wide format'!E:E)</f>
        <v>2773</v>
      </c>
      <c r="C19" s="71">
        <f>SUMIF('history-wide format'!$C:$C,$A19,'history-wide format'!F:F)</f>
        <v>2756</v>
      </c>
      <c r="D19" s="71">
        <f>SUMIF('history-wide format'!$C:$C,$A19,'history-wide format'!G:G)</f>
        <v>2694</v>
      </c>
      <c r="E19" s="71">
        <f>SUMIF('history-wide format'!$C:$C,$A19,'history-wide format'!H:H)</f>
        <v>2664</v>
      </c>
      <c r="F19" s="71">
        <f>SUMIF('history-wide format'!$C:$C,$A19,'history-wide format'!I:I)</f>
        <v>2622</v>
      </c>
      <c r="G19" s="71">
        <f>SUMIF('history-wide format'!$C:$C,$A19,'history-wide format'!J:J)</f>
        <v>2632</v>
      </c>
      <c r="H19" s="71">
        <f>SUMIF('history-wide format'!$C:$C,$A19,'history-wide format'!K:K)</f>
        <v>2686</v>
      </c>
      <c r="I19" s="71">
        <f>SUMIF('history-wide format'!$C:$C,$A19,'history-wide format'!L:L)</f>
        <v>2727</v>
      </c>
      <c r="J19" s="71">
        <f>SUMIF('history-wide format'!$C:$C,$A19,'history-wide format'!M:M)</f>
        <v>2703</v>
      </c>
      <c r="K19" s="71">
        <f>SUMIF('history-wide format'!$C:$C,$A19,'history-wide format'!N:N)</f>
        <v>2719</v>
      </c>
      <c r="L19" s="5"/>
    </row>
    <row r="20" spans="1:12" ht="17.25" customHeight="1" x14ac:dyDescent="0.3">
      <c r="A20" s="70">
        <f>LEA_list!A19</f>
        <v>504000</v>
      </c>
      <c r="B20" s="71">
        <f>SUMIF('history-wide format'!$C:$C,$A20,'history-wide format'!E:E)</f>
        <v>422</v>
      </c>
      <c r="C20" s="71">
        <f>SUMIF('history-wide format'!$C:$C,$A20,'history-wide format'!F:F)</f>
        <v>415</v>
      </c>
      <c r="D20" s="71">
        <f>SUMIF('history-wide format'!$C:$C,$A20,'history-wide format'!G:G)</f>
        <v>412</v>
      </c>
      <c r="E20" s="71">
        <f>SUMIF('history-wide format'!$C:$C,$A20,'history-wide format'!H:H)</f>
        <v>403</v>
      </c>
      <c r="F20" s="71">
        <f>SUMIF('history-wide format'!$C:$C,$A20,'history-wide format'!I:I)</f>
        <v>385</v>
      </c>
      <c r="G20" s="71">
        <f>SUMIF('history-wide format'!$C:$C,$A20,'history-wide format'!J:J)</f>
        <v>397</v>
      </c>
      <c r="H20" s="71">
        <f>SUMIF('history-wide format'!$C:$C,$A20,'history-wide format'!K:K)</f>
        <v>378</v>
      </c>
      <c r="I20" s="71">
        <f>SUMIF('history-wide format'!$C:$C,$A20,'history-wide format'!L:L)</f>
        <v>398</v>
      </c>
      <c r="J20" s="71">
        <f>SUMIF('history-wide format'!$C:$C,$A20,'history-wide format'!M:M)</f>
        <v>356</v>
      </c>
      <c r="K20" s="71">
        <f>SUMIF('history-wide format'!$C:$C,$A20,'history-wide format'!N:N)</f>
        <v>371</v>
      </c>
      <c r="L20" s="5"/>
    </row>
    <row r="21" spans="1:12" ht="17.25" customHeight="1" x14ac:dyDescent="0.3">
      <c r="A21" s="70">
        <f>LEA_list!A20</f>
        <v>505000</v>
      </c>
      <c r="B21" s="71">
        <f>SUMIF('history-wide format'!$C:$C,$A21,'history-wide format'!E:E)</f>
        <v>938</v>
      </c>
      <c r="C21" s="71">
        <f>SUMIF('history-wide format'!$C:$C,$A21,'history-wide format'!F:F)</f>
        <v>937</v>
      </c>
      <c r="D21" s="71">
        <f>SUMIF('history-wide format'!$C:$C,$A21,'history-wide format'!G:G)</f>
        <v>934</v>
      </c>
      <c r="E21" s="71">
        <f>SUMIF('history-wide format'!$C:$C,$A21,'history-wide format'!H:H)</f>
        <v>893</v>
      </c>
      <c r="F21" s="71">
        <f>SUMIF('history-wide format'!$C:$C,$A21,'history-wide format'!I:I)</f>
        <v>892</v>
      </c>
      <c r="G21" s="71">
        <f>SUMIF('history-wide format'!$C:$C,$A21,'history-wide format'!J:J)</f>
        <v>870</v>
      </c>
      <c r="H21" s="71">
        <f>SUMIF('history-wide format'!$C:$C,$A21,'history-wide format'!K:K)</f>
        <v>840</v>
      </c>
      <c r="I21" s="71">
        <f>SUMIF('history-wide format'!$C:$C,$A21,'history-wide format'!L:L)</f>
        <v>858</v>
      </c>
      <c r="J21" s="71">
        <f>SUMIF('history-wide format'!$C:$C,$A21,'history-wide format'!M:M)</f>
        <v>831</v>
      </c>
      <c r="K21" s="71">
        <f>SUMIF('history-wide format'!$C:$C,$A21,'history-wide format'!N:N)</f>
        <v>832</v>
      </c>
      <c r="L21" s="5"/>
    </row>
    <row r="22" spans="1:12" ht="17.25" customHeight="1" x14ac:dyDescent="0.3">
      <c r="A22" s="70">
        <f>LEA_list!A21</f>
        <v>506000</v>
      </c>
      <c r="B22" s="71">
        <f>SUMIF('history-wide format'!$C:$C,$A22,'history-wide format'!E:E)</f>
        <v>361</v>
      </c>
      <c r="C22" s="71">
        <f>SUMIF('history-wide format'!$C:$C,$A22,'history-wide format'!F:F)</f>
        <v>375</v>
      </c>
      <c r="D22" s="71">
        <f>SUMIF('history-wide format'!$C:$C,$A22,'history-wide format'!G:G)</f>
        <v>368</v>
      </c>
      <c r="E22" s="71">
        <f>SUMIF('history-wide format'!$C:$C,$A22,'history-wide format'!H:H)</f>
        <v>369</v>
      </c>
      <c r="F22" s="71">
        <f>SUMIF('history-wide format'!$C:$C,$A22,'history-wide format'!I:I)</f>
        <v>338</v>
      </c>
      <c r="G22" s="71">
        <f>SUMIF('history-wide format'!$C:$C,$A22,'history-wide format'!J:J)</f>
        <v>349</v>
      </c>
      <c r="H22" s="71">
        <f>SUMIF('history-wide format'!$C:$C,$A22,'history-wide format'!K:K)</f>
        <v>354</v>
      </c>
      <c r="I22" s="71">
        <f>SUMIF('history-wide format'!$C:$C,$A22,'history-wide format'!L:L)</f>
        <v>334</v>
      </c>
      <c r="J22" s="71">
        <f>SUMIF('history-wide format'!$C:$C,$A22,'history-wide format'!M:M)</f>
        <v>366</v>
      </c>
      <c r="K22" s="71">
        <f>SUMIF('history-wide format'!$C:$C,$A22,'history-wide format'!N:N)</f>
        <v>379</v>
      </c>
      <c r="L22" s="5"/>
    </row>
    <row r="23" spans="1:12" ht="17.25" customHeight="1" x14ac:dyDescent="0.3">
      <c r="A23" s="70">
        <f>LEA_list!A22</f>
        <v>601000</v>
      </c>
      <c r="B23" s="71">
        <f>SUMIF('history-wide format'!$C:$C,$A23,'history-wide format'!E:E)</f>
        <v>430</v>
      </c>
      <c r="C23" s="71">
        <f>SUMIF('history-wide format'!$C:$C,$A23,'history-wide format'!F:F)</f>
        <v>425</v>
      </c>
      <c r="D23" s="71">
        <f>SUMIF('history-wide format'!$C:$C,$A23,'history-wide format'!G:G)</f>
        <v>405</v>
      </c>
      <c r="E23" s="71">
        <f>SUMIF('history-wide format'!$C:$C,$A23,'history-wide format'!H:H)</f>
        <v>418</v>
      </c>
      <c r="F23" s="71">
        <f>SUMIF('history-wide format'!$C:$C,$A23,'history-wide format'!I:I)</f>
        <v>423</v>
      </c>
      <c r="G23" s="71">
        <f>SUMIF('history-wide format'!$C:$C,$A23,'history-wide format'!J:J)</f>
        <v>446</v>
      </c>
      <c r="H23" s="71">
        <f>SUMIF('history-wide format'!$C:$C,$A23,'history-wide format'!K:K)</f>
        <v>427</v>
      </c>
      <c r="I23" s="71">
        <f>SUMIF('history-wide format'!$C:$C,$A23,'history-wide format'!L:L)</f>
        <v>428</v>
      </c>
      <c r="J23" s="71">
        <f>SUMIF('history-wide format'!$C:$C,$A23,'history-wide format'!M:M)</f>
        <v>424</v>
      </c>
      <c r="K23" s="71">
        <f>SUMIF('history-wide format'!$C:$C,$A23,'history-wide format'!N:N)</f>
        <v>390</v>
      </c>
      <c r="L23" s="5"/>
    </row>
    <row r="24" spans="1:12" ht="17.25" customHeight="1" x14ac:dyDescent="0.3">
      <c r="A24" s="70">
        <f>LEA_list!A23</f>
        <v>602000</v>
      </c>
      <c r="B24" s="71">
        <f>SUMIF('history-wide format'!$C:$C,$A24,'history-wide format'!E:E)</f>
        <v>1583</v>
      </c>
      <c r="C24" s="71">
        <f>SUMIF('history-wide format'!$C:$C,$A24,'history-wide format'!F:F)</f>
        <v>1606</v>
      </c>
      <c r="D24" s="71">
        <f>SUMIF('history-wide format'!$C:$C,$A24,'history-wide format'!G:G)</f>
        <v>1655</v>
      </c>
      <c r="E24" s="71">
        <f>SUMIF('history-wide format'!$C:$C,$A24,'history-wide format'!H:H)</f>
        <v>1626</v>
      </c>
      <c r="F24" s="71">
        <f>SUMIF('history-wide format'!$C:$C,$A24,'history-wide format'!I:I)</f>
        <v>1599</v>
      </c>
      <c r="G24" s="71">
        <f>SUMIF('history-wide format'!$C:$C,$A24,'history-wide format'!J:J)</f>
        <v>1613</v>
      </c>
      <c r="H24" s="71">
        <f>SUMIF('history-wide format'!$C:$C,$A24,'history-wide format'!K:K)</f>
        <v>1569</v>
      </c>
      <c r="I24" s="71">
        <f>SUMIF('history-wide format'!$C:$C,$A24,'history-wide format'!L:L)</f>
        <v>1564</v>
      </c>
      <c r="J24" s="71">
        <f>SUMIF('history-wide format'!$C:$C,$A24,'history-wide format'!M:M)</f>
        <v>1529</v>
      </c>
      <c r="K24" s="71">
        <f>SUMIF('history-wide format'!$C:$C,$A24,'history-wide format'!N:N)</f>
        <v>1462</v>
      </c>
      <c r="L24" s="5"/>
    </row>
    <row r="25" spans="1:12" ht="17.25" customHeight="1" x14ac:dyDescent="0.3">
      <c r="A25" s="70">
        <f>LEA_list!A24</f>
        <v>701000</v>
      </c>
      <c r="B25" s="71">
        <f>SUMIF('history-wide format'!$C:$C,$A25,'history-wide format'!E:E)</f>
        <v>529</v>
      </c>
      <c r="C25" s="71">
        <f>SUMIF('history-wide format'!$C:$C,$A25,'history-wide format'!F:F)</f>
        <v>514</v>
      </c>
      <c r="D25" s="71">
        <f>SUMIF('history-wide format'!$C:$C,$A25,'history-wide format'!G:G)</f>
        <v>538</v>
      </c>
      <c r="E25" s="71">
        <f>SUMIF('history-wide format'!$C:$C,$A25,'history-wide format'!H:H)</f>
        <v>546</v>
      </c>
      <c r="F25" s="71">
        <f>SUMIF('history-wide format'!$C:$C,$A25,'history-wide format'!I:I)</f>
        <v>551</v>
      </c>
      <c r="G25" s="71">
        <f>SUMIF('history-wide format'!$C:$C,$A25,'history-wide format'!J:J)</f>
        <v>584</v>
      </c>
      <c r="H25" s="71">
        <f>SUMIF('history-wide format'!$C:$C,$A25,'history-wide format'!K:K)</f>
        <v>573</v>
      </c>
      <c r="I25" s="71">
        <f>SUMIF('history-wide format'!$C:$C,$A25,'history-wide format'!L:L)</f>
        <v>538</v>
      </c>
      <c r="J25" s="71">
        <f>SUMIF('history-wide format'!$C:$C,$A25,'history-wide format'!M:M)</f>
        <v>503</v>
      </c>
      <c r="K25" s="71">
        <f>SUMIF('history-wide format'!$C:$C,$A25,'history-wide format'!N:N)</f>
        <v>513</v>
      </c>
      <c r="L25" s="5"/>
    </row>
    <row r="26" spans="1:12" ht="17.25" customHeight="1" x14ac:dyDescent="0.3">
      <c r="A26" s="70">
        <f>LEA_list!A25</f>
        <v>801000</v>
      </c>
      <c r="B26" s="71">
        <f>SUMIF('history-wide format'!$C:$C,$A26,'history-wide format'!E:E)</f>
        <v>1974</v>
      </c>
      <c r="C26" s="71">
        <f>SUMIF('history-wide format'!$C:$C,$A26,'history-wide format'!F:F)</f>
        <v>1995</v>
      </c>
      <c r="D26" s="71">
        <f>SUMIF('history-wide format'!$C:$C,$A26,'history-wide format'!G:G)</f>
        <v>2054</v>
      </c>
      <c r="E26" s="71">
        <f>SUMIF('history-wide format'!$C:$C,$A26,'history-wide format'!H:H)</f>
        <v>2009</v>
      </c>
      <c r="F26" s="71">
        <f>SUMIF('history-wide format'!$C:$C,$A26,'history-wide format'!I:I)</f>
        <v>1948</v>
      </c>
      <c r="G26" s="71">
        <f>SUMIF('history-wide format'!$C:$C,$A26,'history-wide format'!J:J)</f>
        <v>1941</v>
      </c>
      <c r="H26" s="71">
        <f>SUMIF('history-wide format'!$C:$C,$A26,'history-wide format'!K:K)</f>
        <v>1889</v>
      </c>
      <c r="I26" s="71">
        <f>SUMIF('history-wide format'!$C:$C,$A26,'history-wide format'!L:L)</f>
        <v>1839</v>
      </c>
      <c r="J26" s="71">
        <f>SUMIF('history-wide format'!$C:$C,$A26,'history-wide format'!M:M)</f>
        <v>1832</v>
      </c>
      <c r="K26" s="71">
        <f>SUMIF('history-wide format'!$C:$C,$A26,'history-wide format'!N:N)</f>
        <v>1818</v>
      </c>
      <c r="L26" s="5"/>
    </row>
    <row r="27" spans="1:12" ht="17.25" customHeight="1" x14ac:dyDescent="0.3">
      <c r="A27" s="70">
        <f>LEA_list!A26</f>
        <v>802000</v>
      </c>
      <c r="B27" s="71">
        <f>SUMIF('history-wide format'!$C:$C,$A27,'history-wide format'!E:E)</f>
        <v>615</v>
      </c>
      <c r="C27" s="71">
        <f>SUMIF('history-wide format'!$C:$C,$A27,'history-wide format'!F:F)</f>
        <v>643</v>
      </c>
      <c r="D27" s="71">
        <f>SUMIF('history-wide format'!$C:$C,$A27,'history-wide format'!G:G)</f>
        <v>604</v>
      </c>
      <c r="E27" s="71">
        <f>SUMIF('history-wide format'!$C:$C,$A27,'history-wide format'!H:H)</f>
        <v>625</v>
      </c>
      <c r="F27" s="71">
        <f>SUMIF('history-wide format'!$C:$C,$A27,'history-wide format'!I:I)</f>
        <v>617</v>
      </c>
      <c r="G27" s="71">
        <f>SUMIF('history-wide format'!$C:$C,$A27,'history-wide format'!J:J)</f>
        <v>615</v>
      </c>
      <c r="H27" s="71">
        <f>SUMIF('history-wide format'!$C:$C,$A27,'history-wide format'!K:K)</f>
        <v>600</v>
      </c>
      <c r="I27" s="71">
        <f>SUMIF('history-wide format'!$C:$C,$A27,'history-wide format'!L:L)</f>
        <v>649</v>
      </c>
      <c r="J27" s="71">
        <f>SUMIF('history-wide format'!$C:$C,$A27,'history-wide format'!M:M)</f>
        <v>572</v>
      </c>
      <c r="K27" s="71">
        <f>SUMIF('history-wide format'!$C:$C,$A27,'history-wide format'!N:N)</f>
        <v>572</v>
      </c>
      <c r="L27" s="5"/>
    </row>
    <row r="28" spans="1:12" ht="17.25" customHeight="1" x14ac:dyDescent="0.3">
      <c r="A28" s="70">
        <f>LEA_list!A27</f>
        <v>803000</v>
      </c>
      <c r="B28" s="71">
        <f>SUMIF('history-wide format'!$C:$C,$A28,'history-wide format'!E:E)</f>
        <v>1258</v>
      </c>
      <c r="C28" s="71">
        <f>SUMIF('history-wide format'!$C:$C,$A28,'history-wide format'!F:F)</f>
        <v>1244</v>
      </c>
      <c r="D28" s="71">
        <f>SUMIF('history-wide format'!$C:$C,$A28,'history-wide format'!G:G)</f>
        <v>1220</v>
      </c>
      <c r="E28" s="71">
        <f>SUMIF('history-wide format'!$C:$C,$A28,'history-wide format'!H:H)</f>
        <v>1200</v>
      </c>
      <c r="F28" s="71">
        <f>SUMIF('history-wide format'!$C:$C,$A28,'history-wide format'!I:I)</f>
        <v>1292</v>
      </c>
      <c r="G28" s="71">
        <f>SUMIF('history-wide format'!$C:$C,$A28,'history-wide format'!J:J)</f>
        <v>1299</v>
      </c>
      <c r="H28" s="71">
        <f>SUMIF('history-wide format'!$C:$C,$A28,'history-wide format'!K:K)</f>
        <v>1324</v>
      </c>
      <c r="I28" s="71">
        <f>SUMIF('history-wide format'!$C:$C,$A28,'history-wide format'!L:L)</f>
        <v>1377</v>
      </c>
      <c r="J28" s="71">
        <f>SUMIF('history-wide format'!$C:$C,$A28,'history-wide format'!M:M)</f>
        <v>1365</v>
      </c>
      <c r="K28" s="71">
        <f>SUMIF('history-wide format'!$C:$C,$A28,'history-wide format'!N:N)</f>
        <v>1372</v>
      </c>
      <c r="L28" s="5"/>
    </row>
    <row r="29" spans="1:12" ht="17.25" customHeight="1" x14ac:dyDescent="0.3">
      <c r="A29" s="70">
        <f>LEA_list!A28</f>
        <v>901000</v>
      </c>
      <c r="B29" s="71">
        <f>SUMIF('history-wide format'!$C:$C,$A29,'history-wide format'!E:E)</f>
        <v>391</v>
      </c>
      <c r="C29" s="71">
        <f>SUMIF('history-wide format'!$C:$C,$A29,'history-wide format'!F:F)</f>
        <v>426</v>
      </c>
      <c r="D29" s="71">
        <f>SUMIF('history-wide format'!$C:$C,$A29,'history-wide format'!G:G)</f>
        <v>415</v>
      </c>
      <c r="E29" s="71">
        <f>SUMIF('history-wide format'!$C:$C,$A29,'history-wide format'!H:H)</f>
        <v>373</v>
      </c>
      <c r="F29" s="71">
        <f>SUMIF('history-wide format'!$C:$C,$A29,'history-wide format'!I:I)</f>
        <v>362</v>
      </c>
      <c r="G29" s="71">
        <f>SUMIF('history-wide format'!$C:$C,$A29,'history-wide format'!J:J)</f>
        <v>351</v>
      </c>
      <c r="H29" s="71">
        <f>SUMIF('history-wide format'!$C:$C,$A29,'history-wide format'!K:K)</f>
        <v>343</v>
      </c>
      <c r="I29" s="71">
        <f>SUMIF('history-wide format'!$C:$C,$A29,'history-wide format'!L:L)</f>
        <v>339</v>
      </c>
      <c r="J29" s="71">
        <f>SUMIF('history-wide format'!$C:$C,$A29,'history-wide format'!M:M)</f>
        <v>367</v>
      </c>
      <c r="K29" s="71">
        <f>SUMIF('history-wide format'!$C:$C,$A29,'history-wide format'!N:N)</f>
        <v>330</v>
      </c>
      <c r="L29" s="5"/>
    </row>
    <row r="30" spans="1:12" ht="17.25" customHeight="1" x14ac:dyDescent="0.3">
      <c r="A30" s="70">
        <f>LEA_list!A29</f>
        <v>903000</v>
      </c>
      <c r="B30" s="71">
        <f>SUMIF('history-wide format'!$C:$C,$A30,'history-wide format'!E:E)</f>
        <v>1103</v>
      </c>
      <c r="C30" s="71">
        <f>SUMIF('history-wide format'!$C:$C,$A30,'history-wide format'!F:F)</f>
        <v>1098</v>
      </c>
      <c r="D30" s="71">
        <f>SUMIF('history-wide format'!$C:$C,$A30,'history-wide format'!G:G)</f>
        <v>1061</v>
      </c>
      <c r="E30" s="71">
        <f>SUMIF('history-wide format'!$C:$C,$A30,'history-wide format'!H:H)</f>
        <v>1060</v>
      </c>
      <c r="F30" s="71">
        <f>SUMIF('history-wide format'!$C:$C,$A30,'history-wide format'!I:I)</f>
        <v>1025</v>
      </c>
      <c r="G30" s="71">
        <f>SUMIF('history-wide format'!$C:$C,$A30,'history-wide format'!J:J)</f>
        <v>998</v>
      </c>
      <c r="H30" s="71">
        <f>SUMIF('history-wide format'!$C:$C,$A30,'history-wide format'!K:K)</f>
        <v>998</v>
      </c>
      <c r="I30" s="71">
        <f>SUMIF('history-wide format'!$C:$C,$A30,'history-wide format'!L:L)</f>
        <v>953</v>
      </c>
      <c r="J30" s="71">
        <f>SUMIF('history-wide format'!$C:$C,$A30,'history-wide format'!M:M)</f>
        <v>898</v>
      </c>
      <c r="K30" s="71">
        <f>SUMIF('history-wide format'!$C:$C,$A30,'history-wide format'!N:N)</f>
        <v>876</v>
      </c>
      <c r="L30" s="5"/>
    </row>
    <row r="31" spans="1:12" ht="17.25" customHeight="1" x14ac:dyDescent="0.3">
      <c r="A31" s="70">
        <f>LEA_list!A30</f>
        <v>1002000</v>
      </c>
      <c r="B31" s="71">
        <f>SUMIF('history-wide format'!$C:$C,$A31,'history-wide format'!E:E)</f>
        <v>1982</v>
      </c>
      <c r="C31" s="71">
        <f>SUMIF('history-wide format'!$C:$C,$A31,'history-wide format'!F:F)</f>
        <v>1970</v>
      </c>
      <c r="D31" s="71">
        <f>SUMIF('history-wide format'!$C:$C,$A31,'history-wide format'!G:G)</f>
        <v>1903</v>
      </c>
      <c r="E31" s="71">
        <f>SUMIF('history-wide format'!$C:$C,$A31,'history-wide format'!H:H)</f>
        <v>1896</v>
      </c>
      <c r="F31" s="71">
        <f>SUMIF('history-wide format'!$C:$C,$A31,'history-wide format'!I:I)</f>
        <v>1800</v>
      </c>
      <c r="G31" s="71">
        <f>SUMIF('history-wide format'!$C:$C,$A31,'history-wide format'!J:J)</f>
        <v>1777</v>
      </c>
      <c r="H31" s="71">
        <f>SUMIF('history-wide format'!$C:$C,$A31,'history-wide format'!K:K)</f>
        <v>1745</v>
      </c>
      <c r="I31" s="71">
        <f>SUMIF('history-wide format'!$C:$C,$A31,'history-wide format'!L:L)</f>
        <v>1761</v>
      </c>
      <c r="J31" s="71">
        <f>SUMIF('history-wide format'!$C:$C,$A31,'history-wide format'!M:M)</f>
        <v>1786</v>
      </c>
      <c r="K31" s="71">
        <f>SUMIF('history-wide format'!$C:$C,$A31,'history-wide format'!N:N)</f>
        <v>1829</v>
      </c>
      <c r="L31" s="5"/>
    </row>
    <row r="32" spans="1:12" ht="17.25" customHeight="1" x14ac:dyDescent="0.3">
      <c r="A32" s="70">
        <f>LEA_list!A31</f>
        <v>1003000</v>
      </c>
      <c r="B32" s="71">
        <f>SUMIF('history-wide format'!$C:$C,$A32,'history-wide format'!E:E)</f>
        <v>760</v>
      </c>
      <c r="C32" s="71">
        <f>SUMIF('history-wide format'!$C:$C,$A32,'history-wide format'!F:F)</f>
        <v>765</v>
      </c>
      <c r="D32" s="71">
        <f>SUMIF('history-wide format'!$C:$C,$A32,'history-wide format'!G:G)</f>
        <v>703</v>
      </c>
      <c r="E32" s="71">
        <f>SUMIF('history-wide format'!$C:$C,$A32,'history-wide format'!H:H)</f>
        <v>710</v>
      </c>
      <c r="F32" s="71">
        <f>SUMIF('history-wide format'!$C:$C,$A32,'history-wide format'!I:I)</f>
        <v>713</v>
      </c>
      <c r="G32" s="71">
        <f>SUMIF('history-wide format'!$C:$C,$A32,'history-wide format'!J:J)</f>
        <v>709</v>
      </c>
      <c r="H32" s="71">
        <f>SUMIF('history-wide format'!$C:$C,$A32,'history-wide format'!K:K)</f>
        <v>686</v>
      </c>
      <c r="I32" s="71">
        <f>SUMIF('history-wide format'!$C:$C,$A32,'history-wide format'!L:L)</f>
        <v>664</v>
      </c>
      <c r="J32" s="71">
        <f>SUMIF('history-wide format'!$C:$C,$A32,'history-wide format'!M:M)</f>
        <v>689</v>
      </c>
      <c r="K32" s="71">
        <f>SUMIF('history-wide format'!$C:$C,$A32,'history-wide format'!N:N)</f>
        <v>627</v>
      </c>
      <c r="L32" s="5"/>
    </row>
    <row r="33" spans="1:12" ht="17.25" customHeight="1" x14ac:dyDescent="0.3">
      <c r="A33" s="70">
        <f>LEA_list!A32</f>
        <v>1101000</v>
      </c>
      <c r="B33" s="71">
        <f>SUMIF('history-wide format'!$C:$C,$A33,'history-wide format'!E:E)</f>
        <v>988</v>
      </c>
      <c r="C33" s="71">
        <f>SUMIF('history-wide format'!$C:$C,$A33,'history-wide format'!F:F)</f>
        <v>969</v>
      </c>
      <c r="D33" s="71">
        <f>SUMIF('history-wide format'!$C:$C,$A33,'history-wide format'!G:G)</f>
        <v>920</v>
      </c>
      <c r="E33" s="71">
        <f>SUMIF('history-wide format'!$C:$C,$A33,'history-wide format'!H:H)</f>
        <v>933</v>
      </c>
      <c r="F33" s="71">
        <f>SUMIF('history-wide format'!$C:$C,$A33,'history-wide format'!I:I)</f>
        <v>906</v>
      </c>
      <c r="G33" s="71">
        <f>SUMIF('history-wide format'!$C:$C,$A33,'history-wide format'!J:J)</f>
        <v>881</v>
      </c>
      <c r="H33" s="71">
        <f>SUMIF('history-wide format'!$C:$C,$A33,'history-wide format'!K:K)</f>
        <v>842</v>
      </c>
      <c r="I33" s="71">
        <f>SUMIF('history-wide format'!$C:$C,$A33,'history-wide format'!L:L)</f>
        <v>852</v>
      </c>
      <c r="J33" s="71">
        <f>SUMIF('history-wide format'!$C:$C,$A33,'history-wide format'!M:M)</f>
        <v>818</v>
      </c>
      <c r="K33" s="71">
        <f>SUMIF('history-wide format'!$C:$C,$A33,'history-wide format'!N:N)</f>
        <v>828</v>
      </c>
      <c r="L33" s="5"/>
    </row>
    <row r="34" spans="1:12" ht="17.25" customHeight="1" x14ac:dyDescent="0.3">
      <c r="A34" s="70">
        <f>LEA_list!A33</f>
        <v>1104000</v>
      </c>
      <c r="B34" s="71">
        <f>SUMIF('history-wide format'!$C:$C,$A34,'history-wide format'!E:E)</f>
        <v>891</v>
      </c>
      <c r="C34" s="71">
        <f>SUMIF('history-wide format'!$C:$C,$A34,'history-wide format'!F:F)</f>
        <v>897</v>
      </c>
      <c r="D34" s="71">
        <f>SUMIF('history-wide format'!$C:$C,$A34,'history-wide format'!G:G)</f>
        <v>889</v>
      </c>
      <c r="E34" s="71">
        <f>SUMIF('history-wide format'!$C:$C,$A34,'history-wide format'!H:H)</f>
        <v>909</v>
      </c>
      <c r="F34" s="71">
        <f>SUMIF('history-wide format'!$C:$C,$A34,'history-wide format'!I:I)</f>
        <v>869</v>
      </c>
      <c r="G34" s="71">
        <f>SUMIF('history-wide format'!$C:$C,$A34,'history-wide format'!J:J)</f>
        <v>850</v>
      </c>
      <c r="H34" s="71">
        <f>SUMIF('history-wide format'!$C:$C,$A34,'history-wide format'!K:K)</f>
        <v>845</v>
      </c>
      <c r="I34" s="71">
        <f>SUMIF('history-wide format'!$C:$C,$A34,'history-wide format'!L:L)</f>
        <v>820</v>
      </c>
      <c r="J34" s="71">
        <f>SUMIF('history-wide format'!$C:$C,$A34,'history-wide format'!M:M)</f>
        <v>795</v>
      </c>
      <c r="K34" s="71">
        <f>SUMIF('history-wide format'!$C:$C,$A34,'history-wide format'!N:N)</f>
        <v>768</v>
      </c>
      <c r="L34" s="5"/>
    </row>
    <row r="35" spans="1:12" ht="17.25" customHeight="1" x14ac:dyDescent="0.3">
      <c r="A35" s="70">
        <f>LEA_list!A34</f>
        <v>1106000</v>
      </c>
      <c r="B35" s="71">
        <f>SUMIF('history-wide format'!$C:$C,$A35,'history-wide format'!E:E)</f>
        <v>589</v>
      </c>
      <c r="C35" s="71">
        <f>SUMIF('history-wide format'!$C:$C,$A35,'history-wide format'!F:F)</f>
        <v>568</v>
      </c>
      <c r="D35" s="71">
        <f>SUMIF('history-wide format'!$C:$C,$A35,'history-wide format'!G:G)</f>
        <v>609</v>
      </c>
      <c r="E35" s="71">
        <f>SUMIF('history-wide format'!$C:$C,$A35,'history-wide format'!H:H)</f>
        <v>611</v>
      </c>
      <c r="F35" s="71">
        <f>SUMIF('history-wide format'!$C:$C,$A35,'history-wide format'!I:I)</f>
        <v>588</v>
      </c>
      <c r="G35" s="71">
        <f>SUMIF('history-wide format'!$C:$C,$A35,'history-wide format'!J:J)</f>
        <v>564</v>
      </c>
      <c r="H35" s="71">
        <f>SUMIF('history-wide format'!$C:$C,$A35,'history-wide format'!K:K)</f>
        <v>558</v>
      </c>
      <c r="I35" s="71">
        <f>SUMIF('history-wide format'!$C:$C,$A35,'history-wide format'!L:L)</f>
        <v>553</v>
      </c>
      <c r="J35" s="71">
        <f>SUMIF('history-wide format'!$C:$C,$A35,'history-wide format'!M:M)</f>
        <v>554</v>
      </c>
      <c r="K35" s="71">
        <f>SUMIF('history-wide format'!$C:$C,$A35,'history-wide format'!N:N)</f>
        <v>551</v>
      </c>
      <c r="L35" s="5"/>
    </row>
    <row r="36" spans="1:12" ht="17.25" customHeight="1" x14ac:dyDescent="0.3">
      <c r="A36" s="70">
        <f>LEA_list!A35</f>
        <v>1201000</v>
      </c>
      <c r="B36" s="71">
        <f>SUMIF('history-wide format'!$C:$C,$A36,'history-wide format'!E:E)</f>
        <v>466</v>
      </c>
      <c r="C36" s="71">
        <f>SUMIF('history-wide format'!$C:$C,$A36,'history-wide format'!F:F)</f>
        <v>469</v>
      </c>
      <c r="D36" s="71">
        <f>SUMIF('history-wide format'!$C:$C,$A36,'history-wide format'!G:G)</f>
        <v>446</v>
      </c>
      <c r="E36" s="71">
        <f>SUMIF('history-wide format'!$C:$C,$A36,'history-wide format'!H:H)</f>
        <v>435</v>
      </c>
      <c r="F36" s="71">
        <f>SUMIF('history-wide format'!$C:$C,$A36,'history-wide format'!I:I)</f>
        <v>449</v>
      </c>
      <c r="G36" s="71">
        <f>SUMIF('history-wide format'!$C:$C,$A36,'history-wide format'!J:J)</f>
        <v>459</v>
      </c>
      <c r="H36" s="71">
        <f>SUMIF('history-wide format'!$C:$C,$A36,'history-wide format'!K:K)</f>
        <v>455</v>
      </c>
      <c r="I36" s="71">
        <f>SUMIF('history-wide format'!$C:$C,$A36,'history-wide format'!L:L)</f>
        <v>433</v>
      </c>
      <c r="J36" s="71">
        <f>SUMIF('history-wide format'!$C:$C,$A36,'history-wide format'!M:M)</f>
        <v>409</v>
      </c>
      <c r="K36" s="71">
        <f>SUMIF('history-wide format'!$C:$C,$A36,'history-wide format'!N:N)</f>
        <v>379</v>
      </c>
      <c r="L36" s="5"/>
    </row>
    <row r="37" spans="1:12" ht="17.25" customHeight="1" x14ac:dyDescent="0.3">
      <c r="A37" s="70">
        <f>LEA_list!A36</f>
        <v>1202000</v>
      </c>
      <c r="B37" s="71">
        <f>SUMIF('history-wide format'!$C:$C,$A37,'history-wide format'!E:E)</f>
        <v>1802</v>
      </c>
      <c r="C37" s="71">
        <f>SUMIF('history-wide format'!$C:$C,$A37,'history-wide format'!F:F)</f>
        <v>1799</v>
      </c>
      <c r="D37" s="71">
        <f>SUMIF('history-wide format'!$C:$C,$A37,'history-wide format'!G:G)</f>
        <v>1791</v>
      </c>
      <c r="E37" s="71">
        <f>SUMIF('history-wide format'!$C:$C,$A37,'history-wide format'!H:H)</f>
        <v>1742</v>
      </c>
      <c r="F37" s="71">
        <f>SUMIF('history-wide format'!$C:$C,$A37,'history-wide format'!I:I)</f>
        <v>1740</v>
      </c>
      <c r="G37" s="71">
        <f>SUMIF('history-wide format'!$C:$C,$A37,'history-wide format'!J:J)</f>
        <v>1679</v>
      </c>
      <c r="H37" s="71">
        <f>SUMIF('history-wide format'!$C:$C,$A37,'history-wide format'!K:K)</f>
        <v>1602</v>
      </c>
      <c r="I37" s="71">
        <f>SUMIF('history-wide format'!$C:$C,$A37,'history-wide format'!L:L)</f>
        <v>1536</v>
      </c>
      <c r="J37" s="71">
        <f>SUMIF('history-wide format'!$C:$C,$A37,'history-wide format'!M:M)</f>
        <v>1537</v>
      </c>
      <c r="K37" s="71">
        <f>SUMIF('history-wide format'!$C:$C,$A37,'history-wide format'!N:N)</f>
        <v>1513</v>
      </c>
      <c r="L37" s="5"/>
    </row>
    <row r="38" spans="1:12" ht="17.25" customHeight="1" x14ac:dyDescent="0.3">
      <c r="A38" s="70">
        <f>LEA_list!A37</f>
        <v>1203000</v>
      </c>
      <c r="B38" s="71">
        <f>SUMIF('history-wide format'!$C:$C,$A38,'history-wide format'!E:E)</f>
        <v>647</v>
      </c>
      <c r="C38" s="71">
        <f>SUMIF('history-wide format'!$C:$C,$A38,'history-wide format'!F:F)</f>
        <v>661</v>
      </c>
      <c r="D38" s="71">
        <f>SUMIF('history-wide format'!$C:$C,$A38,'history-wide format'!G:G)</f>
        <v>656</v>
      </c>
      <c r="E38" s="71">
        <f>SUMIF('history-wide format'!$C:$C,$A38,'history-wide format'!H:H)</f>
        <v>631</v>
      </c>
      <c r="F38" s="71">
        <f>SUMIF('history-wide format'!$C:$C,$A38,'history-wide format'!I:I)</f>
        <v>654</v>
      </c>
      <c r="G38" s="71">
        <f>SUMIF('history-wide format'!$C:$C,$A38,'history-wide format'!J:J)</f>
        <v>676</v>
      </c>
      <c r="H38" s="71">
        <f>SUMIF('history-wide format'!$C:$C,$A38,'history-wide format'!K:K)</f>
        <v>689</v>
      </c>
      <c r="I38" s="71">
        <f>SUMIF('history-wide format'!$C:$C,$A38,'history-wide format'!L:L)</f>
        <v>731</v>
      </c>
      <c r="J38" s="71">
        <f>SUMIF('history-wide format'!$C:$C,$A38,'history-wide format'!M:M)</f>
        <v>732</v>
      </c>
      <c r="K38" s="71">
        <f>SUMIF('history-wide format'!$C:$C,$A38,'history-wide format'!N:N)</f>
        <v>789</v>
      </c>
      <c r="L38" s="5"/>
    </row>
    <row r="39" spans="1:12" ht="17.25" customHeight="1" x14ac:dyDescent="0.3">
      <c r="A39" s="70">
        <f>LEA_list!A38</f>
        <v>1204000</v>
      </c>
      <c r="B39" s="71">
        <f>SUMIF('history-wide format'!$C:$C,$A39,'history-wide format'!E:E)</f>
        <v>440</v>
      </c>
      <c r="C39" s="71">
        <f>SUMIF('history-wide format'!$C:$C,$A39,'history-wide format'!F:F)</f>
        <v>424</v>
      </c>
      <c r="D39" s="71">
        <f>SUMIF('history-wide format'!$C:$C,$A39,'history-wide format'!G:G)</f>
        <v>445</v>
      </c>
      <c r="E39" s="71">
        <f>SUMIF('history-wide format'!$C:$C,$A39,'history-wide format'!H:H)</f>
        <v>460</v>
      </c>
      <c r="F39" s="71">
        <f>SUMIF('history-wide format'!$C:$C,$A39,'history-wide format'!I:I)</f>
        <v>442</v>
      </c>
      <c r="G39" s="71">
        <f>SUMIF('history-wide format'!$C:$C,$A39,'history-wide format'!J:J)</f>
        <v>441</v>
      </c>
      <c r="H39" s="71">
        <f>SUMIF('history-wide format'!$C:$C,$A39,'history-wide format'!K:K)</f>
        <v>460</v>
      </c>
      <c r="I39" s="71">
        <f>SUMIF('history-wide format'!$C:$C,$A39,'history-wide format'!L:L)</f>
        <v>456</v>
      </c>
      <c r="J39" s="71">
        <f>SUMIF('history-wide format'!$C:$C,$A39,'history-wide format'!M:M)</f>
        <v>442</v>
      </c>
      <c r="K39" s="71">
        <f>SUMIF('history-wide format'!$C:$C,$A39,'history-wide format'!N:N)</f>
        <v>462</v>
      </c>
      <c r="L39" s="5"/>
    </row>
    <row r="40" spans="1:12" ht="17.25" customHeight="1" x14ac:dyDescent="0.3">
      <c r="A40" s="70">
        <f>LEA_list!A39</f>
        <v>1304000</v>
      </c>
      <c r="B40" s="71">
        <f>SUMIF('history-wide format'!$C:$C,$A40,'history-wide format'!E:E)</f>
        <v>534</v>
      </c>
      <c r="C40" s="71">
        <f>SUMIF('history-wide format'!$C:$C,$A40,'history-wide format'!F:F)</f>
        <v>556</v>
      </c>
      <c r="D40" s="71">
        <f>SUMIF('history-wide format'!$C:$C,$A40,'history-wide format'!G:G)</f>
        <v>542</v>
      </c>
      <c r="E40" s="71">
        <f>SUMIF('history-wide format'!$C:$C,$A40,'history-wide format'!H:H)</f>
        <v>552</v>
      </c>
      <c r="F40" s="71">
        <f>SUMIF('history-wide format'!$C:$C,$A40,'history-wide format'!I:I)</f>
        <v>578</v>
      </c>
      <c r="G40" s="71">
        <f>SUMIF('history-wide format'!$C:$C,$A40,'history-wide format'!J:J)</f>
        <v>564</v>
      </c>
      <c r="H40" s="71">
        <f>SUMIF('history-wide format'!$C:$C,$A40,'history-wide format'!K:K)</f>
        <v>559</v>
      </c>
      <c r="I40" s="71">
        <f>SUMIF('history-wide format'!$C:$C,$A40,'history-wide format'!L:L)</f>
        <v>555</v>
      </c>
      <c r="J40" s="71">
        <f>SUMIF('history-wide format'!$C:$C,$A40,'history-wide format'!M:M)</f>
        <v>547</v>
      </c>
      <c r="K40" s="71">
        <f>SUMIF('history-wide format'!$C:$C,$A40,'history-wide format'!N:N)</f>
        <v>559</v>
      </c>
      <c r="L40" s="5"/>
    </row>
    <row r="41" spans="1:12" ht="17.25" customHeight="1" x14ac:dyDescent="0.3">
      <c r="A41" s="70">
        <f>LEA_list!A40</f>
        <v>1305000</v>
      </c>
      <c r="B41" s="71">
        <f>SUMIF('history-wide format'!$C:$C,$A41,'history-wide format'!E:E)</f>
        <v>850</v>
      </c>
      <c r="C41" s="71">
        <f>SUMIF('history-wide format'!$C:$C,$A41,'history-wide format'!F:F)</f>
        <v>866</v>
      </c>
      <c r="D41" s="71">
        <f>SUMIF('history-wide format'!$C:$C,$A41,'history-wide format'!G:G)</f>
        <v>873</v>
      </c>
      <c r="E41" s="71">
        <f>SUMIF('history-wide format'!$C:$C,$A41,'history-wide format'!H:H)</f>
        <v>870</v>
      </c>
      <c r="F41" s="71">
        <f>SUMIF('history-wide format'!$C:$C,$A41,'history-wide format'!I:I)</f>
        <v>863</v>
      </c>
      <c r="G41" s="71">
        <f>SUMIF('history-wide format'!$C:$C,$A41,'history-wide format'!J:J)</f>
        <v>848</v>
      </c>
      <c r="H41" s="71">
        <f>SUMIF('history-wide format'!$C:$C,$A41,'history-wide format'!K:K)</f>
        <v>832</v>
      </c>
      <c r="I41" s="71">
        <f>SUMIF('history-wide format'!$C:$C,$A41,'history-wide format'!L:L)</f>
        <v>781</v>
      </c>
      <c r="J41" s="71">
        <f>SUMIF('history-wide format'!$C:$C,$A41,'history-wide format'!M:M)</f>
        <v>692</v>
      </c>
      <c r="K41" s="71">
        <f>SUMIF('history-wide format'!$C:$C,$A41,'history-wide format'!N:N)</f>
        <v>704</v>
      </c>
      <c r="L41" s="5"/>
    </row>
    <row r="42" spans="1:12" ht="17.25" customHeight="1" x14ac:dyDescent="0.3">
      <c r="A42" s="70">
        <f>LEA_list!A41</f>
        <v>1402000</v>
      </c>
      <c r="B42" s="71">
        <f>SUMIF('history-wide format'!$C:$C,$A42,'history-wide format'!E:E)</f>
        <v>2893</v>
      </c>
      <c r="C42" s="71">
        <f>SUMIF('history-wide format'!$C:$C,$A42,'history-wide format'!F:F)</f>
        <v>2902</v>
      </c>
      <c r="D42" s="71">
        <f>SUMIF('history-wide format'!$C:$C,$A42,'history-wide format'!G:G)</f>
        <v>2930</v>
      </c>
      <c r="E42" s="71">
        <f>SUMIF('history-wide format'!$C:$C,$A42,'history-wide format'!H:H)</f>
        <v>2871</v>
      </c>
      <c r="F42" s="71">
        <f>SUMIF('history-wide format'!$C:$C,$A42,'history-wide format'!I:I)</f>
        <v>2773</v>
      </c>
      <c r="G42" s="71">
        <f>SUMIF('history-wide format'!$C:$C,$A42,'history-wide format'!J:J)</f>
        <v>2754</v>
      </c>
      <c r="H42" s="71">
        <f>SUMIF('history-wide format'!$C:$C,$A42,'history-wide format'!K:K)</f>
        <v>2700</v>
      </c>
      <c r="I42" s="71">
        <f>SUMIF('history-wide format'!$C:$C,$A42,'history-wide format'!L:L)</f>
        <v>2648</v>
      </c>
      <c r="J42" s="71">
        <f>SUMIF('history-wide format'!$C:$C,$A42,'history-wide format'!M:M)</f>
        <v>2586</v>
      </c>
      <c r="K42" s="71">
        <f>SUMIF('history-wide format'!$C:$C,$A42,'history-wide format'!N:N)</f>
        <v>2590</v>
      </c>
      <c r="L42" s="5"/>
    </row>
    <row r="43" spans="1:12" ht="17.25" customHeight="1" x14ac:dyDescent="0.3">
      <c r="A43" s="70">
        <f>LEA_list!A42</f>
        <v>1408000</v>
      </c>
      <c r="B43" s="71">
        <f>SUMIF('history-wide format'!$C:$C,$A43,'history-wide format'!E:E)</f>
        <v>985</v>
      </c>
      <c r="C43" s="71">
        <f>SUMIF('history-wide format'!$C:$C,$A43,'history-wide format'!F:F)</f>
        <v>970</v>
      </c>
      <c r="D43" s="71">
        <f>SUMIF('history-wide format'!$C:$C,$A43,'history-wide format'!G:G)</f>
        <v>987</v>
      </c>
      <c r="E43" s="71">
        <f>SUMIF('history-wide format'!$C:$C,$A43,'history-wide format'!H:H)</f>
        <v>986</v>
      </c>
      <c r="F43" s="71">
        <f>SUMIF('history-wide format'!$C:$C,$A43,'history-wide format'!I:I)</f>
        <v>1026</v>
      </c>
      <c r="G43" s="71">
        <f>SUMIF('history-wide format'!$C:$C,$A43,'history-wide format'!J:J)</f>
        <v>983</v>
      </c>
      <c r="H43" s="71">
        <f>SUMIF('history-wide format'!$C:$C,$A43,'history-wide format'!K:K)</f>
        <v>1025</v>
      </c>
      <c r="I43" s="71">
        <f>SUMIF('history-wide format'!$C:$C,$A43,'history-wide format'!L:L)</f>
        <v>1034</v>
      </c>
      <c r="J43" s="71">
        <f>SUMIF('history-wide format'!$C:$C,$A43,'history-wide format'!M:M)</f>
        <v>1079</v>
      </c>
      <c r="K43" s="71">
        <f>SUMIF('history-wide format'!$C:$C,$A43,'history-wide format'!N:N)</f>
        <v>1082</v>
      </c>
      <c r="L43" s="5"/>
    </row>
    <row r="44" spans="1:12" ht="17.25" customHeight="1" x14ac:dyDescent="0.3">
      <c r="A44" s="70">
        <f>LEA_list!A43</f>
        <v>1503000</v>
      </c>
      <c r="B44" s="71">
        <f>SUMIF('history-wide format'!$C:$C,$A44,'history-wide format'!E:E)</f>
        <v>479</v>
      </c>
      <c r="C44" s="71">
        <f>SUMIF('history-wide format'!$C:$C,$A44,'history-wide format'!F:F)</f>
        <v>440</v>
      </c>
      <c r="D44" s="71">
        <f>SUMIF('history-wide format'!$C:$C,$A44,'history-wide format'!G:G)</f>
        <v>429</v>
      </c>
      <c r="E44" s="71">
        <f>SUMIF('history-wide format'!$C:$C,$A44,'history-wide format'!H:H)</f>
        <v>423</v>
      </c>
      <c r="F44" s="71">
        <f>SUMIF('history-wide format'!$C:$C,$A44,'history-wide format'!I:I)</f>
        <v>419</v>
      </c>
      <c r="G44" s="71">
        <f>SUMIF('history-wide format'!$C:$C,$A44,'history-wide format'!J:J)</f>
        <v>450</v>
      </c>
      <c r="H44" s="71">
        <f>SUMIF('history-wide format'!$C:$C,$A44,'history-wide format'!K:K)</f>
        <v>446</v>
      </c>
      <c r="I44" s="71">
        <f>SUMIF('history-wide format'!$C:$C,$A44,'history-wide format'!L:L)</f>
        <v>461</v>
      </c>
      <c r="J44" s="71">
        <f>SUMIF('history-wide format'!$C:$C,$A44,'history-wide format'!M:M)</f>
        <v>458</v>
      </c>
      <c r="K44" s="71">
        <f>SUMIF('history-wide format'!$C:$C,$A44,'history-wide format'!N:N)</f>
        <v>479</v>
      </c>
      <c r="L44" s="5"/>
    </row>
    <row r="45" spans="1:12" ht="17.25" customHeight="1" x14ac:dyDescent="0.3">
      <c r="A45" s="70">
        <f>LEA_list!A44</f>
        <v>1505000</v>
      </c>
      <c r="B45" s="71">
        <f>SUMIF('history-wide format'!$C:$C,$A45,'history-wide format'!E:E)</f>
        <v>436</v>
      </c>
      <c r="C45" s="71">
        <f>SUMIF('history-wide format'!$C:$C,$A45,'history-wide format'!F:F)</f>
        <v>410</v>
      </c>
      <c r="D45" s="71">
        <f>SUMIF('history-wide format'!$C:$C,$A45,'history-wide format'!G:G)</f>
        <v>417</v>
      </c>
      <c r="E45" s="71">
        <f>SUMIF('history-wide format'!$C:$C,$A45,'history-wide format'!H:H)</f>
        <v>424</v>
      </c>
      <c r="F45" s="71">
        <f>SUMIF('history-wide format'!$C:$C,$A45,'history-wide format'!I:I)</f>
        <v>455</v>
      </c>
      <c r="G45" s="71">
        <f>SUMIF('history-wide format'!$C:$C,$A45,'history-wide format'!J:J)</f>
        <v>462</v>
      </c>
      <c r="H45" s="71">
        <f>SUMIF('history-wide format'!$C:$C,$A45,'history-wide format'!K:K)</f>
        <v>460</v>
      </c>
      <c r="I45" s="71">
        <f>SUMIF('history-wide format'!$C:$C,$A45,'history-wide format'!L:L)</f>
        <v>433</v>
      </c>
      <c r="J45" s="71">
        <f>SUMIF('history-wide format'!$C:$C,$A45,'history-wide format'!M:M)</f>
        <v>430</v>
      </c>
      <c r="K45" s="71">
        <f>SUMIF('history-wide format'!$C:$C,$A45,'history-wide format'!N:N)</f>
        <v>429</v>
      </c>
      <c r="L45" s="5"/>
    </row>
    <row r="46" spans="1:12" ht="17.25" customHeight="1" x14ac:dyDescent="0.3">
      <c r="A46" s="70">
        <f>LEA_list!A45</f>
        <v>1507000</v>
      </c>
      <c r="B46" s="71">
        <f>SUMIF('history-wide format'!$C:$C,$A46,'history-wide format'!E:E)</f>
        <v>2206</v>
      </c>
      <c r="C46" s="71">
        <f>SUMIF('history-wide format'!$C:$C,$A46,'history-wide format'!F:F)</f>
        <v>2230</v>
      </c>
      <c r="D46" s="71">
        <f>SUMIF('history-wide format'!$C:$C,$A46,'history-wide format'!G:G)</f>
        <v>2294</v>
      </c>
      <c r="E46" s="71">
        <f>SUMIF('history-wide format'!$C:$C,$A46,'history-wide format'!H:H)</f>
        <v>2205</v>
      </c>
      <c r="F46" s="71">
        <f>SUMIF('history-wide format'!$C:$C,$A46,'history-wide format'!I:I)</f>
        <v>2248</v>
      </c>
      <c r="G46" s="71">
        <f>SUMIF('history-wide format'!$C:$C,$A46,'history-wide format'!J:J)</f>
        <v>2232</v>
      </c>
      <c r="H46" s="71">
        <f>SUMIF('history-wide format'!$C:$C,$A46,'history-wide format'!K:K)</f>
        <v>2254</v>
      </c>
      <c r="I46" s="71">
        <f>SUMIF('history-wide format'!$C:$C,$A46,'history-wide format'!L:L)</f>
        <v>2282</v>
      </c>
      <c r="J46" s="71">
        <f>SUMIF('history-wide format'!$C:$C,$A46,'history-wide format'!M:M)</f>
        <v>2359</v>
      </c>
      <c r="K46" s="71">
        <f>SUMIF('history-wide format'!$C:$C,$A46,'history-wide format'!N:N)</f>
        <v>2284</v>
      </c>
      <c r="L46" s="5"/>
    </row>
    <row r="47" spans="1:12" ht="17.25" customHeight="1" x14ac:dyDescent="0.3">
      <c r="A47" s="70">
        <f>LEA_list!A46</f>
        <v>1601000</v>
      </c>
      <c r="B47" s="71">
        <f>SUMIF('history-wide format'!$C:$C,$A47,'history-wide format'!E:E)</f>
        <v>573</v>
      </c>
      <c r="C47" s="71">
        <f>SUMIF('history-wide format'!$C:$C,$A47,'history-wide format'!F:F)</f>
        <v>594</v>
      </c>
      <c r="D47" s="71">
        <f>SUMIF('history-wide format'!$C:$C,$A47,'history-wide format'!G:G)</f>
        <v>586</v>
      </c>
      <c r="E47" s="71">
        <f>SUMIF('history-wide format'!$C:$C,$A47,'history-wide format'!H:H)</f>
        <v>577</v>
      </c>
      <c r="F47" s="71">
        <f>SUMIF('history-wide format'!$C:$C,$A47,'history-wide format'!I:I)</f>
        <v>590</v>
      </c>
      <c r="G47" s="71">
        <f>SUMIF('history-wide format'!$C:$C,$A47,'history-wide format'!J:J)</f>
        <v>588</v>
      </c>
      <c r="H47" s="71">
        <f>SUMIF('history-wide format'!$C:$C,$A47,'history-wide format'!K:K)</f>
        <v>622</v>
      </c>
      <c r="I47" s="71">
        <f>SUMIF('history-wide format'!$C:$C,$A47,'history-wide format'!L:L)</f>
        <v>621</v>
      </c>
      <c r="J47" s="71">
        <f>SUMIF('history-wide format'!$C:$C,$A47,'history-wide format'!M:M)</f>
        <v>592</v>
      </c>
      <c r="K47" s="71">
        <f>SUMIF('history-wide format'!$C:$C,$A47,'history-wide format'!N:N)</f>
        <v>565</v>
      </c>
      <c r="L47" s="5"/>
    </row>
    <row r="48" spans="1:12" ht="17.25" customHeight="1" x14ac:dyDescent="0.3">
      <c r="A48" s="70">
        <f>LEA_list!A47</f>
        <v>1602000</v>
      </c>
      <c r="B48" s="71">
        <f>SUMIF('history-wide format'!$C:$C,$A48,'history-wide format'!E:E)</f>
        <v>1651</v>
      </c>
      <c r="C48" s="71">
        <f>SUMIF('history-wide format'!$C:$C,$A48,'history-wide format'!F:F)</f>
        <v>1693</v>
      </c>
      <c r="D48" s="71">
        <f>SUMIF('history-wide format'!$C:$C,$A48,'history-wide format'!G:G)</f>
        <v>1709</v>
      </c>
      <c r="E48" s="71">
        <f>SUMIF('history-wide format'!$C:$C,$A48,'history-wide format'!H:H)</f>
        <v>1716</v>
      </c>
      <c r="F48" s="71">
        <f>SUMIF('history-wide format'!$C:$C,$A48,'history-wide format'!I:I)</f>
        <v>1737</v>
      </c>
      <c r="G48" s="71">
        <f>SUMIF('history-wide format'!$C:$C,$A48,'history-wide format'!J:J)</f>
        <v>1733</v>
      </c>
      <c r="H48" s="71">
        <f>SUMIF('history-wide format'!$C:$C,$A48,'history-wide format'!K:K)</f>
        <v>1730</v>
      </c>
      <c r="I48" s="71">
        <f>SUMIF('history-wide format'!$C:$C,$A48,'history-wide format'!L:L)</f>
        <v>1728</v>
      </c>
      <c r="J48" s="71">
        <f>SUMIF('history-wide format'!$C:$C,$A48,'history-wide format'!M:M)</f>
        <v>1739</v>
      </c>
      <c r="K48" s="71">
        <f>SUMIF('history-wide format'!$C:$C,$A48,'history-wide format'!N:N)</f>
        <v>1699</v>
      </c>
      <c r="L48" s="5"/>
    </row>
    <row r="49" spans="1:12" ht="17.25" customHeight="1" x14ac:dyDescent="0.3">
      <c r="A49" s="70">
        <f>LEA_list!A48</f>
        <v>1603000</v>
      </c>
      <c r="B49" s="71">
        <f>SUMIF('history-wide format'!$C:$C,$A49,'history-wide format'!E:E)</f>
        <v>1858</v>
      </c>
      <c r="C49" s="71">
        <f>SUMIF('history-wide format'!$C:$C,$A49,'history-wide format'!F:F)</f>
        <v>1966</v>
      </c>
      <c r="D49" s="71">
        <f>SUMIF('history-wide format'!$C:$C,$A49,'history-wide format'!G:G)</f>
        <v>2095</v>
      </c>
      <c r="E49" s="71">
        <f>SUMIF('history-wide format'!$C:$C,$A49,'history-wide format'!H:H)</f>
        <v>2206</v>
      </c>
      <c r="F49" s="71">
        <f>SUMIF('history-wide format'!$C:$C,$A49,'history-wide format'!I:I)</f>
        <v>2324</v>
      </c>
      <c r="G49" s="71">
        <f>SUMIF('history-wide format'!$C:$C,$A49,'history-wide format'!J:J)</f>
        <v>2477</v>
      </c>
      <c r="H49" s="71">
        <f>SUMIF('history-wide format'!$C:$C,$A49,'history-wide format'!K:K)</f>
        <v>2557</v>
      </c>
      <c r="I49" s="71">
        <f>SUMIF('history-wide format'!$C:$C,$A49,'history-wide format'!L:L)</f>
        <v>2659</v>
      </c>
      <c r="J49" s="71">
        <f>SUMIF('history-wide format'!$C:$C,$A49,'history-wide format'!M:M)</f>
        <v>2757</v>
      </c>
      <c r="K49" s="71">
        <f>SUMIF('history-wide format'!$C:$C,$A49,'history-wide format'!N:N)</f>
        <v>2818</v>
      </c>
      <c r="L49" s="5"/>
    </row>
    <row r="50" spans="1:12" ht="17.25" customHeight="1" x14ac:dyDescent="0.3">
      <c r="A50" s="70">
        <f>LEA_list!A49</f>
        <v>1605000</v>
      </c>
      <c r="B50" s="71">
        <f>SUMIF('history-wide format'!$C:$C,$A50,'history-wide format'!E:E)</f>
        <v>794</v>
      </c>
      <c r="C50" s="71">
        <f>SUMIF('history-wide format'!$C:$C,$A50,'history-wide format'!F:F)</f>
        <v>792</v>
      </c>
      <c r="D50" s="71">
        <f>SUMIF('history-wide format'!$C:$C,$A50,'history-wide format'!G:G)</f>
        <v>812</v>
      </c>
      <c r="E50" s="71">
        <f>SUMIF('history-wide format'!$C:$C,$A50,'history-wide format'!H:H)</f>
        <v>767</v>
      </c>
      <c r="F50" s="71">
        <f>SUMIF('history-wide format'!$C:$C,$A50,'history-wide format'!I:I)</f>
        <v>744</v>
      </c>
      <c r="G50" s="71">
        <f>SUMIF('history-wide format'!$C:$C,$A50,'history-wide format'!J:J)</f>
        <v>755</v>
      </c>
      <c r="H50" s="71">
        <f>SUMIF('history-wide format'!$C:$C,$A50,'history-wide format'!K:K)</f>
        <v>724</v>
      </c>
      <c r="I50" s="71">
        <f>SUMIF('history-wide format'!$C:$C,$A50,'history-wide format'!L:L)</f>
        <v>726</v>
      </c>
      <c r="J50" s="71">
        <f>SUMIF('history-wide format'!$C:$C,$A50,'history-wide format'!M:M)</f>
        <v>730</v>
      </c>
      <c r="K50" s="71">
        <f>SUMIF('history-wide format'!$C:$C,$A50,'history-wide format'!N:N)</f>
        <v>696</v>
      </c>
      <c r="L50" s="5"/>
    </row>
    <row r="51" spans="1:12" ht="17.25" customHeight="1" x14ac:dyDescent="0.3">
      <c r="A51" s="70">
        <f>LEA_list!A50</f>
        <v>1608000</v>
      </c>
      <c r="B51" s="71">
        <f>SUMIF('history-wide format'!$C:$C,$A51,'history-wide format'!E:E)</f>
        <v>5517</v>
      </c>
      <c r="C51" s="71">
        <f>SUMIF('history-wide format'!$C:$C,$A51,'history-wide format'!F:F)</f>
        <v>5666</v>
      </c>
      <c r="D51" s="71">
        <f>SUMIF('history-wide format'!$C:$C,$A51,'history-wide format'!G:G)</f>
        <v>5855</v>
      </c>
      <c r="E51" s="71">
        <f>SUMIF('history-wide format'!$C:$C,$A51,'history-wide format'!H:H)</f>
        <v>5910</v>
      </c>
      <c r="F51" s="71">
        <f>SUMIF('history-wide format'!$C:$C,$A51,'history-wide format'!I:I)</f>
        <v>5955</v>
      </c>
      <c r="G51" s="71">
        <f>SUMIF('history-wide format'!$C:$C,$A51,'history-wide format'!J:J)</f>
        <v>6192</v>
      </c>
      <c r="H51" s="71">
        <f>SUMIF('history-wide format'!$C:$C,$A51,'history-wide format'!K:K)</f>
        <v>6507</v>
      </c>
      <c r="I51" s="71">
        <f>SUMIF('history-wide format'!$C:$C,$A51,'history-wide format'!L:L)</f>
        <v>6396</v>
      </c>
      <c r="J51" s="71">
        <f>SUMIF('history-wide format'!$C:$C,$A51,'history-wide format'!M:M)</f>
        <v>6339</v>
      </c>
      <c r="K51" s="71">
        <f>SUMIF('history-wide format'!$C:$C,$A51,'history-wide format'!N:N)</f>
        <v>6339</v>
      </c>
      <c r="L51" s="5"/>
    </row>
    <row r="52" spans="1:12" ht="17.25" customHeight="1" x14ac:dyDescent="0.3">
      <c r="A52" s="70">
        <f>LEA_list!A51</f>
        <v>1611000</v>
      </c>
      <c r="B52" s="71">
        <f>SUMIF('history-wide format'!$C:$C,$A52,'history-wide format'!E:E)</f>
        <v>3211</v>
      </c>
      <c r="C52" s="71">
        <f>SUMIF('history-wide format'!$C:$C,$A52,'history-wide format'!F:F)</f>
        <v>3213</v>
      </c>
      <c r="D52" s="71">
        <f>SUMIF('history-wide format'!$C:$C,$A52,'history-wide format'!G:G)</f>
        <v>3263</v>
      </c>
      <c r="E52" s="71">
        <f>SUMIF('history-wide format'!$C:$C,$A52,'history-wide format'!H:H)</f>
        <v>3306</v>
      </c>
      <c r="F52" s="71">
        <f>SUMIF('history-wide format'!$C:$C,$A52,'history-wide format'!I:I)</f>
        <v>3300</v>
      </c>
      <c r="G52" s="71">
        <f>SUMIF('history-wide format'!$C:$C,$A52,'history-wide format'!J:J)</f>
        <v>3337</v>
      </c>
      <c r="H52" s="71">
        <f>SUMIF('history-wide format'!$C:$C,$A52,'history-wide format'!K:K)</f>
        <v>3426</v>
      </c>
      <c r="I52" s="71">
        <f>SUMIF('history-wide format'!$C:$C,$A52,'history-wide format'!L:L)</f>
        <v>3585</v>
      </c>
      <c r="J52" s="71">
        <f>SUMIF('history-wide format'!$C:$C,$A52,'history-wide format'!M:M)</f>
        <v>3411</v>
      </c>
      <c r="K52" s="71">
        <f>SUMIF('history-wide format'!$C:$C,$A52,'history-wide format'!N:N)</f>
        <v>3553</v>
      </c>
      <c r="L52" s="5"/>
    </row>
    <row r="53" spans="1:12" ht="17.25" customHeight="1" x14ac:dyDescent="0.3">
      <c r="A53" s="70">
        <f>LEA_list!A52</f>
        <v>1612000</v>
      </c>
      <c r="B53" s="71">
        <f>SUMIF('history-wide format'!$C:$C,$A53,'history-wide format'!E:E)</f>
        <v>2519</v>
      </c>
      <c r="C53" s="71">
        <f>SUMIF('history-wide format'!$C:$C,$A53,'history-wide format'!F:F)</f>
        <v>2631</v>
      </c>
      <c r="D53" s="71">
        <f>SUMIF('history-wide format'!$C:$C,$A53,'history-wide format'!G:G)</f>
        <v>2681</v>
      </c>
      <c r="E53" s="71">
        <f>SUMIF('history-wide format'!$C:$C,$A53,'history-wide format'!H:H)</f>
        <v>2708</v>
      </c>
      <c r="F53" s="71">
        <f>SUMIF('history-wide format'!$C:$C,$A53,'history-wide format'!I:I)</f>
        <v>2742</v>
      </c>
      <c r="G53" s="71">
        <f>SUMIF('history-wide format'!$C:$C,$A53,'history-wide format'!J:J)</f>
        <v>2754</v>
      </c>
      <c r="H53" s="71">
        <f>SUMIF('history-wide format'!$C:$C,$A53,'history-wide format'!K:K)</f>
        <v>2782</v>
      </c>
      <c r="I53" s="71">
        <f>SUMIF('history-wide format'!$C:$C,$A53,'history-wide format'!L:L)</f>
        <v>2864</v>
      </c>
      <c r="J53" s="71">
        <f>SUMIF('history-wide format'!$C:$C,$A53,'history-wide format'!M:M)</f>
        <v>2872</v>
      </c>
      <c r="K53" s="71">
        <f>SUMIF('history-wide format'!$C:$C,$A53,'history-wide format'!N:N)</f>
        <v>2877</v>
      </c>
      <c r="L53" s="5"/>
    </row>
    <row r="54" spans="1:12" ht="17.25" customHeight="1" x14ac:dyDescent="0.3">
      <c r="A54" s="70">
        <f>LEA_list!A53</f>
        <v>1613000</v>
      </c>
      <c r="B54" s="71">
        <f>SUMIF('history-wide format'!$C:$C,$A54,'history-wide format'!E:E)</f>
        <v>817</v>
      </c>
      <c r="C54" s="71">
        <f>SUMIF('history-wide format'!$C:$C,$A54,'history-wide format'!F:F)</f>
        <v>809</v>
      </c>
      <c r="D54" s="71">
        <f>SUMIF('history-wide format'!$C:$C,$A54,'history-wide format'!G:G)</f>
        <v>802</v>
      </c>
      <c r="E54" s="71">
        <f>SUMIF('history-wide format'!$C:$C,$A54,'history-wide format'!H:H)</f>
        <v>818</v>
      </c>
      <c r="F54" s="71">
        <f>SUMIF('history-wide format'!$C:$C,$A54,'history-wide format'!I:I)</f>
        <v>813</v>
      </c>
      <c r="G54" s="71">
        <f>SUMIF('history-wide format'!$C:$C,$A54,'history-wide format'!J:J)</f>
        <v>793</v>
      </c>
      <c r="H54" s="71">
        <f>SUMIF('history-wide format'!$C:$C,$A54,'history-wide format'!K:K)</f>
        <v>762</v>
      </c>
      <c r="I54" s="71">
        <f>SUMIF('history-wide format'!$C:$C,$A54,'history-wide format'!L:L)</f>
        <v>762</v>
      </c>
      <c r="J54" s="71">
        <f>SUMIF('history-wide format'!$C:$C,$A54,'history-wide format'!M:M)</f>
        <v>748</v>
      </c>
      <c r="K54" s="71">
        <f>SUMIF('history-wide format'!$C:$C,$A54,'history-wide format'!N:N)</f>
        <v>710</v>
      </c>
      <c r="L54" s="5"/>
    </row>
    <row r="55" spans="1:12" ht="17.25" customHeight="1" x14ac:dyDescent="0.3">
      <c r="A55" s="70">
        <f>LEA_list!A54</f>
        <v>1701000</v>
      </c>
      <c r="B55" s="71">
        <f>SUMIF('history-wide format'!$C:$C,$A55,'history-wide format'!E:E)</f>
        <v>3360</v>
      </c>
      <c r="C55" s="71">
        <f>SUMIF('history-wide format'!$C:$C,$A55,'history-wide format'!F:F)</f>
        <v>3277</v>
      </c>
      <c r="D55" s="71">
        <f>SUMIF('history-wide format'!$C:$C,$A55,'history-wide format'!G:G)</f>
        <v>3221</v>
      </c>
      <c r="E55" s="71">
        <f>SUMIF('history-wide format'!$C:$C,$A55,'history-wide format'!H:H)</f>
        <v>3212</v>
      </c>
      <c r="F55" s="71">
        <f>SUMIF('history-wide format'!$C:$C,$A55,'history-wide format'!I:I)</f>
        <v>3152</v>
      </c>
      <c r="G55" s="71">
        <f>SUMIF('history-wide format'!$C:$C,$A55,'history-wide format'!J:J)</f>
        <v>3221</v>
      </c>
      <c r="H55" s="71">
        <f>SUMIF('history-wide format'!$C:$C,$A55,'history-wide format'!K:K)</f>
        <v>3242</v>
      </c>
      <c r="I55" s="71">
        <f>SUMIF('history-wide format'!$C:$C,$A55,'history-wide format'!L:L)</f>
        <v>3297</v>
      </c>
      <c r="J55" s="71">
        <f>SUMIF('history-wide format'!$C:$C,$A55,'history-wide format'!M:M)</f>
        <v>3250</v>
      </c>
      <c r="K55" s="71">
        <f>SUMIF('history-wide format'!$C:$C,$A55,'history-wide format'!N:N)</f>
        <v>3210</v>
      </c>
      <c r="L55" s="5"/>
    </row>
    <row r="56" spans="1:12" ht="17.25" customHeight="1" x14ac:dyDescent="0.3">
      <c r="A56" s="70">
        <f>LEA_list!A55</f>
        <v>1702000</v>
      </c>
      <c r="B56" s="71">
        <f>SUMIF('history-wide format'!$C:$C,$A56,'history-wide format'!E:E)</f>
        <v>894</v>
      </c>
      <c r="C56" s="71">
        <f>SUMIF('history-wide format'!$C:$C,$A56,'history-wide format'!F:F)</f>
        <v>860</v>
      </c>
      <c r="D56" s="71">
        <f>SUMIF('history-wide format'!$C:$C,$A56,'history-wide format'!G:G)</f>
        <v>871</v>
      </c>
      <c r="E56" s="71">
        <f>SUMIF('history-wide format'!$C:$C,$A56,'history-wide format'!H:H)</f>
        <v>830</v>
      </c>
      <c r="F56" s="71">
        <f>SUMIF('history-wide format'!$C:$C,$A56,'history-wide format'!I:I)</f>
        <v>813</v>
      </c>
      <c r="G56" s="71">
        <f>SUMIF('history-wide format'!$C:$C,$A56,'history-wide format'!J:J)</f>
        <v>779</v>
      </c>
      <c r="H56" s="71">
        <f>SUMIF('history-wide format'!$C:$C,$A56,'history-wide format'!K:K)</f>
        <v>745</v>
      </c>
      <c r="I56" s="71">
        <f>SUMIF('history-wide format'!$C:$C,$A56,'history-wide format'!L:L)</f>
        <v>765</v>
      </c>
      <c r="J56" s="71">
        <f>SUMIF('history-wide format'!$C:$C,$A56,'history-wide format'!M:M)</f>
        <v>743</v>
      </c>
      <c r="K56" s="71">
        <f>SUMIF('history-wide format'!$C:$C,$A56,'history-wide format'!N:N)</f>
        <v>730</v>
      </c>
      <c r="L56" s="5"/>
    </row>
    <row r="57" spans="1:12" ht="17.25" customHeight="1" x14ac:dyDescent="0.3">
      <c r="A57" s="70">
        <f>LEA_list!A56</f>
        <v>1703000</v>
      </c>
      <c r="B57" s="71">
        <f>SUMIF('history-wide format'!$C:$C,$A57,'history-wide format'!E:E)</f>
        <v>711</v>
      </c>
      <c r="C57" s="71">
        <f>SUMIF('history-wide format'!$C:$C,$A57,'history-wide format'!F:F)</f>
        <v>686</v>
      </c>
      <c r="D57" s="71">
        <f>SUMIF('history-wide format'!$C:$C,$A57,'history-wide format'!G:G)</f>
        <v>660</v>
      </c>
      <c r="E57" s="71">
        <f>SUMIF('history-wide format'!$C:$C,$A57,'history-wide format'!H:H)</f>
        <v>666</v>
      </c>
      <c r="F57" s="71">
        <f>SUMIF('history-wide format'!$C:$C,$A57,'history-wide format'!I:I)</f>
        <v>637</v>
      </c>
      <c r="G57" s="71">
        <f>SUMIF('history-wide format'!$C:$C,$A57,'history-wide format'!J:J)</f>
        <v>629</v>
      </c>
      <c r="H57" s="71">
        <f>SUMIF('history-wide format'!$C:$C,$A57,'history-wide format'!K:K)</f>
        <v>614</v>
      </c>
      <c r="I57" s="71">
        <f>SUMIF('history-wide format'!$C:$C,$A57,'history-wide format'!L:L)</f>
        <v>619</v>
      </c>
      <c r="J57" s="71">
        <f>SUMIF('history-wide format'!$C:$C,$A57,'history-wide format'!M:M)</f>
        <v>649</v>
      </c>
      <c r="K57" s="71">
        <f>SUMIF('history-wide format'!$C:$C,$A57,'history-wide format'!N:N)</f>
        <v>622</v>
      </c>
      <c r="L57" s="5"/>
    </row>
    <row r="58" spans="1:12" ht="17.25" customHeight="1" x14ac:dyDescent="0.3">
      <c r="A58" s="70">
        <f>LEA_list!A57</f>
        <v>1704000</v>
      </c>
      <c r="B58" s="71">
        <f>SUMIF('history-wide format'!$C:$C,$A58,'history-wide format'!E:E)</f>
        <v>348</v>
      </c>
      <c r="C58" s="71">
        <f>SUMIF('history-wide format'!$C:$C,$A58,'history-wide format'!F:F)</f>
        <v>364</v>
      </c>
      <c r="D58" s="71">
        <f>SUMIF('history-wide format'!$C:$C,$A58,'history-wide format'!G:G)</f>
        <v>366</v>
      </c>
      <c r="E58" s="71">
        <f>SUMIF('history-wide format'!$C:$C,$A58,'history-wide format'!H:H)</f>
        <v>359</v>
      </c>
      <c r="F58" s="71">
        <f>SUMIF('history-wide format'!$C:$C,$A58,'history-wide format'!I:I)</f>
        <v>355</v>
      </c>
      <c r="G58" s="71">
        <f>SUMIF('history-wide format'!$C:$C,$A58,'history-wide format'!J:J)</f>
        <v>379</v>
      </c>
      <c r="H58" s="71">
        <f>SUMIF('history-wide format'!$C:$C,$A58,'history-wide format'!K:K)</f>
        <v>410</v>
      </c>
      <c r="I58" s="71">
        <f>SUMIF('history-wide format'!$C:$C,$A58,'history-wide format'!L:L)</f>
        <v>421</v>
      </c>
      <c r="J58" s="71">
        <f>SUMIF('history-wide format'!$C:$C,$A58,'history-wide format'!M:M)</f>
        <v>412</v>
      </c>
      <c r="K58" s="71">
        <f>SUMIF('history-wide format'!$C:$C,$A58,'history-wide format'!N:N)</f>
        <v>420</v>
      </c>
      <c r="L58" s="5"/>
    </row>
    <row r="59" spans="1:12" ht="17.25" customHeight="1" x14ac:dyDescent="0.3">
      <c r="A59" s="70">
        <f>LEA_list!A58</f>
        <v>1705000</v>
      </c>
      <c r="B59" s="71">
        <f>SUMIF('history-wide format'!$C:$C,$A59,'history-wide format'!E:E)</f>
        <v>5919</v>
      </c>
      <c r="C59" s="71">
        <f>SUMIF('history-wide format'!$C:$C,$A59,'history-wide format'!F:F)</f>
        <v>5862</v>
      </c>
      <c r="D59" s="71">
        <f>SUMIF('history-wide format'!$C:$C,$A59,'history-wide format'!G:G)</f>
        <v>5828</v>
      </c>
      <c r="E59" s="71">
        <f>SUMIF('history-wide format'!$C:$C,$A59,'history-wide format'!H:H)</f>
        <v>5818</v>
      </c>
      <c r="F59" s="71">
        <f>SUMIF('history-wide format'!$C:$C,$A59,'history-wide format'!I:I)</f>
        <v>5808</v>
      </c>
      <c r="G59" s="71">
        <f>SUMIF('history-wide format'!$C:$C,$A59,'history-wide format'!J:J)</f>
        <v>5788</v>
      </c>
      <c r="H59" s="71">
        <f>SUMIF('history-wide format'!$C:$C,$A59,'history-wide format'!K:K)</f>
        <v>5731</v>
      </c>
      <c r="I59" s="71">
        <f>SUMIF('history-wide format'!$C:$C,$A59,'history-wide format'!L:L)</f>
        <v>5625</v>
      </c>
      <c r="J59" s="71">
        <f>SUMIF('history-wide format'!$C:$C,$A59,'history-wide format'!M:M)</f>
        <v>5392</v>
      </c>
      <c r="K59" s="71">
        <f>SUMIF('history-wide format'!$C:$C,$A59,'history-wide format'!N:N)</f>
        <v>5588</v>
      </c>
      <c r="L59" s="5"/>
    </row>
    <row r="60" spans="1:12" ht="17.25" customHeight="1" x14ac:dyDescent="0.3">
      <c r="A60" s="70">
        <f>LEA_list!A59</f>
        <v>1802000</v>
      </c>
      <c r="B60" s="71">
        <f>SUMIF('history-wide format'!$C:$C,$A60,'history-wide format'!E:E)</f>
        <v>645</v>
      </c>
      <c r="C60" s="71">
        <f>SUMIF('history-wide format'!$C:$C,$A60,'history-wide format'!F:F)</f>
        <v>611</v>
      </c>
      <c r="D60" s="71">
        <f>SUMIF('history-wide format'!$C:$C,$A60,'history-wide format'!G:G)</f>
        <v>607</v>
      </c>
      <c r="E60" s="71">
        <f>SUMIF('history-wide format'!$C:$C,$A60,'history-wide format'!H:H)</f>
        <v>606</v>
      </c>
      <c r="F60" s="71">
        <f>SUMIF('history-wide format'!$C:$C,$A60,'history-wide format'!I:I)</f>
        <v>599</v>
      </c>
      <c r="G60" s="71">
        <f>SUMIF('history-wide format'!$C:$C,$A60,'history-wide format'!J:J)</f>
        <v>560</v>
      </c>
      <c r="H60" s="71">
        <f>SUMIF('history-wide format'!$C:$C,$A60,'history-wide format'!K:K)</f>
        <v>540</v>
      </c>
      <c r="I60" s="71">
        <f>SUMIF('history-wide format'!$C:$C,$A60,'history-wide format'!L:L)</f>
        <v>527</v>
      </c>
      <c r="J60" s="71">
        <f>SUMIF('history-wide format'!$C:$C,$A60,'history-wide format'!M:M)</f>
        <v>430</v>
      </c>
      <c r="K60" s="71">
        <f>SUMIF('history-wide format'!$C:$C,$A60,'history-wide format'!N:N)</f>
        <v>419</v>
      </c>
      <c r="L60" s="5"/>
    </row>
    <row r="61" spans="1:12" ht="17.25" customHeight="1" x14ac:dyDescent="0.3">
      <c r="A61" s="70">
        <f>LEA_list!A60</f>
        <v>1803000</v>
      </c>
      <c r="B61" s="71">
        <f>SUMIF('history-wide format'!$C:$C,$A61,'history-wide format'!E:E)</f>
        <v>5963</v>
      </c>
      <c r="C61" s="71">
        <f>SUMIF('history-wide format'!$C:$C,$A61,'history-wide format'!F:F)</f>
        <v>5838</v>
      </c>
      <c r="D61" s="71">
        <f>SUMIF('history-wide format'!$C:$C,$A61,'history-wide format'!G:G)</f>
        <v>5755</v>
      </c>
      <c r="E61" s="71">
        <f>SUMIF('history-wide format'!$C:$C,$A61,'history-wide format'!H:H)</f>
        <v>5621</v>
      </c>
      <c r="F61" s="71">
        <f>SUMIF('history-wide format'!$C:$C,$A61,'history-wide format'!I:I)</f>
        <v>5567</v>
      </c>
      <c r="G61" s="71">
        <f>SUMIF('history-wide format'!$C:$C,$A61,'history-wide format'!J:J)</f>
        <v>5458</v>
      </c>
      <c r="H61" s="71">
        <f>SUMIF('history-wide format'!$C:$C,$A61,'history-wide format'!K:K)</f>
        <v>5282</v>
      </c>
      <c r="I61" s="71">
        <f>SUMIF('history-wide format'!$C:$C,$A61,'history-wide format'!L:L)</f>
        <v>5157</v>
      </c>
      <c r="J61" s="71">
        <f>SUMIF('history-wide format'!$C:$C,$A61,'history-wide format'!M:M)</f>
        <v>5055</v>
      </c>
      <c r="K61" s="71">
        <f>SUMIF('history-wide format'!$C:$C,$A61,'history-wide format'!N:N)</f>
        <v>4919</v>
      </c>
      <c r="L61" s="5"/>
    </row>
    <row r="62" spans="1:12" ht="17.25" customHeight="1" x14ac:dyDescent="0.3">
      <c r="A62" s="70">
        <f>LEA_list!A61</f>
        <v>1804000</v>
      </c>
      <c r="B62" s="71">
        <f>SUMIF('history-wide format'!$C:$C,$A62,'history-wide format'!E:E)</f>
        <v>4082</v>
      </c>
      <c r="C62" s="71">
        <f>SUMIF('history-wide format'!$C:$C,$A62,'history-wide format'!F:F)</f>
        <v>4219</v>
      </c>
      <c r="D62" s="71">
        <f>SUMIF('history-wide format'!$C:$C,$A62,'history-wide format'!G:G)</f>
        <v>4122</v>
      </c>
      <c r="E62" s="71">
        <f>SUMIF('history-wide format'!$C:$C,$A62,'history-wide format'!H:H)</f>
        <v>4072</v>
      </c>
      <c r="F62" s="71">
        <f>SUMIF('history-wide format'!$C:$C,$A62,'history-wide format'!I:I)</f>
        <v>3838</v>
      </c>
      <c r="G62" s="71">
        <f>SUMIF('history-wide format'!$C:$C,$A62,'history-wide format'!J:J)</f>
        <v>3817</v>
      </c>
      <c r="H62" s="71">
        <f>SUMIF('history-wide format'!$C:$C,$A62,'history-wide format'!K:K)</f>
        <v>3846</v>
      </c>
      <c r="I62" s="71">
        <f>SUMIF('history-wide format'!$C:$C,$A62,'history-wide format'!L:L)</f>
        <v>3926</v>
      </c>
      <c r="J62" s="71">
        <f>SUMIF('history-wide format'!$C:$C,$A62,'history-wide format'!M:M)</f>
        <v>3911</v>
      </c>
      <c r="K62" s="71">
        <f>SUMIF('history-wide format'!$C:$C,$A62,'history-wide format'!N:N)</f>
        <v>3713</v>
      </c>
      <c r="L62" s="5"/>
    </row>
    <row r="63" spans="1:12" ht="17.25" customHeight="1" x14ac:dyDescent="0.3">
      <c r="A63" s="70">
        <f>LEA_list!A62</f>
        <v>1901000</v>
      </c>
      <c r="B63" s="71">
        <f>SUMIF('history-wide format'!$C:$C,$A63,'history-wide format'!E:E)</f>
        <v>611</v>
      </c>
      <c r="C63" s="71">
        <f>SUMIF('history-wide format'!$C:$C,$A63,'history-wide format'!F:F)</f>
        <v>659</v>
      </c>
      <c r="D63" s="71">
        <f>SUMIF('history-wide format'!$C:$C,$A63,'history-wide format'!G:G)</f>
        <v>615</v>
      </c>
      <c r="E63" s="71">
        <f>SUMIF('history-wide format'!$C:$C,$A63,'history-wide format'!H:H)</f>
        <v>625</v>
      </c>
      <c r="F63" s="71">
        <f>SUMIF('history-wide format'!$C:$C,$A63,'history-wide format'!I:I)</f>
        <v>596</v>
      </c>
      <c r="G63" s="71">
        <f>SUMIF('history-wide format'!$C:$C,$A63,'history-wide format'!J:J)</f>
        <v>567</v>
      </c>
      <c r="H63" s="71">
        <f>SUMIF('history-wide format'!$C:$C,$A63,'history-wide format'!K:K)</f>
        <v>579</v>
      </c>
      <c r="I63" s="71">
        <f>SUMIF('history-wide format'!$C:$C,$A63,'history-wide format'!L:L)</f>
        <v>580</v>
      </c>
      <c r="J63" s="71">
        <f>SUMIF('history-wide format'!$C:$C,$A63,'history-wide format'!M:M)</f>
        <v>607</v>
      </c>
      <c r="K63" s="71">
        <f>SUMIF('history-wide format'!$C:$C,$A63,'history-wide format'!N:N)</f>
        <v>606</v>
      </c>
      <c r="L63" s="5"/>
    </row>
    <row r="64" spans="1:12" ht="17.25" customHeight="1" x14ac:dyDescent="0.3">
      <c r="A64" s="70">
        <f>LEA_list!A63</f>
        <v>1905000</v>
      </c>
      <c r="B64" s="71">
        <f>SUMIF('history-wide format'!$C:$C,$A64,'history-wide format'!E:E)</f>
        <v>2827</v>
      </c>
      <c r="C64" s="71">
        <f>SUMIF('history-wide format'!$C:$C,$A64,'history-wide format'!F:F)</f>
        <v>2731</v>
      </c>
      <c r="D64" s="71">
        <f>SUMIF('history-wide format'!$C:$C,$A64,'history-wide format'!G:G)</f>
        <v>2810</v>
      </c>
      <c r="E64" s="71">
        <f>SUMIF('history-wide format'!$C:$C,$A64,'history-wide format'!H:H)</f>
        <v>2667</v>
      </c>
      <c r="F64" s="71">
        <f>SUMIF('history-wide format'!$C:$C,$A64,'history-wide format'!I:I)</f>
        <v>2665</v>
      </c>
      <c r="G64" s="71">
        <f>SUMIF('history-wide format'!$C:$C,$A64,'history-wide format'!J:J)</f>
        <v>2720</v>
      </c>
      <c r="H64" s="71">
        <f>SUMIF('history-wide format'!$C:$C,$A64,'history-wide format'!K:K)</f>
        <v>2605</v>
      </c>
      <c r="I64" s="71">
        <f>SUMIF('history-wide format'!$C:$C,$A64,'history-wide format'!L:L)</f>
        <v>2635</v>
      </c>
      <c r="J64" s="71">
        <f>SUMIF('history-wide format'!$C:$C,$A64,'history-wide format'!M:M)</f>
        <v>2568</v>
      </c>
      <c r="K64" s="71">
        <f>SUMIF('history-wide format'!$C:$C,$A64,'history-wide format'!N:N)</f>
        <v>2503</v>
      </c>
      <c r="L64" s="5"/>
    </row>
    <row r="65" spans="1:12" ht="17.25" customHeight="1" x14ac:dyDescent="0.3">
      <c r="A65" s="70">
        <f>LEA_list!A64</f>
        <v>2002000</v>
      </c>
      <c r="B65" s="71">
        <f>SUMIF('history-wide format'!$C:$C,$A65,'history-wide format'!E:E)</f>
        <v>863</v>
      </c>
      <c r="C65" s="71">
        <f>SUMIF('history-wide format'!$C:$C,$A65,'history-wide format'!F:F)</f>
        <v>846</v>
      </c>
      <c r="D65" s="71">
        <f>SUMIF('history-wide format'!$C:$C,$A65,'history-wide format'!G:G)</f>
        <v>836</v>
      </c>
      <c r="E65" s="71">
        <f>SUMIF('history-wide format'!$C:$C,$A65,'history-wide format'!H:H)</f>
        <v>806</v>
      </c>
      <c r="F65" s="71">
        <f>SUMIF('history-wide format'!$C:$C,$A65,'history-wide format'!I:I)</f>
        <v>793</v>
      </c>
      <c r="G65" s="71">
        <f>SUMIF('history-wide format'!$C:$C,$A65,'history-wide format'!J:J)</f>
        <v>764</v>
      </c>
      <c r="H65" s="71">
        <f>SUMIF('history-wide format'!$C:$C,$A65,'history-wide format'!K:K)</f>
        <v>764</v>
      </c>
      <c r="I65" s="71">
        <f>SUMIF('history-wide format'!$C:$C,$A65,'history-wide format'!L:L)</f>
        <v>754</v>
      </c>
      <c r="J65" s="71">
        <f>SUMIF('history-wide format'!$C:$C,$A65,'history-wide format'!M:M)</f>
        <v>748</v>
      </c>
      <c r="K65" s="71">
        <f>SUMIF('history-wide format'!$C:$C,$A65,'history-wide format'!N:N)</f>
        <v>744</v>
      </c>
      <c r="L65" s="5"/>
    </row>
    <row r="66" spans="1:12" ht="17.25" customHeight="1" x14ac:dyDescent="0.3">
      <c r="A66" s="70">
        <f>LEA_list!A65</f>
        <v>2104000</v>
      </c>
      <c r="B66" s="71">
        <f>SUMIF('history-wide format'!$C:$C,$A66,'history-wide format'!E:E)</f>
        <v>1458</v>
      </c>
      <c r="C66" s="71">
        <f>SUMIF('history-wide format'!$C:$C,$A66,'history-wide format'!F:F)</f>
        <v>1443</v>
      </c>
      <c r="D66" s="71">
        <f>SUMIF('history-wide format'!$C:$C,$A66,'history-wide format'!G:G)</f>
        <v>1401</v>
      </c>
      <c r="E66" s="71">
        <f>SUMIF('history-wide format'!$C:$C,$A66,'history-wide format'!H:H)</f>
        <v>1358</v>
      </c>
      <c r="F66" s="71">
        <f>SUMIF('history-wide format'!$C:$C,$A66,'history-wide format'!I:I)</f>
        <v>1307</v>
      </c>
      <c r="G66" s="71">
        <f>SUMIF('history-wide format'!$C:$C,$A66,'history-wide format'!J:J)</f>
        <v>1250</v>
      </c>
      <c r="H66" s="71">
        <f>SUMIF('history-wide format'!$C:$C,$A66,'history-wide format'!K:K)</f>
        <v>1215</v>
      </c>
      <c r="I66" s="71">
        <f>SUMIF('history-wide format'!$C:$C,$A66,'history-wide format'!L:L)</f>
        <v>1158</v>
      </c>
      <c r="J66" s="71">
        <f>SUMIF('history-wide format'!$C:$C,$A66,'history-wide format'!M:M)</f>
        <v>1084</v>
      </c>
      <c r="K66" s="71">
        <f>SUMIF('history-wide format'!$C:$C,$A66,'history-wide format'!N:N)</f>
        <v>982</v>
      </c>
      <c r="L66" s="5"/>
    </row>
    <row r="67" spans="1:12" ht="17.25" customHeight="1" x14ac:dyDescent="0.3">
      <c r="A67" s="70">
        <f>LEA_list!A66</f>
        <v>2105000</v>
      </c>
      <c r="B67" s="71">
        <f>SUMIF('history-wide format'!$C:$C,$A67,'history-wide format'!E:E)</f>
        <v>1151</v>
      </c>
      <c r="C67" s="71">
        <f>SUMIF('history-wide format'!$C:$C,$A67,'history-wide format'!F:F)</f>
        <v>1160</v>
      </c>
      <c r="D67" s="71">
        <f>SUMIF('history-wide format'!$C:$C,$A67,'history-wide format'!G:G)</f>
        <v>1164</v>
      </c>
      <c r="E67" s="71">
        <f>SUMIF('history-wide format'!$C:$C,$A67,'history-wide format'!H:H)</f>
        <v>1167</v>
      </c>
      <c r="F67" s="71">
        <f>SUMIF('history-wide format'!$C:$C,$A67,'history-wide format'!I:I)</f>
        <v>1180</v>
      </c>
      <c r="G67" s="71">
        <f>SUMIF('history-wide format'!$C:$C,$A67,'history-wide format'!J:J)</f>
        <v>1171</v>
      </c>
      <c r="H67" s="71">
        <f>SUMIF('history-wide format'!$C:$C,$A67,'history-wide format'!K:K)</f>
        <v>1167</v>
      </c>
      <c r="I67" s="71">
        <f>SUMIF('history-wide format'!$C:$C,$A67,'history-wide format'!L:L)</f>
        <v>1135</v>
      </c>
      <c r="J67" s="71">
        <f>SUMIF('history-wide format'!$C:$C,$A67,'history-wide format'!M:M)</f>
        <v>1140</v>
      </c>
      <c r="K67" s="71">
        <f>SUMIF('history-wide format'!$C:$C,$A67,'history-wide format'!N:N)</f>
        <v>1089</v>
      </c>
      <c r="L67" s="5"/>
    </row>
    <row r="68" spans="1:12" ht="17.25" customHeight="1" x14ac:dyDescent="0.3">
      <c r="A68" s="70">
        <f>LEA_list!A67</f>
        <v>2202000</v>
      </c>
      <c r="B68" s="71">
        <f>SUMIF('history-wide format'!$C:$C,$A68,'history-wide format'!E:E)</f>
        <v>937</v>
      </c>
      <c r="C68" s="71">
        <f>SUMIF('history-wide format'!$C:$C,$A68,'history-wide format'!F:F)</f>
        <v>887</v>
      </c>
      <c r="D68" s="71">
        <f>SUMIF('history-wide format'!$C:$C,$A68,'history-wide format'!G:G)</f>
        <v>936</v>
      </c>
      <c r="E68" s="71">
        <f>SUMIF('history-wide format'!$C:$C,$A68,'history-wide format'!H:H)</f>
        <v>955</v>
      </c>
      <c r="F68" s="71">
        <f>SUMIF('history-wide format'!$C:$C,$A68,'history-wide format'!I:I)</f>
        <v>997</v>
      </c>
      <c r="G68" s="71">
        <f>SUMIF('history-wide format'!$C:$C,$A68,'history-wide format'!J:J)</f>
        <v>1027</v>
      </c>
      <c r="H68" s="71">
        <f>SUMIF('history-wide format'!$C:$C,$A68,'history-wide format'!K:K)</f>
        <v>1029</v>
      </c>
      <c r="I68" s="71">
        <f>SUMIF('history-wide format'!$C:$C,$A68,'history-wide format'!L:L)</f>
        <v>1061</v>
      </c>
      <c r="J68" s="71">
        <f>SUMIF('history-wide format'!$C:$C,$A68,'history-wide format'!M:M)</f>
        <v>1109</v>
      </c>
      <c r="K68" s="71">
        <f>SUMIF('history-wide format'!$C:$C,$A68,'history-wide format'!N:N)</f>
        <v>1125</v>
      </c>
      <c r="L68" s="5"/>
    </row>
    <row r="69" spans="1:12" ht="17.25" customHeight="1" x14ac:dyDescent="0.3">
      <c r="A69" s="70">
        <f>LEA_list!A68</f>
        <v>2203000</v>
      </c>
      <c r="B69" s="71">
        <f>SUMIF('history-wide format'!$C:$C,$A69,'history-wide format'!E:E)</f>
        <v>2099</v>
      </c>
      <c r="C69" s="71">
        <f>SUMIF('history-wide format'!$C:$C,$A69,'history-wide format'!F:F)</f>
        <v>2101</v>
      </c>
      <c r="D69" s="71">
        <f>SUMIF('history-wide format'!$C:$C,$A69,'history-wide format'!G:G)</f>
        <v>2089</v>
      </c>
      <c r="E69" s="71">
        <f>SUMIF('history-wide format'!$C:$C,$A69,'history-wide format'!H:H)</f>
        <v>2059</v>
      </c>
      <c r="F69" s="71">
        <f>SUMIF('history-wide format'!$C:$C,$A69,'history-wide format'!I:I)</f>
        <v>1972</v>
      </c>
      <c r="G69" s="71">
        <f>SUMIF('history-wide format'!$C:$C,$A69,'history-wide format'!J:J)</f>
        <v>1930</v>
      </c>
      <c r="H69" s="71">
        <f>SUMIF('history-wide format'!$C:$C,$A69,'history-wide format'!K:K)</f>
        <v>1893</v>
      </c>
      <c r="I69" s="71">
        <f>SUMIF('history-wide format'!$C:$C,$A69,'history-wide format'!L:L)</f>
        <v>1786</v>
      </c>
      <c r="J69" s="71">
        <f>SUMIF('history-wide format'!$C:$C,$A69,'history-wide format'!M:M)</f>
        <v>1671</v>
      </c>
      <c r="K69" s="71">
        <f>SUMIF('history-wide format'!$C:$C,$A69,'history-wide format'!N:N)</f>
        <v>1689</v>
      </c>
      <c r="L69" s="5"/>
    </row>
    <row r="70" spans="1:12" ht="17.25" customHeight="1" x14ac:dyDescent="0.3">
      <c r="A70" s="70">
        <f>LEA_list!A69</f>
        <v>2301000</v>
      </c>
      <c r="B70" s="71">
        <f>SUMIF('history-wide format'!$C:$C,$A70,'history-wide format'!E:E)</f>
        <v>9624</v>
      </c>
      <c r="C70" s="71">
        <f>SUMIF('history-wide format'!$C:$C,$A70,'history-wide format'!F:F)</f>
        <v>9728</v>
      </c>
      <c r="D70" s="71">
        <f>SUMIF('history-wide format'!$C:$C,$A70,'history-wide format'!G:G)</f>
        <v>9767</v>
      </c>
      <c r="E70" s="71">
        <f>SUMIF('history-wide format'!$C:$C,$A70,'history-wide format'!H:H)</f>
        <v>9731</v>
      </c>
      <c r="F70" s="71">
        <f>SUMIF('history-wide format'!$C:$C,$A70,'history-wide format'!I:I)</f>
        <v>9920</v>
      </c>
      <c r="G70" s="71">
        <f>SUMIF('history-wide format'!$C:$C,$A70,'history-wide format'!J:J)</f>
        <v>9999</v>
      </c>
      <c r="H70" s="71">
        <f>SUMIF('history-wide format'!$C:$C,$A70,'history-wide format'!K:K)</f>
        <v>9975</v>
      </c>
      <c r="I70" s="71">
        <f>SUMIF('history-wide format'!$C:$C,$A70,'history-wide format'!L:L)</f>
        <v>10113</v>
      </c>
      <c r="J70" s="71">
        <f>SUMIF('history-wide format'!$C:$C,$A70,'history-wide format'!M:M)</f>
        <v>9849</v>
      </c>
      <c r="K70" s="71">
        <f>SUMIF('history-wide format'!$C:$C,$A70,'history-wide format'!N:N)</f>
        <v>9818</v>
      </c>
      <c r="L70" s="5"/>
    </row>
    <row r="71" spans="1:12" ht="17.25" customHeight="1" x14ac:dyDescent="0.3">
      <c r="A71" s="70">
        <f>LEA_list!A70</f>
        <v>2303000</v>
      </c>
      <c r="B71" s="71">
        <f>SUMIF('history-wide format'!$C:$C,$A71,'history-wide format'!E:E)</f>
        <v>3296</v>
      </c>
      <c r="C71" s="71">
        <f>SUMIF('history-wide format'!$C:$C,$A71,'history-wide format'!F:F)</f>
        <v>3329</v>
      </c>
      <c r="D71" s="71">
        <f>SUMIF('history-wide format'!$C:$C,$A71,'history-wide format'!G:G)</f>
        <v>3375</v>
      </c>
      <c r="E71" s="71">
        <f>SUMIF('history-wide format'!$C:$C,$A71,'history-wide format'!H:H)</f>
        <v>3393</v>
      </c>
      <c r="F71" s="71">
        <f>SUMIF('history-wide format'!$C:$C,$A71,'history-wide format'!I:I)</f>
        <v>3500</v>
      </c>
      <c r="G71" s="71">
        <f>SUMIF('history-wide format'!$C:$C,$A71,'history-wide format'!J:J)</f>
        <v>3541</v>
      </c>
      <c r="H71" s="71">
        <f>SUMIF('history-wide format'!$C:$C,$A71,'history-wide format'!K:K)</f>
        <v>3540</v>
      </c>
      <c r="I71" s="71">
        <f>SUMIF('history-wide format'!$C:$C,$A71,'history-wide format'!L:L)</f>
        <v>3551</v>
      </c>
      <c r="J71" s="71">
        <f>SUMIF('history-wide format'!$C:$C,$A71,'history-wide format'!M:M)</f>
        <v>3568</v>
      </c>
      <c r="K71" s="71">
        <f>SUMIF('history-wide format'!$C:$C,$A71,'history-wide format'!N:N)</f>
        <v>3623</v>
      </c>
      <c r="L71" s="5"/>
    </row>
    <row r="72" spans="1:12" ht="17.25" customHeight="1" x14ac:dyDescent="0.3">
      <c r="A72" s="70">
        <f>LEA_list!A71</f>
        <v>2304000</v>
      </c>
      <c r="B72" s="71">
        <f>SUMIF('history-wide format'!$C:$C,$A72,'history-wide format'!E:E)</f>
        <v>429</v>
      </c>
      <c r="C72" s="71">
        <f>SUMIF('history-wide format'!$C:$C,$A72,'history-wide format'!F:F)</f>
        <v>407</v>
      </c>
      <c r="D72" s="71">
        <f>SUMIF('history-wide format'!$C:$C,$A72,'history-wide format'!G:G)</f>
        <v>408</v>
      </c>
      <c r="E72" s="71">
        <f>SUMIF('history-wide format'!$C:$C,$A72,'history-wide format'!H:H)</f>
        <v>367</v>
      </c>
      <c r="F72" s="71">
        <f>SUMIF('history-wide format'!$C:$C,$A72,'history-wide format'!I:I)</f>
        <v>363</v>
      </c>
      <c r="G72" s="71">
        <f>SUMIF('history-wide format'!$C:$C,$A72,'history-wide format'!J:J)</f>
        <v>359</v>
      </c>
      <c r="H72" s="71">
        <f>SUMIF('history-wide format'!$C:$C,$A72,'history-wide format'!K:K)</f>
        <v>335</v>
      </c>
      <c r="I72" s="71">
        <f>SUMIF('history-wide format'!$C:$C,$A72,'history-wide format'!L:L)</f>
        <v>326</v>
      </c>
      <c r="J72" s="71">
        <f>SUMIF('history-wide format'!$C:$C,$A72,'history-wide format'!M:M)</f>
        <v>297</v>
      </c>
      <c r="K72" s="71">
        <f>SUMIF('history-wide format'!$C:$C,$A72,'history-wide format'!N:N)</f>
        <v>286</v>
      </c>
      <c r="L72" s="5"/>
    </row>
    <row r="73" spans="1:12" ht="17.25" customHeight="1" x14ac:dyDescent="0.3">
      <c r="A73" s="70">
        <f>LEA_list!A72</f>
        <v>2305000</v>
      </c>
      <c r="B73" s="71">
        <f>SUMIF('history-wide format'!$C:$C,$A73,'history-wide format'!E:E)</f>
        <v>1141</v>
      </c>
      <c r="C73" s="71">
        <f>SUMIF('history-wide format'!$C:$C,$A73,'history-wide format'!F:F)</f>
        <v>1129</v>
      </c>
      <c r="D73" s="71">
        <f>SUMIF('history-wide format'!$C:$C,$A73,'history-wide format'!G:G)</f>
        <v>1123</v>
      </c>
      <c r="E73" s="71">
        <f>SUMIF('history-wide format'!$C:$C,$A73,'history-wide format'!H:H)</f>
        <v>1090</v>
      </c>
      <c r="F73" s="71">
        <f>SUMIF('history-wide format'!$C:$C,$A73,'history-wide format'!I:I)</f>
        <v>1081</v>
      </c>
      <c r="G73" s="71">
        <f>SUMIF('history-wide format'!$C:$C,$A73,'history-wide format'!J:J)</f>
        <v>1100</v>
      </c>
      <c r="H73" s="71">
        <f>SUMIF('history-wide format'!$C:$C,$A73,'history-wide format'!K:K)</f>
        <v>1048</v>
      </c>
      <c r="I73" s="71">
        <f>SUMIF('history-wide format'!$C:$C,$A73,'history-wide format'!L:L)</f>
        <v>1046</v>
      </c>
      <c r="J73" s="71">
        <f>SUMIF('history-wide format'!$C:$C,$A73,'history-wide format'!M:M)</f>
        <v>1019</v>
      </c>
      <c r="K73" s="71">
        <f>SUMIF('history-wide format'!$C:$C,$A73,'history-wide format'!N:N)</f>
        <v>954</v>
      </c>
      <c r="L73" s="5"/>
    </row>
    <row r="74" spans="1:12" ht="17.25" customHeight="1" x14ac:dyDescent="0.3">
      <c r="A74" s="70">
        <f>LEA_list!A73</f>
        <v>2306000</v>
      </c>
      <c r="B74" s="71">
        <f>SUMIF('history-wide format'!$C:$C,$A74,'history-wide format'!E:E)</f>
        <v>481</v>
      </c>
      <c r="C74" s="71">
        <f>SUMIF('history-wide format'!$C:$C,$A74,'history-wide format'!F:F)</f>
        <v>512</v>
      </c>
      <c r="D74" s="71">
        <f>SUMIF('history-wide format'!$C:$C,$A74,'history-wide format'!G:G)</f>
        <v>497</v>
      </c>
      <c r="E74" s="71">
        <f>SUMIF('history-wide format'!$C:$C,$A74,'history-wide format'!H:H)</f>
        <v>511</v>
      </c>
      <c r="F74" s="71">
        <f>SUMIF('history-wide format'!$C:$C,$A74,'history-wide format'!I:I)</f>
        <v>483</v>
      </c>
      <c r="G74" s="71">
        <f>SUMIF('history-wide format'!$C:$C,$A74,'history-wide format'!J:J)</f>
        <v>488</v>
      </c>
      <c r="H74" s="71">
        <f>SUMIF('history-wide format'!$C:$C,$A74,'history-wide format'!K:K)</f>
        <v>493</v>
      </c>
      <c r="I74" s="71">
        <f>SUMIF('history-wide format'!$C:$C,$A74,'history-wide format'!L:L)</f>
        <v>512</v>
      </c>
      <c r="J74" s="71">
        <f>SUMIF('history-wide format'!$C:$C,$A74,'history-wide format'!M:M)</f>
        <v>499</v>
      </c>
      <c r="K74" s="71">
        <f>SUMIF('history-wide format'!$C:$C,$A74,'history-wide format'!N:N)</f>
        <v>531</v>
      </c>
      <c r="L74" s="5"/>
    </row>
    <row r="75" spans="1:12" ht="17.25" customHeight="1" x14ac:dyDescent="0.3">
      <c r="A75" s="70">
        <f>LEA_list!A74</f>
        <v>2307000</v>
      </c>
      <c r="B75" s="71">
        <f>SUMIF('history-wide format'!$C:$C,$A75,'history-wide format'!E:E)</f>
        <v>3180</v>
      </c>
      <c r="C75" s="71">
        <f>SUMIF('history-wide format'!$C:$C,$A75,'history-wide format'!F:F)</f>
        <v>3188</v>
      </c>
      <c r="D75" s="71">
        <f>SUMIF('history-wide format'!$C:$C,$A75,'history-wide format'!G:G)</f>
        <v>3227</v>
      </c>
      <c r="E75" s="71">
        <f>SUMIF('history-wide format'!$C:$C,$A75,'history-wide format'!H:H)</f>
        <v>3227</v>
      </c>
      <c r="F75" s="71">
        <f>SUMIF('history-wide format'!$C:$C,$A75,'history-wide format'!I:I)</f>
        <v>3166</v>
      </c>
      <c r="G75" s="71">
        <f>SUMIF('history-wide format'!$C:$C,$A75,'history-wide format'!J:J)</f>
        <v>3186</v>
      </c>
      <c r="H75" s="71">
        <f>SUMIF('history-wide format'!$C:$C,$A75,'history-wide format'!K:K)</f>
        <v>3050</v>
      </c>
      <c r="I75" s="71">
        <f>SUMIF('history-wide format'!$C:$C,$A75,'history-wide format'!L:L)</f>
        <v>3063</v>
      </c>
      <c r="J75" s="71">
        <f>SUMIF('history-wide format'!$C:$C,$A75,'history-wide format'!M:M)</f>
        <v>2963</v>
      </c>
      <c r="K75" s="71">
        <f>SUMIF('history-wide format'!$C:$C,$A75,'history-wide format'!N:N)</f>
        <v>2979</v>
      </c>
      <c r="L75" s="5"/>
    </row>
    <row r="76" spans="1:12" ht="17.25" customHeight="1" x14ac:dyDescent="0.3">
      <c r="A76" s="70">
        <f>LEA_list!A75</f>
        <v>2402000</v>
      </c>
      <c r="B76" s="71">
        <f>SUMIF('history-wide format'!$C:$C,$A76,'history-wide format'!E:E)</f>
        <v>870</v>
      </c>
      <c r="C76" s="71">
        <f>SUMIF('history-wide format'!$C:$C,$A76,'history-wide format'!F:F)</f>
        <v>868</v>
      </c>
      <c r="D76" s="71">
        <f>SUMIF('history-wide format'!$C:$C,$A76,'history-wide format'!G:G)</f>
        <v>876</v>
      </c>
      <c r="E76" s="71">
        <f>SUMIF('history-wide format'!$C:$C,$A76,'history-wide format'!H:H)</f>
        <v>882</v>
      </c>
      <c r="F76" s="71">
        <f>SUMIF('history-wide format'!$C:$C,$A76,'history-wide format'!I:I)</f>
        <v>905</v>
      </c>
      <c r="G76" s="71">
        <f>SUMIF('history-wide format'!$C:$C,$A76,'history-wide format'!J:J)</f>
        <v>893</v>
      </c>
      <c r="H76" s="71">
        <f>SUMIF('history-wide format'!$C:$C,$A76,'history-wide format'!K:K)</f>
        <v>902</v>
      </c>
      <c r="I76" s="71">
        <f>SUMIF('history-wide format'!$C:$C,$A76,'history-wide format'!L:L)</f>
        <v>874</v>
      </c>
      <c r="J76" s="71">
        <f>SUMIF('history-wide format'!$C:$C,$A76,'history-wide format'!M:M)</f>
        <v>820</v>
      </c>
      <c r="K76" s="71">
        <f>SUMIF('history-wide format'!$C:$C,$A76,'history-wide format'!N:N)</f>
        <v>857</v>
      </c>
      <c r="L76" s="5"/>
    </row>
    <row r="77" spans="1:12" ht="17.25" customHeight="1" x14ac:dyDescent="0.3">
      <c r="A77" s="70">
        <f>LEA_list!A76</f>
        <v>2403000</v>
      </c>
      <c r="B77" s="71">
        <f>SUMIF('history-wide format'!$C:$C,$A77,'history-wide format'!E:E)</f>
        <v>450</v>
      </c>
      <c r="C77" s="71">
        <f>SUMIF('history-wide format'!$C:$C,$A77,'history-wide format'!F:F)</f>
        <v>442</v>
      </c>
      <c r="D77" s="71">
        <f>SUMIF('history-wide format'!$C:$C,$A77,'history-wide format'!G:G)</f>
        <v>455</v>
      </c>
      <c r="E77" s="71">
        <f>SUMIF('history-wide format'!$C:$C,$A77,'history-wide format'!H:H)</f>
        <v>461</v>
      </c>
      <c r="F77" s="71">
        <f>SUMIF('history-wide format'!$C:$C,$A77,'history-wide format'!I:I)</f>
        <v>452</v>
      </c>
      <c r="G77" s="71">
        <f>SUMIF('history-wide format'!$C:$C,$A77,'history-wide format'!J:J)</f>
        <v>457</v>
      </c>
      <c r="H77" s="71">
        <f>SUMIF('history-wide format'!$C:$C,$A77,'history-wide format'!K:K)</f>
        <v>488</v>
      </c>
      <c r="I77" s="71">
        <f>SUMIF('history-wide format'!$C:$C,$A77,'history-wide format'!L:L)</f>
        <v>492</v>
      </c>
      <c r="J77" s="71">
        <f>SUMIF('history-wide format'!$C:$C,$A77,'history-wide format'!M:M)</f>
        <v>495</v>
      </c>
      <c r="K77" s="71">
        <f>SUMIF('history-wide format'!$C:$C,$A77,'history-wide format'!N:N)</f>
        <v>536</v>
      </c>
      <c r="L77" s="5"/>
    </row>
    <row r="78" spans="1:12" ht="17.25" customHeight="1" x14ac:dyDescent="0.3">
      <c r="A78" s="70">
        <f>LEA_list!A77</f>
        <v>2404000</v>
      </c>
      <c r="B78" s="71">
        <f>SUMIF('history-wide format'!$C:$C,$A78,'history-wide format'!E:E)</f>
        <v>1905</v>
      </c>
      <c r="C78" s="71">
        <f>SUMIF('history-wide format'!$C:$C,$A78,'history-wide format'!F:F)</f>
        <v>1847</v>
      </c>
      <c r="D78" s="71">
        <f>SUMIF('history-wide format'!$C:$C,$A78,'history-wide format'!G:G)</f>
        <v>1866</v>
      </c>
      <c r="E78" s="71">
        <f>SUMIF('history-wide format'!$C:$C,$A78,'history-wide format'!H:H)</f>
        <v>1832</v>
      </c>
      <c r="F78" s="71">
        <f>SUMIF('history-wide format'!$C:$C,$A78,'history-wide format'!I:I)</f>
        <v>1864</v>
      </c>
      <c r="G78" s="71">
        <f>SUMIF('history-wide format'!$C:$C,$A78,'history-wide format'!J:J)</f>
        <v>1850</v>
      </c>
      <c r="H78" s="71">
        <f>SUMIF('history-wide format'!$C:$C,$A78,'history-wide format'!K:K)</f>
        <v>1785</v>
      </c>
      <c r="I78" s="71">
        <f>SUMIF('history-wide format'!$C:$C,$A78,'history-wide format'!L:L)</f>
        <v>1721</v>
      </c>
      <c r="J78" s="71">
        <f>SUMIF('history-wide format'!$C:$C,$A78,'history-wide format'!M:M)</f>
        <v>1737</v>
      </c>
      <c r="K78" s="71">
        <f>SUMIF('history-wide format'!$C:$C,$A78,'history-wide format'!N:N)</f>
        <v>1709</v>
      </c>
      <c r="L78" s="5"/>
    </row>
    <row r="79" spans="1:12" ht="17.25" customHeight="1" x14ac:dyDescent="0.3">
      <c r="A79" s="70">
        <f>LEA_list!A78</f>
        <v>2501000</v>
      </c>
      <c r="B79" s="71">
        <f>SUMIF('history-wide format'!$C:$C,$A79,'history-wide format'!E:E)</f>
        <v>459</v>
      </c>
      <c r="C79" s="71">
        <f>SUMIF('history-wide format'!$C:$C,$A79,'history-wide format'!F:F)</f>
        <v>452</v>
      </c>
      <c r="D79" s="71">
        <f>SUMIF('history-wide format'!$C:$C,$A79,'history-wide format'!G:G)</f>
        <v>449</v>
      </c>
      <c r="E79" s="71">
        <f>SUMIF('history-wide format'!$C:$C,$A79,'history-wide format'!H:H)</f>
        <v>449</v>
      </c>
      <c r="F79" s="71">
        <f>SUMIF('history-wide format'!$C:$C,$A79,'history-wide format'!I:I)</f>
        <v>448</v>
      </c>
      <c r="G79" s="71">
        <f>SUMIF('history-wide format'!$C:$C,$A79,'history-wide format'!J:J)</f>
        <v>437</v>
      </c>
      <c r="H79" s="71">
        <f>SUMIF('history-wide format'!$C:$C,$A79,'history-wide format'!K:K)</f>
        <v>461</v>
      </c>
      <c r="I79" s="71">
        <f>SUMIF('history-wide format'!$C:$C,$A79,'history-wide format'!L:L)</f>
        <v>464</v>
      </c>
      <c r="J79" s="71">
        <f>SUMIF('history-wide format'!$C:$C,$A79,'history-wide format'!M:M)</f>
        <v>457</v>
      </c>
      <c r="K79" s="71">
        <f>SUMIF('history-wide format'!$C:$C,$A79,'history-wide format'!N:N)</f>
        <v>470</v>
      </c>
      <c r="L79" s="5"/>
    </row>
    <row r="80" spans="1:12" ht="17.25" customHeight="1" x14ac:dyDescent="0.3">
      <c r="A80" s="70">
        <f>LEA_list!A79</f>
        <v>2502000</v>
      </c>
      <c r="B80" s="71">
        <f>SUMIF('history-wide format'!$C:$C,$A80,'history-wide format'!E:E)</f>
        <v>761</v>
      </c>
      <c r="C80" s="71">
        <f>SUMIF('history-wide format'!$C:$C,$A80,'history-wide format'!F:F)</f>
        <v>796</v>
      </c>
      <c r="D80" s="71">
        <f>SUMIF('history-wide format'!$C:$C,$A80,'history-wide format'!G:G)</f>
        <v>766</v>
      </c>
      <c r="E80" s="71">
        <f>SUMIF('history-wide format'!$C:$C,$A80,'history-wide format'!H:H)</f>
        <v>793</v>
      </c>
      <c r="F80" s="71">
        <f>SUMIF('history-wide format'!$C:$C,$A80,'history-wide format'!I:I)</f>
        <v>816</v>
      </c>
      <c r="G80" s="71">
        <f>SUMIF('history-wide format'!$C:$C,$A80,'history-wide format'!J:J)</f>
        <v>830</v>
      </c>
      <c r="H80" s="71">
        <f>SUMIF('history-wide format'!$C:$C,$A80,'history-wide format'!K:K)</f>
        <v>854</v>
      </c>
      <c r="I80" s="71">
        <f>SUMIF('history-wide format'!$C:$C,$A80,'history-wide format'!L:L)</f>
        <v>841</v>
      </c>
      <c r="J80" s="71">
        <f>SUMIF('history-wide format'!$C:$C,$A80,'history-wide format'!M:M)</f>
        <v>850</v>
      </c>
      <c r="K80" s="71">
        <f>SUMIF('history-wide format'!$C:$C,$A80,'history-wide format'!N:N)</f>
        <v>850</v>
      </c>
      <c r="L80" s="5"/>
    </row>
    <row r="81" spans="1:12" ht="17.25" customHeight="1" x14ac:dyDescent="0.3">
      <c r="A81" s="70">
        <f>LEA_list!A80</f>
        <v>2503000</v>
      </c>
      <c r="B81" s="71">
        <f>SUMIF('history-wide format'!$C:$C,$A81,'history-wide format'!E:E)</f>
        <v>405</v>
      </c>
      <c r="C81" s="71">
        <f>SUMIF('history-wide format'!$C:$C,$A81,'history-wide format'!F:F)</f>
        <v>412</v>
      </c>
      <c r="D81" s="71">
        <f>SUMIF('history-wide format'!$C:$C,$A81,'history-wide format'!G:G)</f>
        <v>392</v>
      </c>
      <c r="E81" s="71">
        <f>SUMIF('history-wide format'!$C:$C,$A81,'history-wide format'!H:H)</f>
        <v>410</v>
      </c>
      <c r="F81" s="71">
        <f>SUMIF('history-wide format'!$C:$C,$A81,'history-wide format'!I:I)</f>
        <v>387</v>
      </c>
      <c r="G81" s="71">
        <f>SUMIF('history-wide format'!$C:$C,$A81,'history-wide format'!J:J)</f>
        <v>374</v>
      </c>
      <c r="H81" s="71">
        <f>SUMIF('history-wide format'!$C:$C,$A81,'history-wide format'!K:K)</f>
        <v>376</v>
      </c>
      <c r="I81" s="71">
        <f>SUMIF('history-wide format'!$C:$C,$A81,'history-wide format'!L:L)</f>
        <v>357</v>
      </c>
      <c r="J81" s="71">
        <f>SUMIF('history-wide format'!$C:$C,$A81,'history-wide format'!M:M)</f>
        <v>383</v>
      </c>
      <c r="K81" s="71">
        <f>SUMIF('history-wide format'!$C:$C,$A81,'history-wide format'!N:N)</f>
        <v>381</v>
      </c>
      <c r="L81" s="5"/>
    </row>
    <row r="82" spans="1:12" ht="17.25" customHeight="1" x14ac:dyDescent="0.3">
      <c r="A82" s="70">
        <f>LEA_list!A81</f>
        <v>2601000</v>
      </c>
      <c r="B82" s="71">
        <f>SUMIF('history-wide format'!$C:$C,$A82,'history-wide format'!E:E)</f>
        <v>583</v>
      </c>
      <c r="C82" s="71">
        <f>SUMIF('history-wide format'!$C:$C,$A82,'history-wide format'!F:F)</f>
        <v>616</v>
      </c>
      <c r="D82" s="71">
        <f>SUMIF('history-wide format'!$C:$C,$A82,'history-wide format'!G:G)</f>
        <v>601</v>
      </c>
      <c r="E82" s="71">
        <f>SUMIF('history-wide format'!$C:$C,$A82,'history-wide format'!H:H)</f>
        <v>583</v>
      </c>
      <c r="F82" s="71">
        <f>SUMIF('history-wide format'!$C:$C,$A82,'history-wide format'!I:I)</f>
        <v>582</v>
      </c>
      <c r="G82" s="71">
        <f>SUMIF('history-wide format'!$C:$C,$A82,'history-wide format'!J:J)</f>
        <v>635</v>
      </c>
      <c r="H82" s="71">
        <f>SUMIF('history-wide format'!$C:$C,$A82,'history-wide format'!K:K)</f>
        <v>632</v>
      </c>
      <c r="I82" s="71">
        <f>SUMIF('history-wide format'!$C:$C,$A82,'history-wide format'!L:L)</f>
        <v>677</v>
      </c>
      <c r="J82" s="71">
        <f>SUMIF('history-wide format'!$C:$C,$A82,'history-wide format'!M:M)</f>
        <v>634</v>
      </c>
      <c r="K82" s="71">
        <f>SUMIF('history-wide format'!$C:$C,$A82,'history-wide format'!N:N)</f>
        <v>671</v>
      </c>
      <c r="L82" s="5"/>
    </row>
    <row r="83" spans="1:12" ht="17.25" customHeight="1" x14ac:dyDescent="0.3">
      <c r="A83" s="70">
        <f>LEA_list!A82</f>
        <v>2602000</v>
      </c>
      <c r="B83" s="71">
        <f>SUMIF('history-wide format'!$C:$C,$A83,'history-wide format'!E:E)</f>
        <v>1283</v>
      </c>
      <c r="C83" s="71">
        <f>SUMIF('history-wide format'!$C:$C,$A83,'history-wide format'!F:F)</f>
        <v>1297</v>
      </c>
      <c r="D83" s="71">
        <f>SUMIF('history-wide format'!$C:$C,$A83,'history-wide format'!G:G)</f>
        <v>1306</v>
      </c>
      <c r="E83" s="71">
        <f>SUMIF('history-wide format'!$C:$C,$A83,'history-wide format'!H:H)</f>
        <v>1357</v>
      </c>
      <c r="F83" s="71">
        <f>SUMIF('history-wide format'!$C:$C,$A83,'history-wide format'!I:I)</f>
        <v>1385</v>
      </c>
      <c r="G83" s="71">
        <f>SUMIF('history-wide format'!$C:$C,$A83,'history-wide format'!J:J)</f>
        <v>1422</v>
      </c>
      <c r="H83" s="71">
        <f>SUMIF('history-wide format'!$C:$C,$A83,'history-wide format'!K:K)</f>
        <v>1375</v>
      </c>
      <c r="I83" s="71">
        <f>SUMIF('history-wide format'!$C:$C,$A83,'history-wide format'!L:L)</f>
        <v>1346</v>
      </c>
      <c r="J83" s="71">
        <f>SUMIF('history-wide format'!$C:$C,$A83,'history-wide format'!M:M)</f>
        <v>1315</v>
      </c>
      <c r="K83" s="71">
        <f>SUMIF('history-wide format'!$C:$C,$A83,'history-wide format'!N:N)</f>
        <v>1296</v>
      </c>
      <c r="L83" s="5"/>
    </row>
    <row r="84" spans="1:12" ht="17.25" customHeight="1" x14ac:dyDescent="0.3">
      <c r="A84" s="70">
        <f>LEA_list!A83</f>
        <v>2603000</v>
      </c>
      <c r="B84" s="71">
        <f>SUMIF('history-wide format'!$C:$C,$A84,'history-wide format'!E:E)</f>
        <v>3628</v>
      </c>
      <c r="C84" s="71">
        <f>SUMIF('history-wide format'!$C:$C,$A84,'history-wide format'!F:F)</f>
        <v>3710</v>
      </c>
      <c r="D84" s="71">
        <f>SUMIF('history-wide format'!$C:$C,$A84,'history-wide format'!G:G)</f>
        <v>3688</v>
      </c>
      <c r="E84" s="71">
        <f>SUMIF('history-wide format'!$C:$C,$A84,'history-wide format'!H:H)</f>
        <v>3640</v>
      </c>
      <c r="F84" s="71">
        <f>SUMIF('history-wide format'!$C:$C,$A84,'history-wide format'!I:I)</f>
        <v>3677</v>
      </c>
      <c r="G84" s="71">
        <f>SUMIF('history-wide format'!$C:$C,$A84,'history-wide format'!J:J)</f>
        <v>3561</v>
      </c>
      <c r="H84" s="71">
        <f>SUMIF('history-wide format'!$C:$C,$A84,'history-wide format'!K:K)</f>
        <v>3529</v>
      </c>
      <c r="I84" s="71">
        <f>SUMIF('history-wide format'!$C:$C,$A84,'history-wide format'!L:L)</f>
        <v>3574</v>
      </c>
      <c r="J84" s="71">
        <f>SUMIF('history-wide format'!$C:$C,$A84,'history-wide format'!M:M)</f>
        <v>3624</v>
      </c>
      <c r="K84" s="71">
        <f>SUMIF('history-wide format'!$C:$C,$A84,'history-wide format'!N:N)</f>
        <v>3626</v>
      </c>
      <c r="L84" s="5"/>
    </row>
    <row r="85" spans="1:12" ht="17.25" customHeight="1" x14ac:dyDescent="0.3">
      <c r="A85" s="70">
        <f>LEA_list!A84</f>
        <v>2604000</v>
      </c>
      <c r="B85" s="71">
        <f>SUMIF('history-wide format'!$C:$C,$A85,'history-wide format'!E:E)</f>
        <v>915</v>
      </c>
      <c r="C85" s="71">
        <f>SUMIF('history-wide format'!$C:$C,$A85,'history-wide format'!F:F)</f>
        <v>888</v>
      </c>
      <c r="D85" s="71">
        <f>SUMIF('history-wide format'!$C:$C,$A85,'history-wide format'!G:G)</f>
        <v>903</v>
      </c>
      <c r="E85" s="71">
        <f>SUMIF('history-wide format'!$C:$C,$A85,'history-wide format'!H:H)</f>
        <v>898</v>
      </c>
      <c r="F85" s="71">
        <f>SUMIF('history-wide format'!$C:$C,$A85,'history-wide format'!I:I)</f>
        <v>879</v>
      </c>
      <c r="G85" s="71">
        <f>SUMIF('history-wide format'!$C:$C,$A85,'history-wide format'!J:J)</f>
        <v>883</v>
      </c>
      <c r="H85" s="71">
        <f>SUMIF('history-wide format'!$C:$C,$A85,'history-wide format'!K:K)</f>
        <v>848</v>
      </c>
      <c r="I85" s="71">
        <f>SUMIF('history-wide format'!$C:$C,$A85,'history-wide format'!L:L)</f>
        <v>833</v>
      </c>
      <c r="J85" s="71">
        <f>SUMIF('history-wide format'!$C:$C,$A85,'history-wide format'!M:M)</f>
        <v>807</v>
      </c>
      <c r="K85" s="71">
        <f>SUMIF('history-wide format'!$C:$C,$A85,'history-wide format'!N:N)</f>
        <v>819</v>
      </c>
      <c r="L85" s="5"/>
    </row>
    <row r="86" spans="1:12" ht="17.25" customHeight="1" x14ac:dyDescent="0.3">
      <c r="A86" s="70">
        <f>LEA_list!A85</f>
        <v>2605000</v>
      </c>
      <c r="B86" s="71">
        <f>SUMIF('history-wide format'!$C:$C,$A86,'history-wide format'!E:E)</f>
        <v>4363</v>
      </c>
      <c r="C86" s="71">
        <f>SUMIF('history-wide format'!$C:$C,$A86,'history-wide format'!F:F)</f>
        <v>4398</v>
      </c>
      <c r="D86" s="71">
        <f>SUMIF('history-wide format'!$C:$C,$A86,'history-wide format'!G:G)</f>
        <v>4443</v>
      </c>
      <c r="E86" s="71">
        <f>SUMIF('history-wide format'!$C:$C,$A86,'history-wide format'!H:H)</f>
        <v>4378</v>
      </c>
      <c r="F86" s="71">
        <f>SUMIF('history-wide format'!$C:$C,$A86,'history-wide format'!I:I)</f>
        <v>4371</v>
      </c>
      <c r="G86" s="71">
        <f>SUMIF('history-wide format'!$C:$C,$A86,'history-wide format'!J:J)</f>
        <v>4404</v>
      </c>
      <c r="H86" s="71">
        <f>SUMIF('history-wide format'!$C:$C,$A86,'history-wide format'!K:K)</f>
        <v>4408</v>
      </c>
      <c r="I86" s="71">
        <f>SUMIF('history-wide format'!$C:$C,$A86,'history-wide format'!L:L)</f>
        <v>4349</v>
      </c>
      <c r="J86" s="71">
        <f>SUMIF('history-wide format'!$C:$C,$A86,'history-wide format'!M:M)</f>
        <v>4235</v>
      </c>
      <c r="K86" s="71">
        <f>SUMIF('history-wide format'!$C:$C,$A86,'history-wide format'!N:N)</f>
        <v>4114</v>
      </c>
      <c r="L86" s="5"/>
    </row>
    <row r="87" spans="1:12" ht="17.25" customHeight="1" x14ac:dyDescent="0.3">
      <c r="A87" s="70">
        <f>LEA_list!A86</f>
        <v>2606000</v>
      </c>
      <c r="B87" s="71">
        <f>SUMIF('history-wide format'!$C:$C,$A87,'history-wide format'!E:E)</f>
        <v>3202</v>
      </c>
      <c r="C87" s="71">
        <f>SUMIF('history-wide format'!$C:$C,$A87,'history-wide format'!F:F)</f>
        <v>3212</v>
      </c>
      <c r="D87" s="71">
        <f>SUMIF('history-wide format'!$C:$C,$A87,'history-wide format'!G:G)</f>
        <v>3319</v>
      </c>
      <c r="E87" s="71">
        <f>SUMIF('history-wide format'!$C:$C,$A87,'history-wide format'!H:H)</f>
        <v>3388</v>
      </c>
      <c r="F87" s="71">
        <f>SUMIF('history-wide format'!$C:$C,$A87,'history-wide format'!I:I)</f>
        <v>3464</v>
      </c>
      <c r="G87" s="71">
        <f>SUMIF('history-wide format'!$C:$C,$A87,'history-wide format'!J:J)</f>
        <v>3495</v>
      </c>
      <c r="H87" s="71">
        <f>SUMIF('history-wide format'!$C:$C,$A87,'history-wide format'!K:K)</f>
        <v>3512</v>
      </c>
      <c r="I87" s="71">
        <f>SUMIF('history-wide format'!$C:$C,$A87,'history-wide format'!L:L)</f>
        <v>3477</v>
      </c>
      <c r="J87" s="71">
        <f>SUMIF('history-wide format'!$C:$C,$A87,'history-wide format'!M:M)</f>
        <v>3412</v>
      </c>
      <c r="K87" s="71">
        <f>SUMIF('history-wide format'!$C:$C,$A87,'history-wide format'!N:N)</f>
        <v>3346</v>
      </c>
      <c r="L87" s="5"/>
    </row>
    <row r="88" spans="1:12" ht="17.25" customHeight="1" x14ac:dyDescent="0.3">
      <c r="A88" s="70">
        <f>LEA_list!A87</f>
        <v>2607000</v>
      </c>
      <c r="B88" s="71">
        <f>SUMIF('history-wide format'!$C:$C,$A88,'history-wide format'!E:E)</f>
        <v>590</v>
      </c>
      <c r="C88" s="71">
        <f>SUMIF('history-wide format'!$C:$C,$A88,'history-wide format'!F:F)</f>
        <v>589</v>
      </c>
      <c r="D88" s="71">
        <f>SUMIF('history-wide format'!$C:$C,$A88,'history-wide format'!G:G)</f>
        <v>536</v>
      </c>
      <c r="E88" s="71">
        <f>SUMIF('history-wide format'!$C:$C,$A88,'history-wide format'!H:H)</f>
        <v>513</v>
      </c>
      <c r="F88" s="71">
        <f>SUMIF('history-wide format'!$C:$C,$A88,'history-wide format'!I:I)</f>
        <v>529</v>
      </c>
      <c r="G88" s="71">
        <f>SUMIF('history-wide format'!$C:$C,$A88,'history-wide format'!J:J)</f>
        <v>527</v>
      </c>
      <c r="H88" s="71">
        <f>SUMIF('history-wide format'!$C:$C,$A88,'history-wide format'!K:K)</f>
        <v>571</v>
      </c>
      <c r="I88" s="71">
        <f>SUMIF('history-wide format'!$C:$C,$A88,'history-wide format'!L:L)</f>
        <v>584</v>
      </c>
      <c r="J88" s="71">
        <f>SUMIF('history-wide format'!$C:$C,$A88,'history-wide format'!M:M)</f>
        <v>614</v>
      </c>
      <c r="K88" s="71">
        <f>SUMIF('history-wide format'!$C:$C,$A88,'history-wide format'!N:N)</f>
        <v>632</v>
      </c>
      <c r="L88" s="5"/>
    </row>
    <row r="89" spans="1:12" ht="17.25" customHeight="1" x14ac:dyDescent="0.3">
      <c r="A89" s="70">
        <f>LEA_list!A88</f>
        <v>2703000</v>
      </c>
      <c r="B89" s="71">
        <f>SUMIF('history-wide format'!$C:$C,$A89,'history-wide format'!E:E)</f>
        <v>563</v>
      </c>
      <c r="C89" s="71">
        <f>SUMIF('history-wide format'!$C:$C,$A89,'history-wide format'!F:F)</f>
        <v>550</v>
      </c>
      <c r="D89" s="71">
        <f>SUMIF('history-wide format'!$C:$C,$A89,'history-wide format'!G:G)</f>
        <v>582</v>
      </c>
      <c r="E89" s="71">
        <f>SUMIF('history-wide format'!$C:$C,$A89,'history-wide format'!H:H)</f>
        <v>568</v>
      </c>
      <c r="F89" s="71">
        <f>SUMIF('history-wide format'!$C:$C,$A89,'history-wide format'!I:I)</f>
        <v>580</v>
      </c>
      <c r="G89" s="71">
        <f>SUMIF('history-wide format'!$C:$C,$A89,'history-wide format'!J:J)</f>
        <v>606</v>
      </c>
      <c r="H89" s="71">
        <f>SUMIF('history-wide format'!$C:$C,$A89,'history-wide format'!K:K)</f>
        <v>594</v>
      </c>
      <c r="I89" s="71">
        <f>SUMIF('history-wide format'!$C:$C,$A89,'history-wide format'!L:L)</f>
        <v>582</v>
      </c>
      <c r="J89" s="71">
        <f>SUMIF('history-wide format'!$C:$C,$A89,'history-wide format'!M:M)</f>
        <v>521</v>
      </c>
      <c r="K89" s="71">
        <f>SUMIF('history-wide format'!$C:$C,$A89,'history-wide format'!N:N)</f>
        <v>495</v>
      </c>
      <c r="L89" s="5"/>
    </row>
    <row r="90" spans="1:12" ht="17.25" customHeight="1" x14ac:dyDescent="0.3">
      <c r="A90" s="70">
        <f>LEA_list!A89</f>
        <v>2705000</v>
      </c>
      <c r="B90" s="71">
        <f>SUMIF('history-wide format'!$C:$C,$A90,'history-wide format'!E:E)</f>
        <v>4183</v>
      </c>
      <c r="C90" s="71">
        <f>SUMIF('history-wide format'!$C:$C,$A90,'history-wide format'!F:F)</f>
        <v>4210</v>
      </c>
      <c r="D90" s="71">
        <f>SUMIF('history-wide format'!$C:$C,$A90,'history-wide format'!G:G)</f>
        <v>4119</v>
      </c>
      <c r="E90" s="71">
        <f>SUMIF('history-wide format'!$C:$C,$A90,'history-wide format'!H:H)</f>
        <v>4122</v>
      </c>
      <c r="F90" s="71">
        <f>SUMIF('history-wide format'!$C:$C,$A90,'history-wide format'!I:I)</f>
        <v>4158</v>
      </c>
      <c r="G90" s="71">
        <f>SUMIF('history-wide format'!$C:$C,$A90,'history-wide format'!J:J)</f>
        <v>4053</v>
      </c>
      <c r="H90" s="71">
        <f>SUMIF('history-wide format'!$C:$C,$A90,'history-wide format'!K:K)</f>
        <v>4091</v>
      </c>
      <c r="I90" s="71">
        <f>SUMIF('history-wide format'!$C:$C,$A90,'history-wide format'!L:L)</f>
        <v>4151</v>
      </c>
      <c r="J90" s="71">
        <f>SUMIF('history-wide format'!$C:$C,$A90,'history-wide format'!M:M)</f>
        <v>4103</v>
      </c>
      <c r="K90" s="71">
        <f>SUMIF('history-wide format'!$C:$C,$A90,'history-wide format'!N:N)</f>
        <v>4139</v>
      </c>
      <c r="L90" s="5"/>
    </row>
    <row r="91" spans="1:12" ht="17.25" customHeight="1" x14ac:dyDescent="0.3">
      <c r="A91" s="70">
        <f>LEA_list!A90</f>
        <v>2803000</v>
      </c>
      <c r="B91" s="71">
        <f>SUMIF('history-wide format'!$C:$C,$A91,'history-wide format'!E:E)</f>
        <v>713</v>
      </c>
      <c r="C91" s="71">
        <f>SUMIF('history-wide format'!$C:$C,$A91,'history-wide format'!F:F)</f>
        <v>733</v>
      </c>
      <c r="D91" s="71">
        <f>SUMIF('history-wide format'!$C:$C,$A91,'history-wide format'!G:G)</f>
        <v>743</v>
      </c>
      <c r="E91" s="71">
        <f>SUMIF('history-wide format'!$C:$C,$A91,'history-wide format'!H:H)</f>
        <v>743</v>
      </c>
      <c r="F91" s="71">
        <f>SUMIF('history-wide format'!$C:$C,$A91,'history-wide format'!I:I)</f>
        <v>739</v>
      </c>
      <c r="G91" s="71">
        <f>SUMIF('history-wide format'!$C:$C,$A91,'history-wide format'!J:J)</f>
        <v>715</v>
      </c>
      <c r="H91" s="71">
        <f>SUMIF('history-wide format'!$C:$C,$A91,'history-wide format'!K:K)</f>
        <v>718</v>
      </c>
      <c r="I91" s="71">
        <f>SUMIF('history-wide format'!$C:$C,$A91,'history-wide format'!L:L)</f>
        <v>704</v>
      </c>
      <c r="J91" s="71">
        <f>SUMIF('history-wide format'!$C:$C,$A91,'history-wide format'!M:M)</f>
        <v>648</v>
      </c>
      <c r="K91" s="71">
        <f>SUMIF('history-wide format'!$C:$C,$A91,'history-wide format'!N:N)</f>
        <v>682</v>
      </c>
      <c r="L91" s="5"/>
    </row>
    <row r="92" spans="1:12" ht="17.25" customHeight="1" x14ac:dyDescent="0.3">
      <c r="A92" s="70">
        <f>LEA_list!A91</f>
        <v>2807000</v>
      </c>
      <c r="B92" s="71">
        <f>SUMIF('history-wide format'!$C:$C,$A92,'history-wide format'!E:E)</f>
        <v>3472</v>
      </c>
      <c r="C92" s="71">
        <f>SUMIF('history-wide format'!$C:$C,$A92,'history-wide format'!F:F)</f>
        <v>3519</v>
      </c>
      <c r="D92" s="71">
        <f>SUMIF('history-wide format'!$C:$C,$A92,'history-wide format'!G:G)</f>
        <v>3556</v>
      </c>
      <c r="E92" s="71">
        <f>SUMIF('history-wide format'!$C:$C,$A92,'history-wide format'!H:H)</f>
        <v>3618</v>
      </c>
      <c r="F92" s="71">
        <f>SUMIF('history-wide format'!$C:$C,$A92,'history-wide format'!I:I)</f>
        <v>3631</v>
      </c>
      <c r="G92" s="71">
        <f>SUMIF('history-wide format'!$C:$C,$A92,'history-wide format'!J:J)</f>
        <v>3615</v>
      </c>
      <c r="H92" s="71">
        <f>SUMIF('history-wide format'!$C:$C,$A92,'history-wide format'!K:K)</f>
        <v>3591</v>
      </c>
      <c r="I92" s="71">
        <f>SUMIF('history-wide format'!$C:$C,$A92,'history-wide format'!L:L)</f>
        <v>3627</v>
      </c>
      <c r="J92" s="71">
        <f>SUMIF('history-wide format'!$C:$C,$A92,'history-wide format'!M:M)</f>
        <v>3519</v>
      </c>
      <c r="K92" s="71">
        <f>SUMIF('history-wide format'!$C:$C,$A92,'history-wide format'!N:N)</f>
        <v>3462</v>
      </c>
      <c r="L92" s="5"/>
    </row>
    <row r="93" spans="1:12" ht="17.25" customHeight="1" x14ac:dyDescent="0.3">
      <c r="A93" s="70">
        <f>LEA_list!A92</f>
        <v>2808000</v>
      </c>
      <c r="B93" s="71">
        <f>SUMIF('history-wide format'!$C:$C,$A93,'history-wide format'!E:E)</f>
        <v>2904</v>
      </c>
      <c r="C93" s="71">
        <f>SUMIF('history-wide format'!$C:$C,$A93,'history-wide format'!F:F)</f>
        <v>2917</v>
      </c>
      <c r="D93" s="71">
        <f>SUMIF('history-wide format'!$C:$C,$A93,'history-wide format'!G:G)</f>
        <v>3048</v>
      </c>
      <c r="E93" s="71">
        <f>SUMIF('history-wide format'!$C:$C,$A93,'history-wide format'!H:H)</f>
        <v>3057</v>
      </c>
      <c r="F93" s="71">
        <f>SUMIF('history-wide format'!$C:$C,$A93,'history-wide format'!I:I)</f>
        <v>3160</v>
      </c>
      <c r="G93" s="71">
        <f>SUMIF('history-wide format'!$C:$C,$A93,'history-wide format'!J:J)</f>
        <v>3141</v>
      </c>
      <c r="H93" s="71">
        <f>SUMIF('history-wide format'!$C:$C,$A93,'history-wide format'!K:K)</f>
        <v>3196</v>
      </c>
      <c r="I93" s="71">
        <f>SUMIF('history-wide format'!$C:$C,$A93,'history-wide format'!L:L)</f>
        <v>3115</v>
      </c>
      <c r="J93" s="71">
        <f>SUMIF('history-wide format'!$C:$C,$A93,'history-wide format'!M:M)</f>
        <v>3071</v>
      </c>
      <c r="K93" s="71">
        <f>SUMIF('history-wide format'!$C:$C,$A93,'history-wide format'!N:N)</f>
        <v>3075</v>
      </c>
      <c r="L93" s="5"/>
    </row>
    <row r="94" spans="1:12" ht="17.25" customHeight="1" x14ac:dyDescent="0.3">
      <c r="A94" s="70">
        <f>LEA_list!A93</f>
        <v>2901000</v>
      </c>
      <c r="B94" s="71">
        <f>SUMIF('history-wide format'!$C:$C,$A94,'history-wide format'!E:E)</f>
        <v>496</v>
      </c>
      <c r="C94" s="71">
        <f>SUMIF('history-wide format'!$C:$C,$A94,'history-wide format'!F:F)</f>
        <v>503</v>
      </c>
      <c r="D94" s="71">
        <f>SUMIF('history-wide format'!$C:$C,$A94,'history-wide format'!G:G)</f>
        <v>489</v>
      </c>
      <c r="E94" s="71">
        <f>SUMIF('history-wide format'!$C:$C,$A94,'history-wide format'!H:H)</f>
        <v>480</v>
      </c>
      <c r="F94" s="71">
        <f>SUMIF('history-wide format'!$C:$C,$A94,'history-wide format'!I:I)</f>
        <v>481</v>
      </c>
      <c r="G94" s="71">
        <f>SUMIF('history-wide format'!$C:$C,$A94,'history-wide format'!J:J)</f>
        <v>466</v>
      </c>
      <c r="H94" s="71">
        <f>SUMIF('history-wide format'!$C:$C,$A94,'history-wide format'!K:K)</f>
        <v>492</v>
      </c>
      <c r="I94" s="71">
        <f>SUMIF('history-wide format'!$C:$C,$A94,'history-wide format'!L:L)</f>
        <v>505</v>
      </c>
      <c r="J94" s="71">
        <f>SUMIF('history-wide format'!$C:$C,$A94,'history-wide format'!M:M)</f>
        <v>457</v>
      </c>
      <c r="K94" s="71">
        <f>SUMIF('history-wide format'!$C:$C,$A94,'history-wide format'!N:N)</f>
        <v>435</v>
      </c>
      <c r="L94" s="5"/>
    </row>
    <row r="95" spans="1:12" ht="17.25" customHeight="1" x14ac:dyDescent="0.3">
      <c r="A95" s="70">
        <f>LEA_list!A94</f>
        <v>2903000</v>
      </c>
      <c r="B95" s="71">
        <f>SUMIF('history-wide format'!$C:$C,$A95,'history-wide format'!E:E)</f>
        <v>2489</v>
      </c>
      <c r="C95" s="71">
        <f>SUMIF('history-wide format'!$C:$C,$A95,'history-wide format'!F:F)</f>
        <v>2489</v>
      </c>
      <c r="D95" s="71">
        <f>SUMIF('history-wide format'!$C:$C,$A95,'history-wide format'!G:G)</f>
        <v>2501</v>
      </c>
      <c r="E95" s="71">
        <f>SUMIF('history-wide format'!$C:$C,$A95,'history-wide format'!H:H)</f>
        <v>2492</v>
      </c>
      <c r="F95" s="71">
        <f>SUMIF('history-wide format'!$C:$C,$A95,'history-wide format'!I:I)</f>
        <v>2349</v>
      </c>
      <c r="G95" s="71">
        <f>SUMIF('history-wide format'!$C:$C,$A95,'history-wide format'!J:J)</f>
        <v>2242</v>
      </c>
      <c r="H95" s="71">
        <f>SUMIF('history-wide format'!$C:$C,$A95,'history-wide format'!K:K)</f>
        <v>2239</v>
      </c>
      <c r="I95" s="71">
        <f>SUMIF('history-wide format'!$C:$C,$A95,'history-wide format'!L:L)</f>
        <v>2274</v>
      </c>
      <c r="J95" s="71">
        <f>SUMIF('history-wide format'!$C:$C,$A95,'history-wide format'!M:M)</f>
        <v>2286</v>
      </c>
      <c r="K95" s="71">
        <f>SUMIF('history-wide format'!$C:$C,$A95,'history-wide format'!N:N)</f>
        <v>2201</v>
      </c>
      <c r="L95" s="5"/>
    </row>
    <row r="96" spans="1:12" ht="17.25" customHeight="1" x14ac:dyDescent="0.3">
      <c r="A96" s="70">
        <f>LEA_list!A95</f>
        <v>2906000</v>
      </c>
      <c r="B96" s="71">
        <f>SUMIF('history-wide format'!$C:$C,$A96,'history-wide format'!E:E)</f>
        <v>575</v>
      </c>
      <c r="C96" s="71">
        <f>SUMIF('history-wide format'!$C:$C,$A96,'history-wide format'!F:F)</f>
        <v>581</v>
      </c>
      <c r="D96" s="71">
        <f>SUMIF('history-wide format'!$C:$C,$A96,'history-wide format'!G:G)</f>
        <v>570</v>
      </c>
      <c r="E96" s="71">
        <f>SUMIF('history-wide format'!$C:$C,$A96,'history-wide format'!H:H)</f>
        <v>555</v>
      </c>
      <c r="F96" s="71">
        <f>SUMIF('history-wide format'!$C:$C,$A96,'history-wide format'!I:I)</f>
        <v>584</v>
      </c>
      <c r="G96" s="71">
        <f>SUMIF('history-wide format'!$C:$C,$A96,'history-wide format'!J:J)</f>
        <v>619</v>
      </c>
      <c r="H96" s="71">
        <f>SUMIF('history-wide format'!$C:$C,$A96,'history-wide format'!K:K)</f>
        <v>611</v>
      </c>
      <c r="I96" s="71">
        <f>SUMIF('history-wide format'!$C:$C,$A96,'history-wide format'!L:L)</f>
        <v>589</v>
      </c>
      <c r="J96" s="71">
        <f>SUMIF('history-wide format'!$C:$C,$A96,'history-wide format'!M:M)</f>
        <v>568</v>
      </c>
      <c r="K96" s="71">
        <f>SUMIF('history-wide format'!$C:$C,$A96,'history-wide format'!N:N)</f>
        <v>580</v>
      </c>
      <c r="L96" s="5"/>
    </row>
    <row r="97" spans="1:12" ht="17.25" customHeight="1" x14ac:dyDescent="0.3">
      <c r="A97" s="70">
        <f>LEA_list!A96</f>
        <v>3001000</v>
      </c>
      <c r="B97" s="71">
        <f>SUMIF('history-wide format'!$C:$C,$A97,'history-wide format'!E:E)</f>
        <v>1033</v>
      </c>
      <c r="C97" s="71">
        <f>SUMIF('history-wide format'!$C:$C,$A97,'history-wide format'!F:F)</f>
        <v>992</v>
      </c>
      <c r="D97" s="71">
        <f>SUMIF('history-wide format'!$C:$C,$A97,'history-wide format'!G:G)</f>
        <v>969</v>
      </c>
      <c r="E97" s="71">
        <f>SUMIF('history-wide format'!$C:$C,$A97,'history-wide format'!H:H)</f>
        <v>967</v>
      </c>
      <c r="F97" s="71">
        <f>SUMIF('history-wide format'!$C:$C,$A97,'history-wide format'!I:I)</f>
        <v>1005</v>
      </c>
      <c r="G97" s="71">
        <f>SUMIF('history-wide format'!$C:$C,$A97,'history-wide format'!J:J)</f>
        <v>990</v>
      </c>
      <c r="H97" s="71">
        <f>SUMIF('history-wide format'!$C:$C,$A97,'history-wide format'!K:K)</f>
        <v>996</v>
      </c>
      <c r="I97" s="71">
        <f>SUMIF('history-wide format'!$C:$C,$A97,'history-wide format'!L:L)</f>
        <v>997</v>
      </c>
      <c r="J97" s="71">
        <f>SUMIF('history-wide format'!$C:$C,$A97,'history-wide format'!M:M)</f>
        <v>937</v>
      </c>
      <c r="K97" s="71">
        <f>SUMIF('history-wide format'!$C:$C,$A97,'history-wide format'!N:N)</f>
        <v>946</v>
      </c>
      <c r="L97" s="5"/>
    </row>
    <row r="98" spans="1:12" ht="17.25" customHeight="1" x14ac:dyDescent="0.3">
      <c r="A98" s="70">
        <f>LEA_list!A97</f>
        <v>3002000</v>
      </c>
      <c r="B98" s="71">
        <f>SUMIF('history-wide format'!$C:$C,$A98,'history-wide format'!E:E)</f>
        <v>979</v>
      </c>
      <c r="C98" s="71">
        <f>SUMIF('history-wide format'!$C:$C,$A98,'history-wide format'!F:F)</f>
        <v>987</v>
      </c>
      <c r="D98" s="71">
        <f>SUMIF('history-wide format'!$C:$C,$A98,'history-wide format'!G:G)</f>
        <v>1002</v>
      </c>
      <c r="E98" s="71">
        <f>SUMIF('history-wide format'!$C:$C,$A98,'history-wide format'!H:H)</f>
        <v>1008</v>
      </c>
      <c r="F98" s="71">
        <f>SUMIF('history-wide format'!$C:$C,$A98,'history-wide format'!I:I)</f>
        <v>1031</v>
      </c>
      <c r="G98" s="71">
        <f>SUMIF('history-wide format'!$C:$C,$A98,'history-wide format'!J:J)</f>
        <v>1048</v>
      </c>
      <c r="H98" s="71">
        <f>SUMIF('history-wide format'!$C:$C,$A98,'history-wide format'!K:K)</f>
        <v>1031</v>
      </c>
      <c r="I98" s="71">
        <f>SUMIF('history-wide format'!$C:$C,$A98,'history-wide format'!L:L)</f>
        <v>1033</v>
      </c>
      <c r="J98" s="71">
        <f>SUMIF('history-wide format'!$C:$C,$A98,'history-wide format'!M:M)</f>
        <v>998</v>
      </c>
      <c r="K98" s="71">
        <f>SUMIF('history-wide format'!$C:$C,$A98,'history-wide format'!N:N)</f>
        <v>950</v>
      </c>
      <c r="L98" s="5"/>
    </row>
    <row r="99" spans="1:12" ht="17.25" customHeight="1" x14ac:dyDescent="0.3">
      <c r="A99" s="70">
        <f>LEA_list!A98</f>
        <v>3003000</v>
      </c>
      <c r="B99" s="71">
        <f>SUMIF('history-wide format'!$C:$C,$A99,'history-wide format'!E:E)</f>
        <v>638</v>
      </c>
      <c r="C99" s="71">
        <f>SUMIF('history-wide format'!$C:$C,$A99,'history-wide format'!F:F)</f>
        <v>636</v>
      </c>
      <c r="D99" s="71">
        <f>SUMIF('history-wide format'!$C:$C,$A99,'history-wide format'!G:G)</f>
        <v>672</v>
      </c>
      <c r="E99" s="71">
        <f>SUMIF('history-wide format'!$C:$C,$A99,'history-wide format'!H:H)</f>
        <v>679</v>
      </c>
      <c r="F99" s="71">
        <f>SUMIF('history-wide format'!$C:$C,$A99,'history-wide format'!I:I)</f>
        <v>708</v>
      </c>
      <c r="G99" s="71">
        <f>SUMIF('history-wide format'!$C:$C,$A99,'history-wide format'!J:J)</f>
        <v>710</v>
      </c>
      <c r="H99" s="71">
        <f>SUMIF('history-wide format'!$C:$C,$A99,'history-wide format'!K:K)</f>
        <v>740</v>
      </c>
      <c r="I99" s="71">
        <f>SUMIF('history-wide format'!$C:$C,$A99,'history-wide format'!L:L)</f>
        <v>733</v>
      </c>
      <c r="J99" s="71">
        <f>SUMIF('history-wide format'!$C:$C,$A99,'history-wide format'!M:M)</f>
        <v>736</v>
      </c>
      <c r="K99" s="71">
        <f>SUMIF('history-wide format'!$C:$C,$A99,'history-wide format'!N:N)</f>
        <v>694</v>
      </c>
      <c r="L99" s="5"/>
    </row>
    <row r="100" spans="1:12" ht="17.25" customHeight="1" x14ac:dyDescent="0.3">
      <c r="A100" s="70">
        <f>LEA_list!A99</f>
        <v>3004000</v>
      </c>
      <c r="B100" s="71">
        <f>SUMIF('history-wide format'!$C:$C,$A100,'history-wide format'!E:E)</f>
        <v>2143</v>
      </c>
      <c r="C100" s="71">
        <f>SUMIF('history-wide format'!$C:$C,$A100,'history-wide format'!F:F)</f>
        <v>2152</v>
      </c>
      <c r="D100" s="71">
        <f>SUMIF('history-wide format'!$C:$C,$A100,'history-wide format'!G:G)</f>
        <v>2065</v>
      </c>
      <c r="E100" s="71">
        <f>SUMIF('history-wide format'!$C:$C,$A100,'history-wide format'!H:H)</f>
        <v>2025</v>
      </c>
      <c r="F100" s="71">
        <f>SUMIF('history-wide format'!$C:$C,$A100,'history-wide format'!I:I)</f>
        <v>2059</v>
      </c>
      <c r="G100" s="71">
        <f>SUMIF('history-wide format'!$C:$C,$A100,'history-wide format'!J:J)</f>
        <v>1964</v>
      </c>
      <c r="H100" s="71">
        <f>SUMIF('history-wide format'!$C:$C,$A100,'history-wide format'!K:K)</f>
        <v>1940</v>
      </c>
      <c r="I100" s="71">
        <f>SUMIF('history-wide format'!$C:$C,$A100,'history-wide format'!L:L)</f>
        <v>1929</v>
      </c>
      <c r="J100" s="71">
        <f>SUMIF('history-wide format'!$C:$C,$A100,'history-wide format'!M:M)</f>
        <v>1901</v>
      </c>
      <c r="K100" s="71">
        <f>SUMIF('history-wide format'!$C:$C,$A100,'history-wide format'!N:N)</f>
        <v>1848</v>
      </c>
      <c r="L100" s="5"/>
    </row>
    <row r="101" spans="1:12" ht="17.25" customHeight="1" x14ac:dyDescent="0.3">
      <c r="A101" s="70">
        <f>LEA_list!A100</f>
        <v>3005000</v>
      </c>
      <c r="B101" s="71">
        <f>SUMIF('history-wide format'!$C:$C,$A101,'history-wide format'!E:E)</f>
        <v>469</v>
      </c>
      <c r="C101" s="71">
        <f>SUMIF('history-wide format'!$C:$C,$A101,'history-wide format'!F:F)</f>
        <v>506</v>
      </c>
      <c r="D101" s="71">
        <f>SUMIF('history-wide format'!$C:$C,$A101,'history-wide format'!G:G)</f>
        <v>513</v>
      </c>
      <c r="E101" s="71">
        <f>SUMIF('history-wide format'!$C:$C,$A101,'history-wide format'!H:H)</f>
        <v>513</v>
      </c>
      <c r="F101" s="71">
        <f>SUMIF('history-wide format'!$C:$C,$A101,'history-wide format'!I:I)</f>
        <v>502</v>
      </c>
      <c r="G101" s="71">
        <f>SUMIF('history-wide format'!$C:$C,$A101,'history-wide format'!J:J)</f>
        <v>496</v>
      </c>
      <c r="H101" s="71">
        <f>SUMIF('history-wide format'!$C:$C,$A101,'history-wide format'!K:K)</f>
        <v>488</v>
      </c>
      <c r="I101" s="71">
        <f>SUMIF('history-wide format'!$C:$C,$A101,'history-wide format'!L:L)</f>
        <v>519</v>
      </c>
      <c r="J101" s="71">
        <f>SUMIF('history-wide format'!$C:$C,$A101,'history-wide format'!M:M)</f>
        <v>488</v>
      </c>
      <c r="K101" s="71">
        <f>SUMIF('history-wide format'!$C:$C,$A101,'history-wide format'!N:N)</f>
        <v>507</v>
      </c>
      <c r="L101" s="5"/>
    </row>
    <row r="102" spans="1:12" ht="17.25" customHeight="1" x14ac:dyDescent="0.3">
      <c r="A102" s="70">
        <f>LEA_list!A101</f>
        <v>3102000</v>
      </c>
      <c r="B102" s="71">
        <f>SUMIF('history-wide format'!$C:$C,$A102,'history-wide format'!E:E)</f>
        <v>563</v>
      </c>
      <c r="C102" s="71">
        <f>SUMIF('history-wide format'!$C:$C,$A102,'history-wide format'!F:F)</f>
        <v>568</v>
      </c>
      <c r="D102" s="71">
        <f>SUMIF('history-wide format'!$C:$C,$A102,'history-wide format'!G:G)</f>
        <v>583</v>
      </c>
      <c r="E102" s="71">
        <f>SUMIF('history-wide format'!$C:$C,$A102,'history-wide format'!H:H)</f>
        <v>553</v>
      </c>
      <c r="F102" s="71">
        <f>SUMIF('history-wide format'!$C:$C,$A102,'history-wide format'!I:I)</f>
        <v>587</v>
      </c>
      <c r="G102" s="71">
        <f>SUMIF('history-wide format'!$C:$C,$A102,'history-wide format'!J:J)</f>
        <v>568</v>
      </c>
      <c r="H102" s="71">
        <f>SUMIF('history-wide format'!$C:$C,$A102,'history-wide format'!K:K)</f>
        <v>571</v>
      </c>
      <c r="I102" s="71">
        <f>SUMIF('history-wide format'!$C:$C,$A102,'history-wide format'!L:L)</f>
        <v>543</v>
      </c>
      <c r="J102" s="71">
        <f>SUMIF('history-wide format'!$C:$C,$A102,'history-wide format'!M:M)</f>
        <v>504</v>
      </c>
      <c r="K102" s="71">
        <f>SUMIF('history-wide format'!$C:$C,$A102,'history-wide format'!N:N)</f>
        <v>516</v>
      </c>
      <c r="L102" s="5"/>
    </row>
    <row r="103" spans="1:12" ht="17.25" customHeight="1" x14ac:dyDescent="0.3">
      <c r="A103" s="70">
        <f>LEA_list!A102</f>
        <v>3104000</v>
      </c>
      <c r="B103" s="71">
        <f>SUMIF('history-wide format'!$C:$C,$A103,'history-wide format'!E:E)</f>
        <v>448</v>
      </c>
      <c r="C103" s="71">
        <f>SUMIF('history-wide format'!$C:$C,$A103,'history-wide format'!F:F)</f>
        <v>409</v>
      </c>
      <c r="D103" s="71">
        <f>SUMIF('history-wide format'!$C:$C,$A103,'history-wide format'!G:G)</f>
        <v>406</v>
      </c>
      <c r="E103" s="71">
        <f>SUMIF('history-wide format'!$C:$C,$A103,'history-wide format'!H:H)</f>
        <v>411</v>
      </c>
      <c r="F103" s="71">
        <f>SUMIF('history-wide format'!$C:$C,$A103,'history-wide format'!I:I)</f>
        <v>405</v>
      </c>
      <c r="G103" s="71">
        <f>SUMIF('history-wide format'!$C:$C,$A103,'history-wide format'!J:J)</f>
        <v>405</v>
      </c>
      <c r="H103" s="71">
        <f>SUMIF('history-wide format'!$C:$C,$A103,'history-wide format'!K:K)</f>
        <v>398</v>
      </c>
      <c r="I103" s="71">
        <f>SUMIF('history-wide format'!$C:$C,$A103,'history-wide format'!L:L)</f>
        <v>411</v>
      </c>
      <c r="J103" s="71">
        <f>SUMIF('history-wide format'!$C:$C,$A103,'history-wide format'!M:M)</f>
        <v>372</v>
      </c>
      <c r="K103" s="71">
        <f>SUMIF('history-wide format'!$C:$C,$A103,'history-wide format'!N:N)</f>
        <v>360</v>
      </c>
      <c r="L103" s="5"/>
    </row>
    <row r="104" spans="1:12" ht="17.25" customHeight="1" x14ac:dyDescent="0.3">
      <c r="A104" s="70">
        <f>LEA_list!A103</f>
        <v>3105000</v>
      </c>
      <c r="B104" s="71">
        <f>SUMIF('history-wide format'!$C:$C,$A104,'history-wide format'!E:E)</f>
        <v>1981</v>
      </c>
      <c r="C104" s="71">
        <f>SUMIF('history-wide format'!$C:$C,$A104,'history-wide format'!F:F)</f>
        <v>1945</v>
      </c>
      <c r="D104" s="71">
        <f>SUMIF('history-wide format'!$C:$C,$A104,'history-wide format'!G:G)</f>
        <v>1908</v>
      </c>
      <c r="E104" s="71">
        <f>SUMIF('history-wide format'!$C:$C,$A104,'history-wide format'!H:H)</f>
        <v>1909</v>
      </c>
      <c r="F104" s="71">
        <f>SUMIF('history-wide format'!$C:$C,$A104,'history-wide format'!I:I)</f>
        <v>1932</v>
      </c>
      <c r="G104" s="71">
        <f>SUMIF('history-wide format'!$C:$C,$A104,'history-wide format'!J:J)</f>
        <v>1933</v>
      </c>
      <c r="H104" s="71">
        <f>SUMIF('history-wide format'!$C:$C,$A104,'history-wide format'!K:K)</f>
        <v>1921</v>
      </c>
      <c r="I104" s="71">
        <f>SUMIF('history-wide format'!$C:$C,$A104,'history-wide format'!L:L)</f>
        <v>1924</v>
      </c>
      <c r="J104" s="71">
        <f>SUMIF('history-wide format'!$C:$C,$A104,'history-wide format'!M:M)</f>
        <v>1878</v>
      </c>
      <c r="K104" s="71">
        <f>SUMIF('history-wide format'!$C:$C,$A104,'history-wide format'!N:N)</f>
        <v>1909</v>
      </c>
      <c r="L104" s="5"/>
    </row>
    <row r="105" spans="1:12" ht="17.25" customHeight="1" x14ac:dyDescent="0.3">
      <c r="A105" s="70">
        <f>LEA_list!A104</f>
        <v>3201000</v>
      </c>
      <c r="B105" s="71">
        <f>SUMIF('history-wide format'!$C:$C,$A105,'history-wide format'!E:E)</f>
        <v>2914</v>
      </c>
      <c r="C105" s="71">
        <f>SUMIF('history-wide format'!$C:$C,$A105,'history-wide format'!F:F)</f>
        <v>3015</v>
      </c>
      <c r="D105" s="71">
        <f>SUMIF('history-wide format'!$C:$C,$A105,'history-wide format'!G:G)</f>
        <v>3027</v>
      </c>
      <c r="E105" s="71">
        <f>SUMIF('history-wide format'!$C:$C,$A105,'history-wide format'!H:H)</f>
        <v>2976</v>
      </c>
      <c r="F105" s="71">
        <f>SUMIF('history-wide format'!$C:$C,$A105,'history-wide format'!I:I)</f>
        <v>3010</v>
      </c>
      <c r="G105" s="71">
        <f>SUMIF('history-wide format'!$C:$C,$A105,'history-wide format'!J:J)</f>
        <v>3089</v>
      </c>
      <c r="H105" s="71">
        <f>SUMIF('history-wide format'!$C:$C,$A105,'history-wide format'!K:K)</f>
        <v>3065</v>
      </c>
      <c r="I105" s="71">
        <f>SUMIF('history-wide format'!$C:$C,$A105,'history-wide format'!L:L)</f>
        <v>3157</v>
      </c>
      <c r="J105" s="71">
        <f>SUMIF('history-wide format'!$C:$C,$A105,'history-wide format'!M:M)</f>
        <v>3057</v>
      </c>
      <c r="K105" s="71">
        <f>SUMIF('history-wide format'!$C:$C,$A105,'history-wide format'!N:N)</f>
        <v>3189</v>
      </c>
      <c r="L105" s="5"/>
    </row>
    <row r="106" spans="1:12" ht="17.25" customHeight="1" x14ac:dyDescent="0.3">
      <c r="A106" s="70">
        <f>LEA_list!A105</f>
        <v>3209000</v>
      </c>
      <c r="B106" s="71">
        <f>SUMIF('history-wide format'!$C:$C,$A106,'history-wide format'!E:E)</f>
        <v>1622</v>
      </c>
      <c r="C106" s="71">
        <f>SUMIF('history-wide format'!$C:$C,$A106,'history-wide format'!F:F)</f>
        <v>1621</v>
      </c>
      <c r="D106" s="71">
        <f>SUMIF('history-wide format'!$C:$C,$A106,'history-wide format'!G:G)</f>
        <v>1658</v>
      </c>
      <c r="E106" s="71">
        <f>SUMIF('history-wide format'!$C:$C,$A106,'history-wide format'!H:H)</f>
        <v>1726</v>
      </c>
      <c r="F106" s="71">
        <f>SUMIF('history-wide format'!$C:$C,$A106,'history-wide format'!I:I)</f>
        <v>1772</v>
      </c>
      <c r="G106" s="71">
        <f>SUMIF('history-wide format'!$C:$C,$A106,'history-wide format'!J:J)</f>
        <v>1862</v>
      </c>
      <c r="H106" s="71">
        <f>SUMIF('history-wide format'!$C:$C,$A106,'history-wide format'!K:K)</f>
        <v>1978</v>
      </c>
      <c r="I106" s="71">
        <f>SUMIF('history-wide format'!$C:$C,$A106,'history-wide format'!L:L)</f>
        <v>1993</v>
      </c>
      <c r="J106" s="71">
        <f>SUMIF('history-wide format'!$C:$C,$A106,'history-wide format'!M:M)</f>
        <v>1983</v>
      </c>
      <c r="K106" s="71">
        <f>SUMIF('history-wide format'!$C:$C,$A106,'history-wide format'!N:N)</f>
        <v>1985</v>
      </c>
      <c r="L106" s="5"/>
    </row>
    <row r="107" spans="1:12" ht="17.25" customHeight="1" x14ac:dyDescent="0.3">
      <c r="A107" s="70">
        <f>LEA_list!A106</f>
        <v>3211000</v>
      </c>
      <c r="B107" s="71">
        <f>SUMIF('history-wide format'!$C:$C,$A107,'history-wide format'!E:E)</f>
        <v>526</v>
      </c>
      <c r="C107" s="71">
        <f>SUMIF('history-wide format'!$C:$C,$A107,'history-wide format'!F:F)</f>
        <v>503</v>
      </c>
      <c r="D107" s="71">
        <f>SUMIF('history-wide format'!$C:$C,$A107,'history-wide format'!G:G)</f>
        <v>501</v>
      </c>
      <c r="E107" s="71">
        <f>SUMIF('history-wide format'!$C:$C,$A107,'history-wide format'!H:H)</f>
        <v>517</v>
      </c>
      <c r="F107" s="71">
        <f>SUMIF('history-wide format'!$C:$C,$A107,'history-wide format'!I:I)</f>
        <v>541</v>
      </c>
      <c r="G107" s="71">
        <f>SUMIF('history-wide format'!$C:$C,$A107,'history-wide format'!J:J)</f>
        <v>524</v>
      </c>
      <c r="H107" s="71">
        <f>SUMIF('history-wide format'!$C:$C,$A107,'history-wide format'!K:K)</f>
        <v>508</v>
      </c>
      <c r="I107" s="71">
        <f>SUMIF('history-wide format'!$C:$C,$A107,'history-wide format'!L:L)</f>
        <v>495</v>
      </c>
      <c r="J107" s="71">
        <f>SUMIF('history-wide format'!$C:$C,$A107,'history-wide format'!M:M)</f>
        <v>433</v>
      </c>
      <c r="K107" s="71">
        <f>SUMIF('history-wide format'!$C:$C,$A107,'history-wide format'!N:N)</f>
        <v>456</v>
      </c>
      <c r="L107" s="5"/>
    </row>
    <row r="108" spans="1:12" ht="17.25" customHeight="1" x14ac:dyDescent="0.3">
      <c r="A108" s="70">
        <f>LEA_list!A107</f>
        <v>3212000</v>
      </c>
      <c r="B108" s="71">
        <f>SUMIF('history-wide format'!$C:$C,$A108,'history-wide format'!E:E)</f>
        <v>828</v>
      </c>
      <c r="C108" s="71">
        <f>SUMIF('history-wide format'!$C:$C,$A108,'history-wide format'!F:F)</f>
        <v>810</v>
      </c>
      <c r="D108" s="71">
        <f>SUMIF('history-wide format'!$C:$C,$A108,'history-wide format'!G:G)</f>
        <v>835</v>
      </c>
      <c r="E108" s="71">
        <f>SUMIF('history-wide format'!$C:$C,$A108,'history-wide format'!H:H)</f>
        <v>850</v>
      </c>
      <c r="F108" s="71">
        <f>SUMIF('history-wide format'!$C:$C,$A108,'history-wide format'!I:I)</f>
        <v>787</v>
      </c>
      <c r="G108" s="71">
        <f>SUMIF('history-wide format'!$C:$C,$A108,'history-wide format'!J:J)</f>
        <v>754</v>
      </c>
      <c r="H108" s="71">
        <f>SUMIF('history-wide format'!$C:$C,$A108,'history-wide format'!K:K)</f>
        <v>732</v>
      </c>
      <c r="I108" s="71">
        <f>SUMIF('history-wide format'!$C:$C,$A108,'history-wide format'!L:L)</f>
        <v>699</v>
      </c>
      <c r="J108" s="71">
        <f>SUMIF('history-wide format'!$C:$C,$A108,'history-wide format'!M:M)</f>
        <v>685</v>
      </c>
      <c r="K108" s="71">
        <f>SUMIF('history-wide format'!$C:$C,$A108,'history-wide format'!N:N)</f>
        <v>619</v>
      </c>
      <c r="L108" s="5"/>
    </row>
    <row r="109" spans="1:12" ht="17.25" customHeight="1" x14ac:dyDescent="0.3">
      <c r="A109" s="70">
        <f>LEA_list!A108</f>
        <v>3301000</v>
      </c>
      <c r="B109" s="71">
        <f>SUMIF('history-wide format'!$C:$C,$A109,'history-wide format'!E:E)</f>
        <v>401</v>
      </c>
      <c r="C109" s="71">
        <f>SUMIF('history-wide format'!$C:$C,$A109,'history-wide format'!F:F)</f>
        <v>404</v>
      </c>
      <c r="D109" s="71">
        <f>SUMIF('history-wide format'!$C:$C,$A109,'history-wide format'!G:G)</f>
        <v>396</v>
      </c>
      <c r="E109" s="71">
        <f>SUMIF('history-wide format'!$C:$C,$A109,'history-wide format'!H:H)</f>
        <v>419</v>
      </c>
      <c r="F109" s="71">
        <f>SUMIF('history-wide format'!$C:$C,$A109,'history-wide format'!I:I)</f>
        <v>430</v>
      </c>
      <c r="G109" s="71">
        <f>SUMIF('history-wide format'!$C:$C,$A109,'history-wide format'!J:J)</f>
        <v>406</v>
      </c>
      <c r="H109" s="71">
        <f>SUMIF('history-wide format'!$C:$C,$A109,'history-wide format'!K:K)</f>
        <v>367</v>
      </c>
      <c r="I109" s="71">
        <f>SUMIF('history-wide format'!$C:$C,$A109,'history-wide format'!L:L)</f>
        <v>371</v>
      </c>
      <c r="J109" s="71">
        <f>SUMIF('history-wide format'!$C:$C,$A109,'history-wide format'!M:M)</f>
        <v>362</v>
      </c>
      <c r="K109" s="71">
        <f>SUMIF('history-wide format'!$C:$C,$A109,'history-wide format'!N:N)</f>
        <v>372</v>
      </c>
      <c r="L109" s="5"/>
    </row>
    <row r="110" spans="1:12" ht="17.25" customHeight="1" x14ac:dyDescent="0.3">
      <c r="A110" s="70">
        <f>LEA_list!A109</f>
        <v>3302000</v>
      </c>
      <c r="B110" s="71">
        <f>SUMIF('history-wide format'!$C:$C,$A110,'history-wide format'!E:E)</f>
        <v>879</v>
      </c>
      <c r="C110" s="71">
        <f>SUMIF('history-wide format'!$C:$C,$A110,'history-wide format'!F:F)</f>
        <v>886</v>
      </c>
      <c r="D110" s="71">
        <f>SUMIF('history-wide format'!$C:$C,$A110,'history-wide format'!G:G)</f>
        <v>848</v>
      </c>
      <c r="E110" s="71">
        <f>SUMIF('history-wide format'!$C:$C,$A110,'history-wide format'!H:H)</f>
        <v>869</v>
      </c>
      <c r="F110" s="71">
        <f>SUMIF('history-wide format'!$C:$C,$A110,'history-wide format'!I:I)</f>
        <v>870</v>
      </c>
      <c r="G110" s="71">
        <f>SUMIF('history-wide format'!$C:$C,$A110,'history-wide format'!J:J)</f>
        <v>880</v>
      </c>
      <c r="H110" s="71">
        <f>SUMIF('history-wide format'!$C:$C,$A110,'history-wide format'!K:K)</f>
        <v>848</v>
      </c>
      <c r="I110" s="71">
        <f>SUMIF('history-wide format'!$C:$C,$A110,'history-wide format'!L:L)</f>
        <v>837</v>
      </c>
      <c r="J110" s="71">
        <f>SUMIF('history-wide format'!$C:$C,$A110,'history-wide format'!M:M)</f>
        <v>815</v>
      </c>
      <c r="K110" s="71">
        <f>SUMIF('history-wide format'!$C:$C,$A110,'history-wide format'!N:N)</f>
        <v>799</v>
      </c>
      <c r="L110" s="5"/>
    </row>
    <row r="111" spans="1:12" ht="17.25" customHeight="1" x14ac:dyDescent="0.3">
      <c r="A111" s="70">
        <f>LEA_list!A110</f>
        <v>3306000</v>
      </c>
      <c r="B111" s="71">
        <f>SUMIF('history-wide format'!$C:$C,$A111,'history-wide format'!E:E)</f>
        <v>503</v>
      </c>
      <c r="C111" s="71">
        <f>SUMIF('history-wide format'!$C:$C,$A111,'history-wide format'!F:F)</f>
        <v>478</v>
      </c>
      <c r="D111" s="71">
        <f>SUMIF('history-wide format'!$C:$C,$A111,'history-wide format'!G:G)</f>
        <v>482</v>
      </c>
      <c r="E111" s="71">
        <f>SUMIF('history-wide format'!$C:$C,$A111,'history-wide format'!H:H)</f>
        <v>488</v>
      </c>
      <c r="F111" s="71">
        <f>SUMIF('history-wide format'!$C:$C,$A111,'history-wide format'!I:I)</f>
        <v>495</v>
      </c>
      <c r="G111" s="71">
        <f>SUMIF('history-wide format'!$C:$C,$A111,'history-wide format'!J:J)</f>
        <v>454</v>
      </c>
      <c r="H111" s="71">
        <f>SUMIF('history-wide format'!$C:$C,$A111,'history-wide format'!K:K)</f>
        <v>510</v>
      </c>
      <c r="I111" s="71">
        <f>SUMIF('history-wide format'!$C:$C,$A111,'history-wide format'!L:L)</f>
        <v>527</v>
      </c>
      <c r="J111" s="71">
        <f>SUMIF('history-wide format'!$C:$C,$A111,'history-wide format'!M:M)</f>
        <v>555</v>
      </c>
      <c r="K111" s="71">
        <f>SUMIF('history-wide format'!$C:$C,$A111,'history-wide format'!N:N)</f>
        <v>588</v>
      </c>
      <c r="L111" s="5"/>
    </row>
    <row r="112" spans="1:12" ht="17.25" customHeight="1" x14ac:dyDescent="0.3">
      <c r="A112" s="70">
        <f>LEA_list!A111</f>
        <v>3403000</v>
      </c>
      <c r="B112" s="71">
        <f>SUMIF('history-wide format'!$C:$C,$A112,'history-wide format'!E:E)</f>
        <v>1332</v>
      </c>
      <c r="C112" s="71">
        <f>SUMIF('history-wide format'!$C:$C,$A112,'history-wide format'!F:F)</f>
        <v>1284</v>
      </c>
      <c r="D112" s="71">
        <f>SUMIF('history-wide format'!$C:$C,$A112,'history-wide format'!G:G)</f>
        <v>1266</v>
      </c>
      <c r="E112" s="71">
        <f>SUMIF('history-wide format'!$C:$C,$A112,'history-wide format'!H:H)</f>
        <v>1208</v>
      </c>
      <c r="F112" s="71">
        <f>SUMIF('history-wide format'!$C:$C,$A112,'history-wide format'!I:I)</f>
        <v>1169</v>
      </c>
      <c r="G112" s="71">
        <f>SUMIF('history-wide format'!$C:$C,$A112,'history-wide format'!J:J)</f>
        <v>1107</v>
      </c>
      <c r="H112" s="71">
        <f>SUMIF('history-wide format'!$C:$C,$A112,'history-wide format'!K:K)</f>
        <v>1126</v>
      </c>
      <c r="I112" s="71">
        <f>SUMIF('history-wide format'!$C:$C,$A112,'history-wide format'!L:L)</f>
        <v>1134</v>
      </c>
      <c r="J112" s="71">
        <f>SUMIF('history-wide format'!$C:$C,$A112,'history-wide format'!M:M)</f>
        <v>1067</v>
      </c>
      <c r="K112" s="71">
        <f>SUMIF('history-wide format'!$C:$C,$A112,'history-wide format'!N:N)</f>
        <v>1118</v>
      </c>
      <c r="L112" s="5"/>
    </row>
    <row r="113" spans="1:12" ht="17.25" customHeight="1" x14ac:dyDescent="0.3">
      <c r="A113" s="70">
        <f>LEA_list!A112</f>
        <v>3405000</v>
      </c>
      <c r="B113" s="71">
        <f>SUMIF('history-wide format'!$C:$C,$A113,'history-wide format'!E:E)</f>
        <v>830</v>
      </c>
      <c r="C113" s="71">
        <f>SUMIF('history-wide format'!$C:$C,$A113,'history-wide format'!F:F)</f>
        <v>841</v>
      </c>
      <c r="D113" s="71">
        <f>SUMIF('history-wide format'!$C:$C,$A113,'history-wide format'!G:G)</f>
        <v>851</v>
      </c>
      <c r="E113" s="71">
        <f>SUMIF('history-wide format'!$C:$C,$A113,'history-wide format'!H:H)</f>
        <v>875</v>
      </c>
      <c r="F113" s="71">
        <f>SUMIF('history-wide format'!$C:$C,$A113,'history-wide format'!I:I)</f>
        <v>897</v>
      </c>
      <c r="G113" s="71">
        <f>SUMIF('history-wide format'!$C:$C,$A113,'history-wide format'!J:J)</f>
        <v>889</v>
      </c>
      <c r="H113" s="71">
        <f>SUMIF('history-wide format'!$C:$C,$A113,'history-wide format'!K:K)</f>
        <v>868</v>
      </c>
      <c r="I113" s="71">
        <f>SUMIF('history-wide format'!$C:$C,$A113,'history-wide format'!L:L)</f>
        <v>850</v>
      </c>
      <c r="J113" s="71">
        <f>SUMIF('history-wide format'!$C:$C,$A113,'history-wide format'!M:M)</f>
        <v>845</v>
      </c>
      <c r="K113" s="71">
        <f>SUMIF('history-wide format'!$C:$C,$A113,'history-wide format'!N:N)</f>
        <v>824</v>
      </c>
      <c r="L113" s="5"/>
    </row>
    <row r="114" spans="1:12" ht="17.25" customHeight="1" x14ac:dyDescent="0.3">
      <c r="A114" s="70">
        <f>LEA_list!A113</f>
        <v>3505000</v>
      </c>
      <c r="B114" s="71">
        <f>SUMIF('history-wide format'!$C:$C,$A114,'history-wide format'!E:E)</f>
        <v>5750</v>
      </c>
      <c r="C114" s="71">
        <f>SUMIF('history-wide format'!$C:$C,$A114,'history-wide format'!F:F)</f>
        <v>5620</v>
      </c>
      <c r="D114" s="71">
        <f>SUMIF('history-wide format'!$C:$C,$A114,'history-wide format'!G:G)</f>
        <v>5537</v>
      </c>
      <c r="E114" s="71">
        <f>SUMIF('history-wide format'!$C:$C,$A114,'history-wide format'!H:H)</f>
        <v>5208</v>
      </c>
      <c r="F114" s="71">
        <f>SUMIF('history-wide format'!$C:$C,$A114,'history-wide format'!I:I)</f>
        <v>5114</v>
      </c>
      <c r="G114" s="71">
        <f>SUMIF('history-wide format'!$C:$C,$A114,'history-wide format'!J:J)</f>
        <v>4630</v>
      </c>
      <c r="H114" s="71">
        <f>SUMIF('history-wide format'!$C:$C,$A114,'history-wide format'!K:K)</f>
        <v>4150</v>
      </c>
      <c r="I114" s="71">
        <f>SUMIF('history-wide format'!$C:$C,$A114,'history-wide format'!L:L)</f>
        <v>3862</v>
      </c>
      <c r="J114" s="71">
        <f>SUMIF('history-wide format'!$C:$C,$A114,'history-wide format'!M:M)</f>
        <v>3706</v>
      </c>
      <c r="K114" s="71">
        <f>SUMIF('history-wide format'!$C:$C,$A114,'history-wide format'!N:N)</f>
        <v>3379</v>
      </c>
      <c r="L114" s="5"/>
    </row>
    <row r="115" spans="1:12" ht="17.25" customHeight="1" x14ac:dyDescent="0.3">
      <c r="A115" s="70">
        <f>LEA_list!A114</f>
        <v>3509000</v>
      </c>
      <c r="B115" s="71">
        <f>SUMIF('history-wide format'!$C:$C,$A115,'history-wide format'!E:E)</f>
        <v>2991</v>
      </c>
      <c r="C115" s="71">
        <f>SUMIF('history-wide format'!$C:$C,$A115,'history-wide format'!F:F)</f>
        <v>2891</v>
      </c>
      <c r="D115" s="71">
        <f>SUMIF('history-wide format'!$C:$C,$A115,'history-wide format'!G:G)</f>
        <v>2778</v>
      </c>
      <c r="E115" s="71">
        <f>SUMIF('history-wide format'!$C:$C,$A115,'history-wide format'!H:H)</f>
        <v>2604</v>
      </c>
      <c r="F115" s="71">
        <f>SUMIF('history-wide format'!$C:$C,$A115,'history-wide format'!I:I)</f>
        <v>2590</v>
      </c>
      <c r="G115" s="71">
        <f>SUMIF('history-wide format'!$C:$C,$A115,'history-wide format'!J:J)</f>
        <v>2581</v>
      </c>
      <c r="H115" s="71">
        <f>SUMIF('history-wide format'!$C:$C,$A115,'history-wide format'!K:K)</f>
        <v>2471</v>
      </c>
      <c r="I115" s="71">
        <f>SUMIF('history-wide format'!$C:$C,$A115,'history-wide format'!L:L)</f>
        <v>2233</v>
      </c>
      <c r="J115" s="71">
        <f>SUMIF('history-wide format'!$C:$C,$A115,'history-wide format'!M:M)</f>
        <v>2148</v>
      </c>
      <c r="K115" s="71">
        <f>SUMIF('history-wide format'!$C:$C,$A115,'history-wide format'!N:N)</f>
        <v>1942</v>
      </c>
      <c r="L115" s="5"/>
    </row>
    <row r="116" spans="1:12" ht="17.25" customHeight="1" x14ac:dyDescent="0.3">
      <c r="A116" s="70">
        <f>LEA_list!A115</f>
        <v>3510000</v>
      </c>
      <c r="B116" s="71">
        <f>SUMIF('history-wide format'!$C:$C,$A116,'history-wide format'!E:E)</f>
        <v>2993</v>
      </c>
      <c r="C116" s="71">
        <f>SUMIF('history-wide format'!$C:$C,$A116,'history-wide format'!F:F)</f>
        <v>2953</v>
      </c>
      <c r="D116" s="71">
        <f>SUMIF('history-wide format'!$C:$C,$A116,'history-wide format'!G:G)</f>
        <v>2944</v>
      </c>
      <c r="E116" s="71">
        <f>SUMIF('history-wide format'!$C:$C,$A116,'history-wide format'!H:H)</f>
        <v>2879</v>
      </c>
      <c r="F116" s="71">
        <f>SUMIF('history-wide format'!$C:$C,$A116,'history-wide format'!I:I)</f>
        <v>2808</v>
      </c>
      <c r="G116" s="71">
        <f>SUMIF('history-wide format'!$C:$C,$A116,'history-wide format'!J:J)</f>
        <v>2926</v>
      </c>
      <c r="H116" s="71">
        <f>SUMIF('history-wide format'!$C:$C,$A116,'history-wide format'!K:K)</f>
        <v>2971</v>
      </c>
      <c r="I116" s="71">
        <f>SUMIF('history-wide format'!$C:$C,$A116,'history-wide format'!L:L)</f>
        <v>2970</v>
      </c>
      <c r="J116" s="71">
        <f>SUMIF('history-wide format'!$C:$C,$A116,'history-wide format'!M:M)</f>
        <v>2906</v>
      </c>
      <c r="K116" s="71">
        <f>SUMIF('history-wide format'!$C:$C,$A116,'history-wide format'!N:N)</f>
        <v>3021</v>
      </c>
      <c r="L116" s="5"/>
    </row>
    <row r="117" spans="1:12" ht="17.25" customHeight="1" x14ac:dyDescent="0.3">
      <c r="A117" s="70">
        <f>LEA_list!A116</f>
        <v>3601000</v>
      </c>
      <c r="B117" s="71">
        <f>SUMIF('history-wide format'!$C:$C,$A117,'history-wide format'!E:E)</f>
        <v>2590</v>
      </c>
      <c r="C117" s="71">
        <f>SUMIF('history-wide format'!$C:$C,$A117,'history-wide format'!F:F)</f>
        <v>2600</v>
      </c>
      <c r="D117" s="71">
        <f>SUMIF('history-wide format'!$C:$C,$A117,'history-wide format'!G:G)</f>
        <v>2685</v>
      </c>
      <c r="E117" s="71">
        <f>SUMIF('history-wide format'!$C:$C,$A117,'history-wide format'!H:H)</f>
        <v>2682</v>
      </c>
      <c r="F117" s="71">
        <f>SUMIF('history-wide format'!$C:$C,$A117,'history-wide format'!I:I)</f>
        <v>2610</v>
      </c>
      <c r="G117" s="71">
        <f>SUMIF('history-wide format'!$C:$C,$A117,'history-wide format'!J:J)</f>
        <v>2583</v>
      </c>
      <c r="H117" s="71">
        <f>SUMIF('history-wide format'!$C:$C,$A117,'history-wide format'!K:K)</f>
        <v>2530</v>
      </c>
      <c r="I117" s="71">
        <f>SUMIF('history-wide format'!$C:$C,$A117,'history-wide format'!L:L)</f>
        <v>2539</v>
      </c>
      <c r="J117" s="71">
        <f>SUMIF('history-wide format'!$C:$C,$A117,'history-wide format'!M:M)</f>
        <v>2436</v>
      </c>
      <c r="K117" s="71">
        <f>SUMIF('history-wide format'!$C:$C,$A117,'history-wide format'!N:N)</f>
        <v>2459</v>
      </c>
      <c r="L117" s="5"/>
    </row>
    <row r="118" spans="1:12" ht="17.25" customHeight="1" x14ac:dyDescent="0.3">
      <c r="A118" s="70">
        <f>LEA_list!A117</f>
        <v>3604000</v>
      </c>
      <c r="B118" s="71">
        <f>SUMIF('history-wide format'!$C:$C,$A118,'history-wide format'!E:E)</f>
        <v>1159</v>
      </c>
      <c r="C118" s="71">
        <f>SUMIF('history-wide format'!$C:$C,$A118,'history-wide format'!F:F)</f>
        <v>1249</v>
      </c>
      <c r="D118" s="71">
        <f>SUMIF('history-wide format'!$C:$C,$A118,'history-wide format'!G:G)</f>
        <v>1250</v>
      </c>
      <c r="E118" s="71">
        <f>SUMIF('history-wide format'!$C:$C,$A118,'history-wide format'!H:H)</f>
        <v>1255</v>
      </c>
      <c r="F118" s="71">
        <f>SUMIF('history-wide format'!$C:$C,$A118,'history-wide format'!I:I)</f>
        <v>1314</v>
      </c>
      <c r="G118" s="71">
        <f>SUMIF('history-wide format'!$C:$C,$A118,'history-wide format'!J:J)</f>
        <v>1335</v>
      </c>
      <c r="H118" s="71">
        <f>SUMIF('history-wide format'!$C:$C,$A118,'history-wide format'!K:K)</f>
        <v>1359</v>
      </c>
      <c r="I118" s="71">
        <f>SUMIF('history-wide format'!$C:$C,$A118,'history-wide format'!L:L)</f>
        <v>1336</v>
      </c>
      <c r="J118" s="71">
        <f>SUMIF('history-wide format'!$C:$C,$A118,'history-wide format'!M:M)</f>
        <v>1304</v>
      </c>
      <c r="K118" s="71">
        <f>SUMIF('history-wide format'!$C:$C,$A118,'history-wide format'!N:N)</f>
        <v>1292</v>
      </c>
      <c r="L118" s="5"/>
    </row>
    <row r="119" spans="1:12" ht="17.25" customHeight="1" x14ac:dyDescent="0.3">
      <c r="A119" s="70">
        <f>LEA_list!A118</f>
        <v>3606000</v>
      </c>
      <c r="B119" s="71">
        <f>SUMIF('history-wide format'!$C:$C,$A119,'history-wide format'!E:E)</f>
        <v>634</v>
      </c>
      <c r="C119" s="71">
        <f>SUMIF('history-wide format'!$C:$C,$A119,'history-wide format'!F:F)</f>
        <v>637</v>
      </c>
      <c r="D119" s="71">
        <f>SUMIF('history-wide format'!$C:$C,$A119,'history-wide format'!G:G)</f>
        <v>654</v>
      </c>
      <c r="E119" s="71">
        <f>SUMIF('history-wide format'!$C:$C,$A119,'history-wide format'!H:H)</f>
        <v>665</v>
      </c>
      <c r="F119" s="71">
        <f>SUMIF('history-wide format'!$C:$C,$A119,'history-wide format'!I:I)</f>
        <v>664</v>
      </c>
      <c r="G119" s="71">
        <f>SUMIF('history-wide format'!$C:$C,$A119,'history-wide format'!J:J)</f>
        <v>665</v>
      </c>
      <c r="H119" s="71">
        <f>SUMIF('history-wide format'!$C:$C,$A119,'history-wide format'!K:K)</f>
        <v>633</v>
      </c>
      <c r="I119" s="71">
        <f>SUMIF('history-wide format'!$C:$C,$A119,'history-wide format'!L:L)</f>
        <v>616</v>
      </c>
      <c r="J119" s="71">
        <f>SUMIF('history-wide format'!$C:$C,$A119,'history-wide format'!M:M)</f>
        <v>581</v>
      </c>
      <c r="K119" s="71">
        <f>SUMIF('history-wide format'!$C:$C,$A119,'history-wide format'!N:N)</f>
        <v>638</v>
      </c>
      <c r="L119" s="5"/>
    </row>
    <row r="120" spans="1:12" ht="17.25" customHeight="1" x14ac:dyDescent="0.3">
      <c r="A120" s="70">
        <f>LEA_list!A119</f>
        <v>3704000</v>
      </c>
      <c r="B120" s="71">
        <f>SUMIF('history-wide format'!$C:$C,$A120,'history-wide format'!E:E)</f>
        <v>704</v>
      </c>
      <c r="C120" s="71">
        <f>SUMIF('history-wide format'!$C:$C,$A120,'history-wide format'!F:F)</f>
        <v>689</v>
      </c>
      <c r="D120" s="71">
        <f>SUMIF('history-wide format'!$C:$C,$A120,'history-wide format'!G:G)</f>
        <v>648</v>
      </c>
      <c r="E120" s="71">
        <f>SUMIF('history-wide format'!$C:$C,$A120,'history-wide format'!H:H)</f>
        <v>628</v>
      </c>
      <c r="F120" s="71">
        <f>SUMIF('history-wide format'!$C:$C,$A120,'history-wide format'!I:I)</f>
        <v>583</v>
      </c>
      <c r="G120" s="71">
        <f>SUMIF('history-wide format'!$C:$C,$A120,'history-wide format'!J:J)</f>
        <v>580</v>
      </c>
      <c r="H120" s="71">
        <f>SUMIF('history-wide format'!$C:$C,$A120,'history-wide format'!K:K)</f>
        <v>542</v>
      </c>
      <c r="I120" s="71">
        <f>SUMIF('history-wide format'!$C:$C,$A120,'history-wide format'!L:L)</f>
        <v>521</v>
      </c>
      <c r="J120" s="71">
        <f>SUMIF('history-wide format'!$C:$C,$A120,'history-wide format'!M:M)</f>
        <v>513</v>
      </c>
      <c r="K120" s="71">
        <f>SUMIF('history-wide format'!$C:$C,$A120,'history-wide format'!N:N)</f>
        <v>520</v>
      </c>
      <c r="L120" s="5"/>
    </row>
    <row r="121" spans="1:12" ht="17.25" customHeight="1" x14ac:dyDescent="0.3">
      <c r="A121" s="70">
        <f>LEA_list!A120</f>
        <v>3804000</v>
      </c>
      <c r="B121" s="71">
        <f>SUMIF('history-wide format'!$C:$C,$A121,'history-wide format'!E:E)</f>
        <v>868</v>
      </c>
      <c r="C121" s="71">
        <f>SUMIF('history-wide format'!$C:$C,$A121,'history-wide format'!F:F)</f>
        <v>881</v>
      </c>
      <c r="D121" s="71">
        <f>SUMIF('history-wide format'!$C:$C,$A121,'history-wide format'!G:G)</f>
        <v>863</v>
      </c>
      <c r="E121" s="71">
        <f>SUMIF('history-wide format'!$C:$C,$A121,'history-wide format'!H:H)</f>
        <v>826</v>
      </c>
      <c r="F121" s="71">
        <f>SUMIF('history-wide format'!$C:$C,$A121,'history-wide format'!I:I)</f>
        <v>827</v>
      </c>
      <c r="G121" s="71">
        <f>SUMIF('history-wide format'!$C:$C,$A121,'history-wide format'!J:J)</f>
        <v>831</v>
      </c>
      <c r="H121" s="71">
        <f>SUMIF('history-wide format'!$C:$C,$A121,'history-wide format'!K:K)</f>
        <v>817</v>
      </c>
      <c r="I121" s="71">
        <f>SUMIF('history-wide format'!$C:$C,$A121,'history-wide format'!L:L)</f>
        <v>799</v>
      </c>
      <c r="J121" s="71">
        <f>SUMIF('history-wide format'!$C:$C,$A121,'history-wide format'!M:M)</f>
        <v>819</v>
      </c>
      <c r="K121" s="71">
        <f>SUMIF('history-wide format'!$C:$C,$A121,'history-wide format'!N:N)</f>
        <v>786</v>
      </c>
      <c r="L121" s="5"/>
    </row>
    <row r="122" spans="1:12" ht="17.25" customHeight="1" x14ac:dyDescent="0.3">
      <c r="A122" s="70">
        <f>LEA_list!A121</f>
        <v>3806000</v>
      </c>
      <c r="B122" s="71">
        <f>SUMIF('history-wide format'!$C:$C,$A122,'history-wide format'!E:E)</f>
        <v>664</v>
      </c>
      <c r="C122" s="71">
        <f>SUMIF('history-wide format'!$C:$C,$A122,'history-wide format'!F:F)</f>
        <v>646</v>
      </c>
      <c r="D122" s="71">
        <f>SUMIF('history-wide format'!$C:$C,$A122,'history-wide format'!G:G)</f>
        <v>706</v>
      </c>
      <c r="E122" s="71">
        <f>SUMIF('history-wide format'!$C:$C,$A122,'history-wide format'!H:H)</f>
        <v>718</v>
      </c>
      <c r="F122" s="71">
        <f>SUMIF('history-wide format'!$C:$C,$A122,'history-wide format'!I:I)</f>
        <v>713</v>
      </c>
      <c r="G122" s="71">
        <f>SUMIF('history-wide format'!$C:$C,$A122,'history-wide format'!J:J)</f>
        <v>709</v>
      </c>
      <c r="H122" s="71">
        <f>SUMIF('history-wide format'!$C:$C,$A122,'history-wide format'!K:K)</f>
        <v>712</v>
      </c>
      <c r="I122" s="71">
        <f>SUMIF('history-wide format'!$C:$C,$A122,'history-wide format'!L:L)</f>
        <v>685</v>
      </c>
      <c r="J122" s="71">
        <f>SUMIF('history-wide format'!$C:$C,$A122,'history-wide format'!M:M)</f>
        <v>701</v>
      </c>
      <c r="K122" s="71">
        <f>SUMIF('history-wide format'!$C:$C,$A122,'history-wide format'!N:N)</f>
        <v>731</v>
      </c>
      <c r="L122" s="5"/>
    </row>
    <row r="123" spans="1:12" ht="17.25" customHeight="1" x14ac:dyDescent="0.3">
      <c r="A123" s="70">
        <f>LEA_list!A122</f>
        <v>3809000</v>
      </c>
      <c r="B123" s="71">
        <f>SUMIF('history-wide format'!$C:$C,$A123,'history-wide format'!E:E)</f>
        <v>362</v>
      </c>
      <c r="C123" s="71">
        <f>SUMIF('history-wide format'!$C:$C,$A123,'history-wide format'!F:F)</f>
        <v>381</v>
      </c>
      <c r="D123" s="71">
        <f>SUMIF('history-wide format'!$C:$C,$A123,'history-wide format'!G:G)</f>
        <v>422</v>
      </c>
      <c r="E123" s="71">
        <f>SUMIF('history-wide format'!$C:$C,$A123,'history-wide format'!H:H)</f>
        <v>408</v>
      </c>
      <c r="F123" s="71">
        <f>SUMIF('history-wide format'!$C:$C,$A123,'history-wide format'!I:I)</f>
        <v>405</v>
      </c>
      <c r="G123" s="71">
        <f>SUMIF('history-wide format'!$C:$C,$A123,'history-wide format'!J:J)</f>
        <v>420</v>
      </c>
      <c r="H123" s="71">
        <f>SUMIF('history-wide format'!$C:$C,$A123,'history-wide format'!K:K)</f>
        <v>411</v>
      </c>
      <c r="I123" s="71">
        <f>SUMIF('history-wide format'!$C:$C,$A123,'history-wide format'!L:L)</f>
        <v>426</v>
      </c>
      <c r="J123" s="71">
        <f>SUMIF('history-wide format'!$C:$C,$A123,'history-wide format'!M:M)</f>
        <v>415</v>
      </c>
      <c r="K123" s="71">
        <f>SUMIF('history-wide format'!$C:$C,$A123,'history-wide format'!N:N)</f>
        <v>376</v>
      </c>
      <c r="L123" s="5"/>
    </row>
    <row r="124" spans="1:12" ht="17.25" customHeight="1" x14ac:dyDescent="0.3">
      <c r="A124" s="70">
        <f>LEA_list!A123</f>
        <v>3810000</v>
      </c>
      <c r="B124" s="71">
        <f>SUMIF('history-wide format'!$C:$C,$A124,'history-wide format'!E:E)</f>
        <v>1125</v>
      </c>
      <c r="C124" s="71">
        <f>SUMIF('history-wide format'!$C:$C,$A124,'history-wide format'!F:F)</f>
        <v>1077</v>
      </c>
      <c r="D124" s="71">
        <f>SUMIF('history-wide format'!$C:$C,$A124,'history-wide format'!G:G)</f>
        <v>922</v>
      </c>
      <c r="E124" s="71">
        <f>SUMIF('history-wide format'!$C:$C,$A124,'history-wide format'!H:H)</f>
        <v>970</v>
      </c>
      <c r="F124" s="71">
        <f>SUMIF('history-wide format'!$C:$C,$A124,'history-wide format'!I:I)</f>
        <v>920</v>
      </c>
      <c r="G124" s="71">
        <f>SUMIF('history-wide format'!$C:$C,$A124,'history-wide format'!J:J)</f>
        <v>929</v>
      </c>
      <c r="H124" s="71">
        <f>SUMIF('history-wide format'!$C:$C,$A124,'history-wide format'!K:K)</f>
        <v>886</v>
      </c>
      <c r="I124" s="71">
        <f>SUMIF('history-wide format'!$C:$C,$A124,'history-wide format'!L:L)</f>
        <v>944</v>
      </c>
      <c r="J124" s="71">
        <f>SUMIF('history-wide format'!$C:$C,$A124,'history-wide format'!M:M)</f>
        <v>919</v>
      </c>
      <c r="K124" s="71">
        <f>SUMIF('history-wide format'!$C:$C,$A124,'history-wide format'!N:N)</f>
        <v>960</v>
      </c>
      <c r="L124" s="5"/>
    </row>
    <row r="125" spans="1:12" ht="17.25" customHeight="1" x14ac:dyDescent="0.3">
      <c r="A125" s="70">
        <f>LEA_list!A124</f>
        <v>3904000</v>
      </c>
      <c r="B125" s="71">
        <f>SUMIF('history-wide format'!$C:$C,$A125,'history-wide format'!E:E)</f>
        <v>920</v>
      </c>
      <c r="C125" s="71">
        <f>SUMIF('history-wide format'!$C:$C,$A125,'history-wide format'!F:F)</f>
        <v>881</v>
      </c>
      <c r="D125" s="71">
        <f>SUMIF('history-wide format'!$C:$C,$A125,'history-wide format'!G:G)</f>
        <v>827</v>
      </c>
      <c r="E125" s="71">
        <f>SUMIF('history-wide format'!$C:$C,$A125,'history-wide format'!H:H)</f>
        <v>780</v>
      </c>
      <c r="F125" s="71">
        <f>SUMIF('history-wide format'!$C:$C,$A125,'history-wide format'!I:I)</f>
        <v>775</v>
      </c>
      <c r="G125" s="71">
        <f>SUMIF('history-wide format'!$C:$C,$A125,'history-wide format'!J:J)</f>
        <v>718</v>
      </c>
      <c r="H125" s="71">
        <f>SUMIF('history-wide format'!$C:$C,$A125,'history-wide format'!K:K)</f>
        <v>691</v>
      </c>
      <c r="I125" s="71">
        <f>SUMIF('history-wide format'!$C:$C,$A125,'history-wide format'!L:L)</f>
        <v>617</v>
      </c>
      <c r="J125" s="71">
        <f>SUMIF('history-wide format'!$C:$C,$A125,'history-wide format'!M:M)</f>
        <v>678</v>
      </c>
      <c r="K125" s="71">
        <f>SUMIF('history-wide format'!$C:$C,$A125,'history-wide format'!N:N)</f>
        <v>591</v>
      </c>
      <c r="L125" s="5"/>
    </row>
    <row r="126" spans="1:12" ht="17.25" customHeight="1" x14ac:dyDescent="0.3">
      <c r="A126" s="70">
        <f>LEA_list!A125</f>
        <v>4003000</v>
      </c>
      <c r="B126" s="71">
        <f>SUMIF('history-wide format'!$C:$C,$A126,'history-wide format'!E:E)</f>
        <v>1607</v>
      </c>
      <c r="C126" s="71">
        <f>SUMIF('history-wide format'!$C:$C,$A126,'history-wide format'!F:F)</f>
        <v>1592</v>
      </c>
      <c r="D126" s="71">
        <f>SUMIF('history-wide format'!$C:$C,$A126,'history-wide format'!G:G)</f>
        <v>1570</v>
      </c>
      <c r="E126" s="71">
        <f>SUMIF('history-wide format'!$C:$C,$A126,'history-wide format'!H:H)</f>
        <v>1562</v>
      </c>
      <c r="F126" s="71">
        <f>SUMIF('history-wide format'!$C:$C,$A126,'history-wide format'!I:I)</f>
        <v>1533</v>
      </c>
      <c r="G126" s="71">
        <f>SUMIF('history-wide format'!$C:$C,$A126,'history-wide format'!J:J)</f>
        <v>1537</v>
      </c>
      <c r="H126" s="71">
        <f>SUMIF('history-wide format'!$C:$C,$A126,'history-wide format'!K:K)</f>
        <v>1488</v>
      </c>
      <c r="I126" s="71">
        <f>SUMIF('history-wide format'!$C:$C,$A126,'history-wide format'!L:L)</f>
        <v>1453</v>
      </c>
      <c r="J126" s="71">
        <f>SUMIF('history-wide format'!$C:$C,$A126,'history-wide format'!M:M)</f>
        <v>1376</v>
      </c>
      <c r="K126" s="71">
        <f>SUMIF('history-wide format'!$C:$C,$A126,'history-wide format'!N:N)</f>
        <v>1360</v>
      </c>
      <c r="L126" s="5"/>
    </row>
    <row r="127" spans="1:12" ht="17.25" customHeight="1" x14ac:dyDescent="0.3">
      <c r="A127" s="70">
        <f>LEA_list!A126</f>
        <v>4101000</v>
      </c>
      <c r="B127" s="71">
        <f>SUMIF('history-wide format'!$C:$C,$A127,'history-wide format'!E:E)</f>
        <v>1431</v>
      </c>
      <c r="C127" s="71">
        <f>SUMIF('history-wide format'!$C:$C,$A127,'history-wide format'!F:F)</f>
        <v>1449</v>
      </c>
      <c r="D127" s="71">
        <f>SUMIF('history-wide format'!$C:$C,$A127,'history-wide format'!G:G)</f>
        <v>1446</v>
      </c>
      <c r="E127" s="71">
        <f>SUMIF('history-wide format'!$C:$C,$A127,'history-wide format'!H:H)</f>
        <v>1426</v>
      </c>
      <c r="F127" s="71">
        <f>SUMIF('history-wide format'!$C:$C,$A127,'history-wide format'!I:I)</f>
        <v>1419</v>
      </c>
      <c r="G127" s="71">
        <f>SUMIF('history-wide format'!$C:$C,$A127,'history-wide format'!J:J)</f>
        <v>1415</v>
      </c>
      <c r="H127" s="71">
        <f>SUMIF('history-wide format'!$C:$C,$A127,'history-wide format'!K:K)</f>
        <v>1395</v>
      </c>
      <c r="I127" s="71">
        <f>SUMIF('history-wide format'!$C:$C,$A127,'history-wide format'!L:L)</f>
        <v>1406</v>
      </c>
      <c r="J127" s="71">
        <f>SUMIF('history-wide format'!$C:$C,$A127,'history-wide format'!M:M)</f>
        <v>1348</v>
      </c>
      <c r="K127" s="71">
        <f>SUMIF('history-wide format'!$C:$C,$A127,'history-wide format'!N:N)</f>
        <v>1299</v>
      </c>
      <c r="L127" s="5"/>
    </row>
    <row r="128" spans="1:12" ht="17.25" customHeight="1" x14ac:dyDescent="0.3">
      <c r="A128" s="70">
        <f>LEA_list!A127</f>
        <v>4102000</v>
      </c>
      <c r="B128" s="71">
        <f>SUMIF('history-wide format'!$C:$C,$A128,'history-wide format'!E:E)</f>
        <v>562</v>
      </c>
      <c r="C128" s="71">
        <f>SUMIF('history-wide format'!$C:$C,$A128,'history-wide format'!F:F)</f>
        <v>544</v>
      </c>
      <c r="D128" s="71">
        <f>SUMIF('history-wide format'!$C:$C,$A128,'history-wide format'!G:G)</f>
        <v>502</v>
      </c>
      <c r="E128" s="71">
        <f>SUMIF('history-wide format'!$C:$C,$A128,'history-wide format'!H:H)</f>
        <v>481</v>
      </c>
      <c r="F128" s="71">
        <f>SUMIF('history-wide format'!$C:$C,$A128,'history-wide format'!I:I)</f>
        <v>494</v>
      </c>
      <c r="G128" s="71">
        <f>SUMIF('history-wide format'!$C:$C,$A128,'history-wide format'!J:J)</f>
        <v>501</v>
      </c>
      <c r="H128" s="71">
        <f>SUMIF('history-wide format'!$C:$C,$A128,'history-wide format'!K:K)</f>
        <v>526</v>
      </c>
      <c r="I128" s="71">
        <f>SUMIF('history-wide format'!$C:$C,$A128,'history-wide format'!L:L)</f>
        <v>496</v>
      </c>
      <c r="J128" s="71">
        <f>SUMIF('history-wide format'!$C:$C,$A128,'history-wide format'!M:M)</f>
        <v>534</v>
      </c>
      <c r="K128" s="71">
        <f>SUMIF('history-wide format'!$C:$C,$A128,'history-wide format'!N:N)</f>
        <v>493</v>
      </c>
      <c r="L128" s="5"/>
    </row>
    <row r="129" spans="1:12" ht="17.25" customHeight="1" x14ac:dyDescent="0.3">
      <c r="A129" s="70">
        <f>LEA_list!A128</f>
        <v>4201000</v>
      </c>
      <c r="B129" s="71">
        <f>SUMIF('history-wide format'!$C:$C,$A129,'history-wide format'!E:E)</f>
        <v>1321</v>
      </c>
      <c r="C129" s="71">
        <f>SUMIF('history-wide format'!$C:$C,$A129,'history-wide format'!F:F)</f>
        <v>1281</v>
      </c>
      <c r="D129" s="71">
        <f>SUMIF('history-wide format'!$C:$C,$A129,'history-wide format'!G:G)</f>
        <v>1271</v>
      </c>
      <c r="E129" s="71">
        <f>SUMIF('history-wide format'!$C:$C,$A129,'history-wide format'!H:H)</f>
        <v>1229</v>
      </c>
      <c r="F129" s="71">
        <f>SUMIF('history-wide format'!$C:$C,$A129,'history-wide format'!I:I)</f>
        <v>1173</v>
      </c>
      <c r="G129" s="71">
        <f>SUMIF('history-wide format'!$C:$C,$A129,'history-wide format'!J:J)</f>
        <v>1198</v>
      </c>
      <c r="H129" s="71">
        <f>SUMIF('history-wide format'!$C:$C,$A129,'history-wide format'!K:K)</f>
        <v>1183</v>
      </c>
      <c r="I129" s="71">
        <f>SUMIF('history-wide format'!$C:$C,$A129,'history-wide format'!L:L)</f>
        <v>1172</v>
      </c>
      <c r="J129" s="71">
        <f>SUMIF('history-wide format'!$C:$C,$A129,'history-wide format'!M:M)</f>
        <v>1158</v>
      </c>
      <c r="K129" s="71">
        <f>SUMIF('history-wide format'!$C:$C,$A129,'history-wide format'!N:N)</f>
        <v>1216</v>
      </c>
      <c r="L129" s="5"/>
    </row>
    <row r="130" spans="1:12" ht="17.25" customHeight="1" x14ac:dyDescent="0.3">
      <c r="A130" s="70">
        <f>LEA_list!A129</f>
        <v>4202000</v>
      </c>
      <c r="B130" s="71">
        <f>SUMIF('history-wide format'!$C:$C,$A130,'history-wide format'!E:E)</f>
        <v>540</v>
      </c>
      <c r="C130" s="71">
        <f>SUMIF('history-wide format'!$C:$C,$A130,'history-wide format'!F:F)</f>
        <v>544</v>
      </c>
      <c r="D130" s="71">
        <f>SUMIF('history-wide format'!$C:$C,$A130,'history-wide format'!G:G)</f>
        <v>525</v>
      </c>
      <c r="E130" s="71">
        <f>SUMIF('history-wide format'!$C:$C,$A130,'history-wide format'!H:H)</f>
        <v>546</v>
      </c>
      <c r="F130" s="71">
        <f>SUMIF('history-wide format'!$C:$C,$A130,'history-wide format'!I:I)</f>
        <v>540</v>
      </c>
      <c r="G130" s="71">
        <f>SUMIF('history-wide format'!$C:$C,$A130,'history-wide format'!J:J)</f>
        <v>540</v>
      </c>
      <c r="H130" s="71">
        <f>SUMIF('history-wide format'!$C:$C,$A130,'history-wide format'!K:K)</f>
        <v>520</v>
      </c>
      <c r="I130" s="71">
        <f>SUMIF('history-wide format'!$C:$C,$A130,'history-wide format'!L:L)</f>
        <v>512</v>
      </c>
      <c r="J130" s="71">
        <f>SUMIF('history-wide format'!$C:$C,$A130,'history-wide format'!M:M)</f>
        <v>520</v>
      </c>
      <c r="K130" s="71">
        <f>SUMIF('history-wide format'!$C:$C,$A130,'history-wide format'!N:N)</f>
        <v>452</v>
      </c>
      <c r="L130" s="5"/>
    </row>
    <row r="131" spans="1:12" ht="17.25" customHeight="1" x14ac:dyDescent="0.3">
      <c r="A131" s="70">
        <f>LEA_list!A130</f>
        <v>4203000</v>
      </c>
      <c r="B131" s="71">
        <f>SUMIF('history-wide format'!$C:$C,$A131,'history-wide format'!E:E)</f>
        <v>1118</v>
      </c>
      <c r="C131" s="71">
        <f>SUMIF('history-wide format'!$C:$C,$A131,'history-wide format'!F:F)</f>
        <v>1114</v>
      </c>
      <c r="D131" s="71">
        <f>SUMIF('history-wide format'!$C:$C,$A131,'history-wide format'!G:G)</f>
        <v>1088</v>
      </c>
      <c r="E131" s="71">
        <f>SUMIF('history-wide format'!$C:$C,$A131,'history-wide format'!H:H)</f>
        <v>1097</v>
      </c>
      <c r="F131" s="71">
        <f>SUMIF('history-wide format'!$C:$C,$A131,'history-wide format'!I:I)</f>
        <v>1066</v>
      </c>
      <c r="G131" s="71">
        <f>SUMIF('history-wide format'!$C:$C,$A131,'history-wide format'!J:J)</f>
        <v>1034</v>
      </c>
      <c r="H131" s="71">
        <f>SUMIF('history-wide format'!$C:$C,$A131,'history-wide format'!K:K)</f>
        <v>1029</v>
      </c>
      <c r="I131" s="71">
        <f>SUMIF('history-wide format'!$C:$C,$A131,'history-wide format'!L:L)</f>
        <v>1004</v>
      </c>
      <c r="J131" s="71">
        <f>SUMIF('history-wide format'!$C:$C,$A131,'history-wide format'!M:M)</f>
        <v>992</v>
      </c>
      <c r="K131" s="71">
        <f>SUMIF('history-wide format'!$C:$C,$A131,'history-wide format'!N:N)</f>
        <v>968</v>
      </c>
      <c r="L131" s="5"/>
    </row>
    <row r="132" spans="1:12" ht="17.25" customHeight="1" x14ac:dyDescent="0.3">
      <c r="A132" s="70">
        <f>LEA_list!A131</f>
        <v>4204000</v>
      </c>
      <c r="B132" s="71">
        <f>SUMIF('history-wide format'!$C:$C,$A132,'history-wide format'!E:E)</f>
        <v>398</v>
      </c>
      <c r="C132" s="71">
        <f>SUMIF('history-wide format'!$C:$C,$A132,'history-wide format'!F:F)</f>
        <v>408</v>
      </c>
      <c r="D132" s="71">
        <f>SUMIF('history-wide format'!$C:$C,$A132,'history-wide format'!G:G)</f>
        <v>413</v>
      </c>
      <c r="E132" s="71">
        <f>SUMIF('history-wide format'!$C:$C,$A132,'history-wide format'!H:H)</f>
        <v>409</v>
      </c>
      <c r="F132" s="71">
        <f>SUMIF('history-wide format'!$C:$C,$A132,'history-wide format'!I:I)</f>
        <v>426</v>
      </c>
      <c r="G132" s="71">
        <f>SUMIF('history-wide format'!$C:$C,$A132,'history-wide format'!J:J)</f>
        <v>412</v>
      </c>
      <c r="H132" s="71">
        <f>SUMIF('history-wide format'!$C:$C,$A132,'history-wide format'!K:K)</f>
        <v>424</v>
      </c>
      <c r="I132" s="71">
        <f>SUMIF('history-wide format'!$C:$C,$A132,'history-wide format'!L:L)</f>
        <v>450</v>
      </c>
      <c r="J132" s="71">
        <f>SUMIF('history-wide format'!$C:$C,$A132,'history-wide format'!M:M)</f>
        <v>451</v>
      </c>
      <c r="K132" s="71">
        <f>SUMIF('history-wide format'!$C:$C,$A132,'history-wide format'!N:N)</f>
        <v>447</v>
      </c>
      <c r="L132" s="5"/>
    </row>
    <row r="133" spans="1:12" ht="17.25" customHeight="1" x14ac:dyDescent="0.3">
      <c r="A133" s="70">
        <f>LEA_list!A132</f>
        <v>4301000</v>
      </c>
      <c r="B133" s="71">
        <f>SUMIF('history-wide format'!$C:$C,$A133,'history-wide format'!E:E)</f>
        <v>1838</v>
      </c>
      <c r="C133" s="71">
        <f>SUMIF('history-wide format'!$C:$C,$A133,'history-wide format'!F:F)</f>
        <v>1795</v>
      </c>
      <c r="D133" s="71">
        <f>SUMIF('history-wide format'!$C:$C,$A133,'history-wide format'!G:G)</f>
        <v>1754</v>
      </c>
      <c r="E133" s="71">
        <f>SUMIF('history-wide format'!$C:$C,$A133,'history-wide format'!H:H)</f>
        <v>1748</v>
      </c>
      <c r="F133" s="71">
        <f>SUMIF('history-wide format'!$C:$C,$A133,'history-wide format'!I:I)</f>
        <v>1745</v>
      </c>
      <c r="G133" s="71">
        <f>SUMIF('history-wide format'!$C:$C,$A133,'history-wide format'!J:J)</f>
        <v>1784</v>
      </c>
      <c r="H133" s="71">
        <f>SUMIF('history-wide format'!$C:$C,$A133,'history-wide format'!K:K)</f>
        <v>1720</v>
      </c>
      <c r="I133" s="71">
        <f>SUMIF('history-wide format'!$C:$C,$A133,'history-wide format'!L:L)</f>
        <v>1666</v>
      </c>
      <c r="J133" s="71">
        <f>SUMIF('history-wide format'!$C:$C,$A133,'history-wide format'!M:M)</f>
        <v>1580</v>
      </c>
      <c r="K133" s="71">
        <f>SUMIF('history-wide format'!$C:$C,$A133,'history-wide format'!N:N)</f>
        <v>1550</v>
      </c>
      <c r="L133" s="5"/>
    </row>
    <row r="134" spans="1:12" ht="17.25" customHeight="1" x14ac:dyDescent="0.3">
      <c r="A134" s="70">
        <f>LEA_list!A133</f>
        <v>4302000</v>
      </c>
      <c r="B134" s="71">
        <f>SUMIF('history-wide format'!$C:$C,$A134,'history-wide format'!E:E)</f>
        <v>721</v>
      </c>
      <c r="C134" s="71">
        <f>SUMIF('history-wide format'!$C:$C,$A134,'history-wide format'!F:F)</f>
        <v>763</v>
      </c>
      <c r="D134" s="71">
        <f>SUMIF('history-wide format'!$C:$C,$A134,'history-wide format'!G:G)</f>
        <v>752</v>
      </c>
      <c r="E134" s="71">
        <f>SUMIF('history-wide format'!$C:$C,$A134,'history-wide format'!H:H)</f>
        <v>757</v>
      </c>
      <c r="F134" s="71">
        <f>SUMIF('history-wide format'!$C:$C,$A134,'history-wide format'!I:I)</f>
        <v>741</v>
      </c>
      <c r="G134" s="71">
        <f>SUMIF('history-wide format'!$C:$C,$A134,'history-wide format'!J:J)</f>
        <v>690</v>
      </c>
      <c r="H134" s="71">
        <f>SUMIF('history-wide format'!$C:$C,$A134,'history-wide format'!K:K)</f>
        <v>669</v>
      </c>
      <c r="I134" s="71">
        <f>SUMIF('history-wide format'!$C:$C,$A134,'history-wide format'!L:L)</f>
        <v>628</v>
      </c>
      <c r="J134" s="71">
        <f>SUMIF('history-wide format'!$C:$C,$A134,'history-wide format'!M:M)</f>
        <v>621</v>
      </c>
      <c r="K134" s="71">
        <f>SUMIF('history-wide format'!$C:$C,$A134,'history-wide format'!N:N)</f>
        <v>639</v>
      </c>
      <c r="L134" s="5"/>
    </row>
    <row r="135" spans="1:12" ht="17.25" customHeight="1" x14ac:dyDescent="0.3">
      <c r="A135" s="70">
        <f>LEA_list!A134</f>
        <v>4303000</v>
      </c>
      <c r="B135" s="71">
        <f>SUMIF('history-wide format'!$C:$C,$A135,'history-wide format'!E:E)</f>
        <v>716</v>
      </c>
      <c r="C135" s="71">
        <f>SUMIF('history-wide format'!$C:$C,$A135,'history-wide format'!F:F)</f>
        <v>709</v>
      </c>
      <c r="D135" s="71">
        <f>SUMIF('history-wide format'!$C:$C,$A135,'history-wide format'!G:G)</f>
        <v>686</v>
      </c>
      <c r="E135" s="71">
        <f>SUMIF('history-wide format'!$C:$C,$A135,'history-wide format'!H:H)</f>
        <v>670</v>
      </c>
      <c r="F135" s="71">
        <f>SUMIF('history-wide format'!$C:$C,$A135,'history-wide format'!I:I)</f>
        <v>644</v>
      </c>
      <c r="G135" s="71">
        <f>SUMIF('history-wide format'!$C:$C,$A135,'history-wide format'!J:J)</f>
        <v>650</v>
      </c>
      <c r="H135" s="71">
        <f>SUMIF('history-wide format'!$C:$C,$A135,'history-wide format'!K:K)</f>
        <v>634</v>
      </c>
      <c r="I135" s="71">
        <f>SUMIF('history-wide format'!$C:$C,$A135,'history-wide format'!L:L)</f>
        <v>646</v>
      </c>
      <c r="J135" s="71">
        <f>SUMIF('history-wide format'!$C:$C,$A135,'history-wide format'!M:M)</f>
        <v>625</v>
      </c>
      <c r="K135" s="71">
        <f>SUMIF('history-wide format'!$C:$C,$A135,'history-wide format'!N:N)</f>
        <v>613</v>
      </c>
      <c r="L135" s="5"/>
    </row>
    <row r="136" spans="1:12" ht="17.25" customHeight="1" x14ac:dyDescent="0.3">
      <c r="A136" s="70">
        <f>LEA_list!A135</f>
        <v>4304000</v>
      </c>
      <c r="B136" s="71">
        <f>SUMIF('history-wide format'!$C:$C,$A136,'history-wide format'!E:E)</f>
        <v>10167</v>
      </c>
      <c r="C136" s="71">
        <f>SUMIF('history-wide format'!$C:$C,$A136,'history-wide format'!F:F)</f>
        <v>10172</v>
      </c>
      <c r="D136" s="71">
        <f>SUMIF('history-wide format'!$C:$C,$A136,'history-wide format'!G:G)</f>
        <v>10128</v>
      </c>
      <c r="E136" s="71">
        <f>SUMIF('history-wide format'!$C:$C,$A136,'history-wide format'!H:H)</f>
        <v>10058</v>
      </c>
      <c r="F136" s="71">
        <f>SUMIF('history-wide format'!$C:$C,$A136,'history-wide format'!I:I)</f>
        <v>10290</v>
      </c>
      <c r="G136" s="71">
        <f>SUMIF('history-wide format'!$C:$C,$A136,'history-wide format'!J:J)</f>
        <v>10472</v>
      </c>
      <c r="H136" s="71">
        <f>SUMIF('history-wide format'!$C:$C,$A136,'history-wide format'!K:K)</f>
        <v>10292</v>
      </c>
      <c r="I136" s="71">
        <f>SUMIF('history-wide format'!$C:$C,$A136,'history-wide format'!L:L)</f>
        <v>10518</v>
      </c>
      <c r="J136" s="71">
        <f>SUMIF('history-wide format'!$C:$C,$A136,'history-wide format'!M:M)</f>
        <v>10171</v>
      </c>
      <c r="K136" s="71">
        <f>SUMIF('history-wide format'!$C:$C,$A136,'history-wide format'!N:N)</f>
        <v>10272</v>
      </c>
      <c r="L136" s="5"/>
    </row>
    <row r="137" spans="1:12" ht="17.25" customHeight="1" x14ac:dyDescent="0.3">
      <c r="A137" s="70">
        <f>LEA_list!A136</f>
        <v>4401000</v>
      </c>
      <c r="B137" s="71">
        <f>SUMIF('history-wide format'!$C:$C,$A137,'history-wide format'!E:E)</f>
        <v>2267</v>
      </c>
      <c r="C137" s="71">
        <f>SUMIF('history-wide format'!$C:$C,$A137,'history-wide format'!F:F)</f>
        <v>2251</v>
      </c>
      <c r="D137" s="71">
        <f>SUMIF('history-wide format'!$C:$C,$A137,'history-wide format'!G:G)</f>
        <v>2302</v>
      </c>
      <c r="E137" s="71">
        <f>SUMIF('history-wide format'!$C:$C,$A137,'history-wide format'!H:H)</f>
        <v>2286</v>
      </c>
      <c r="F137" s="71">
        <f>SUMIF('history-wide format'!$C:$C,$A137,'history-wide format'!I:I)</f>
        <v>2349</v>
      </c>
      <c r="G137" s="71">
        <f>SUMIF('history-wide format'!$C:$C,$A137,'history-wide format'!J:J)</f>
        <v>2257</v>
      </c>
      <c r="H137" s="71">
        <f>SUMIF('history-wide format'!$C:$C,$A137,'history-wide format'!K:K)</f>
        <v>2217</v>
      </c>
      <c r="I137" s="71">
        <f>SUMIF('history-wide format'!$C:$C,$A137,'history-wide format'!L:L)</f>
        <v>2237</v>
      </c>
      <c r="J137" s="71">
        <f>SUMIF('history-wide format'!$C:$C,$A137,'history-wide format'!M:M)</f>
        <v>2182</v>
      </c>
      <c r="K137" s="71">
        <f>SUMIF('history-wide format'!$C:$C,$A137,'history-wide format'!N:N)</f>
        <v>2228</v>
      </c>
      <c r="L137" s="5"/>
    </row>
    <row r="138" spans="1:12" ht="17.25" customHeight="1" x14ac:dyDescent="0.3">
      <c r="A138" s="70">
        <f>LEA_list!A137</f>
        <v>4501000</v>
      </c>
      <c r="B138" s="71">
        <f>SUMIF('history-wide format'!$C:$C,$A138,'history-wide format'!E:E)</f>
        <v>815</v>
      </c>
      <c r="C138" s="71">
        <f>SUMIF('history-wide format'!$C:$C,$A138,'history-wide format'!F:F)</f>
        <v>799</v>
      </c>
      <c r="D138" s="71">
        <f>SUMIF('history-wide format'!$C:$C,$A138,'history-wide format'!G:G)</f>
        <v>811</v>
      </c>
      <c r="E138" s="71">
        <f>SUMIF('history-wide format'!$C:$C,$A138,'history-wide format'!H:H)</f>
        <v>820</v>
      </c>
      <c r="F138" s="71">
        <f>SUMIF('history-wide format'!$C:$C,$A138,'history-wide format'!I:I)</f>
        <v>805</v>
      </c>
      <c r="G138" s="71">
        <f>SUMIF('history-wide format'!$C:$C,$A138,'history-wide format'!J:J)</f>
        <v>843</v>
      </c>
      <c r="H138" s="71">
        <f>SUMIF('history-wide format'!$C:$C,$A138,'history-wide format'!K:K)</f>
        <v>870</v>
      </c>
      <c r="I138" s="71">
        <f>SUMIF('history-wide format'!$C:$C,$A138,'history-wide format'!L:L)</f>
        <v>866</v>
      </c>
      <c r="J138" s="71">
        <f>SUMIF('history-wide format'!$C:$C,$A138,'history-wide format'!M:M)</f>
        <v>845</v>
      </c>
      <c r="K138" s="71">
        <f>SUMIF('history-wide format'!$C:$C,$A138,'history-wide format'!N:N)</f>
        <v>843</v>
      </c>
      <c r="L138" s="5"/>
    </row>
    <row r="139" spans="1:12" ht="17.25" customHeight="1" x14ac:dyDescent="0.3">
      <c r="A139" s="70">
        <f>LEA_list!A138</f>
        <v>4502000</v>
      </c>
      <c r="B139" s="71">
        <f>SUMIF('history-wide format'!$C:$C,$A139,'history-wide format'!E:E)</f>
        <v>769</v>
      </c>
      <c r="C139" s="71">
        <f>SUMIF('history-wide format'!$C:$C,$A139,'history-wide format'!F:F)</f>
        <v>766</v>
      </c>
      <c r="D139" s="71">
        <f>SUMIF('history-wide format'!$C:$C,$A139,'history-wide format'!G:G)</f>
        <v>694</v>
      </c>
      <c r="E139" s="71">
        <f>SUMIF('history-wide format'!$C:$C,$A139,'history-wide format'!H:H)</f>
        <v>717</v>
      </c>
      <c r="F139" s="71">
        <f>SUMIF('history-wide format'!$C:$C,$A139,'history-wide format'!I:I)</f>
        <v>725</v>
      </c>
      <c r="G139" s="71">
        <f>SUMIF('history-wide format'!$C:$C,$A139,'history-wide format'!J:J)</f>
        <v>737</v>
      </c>
      <c r="H139" s="71">
        <f>SUMIF('history-wide format'!$C:$C,$A139,'history-wide format'!K:K)</f>
        <v>788</v>
      </c>
      <c r="I139" s="71">
        <f>SUMIF('history-wide format'!$C:$C,$A139,'history-wide format'!L:L)</f>
        <v>847</v>
      </c>
      <c r="J139" s="71">
        <f>SUMIF('history-wide format'!$C:$C,$A139,'history-wide format'!M:M)</f>
        <v>876</v>
      </c>
      <c r="K139" s="71">
        <f>SUMIF('history-wide format'!$C:$C,$A139,'history-wide format'!N:N)</f>
        <v>920</v>
      </c>
      <c r="L139" s="5"/>
    </row>
    <row r="140" spans="1:12" ht="17.25" customHeight="1" x14ac:dyDescent="0.3">
      <c r="A140" s="70">
        <f>LEA_list!A139</f>
        <v>4602000</v>
      </c>
      <c r="B140" s="71">
        <f>SUMIF('history-wide format'!$C:$C,$A140,'history-wide format'!E:E)</f>
        <v>1073</v>
      </c>
      <c r="C140" s="71">
        <f>SUMIF('history-wide format'!$C:$C,$A140,'history-wide format'!F:F)</f>
        <v>1066</v>
      </c>
      <c r="D140" s="71">
        <f>SUMIF('history-wide format'!$C:$C,$A140,'history-wide format'!G:G)</f>
        <v>1086</v>
      </c>
      <c r="E140" s="71">
        <f>SUMIF('history-wide format'!$C:$C,$A140,'history-wide format'!H:H)</f>
        <v>1143</v>
      </c>
      <c r="F140" s="71">
        <f>SUMIF('history-wide format'!$C:$C,$A140,'history-wide format'!I:I)</f>
        <v>1147</v>
      </c>
      <c r="G140" s="71">
        <f>SUMIF('history-wide format'!$C:$C,$A140,'history-wide format'!J:J)</f>
        <v>1156</v>
      </c>
      <c r="H140" s="71">
        <f>SUMIF('history-wide format'!$C:$C,$A140,'history-wide format'!K:K)</f>
        <v>1176</v>
      </c>
      <c r="I140" s="71">
        <f>SUMIF('history-wide format'!$C:$C,$A140,'history-wide format'!L:L)</f>
        <v>1168</v>
      </c>
      <c r="J140" s="71">
        <f>SUMIF('history-wide format'!$C:$C,$A140,'history-wide format'!M:M)</f>
        <v>1172</v>
      </c>
      <c r="K140" s="71">
        <f>SUMIF('history-wide format'!$C:$C,$A140,'history-wide format'!N:N)</f>
        <v>1208</v>
      </c>
      <c r="L140" s="5"/>
    </row>
    <row r="141" spans="1:12" ht="17.25" customHeight="1" x14ac:dyDescent="0.3">
      <c r="A141" s="70">
        <f>LEA_list!A140</f>
        <v>4603000</v>
      </c>
      <c r="B141" s="71">
        <f>SUMIF('history-wide format'!$C:$C,$A141,'history-wide format'!E:E)</f>
        <v>999</v>
      </c>
      <c r="C141" s="71">
        <f>SUMIF('history-wide format'!$C:$C,$A141,'history-wide format'!F:F)</f>
        <v>1023</v>
      </c>
      <c r="D141" s="71">
        <f>SUMIF('history-wide format'!$C:$C,$A141,'history-wide format'!G:G)</f>
        <v>1018</v>
      </c>
      <c r="E141" s="71">
        <f>SUMIF('history-wide format'!$C:$C,$A141,'history-wide format'!H:H)</f>
        <v>1048</v>
      </c>
      <c r="F141" s="71">
        <f>SUMIF('history-wide format'!$C:$C,$A141,'history-wide format'!I:I)</f>
        <v>1057</v>
      </c>
      <c r="G141" s="71">
        <f>SUMIF('history-wide format'!$C:$C,$A141,'history-wide format'!J:J)</f>
        <v>1077</v>
      </c>
      <c r="H141" s="71">
        <f>SUMIF('history-wide format'!$C:$C,$A141,'history-wide format'!K:K)</f>
        <v>1089</v>
      </c>
      <c r="I141" s="71">
        <f>SUMIF('history-wide format'!$C:$C,$A141,'history-wide format'!L:L)</f>
        <v>1077</v>
      </c>
      <c r="J141" s="71">
        <f>SUMIF('history-wide format'!$C:$C,$A141,'history-wide format'!M:M)</f>
        <v>1057</v>
      </c>
      <c r="K141" s="71">
        <f>SUMIF('history-wide format'!$C:$C,$A141,'history-wide format'!N:N)</f>
        <v>1070</v>
      </c>
      <c r="L141" s="5"/>
    </row>
    <row r="142" spans="1:12" ht="17.25" customHeight="1" x14ac:dyDescent="0.3">
      <c r="A142" s="70">
        <f>LEA_list!A141</f>
        <v>4605000</v>
      </c>
      <c r="B142" s="71">
        <f>SUMIF('history-wide format'!$C:$C,$A142,'history-wide format'!E:E)</f>
        <v>4337</v>
      </c>
      <c r="C142" s="71">
        <f>SUMIF('history-wide format'!$C:$C,$A142,'history-wide format'!F:F)</f>
        <v>4260</v>
      </c>
      <c r="D142" s="71">
        <f>SUMIF('history-wide format'!$C:$C,$A142,'history-wide format'!G:G)</f>
        <v>4321</v>
      </c>
      <c r="E142" s="71">
        <f>SUMIF('history-wide format'!$C:$C,$A142,'history-wide format'!H:H)</f>
        <v>4270</v>
      </c>
      <c r="F142" s="71">
        <f>SUMIF('history-wide format'!$C:$C,$A142,'history-wide format'!I:I)</f>
        <v>4256</v>
      </c>
      <c r="G142" s="71">
        <f>SUMIF('history-wide format'!$C:$C,$A142,'history-wide format'!J:J)</f>
        <v>4061</v>
      </c>
      <c r="H142" s="71">
        <f>SUMIF('history-wide format'!$C:$C,$A142,'history-wide format'!K:K)</f>
        <v>4044</v>
      </c>
      <c r="I142" s="71">
        <f>SUMIF('history-wide format'!$C:$C,$A142,'history-wide format'!L:L)</f>
        <v>3887</v>
      </c>
      <c r="J142" s="71">
        <f>SUMIF('history-wide format'!$C:$C,$A142,'history-wide format'!M:M)</f>
        <v>3880</v>
      </c>
      <c r="K142" s="71">
        <f>SUMIF('history-wide format'!$C:$C,$A142,'history-wide format'!N:N)</f>
        <v>3880</v>
      </c>
      <c r="L142" s="5"/>
    </row>
    <row r="143" spans="1:12" ht="17.25" customHeight="1" x14ac:dyDescent="0.3">
      <c r="A143" s="70">
        <f>LEA_list!A142</f>
        <v>4701000</v>
      </c>
      <c r="B143" s="71">
        <f>SUMIF('history-wide format'!$C:$C,$A143,'history-wide format'!E:E)</f>
        <v>430</v>
      </c>
      <c r="C143" s="71">
        <f>SUMIF('history-wide format'!$C:$C,$A143,'history-wide format'!F:F)</f>
        <v>429</v>
      </c>
      <c r="D143" s="71">
        <f>SUMIF('history-wide format'!$C:$C,$A143,'history-wide format'!G:G)</f>
        <v>424</v>
      </c>
      <c r="E143" s="71">
        <f>SUMIF('history-wide format'!$C:$C,$A143,'history-wide format'!H:H)</f>
        <v>404</v>
      </c>
      <c r="F143" s="71">
        <f>SUMIF('history-wide format'!$C:$C,$A143,'history-wide format'!I:I)</f>
        <v>434</v>
      </c>
      <c r="G143" s="71">
        <f>SUMIF('history-wide format'!$C:$C,$A143,'history-wide format'!J:J)</f>
        <v>436</v>
      </c>
      <c r="H143" s="71">
        <f>SUMIF('history-wide format'!$C:$C,$A143,'history-wide format'!K:K)</f>
        <v>412</v>
      </c>
      <c r="I143" s="71">
        <f>SUMIF('history-wide format'!$C:$C,$A143,'history-wide format'!L:L)</f>
        <v>414</v>
      </c>
      <c r="J143" s="71">
        <f>SUMIF('history-wide format'!$C:$C,$A143,'history-wide format'!M:M)</f>
        <v>406</v>
      </c>
      <c r="K143" s="71">
        <f>SUMIF('history-wide format'!$C:$C,$A143,'history-wide format'!N:N)</f>
        <v>412</v>
      </c>
      <c r="L143" s="5"/>
    </row>
    <row r="144" spans="1:12" ht="17.25" customHeight="1" x14ac:dyDescent="0.3">
      <c r="A144" s="70">
        <f>LEA_list!A143</f>
        <v>4702000</v>
      </c>
      <c r="B144" s="71">
        <f>SUMIF('history-wide format'!$C:$C,$A144,'history-wide format'!E:E)</f>
        <v>2593</v>
      </c>
      <c r="C144" s="71">
        <f>SUMIF('history-wide format'!$C:$C,$A144,'history-wide format'!F:F)</f>
        <v>2535</v>
      </c>
      <c r="D144" s="71">
        <f>SUMIF('history-wide format'!$C:$C,$A144,'history-wide format'!G:G)</f>
        <v>2348</v>
      </c>
      <c r="E144" s="71">
        <f>SUMIF('history-wide format'!$C:$C,$A144,'history-wide format'!H:H)</f>
        <v>2236</v>
      </c>
      <c r="F144" s="71">
        <f>SUMIF('history-wide format'!$C:$C,$A144,'history-wide format'!I:I)</f>
        <v>2110</v>
      </c>
      <c r="G144" s="71">
        <f>SUMIF('history-wide format'!$C:$C,$A144,'history-wide format'!J:J)</f>
        <v>2044</v>
      </c>
      <c r="H144" s="71">
        <f>SUMIF('history-wide format'!$C:$C,$A144,'history-wide format'!K:K)</f>
        <v>1999</v>
      </c>
      <c r="I144" s="71">
        <f>SUMIF('history-wide format'!$C:$C,$A144,'history-wide format'!L:L)</f>
        <v>1859</v>
      </c>
      <c r="J144" s="71">
        <f>SUMIF('history-wide format'!$C:$C,$A144,'history-wide format'!M:M)</f>
        <v>1716</v>
      </c>
      <c r="K144" s="71">
        <f>SUMIF('history-wide format'!$C:$C,$A144,'history-wide format'!N:N)</f>
        <v>1626</v>
      </c>
      <c r="L144" s="5"/>
    </row>
    <row r="145" spans="1:12" ht="17.25" customHeight="1" x14ac:dyDescent="0.3">
      <c r="A145" s="70">
        <f>LEA_list!A144</f>
        <v>4706000</v>
      </c>
      <c r="B145" s="71">
        <f>SUMIF('history-wide format'!$C:$C,$A145,'history-wide format'!E:E)</f>
        <v>1296</v>
      </c>
      <c r="C145" s="71">
        <f>SUMIF('history-wide format'!$C:$C,$A145,'history-wide format'!F:F)</f>
        <v>1267</v>
      </c>
      <c r="D145" s="71">
        <f>SUMIF('history-wide format'!$C:$C,$A145,'history-wide format'!G:G)</f>
        <v>1244</v>
      </c>
      <c r="E145" s="71">
        <f>SUMIF('history-wide format'!$C:$C,$A145,'history-wide format'!H:H)</f>
        <v>1249</v>
      </c>
      <c r="F145" s="71">
        <f>SUMIF('history-wide format'!$C:$C,$A145,'history-wide format'!I:I)</f>
        <v>1204</v>
      </c>
      <c r="G145" s="71">
        <f>SUMIF('history-wide format'!$C:$C,$A145,'history-wide format'!J:J)</f>
        <v>1180</v>
      </c>
      <c r="H145" s="71">
        <f>SUMIF('history-wide format'!$C:$C,$A145,'history-wide format'!K:K)</f>
        <v>1148</v>
      </c>
      <c r="I145" s="71">
        <f>SUMIF('history-wide format'!$C:$C,$A145,'history-wide format'!L:L)</f>
        <v>1109</v>
      </c>
      <c r="J145" s="71">
        <f>SUMIF('history-wide format'!$C:$C,$A145,'history-wide format'!M:M)</f>
        <v>1083</v>
      </c>
      <c r="K145" s="71">
        <f>SUMIF('history-wide format'!$C:$C,$A145,'history-wide format'!N:N)</f>
        <v>1022</v>
      </c>
      <c r="L145" s="5"/>
    </row>
    <row r="146" spans="1:12" ht="17.25" customHeight="1" x14ac:dyDescent="0.3">
      <c r="A146" s="70">
        <f>LEA_list!A145</f>
        <v>4708000</v>
      </c>
      <c r="B146" s="71">
        <f>SUMIF('history-wide format'!$C:$C,$A146,'history-wide format'!E:E)</f>
        <v>1376</v>
      </c>
      <c r="C146" s="71">
        <f>SUMIF('history-wide format'!$C:$C,$A146,'history-wide format'!F:F)</f>
        <v>1333</v>
      </c>
      <c r="D146" s="71">
        <f>SUMIF('history-wide format'!$C:$C,$A146,'history-wide format'!G:G)</f>
        <v>1305</v>
      </c>
      <c r="E146" s="71">
        <f>SUMIF('history-wide format'!$C:$C,$A146,'history-wide format'!H:H)</f>
        <v>1299</v>
      </c>
      <c r="F146" s="71">
        <f>SUMIF('history-wide format'!$C:$C,$A146,'history-wide format'!I:I)</f>
        <v>1331</v>
      </c>
      <c r="G146" s="71">
        <f>SUMIF('history-wide format'!$C:$C,$A146,'history-wide format'!J:J)</f>
        <v>1326</v>
      </c>
      <c r="H146" s="71">
        <f>SUMIF('history-wide format'!$C:$C,$A146,'history-wide format'!K:K)</f>
        <v>1275</v>
      </c>
      <c r="I146" s="71">
        <f>SUMIF('history-wide format'!$C:$C,$A146,'history-wide format'!L:L)</f>
        <v>1213</v>
      </c>
      <c r="J146" s="71">
        <f>SUMIF('history-wide format'!$C:$C,$A146,'history-wide format'!M:M)</f>
        <v>1208</v>
      </c>
      <c r="K146" s="71">
        <f>SUMIF('history-wide format'!$C:$C,$A146,'history-wide format'!N:N)</f>
        <v>1163</v>
      </c>
      <c r="L146" s="5"/>
    </row>
    <row r="147" spans="1:12" ht="17.25" customHeight="1" x14ac:dyDescent="0.3">
      <c r="A147" s="70">
        <f>LEA_list!A146</f>
        <v>4712000</v>
      </c>
      <c r="B147" s="71">
        <f>SUMIF('history-wide format'!$C:$C,$A147,'history-wide format'!E:E)</f>
        <v>1024</v>
      </c>
      <c r="C147" s="71">
        <f>SUMIF('history-wide format'!$C:$C,$A147,'history-wide format'!F:F)</f>
        <v>1052</v>
      </c>
      <c r="D147" s="71">
        <f>SUMIF('history-wide format'!$C:$C,$A147,'history-wide format'!G:G)</f>
        <v>1058</v>
      </c>
      <c r="E147" s="71">
        <f>SUMIF('history-wide format'!$C:$C,$A147,'history-wide format'!H:H)</f>
        <v>1063</v>
      </c>
      <c r="F147" s="71">
        <f>SUMIF('history-wide format'!$C:$C,$A147,'history-wide format'!I:I)</f>
        <v>1057</v>
      </c>
      <c r="G147" s="71">
        <f>SUMIF('history-wide format'!$C:$C,$A147,'history-wide format'!J:J)</f>
        <v>1055</v>
      </c>
      <c r="H147" s="71">
        <f>SUMIF('history-wide format'!$C:$C,$A147,'history-wide format'!K:K)</f>
        <v>1063</v>
      </c>
      <c r="I147" s="71">
        <f>SUMIF('history-wide format'!$C:$C,$A147,'history-wide format'!L:L)</f>
        <v>1051</v>
      </c>
      <c r="J147" s="71">
        <f>SUMIF('history-wide format'!$C:$C,$A147,'history-wide format'!M:M)</f>
        <v>995</v>
      </c>
      <c r="K147" s="71">
        <f>SUMIF('history-wide format'!$C:$C,$A147,'history-wide format'!N:N)</f>
        <v>1013</v>
      </c>
      <c r="L147" s="5"/>
    </row>
    <row r="148" spans="1:12" ht="17.25" customHeight="1" x14ac:dyDescent="0.3">
      <c r="A148" s="70">
        <f>LEA_list!A147</f>
        <v>4713000</v>
      </c>
      <c r="B148" s="71">
        <f>SUMIF('history-wide format'!$C:$C,$A148,'history-wide format'!E:E)</f>
        <v>1290</v>
      </c>
      <c r="C148" s="71">
        <f>SUMIF('history-wide format'!$C:$C,$A148,'history-wide format'!F:F)</f>
        <v>1292</v>
      </c>
      <c r="D148" s="71">
        <f>SUMIF('history-wide format'!$C:$C,$A148,'history-wide format'!G:G)</f>
        <v>1298</v>
      </c>
      <c r="E148" s="71">
        <f>SUMIF('history-wide format'!$C:$C,$A148,'history-wide format'!H:H)</f>
        <v>1236</v>
      </c>
      <c r="F148" s="71">
        <f>SUMIF('history-wide format'!$C:$C,$A148,'history-wide format'!I:I)</f>
        <v>1157</v>
      </c>
      <c r="G148" s="71">
        <f>SUMIF('history-wide format'!$C:$C,$A148,'history-wide format'!J:J)</f>
        <v>1125</v>
      </c>
      <c r="H148" s="71">
        <f>SUMIF('history-wide format'!$C:$C,$A148,'history-wide format'!K:K)</f>
        <v>1075</v>
      </c>
      <c r="I148" s="71">
        <f>SUMIF('history-wide format'!$C:$C,$A148,'history-wide format'!L:L)</f>
        <v>1067</v>
      </c>
      <c r="J148" s="71">
        <f>SUMIF('history-wide format'!$C:$C,$A148,'history-wide format'!M:M)</f>
        <v>1037</v>
      </c>
      <c r="K148" s="71">
        <f>SUMIF('history-wide format'!$C:$C,$A148,'history-wide format'!N:N)</f>
        <v>990</v>
      </c>
      <c r="L148" s="5"/>
    </row>
    <row r="149" spans="1:12" ht="17.25" customHeight="1" x14ac:dyDescent="0.3">
      <c r="A149" s="70">
        <f>LEA_list!A148</f>
        <v>4801000</v>
      </c>
      <c r="B149" s="71">
        <f>SUMIF('history-wide format'!$C:$C,$A149,'history-wide format'!E:E)</f>
        <v>591</v>
      </c>
      <c r="C149" s="71">
        <f>SUMIF('history-wide format'!$C:$C,$A149,'history-wide format'!F:F)</f>
        <v>529</v>
      </c>
      <c r="D149" s="71">
        <f>SUMIF('history-wide format'!$C:$C,$A149,'history-wide format'!G:G)</f>
        <v>518</v>
      </c>
      <c r="E149" s="71">
        <f>SUMIF('history-wide format'!$C:$C,$A149,'history-wide format'!H:H)</f>
        <v>537</v>
      </c>
      <c r="F149" s="71">
        <f>SUMIF('history-wide format'!$C:$C,$A149,'history-wide format'!I:I)</f>
        <v>493</v>
      </c>
      <c r="G149" s="71">
        <f>SUMIF('history-wide format'!$C:$C,$A149,'history-wide format'!J:J)</f>
        <v>501</v>
      </c>
      <c r="H149" s="71">
        <f>SUMIF('history-wide format'!$C:$C,$A149,'history-wide format'!K:K)</f>
        <v>462</v>
      </c>
      <c r="I149" s="71">
        <f>SUMIF('history-wide format'!$C:$C,$A149,'history-wide format'!L:L)</f>
        <v>472</v>
      </c>
      <c r="J149" s="71">
        <f>SUMIF('history-wide format'!$C:$C,$A149,'history-wide format'!M:M)</f>
        <v>426</v>
      </c>
      <c r="K149" s="71">
        <f>SUMIF('history-wide format'!$C:$C,$A149,'history-wide format'!N:N)</f>
        <v>422</v>
      </c>
      <c r="L149" s="5"/>
    </row>
    <row r="150" spans="1:12" ht="17.25" customHeight="1" x14ac:dyDescent="0.3">
      <c r="A150" s="70">
        <f>LEA_list!A149</f>
        <v>4802000</v>
      </c>
      <c r="B150" s="71">
        <f>SUMIF('history-wide format'!$C:$C,$A150,'history-wide format'!E:E)</f>
        <v>547</v>
      </c>
      <c r="C150" s="71">
        <f>SUMIF('history-wide format'!$C:$C,$A150,'history-wide format'!F:F)</f>
        <v>590</v>
      </c>
      <c r="D150" s="71">
        <f>SUMIF('history-wide format'!$C:$C,$A150,'history-wide format'!G:G)</f>
        <v>550</v>
      </c>
      <c r="E150" s="71">
        <f>SUMIF('history-wide format'!$C:$C,$A150,'history-wide format'!H:H)</f>
        <v>513</v>
      </c>
      <c r="F150" s="71">
        <f>SUMIF('history-wide format'!$C:$C,$A150,'history-wide format'!I:I)</f>
        <v>487</v>
      </c>
      <c r="G150" s="71">
        <f>SUMIF('history-wide format'!$C:$C,$A150,'history-wide format'!J:J)</f>
        <v>453</v>
      </c>
      <c r="H150" s="71">
        <f>SUMIF('history-wide format'!$C:$C,$A150,'history-wide format'!K:K)</f>
        <v>456</v>
      </c>
      <c r="I150" s="71">
        <f>SUMIF('history-wide format'!$C:$C,$A150,'history-wide format'!L:L)</f>
        <v>409</v>
      </c>
      <c r="J150" s="71">
        <f>SUMIF('history-wide format'!$C:$C,$A150,'history-wide format'!M:M)</f>
        <v>448</v>
      </c>
      <c r="K150" s="71">
        <f>SUMIF('history-wide format'!$C:$C,$A150,'history-wide format'!N:N)</f>
        <v>417</v>
      </c>
      <c r="L150" s="5"/>
    </row>
    <row r="151" spans="1:12" ht="17.25" customHeight="1" x14ac:dyDescent="0.3">
      <c r="A151" s="70">
        <f>LEA_list!A150</f>
        <v>4901000</v>
      </c>
      <c r="B151" s="71">
        <f>SUMIF('history-wide format'!$C:$C,$A151,'history-wide format'!E:E)</f>
        <v>575</v>
      </c>
      <c r="C151" s="71">
        <f>SUMIF('history-wide format'!$C:$C,$A151,'history-wide format'!F:F)</f>
        <v>580</v>
      </c>
      <c r="D151" s="71">
        <f>SUMIF('history-wide format'!$C:$C,$A151,'history-wide format'!G:G)</f>
        <v>574</v>
      </c>
      <c r="E151" s="71">
        <f>SUMIF('history-wide format'!$C:$C,$A151,'history-wide format'!H:H)</f>
        <v>578</v>
      </c>
      <c r="F151" s="71">
        <f>SUMIF('history-wide format'!$C:$C,$A151,'history-wide format'!I:I)</f>
        <v>585</v>
      </c>
      <c r="G151" s="71">
        <f>SUMIF('history-wide format'!$C:$C,$A151,'history-wide format'!J:J)</f>
        <v>572</v>
      </c>
      <c r="H151" s="71">
        <f>SUMIF('history-wide format'!$C:$C,$A151,'history-wide format'!K:K)</f>
        <v>557</v>
      </c>
      <c r="I151" s="71">
        <f>SUMIF('history-wide format'!$C:$C,$A151,'history-wide format'!L:L)</f>
        <v>556</v>
      </c>
      <c r="J151" s="71">
        <f>SUMIF('history-wide format'!$C:$C,$A151,'history-wide format'!M:M)</f>
        <v>550</v>
      </c>
      <c r="K151" s="71">
        <f>SUMIF('history-wide format'!$C:$C,$A151,'history-wide format'!N:N)</f>
        <v>540</v>
      </c>
      <c r="L151" s="5"/>
    </row>
    <row r="152" spans="1:12" ht="17.25" customHeight="1" x14ac:dyDescent="0.3">
      <c r="A152" s="70">
        <f>LEA_list!A151</f>
        <v>4902000</v>
      </c>
      <c r="B152" s="71">
        <f>SUMIF('history-wide format'!$C:$C,$A152,'history-wide format'!E:E)</f>
        <v>515</v>
      </c>
      <c r="C152" s="71">
        <f>SUMIF('history-wide format'!$C:$C,$A152,'history-wide format'!F:F)</f>
        <v>524</v>
      </c>
      <c r="D152" s="71">
        <f>SUMIF('history-wide format'!$C:$C,$A152,'history-wide format'!G:G)</f>
        <v>483</v>
      </c>
      <c r="E152" s="71">
        <f>SUMIF('history-wide format'!$C:$C,$A152,'history-wide format'!H:H)</f>
        <v>474</v>
      </c>
      <c r="F152" s="71">
        <f>SUMIF('history-wide format'!$C:$C,$A152,'history-wide format'!I:I)</f>
        <v>471</v>
      </c>
      <c r="G152" s="71">
        <f>SUMIF('history-wide format'!$C:$C,$A152,'history-wide format'!J:J)</f>
        <v>466</v>
      </c>
      <c r="H152" s="71">
        <f>SUMIF('history-wide format'!$C:$C,$A152,'history-wide format'!K:K)</f>
        <v>455</v>
      </c>
      <c r="I152" s="71">
        <f>SUMIF('history-wide format'!$C:$C,$A152,'history-wide format'!L:L)</f>
        <v>446</v>
      </c>
      <c r="J152" s="71">
        <f>SUMIF('history-wide format'!$C:$C,$A152,'history-wide format'!M:M)</f>
        <v>447</v>
      </c>
      <c r="K152" s="71">
        <f>SUMIF('history-wide format'!$C:$C,$A152,'history-wide format'!N:N)</f>
        <v>418</v>
      </c>
      <c r="L152" s="5"/>
    </row>
    <row r="153" spans="1:12" ht="17.25" customHeight="1" x14ac:dyDescent="0.3">
      <c r="A153" s="70">
        <f>LEA_list!A152</f>
        <v>5006000</v>
      </c>
      <c r="B153" s="71">
        <f>SUMIF('history-wide format'!$C:$C,$A153,'history-wide format'!E:E)</f>
        <v>1084</v>
      </c>
      <c r="C153" s="71">
        <f>SUMIF('history-wide format'!$C:$C,$A153,'history-wide format'!F:F)</f>
        <v>1038</v>
      </c>
      <c r="D153" s="71">
        <f>SUMIF('history-wide format'!$C:$C,$A153,'history-wide format'!G:G)</f>
        <v>1006</v>
      </c>
      <c r="E153" s="71">
        <f>SUMIF('history-wide format'!$C:$C,$A153,'history-wide format'!H:H)</f>
        <v>999</v>
      </c>
      <c r="F153" s="71">
        <f>SUMIF('history-wide format'!$C:$C,$A153,'history-wide format'!I:I)</f>
        <v>999</v>
      </c>
      <c r="G153" s="71">
        <f>SUMIF('history-wide format'!$C:$C,$A153,'history-wide format'!J:J)</f>
        <v>980</v>
      </c>
      <c r="H153" s="71">
        <f>SUMIF('history-wide format'!$C:$C,$A153,'history-wide format'!K:K)</f>
        <v>976</v>
      </c>
      <c r="I153" s="71">
        <f>SUMIF('history-wide format'!$C:$C,$A153,'history-wide format'!L:L)</f>
        <v>916</v>
      </c>
      <c r="J153" s="71">
        <f>SUMIF('history-wide format'!$C:$C,$A153,'history-wide format'!M:M)</f>
        <v>913</v>
      </c>
      <c r="K153" s="71">
        <f>SUMIF('history-wide format'!$C:$C,$A153,'history-wide format'!N:N)</f>
        <v>901</v>
      </c>
      <c r="L153" s="5"/>
    </row>
    <row r="154" spans="1:12" ht="17.25" customHeight="1" x14ac:dyDescent="0.3">
      <c r="A154" s="70">
        <f>LEA_list!A153</f>
        <v>5008000</v>
      </c>
      <c r="B154" s="71">
        <f>SUMIF('history-wide format'!$C:$C,$A154,'history-wide format'!E:E)</f>
        <v>423</v>
      </c>
      <c r="C154" s="71">
        <f>SUMIF('history-wide format'!$C:$C,$A154,'history-wide format'!F:F)</f>
        <v>406</v>
      </c>
      <c r="D154" s="71">
        <f>SUMIF('history-wide format'!$C:$C,$A154,'history-wide format'!G:G)</f>
        <v>411</v>
      </c>
      <c r="E154" s="71">
        <f>SUMIF('history-wide format'!$C:$C,$A154,'history-wide format'!H:H)</f>
        <v>418</v>
      </c>
      <c r="F154" s="71">
        <f>SUMIF('history-wide format'!$C:$C,$A154,'history-wide format'!I:I)</f>
        <v>389</v>
      </c>
      <c r="G154" s="71">
        <f>SUMIF('history-wide format'!$C:$C,$A154,'history-wide format'!J:J)</f>
        <v>394</v>
      </c>
      <c r="H154" s="71">
        <f>SUMIF('history-wide format'!$C:$C,$A154,'history-wide format'!K:K)</f>
        <v>400</v>
      </c>
      <c r="I154" s="71">
        <f>SUMIF('history-wide format'!$C:$C,$A154,'history-wide format'!L:L)</f>
        <v>394</v>
      </c>
      <c r="J154" s="71">
        <f>SUMIF('history-wide format'!$C:$C,$A154,'history-wide format'!M:M)</f>
        <v>392</v>
      </c>
      <c r="K154" s="71">
        <f>SUMIF('history-wide format'!$C:$C,$A154,'history-wide format'!N:N)</f>
        <v>374</v>
      </c>
      <c r="L154" s="5"/>
    </row>
    <row r="155" spans="1:12" ht="17.25" customHeight="1" x14ac:dyDescent="0.3">
      <c r="A155" s="70">
        <f>LEA_list!A154</f>
        <v>5102000</v>
      </c>
      <c r="B155" s="71">
        <f>SUMIF('history-wide format'!$C:$C,$A155,'history-wide format'!E:E)</f>
        <v>891</v>
      </c>
      <c r="C155" s="71">
        <f>SUMIF('history-wide format'!$C:$C,$A155,'history-wide format'!F:F)</f>
        <v>898</v>
      </c>
      <c r="D155" s="71">
        <f>SUMIF('history-wide format'!$C:$C,$A155,'history-wide format'!G:G)</f>
        <v>876</v>
      </c>
      <c r="E155" s="71">
        <f>SUMIF('history-wide format'!$C:$C,$A155,'history-wide format'!H:H)</f>
        <v>859</v>
      </c>
      <c r="F155" s="71">
        <f>SUMIF('history-wide format'!$C:$C,$A155,'history-wide format'!I:I)</f>
        <v>855</v>
      </c>
      <c r="G155" s="71">
        <f>SUMIF('history-wide format'!$C:$C,$A155,'history-wide format'!J:J)</f>
        <v>849</v>
      </c>
      <c r="H155" s="71">
        <f>SUMIF('history-wide format'!$C:$C,$A155,'history-wide format'!K:K)</f>
        <v>847</v>
      </c>
      <c r="I155" s="71">
        <f>SUMIF('history-wide format'!$C:$C,$A155,'history-wide format'!L:L)</f>
        <v>835</v>
      </c>
      <c r="J155" s="71">
        <f>SUMIF('history-wide format'!$C:$C,$A155,'history-wide format'!M:M)</f>
        <v>745</v>
      </c>
      <c r="K155" s="71">
        <f>SUMIF('history-wide format'!$C:$C,$A155,'history-wide format'!N:N)</f>
        <v>778</v>
      </c>
      <c r="L155" s="5"/>
    </row>
    <row r="156" spans="1:12" ht="17.25" customHeight="1" x14ac:dyDescent="0.3">
      <c r="A156" s="70">
        <f>LEA_list!A155</f>
        <v>5106000</v>
      </c>
      <c r="B156" s="71">
        <f>SUMIF('history-wide format'!$C:$C,$A156,'history-wide format'!E:E)</f>
        <v>366</v>
      </c>
      <c r="C156" s="71">
        <f>SUMIF('history-wide format'!$C:$C,$A156,'history-wide format'!F:F)</f>
        <v>359</v>
      </c>
      <c r="D156" s="71">
        <f>SUMIF('history-wide format'!$C:$C,$A156,'history-wide format'!G:G)</f>
        <v>355</v>
      </c>
      <c r="E156" s="71">
        <f>SUMIF('history-wide format'!$C:$C,$A156,'history-wide format'!H:H)</f>
        <v>349</v>
      </c>
      <c r="F156" s="71">
        <f>SUMIF('history-wide format'!$C:$C,$A156,'history-wide format'!I:I)</f>
        <v>325</v>
      </c>
      <c r="G156" s="71">
        <f>SUMIF('history-wide format'!$C:$C,$A156,'history-wide format'!J:J)</f>
        <v>358</v>
      </c>
      <c r="H156" s="71">
        <f>SUMIF('history-wide format'!$C:$C,$A156,'history-wide format'!K:K)</f>
        <v>376</v>
      </c>
      <c r="I156" s="71">
        <f>SUMIF('history-wide format'!$C:$C,$A156,'history-wide format'!L:L)</f>
        <v>420</v>
      </c>
      <c r="J156" s="71">
        <f>SUMIF('history-wide format'!$C:$C,$A156,'history-wide format'!M:M)</f>
        <v>399</v>
      </c>
      <c r="K156" s="71">
        <f>SUMIF('history-wide format'!$C:$C,$A156,'history-wide format'!N:N)</f>
        <v>367</v>
      </c>
      <c r="L156" s="5"/>
    </row>
    <row r="157" spans="1:12" ht="17.25" customHeight="1" x14ac:dyDescent="0.3">
      <c r="A157" s="70">
        <f>LEA_list!A156</f>
        <v>5201000</v>
      </c>
      <c r="B157" s="71">
        <f>SUMIF('history-wide format'!$C:$C,$A157,'history-wide format'!E:E)</f>
        <v>568</v>
      </c>
      <c r="C157" s="71">
        <f>SUMIF('history-wide format'!$C:$C,$A157,'history-wide format'!F:F)</f>
        <v>561</v>
      </c>
      <c r="D157" s="71">
        <f>SUMIF('history-wide format'!$C:$C,$A157,'history-wide format'!G:G)</f>
        <v>525</v>
      </c>
      <c r="E157" s="71">
        <f>SUMIF('history-wide format'!$C:$C,$A157,'history-wide format'!H:H)</f>
        <v>483</v>
      </c>
      <c r="F157" s="71">
        <f>SUMIF('history-wide format'!$C:$C,$A157,'history-wide format'!I:I)</f>
        <v>468</v>
      </c>
      <c r="G157" s="71">
        <f>SUMIF('history-wide format'!$C:$C,$A157,'history-wide format'!J:J)</f>
        <v>501</v>
      </c>
      <c r="H157" s="71">
        <f>SUMIF('history-wide format'!$C:$C,$A157,'history-wide format'!K:K)</f>
        <v>483</v>
      </c>
      <c r="I157" s="71">
        <f>SUMIF('history-wide format'!$C:$C,$A157,'history-wide format'!L:L)</f>
        <v>488</v>
      </c>
      <c r="J157" s="71">
        <f>SUMIF('history-wide format'!$C:$C,$A157,'history-wide format'!M:M)</f>
        <v>488</v>
      </c>
      <c r="K157" s="71">
        <f>SUMIF('history-wide format'!$C:$C,$A157,'history-wide format'!N:N)</f>
        <v>489</v>
      </c>
      <c r="L157" s="5"/>
    </row>
    <row r="158" spans="1:12" ht="17.25" customHeight="1" x14ac:dyDescent="0.3">
      <c r="A158" s="70">
        <f>LEA_list!A157</f>
        <v>5204000</v>
      </c>
      <c r="B158" s="71">
        <f>SUMIF('history-wide format'!$C:$C,$A158,'history-wide format'!E:E)</f>
        <v>2551</v>
      </c>
      <c r="C158" s="71">
        <f>SUMIF('history-wide format'!$C:$C,$A158,'history-wide format'!F:F)</f>
        <v>2550</v>
      </c>
      <c r="D158" s="71">
        <f>SUMIF('history-wide format'!$C:$C,$A158,'history-wide format'!G:G)</f>
        <v>2567</v>
      </c>
      <c r="E158" s="71">
        <f>SUMIF('history-wide format'!$C:$C,$A158,'history-wide format'!H:H)</f>
        <v>2554</v>
      </c>
      <c r="F158" s="71">
        <f>SUMIF('history-wide format'!$C:$C,$A158,'history-wide format'!I:I)</f>
        <v>2511</v>
      </c>
      <c r="G158" s="71">
        <f>SUMIF('history-wide format'!$C:$C,$A158,'history-wide format'!J:J)</f>
        <v>2477</v>
      </c>
      <c r="H158" s="71">
        <f>SUMIF('history-wide format'!$C:$C,$A158,'history-wide format'!K:K)</f>
        <v>2369</v>
      </c>
      <c r="I158" s="71">
        <f>SUMIF('history-wide format'!$C:$C,$A158,'history-wide format'!L:L)</f>
        <v>2289</v>
      </c>
      <c r="J158" s="71">
        <f>SUMIF('history-wide format'!$C:$C,$A158,'history-wide format'!M:M)</f>
        <v>2229</v>
      </c>
      <c r="K158" s="71">
        <f>SUMIF('history-wide format'!$C:$C,$A158,'history-wide format'!N:N)</f>
        <v>2134</v>
      </c>
      <c r="L158" s="5"/>
    </row>
    <row r="159" spans="1:12" ht="17.25" customHeight="1" x14ac:dyDescent="0.3">
      <c r="A159" s="70">
        <f>LEA_list!A158</f>
        <v>5205000</v>
      </c>
      <c r="B159" s="71">
        <f>SUMIF('history-wide format'!$C:$C,$A159,'history-wide format'!E:E)</f>
        <v>1022</v>
      </c>
      <c r="C159" s="71">
        <f>SUMIF('history-wide format'!$C:$C,$A159,'history-wide format'!F:F)</f>
        <v>974</v>
      </c>
      <c r="D159" s="71">
        <f>SUMIF('history-wide format'!$C:$C,$A159,'history-wide format'!G:G)</f>
        <v>959</v>
      </c>
      <c r="E159" s="71">
        <f>SUMIF('history-wide format'!$C:$C,$A159,'history-wide format'!H:H)</f>
        <v>966</v>
      </c>
      <c r="F159" s="71">
        <f>SUMIF('history-wide format'!$C:$C,$A159,'history-wide format'!I:I)</f>
        <v>947</v>
      </c>
      <c r="G159" s="71">
        <f>SUMIF('history-wide format'!$C:$C,$A159,'history-wide format'!J:J)</f>
        <v>958</v>
      </c>
      <c r="H159" s="71">
        <f>SUMIF('history-wide format'!$C:$C,$A159,'history-wide format'!K:K)</f>
        <v>935</v>
      </c>
      <c r="I159" s="71">
        <f>SUMIF('history-wide format'!$C:$C,$A159,'history-wide format'!L:L)</f>
        <v>932</v>
      </c>
      <c r="J159" s="71">
        <f>SUMIF('history-wide format'!$C:$C,$A159,'history-wide format'!M:M)</f>
        <v>899</v>
      </c>
      <c r="K159" s="71">
        <f>SUMIF('history-wide format'!$C:$C,$A159,'history-wide format'!N:N)</f>
        <v>877</v>
      </c>
      <c r="L159" s="5"/>
    </row>
    <row r="160" spans="1:12" ht="17.25" customHeight="1" x14ac:dyDescent="0.3">
      <c r="A160" s="70">
        <f>LEA_list!A159</f>
        <v>5301000</v>
      </c>
      <c r="B160" s="71">
        <f>SUMIF('history-wide format'!$C:$C,$A160,'history-wide format'!E:E)</f>
        <v>623</v>
      </c>
      <c r="C160" s="71">
        <f>SUMIF('history-wide format'!$C:$C,$A160,'history-wide format'!F:F)</f>
        <v>633</v>
      </c>
      <c r="D160" s="71">
        <f>SUMIF('history-wide format'!$C:$C,$A160,'history-wide format'!G:G)</f>
        <v>611</v>
      </c>
      <c r="E160" s="71">
        <f>SUMIF('history-wide format'!$C:$C,$A160,'history-wide format'!H:H)</f>
        <v>668</v>
      </c>
      <c r="F160" s="71">
        <f>SUMIF('history-wide format'!$C:$C,$A160,'history-wide format'!I:I)</f>
        <v>659</v>
      </c>
      <c r="G160" s="71">
        <f>SUMIF('history-wide format'!$C:$C,$A160,'history-wide format'!J:J)</f>
        <v>626</v>
      </c>
      <c r="H160" s="71">
        <f>SUMIF('history-wide format'!$C:$C,$A160,'history-wide format'!K:K)</f>
        <v>654</v>
      </c>
      <c r="I160" s="71">
        <f>SUMIF('history-wide format'!$C:$C,$A160,'history-wide format'!L:L)</f>
        <v>629</v>
      </c>
      <c r="J160" s="71">
        <f>SUMIF('history-wide format'!$C:$C,$A160,'history-wide format'!M:M)</f>
        <v>610</v>
      </c>
      <c r="K160" s="71">
        <f>SUMIF('history-wide format'!$C:$C,$A160,'history-wide format'!N:N)</f>
        <v>613</v>
      </c>
      <c r="L160" s="5"/>
    </row>
    <row r="161" spans="1:12" ht="17.25" customHeight="1" x14ac:dyDescent="0.3">
      <c r="A161" s="70">
        <f>LEA_list!A160</f>
        <v>5303000</v>
      </c>
      <c r="B161" s="71">
        <f>SUMIF('history-wide format'!$C:$C,$A161,'history-wide format'!E:E)</f>
        <v>994</v>
      </c>
      <c r="C161" s="71">
        <f>SUMIF('history-wide format'!$C:$C,$A161,'history-wide format'!F:F)</f>
        <v>982</v>
      </c>
      <c r="D161" s="71">
        <f>SUMIF('history-wide format'!$C:$C,$A161,'history-wide format'!G:G)</f>
        <v>977</v>
      </c>
      <c r="E161" s="71">
        <f>SUMIF('history-wide format'!$C:$C,$A161,'history-wide format'!H:H)</f>
        <v>952</v>
      </c>
      <c r="F161" s="71">
        <f>SUMIF('history-wide format'!$C:$C,$A161,'history-wide format'!I:I)</f>
        <v>947</v>
      </c>
      <c r="G161" s="71">
        <f>SUMIF('history-wide format'!$C:$C,$A161,'history-wide format'!J:J)</f>
        <v>912</v>
      </c>
      <c r="H161" s="71">
        <f>SUMIF('history-wide format'!$C:$C,$A161,'history-wide format'!K:K)</f>
        <v>907</v>
      </c>
      <c r="I161" s="71">
        <f>SUMIF('history-wide format'!$C:$C,$A161,'history-wide format'!L:L)</f>
        <v>913</v>
      </c>
      <c r="J161" s="71">
        <f>SUMIF('history-wide format'!$C:$C,$A161,'history-wide format'!M:M)</f>
        <v>884</v>
      </c>
      <c r="K161" s="71">
        <f>SUMIF('history-wide format'!$C:$C,$A161,'history-wide format'!N:N)</f>
        <v>923</v>
      </c>
      <c r="L161" s="5"/>
    </row>
    <row r="162" spans="1:12" ht="17.25" customHeight="1" x14ac:dyDescent="0.3">
      <c r="A162" s="70">
        <f>LEA_list!A161</f>
        <v>5401000</v>
      </c>
      <c r="B162" s="71">
        <f>SUMIF('history-wide format'!$C:$C,$A162,'history-wide format'!E:E)</f>
        <v>832</v>
      </c>
      <c r="C162" s="71">
        <f>SUMIF('history-wide format'!$C:$C,$A162,'history-wide format'!F:F)</f>
        <v>831</v>
      </c>
      <c r="D162" s="71">
        <f>SUMIF('history-wide format'!$C:$C,$A162,'history-wide format'!G:G)</f>
        <v>818</v>
      </c>
      <c r="E162" s="71">
        <f>SUMIF('history-wide format'!$C:$C,$A162,'history-wide format'!H:H)</f>
        <v>806</v>
      </c>
      <c r="F162" s="71">
        <f>SUMIF('history-wide format'!$C:$C,$A162,'history-wide format'!I:I)</f>
        <v>811</v>
      </c>
      <c r="G162" s="71">
        <f>SUMIF('history-wide format'!$C:$C,$A162,'history-wide format'!J:J)</f>
        <v>757</v>
      </c>
      <c r="H162" s="71">
        <f>SUMIF('history-wide format'!$C:$C,$A162,'history-wide format'!K:K)</f>
        <v>725</v>
      </c>
      <c r="I162" s="71">
        <f>SUMIF('history-wide format'!$C:$C,$A162,'history-wide format'!L:L)</f>
        <v>713</v>
      </c>
      <c r="J162" s="71">
        <f>SUMIF('history-wide format'!$C:$C,$A162,'history-wide format'!M:M)</f>
        <v>696</v>
      </c>
      <c r="K162" s="71">
        <f>SUMIF('history-wide format'!$C:$C,$A162,'history-wide format'!N:N)</f>
        <v>677</v>
      </c>
      <c r="L162" s="5"/>
    </row>
    <row r="163" spans="1:12" ht="17.25" customHeight="1" x14ac:dyDescent="0.3">
      <c r="A163" s="70">
        <f>LEA_list!A162</f>
        <v>5403000</v>
      </c>
      <c r="B163" s="71">
        <f>SUMIF('history-wide format'!$C:$C,$A163,'history-wide format'!E:E)</f>
        <v>1649</v>
      </c>
      <c r="C163" s="71">
        <f>SUMIF('history-wide format'!$C:$C,$A163,'history-wide format'!F:F)</f>
        <v>1647</v>
      </c>
      <c r="D163" s="71">
        <f>SUMIF('history-wide format'!$C:$C,$A163,'history-wide format'!G:G)</f>
        <v>1581</v>
      </c>
      <c r="E163" s="71">
        <f>SUMIF('history-wide format'!$C:$C,$A163,'history-wide format'!H:H)</f>
        <v>1424</v>
      </c>
      <c r="F163" s="71">
        <f>SUMIF('history-wide format'!$C:$C,$A163,'history-wide format'!I:I)</f>
        <v>1390</v>
      </c>
      <c r="G163" s="71">
        <f>SUMIF('history-wide format'!$C:$C,$A163,'history-wide format'!J:J)</f>
        <v>1326</v>
      </c>
      <c r="H163" s="71">
        <f>SUMIF('history-wide format'!$C:$C,$A163,'history-wide format'!K:K)</f>
        <v>1244</v>
      </c>
      <c r="I163" s="71">
        <f>SUMIF('history-wide format'!$C:$C,$A163,'history-wide format'!L:L)</f>
        <v>1199</v>
      </c>
      <c r="J163" s="71">
        <f>SUMIF('history-wide format'!$C:$C,$A163,'history-wide format'!M:M)</f>
        <v>1147</v>
      </c>
      <c r="K163" s="71">
        <f>SUMIF('history-wide format'!$C:$C,$A163,'history-wide format'!N:N)</f>
        <v>1116</v>
      </c>
      <c r="L163" s="5"/>
    </row>
    <row r="164" spans="1:12" ht="17.25" customHeight="1" x14ac:dyDescent="0.3">
      <c r="A164" s="70">
        <f>LEA_list!A163</f>
        <v>5404000</v>
      </c>
      <c r="B164" s="71">
        <f>SUMIF('history-wide format'!$C:$C,$A164,'history-wide format'!E:E)</f>
        <v>451</v>
      </c>
      <c r="C164" s="71">
        <f>SUMIF('history-wide format'!$C:$C,$A164,'history-wide format'!F:F)</f>
        <v>402</v>
      </c>
      <c r="D164" s="71">
        <f>SUMIF('history-wide format'!$C:$C,$A164,'history-wide format'!G:G)</f>
        <v>375</v>
      </c>
      <c r="E164" s="71">
        <f>SUMIF('history-wide format'!$C:$C,$A164,'history-wide format'!H:H)</f>
        <v>361</v>
      </c>
      <c r="F164" s="71">
        <f>SUMIF('history-wide format'!$C:$C,$A164,'history-wide format'!I:I)</f>
        <v>361</v>
      </c>
      <c r="G164" s="71">
        <f>SUMIF('history-wide format'!$C:$C,$A164,'history-wide format'!J:J)</f>
        <v>361</v>
      </c>
      <c r="H164" s="71">
        <f>SUMIF('history-wide format'!$C:$C,$A164,'history-wide format'!K:K)</f>
        <v>362</v>
      </c>
      <c r="I164" s="71">
        <f>SUMIF('history-wide format'!$C:$C,$A164,'history-wide format'!L:L)</f>
        <v>338</v>
      </c>
      <c r="J164" s="71">
        <f>SUMIF('history-wide format'!$C:$C,$A164,'history-wide format'!M:M)</f>
        <v>330</v>
      </c>
      <c r="K164" s="71">
        <f>SUMIF('history-wide format'!$C:$C,$A164,'history-wide format'!N:N)</f>
        <v>293</v>
      </c>
      <c r="L164" s="5"/>
    </row>
    <row r="165" spans="1:12" ht="17.25" customHeight="1" x14ac:dyDescent="0.3">
      <c r="A165" s="70">
        <f>LEA_list!A164</f>
        <v>5502000</v>
      </c>
      <c r="B165" s="71">
        <f>SUMIF('history-wide format'!$C:$C,$A165,'history-wide format'!E:E)</f>
        <v>963</v>
      </c>
      <c r="C165" s="71">
        <f>SUMIF('history-wide format'!$C:$C,$A165,'history-wide format'!F:F)</f>
        <v>980</v>
      </c>
      <c r="D165" s="71">
        <f>SUMIF('history-wide format'!$C:$C,$A165,'history-wide format'!G:G)</f>
        <v>942</v>
      </c>
      <c r="E165" s="71">
        <f>SUMIF('history-wide format'!$C:$C,$A165,'history-wide format'!H:H)</f>
        <v>961</v>
      </c>
      <c r="F165" s="71">
        <f>SUMIF('history-wide format'!$C:$C,$A165,'history-wide format'!I:I)</f>
        <v>933</v>
      </c>
      <c r="G165" s="71">
        <f>SUMIF('history-wide format'!$C:$C,$A165,'history-wide format'!J:J)</f>
        <v>963</v>
      </c>
      <c r="H165" s="71">
        <f>SUMIF('history-wide format'!$C:$C,$A165,'history-wide format'!K:K)</f>
        <v>964</v>
      </c>
      <c r="I165" s="71">
        <f>SUMIF('history-wide format'!$C:$C,$A165,'history-wide format'!L:L)</f>
        <v>997</v>
      </c>
      <c r="J165" s="71">
        <f>SUMIF('history-wide format'!$C:$C,$A165,'history-wide format'!M:M)</f>
        <v>979</v>
      </c>
      <c r="K165" s="71">
        <f>SUMIF('history-wide format'!$C:$C,$A165,'history-wide format'!N:N)</f>
        <v>980</v>
      </c>
      <c r="L165" s="5"/>
    </row>
    <row r="166" spans="1:12" ht="17.25" customHeight="1" x14ac:dyDescent="0.3">
      <c r="A166" s="70">
        <f>LEA_list!A165</f>
        <v>5503000</v>
      </c>
      <c r="B166" s="71">
        <f>SUMIF('history-wide format'!$C:$C,$A166,'history-wide format'!E:E)</f>
        <v>356</v>
      </c>
      <c r="C166" s="71">
        <f>SUMIF('history-wide format'!$C:$C,$A166,'history-wide format'!F:F)</f>
        <v>346</v>
      </c>
      <c r="D166" s="71">
        <f>SUMIF('history-wide format'!$C:$C,$A166,'history-wide format'!G:G)</f>
        <v>371</v>
      </c>
      <c r="E166" s="71">
        <f>SUMIF('history-wide format'!$C:$C,$A166,'history-wide format'!H:H)</f>
        <v>329</v>
      </c>
      <c r="F166" s="71">
        <f>SUMIF('history-wide format'!$C:$C,$A166,'history-wide format'!I:I)</f>
        <v>336</v>
      </c>
      <c r="G166" s="71">
        <f>SUMIF('history-wide format'!$C:$C,$A166,'history-wide format'!J:J)</f>
        <v>341</v>
      </c>
      <c r="H166" s="71">
        <f>SUMIF('history-wide format'!$C:$C,$A166,'history-wide format'!K:K)</f>
        <v>361</v>
      </c>
      <c r="I166" s="71">
        <f>SUMIF('history-wide format'!$C:$C,$A166,'history-wide format'!L:L)</f>
        <v>384</v>
      </c>
      <c r="J166" s="71">
        <f>SUMIF('history-wide format'!$C:$C,$A166,'history-wide format'!M:M)</f>
        <v>407</v>
      </c>
      <c r="K166" s="71">
        <f>SUMIF('history-wide format'!$C:$C,$A166,'history-wide format'!N:N)</f>
        <v>389</v>
      </c>
      <c r="L166" s="5"/>
    </row>
    <row r="167" spans="1:12" ht="17.25" customHeight="1" x14ac:dyDescent="0.3">
      <c r="A167" s="70">
        <f>LEA_list!A166</f>
        <v>5504000</v>
      </c>
      <c r="B167" s="71">
        <f>SUMIF('history-wide format'!$C:$C,$A167,'history-wide format'!E:E)</f>
        <v>696</v>
      </c>
      <c r="C167" s="71">
        <f>SUMIF('history-wide format'!$C:$C,$A167,'history-wide format'!F:F)</f>
        <v>710</v>
      </c>
      <c r="D167" s="71">
        <f>SUMIF('history-wide format'!$C:$C,$A167,'history-wide format'!G:G)</f>
        <v>695</v>
      </c>
      <c r="E167" s="71">
        <f>SUMIF('history-wide format'!$C:$C,$A167,'history-wide format'!H:H)</f>
        <v>705</v>
      </c>
      <c r="F167" s="71">
        <f>SUMIF('history-wide format'!$C:$C,$A167,'history-wide format'!I:I)</f>
        <v>696</v>
      </c>
      <c r="G167" s="71">
        <f>SUMIF('history-wide format'!$C:$C,$A167,'history-wide format'!J:J)</f>
        <v>696</v>
      </c>
      <c r="H167" s="71">
        <f>SUMIF('history-wide format'!$C:$C,$A167,'history-wide format'!K:K)</f>
        <v>676</v>
      </c>
      <c r="I167" s="71">
        <f>SUMIF('history-wide format'!$C:$C,$A167,'history-wide format'!L:L)</f>
        <v>692</v>
      </c>
      <c r="J167" s="71">
        <f>SUMIF('history-wide format'!$C:$C,$A167,'history-wide format'!M:M)</f>
        <v>709</v>
      </c>
      <c r="K167" s="71">
        <f>SUMIF('history-wide format'!$C:$C,$A167,'history-wide format'!N:N)</f>
        <v>692</v>
      </c>
      <c r="L167" s="5"/>
    </row>
    <row r="168" spans="1:12" ht="17.25" customHeight="1" x14ac:dyDescent="0.3">
      <c r="A168" s="70">
        <f>LEA_list!A167</f>
        <v>5602000</v>
      </c>
      <c r="B168" s="71">
        <f>SUMIF('history-wide format'!$C:$C,$A168,'history-wide format'!E:E)</f>
        <v>1377</v>
      </c>
      <c r="C168" s="71">
        <f>SUMIF('history-wide format'!$C:$C,$A168,'history-wide format'!F:F)</f>
        <v>1264</v>
      </c>
      <c r="D168" s="71">
        <f>SUMIF('history-wide format'!$C:$C,$A168,'history-wide format'!G:G)</f>
        <v>1219</v>
      </c>
      <c r="E168" s="71">
        <f>SUMIF('history-wide format'!$C:$C,$A168,'history-wide format'!H:H)</f>
        <v>1229</v>
      </c>
      <c r="F168" s="71">
        <f>SUMIF('history-wide format'!$C:$C,$A168,'history-wide format'!I:I)</f>
        <v>1210</v>
      </c>
      <c r="G168" s="71">
        <f>SUMIF('history-wide format'!$C:$C,$A168,'history-wide format'!J:J)</f>
        <v>1205</v>
      </c>
      <c r="H168" s="71">
        <f>SUMIF('history-wide format'!$C:$C,$A168,'history-wide format'!K:K)</f>
        <v>1190</v>
      </c>
      <c r="I168" s="71">
        <f>SUMIF('history-wide format'!$C:$C,$A168,'history-wide format'!L:L)</f>
        <v>1128</v>
      </c>
      <c r="J168" s="71">
        <f>SUMIF('history-wide format'!$C:$C,$A168,'history-wide format'!M:M)</f>
        <v>1098</v>
      </c>
      <c r="K168" s="71">
        <f>SUMIF('history-wide format'!$C:$C,$A168,'history-wide format'!N:N)</f>
        <v>1094</v>
      </c>
      <c r="L168" s="5"/>
    </row>
    <row r="169" spans="1:12" ht="17.25" customHeight="1" x14ac:dyDescent="0.3">
      <c r="A169" s="70">
        <f>LEA_list!A168</f>
        <v>5604000</v>
      </c>
      <c r="B169" s="71">
        <f>SUMIF('history-wide format'!$C:$C,$A169,'history-wide format'!E:E)</f>
        <v>571</v>
      </c>
      <c r="C169" s="71">
        <f>SUMIF('history-wide format'!$C:$C,$A169,'history-wide format'!F:F)</f>
        <v>566</v>
      </c>
      <c r="D169" s="71">
        <f>SUMIF('history-wide format'!$C:$C,$A169,'history-wide format'!G:G)</f>
        <v>558</v>
      </c>
      <c r="E169" s="71">
        <f>SUMIF('history-wide format'!$C:$C,$A169,'history-wide format'!H:H)</f>
        <v>564</v>
      </c>
      <c r="F169" s="71">
        <f>SUMIF('history-wide format'!$C:$C,$A169,'history-wide format'!I:I)</f>
        <v>559</v>
      </c>
      <c r="G169" s="71">
        <f>SUMIF('history-wide format'!$C:$C,$A169,'history-wide format'!J:J)</f>
        <v>538</v>
      </c>
      <c r="H169" s="71">
        <f>SUMIF('history-wide format'!$C:$C,$A169,'history-wide format'!K:K)</f>
        <v>482</v>
      </c>
      <c r="I169" s="71">
        <f>SUMIF('history-wide format'!$C:$C,$A169,'history-wide format'!L:L)</f>
        <v>471</v>
      </c>
      <c r="J169" s="71">
        <f>SUMIF('history-wide format'!$C:$C,$A169,'history-wide format'!M:M)</f>
        <v>465</v>
      </c>
      <c r="K169" s="71">
        <f>SUMIF('history-wide format'!$C:$C,$A169,'history-wide format'!N:N)</f>
        <v>497</v>
      </c>
      <c r="L169" s="5"/>
    </row>
    <row r="170" spans="1:12" ht="17.25" customHeight="1" x14ac:dyDescent="0.3">
      <c r="A170" s="70">
        <f>LEA_list!A169</f>
        <v>5605000</v>
      </c>
      <c r="B170" s="71">
        <f>SUMIF('history-wide format'!$C:$C,$A170,'history-wide format'!E:E)</f>
        <v>1569</v>
      </c>
      <c r="C170" s="71">
        <f>SUMIF('history-wide format'!$C:$C,$A170,'history-wide format'!F:F)</f>
        <v>1609</v>
      </c>
      <c r="D170" s="71">
        <f>SUMIF('history-wide format'!$C:$C,$A170,'history-wide format'!G:G)</f>
        <v>1636</v>
      </c>
      <c r="E170" s="71">
        <f>SUMIF('history-wide format'!$C:$C,$A170,'history-wide format'!H:H)</f>
        <v>1608</v>
      </c>
      <c r="F170" s="71">
        <f>SUMIF('history-wide format'!$C:$C,$A170,'history-wide format'!I:I)</f>
        <v>1547</v>
      </c>
      <c r="G170" s="71">
        <f>SUMIF('history-wide format'!$C:$C,$A170,'history-wide format'!J:J)</f>
        <v>1562</v>
      </c>
      <c r="H170" s="71">
        <f>SUMIF('history-wide format'!$C:$C,$A170,'history-wide format'!K:K)</f>
        <v>1480</v>
      </c>
      <c r="I170" s="71">
        <f>SUMIF('history-wide format'!$C:$C,$A170,'history-wide format'!L:L)</f>
        <v>1452</v>
      </c>
      <c r="J170" s="71">
        <f>SUMIF('history-wide format'!$C:$C,$A170,'history-wide format'!M:M)</f>
        <v>1461</v>
      </c>
      <c r="K170" s="71">
        <f>SUMIF('history-wide format'!$C:$C,$A170,'history-wide format'!N:N)</f>
        <v>1450</v>
      </c>
      <c r="L170" s="5"/>
    </row>
    <row r="171" spans="1:12" ht="17.25" customHeight="1" x14ac:dyDescent="0.3">
      <c r="A171" s="70">
        <f>LEA_list!A170</f>
        <v>5608000</v>
      </c>
      <c r="B171" s="71">
        <f>SUMIF('history-wide format'!$C:$C,$A171,'history-wide format'!E:E)</f>
        <v>708</v>
      </c>
      <c r="C171" s="71">
        <f>SUMIF('history-wide format'!$C:$C,$A171,'history-wide format'!F:F)</f>
        <v>718</v>
      </c>
      <c r="D171" s="71">
        <f>SUMIF('history-wide format'!$C:$C,$A171,'history-wide format'!G:G)</f>
        <v>706</v>
      </c>
      <c r="E171" s="71">
        <f>SUMIF('history-wide format'!$C:$C,$A171,'history-wide format'!H:H)</f>
        <v>683</v>
      </c>
      <c r="F171" s="71">
        <f>SUMIF('history-wide format'!$C:$C,$A171,'history-wide format'!I:I)</f>
        <v>706</v>
      </c>
      <c r="G171" s="71">
        <f>SUMIF('history-wide format'!$C:$C,$A171,'history-wide format'!J:J)</f>
        <v>688</v>
      </c>
      <c r="H171" s="71">
        <f>SUMIF('history-wide format'!$C:$C,$A171,'history-wide format'!K:K)</f>
        <v>661</v>
      </c>
      <c r="I171" s="71">
        <f>SUMIF('history-wide format'!$C:$C,$A171,'history-wide format'!L:L)</f>
        <v>660</v>
      </c>
      <c r="J171" s="71">
        <f>SUMIF('history-wide format'!$C:$C,$A171,'history-wide format'!M:M)</f>
        <v>584</v>
      </c>
      <c r="K171" s="71">
        <f>SUMIF('history-wide format'!$C:$C,$A171,'history-wide format'!N:N)</f>
        <v>560</v>
      </c>
      <c r="L171" s="5"/>
    </row>
    <row r="172" spans="1:12" ht="17.25" customHeight="1" x14ac:dyDescent="0.3">
      <c r="A172" s="70">
        <f>LEA_list!A171</f>
        <v>5703000</v>
      </c>
      <c r="B172" s="71">
        <f>SUMIF('history-wide format'!$C:$C,$A172,'history-wide format'!E:E)</f>
        <v>1859</v>
      </c>
      <c r="C172" s="71">
        <f>SUMIF('history-wide format'!$C:$C,$A172,'history-wide format'!F:F)</f>
        <v>1816</v>
      </c>
      <c r="D172" s="71">
        <f>SUMIF('history-wide format'!$C:$C,$A172,'history-wide format'!G:G)</f>
        <v>1751</v>
      </c>
      <c r="E172" s="71">
        <f>SUMIF('history-wide format'!$C:$C,$A172,'history-wide format'!H:H)</f>
        <v>1762</v>
      </c>
      <c r="F172" s="71">
        <f>SUMIF('history-wide format'!$C:$C,$A172,'history-wide format'!I:I)</f>
        <v>1716</v>
      </c>
      <c r="G172" s="71">
        <f>SUMIF('history-wide format'!$C:$C,$A172,'history-wide format'!J:J)</f>
        <v>1709</v>
      </c>
      <c r="H172" s="71">
        <f>SUMIF('history-wide format'!$C:$C,$A172,'history-wide format'!K:K)</f>
        <v>1719</v>
      </c>
      <c r="I172" s="71">
        <f>SUMIF('history-wide format'!$C:$C,$A172,'history-wide format'!L:L)</f>
        <v>1725</v>
      </c>
      <c r="J172" s="71">
        <f>SUMIF('history-wide format'!$C:$C,$A172,'history-wide format'!M:M)</f>
        <v>1717</v>
      </c>
      <c r="K172" s="71">
        <f>SUMIF('history-wide format'!$C:$C,$A172,'history-wide format'!N:N)</f>
        <v>1712</v>
      </c>
      <c r="L172" s="5"/>
    </row>
    <row r="173" spans="1:12" ht="17.25" customHeight="1" x14ac:dyDescent="0.3">
      <c r="A173" s="70">
        <f>LEA_list!A172</f>
        <v>5706000</v>
      </c>
      <c r="B173" s="71">
        <f>SUMIF('history-wide format'!$C:$C,$A173,'history-wide format'!E:E)</f>
        <v>701</v>
      </c>
      <c r="C173" s="71">
        <f>SUMIF('history-wide format'!$C:$C,$A173,'history-wide format'!F:F)</f>
        <v>674</v>
      </c>
      <c r="D173" s="71">
        <f>SUMIF('history-wide format'!$C:$C,$A173,'history-wide format'!G:G)</f>
        <v>712</v>
      </c>
      <c r="E173" s="71">
        <f>SUMIF('history-wide format'!$C:$C,$A173,'history-wide format'!H:H)</f>
        <v>718</v>
      </c>
      <c r="F173" s="71">
        <f>SUMIF('history-wide format'!$C:$C,$A173,'history-wide format'!I:I)</f>
        <v>736</v>
      </c>
      <c r="G173" s="71">
        <f>SUMIF('history-wide format'!$C:$C,$A173,'history-wide format'!J:J)</f>
        <v>728</v>
      </c>
      <c r="H173" s="71">
        <f>SUMIF('history-wide format'!$C:$C,$A173,'history-wide format'!K:K)</f>
        <v>746</v>
      </c>
      <c r="I173" s="71">
        <f>SUMIF('history-wide format'!$C:$C,$A173,'history-wide format'!L:L)</f>
        <v>733</v>
      </c>
      <c r="J173" s="71">
        <f>SUMIF('history-wide format'!$C:$C,$A173,'history-wide format'!M:M)</f>
        <v>715</v>
      </c>
      <c r="K173" s="71">
        <f>SUMIF('history-wide format'!$C:$C,$A173,'history-wide format'!N:N)</f>
        <v>757</v>
      </c>
      <c r="L173" s="5"/>
    </row>
    <row r="174" spans="1:12" ht="17.25" customHeight="1" x14ac:dyDescent="0.3">
      <c r="A174" s="70">
        <f>LEA_list!A173</f>
        <v>5707000</v>
      </c>
      <c r="B174" s="71">
        <f>SUMIF('history-wide format'!$C:$C,$A174,'history-wide format'!E:E)</f>
        <v>1111</v>
      </c>
      <c r="C174" s="71">
        <f>SUMIF('history-wide format'!$C:$C,$A174,'history-wide format'!F:F)</f>
        <v>1130</v>
      </c>
      <c r="D174" s="71">
        <f>SUMIF('history-wide format'!$C:$C,$A174,'history-wide format'!G:G)</f>
        <v>1092</v>
      </c>
      <c r="E174" s="71">
        <f>SUMIF('history-wide format'!$C:$C,$A174,'history-wide format'!H:H)</f>
        <v>1066</v>
      </c>
      <c r="F174" s="71">
        <f>SUMIF('history-wide format'!$C:$C,$A174,'history-wide format'!I:I)</f>
        <v>1022</v>
      </c>
      <c r="G174" s="71">
        <f>SUMIF('history-wide format'!$C:$C,$A174,'history-wide format'!J:J)</f>
        <v>1030</v>
      </c>
      <c r="H174" s="71">
        <f>SUMIF('history-wide format'!$C:$C,$A174,'history-wide format'!K:K)</f>
        <v>986</v>
      </c>
      <c r="I174" s="71">
        <f>SUMIF('history-wide format'!$C:$C,$A174,'history-wide format'!L:L)</f>
        <v>967</v>
      </c>
      <c r="J174" s="71">
        <f>SUMIF('history-wide format'!$C:$C,$A174,'history-wide format'!M:M)</f>
        <v>906</v>
      </c>
      <c r="K174" s="71">
        <f>SUMIF('history-wide format'!$C:$C,$A174,'history-wide format'!N:N)</f>
        <v>881</v>
      </c>
      <c r="L174" s="5"/>
    </row>
    <row r="175" spans="1:12" ht="17.25" customHeight="1" x14ac:dyDescent="0.3">
      <c r="A175" s="70">
        <f>LEA_list!A174</f>
        <v>5801000</v>
      </c>
      <c r="B175" s="71">
        <f>SUMIF('history-wide format'!$C:$C,$A175,'history-wide format'!E:E)</f>
        <v>991</v>
      </c>
      <c r="C175" s="71">
        <f>SUMIF('history-wide format'!$C:$C,$A175,'history-wide format'!F:F)</f>
        <v>1019</v>
      </c>
      <c r="D175" s="71">
        <f>SUMIF('history-wide format'!$C:$C,$A175,'history-wide format'!G:G)</f>
        <v>1002</v>
      </c>
      <c r="E175" s="71">
        <f>SUMIF('history-wide format'!$C:$C,$A175,'history-wide format'!H:H)</f>
        <v>1007</v>
      </c>
      <c r="F175" s="71">
        <f>SUMIF('history-wide format'!$C:$C,$A175,'history-wide format'!I:I)</f>
        <v>993</v>
      </c>
      <c r="G175" s="71">
        <f>SUMIF('history-wide format'!$C:$C,$A175,'history-wide format'!J:J)</f>
        <v>989</v>
      </c>
      <c r="H175" s="71">
        <f>SUMIF('history-wide format'!$C:$C,$A175,'history-wide format'!K:K)</f>
        <v>952</v>
      </c>
      <c r="I175" s="71">
        <f>SUMIF('history-wide format'!$C:$C,$A175,'history-wide format'!L:L)</f>
        <v>946</v>
      </c>
      <c r="J175" s="71">
        <f>SUMIF('history-wide format'!$C:$C,$A175,'history-wide format'!M:M)</f>
        <v>931</v>
      </c>
      <c r="K175" s="71">
        <f>SUMIF('history-wide format'!$C:$C,$A175,'history-wide format'!N:N)</f>
        <v>929</v>
      </c>
      <c r="L175" s="5"/>
    </row>
    <row r="176" spans="1:12" ht="17.25" customHeight="1" x14ac:dyDescent="0.3">
      <c r="A176" s="70">
        <f>LEA_list!A175</f>
        <v>5802000</v>
      </c>
      <c r="B176" s="71">
        <f>SUMIF('history-wide format'!$C:$C,$A176,'history-wide format'!E:E)</f>
        <v>1402</v>
      </c>
      <c r="C176" s="71">
        <f>SUMIF('history-wide format'!$C:$C,$A176,'history-wide format'!F:F)</f>
        <v>1411</v>
      </c>
      <c r="D176" s="71">
        <f>SUMIF('history-wide format'!$C:$C,$A176,'history-wide format'!G:G)</f>
        <v>1393</v>
      </c>
      <c r="E176" s="71">
        <f>SUMIF('history-wide format'!$C:$C,$A176,'history-wide format'!H:H)</f>
        <v>1404</v>
      </c>
      <c r="F176" s="71">
        <f>SUMIF('history-wide format'!$C:$C,$A176,'history-wide format'!I:I)</f>
        <v>1383</v>
      </c>
      <c r="G176" s="71">
        <f>SUMIF('history-wide format'!$C:$C,$A176,'history-wide format'!J:J)</f>
        <v>1350</v>
      </c>
      <c r="H176" s="71">
        <f>SUMIF('history-wide format'!$C:$C,$A176,'history-wide format'!K:K)</f>
        <v>1350</v>
      </c>
      <c r="I176" s="71">
        <f>SUMIF('history-wide format'!$C:$C,$A176,'history-wide format'!L:L)</f>
        <v>1304</v>
      </c>
      <c r="J176" s="71">
        <f>SUMIF('history-wide format'!$C:$C,$A176,'history-wide format'!M:M)</f>
        <v>1224</v>
      </c>
      <c r="K176" s="71">
        <f>SUMIF('history-wide format'!$C:$C,$A176,'history-wide format'!N:N)</f>
        <v>1191</v>
      </c>
      <c r="L176" s="5"/>
    </row>
    <row r="177" spans="1:12" ht="17.25" customHeight="1" x14ac:dyDescent="0.3">
      <c r="A177" s="70">
        <f>LEA_list!A176</f>
        <v>5803000</v>
      </c>
      <c r="B177" s="71">
        <f>SUMIF('history-wide format'!$C:$C,$A177,'history-wide format'!E:E)</f>
        <v>603</v>
      </c>
      <c r="C177" s="71">
        <f>SUMIF('history-wide format'!$C:$C,$A177,'history-wide format'!F:F)</f>
        <v>594</v>
      </c>
      <c r="D177" s="71">
        <f>SUMIF('history-wide format'!$C:$C,$A177,'history-wide format'!G:G)</f>
        <v>577</v>
      </c>
      <c r="E177" s="71">
        <f>SUMIF('history-wide format'!$C:$C,$A177,'history-wide format'!H:H)</f>
        <v>576</v>
      </c>
      <c r="F177" s="71">
        <f>SUMIF('history-wide format'!$C:$C,$A177,'history-wide format'!I:I)</f>
        <v>597</v>
      </c>
      <c r="G177" s="71">
        <f>SUMIF('history-wide format'!$C:$C,$A177,'history-wide format'!J:J)</f>
        <v>592</v>
      </c>
      <c r="H177" s="71">
        <f>SUMIF('history-wide format'!$C:$C,$A177,'history-wide format'!K:K)</f>
        <v>576</v>
      </c>
      <c r="I177" s="71">
        <f>SUMIF('history-wide format'!$C:$C,$A177,'history-wide format'!L:L)</f>
        <v>609</v>
      </c>
      <c r="J177" s="71">
        <f>SUMIF('history-wide format'!$C:$C,$A177,'history-wide format'!M:M)</f>
        <v>623</v>
      </c>
      <c r="K177" s="71">
        <f>SUMIF('history-wide format'!$C:$C,$A177,'history-wide format'!N:N)</f>
        <v>625</v>
      </c>
      <c r="L177" s="5"/>
    </row>
    <row r="178" spans="1:12" ht="17.25" customHeight="1" x14ac:dyDescent="0.3">
      <c r="A178" s="70">
        <f>LEA_list!A177</f>
        <v>5804000</v>
      </c>
      <c r="B178" s="71">
        <f>SUMIF('history-wide format'!$C:$C,$A178,'history-wide format'!E:E)</f>
        <v>1623</v>
      </c>
      <c r="C178" s="71">
        <f>SUMIF('history-wide format'!$C:$C,$A178,'history-wide format'!F:F)</f>
        <v>1626</v>
      </c>
      <c r="D178" s="71">
        <f>SUMIF('history-wide format'!$C:$C,$A178,'history-wide format'!G:G)</f>
        <v>1646</v>
      </c>
      <c r="E178" s="71">
        <f>SUMIF('history-wide format'!$C:$C,$A178,'history-wide format'!H:H)</f>
        <v>1699</v>
      </c>
      <c r="F178" s="71">
        <f>SUMIF('history-wide format'!$C:$C,$A178,'history-wide format'!I:I)</f>
        <v>1715</v>
      </c>
      <c r="G178" s="71">
        <f>SUMIF('history-wide format'!$C:$C,$A178,'history-wide format'!J:J)</f>
        <v>1746</v>
      </c>
      <c r="H178" s="71">
        <f>SUMIF('history-wide format'!$C:$C,$A178,'history-wide format'!K:K)</f>
        <v>1714</v>
      </c>
      <c r="I178" s="71">
        <f>SUMIF('history-wide format'!$C:$C,$A178,'history-wide format'!L:L)</f>
        <v>1729</v>
      </c>
      <c r="J178" s="71">
        <f>SUMIF('history-wide format'!$C:$C,$A178,'history-wide format'!M:M)</f>
        <v>1768</v>
      </c>
      <c r="K178" s="71">
        <f>SUMIF('history-wide format'!$C:$C,$A178,'history-wide format'!N:N)</f>
        <v>1793</v>
      </c>
      <c r="L178" s="5"/>
    </row>
    <row r="179" spans="1:12" ht="17.25" customHeight="1" x14ac:dyDescent="0.3">
      <c r="A179" s="70">
        <f>LEA_list!A178</f>
        <v>5805000</v>
      </c>
      <c r="B179" s="71">
        <f>SUMIF('history-wide format'!$C:$C,$A179,'history-wide format'!E:E)</f>
        <v>5020</v>
      </c>
      <c r="C179" s="71">
        <f>SUMIF('history-wide format'!$C:$C,$A179,'history-wide format'!F:F)</f>
        <v>5023</v>
      </c>
      <c r="D179" s="71">
        <f>SUMIF('history-wide format'!$C:$C,$A179,'history-wide format'!G:G)</f>
        <v>5142</v>
      </c>
      <c r="E179" s="71">
        <f>SUMIF('history-wide format'!$C:$C,$A179,'history-wide format'!H:H)</f>
        <v>5215</v>
      </c>
      <c r="F179" s="71">
        <f>SUMIF('history-wide format'!$C:$C,$A179,'history-wide format'!I:I)</f>
        <v>5222</v>
      </c>
      <c r="G179" s="71">
        <f>SUMIF('history-wide format'!$C:$C,$A179,'history-wide format'!J:J)</f>
        <v>5241</v>
      </c>
      <c r="H179" s="71">
        <f>SUMIF('history-wide format'!$C:$C,$A179,'history-wide format'!K:K)</f>
        <v>5174</v>
      </c>
      <c r="I179" s="71">
        <f>SUMIF('history-wide format'!$C:$C,$A179,'history-wide format'!L:L)</f>
        <v>5212</v>
      </c>
      <c r="J179" s="71">
        <f>SUMIF('history-wide format'!$C:$C,$A179,'history-wide format'!M:M)</f>
        <v>5200</v>
      </c>
      <c r="K179" s="71">
        <f>SUMIF('history-wide format'!$C:$C,$A179,'history-wide format'!N:N)</f>
        <v>5310</v>
      </c>
      <c r="L179" s="5"/>
    </row>
    <row r="180" spans="1:12" ht="17.25" customHeight="1" x14ac:dyDescent="0.3">
      <c r="A180" s="70">
        <f>LEA_list!A179</f>
        <v>5901000</v>
      </c>
      <c r="B180" s="71">
        <f>SUMIF('history-wide format'!$C:$C,$A180,'history-wide format'!E:E)</f>
        <v>584</v>
      </c>
      <c r="C180" s="71">
        <f>SUMIF('history-wide format'!$C:$C,$A180,'history-wide format'!F:F)</f>
        <v>550</v>
      </c>
      <c r="D180" s="71">
        <f>SUMIF('history-wide format'!$C:$C,$A180,'history-wide format'!G:G)</f>
        <v>562</v>
      </c>
      <c r="E180" s="71">
        <f>SUMIF('history-wide format'!$C:$C,$A180,'history-wide format'!H:H)</f>
        <v>515</v>
      </c>
      <c r="F180" s="71">
        <f>SUMIF('history-wide format'!$C:$C,$A180,'history-wide format'!I:I)</f>
        <v>529</v>
      </c>
      <c r="G180" s="71">
        <f>SUMIF('history-wide format'!$C:$C,$A180,'history-wide format'!J:J)</f>
        <v>553</v>
      </c>
      <c r="H180" s="71">
        <f>SUMIF('history-wide format'!$C:$C,$A180,'history-wide format'!K:K)</f>
        <v>564</v>
      </c>
      <c r="I180" s="71">
        <f>SUMIF('history-wide format'!$C:$C,$A180,'history-wide format'!L:L)</f>
        <v>550</v>
      </c>
      <c r="J180" s="71">
        <f>SUMIF('history-wide format'!$C:$C,$A180,'history-wide format'!M:M)</f>
        <v>557</v>
      </c>
      <c r="K180" s="71">
        <f>SUMIF('history-wide format'!$C:$C,$A180,'history-wide format'!N:N)</f>
        <v>569</v>
      </c>
      <c r="L180" s="5"/>
    </row>
    <row r="181" spans="1:12" ht="17.25" customHeight="1" x14ac:dyDescent="0.3">
      <c r="A181" s="70">
        <f>LEA_list!A180</f>
        <v>5903000</v>
      </c>
      <c r="B181" s="71">
        <f>SUMIF('history-wide format'!$C:$C,$A181,'history-wide format'!E:E)</f>
        <v>634</v>
      </c>
      <c r="C181" s="71">
        <f>SUMIF('history-wide format'!$C:$C,$A181,'history-wide format'!F:F)</f>
        <v>626</v>
      </c>
      <c r="D181" s="71">
        <f>SUMIF('history-wide format'!$C:$C,$A181,'history-wide format'!G:G)</f>
        <v>634</v>
      </c>
      <c r="E181" s="71">
        <f>SUMIF('history-wide format'!$C:$C,$A181,'history-wide format'!H:H)</f>
        <v>643</v>
      </c>
      <c r="F181" s="71">
        <f>SUMIF('history-wide format'!$C:$C,$A181,'history-wide format'!I:I)</f>
        <v>636</v>
      </c>
      <c r="G181" s="71">
        <f>SUMIF('history-wide format'!$C:$C,$A181,'history-wide format'!J:J)</f>
        <v>578</v>
      </c>
      <c r="H181" s="71">
        <f>SUMIF('history-wide format'!$C:$C,$A181,'history-wide format'!K:K)</f>
        <v>569</v>
      </c>
      <c r="I181" s="71">
        <f>SUMIF('history-wide format'!$C:$C,$A181,'history-wide format'!L:L)</f>
        <v>569</v>
      </c>
      <c r="J181" s="71">
        <f>SUMIF('history-wide format'!$C:$C,$A181,'history-wide format'!M:M)</f>
        <v>532</v>
      </c>
      <c r="K181" s="71">
        <f>SUMIF('history-wide format'!$C:$C,$A181,'history-wide format'!N:N)</f>
        <v>531</v>
      </c>
      <c r="L181" s="5"/>
    </row>
    <row r="182" spans="1:12" ht="17.25" customHeight="1" x14ac:dyDescent="0.3">
      <c r="A182" s="70">
        <f>LEA_list!A181</f>
        <v>6001000</v>
      </c>
      <c r="B182" s="71">
        <f>SUMIF('history-wide format'!$C:$C,$A182,'history-wide format'!E:E)</f>
        <v>23594</v>
      </c>
      <c r="C182" s="71">
        <f>SUMIF('history-wide format'!$C:$C,$A182,'history-wide format'!F:F)</f>
        <v>23676</v>
      </c>
      <c r="D182" s="71">
        <f>SUMIF('history-wide format'!$C:$C,$A182,'history-wide format'!G:G)</f>
        <v>23363</v>
      </c>
      <c r="E182" s="71">
        <f>SUMIF('history-wide format'!$C:$C,$A182,'history-wide format'!H:H)</f>
        <v>23164</v>
      </c>
      <c r="F182" s="71">
        <f>SUMIF('history-wide format'!$C:$C,$A182,'history-wide format'!I:I)</f>
        <v>22759</v>
      </c>
      <c r="G182" s="71">
        <f>SUMIF('history-wide format'!$C:$C,$A182,'history-wide format'!J:J)</f>
        <v>22338</v>
      </c>
      <c r="H182" s="71">
        <f>SUMIF('history-wide format'!$C:$C,$A182,'history-wide format'!K:K)</f>
        <v>21595</v>
      </c>
      <c r="I182" s="71">
        <f>SUMIF('history-wide format'!$C:$C,$A182,'history-wide format'!L:L)</f>
        <v>21472</v>
      </c>
      <c r="J182" s="71">
        <f>SUMIF('history-wide format'!$C:$C,$A182,'history-wide format'!M:M)</f>
        <v>20745</v>
      </c>
      <c r="K182" s="71">
        <f>SUMIF('history-wide format'!$C:$C,$A182,'history-wide format'!N:N)</f>
        <v>20786</v>
      </c>
      <c r="L182" s="5"/>
    </row>
    <row r="183" spans="1:12" ht="17.25" customHeight="1" x14ac:dyDescent="0.3">
      <c r="A183" s="70">
        <f>LEA_list!A182</f>
        <v>6002000</v>
      </c>
      <c r="B183" s="71">
        <f>SUMIF('history-wide format'!$C:$C,$A183,'history-wide format'!E:E)</f>
        <v>8610</v>
      </c>
      <c r="C183" s="71">
        <f>SUMIF('history-wide format'!$C:$C,$A183,'history-wide format'!F:F)</f>
        <v>8547</v>
      </c>
      <c r="D183" s="71">
        <f>SUMIF('history-wide format'!$C:$C,$A183,'history-wide format'!G:G)</f>
        <v>8576</v>
      </c>
      <c r="E183" s="71">
        <f>SUMIF('history-wide format'!$C:$C,$A183,'history-wide format'!H:H)</f>
        <v>8409</v>
      </c>
      <c r="F183" s="71">
        <f>SUMIF('history-wide format'!$C:$C,$A183,'history-wide format'!I:I)</f>
        <v>8404</v>
      </c>
      <c r="G183" s="71">
        <f>SUMIF('history-wide format'!$C:$C,$A183,'history-wide format'!J:J)</f>
        <v>8422</v>
      </c>
      <c r="H183" s="71">
        <f>SUMIF('history-wide format'!$C:$C,$A183,'history-wide format'!K:K)</f>
        <v>8141</v>
      </c>
      <c r="I183" s="71">
        <f>SUMIF('history-wide format'!$C:$C,$A183,'history-wide format'!L:L)</f>
        <v>8071</v>
      </c>
      <c r="J183" s="71">
        <f>SUMIF('history-wide format'!$C:$C,$A183,'history-wide format'!M:M)</f>
        <v>7606</v>
      </c>
      <c r="K183" s="71">
        <f>SUMIF('history-wide format'!$C:$C,$A183,'history-wide format'!N:N)</f>
        <v>7685</v>
      </c>
      <c r="L183" s="5"/>
    </row>
    <row r="184" spans="1:12" ht="17.25" customHeight="1" x14ac:dyDescent="0.3">
      <c r="A184" s="70">
        <f>LEA_list!A183</f>
        <v>6003000</v>
      </c>
      <c r="B184" s="71">
        <f>SUMIF('history-wide format'!$C:$C,$A184,'history-wide format'!E:E)</f>
        <v>12788</v>
      </c>
      <c r="C184" s="71">
        <f>SUMIF('history-wide format'!$C:$C,$A184,'history-wide format'!F:F)</f>
        <v>12623</v>
      </c>
      <c r="D184" s="71">
        <f>SUMIF('history-wide format'!$C:$C,$A184,'history-wide format'!G:G)</f>
        <v>12359</v>
      </c>
      <c r="E184" s="71">
        <f>SUMIF('history-wide format'!$C:$C,$A184,'history-wide format'!H:H)</f>
        <v>12592</v>
      </c>
      <c r="F184" s="71">
        <f>SUMIF('history-wide format'!$C:$C,$A184,'history-wide format'!I:I)</f>
        <v>12195</v>
      </c>
      <c r="G184" s="71">
        <f>SUMIF('history-wide format'!$C:$C,$A184,'history-wide format'!J:J)</f>
        <v>12095</v>
      </c>
      <c r="H184" s="71">
        <f>SUMIF('history-wide format'!$C:$C,$A184,'history-wide format'!K:K)</f>
        <v>11857</v>
      </c>
      <c r="I184" s="71">
        <f>SUMIF('history-wide format'!$C:$C,$A184,'history-wide format'!L:L)</f>
        <v>11795</v>
      </c>
      <c r="J184" s="71">
        <f>SUMIF('history-wide format'!$C:$C,$A184,'history-wide format'!M:M)</f>
        <v>11422</v>
      </c>
      <c r="K184" s="71">
        <f>SUMIF('history-wide format'!$C:$C,$A184,'history-wide format'!N:N)</f>
        <v>11261</v>
      </c>
      <c r="L184" s="5"/>
    </row>
    <row r="185" spans="1:12" ht="17.25" customHeight="1" x14ac:dyDescent="0.3">
      <c r="A185" s="70">
        <f>LEA_list!A184</f>
        <v>6004000</v>
      </c>
      <c r="B185" s="71">
        <f>SUMIF('history-wide format'!$C:$C,$A185,'history-wide format'!E:E)</f>
        <v>4457</v>
      </c>
      <c r="C185" s="71">
        <f>SUMIF('history-wide format'!$C:$C,$A185,'history-wide format'!F:F)</f>
        <v>4432</v>
      </c>
      <c r="D185" s="71">
        <f>SUMIF('history-wide format'!$C:$C,$A185,'history-wide format'!G:G)</f>
        <v>4224</v>
      </c>
      <c r="E185" s="71">
        <f>SUMIF('history-wide format'!$C:$C,$A185,'history-wide format'!H:H)</f>
        <v>3954</v>
      </c>
      <c r="F185" s="71">
        <f>SUMIF('history-wide format'!$C:$C,$A185,'history-wide format'!I:I)</f>
        <v>3927</v>
      </c>
      <c r="G185" s="71">
        <f>SUMIF('history-wide format'!$C:$C,$A185,'history-wide format'!J:J)</f>
        <v>4306</v>
      </c>
      <c r="H185" s="71">
        <f>SUMIF('history-wide format'!$C:$C,$A185,'history-wide format'!K:K)</f>
        <v>3958</v>
      </c>
      <c r="I185" s="71">
        <f>SUMIF('history-wide format'!$C:$C,$A185,'history-wide format'!L:L)</f>
        <v>4014</v>
      </c>
      <c r="J185" s="71">
        <f>SUMIF('history-wide format'!$C:$C,$A185,'history-wide format'!M:M)</f>
        <v>3781</v>
      </c>
      <c r="K185" s="71">
        <f>SUMIF('history-wide format'!$C:$C,$A185,'history-wide format'!N:N)</f>
        <v>3846</v>
      </c>
      <c r="L185" s="5"/>
    </row>
    <row r="186" spans="1:12" ht="17.25" customHeight="1" x14ac:dyDescent="0.3">
      <c r="A186" s="70">
        <f>LEA_list!A185</f>
        <v>6102000</v>
      </c>
      <c r="B186" s="71">
        <f>SUMIF('history-wide format'!$C:$C,$A186,'history-wide format'!E:E)</f>
        <v>441</v>
      </c>
      <c r="C186" s="71">
        <f>SUMIF('history-wide format'!$C:$C,$A186,'history-wide format'!F:F)</f>
        <v>460</v>
      </c>
      <c r="D186" s="71">
        <f>SUMIF('history-wide format'!$C:$C,$A186,'history-wide format'!G:G)</f>
        <v>445</v>
      </c>
      <c r="E186" s="71">
        <f>SUMIF('history-wide format'!$C:$C,$A186,'history-wide format'!H:H)</f>
        <v>444</v>
      </c>
      <c r="F186" s="71">
        <f>SUMIF('history-wide format'!$C:$C,$A186,'history-wide format'!I:I)</f>
        <v>441</v>
      </c>
      <c r="G186" s="71">
        <f>SUMIF('history-wide format'!$C:$C,$A186,'history-wide format'!J:J)</f>
        <v>480</v>
      </c>
      <c r="H186" s="71">
        <f>SUMIF('history-wide format'!$C:$C,$A186,'history-wide format'!K:K)</f>
        <v>475</v>
      </c>
      <c r="I186" s="71">
        <f>SUMIF('history-wide format'!$C:$C,$A186,'history-wide format'!L:L)</f>
        <v>506</v>
      </c>
      <c r="J186" s="71">
        <f>SUMIF('history-wide format'!$C:$C,$A186,'history-wide format'!M:M)</f>
        <v>500</v>
      </c>
      <c r="K186" s="71">
        <f>SUMIF('history-wide format'!$C:$C,$A186,'history-wide format'!N:N)</f>
        <v>541</v>
      </c>
      <c r="L186" s="5"/>
    </row>
    <row r="187" spans="1:12" ht="17.25" customHeight="1" x14ac:dyDescent="0.3">
      <c r="A187" s="70">
        <f>LEA_list!A186</f>
        <v>6103000</v>
      </c>
      <c r="B187" s="71">
        <f>SUMIF('history-wide format'!$C:$C,$A187,'history-wide format'!E:E)</f>
        <v>1874</v>
      </c>
      <c r="C187" s="71">
        <f>SUMIF('history-wide format'!$C:$C,$A187,'history-wide format'!F:F)</f>
        <v>1837</v>
      </c>
      <c r="D187" s="71">
        <f>SUMIF('history-wide format'!$C:$C,$A187,'history-wide format'!G:G)</f>
        <v>1883</v>
      </c>
      <c r="E187" s="71">
        <f>SUMIF('history-wide format'!$C:$C,$A187,'history-wide format'!H:H)</f>
        <v>1911</v>
      </c>
      <c r="F187" s="71">
        <f>SUMIF('history-wide format'!$C:$C,$A187,'history-wide format'!I:I)</f>
        <v>1894</v>
      </c>
      <c r="G187" s="71">
        <f>SUMIF('history-wide format'!$C:$C,$A187,'history-wide format'!J:J)</f>
        <v>2022</v>
      </c>
      <c r="H187" s="71">
        <f>SUMIF('history-wide format'!$C:$C,$A187,'history-wide format'!K:K)</f>
        <v>2065</v>
      </c>
      <c r="I187" s="71">
        <f>SUMIF('history-wide format'!$C:$C,$A187,'history-wide format'!L:L)</f>
        <v>2063</v>
      </c>
      <c r="J187" s="71">
        <f>SUMIF('history-wide format'!$C:$C,$A187,'history-wide format'!M:M)</f>
        <v>1937</v>
      </c>
      <c r="K187" s="71">
        <f>SUMIF('history-wide format'!$C:$C,$A187,'history-wide format'!N:N)</f>
        <v>1970</v>
      </c>
      <c r="L187" s="5"/>
    </row>
    <row r="188" spans="1:12" ht="17.25" customHeight="1" x14ac:dyDescent="0.3">
      <c r="A188" s="70">
        <f>LEA_list!A187</f>
        <v>6201000</v>
      </c>
      <c r="B188" s="71">
        <f>SUMIF('history-wide format'!$C:$C,$A188,'history-wide format'!E:E)</f>
        <v>2965</v>
      </c>
      <c r="C188" s="71">
        <f>SUMIF('history-wide format'!$C:$C,$A188,'history-wide format'!F:F)</f>
        <v>2942</v>
      </c>
      <c r="D188" s="71">
        <f>SUMIF('history-wide format'!$C:$C,$A188,'history-wide format'!G:G)</f>
        <v>2667</v>
      </c>
      <c r="E188" s="71">
        <f>SUMIF('history-wide format'!$C:$C,$A188,'history-wide format'!H:H)</f>
        <v>2478</v>
      </c>
      <c r="F188" s="71">
        <f>SUMIF('history-wide format'!$C:$C,$A188,'history-wide format'!I:I)</f>
        <v>2262</v>
      </c>
      <c r="G188" s="71">
        <f>SUMIF('history-wide format'!$C:$C,$A188,'history-wide format'!J:J)</f>
        <v>2324</v>
      </c>
      <c r="H188" s="71">
        <f>SUMIF('history-wide format'!$C:$C,$A188,'history-wide format'!K:K)</f>
        <v>2206</v>
      </c>
      <c r="I188" s="71">
        <f>SUMIF('history-wide format'!$C:$C,$A188,'history-wide format'!L:L)</f>
        <v>2196</v>
      </c>
      <c r="J188" s="71">
        <f>SUMIF('history-wide format'!$C:$C,$A188,'history-wide format'!M:M)</f>
        <v>2107</v>
      </c>
      <c r="K188" s="71">
        <f>SUMIF('history-wide format'!$C:$C,$A188,'history-wide format'!N:N)</f>
        <v>1990</v>
      </c>
      <c r="L188" s="5"/>
    </row>
    <row r="189" spans="1:12" ht="17.25" customHeight="1" x14ac:dyDescent="0.3">
      <c r="A189" s="70">
        <f>LEA_list!A188</f>
        <v>6205000</v>
      </c>
      <c r="B189" s="71">
        <f>SUMIF('history-wide format'!$C:$C,$A189,'history-wide format'!E:E)</f>
        <v>671</v>
      </c>
      <c r="C189" s="71">
        <f>SUMIF('history-wide format'!$C:$C,$A189,'history-wide format'!F:F)</f>
        <v>652</v>
      </c>
      <c r="D189" s="71">
        <f>SUMIF('history-wide format'!$C:$C,$A189,'history-wide format'!G:G)</f>
        <v>767</v>
      </c>
      <c r="E189" s="71">
        <f>SUMIF('history-wide format'!$C:$C,$A189,'history-wide format'!H:H)</f>
        <v>768</v>
      </c>
      <c r="F189" s="71">
        <f>SUMIF('history-wide format'!$C:$C,$A189,'history-wide format'!I:I)</f>
        <v>772</v>
      </c>
      <c r="G189" s="71">
        <f>SUMIF('history-wide format'!$C:$C,$A189,'history-wide format'!J:J)</f>
        <v>818</v>
      </c>
      <c r="H189" s="71">
        <f>SUMIF('history-wide format'!$C:$C,$A189,'history-wide format'!K:K)</f>
        <v>810</v>
      </c>
      <c r="I189" s="71">
        <f>SUMIF('history-wide format'!$C:$C,$A189,'history-wide format'!L:L)</f>
        <v>798</v>
      </c>
      <c r="J189" s="71">
        <f>SUMIF('history-wide format'!$C:$C,$A189,'history-wide format'!M:M)</f>
        <v>779</v>
      </c>
      <c r="K189" s="71">
        <f>SUMIF('history-wide format'!$C:$C,$A189,'history-wide format'!N:N)</f>
        <v>779</v>
      </c>
      <c r="L189" s="5"/>
    </row>
    <row r="190" spans="1:12" ht="17.25" customHeight="1" x14ac:dyDescent="0.3">
      <c r="A190" s="70">
        <f>LEA_list!A189</f>
        <v>6301000</v>
      </c>
      <c r="B190" s="71">
        <f>SUMIF('history-wide format'!$C:$C,$A190,'history-wide format'!E:E)</f>
        <v>1539</v>
      </c>
      <c r="C190" s="71">
        <f>SUMIF('history-wide format'!$C:$C,$A190,'history-wide format'!F:F)</f>
        <v>1590</v>
      </c>
      <c r="D190" s="71">
        <f>SUMIF('history-wide format'!$C:$C,$A190,'history-wide format'!G:G)</f>
        <v>1595</v>
      </c>
      <c r="E190" s="71">
        <f>SUMIF('history-wide format'!$C:$C,$A190,'history-wide format'!H:H)</f>
        <v>1634</v>
      </c>
      <c r="F190" s="71">
        <f>SUMIF('history-wide format'!$C:$C,$A190,'history-wide format'!I:I)</f>
        <v>1653</v>
      </c>
      <c r="G190" s="71">
        <f>SUMIF('history-wide format'!$C:$C,$A190,'history-wide format'!J:J)</f>
        <v>1708</v>
      </c>
      <c r="H190" s="71">
        <f>SUMIF('history-wide format'!$C:$C,$A190,'history-wide format'!K:K)</f>
        <v>1698</v>
      </c>
      <c r="I190" s="71">
        <f>SUMIF('history-wide format'!$C:$C,$A190,'history-wide format'!L:L)</f>
        <v>1662</v>
      </c>
      <c r="J190" s="71">
        <f>SUMIF('history-wide format'!$C:$C,$A190,'history-wide format'!M:M)</f>
        <v>1594</v>
      </c>
      <c r="K190" s="71">
        <f>SUMIF('history-wide format'!$C:$C,$A190,'history-wide format'!N:N)</f>
        <v>1592</v>
      </c>
      <c r="L190" s="5"/>
    </row>
    <row r="191" spans="1:12" ht="17.25" customHeight="1" x14ac:dyDescent="0.3">
      <c r="A191" s="70">
        <f>LEA_list!A190</f>
        <v>6302000</v>
      </c>
      <c r="B191" s="71">
        <f>SUMIF('history-wide format'!$C:$C,$A191,'history-wide format'!E:E)</f>
        <v>4768</v>
      </c>
      <c r="C191" s="71">
        <f>SUMIF('history-wide format'!$C:$C,$A191,'history-wide format'!F:F)</f>
        <v>4922</v>
      </c>
      <c r="D191" s="71">
        <f>SUMIF('history-wide format'!$C:$C,$A191,'history-wide format'!G:G)</f>
        <v>5000</v>
      </c>
      <c r="E191" s="71">
        <f>SUMIF('history-wide format'!$C:$C,$A191,'history-wide format'!H:H)</f>
        <v>5045</v>
      </c>
      <c r="F191" s="71">
        <f>SUMIF('history-wide format'!$C:$C,$A191,'history-wide format'!I:I)</f>
        <v>5108</v>
      </c>
      <c r="G191" s="71">
        <f>SUMIF('history-wide format'!$C:$C,$A191,'history-wide format'!J:J)</f>
        <v>5285</v>
      </c>
      <c r="H191" s="71">
        <f>SUMIF('history-wide format'!$C:$C,$A191,'history-wide format'!K:K)</f>
        <v>5546</v>
      </c>
      <c r="I191" s="71">
        <f>SUMIF('history-wide format'!$C:$C,$A191,'history-wide format'!L:L)</f>
        <v>5557</v>
      </c>
      <c r="J191" s="71">
        <f>SUMIF('history-wide format'!$C:$C,$A191,'history-wide format'!M:M)</f>
        <v>5421</v>
      </c>
      <c r="K191" s="71">
        <f>SUMIF('history-wide format'!$C:$C,$A191,'history-wide format'!N:N)</f>
        <v>5641</v>
      </c>
      <c r="L191" s="5"/>
    </row>
    <row r="192" spans="1:12" ht="17.25" customHeight="1" x14ac:dyDescent="0.3">
      <c r="A192" s="70">
        <f>LEA_list!A191</f>
        <v>6303000</v>
      </c>
      <c r="B192" s="71">
        <f>SUMIF('history-wide format'!$C:$C,$A192,'history-wide format'!E:E)</f>
        <v>8618</v>
      </c>
      <c r="C192" s="71">
        <f>SUMIF('history-wide format'!$C:$C,$A192,'history-wide format'!F:F)</f>
        <v>8860</v>
      </c>
      <c r="D192" s="71">
        <f>SUMIF('history-wide format'!$C:$C,$A192,'history-wide format'!G:G)</f>
        <v>9014</v>
      </c>
      <c r="E192" s="71">
        <f>SUMIF('history-wide format'!$C:$C,$A192,'history-wide format'!H:H)</f>
        <v>8966</v>
      </c>
      <c r="F192" s="71">
        <f>SUMIF('history-wide format'!$C:$C,$A192,'history-wide format'!I:I)</f>
        <v>9130</v>
      </c>
      <c r="G192" s="71">
        <f>SUMIF('history-wide format'!$C:$C,$A192,'history-wide format'!J:J)</f>
        <v>9120</v>
      </c>
      <c r="H192" s="71">
        <f>SUMIF('history-wide format'!$C:$C,$A192,'history-wide format'!K:K)</f>
        <v>9136</v>
      </c>
      <c r="I192" s="71">
        <f>SUMIF('history-wide format'!$C:$C,$A192,'history-wide format'!L:L)</f>
        <v>9299</v>
      </c>
      <c r="J192" s="71">
        <f>SUMIF('history-wide format'!$C:$C,$A192,'history-wide format'!M:M)</f>
        <v>9213</v>
      </c>
      <c r="K192" s="71">
        <f>SUMIF('history-wide format'!$C:$C,$A192,'history-wide format'!N:N)</f>
        <v>9394</v>
      </c>
      <c r="L192" s="5"/>
    </row>
    <row r="193" spans="1:12" ht="17.25" customHeight="1" x14ac:dyDescent="0.3">
      <c r="A193" s="70">
        <f>LEA_list!A192</f>
        <v>6304000</v>
      </c>
      <c r="B193" s="71">
        <f>SUMIF('history-wide format'!$C:$C,$A193,'history-wide format'!E:E)</f>
        <v>1060</v>
      </c>
      <c r="C193" s="71">
        <f>SUMIF('history-wide format'!$C:$C,$A193,'history-wide format'!F:F)</f>
        <v>1137</v>
      </c>
      <c r="D193" s="71">
        <f>SUMIF('history-wide format'!$C:$C,$A193,'history-wide format'!G:G)</f>
        <v>1153</v>
      </c>
      <c r="E193" s="71">
        <f>SUMIF('history-wide format'!$C:$C,$A193,'history-wide format'!H:H)</f>
        <v>1167</v>
      </c>
      <c r="F193" s="71">
        <f>SUMIF('history-wide format'!$C:$C,$A193,'history-wide format'!I:I)</f>
        <v>1246</v>
      </c>
      <c r="G193" s="71">
        <f>SUMIF('history-wide format'!$C:$C,$A193,'history-wide format'!J:J)</f>
        <v>1272</v>
      </c>
      <c r="H193" s="71">
        <f>SUMIF('history-wide format'!$C:$C,$A193,'history-wide format'!K:K)</f>
        <v>1234</v>
      </c>
      <c r="I193" s="71">
        <f>SUMIF('history-wide format'!$C:$C,$A193,'history-wide format'!L:L)</f>
        <v>1204</v>
      </c>
      <c r="J193" s="71">
        <f>SUMIF('history-wide format'!$C:$C,$A193,'history-wide format'!M:M)</f>
        <v>1221</v>
      </c>
      <c r="K193" s="71">
        <f>SUMIF('history-wide format'!$C:$C,$A193,'history-wide format'!N:N)</f>
        <v>1238</v>
      </c>
      <c r="L193" s="5"/>
    </row>
    <row r="194" spans="1:12" ht="17.25" customHeight="1" x14ac:dyDescent="0.3">
      <c r="A194" s="70">
        <f>LEA_list!A193</f>
        <v>6401000</v>
      </c>
      <c r="B194" s="71">
        <f>SUMIF('history-wide format'!$C:$C,$A194,'history-wide format'!E:E)</f>
        <v>1565</v>
      </c>
      <c r="C194" s="71">
        <f>SUMIF('history-wide format'!$C:$C,$A194,'history-wide format'!F:F)</f>
        <v>1493</v>
      </c>
      <c r="D194" s="71">
        <f>SUMIF('history-wide format'!$C:$C,$A194,'history-wide format'!G:G)</f>
        <v>1521</v>
      </c>
      <c r="E194" s="71">
        <f>SUMIF('history-wide format'!$C:$C,$A194,'history-wide format'!H:H)</f>
        <v>1450</v>
      </c>
      <c r="F194" s="71">
        <f>SUMIF('history-wide format'!$C:$C,$A194,'history-wide format'!I:I)</f>
        <v>1454</v>
      </c>
      <c r="G194" s="71">
        <f>SUMIF('history-wide format'!$C:$C,$A194,'history-wide format'!J:J)</f>
        <v>1445</v>
      </c>
      <c r="H194" s="71">
        <f>SUMIF('history-wide format'!$C:$C,$A194,'history-wide format'!K:K)</f>
        <v>1435</v>
      </c>
      <c r="I194" s="71">
        <f>SUMIF('history-wide format'!$C:$C,$A194,'history-wide format'!L:L)</f>
        <v>1404</v>
      </c>
      <c r="J194" s="71">
        <f>SUMIF('history-wide format'!$C:$C,$A194,'history-wide format'!M:M)</f>
        <v>1399</v>
      </c>
      <c r="K194" s="71">
        <f>SUMIF('history-wide format'!$C:$C,$A194,'history-wide format'!N:N)</f>
        <v>1393</v>
      </c>
      <c r="L194" s="5"/>
    </row>
    <row r="195" spans="1:12" ht="17.25" customHeight="1" x14ac:dyDescent="0.3">
      <c r="A195" s="70">
        <f>LEA_list!A194</f>
        <v>6502000</v>
      </c>
      <c r="B195" s="71">
        <f>SUMIF('history-wide format'!$C:$C,$A195,'history-wide format'!E:E)</f>
        <v>914</v>
      </c>
      <c r="C195" s="71">
        <f>SUMIF('history-wide format'!$C:$C,$A195,'history-wide format'!F:F)</f>
        <v>873</v>
      </c>
      <c r="D195" s="71">
        <f>SUMIF('history-wide format'!$C:$C,$A195,'history-wide format'!G:G)</f>
        <v>816</v>
      </c>
      <c r="E195" s="71">
        <f>SUMIF('history-wide format'!$C:$C,$A195,'history-wide format'!H:H)</f>
        <v>828</v>
      </c>
      <c r="F195" s="71">
        <f>SUMIF('history-wide format'!$C:$C,$A195,'history-wide format'!I:I)</f>
        <v>828</v>
      </c>
      <c r="G195" s="71">
        <f>SUMIF('history-wide format'!$C:$C,$A195,'history-wide format'!J:J)</f>
        <v>826</v>
      </c>
      <c r="H195" s="71">
        <f>SUMIF('history-wide format'!$C:$C,$A195,'history-wide format'!K:K)</f>
        <v>808</v>
      </c>
      <c r="I195" s="71">
        <f>SUMIF('history-wide format'!$C:$C,$A195,'history-wide format'!L:L)</f>
        <v>784</v>
      </c>
      <c r="J195" s="71">
        <f>SUMIF('history-wide format'!$C:$C,$A195,'history-wide format'!M:M)</f>
        <v>728</v>
      </c>
      <c r="K195" s="71">
        <f>SUMIF('history-wide format'!$C:$C,$A195,'history-wide format'!N:N)</f>
        <v>749</v>
      </c>
      <c r="L195" s="5"/>
    </row>
    <row r="196" spans="1:12" ht="17.25" customHeight="1" x14ac:dyDescent="0.3">
      <c r="A196" s="70">
        <f>LEA_list!A195</f>
        <v>6505000</v>
      </c>
      <c r="B196" s="71">
        <f>SUMIF('history-wide format'!$C:$C,$A196,'history-wide format'!E:E)</f>
        <v>635</v>
      </c>
      <c r="C196" s="71">
        <f>SUMIF('history-wide format'!$C:$C,$A196,'history-wide format'!F:F)</f>
        <v>648</v>
      </c>
      <c r="D196" s="71">
        <f>SUMIF('history-wide format'!$C:$C,$A196,'history-wide format'!G:G)</f>
        <v>657</v>
      </c>
      <c r="E196" s="71">
        <f>SUMIF('history-wide format'!$C:$C,$A196,'history-wide format'!H:H)</f>
        <v>665</v>
      </c>
      <c r="F196" s="71">
        <f>SUMIF('history-wide format'!$C:$C,$A196,'history-wide format'!I:I)</f>
        <v>644</v>
      </c>
      <c r="G196" s="71">
        <f>SUMIF('history-wide format'!$C:$C,$A196,'history-wide format'!J:J)</f>
        <v>611</v>
      </c>
      <c r="H196" s="71">
        <f>SUMIF('history-wide format'!$C:$C,$A196,'history-wide format'!K:K)</f>
        <v>613</v>
      </c>
      <c r="I196" s="71">
        <f>SUMIF('history-wide format'!$C:$C,$A196,'history-wide format'!L:L)</f>
        <v>620</v>
      </c>
      <c r="J196" s="71">
        <f>SUMIF('history-wide format'!$C:$C,$A196,'history-wide format'!M:M)</f>
        <v>727</v>
      </c>
      <c r="K196" s="71">
        <f>SUMIF('history-wide format'!$C:$C,$A196,'history-wide format'!N:N)</f>
        <v>596</v>
      </c>
      <c r="L196" s="5"/>
    </row>
    <row r="197" spans="1:12" ht="17.25" customHeight="1" x14ac:dyDescent="0.3">
      <c r="A197" s="70">
        <f>LEA_list!A196</f>
        <v>6601000</v>
      </c>
      <c r="B197" s="71">
        <f>SUMIF('history-wide format'!$C:$C,$A197,'history-wide format'!E:E)</f>
        <v>14049</v>
      </c>
      <c r="C197" s="71">
        <f>SUMIF('history-wide format'!$C:$C,$A197,'history-wide format'!F:F)</f>
        <v>14313</v>
      </c>
      <c r="D197" s="71">
        <f>SUMIF('history-wide format'!$C:$C,$A197,'history-wide format'!G:G)</f>
        <v>14317</v>
      </c>
      <c r="E197" s="71">
        <f>SUMIF('history-wide format'!$C:$C,$A197,'history-wide format'!H:H)</f>
        <v>14383</v>
      </c>
      <c r="F197" s="71">
        <f>SUMIF('history-wide format'!$C:$C,$A197,'history-wide format'!I:I)</f>
        <v>14341</v>
      </c>
      <c r="G197" s="71">
        <f>SUMIF('history-wide format'!$C:$C,$A197,'history-wide format'!J:J)</f>
        <v>14231</v>
      </c>
      <c r="H197" s="71">
        <f>SUMIF('history-wide format'!$C:$C,$A197,'history-wide format'!K:K)</f>
        <v>14114</v>
      </c>
      <c r="I197" s="71">
        <f>SUMIF('history-wide format'!$C:$C,$A197,'history-wide format'!L:L)</f>
        <v>14131</v>
      </c>
      <c r="J197" s="71">
        <f>SUMIF('history-wide format'!$C:$C,$A197,'history-wide format'!M:M)</f>
        <v>13822</v>
      </c>
      <c r="K197" s="71">
        <f>SUMIF('history-wide format'!$C:$C,$A197,'history-wide format'!N:N)</f>
        <v>13828</v>
      </c>
      <c r="L197" s="5"/>
    </row>
    <row r="198" spans="1:12" ht="17.25" customHeight="1" x14ac:dyDescent="0.3">
      <c r="A198" s="70">
        <f>LEA_list!A197</f>
        <v>6602000</v>
      </c>
      <c r="B198" s="71">
        <f>SUMIF('history-wide format'!$C:$C,$A198,'history-wide format'!E:E)</f>
        <v>3592</v>
      </c>
      <c r="C198" s="71">
        <f>SUMIF('history-wide format'!$C:$C,$A198,'history-wide format'!F:F)</f>
        <v>3593</v>
      </c>
      <c r="D198" s="71">
        <f>SUMIF('history-wide format'!$C:$C,$A198,'history-wide format'!G:G)</f>
        <v>3621</v>
      </c>
      <c r="E198" s="71">
        <f>SUMIF('history-wide format'!$C:$C,$A198,'history-wide format'!H:H)</f>
        <v>3630</v>
      </c>
      <c r="F198" s="71">
        <f>SUMIF('history-wide format'!$C:$C,$A198,'history-wide format'!I:I)</f>
        <v>3693</v>
      </c>
      <c r="G198" s="71">
        <f>SUMIF('history-wide format'!$C:$C,$A198,'history-wide format'!J:J)</f>
        <v>3780</v>
      </c>
      <c r="H198" s="71">
        <f>SUMIF('history-wide format'!$C:$C,$A198,'history-wide format'!K:K)</f>
        <v>3776</v>
      </c>
      <c r="I198" s="71">
        <f>SUMIF('history-wide format'!$C:$C,$A198,'history-wide format'!L:L)</f>
        <v>3752</v>
      </c>
      <c r="J198" s="71">
        <f>SUMIF('history-wide format'!$C:$C,$A198,'history-wide format'!M:M)</f>
        <v>3725</v>
      </c>
      <c r="K198" s="71">
        <f>SUMIF('history-wide format'!$C:$C,$A198,'history-wide format'!N:N)</f>
        <v>3847</v>
      </c>
      <c r="L198" s="5"/>
    </row>
    <row r="199" spans="1:12" ht="17.25" customHeight="1" x14ac:dyDescent="0.3">
      <c r="A199" s="70">
        <f>LEA_list!A198</f>
        <v>6603000</v>
      </c>
      <c r="B199" s="71">
        <f>SUMIF('history-wide format'!$C:$C,$A199,'history-wide format'!E:E)</f>
        <v>997</v>
      </c>
      <c r="C199" s="71">
        <f>SUMIF('history-wide format'!$C:$C,$A199,'history-wide format'!F:F)</f>
        <v>937</v>
      </c>
      <c r="D199" s="71">
        <f>SUMIF('history-wide format'!$C:$C,$A199,'history-wide format'!G:G)</f>
        <v>908</v>
      </c>
      <c r="E199" s="71">
        <f>SUMIF('history-wide format'!$C:$C,$A199,'history-wide format'!H:H)</f>
        <v>861</v>
      </c>
      <c r="F199" s="71">
        <f>SUMIF('history-wide format'!$C:$C,$A199,'history-wide format'!I:I)</f>
        <v>811</v>
      </c>
      <c r="G199" s="71">
        <f>SUMIF('history-wide format'!$C:$C,$A199,'history-wide format'!J:J)</f>
        <v>809</v>
      </c>
      <c r="H199" s="71">
        <f>SUMIF('history-wide format'!$C:$C,$A199,'history-wide format'!K:K)</f>
        <v>756</v>
      </c>
      <c r="I199" s="71">
        <f>SUMIF('history-wide format'!$C:$C,$A199,'history-wide format'!L:L)</f>
        <v>736</v>
      </c>
      <c r="J199" s="71">
        <f>SUMIF('history-wide format'!$C:$C,$A199,'history-wide format'!M:M)</f>
        <v>730</v>
      </c>
      <c r="K199" s="71">
        <f>SUMIF('history-wide format'!$C:$C,$A199,'history-wide format'!N:N)</f>
        <v>776</v>
      </c>
      <c r="L199" s="5"/>
    </row>
    <row r="200" spans="1:12" ht="17.25" customHeight="1" x14ac:dyDescent="0.3">
      <c r="A200" s="70">
        <f>LEA_list!A199</f>
        <v>6605000</v>
      </c>
      <c r="B200" s="71">
        <f>SUMIF('history-wide format'!$C:$C,$A200,'history-wide format'!E:E)</f>
        <v>851</v>
      </c>
      <c r="C200" s="71">
        <f>SUMIF('history-wide format'!$C:$C,$A200,'history-wide format'!F:F)</f>
        <v>849</v>
      </c>
      <c r="D200" s="71">
        <f>SUMIF('history-wide format'!$C:$C,$A200,'history-wide format'!G:G)</f>
        <v>850</v>
      </c>
      <c r="E200" s="71">
        <f>SUMIF('history-wide format'!$C:$C,$A200,'history-wide format'!H:H)</f>
        <v>838</v>
      </c>
      <c r="F200" s="71">
        <f>SUMIF('history-wide format'!$C:$C,$A200,'history-wide format'!I:I)</f>
        <v>829</v>
      </c>
      <c r="G200" s="71">
        <f>SUMIF('history-wide format'!$C:$C,$A200,'history-wide format'!J:J)</f>
        <v>811</v>
      </c>
      <c r="H200" s="71">
        <f>SUMIF('history-wide format'!$C:$C,$A200,'history-wide format'!K:K)</f>
        <v>820</v>
      </c>
      <c r="I200" s="71">
        <f>SUMIF('history-wide format'!$C:$C,$A200,'history-wide format'!L:L)</f>
        <v>811</v>
      </c>
      <c r="J200" s="71">
        <f>SUMIF('history-wide format'!$C:$C,$A200,'history-wide format'!M:M)</f>
        <v>793</v>
      </c>
      <c r="K200" s="71">
        <f>SUMIF('history-wide format'!$C:$C,$A200,'history-wide format'!N:N)</f>
        <v>794</v>
      </c>
      <c r="L200" s="5"/>
    </row>
    <row r="201" spans="1:12" ht="17.25" customHeight="1" x14ac:dyDescent="0.3">
      <c r="A201" s="70">
        <f>LEA_list!A200</f>
        <v>6606000</v>
      </c>
      <c r="B201" s="71">
        <f>SUMIF('history-wide format'!$C:$C,$A201,'history-wide format'!E:E)</f>
        <v>880</v>
      </c>
      <c r="C201" s="71">
        <f>SUMIF('history-wide format'!$C:$C,$A201,'history-wide format'!F:F)</f>
        <v>865</v>
      </c>
      <c r="D201" s="71">
        <f>SUMIF('history-wide format'!$C:$C,$A201,'history-wide format'!G:G)</f>
        <v>839</v>
      </c>
      <c r="E201" s="71">
        <f>SUMIF('history-wide format'!$C:$C,$A201,'history-wide format'!H:H)</f>
        <v>831</v>
      </c>
      <c r="F201" s="71">
        <f>SUMIF('history-wide format'!$C:$C,$A201,'history-wide format'!I:I)</f>
        <v>781</v>
      </c>
      <c r="G201" s="71">
        <f>SUMIF('history-wide format'!$C:$C,$A201,'history-wide format'!J:J)</f>
        <v>768</v>
      </c>
      <c r="H201" s="71">
        <f>SUMIF('history-wide format'!$C:$C,$A201,'history-wide format'!K:K)</f>
        <v>779</v>
      </c>
      <c r="I201" s="71">
        <f>SUMIF('history-wide format'!$C:$C,$A201,'history-wide format'!L:L)</f>
        <v>757</v>
      </c>
      <c r="J201" s="71">
        <f>SUMIF('history-wide format'!$C:$C,$A201,'history-wide format'!M:M)</f>
        <v>715</v>
      </c>
      <c r="K201" s="71">
        <f>SUMIF('history-wide format'!$C:$C,$A201,'history-wide format'!N:N)</f>
        <v>734</v>
      </c>
      <c r="L201" s="5"/>
    </row>
    <row r="202" spans="1:12" ht="17.25" customHeight="1" x14ac:dyDescent="0.3">
      <c r="A202" s="70">
        <f>LEA_list!A201</f>
        <v>6701000</v>
      </c>
      <c r="B202" s="71">
        <f>SUMIF('history-wide format'!$C:$C,$A202,'history-wide format'!E:E)</f>
        <v>2413</v>
      </c>
      <c r="C202" s="71">
        <f>SUMIF('history-wide format'!$C:$C,$A202,'history-wide format'!F:F)</f>
        <v>2423</v>
      </c>
      <c r="D202" s="71">
        <f>SUMIF('history-wide format'!$C:$C,$A202,'history-wide format'!G:G)</f>
        <v>2413</v>
      </c>
      <c r="E202" s="71">
        <f>SUMIF('history-wide format'!$C:$C,$A202,'history-wide format'!H:H)</f>
        <v>2430</v>
      </c>
      <c r="F202" s="71">
        <f>SUMIF('history-wide format'!$C:$C,$A202,'history-wide format'!I:I)</f>
        <v>2386</v>
      </c>
      <c r="G202" s="71">
        <f>SUMIF('history-wide format'!$C:$C,$A202,'history-wide format'!J:J)</f>
        <v>2427</v>
      </c>
      <c r="H202" s="71">
        <f>SUMIF('history-wide format'!$C:$C,$A202,'history-wide format'!K:K)</f>
        <v>2411</v>
      </c>
      <c r="I202" s="71">
        <f>SUMIF('history-wide format'!$C:$C,$A202,'history-wide format'!L:L)</f>
        <v>2382</v>
      </c>
      <c r="J202" s="71">
        <f>SUMIF('history-wide format'!$C:$C,$A202,'history-wide format'!M:M)</f>
        <v>2295</v>
      </c>
      <c r="K202" s="71">
        <f>SUMIF('history-wide format'!$C:$C,$A202,'history-wide format'!N:N)</f>
        <v>2323</v>
      </c>
      <c r="L202" s="5"/>
    </row>
    <row r="203" spans="1:12" ht="17.25" customHeight="1" x14ac:dyDescent="0.3">
      <c r="A203" s="70">
        <f>LEA_list!A202</f>
        <v>6703000</v>
      </c>
      <c r="B203" s="71">
        <f>SUMIF('history-wide format'!$C:$C,$A203,'history-wide format'!E:E)</f>
        <v>835</v>
      </c>
      <c r="C203" s="71">
        <f>SUMIF('history-wide format'!$C:$C,$A203,'history-wide format'!F:F)</f>
        <v>847</v>
      </c>
      <c r="D203" s="71">
        <f>SUMIF('history-wide format'!$C:$C,$A203,'history-wide format'!G:G)</f>
        <v>855</v>
      </c>
      <c r="E203" s="71">
        <f>SUMIF('history-wide format'!$C:$C,$A203,'history-wide format'!H:H)</f>
        <v>840</v>
      </c>
      <c r="F203" s="71">
        <f>SUMIF('history-wide format'!$C:$C,$A203,'history-wide format'!I:I)</f>
        <v>843</v>
      </c>
      <c r="G203" s="71">
        <f>SUMIF('history-wide format'!$C:$C,$A203,'history-wide format'!J:J)</f>
        <v>853</v>
      </c>
      <c r="H203" s="71">
        <f>SUMIF('history-wide format'!$C:$C,$A203,'history-wide format'!K:K)</f>
        <v>852</v>
      </c>
      <c r="I203" s="71">
        <f>SUMIF('history-wide format'!$C:$C,$A203,'history-wide format'!L:L)</f>
        <v>823</v>
      </c>
      <c r="J203" s="71">
        <f>SUMIF('history-wide format'!$C:$C,$A203,'history-wide format'!M:M)</f>
        <v>775</v>
      </c>
      <c r="K203" s="71">
        <f>SUMIF('history-wide format'!$C:$C,$A203,'history-wide format'!N:N)</f>
        <v>707</v>
      </c>
      <c r="L203" s="5"/>
    </row>
    <row r="204" spans="1:12" ht="17.25" customHeight="1" x14ac:dyDescent="0.3">
      <c r="A204" s="70">
        <f>LEA_list!A203</f>
        <v>6802000</v>
      </c>
      <c r="B204" s="71">
        <f>SUMIF('history-wide format'!$C:$C,$A204,'history-wide format'!E:E)</f>
        <v>1362</v>
      </c>
      <c r="C204" s="71">
        <f>SUMIF('history-wide format'!$C:$C,$A204,'history-wide format'!F:F)</f>
        <v>1284</v>
      </c>
      <c r="D204" s="71">
        <f>SUMIF('history-wide format'!$C:$C,$A204,'history-wide format'!G:G)</f>
        <v>1284</v>
      </c>
      <c r="E204" s="71">
        <f>SUMIF('history-wide format'!$C:$C,$A204,'history-wide format'!H:H)</f>
        <v>1260</v>
      </c>
      <c r="F204" s="71">
        <f>SUMIF('history-wide format'!$C:$C,$A204,'history-wide format'!I:I)</f>
        <v>1229</v>
      </c>
      <c r="G204" s="71">
        <f>SUMIF('history-wide format'!$C:$C,$A204,'history-wide format'!J:J)</f>
        <v>1175</v>
      </c>
      <c r="H204" s="71">
        <f>SUMIF('history-wide format'!$C:$C,$A204,'history-wide format'!K:K)</f>
        <v>1201</v>
      </c>
      <c r="I204" s="71">
        <f>SUMIF('history-wide format'!$C:$C,$A204,'history-wide format'!L:L)</f>
        <v>1177</v>
      </c>
      <c r="J204" s="71">
        <f>SUMIF('history-wide format'!$C:$C,$A204,'history-wide format'!M:M)</f>
        <v>1172</v>
      </c>
      <c r="K204" s="71">
        <f>SUMIF('history-wide format'!$C:$C,$A204,'history-wide format'!N:N)</f>
        <v>1218</v>
      </c>
      <c r="L204" s="5"/>
    </row>
    <row r="205" spans="1:12" ht="17.25" customHeight="1" x14ac:dyDescent="0.3">
      <c r="A205" s="70">
        <f>LEA_list!A204</f>
        <v>6804000</v>
      </c>
      <c r="B205" s="71">
        <f>SUMIF('history-wide format'!$C:$C,$A205,'history-wide format'!E:E)</f>
        <v>1530</v>
      </c>
      <c r="C205" s="71">
        <f>SUMIF('history-wide format'!$C:$C,$A205,'history-wide format'!F:F)</f>
        <v>1590</v>
      </c>
      <c r="D205" s="71">
        <f>SUMIF('history-wide format'!$C:$C,$A205,'history-wide format'!G:G)</f>
        <v>1601</v>
      </c>
      <c r="E205" s="71">
        <f>SUMIF('history-wide format'!$C:$C,$A205,'history-wide format'!H:H)</f>
        <v>1565</v>
      </c>
      <c r="F205" s="71">
        <f>SUMIF('history-wide format'!$C:$C,$A205,'history-wide format'!I:I)</f>
        <v>1583</v>
      </c>
      <c r="G205" s="71">
        <f>SUMIF('history-wide format'!$C:$C,$A205,'history-wide format'!J:J)</f>
        <v>1631</v>
      </c>
      <c r="H205" s="71">
        <f>SUMIF('history-wide format'!$C:$C,$A205,'history-wide format'!K:K)</f>
        <v>1638</v>
      </c>
      <c r="I205" s="71">
        <f>SUMIF('history-wide format'!$C:$C,$A205,'history-wide format'!L:L)</f>
        <v>1608</v>
      </c>
      <c r="J205" s="71">
        <f>SUMIF('history-wide format'!$C:$C,$A205,'history-wide format'!M:M)</f>
        <v>1597</v>
      </c>
      <c r="K205" s="71">
        <f>SUMIF('history-wide format'!$C:$C,$A205,'history-wide format'!N:N)</f>
        <v>1557</v>
      </c>
      <c r="L205" s="5"/>
    </row>
    <row r="206" spans="1:12" ht="17.25" customHeight="1" x14ac:dyDescent="0.3">
      <c r="A206" s="70">
        <f>LEA_list!A205</f>
        <v>6901000</v>
      </c>
      <c r="B206" s="71">
        <f>SUMIF('history-wide format'!$C:$C,$A206,'history-wide format'!E:E)</f>
        <v>1704</v>
      </c>
      <c r="C206" s="71">
        <f>SUMIF('history-wide format'!$C:$C,$A206,'history-wide format'!F:F)</f>
        <v>1685</v>
      </c>
      <c r="D206" s="71">
        <f>SUMIF('history-wide format'!$C:$C,$A206,'history-wide format'!G:G)</f>
        <v>1661</v>
      </c>
      <c r="E206" s="71">
        <f>SUMIF('history-wide format'!$C:$C,$A206,'history-wide format'!H:H)</f>
        <v>1660</v>
      </c>
      <c r="F206" s="71">
        <f>SUMIF('history-wide format'!$C:$C,$A206,'history-wide format'!I:I)</f>
        <v>1661</v>
      </c>
      <c r="G206" s="71">
        <f>SUMIF('history-wide format'!$C:$C,$A206,'history-wide format'!J:J)</f>
        <v>1617</v>
      </c>
      <c r="H206" s="71">
        <f>SUMIF('history-wide format'!$C:$C,$A206,'history-wide format'!K:K)</f>
        <v>1614</v>
      </c>
      <c r="I206" s="71">
        <f>SUMIF('history-wide format'!$C:$C,$A206,'history-wide format'!L:L)</f>
        <v>1573</v>
      </c>
      <c r="J206" s="71">
        <f>SUMIF('history-wide format'!$C:$C,$A206,'history-wide format'!M:M)</f>
        <v>1547</v>
      </c>
      <c r="K206" s="71">
        <f>SUMIF('history-wide format'!$C:$C,$A206,'history-wide format'!N:N)</f>
        <v>1518</v>
      </c>
      <c r="L206" s="5"/>
    </row>
    <row r="207" spans="1:12" ht="17.25" customHeight="1" x14ac:dyDescent="0.3">
      <c r="A207" s="70">
        <f>LEA_list!A206</f>
        <v>7001000</v>
      </c>
      <c r="B207" s="71">
        <f>SUMIF('history-wide format'!$C:$C,$A207,'history-wide format'!E:E)</f>
        <v>4421</v>
      </c>
      <c r="C207" s="71">
        <f>SUMIF('history-wide format'!$C:$C,$A207,'history-wide format'!F:F)</f>
        <v>4460</v>
      </c>
      <c r="D207" s="71">
        <f>SUMIF('history-wide format'!$C:$C,$A207,'history-wide format'!G:G)</f>
        <v>4441</v>
      </c>
      <c r="E207" s="71">
        <f>SUMIF('history-wide format'!$C:$C,$A207,'history-wide format'!H:H)</f>
        <v>4459</v>
      </c>
      <c r="F207" s="71">
        <f>SUMIF('history-wide format'!$C:$C,$A207,'history-wide format'!I:I)</f>
        <v>4324</v>
      </c>
      <c r="G207" s="71">
        <f>SUMIF('history-wide format'!$C:$C,$A207,'history-wide format'!J:J)</f>
        <v>4336</v>
      </c>
      <c r="H207" s="71">
        <f>SUMIF('history-wide format'!$C:$C,$A207,'history-wide format'!K:K)</f>
        <v>4278</v>
      </c>
      <c r="I207" s="71">
        <f>SUMIF('history-wide format'!$C:$C,$A207,'history-wide format'!L:L)</f>
        <v>4192</v>
      </c>
      <c r="J207" s="71">
        <f>SUMIF('history-wide format'!$C:$C,$A207,'history-wide format'!M:M)</f>
        <v>4121</v>
      </c>
      <c r="K207" s="71">
        <f>SUMIF('history-wide format'!$C:$C,$A207,'history-wide format'!N:N)</f>
        <v>4079</v>
      </c>
      <c r="L207" s="5"/>
    </row>
    <row r="208" spans="1:12" ht="17.25" customHeight="1" x14ac:dyDescent="0.3">
      <c r="A208" s="70">
        <f>LEA_list!A207</f>
        <v>7003000</v>
      </c>
      <c r="B208" s="71">
        <f>SUMIF('history-wide format'!$C:$C,$A208,'history-wide format'!E:E)</f>
        <v>526</v>
      </c>
      <c r="C208" s="71">
        <f>SUMIF('history-wide format'!$C:$C,$A208,'history-wide format'!F:F)</f>
        <v>533</v>
      </c>
      <c r="D208" s="71">
        <f>SUMIF('history-wide format'!$C:$C,$A208,'history-wide format'!G:G)</f>
        <v>679</v>
      </c>
      <c r="E208" s="71">
        <f>SUMIF('history-wide format'!$C:$C,$A208,'history-wide format'!H:H)</f>
        <v>660</v>
      </c>
      <c r="F208" s="71">
        <f>SUMIF('history-wide format'!$C:$C,$A208,'history-wide format'!I:I)</f>
        <v>680</v>
      </c>
      <c r="G208" s="71">
        <f>SUMIF('history-wide format'!$C:$C,$A208,'history-wide format'!J:J)</f>
        <v>673</v>
      </c>
      <c r="H208" s="71">
        <f>SUMIF('history-wide format'!$C:$C,$A208,'history-wide format'!K:K)</f>
        <v>656</v>
      </c>
      <c r="I208" s="71">
        <f>SUMIF('history-wide format'!$C:$C,$A208,'history-wide format'!L:L)</f>
        <v>683</v>
      </c>
      <c r="J208" s="71">
        <f>SUMIF('history-wide format'!$C:$C,$A208,'history-wide format'!M:M)</f>
        <v>654</v>
      </c>
      <c r="K208" s="71">
        <f>SUMIF('history-wide format'!$C:$C,$A208,'history-wide format'!N:N)</f>
        <v>664</v>
      </c>
      <c r="L208" s="5"/>
    </row>
    <row r="209" spans="1:12" ht="17.25" customHeight="1" x14ac:dyDescent="0.3">
      <c r="A209" s="70">
        <f>LEA_list!A208</f>
        <v>7007000</v>
      </c>
      <c r="B209" s="71">
        <f>SUMIF('history-wide format'!$C:$C,$A209,'history-wide format'!E:E)</f>
        <v>663</v>
      </c>
      <c r="C209" s="71">
        <f>SUMIF('history-wide format'!$C:$C,$A209,'history-wide format'!F:F)</f>
        <v>726</v>
      </c>
      <c r="D209" s="71">
        <f>SUMIF('history-wide format'!$C:$C,$A209,'history-wide format'!G:G)</f>
        <v>783</v>
      </c>
      <c r="E209" s="71">
        <f>SUMIF('history-wide format'!$C:$C,$A209,'history-wide format'!H:H)</f>
        <v>787</v>
      </c>
      <c r="F209" s="71">
        <f>SUMIF('history-wide format'!$C:$C,$A209,'history-wide format'!I:I)</f>
        <v>794</v>
      </c>
      <c r="G209" s="71">
        <f>SUMIF('history-wide format'!$C:$C,$A209,'history-wide format'!J:J)</f>
        <v>752</v>
      </c>
      <c r="H209" s="71">
        <f>SUMIF('history-wide format'!$C:$C,$A209,'history-wide format'!K:K)</f>
        <v>777</v>
      </c>
      <c r="I209" s="71">
        <f>SUMIF('history-wide format'!$C:$C,$A209,'history-wide format'!L:L)</f>
        <v>799</v>
      </c>
      <c r="J209" s="71">
        <f>SUMIF('history-wide format'!$C:$C,$A209,'history-wide format'!M:M)</f>
        <v>773</v>
      </c>
      <c r="K209" s="71">
        <f>SUMIF('history-wide format'!$C:$C,$A209,'history-wide format'!N:N)</f>
        <v>786</v>
      </c>
      <c r="L209" s="5"/>
    </row>
    <row r="210" spans="1:12" ht="17.25" customHeight="1" x14ac:dyDescent="0.3">
      <c r="A210" s="70">
        <f>LEA_list!A209</f>
        <v>7008000</v>
      </c>
      <c r="B210" s="71">
        <f>SUMIF('history-wide format'!$C:$C,$A210,'history-wide format'!E:E)</f>
        <v>1218</v>
      </c>
      <c r="C210" s="71">
        <f>SUMIF('history-wide format'!$C:$C,$A210,'history-wide format'!F:F)</f>
        <v>1217</v>
      </c>
      <c r="D210" s="71">
        <f>SUMIF('history-wide format'!$C:$C,$A210,'history-wide format'!G:G)</f>
        <v>1182</v>
      </c>
      <c r="E210" s="71">
        <f>SUMIF('history-wide format'!$C:$C,$A210,'history-wide format'!H:H)</f>
        <v>1160</v>
      </c>
      <c r="F210" s="71">
        <f>SUMIF('history-wide format'!$C:$C,$A210,'history-wide format'!I:I)</f>
        <v>1145</v>
      </c>
      <c r="G210" s="71">
        <f>SUMIF('history-wide format'!$C:$C,$A210,'history-wide format'!J:J)</f>
        <v>1111</v>
      </c>
      <c r="H210" s="71">
        <f>SUMIF('history-wide format'!$C:$C,$A210,'history-wide format'!K:K)</f>
        <v>1108</v>
      </c>
      <c r="I210" s="71">
        <f>SUMIF('history-wide format'!$C:$C,$A210,'history-wide format'!L:L)</f>
        <v>1062</v>
      </c>
      <c r="J210" s="71">
        <f>SUMIF('history-wide format'!$C:$C,$A210,'history-wide format'!M:M)</f>
        <v>1032</v>
      </c>
      <c r="K210" s="71">
        <f>SUMIF('history-wide format'!$C:$C,$A210,'history-wide format'!N:N)</f>
        <v>1019</v>
      </c>
      <c r="L210" s="5"/>
    </row>
    <row r="211" spans="1:12" ht="17.25" customHeight="1" x14ac:dyDescent="0.3">
      <c r="A211" s="70">
        <f>LEA_list!A210</f>
        <v>7009000</v>
      </c>
      <c r="B211" s="71">
        <f>SUMIF('history-wide format'!$C:$C,$A211,'history-wide format'!E:E)</f>
        <v>427</v>
      </c>
      <c r="C211" s="71">
        <f>SUMIF('history-wide format'!$C:$C,$A211,'history-wide format'!F:F)</f>
        <v>387</v>
      </c>
      <c r="D211" s="71">
        <f>SUMIF('history-wide format'!$C:$C,$A211,'history-wide format'!G:G)</f>
        <v>335</v>
      </c>
      <c r="E211" s="71">
        <f>SUMIF('history-wide format'!$C:$C,$A211,'history-wide format'!H:H)</f>
        <v>313</v>
      </c>
      <c r="F211" s="71">
        <f>SUMIF('history-wide format'!$C:$C,$A211,'history-wide format'!I:I)</f>
        <v>307</v>
      </c>
      <c r="G211" s="71">
        <f>SUMIF('history-wide format'!$C:$C,$A211,'history-wide format'!J:J)</f>
        <v>293</v>
      </c>
      <c r="H211" s="71">
        <f>SUMIF('history-wide format'!$C:$C,$A211,'history-wide format'!K:K)</f>
        <v>286</v>
      </c>
      <c r="I211" s="71">
        <f>SUMIF('history-wide format'!$C:$C,$A211,'history-wide format'!L:L)</f>
        <v>289</v>
      </c>
      <c r="J211" s="71">
        <f>SUMIF('history-wide format'!$C:$C,$A211,'history-wide format'!M:M)</f>
        <v>294</v>
      </c>
      <c r="K211" s="71">
        <f>SUMIF('history-wide format'!$C:$C,$A211,'history-wide format'!N:N)</f>
        <v>300</v>
      </c>
      <c r="L211" s="5"/>
    </row>
    <row r="212" spans="1:12" ht="17.25" customHeight="1" x14ac:dyDescent="0.3">
      <c r="A212" s="70">
        <f>LEA_list!A211</f>
        <v>7102000</v>
      </c>
      <c r="B212" s="71">
        <f>SUMIF('history-wide format'!$C:$C,$A212,'history-wide format'!E:E)</f>
        <v>1327</v>
      </c>
      <c r="C212" s="71">
        <f>SUMIF('history-wide format'!$C:$C,$A212,'history-wide format'!F:F)</f>
        <v>1319</v>
      </c>
      <c r="D212" s="71">
        <f>SUMIF('history-wide format'!$C:$C,$A212,'history-wide format'!G:G)</f>
        <v>1293</v>
      </c>
      <c r="E212" s="71">
        <f>SUMIF('history-wide format'!$C:$C,$A212,'history-wide format'!H:H)</f>
        <v>1297</v>
      </c>
      <c r="F212" s="71">
        <f>SUMIF('history-wide format'!$C:$C,$A212,'history-wide format'!I:I)</f>
        <v>1303</v>
      </c>
      <c r="G212" s="71">
        <f>SUMIF('history-wide format'!$C:$C,$A212,'history-wide format'!J:J)</f>
        <v>1329</v>
      </c>
      <c r="H212" s="71">
        <f>SUMIF('history-wide format'!$C:$C,$A212,'history-wide format'!K:K)</f>
        <v>1254</v>
      </c>
      <c r="I212" s="71">
        <f>SUMIF('history-wide format'!$C:$C,$A212,'history-wide format'!L:L)</f>
        <v>1260</v>
      </c>
      <c r="J212" s="71">
        <f>SUMIF('history-wide format'!$C:$C,$A212,'history-wide format'!M:M)</f>
        <v>1238</v>
      </c>
      <c r="K212" s="71">
        <f>SUMIF('history-wide format'!$C:$C,$A212,'history-wide format'!N:N)</f>
        <v>1227</v>
      </c>
      <c r="L212" s="5"/>
    </row>
    <row r="213" spans="1:12" ht="17.25" customHeight="1" x14ac:dyDescent="0.3">
      <c r="A213" s="70">
        <f>LEA_list!A212</f>
        <v>7104000</v>
      </c>
      <c r="B213" s="71">
        <f>SUMIF('history-wide format'!$C:$C,$A213,'history-wide format'!E:E)</f>
        <v>418</v>
      </c>
      <c r="C213" s="71">
        <f>SUMIF('history-wide format'!$C:$C,$A213,'history-wide format'!F:F)</f>
        <v>418</v>
      </c>
      <c r="D213" s="71">
        <f>SUMIF('history-wide format'!$C:$C,$A213,'history-wide format'!G:G)</f>
        <v>412</v>
      </c>
      <c r="E213" s="71">
        <f>SUMIF('history-wide format'!$C:$C,$A213,'history-wide format'!H:H)</f>
        <v>383</v>
      </c>
      <c r="F213" s="71">
        <f>SUMIF('history-wide format'!$C:$C,$A213,'history-wide format'!I:I)</f>
        <v>371</v>
      </c>
      <c r="G213" s="71">
        <f>SUMIF('history-wide format'!$C:$C,$A213,'history-wide format'!J:J)</f>
        <v>347</v>
      </c>
      <c r="H213" s="71">
        <f>SUMIF('history-wide format'!$C:$C,$A213,'history-wide format'!K:K)</f>
        <v>354</v>
      </c>
      <c r="I213" s="71">
        <f>SUMIF('history-wide format'!$C:$C,$A213,'history-wide format'!L:L)</f>
        <v>350</v>
      </c>
      <c r="J213" s="71">
        <f>SUMIF('history-wide format'!$C:$C,$A213,'history-wide format'!M:M)</f>
        <v>325</v>
      </c>
      <c r="K213" s="71">
        <f>SUMIF('history-wide format'!$C:$C,$A213,'history-wide format'!N:N)</f>
        <v>336</v>
      </c>
      <c r="L213" s="5"/>
    </row>
    <row r="214" spans="1:12" ht="17.25" customHeight="1" x14ac:dyDescent="0.3">
      <c r="A214" s="70">
        <f>LEA_list!A213</f>
        <v>7105000</v>
      </c>
      <c r="B214" s="71">
        <f>SUMIF('history-wide format'!$C:$C,$A214,'history-wide format'!E:E)</f>
        <v>486</v>
      </c>
      <c r="C214" s="71">
        <f>SUMIF('history-wide format'!$C:$C,$A214,'history-wide format'!F:F)</f>
        <v>485</v>
      </c>
      <c r="D214" s="71">
        <f>SUMIF('history-wide format'!$C:$C,$A214,'history-wide format'!G:G)</f>
        <v>497</v>
      </c>
      <c r="E214" s="71">
        <f>SUMIF('history-wide format'!$C:$C,$A214,'history-wide format'!H:H)</f>
        <v>491</v>
      </c>
      <c r="F214" s="71">
        <f>SUMIF('history-wide format'!$C:$C,$A214,'history-wide format'!I:I)</f>
        <v>508</v>
      </c>
      <c r="G214" s="71">
        <f>SUMIF('history-wide format'!$C:$C,$A214,'history-wide format'!J:J)</f>
        <v>513</v>
      </c>
      <c r="H214" s="71">
        <f>SUMIF('history-wide format'!$C:$C,$A214,'history-wide format'!K:K)</f>
        <v>527</v>
      </c>
      <c r="I214" s="71">
        <f>SUMIF('history-wide format'!$C:$C,$A214,'history-wide format'!L:L)</f>
        <v>505</v>
      </c>
      <c r="J214" s="71">
        <f>SUMIF('history-wide format'!$C:$C,$A214,'history-wide format'!M:M)</f>
        <v>493</v>
      </c>
      <c r="K214" s="71">
        <f>SUMIF('history-wide format'!$C:$C,$A214,'history-wide format'!N:N)</f>
        <v>526</v>
      </c>
      <c r="L214" s="5"/>
    </row>
    <row r="215" spans="1:12" ht="17.25" customHeight="1" x14ac:dyDescent="0.3">
      <c r="A215" s="70">
        <f>LEA_list!A214</f>
        <v>7201000</v>
      </c>
      <c r="B215" s="71">
        <f>SUMIF('history-wide format'!$C:$C,$A215,'history-wide format'!E:E)</f>
        <v>1114</v>
      </c>
      <c r="C215" s="71">
        <f>SUMIF('history-wide format'!$C:$C,$A215,'history-wide format'!F:F)</f>
        <v>1098</v>
      </c>
      <c r="D215" s="71">
        <f>SUMIF('history-wide format'!$C:$C,$A215,'history-wide format'!G:G)</f>
        <v>1112</v>
      </c>
      <c r="E215" s="71">
        <f>SUMIF('history-wide format'!$C:$C,$A215,'history-wide format'!H:H)</f>
        <v>1131</v>
      </c>
      <c r="F215" s="71">
        <f>SUMIF('history-wide format'!$C:$C,$A215,'history-wide format'!I:I)</f>
        <v>1190</v>
      </c>
      <c r="G215" s="71">
        <f>SUMIF('history-wide format'!$C:$C,$A215,'history-wide format'!J:J)</f>
        <v>1246</v>
      </c>
      <c r="H215" s="71">
        <f>SUMIF('history-wide format'!$C:$C,$A215,'history-wide format'!K:K)</f>
        <v>1270</v>
      </c>
      <c r="I215" s="71">
        <f>SUMIF('history-wide format'!$C:$C,$A215,'history-wide format'!L:L)</f>
        <v>1250</v>
      </c>
      <c r="J215" s="71">
        <f>SUMIF('history-wide format'!$C:$C,$A215,'history-wide format'!M:M)</f>
        <v>1269</v>
      </c>
      <c r="K215" s="71">
        <f>SUMIF('history-wide format'!$C:$C,$A215,'history-wide format'!N:N)</f>
        <v>1292</v>
      </c>
      <c r="L215" s="5"/>
    </row>
    <row r="216" spans="1:12" ht="17.25" customHeight="1" x14ac:dyDescent="0.3">
      <c r="A216" s="70">
        <f>LEA_list!A215</f>
        <v>7202000</v>
      </c>
      <c r="B216" s="71">
        <f>SUMIF('history-wide format'!$C:$C,$A216,'history-wide format'!E:E)</f>
        <v>2283</v>
      </c>
      <c r="C216" s="71">
        <f>SUMIF('history-wide format'!$C:$C,$A216,'history-wide format'!F:F)</f>
        <v>2314</v>
      </c>
      <c r="D216" s="71">
        <f>SUMIF('history-wide format'!$C:$C,$A216,'history-wide format'!G:G)</f>
        <v>2321</v>
      </c>
      <c r="E216" s="71">
        <f>SUMIF('history-wide format'!$C:$C,$A216,'history-wide format'!H:H)</f>
        <v>2366</v>
      </c>
      <c r="F216" s="71">
        <f>SUMIF('history-wide format'!$C:$C,$A216,'history-wide format'!I:I)</f>
        <v>2503</v>
      </c>
      <c r="G216" s="71">
        <f>SUMIF('history-wide format'!$C:$C,$A216,'history-wide format'!J:J)</f>
        <v>2472</v>
      </c>
      <c r="H216" s="71">
        <f>SUMIF('history-wide format'!$C:$C,$A216,'history-wide format'!K:K)</f>
        <v>2508</v>
      </c>
      <c r="I216" s="71">
        <f>SUMIF('history-wide format'!$C:$C,$A216,'history-wide format'!L:L)</f>
        <v>2552</v>
      </c>
      <c r="J216" s="71">
        <f>SUMIF('history-wide format'!$C:$C,$A216,'history-wide format'!M:M)</f>
        <v>2572</v>
      </c>
      <c r="K216" s="71">
        <f>SUMIF('history-wide format'!$C:$C,$A216,'history-wide format'!N:N)</f>
        <v>2601</v>
      </c>
      <c r="L216" s="5"/>
    </row>
    <row r="217" spans="1:12" ht="17.25" customHeight="1" x14ac:dyDescent="0.3">
      <c r="A217" s="70">
        <f>LEA_list!A216</f>
        <v>7203000</v>
      </c>
      <c r="B217" s="71">
        <f>SUMIF('history-wide format'!$C:$C,$A217,'history-wide format'!E:E)</f>
        <v>9142</v>
      </c>
      <c r="C217" s="71">
        <f>SUMIF('history-wide format'!$C:$C,$A217,'history-wide format'!F:F)</f>
        <v>9421</v>
      </c>
      <c r="D217" s="71">
        <f>SUMIF('history-wide format'!$C:$C,$A217,'history-wide format'!G:G)</f>
        <v>9503</v>
      </c>
      <c r="E217" s="71">
        <f>SUMIF('history-wide format'!$C:$C,$A217,'history-wide format'!H:H)</f>
        <v>9652</v>
      </c>
      <c r="F217" s="71">
        <f>SUMIF('history-wide format'!$C:$C,$A217,'history-wide format'!I:I)</f>
        <v>9864</v>
      </c>
      <c r="G217" s="71">
        <f>SUMIF('history-wide format'!$C:$C,$A217,'history-wide format'!J:J)</f>
        <v>10017</v>
      </c>
      <c r="H217" s="71">
        <f>SUMIF('history-wide format'!$C:$C,$A217,'history-wide format'!K:K)</f>
        <v>10334</v>
      </c>
      <c r="I217" s="71">
        <f>SUMIF('history-wide format'!$C:$C,$A217,'history-wide format'!L:L)</f>
        <v>10487</v>
      </c>
      <c r="J217" s="71">
        <f>SUMIF('history-wide format'!$C:$C,$A217,'history-wide format'!M:M)</f>
        <v>10151</v>
      </c>
      <c r="K217" s="71">
        <f>SUMIF('history-wide format'!$C:$C,$A217,'history-wide format'!N:N)</f>
        <v>10349</v>
      </c>
      <c r="L217" s="5"/>
    </row>
    <row r="218" spans="1:12" ht="17.25" customHeight="1" x14ac:dyDescent="0.3">
      <c r="A218" s="70">
        <f>LEA_list!A217</f>
        <v>7204000</v>
      </c>
      <c r="B218" s="71">
        <f>SUMIF('history-wide format'!$C:$C,$A218,'history-wide format'!E:E)</f>
        <v>776</v>
      </c>
      <c r="C218" s="71">
        <f>SUMIF('history-wide format'!$C:$C,$A218,'history-wide format'!F:F)</f>
        <v>805</v>
      </c>
      <c r="D218" s="71">
        <f>SUMIF('history-wide format'!$C:$C,$A218,'history-wide format'!G:G)</f>
        <v>836</v>
      </c>
      <c r="E218" s="71">
        <f>SUMIF('history-wide format'!$C:$C,$A218,'history-wide format'!H:H)</f>
        <v>849</v>
      </c>
      <c r="F218" s="71">
        <f>SUMIF('history-wide format'!$C:$C,$A218,'history-wide format'!I:I)</f>
        <v>795</v>
      </c>
      <c r="G218" s="71">
        <f>SUMIF('history-wide format'!$C:$C,$A218,'history-wide format'!J:J)</f>
        <v>793</v>
      </c>
      <c r="H218" s="71">
        <f>SUMIF('history-wide format'!$C:$C,$A218,'history-wide format'!K:K)</f>
        <v>766</v>
      </c>
      <c r="I218" s="71">
        <f>SUMIF('history-wide format'!$C:$C,$A218,'history-wide format'!L:L)</f>
        <v>753</v>
      </c>
      <c r="J218" s="71">
        <f>SUMIF('history-wide format'!$C:$C,$A218,'history-wide format'!M:M)</f>
        <v>743</v>
      </c>
      <c r="K218" s="71">
        <f>SUMIF('history-wide format'!$C:$C,$A218,'history-wide format'!N:N)</f>
        <v>712</v>
      </c>
      <c r="L218" s="5"/>
    </row>
    <row r="219" spans="1:12" ht="17.25" customHeight="1" x14ac:dyDescent="0.3">
      <c r="A219" s="70">
        <f>LEA_list!A218</f>
        <v>7205000</v>
      </c>
      <c r="B219" s="71">
        <f>SUMIF('history-wide format'!$C:$C,$A219,'history-wide format'!E:E)</f>
        <v>1239</v>
      </c>
      <c r="C219" s="71">
        <f>SUMIF('history-wide format'!$C:$C,$A219,'history-wide format'!F:F)</f>
        <v>1215</v>
      </c>
      <c r="D219" s="71">
        <f>SUMIF('history-wide format'!$C:$C,$A219,'history-wide format'!G:G)</f>
        <v>1194</v>
      </c>
      <c r="E219" s="71">
        <f>SUMIF('history-wide format'!$C:$C,$A219,'history-wide format'!H:H)</f>
        <v>1203</v>
      </c>
      <c r="F219" s="71">
        <f>SUMIF('history-wide format'!$C:$C,$A219,'history-wide format'!I:I)</f>
        <v>1188</v>
      </c>
      <c r="G219" s="71">
        <f>SUMIF('history-wide format'!$C:$C,$A219,'history-wide format'!J:J)</f>
        <v>1169</v>
      </c>
      <c r="H219" s="71">
        <f>SUMIF('history-wide format'!$C:$C,$A219,'history-wide format'!K:K)</f>
        <v>1129</v>
      </c>
      <c r="I219" s="71">
        <f>SUMIF('history-wide format'!$C:$C,$A219,'history-wide format'!L:L)</f>
        <v>1049</v>
      </c>
      <c r="J219" s="71">
        <f>SUMIF('history-wide format'!$C:$C,$A219,'history-wide format'!M:M)</f>
        <v>1007</v>
      </c>
      <c r="K219" s="71">
        <f>SUMIF('history-wide format'!$C:$C,$A219,'history-wide format'!N:N)</f>
        <v>1061</v>
      </c>
      <c r="L219" s="5"/>
    </row>
    <row r="220" spans="1:12" ht="17.25" customHeight="1" x14ac:dyDescent="0.3">
      <c r="A220" s="70">
        <f>LEA_list!A219</f>
        <v>7206000</v>
      </c>
      <c r="B220" s="71">
        <f>SUMIF('history-wide format'!$C:$C,$A220,'history-wide format'!E:E)</f>
        <v>1845</v>
      </c>
      <c r="C220" s="71">
        <f>SUMIF('history-wide format'!$C:$C,$A220,'history-wide format'!F:F)</f>
        <v>1847</v>
      </c>
      <c r="D220" s="71">
        <f>SUMIF('history-wide format'!$C:$C,$A220,'history-wide format'!G:G)</f>
        <v>1839</v>
      </c>
      <c r="E220" s="71">
        <f>SUMIF('history-wide format'!$C:$C,$A220,'history-wide format'!H:H)</f>
        <v>1881</v>
      </c>
      <c r="F220" s="71">
        <f>SUMIF('history-wide format'!$C:$C,$A220,'history-wide format'!I:I)</f>
        <v>1909</v>
      </c>
      <c r="G220" s="71">
        <f>SUMIF('history-wide format'!$C:$C,$A220,'history-wide format'!J:J)</f>
        <v>1918</v>
      </c>
      <c r="H220" s="71">
        <f>SUMIF('history-wide format'!$C:$C,$A220,'history-wide format'!K:K)</f>
        <v>1996</v>
      </c>
      <c r="I220" s="71">
        <f>SUMIF('history-wide format'!$C:$C,$A220,'history-wide format'!L:L)</f>
        <v>2019</v>
      </c>
      <c r="J220" s="71">
        <f>SUMIF('history-wide format'!$C:$C,$A220,'history-wide format'!M:M)</f>
        <v>2045</v>
      </c>
      <c r="K220" s="71">
        <f>SUMIF('history-wide format'!$C:$C,$A220,'history-wide format'!N:N)</f>
        <v>2068</v>
      </c>
      <c r="L220" s="5"/>
    </row>
    <row r="221" spans="1:12" ht="17.25" customHeight="1" x14ac:dyDescent="0.3">
      <c r="A221" s="70">
        <f>LEA_list!A220</f>
        <v>7207000</v>
      </c>
      <c r="B221" s="71">
        <f>SUMIF('history-wide format'!$C:$C,$A221,'history-wide format'!E:E)</f>
        <v>20141</v>
      </c>
      <c r="C221" s="71">
        <f>SUMIF('history-wide format'!$C:$C,$A221,'history-wide format'!F:F)</f>
        <v>20542</v>
      </c>
      <c r="D221" s="71">
        <f>SUMIF('history-wide format'!$C:$C,$A221,'history-wide format'!G:G)</f>
        <v>21107</v>
      </c>
      <c r="E221" s="71">
        <f>SUMIF('history-wide format'!$C:$C,$A221,'history-wide format'!H:H)</f>
        <v>21250</v>
      </c>
      <c r="F221" s="71">
        <f>SUMIF('history-wide format'!$C:$C,$A221,'history-wide format'!I:I)</f>
        <v>21507</v>
      </c>
      <c r="G221" s="71">
        <f>SUMIF('history-wide format'!$C:$C,$A221,'history-wide format'!J:J)</f>
        <v>21813</v>
      </c>
      <c r="H221" s="71">
        <f>SUMIF('history-wide format'!$C:$C,$A221,'history-wide format'!K:K)</f>
        <v>21951</v>
      </c>
      <c r="I221" s="71">
        <f>SUMIF('history-wide format'!$C:$C,$A221,'history-wide format'!L:L)</f>
        <v>22160</v>
      </c>
      <c r="J221" s="71">
        <f>SUMIF('history-wide format'!$C:$C,$A221,'history-wide format'!M:M)</f>
        <v>21881</v>
      </c>
      <c r="K221" s="71">
        <f>SUMIF('history-wide format'!$C:$C,$A221,'history-wide format'!N:N)</f>
        <v>21795</v>
      </c>
      <c r="L221" s="5"/>
    </row>
    <row r="222" spans="1:12" ht="17.25" customHeight="1" x14ac:dyDescent="0.3">
      <c r="A222" s="70">
        <f>LEA_list!A221</f>
        <v>7208000</v>
      </c>
      <c r="B222" s="71">
        <f>SUMIF('history-wide format'!$C:$C,$A222,'history-wide format'!E:E)</f>
        <v>1193</v>
      </c>
      <c r="C222" s="71">
        <f>SUMIF('history-wide format'!$C:$C,$A222,'history-wide format'!F:F)</f>
        <v>1197</v>
      </c>
      <c r="D222" s="71">
        <f>SUMIF('history-wide format'!$C:$C,$A222,'history-wide format'!G:G)</f>
        <v>1122</v>
      </c>
      <c r="E222" s="71">
        <f>SUMIF('history-wide format'!$C:$C,$A222,'history-wide format'!H:H)</f>
        <v>1088</v>
      </c>
      <c r="F222" s="71">
        <f>SUMIF('history-wide format'!$C:$C,$A222,'history-wide format'!I:I)</f>
        <v>1074</v>
      </c>
      <c r="G222" s="71">
        <f>SUMIF('history-wide format'!$C:$C,$A222,'history-wide format'!J:J)</f>
        <v>990</v>
      </c>
      <c r="H222" s="71">
        <f>SUMIF('history-wide format'!$C:$C,$A222,'history-wide format'!K:K)</f>
        <v>961</v>
      </c>
      <c r="I222" s="71">
        <f>SUMIF('history-wide format'!$C:$C,$A222,'history-wide format'!L:L)</f>
        <v>977</v>
      </c>
      <c r="J222" s="71">
        <f>SUMIF('history-wide format'!$C:$C,$A222,'history-wide format'!M:M)</f>
        <v>907</v>
      </c>
      <c r="K222" s="71">
        <f>SUMIF('history-wide format'!$C:$C,$A222,'history-wide format'!N:N)</f>
        <v>870</v>
      </c>
      <c r="L222" s="5"/>
    </row>
    <row r="223" spans="1:12" ht="17.25" customHeight="1" x14ac:dyDescent="0.3">
      <c r="A223" s="70">
        <f>LEA_list!A222</f>
        <v>7301000</v>
      </c>
      <c r="B223" s="71">
        <f>SUMIF('history-wide format'!$C:$C,$A223,'history-wide format'!E:E)</f>
        <v>1264</v>
      </c>
      <c r="C223" s="71">
        <f>SUMIF('history-wide format'!$C:$C,$A223,'history-wide format'!F:F)</f>
        <v>1247</v>
      </c>
      <c r="D223" s="71">
        <f>SUMIF('history-wide format'!$C:$C,$A223,'history-wide format'!G:G)</f>
        <v>1257</v>
      </c>
      <c r="E223" s="71">
        <f>SUMIF('history-wide format'!$C:$C,$A223,'history-wide format'!H:H)</f>
        <v>1240</v>
      </c>
      <c r="F223" s="71">
        <f>SUMIF('history-wide format'!$C:$C,$A223,'history-wide format'!I:I)</f>
        <v>1227</v>
      </c>
      <c r="G223" s="71">
        <f>SUMIF('history-wide format'!$C:$C,$A223,'history-wide format'!J:J)</f>
        <v>1132</v>
      </c>
      <c r="H223" s="71">
        <f>SUMIF('history-wide format'!$C:$C,$A223,'history-wide format'!K:K)</f>
        <v>1190</v>
      </c>
      <c r="I223" s="71">
        <f>SUMIF('history-wide format'!$C:$C,$A223,'history-wide format'!L:L)</f>
        <v>1172</v>
      </c>
      <c r="J223" s="71">
        <f>SUMIF('history-wide format'!$C:$C,$A223,'history-wide format'!M:M)</f>
        <v>1151</v>
      </c>
      <c r="K223" s="71">
        <f>SUMIF('history-wide format'!$C:$C,$A223,'history-wide format'!N:N)</f>
        <v>1111</v>
      </c>
      <c r="L223" s="5"/>
    </row>
    <row r="224" spans="1:12" ht="17.25" customHeight="1" x14ac:dyDescent="0.3">
      <c r="A224" s="70">
        <f>LEA_list!A223</f>
        <v>7302000</v>
      </c>
      <c r="B224" s="71">
        <f>SUMIF('history-wide format'!$C:$C,$A224,'history-wide format'!E:E)</f>
        <v>3172</v>
      </c>
      <c r="C224" s="71">
        <f>SUMIF('history-wide format'!$C:$C,$A224,'history-wide format'!F:F)</f>
        <v>3231</v>
      </c>
      <c r="D224" s="71">
        <f>SUMIF('history-wide format'!$C:$C,$A224,'history-wide format'!G:G)</f>
        <v>3261</v>
      </c>
      <c r="E224" s="71">
        <f>SUMIF('history-wide format'!$C:$C,$A224,'history-wide format'!H:H)</f>
        <v>3278</v>
      </c>
      <c r="F224" s="71">
        <f>SUMIF('history-wide format'!$C:$C,$A224,'history-wide format'!I:I)</f>
        <v>3259</v>
      </c>
      <c r="G224" s="71">
        <f>SUMIF('history-wide format'!$C:$C,$A224,'history-wide format'!J:J)</f>
        <v>3284</v>
      </c>
      <c r="H224" s="71">
        <f>SUMIF('history-wide format'!$C:$C,$A224,'history-wide format'!K:K)</f>
        <v>3263</v>
      </c>
      <c r="I224" s="71">
        <f>SUMIF('history-wide format'!$C:$C,$A224,'history-wide format'!L:L)</f>
        <v>3246</v>
      </c>
      <c r="J224" s="71">
        <f>SUMIF('history-wide format'!$C:$C,$A224,'history-wide format'!M:M)</f>
        <v>3180</v>
      </c>
      <c r="K224" s="71">
        <f>SUMIF('history-wide format'!$C:$C,$A224,'history-wide format'!N:N)</f>
        <v>3286</v>
      </c>
      <c r="L224" s="5"/>
    </row>
    <row r="225" spans="1:12" ht="17.25" customHeight="1" x14ac:dyDescent="0.3">
      <c r="A225" s="70">
        <f>LEA_list!A224</f>
        <v>7303000</v>
      </c>
      <c r="B225" s="71">
        <f>SUMIF('history-wide format'!$C:$C,$A225,'history-wide format'!E:E)</f>
        <v>457</v>
      </c>
      <c r="C225" s="71">
        <f>SUMIF('history-wide format'!$C:$C,$A225,'history-wide format'!F:F)</f>
        <v>467</v>
      </c>
      <c r="D225" s="71">
        <f>SUMIF('history-wide format'!$C:$C,$A225,'history-wide format'!G:G)</f>
        <v>445</v>
      </c>
      <c r="E225" s="71">
        <f>SUMIF('history-wide format'!$C:$C,$A225,'history-wide format'!H:H)</f>
        <v>434</v>
      </c>
      <c r="F225" s="71">
        <f>SUMIF('history-wide format'!$C:$C,$A225,'history-wide format'!I:I)</f>
        <v>430</v>
      </c>
      <c r="G225" s="71">
        <f>SUMIF('history-wide format'!$C:$C,$A225,'history-wide format'!J:J)</f>
        <v>455</v>
      </c>
      <c r="H225" s="71">
        <f>SUMIF('history-wide format'!$C:$C,$A225,'history-wide format'!K:K)</f>
        <v>433</v>
      </c>
      <c r="I225" s="71">
        <f>SUMIF('history-wide format'!$C:$C,$A225,'history-wide format'!L:L)</f>
        <v>455</v>
      </c>
      <c r="J225" s="71">
        <f>SUMIF('history-wide format'!$C:$C,$A225,'history-wide format'!M:M)</f>
        <v>425</v>
      </c>
      <c r="K225" s="71">
        <f>SUMIF('history-wide format'!$C:$C,$A225,'history-wide format'!N:N)</f>
        <v>437</v>
      </c>
      <c r="L225" s="5"/>
    </row>
    <row r="226" spans="1:12" ht="17.25" customHeight="1" x14ac:dyDescent="0.3">
      <c r="A226" s="70">
        <f>LEA_list!A225</f>
        <v>7304000</v>
      </c>
      <c r="B226" s="71">
        <f>SUMIF('history-wide format'!$C:$C,$A226,'history-wide format'!E:E)</f>
        <v>666</v>
      </c>
      <c r="C226" s="71">
        <f>SUMIF('history-wide format'!$C:$C,$A226,'history-wide format'!F:F)</f>
        <v>661</v>
      </c>
      <c r="D226" s="71">
        <f>SUMIF('history-wide format'!$C:$C,$A226,'history-wide format'!G:G)</f>
        <v>680</v>
      </c>
      <c r="E226" s="71">
        <f>SUMIF('history-wide format'!$C:$C,$A226,'history-wide format'!H:H)</f>
        <v>720</v>
      </c>
      <c r="F226" s="71">
        <f>SUMIF('history-wide format'!$C:$C,$A226,'history-wide format'!I:I)</f>
        <v>724</v>
      </c>
      <c r="G226" s="71">
        <f>SUMIF('history-wide format'!$C:$C,$A226,'history-wide format'!J:J)</f>
        <v>722</v>
      </c>
      <c r="H226" s="71">
        <f>SUMIF('history-wide format'!$C:$C,$A226,'history-wide format'!K:K)</f>
        <v>754</v>
      </c>
      <c r="I226" s="71">
        <f>SUMIF('history-wide format'!$C:$C,$A226,'history-wide format'!L:L)</f>
        <v>782</v>
      </c>
      <c r="J226" s="71">
        <f>SUMIF('history-wide format'!$C:$C,$A226,'history-wide format'!M:M)</f>
        <v>794</v>
      </c>
      <c r="K226" s="71">
        <f>SUMIF('history-wide format'!$C:$C,$A226,'history-wide format'!N:N)</f>
        <v>813</v>
      </c>
      <c r="L226" s="5"/>
    </row>
    <row r="227" spans="1:12" ht="17.25" customHeight="1" x14ac:dyDescent="0.3">
      <c r="A227" s="70">
        <f>LEA_list!A226</f>
        <v>7307000</v>
      </c>
      <c r="B227" s="71">
        <f>SUMIF('history-wide format'!$C:$C,$A227,'history-wide format'!E:E)</f>
        <v>1406</v>
      </c>
      <c r="C227" s="71">
        <f>SUMIF('history-wide format'!$C:$C,$A227,'history-wide format'!F:F)</f>
        <v>1392</v>
      </c>
      <c r="D227" s="71">
        <f>SUMIF('history-wide format'!$C:$C,$A227,'history-wide format'!G:G)</f>
        <v>1366</v>
      </c>
      <c r="E227" s="71">
        <f>SUMIF('history-wide format'!$C:$C,$A227,'history-wide format'!H:H)</f>
        <v>1342</v>
      </c>
      <c r="F227" s="71">
        <f>SUMIF('history-wide format'!$C:$C,$A227,'history-wide format'!I:I)</f>
        <v>1303</v>
      </c>
      <c r="G227" s="71">
        <f>SUMIF('history-wide format'!$C:$C,$A227,'history-wide format'!J:J)</f>
        <v>1281</v>
      </c>
      <c r="H227" s="71">
        <f>SUMIF('history-wide format'!$C:$C,$A227,'history-wide format'!K:K)</f>
        <v>1212</v>
      </c>
      <c r="I227" s="71">
        <f>SUMIF('history-wide format'!$C:$C,$A227,'history-wide format'!L:L)</f>
        <v>1192</v>
      </c>
      <c r="J227" s="71">
        <f>SUMIF('history-wide format'!$C:$C,$A227,'history-wide format'!M:M)</f>
        <v>1158</v>
      </c>
      <c r="K227" s="71">
        <f>SUMIF('history-wide format'!$C:$C,$A227,'history-wide format'!N:N)</f>
        <v>1151</v>
      </c>
      <c r="L227" s="5"/>
    </row>
    <row r="228" spans="1:12" ht="17.25" customHeight="1" x14ac:dyDescent="0.3">
      <c r="A228" s="70">
        <f>LEA_list!A227</f>
        <v>7309000</v>
      </c>
      <c r="B228" s="71">
        <f>SUMIF('history-wide format'!$C:$C,$A228,'history-wide format'!E:E)</f>
        <v>782</v>
      </c>
      <c r="C228" s="71">
        <f>SUMIF('history-wide format'!$C:$C,$A228,'history-wide format'!F:F)</f>
        <v>791</v>
      </c>
      <c r="D228" s="71">
        <f>SUMIF('history-wide format'!$C:$C,$A228,'history-wide format'!G:G)</f>
        <v>766</v>
      </c>
      <c r="E228" s="71">
        <f>SUMIF('history-wide format'!$C:$C,$A228,'history-wide format'!H:H)</f>
        <v>733</v>
      </c>
      <c r="F228" s="71">
        <f>SUMIF('history-wide format'!$C:$C,$A228,'history-wide format'!I:I)</f>
        <v>729</v>
      </c>
      <c r="G228" s="71">
        <f>SUMIF('history-wide format'!$C:$C,$A228,'history-wide format'!J:J)</f>
        <v>734</v>
      </c>
      <c r="H228" s="71">
        <f>SUMIF('history-wide format'!$C:$C,$A228,'history-wide format'!K:K)</f>
        <v>786</v>
      </c>
      <c r="I228" s="71">
        <f>SUMIF('history-wide format'!$C:$C,$A228,'history-wide format'!L:L)</f>
        <v>804</v>
      </c>
      <c r="J228" s="71">
        <f>SUMIF('history-wide format'!$C:$C,$A228,'history-wide format'!M:M)</f>
        <v>762</v>
      </c>
      <c r="K228" s="71">
        <f>SUMIF('history-wide format'!$C:$C,$A228,'history-wide format'!N:N)</f>
        <v>750</v>
      </c>
      <c r="L228" s="5"/>
    </row>
    <row r="229" spans="1:12" ht="17.25" customHeight="1" x14ac:dyDescent="0.3">
      <c r="A229" s="70">
        <f>LEA_list!A228</f>
        <v>7310000</v>
      </c>
      <c r="B229" s="71">
        <f>SUMIF('history-wide format'!$C:$C,$A229,'history-wide format'!E:E)</f>
        <v>827</v>
      </c>
      <c r="C229" s="71">
        <f>SUMIF('history-wide format'!$C:$C,$A229,'history-wide format'!F:F)</f>
        <v>853</v>
      </c>
      <c r="D229" s="71">
        <f>SUMIF('history-wide format'!$C:$C,$A229,'history-wide format'!G:G)</f>
        <v>842</v>
      </c>
      <c r="E229" s="71">
        <f>SUMIF('history-wide format'!$C:$C,$A229,'history-wide format'!H:H)</f>
        <v>837</v>
      </c>
      <c r="F229" s="71">
        <f>SUMIF('history-wide format'!$C:$C,$A229,'history-wide format'!I:I)</f>
        <v>823</v>
      </c>
      <c r="G229" s="71">
        <f>SUMIF('history-wide format'!$C:$C,$A229,'history-wide format'!J:J)</f>
        <v>807</v>
      </c>
      <c r="H229" s="71">
        <f>SUMIF('history-wide format'!$C:$C,$A229,'history-wide format'!K:K)</f>
        <v>776</v>
      </c>
      <c r="I229" s="71">
        <f>SUMIF('history-wide format'!$C:$C,$A229,'history-wide format'!L:L)</f>
        <v>745</v>
      </c>
      <c r="J229" s="71">
        <f>SUMIF('history-wide format'!$C:$C,$A229,'history-wide format'!M:M)</f>
        <v>746</v>
      </c>
      <c r="K229" s="71">
        <f>SUMIF('history-wide format'!$C:$C,$A229,'history-wide format'!N:N)</f>
        <v>740</v>
      </c>
      <c r="L229" s="5"/>
    </row>
    <row r="230" spans="1:12" ht="17.25" customHeight="1" x14ac:dyDescent="0.3">
      <c r="A230" s="70">
        <f>LEA_list!A229</f>
        <v>7311000</v>
      </c>
      <c r="B230" s="71">
        <f>SUMIF('history-wide format'!$C:$C,$A230,'history-wide format'!E:E)</f>
        <v>4165</v>
      </c>
      <c r="C230" s="71">
        <f>SUMIF('history-wide format'!$C:$C,$A230,'history-wide format'!F:F)</f>
        <v>4190</v>
      </c>
      <c r="D230" s="71">
        <f>SUMIF('history-wide format'!$C:$C,$A230,'history-wide format'!G:G)</f>
        <v>4121</v>
      </c>
      <c r="E230" s="71">
        <f>SUMIF('history-wide format'!$C:$C,$A230,'history-wide format'!H:H)</f>
        <v>4125</v>
      </c>
      <c r="F230" s="71">
        <f>SUMIF('history-wide format'!$C:$C,$A230,'history-wide format'!I:I)</f>
        <v>4106</v>
      </c>
      <c r="G230" s="71">
        <f>SUMIF('history-wide format'!$C:$C,$A230,'history-wide format'!J:J)</f>
        <v>4108</v>
      </c>
      <c r="H230" s="71">
        <f>SUMIF('history-wide format'!$C:$C,$A230,'history-wide format'!K:K)</f>
        <v>4054</v>
      </c>
      <c r="I230" s="71">
        <f>SUMIF('history-wide format'!$C:$C,$A230,'history-wide format'!L:L)</f>
        <v>4017</v>
      </c>
      <c r="J230" s="71">
        <f>SUMIF('history-wide format'!$C:$C,$A230,'history-wide format'!M:M)</f>
        <v>3928</v>
      </c>
      <c r="K230" s="71">
        <f>SUMIF('history-wide format'!$C:$C,$A230,'history-wide format'!N:N)</f>
        <v>3989</v>
      </c>
      <c r="L230" s="5"/>
    </row>
    <row r="231" spans="1:12" ht="17.25" customHeight="1" x14ac:dyDescent="0.3">
      <c r="A231" s="70">
        <f>LEA_list!A230</f>
        <v>7401000</v>
      </c>
      <c r="B231" s="71">
        <f>SUMIF('history-wide format'!$C:$C,$A231,'history-wide format'!E:E)</f>
        <v>462</v>
      </c>
      <c r="C231" s="71">
        <f>SUMIF('history-wide format'!$C:$C,$A231,'history-wide format'!F:F)</f>
        <v>435</v>
      </c>
      <c r="D231" s="71">
        <f>SUMIF('history-wide format'!$C:$C,$A231,'history-wide format'!G:G)</f>
        <v>374</v>
      </c>
      <c r="E231" s="71">
        <f>SUMIF('history-wide format'!$C:$C,$A231,'history-wide format'!H:H)</f>
        <v>376</v>
      </c>
      <c r="F231" s="71">
        <f>SUMIF('history-wide format'!$C:$C,$A231,'history-wide format'!I:I)</f>
        <v>392</v>
      </c>
      <c r="G231" s="71">
        <f>SUMIF('history-wide format'!$C:$C,$A231,'history-wide format'!J:J)</f>
        <v>374</v>
      </c>
      <c r="H231" s="71">
        <f>SUMIF('history-wide format'!$C:$C,$A231,'history-wide format'!K:K)</f>
        <v>369</v>
      </c>
      <c r="I231" s="71">
        <f>SUMIF('history-wide format'!$C:$C,$A231,'history-wide format'!L:L)</f>
        <v>330</v>
      </c>
      <c r="J231" s="71">
        <f>SUMIF('history-wide format'!$C:$C,$A231,'history-wide format'!M:M)</f>
        <v>329</v>
      </c>
      <c r="K231" s="71">
        <f>SUMIF('history-wide format'!$C:$C,$A231,'history-wide format'!N:N)</f>
        <v>320</v>
      </c>
      <c r="L231" s="5"/>
    </row>
    <row r="232" spans="1:12" ht="17.25" customHeight="1" x14ac:dyDescent="0.3">
      <c r="A232" s="70">
        <f>LEA_list!A231</f>
        <v>7403000</v>
      </c>
      <c r="B232" s="71">
        <f>SUMIF('history-wide format'!$C:$C,$A232,'history-wide format'!E:E)</f>
        <v>630</v>
      </c>
      <c r="C232" s="71">
        <f>SUMIF('history-wide format'!$C:$C,$A232,'history-wide format'!F:F)</f>
        <v>627</v>
      </c>
      <c r="D232" s="71">
        <f>SUMIF('history-wide format'!$C:$C,$A232,'history-wide format'!G:G)</f>
        <v>626</v>
      </c>
      <c r="E232" s="71">
        <f>SUMIF('history-wide format'!$C:$C,$A232,'history-wide format'!H:H)</f>
        <v>603</v>
      </c>
      <c r="F232" s="71">
        <f>SUMIF('history-wide format'!$C:$C,$A232,'history-wide format'!I:I)</f>
        <v>614</v>
      </c>
      <c r="G232" s="71">
        <f>SUMIF('history-wide format'!$C:$C,$A232,'history-wide format'!J:J)</f>
        <v>665</v>
      </c>
      <c r="H232" s="71">
        <f>SUMIF('history-wide format'!$C:$C,$A232,'history-wide format'!K:K)</f>
        <v>633</v>
      </c>
      <c r="I232" s="71">
        <f>SUMIF('history-wide format'!$C:$C,$A232,'history-wide format'!L:L)</f>
        <v>600</v>
      </c>
      <c r="J232" s="71">
        <f>SUMIF('history-wide format'!$C:$C,$A232,'history-wide format'!M:M)</f>
        <v>551</v>
      </c>
      <c r="K232" s="71">
        <f>SUMIF('history-wide format'!$C:$C,$A232,'history-wide format'!N:N)</f>
        <v>567</v>
      </c>
      <c r="L232" s="5"/>
    </row>
    <row r="233" spans="1:12" ht="17.25" customHeight="1" x14ac:dyDescent="0.3">
      <c r="A233" s="70">
        <f>LEA_list!A232</f>
        <v>7503000</v>
      </c>
      <c r="B233" s="71">
        <f>SUMIF('history-wide format'!$C:$C,$A233,'history-wide format'!E:E)</f>
        <v>876</v>
      </c>
      <c r="C233" s="71">
        <f>SUMIF('history-wide format'!$C:$C,$A233,'history-wide format'!F:F)</f>
        <v>882</v>
      </c>
      <c r="D233" s="71">
        <f>SUMIF('history-wide format'!$C:$C,$A233,'history-wide format'!G:G)</f>
        <v>864</v>
      </c>
      <c r="E233" s="71">
        <f>SUMIF('history-wide format'!$C:$C,$A233,'history-wide format'!H:H)</f>
        <v>849</v>
      </c>
      <c r="F233" s="71">
        <f>SUMIF('history-wide format'!$C:$C,$A233,'history-wide format'!I:I)</f>
        <v>840</v>
      </c>
      <c r="G233" s="71">
        <f>SUMIF('history-wide format'!$C:$C,$A233,'history-wide format'!J:J)</f>
        <v>836</v>
      </c>
      <c r="H233" s="71">
        <f>SUMIF('history-wide format'!$C:$C,$A233,'history-wide format'!K:K)</f>
        <v>842</v>
      </c>
      <c r="I233" s="71">
        <f>SUMIF('history-wide format'!$C:$C,$A233,'history-wide format'!L:L)</f>
        <v>820</v>
      </c>
      <c r="J233" s="71">
        <f>SUMIF('history-wide format'!$C:$C,$A233,'history-wide format'!M:M)</f>
        <v>771</v>
      </c>
      <c r="K233" s="71">
        <f>SUMIF('history-wide format'!$C:$C,$A233,'history-wide format'!N:N)</f>
        <v>743</v>
      </c>
      <c r="L233" s="5"/>
    </row>
    <row r="234" spans="1:12" ht="17.25" customHeight="1" x14ac:dyDescent="0.3">
      <c r="A234" s="70">
        <f>LEA_list!A233</f>
        <v>7504000</v>
      </c>
      <c r="B234" s="71">
        <f>SUMIF('history-wide format'!$C:$C,$A234,'history-wide format'!E:E)</f>
        <v>2017</v>
      </c>
      <c r="C234" s="71">
        <f>SUMIF('history-wide format'!$C:$C,$A234,'history-wide format'!F:F)</f>
        <v>2051</v>
      </c>
      <c r="D234" s="71">
        <f>SUMIF('history-wide format'!$C:$C,$A234,'history-wide format'!G:G)</f>
        <v>2096</v>
      </c>
      <c r="E234" s="71">
        <f>SUMIF('history-wide format'!$C:$C,$A234,'history-wide format'!H:H)</f>
        <v>2091</v>
      </c>
      <c r="F234" s="71">
        <f>SUMIF('history-wide format'!$C:$C,$A234,'history-wide format'!I:I)</f>
        <v>2100</v>
      </c>
      <c r="G234" s="71">
        <f>SUMIF('history-wide format'!$C:$C,$A234,'history-wide format'!J:J)</f>
        <v>2111</v>
      </c>
      <c r="H234" s="71">
        <f>SUMIF('history-wide format'!$C:$C,$A234,'history-wide format'!K:K)</f>
        <v>2164</v>
      </c>
      <c r="I234" s="71">
        <f>SUMIF('history-wide format'!$C:$C,$A234,'history-wide format'!L:L)</f>
        <v>2092</v>
      </c>
      <c r="J234" s="71">
        <f>SUMIF('history-wide format'!$C:$C,$A234,'history-wide format'!M:M)</f>
        <v>2065</v>
      </c>
      <c r="K234" s="71">
        <f>SUMIF('history-wide format'!$C:$C,$A234,'history-wide format'!N:N)</f>
        <v>2072</v>
      </c>
      <c r="L234" s="5"/>
    </row>
    <row r="235" spans="1:12" ht="17.25" customHeight="1" x14ac:dyDescent="0.3">
      <c r="A235" s="70">
        <f>LEA_list!A234</f>
        <v>7509000</v>
      </c>
      <c r="B235" s="71">
        <f>SUMIF('history-wide format'!$C:$C,$A235,'history-wide format'!E:E)</f>
        <v>449</v>
      </c>
      <c r="C235" s="71">
        <f>SUMIF('history-wide format'!$C:$C,$A235,'history-wide format'!F:F)</f>
        <v>432</v>
      </c>
      <c r="D235" s="71">
        <f>SUMIF('history-wide format'!$C:$C,$A235,'history-wide format'!G:G)</f>
        <v>423</v>
      </c>
      <c r="E235" s="71">
        <f>SUMIF('history-wide format'!$C:$C,$A235,'history-wide format'!H:H)</f>
        <v>391</v>
      </c>
      <c r="F235" s="71">
        <f>SUMIF('history-wide format'!$C:$C,$A235,'history-wide format'!I:I)</f>
        <v>384</v>
      </c>
      <c r="G235" s="71">
        <f>SUMIF('history-wide format'!$C:$C,$A235,'history-wide format'!J:J)</f>
        <v>352</v>
      </c>
      <c r="H235" s="71">
        <f>SUMIF('history-wide format'!$C:$C,$A235,'history-wide format'!K:K)</f>
        <v>342</v>
      </c>
      <c r="I235" s="71">
        <f>SUMIF('history-wide format'!$C:$C,$A235,'history-wide format'!L:L)</f>
        <v>340</v>
      </c>
      <c r="J235" s="71">
        <f>SUMIF('history-wide format'!$C:$C,$A235,'history-wide format'!M:M)</f>
        <v>351</v>
      </c>
      <c r="K235" s="71">
        <f>SUMIF('history-wide format'!$C:$C,$A235,'history-wide format'!N:N)</f>
        <v>331</v>
      </c>
      <c r="L235" s="5"/>
    </row>
    <row r="236" spans="1:12" ht="17.25" customHeight="1" x14ac:dyDescent="0.3">
      <c r="A236" s="70">
        <f>LEA_list!A235</f>
        <v>7510000</v>
      </c>
      <c r="B236" s="71">
        <f>SUMIF('history-wide format'!$C:$C,$A236,'history-wide format'!E:E)</f>
        <v>806</v>
      </c>
      <c r="C236" s="71">
        <f>SUMIF('history-wide format'!$C:$C,$A236,'history-wide format'!F:F)</f>
        <v>797</v>
      </c>
      <c r="D236" s="71">
        <f>SUMIF('history-wide format'!$C:$C,$A236,'history-wide format'!G:G)</f>
        <v>791</v>
      </c>
      <c r="E236" s="71">
        <f>SUMIF('history-wide format'!$C:$C,$A236,'history-wide format'!H:H)</f>
        <v>815</v>
      </c>
      <c r="F236" s="71">
        <f>SUMIF('history-wide format'!$C:$C,$A236,'history-wide format'!I:I)</f>
        <v>817</v>
      </c>
      <c r="G236" s="71">
        <f>SUMIF('history-wide format'!$C:$C,$A236,'history-wide format'!J:J)</f>
        <v>828</v>
      </c>
      <c r="H236" s="71">
        <f>SUMIF('history-wide format'!$C:$C,$A236,'history-wide format'!K:K)</f>
        <v>859</v>
      </c>
      <c r="I236" s="71">
        <f>SUMIF('history-wide format'!$C:$C,$A236,'history-wide format'!L:L)</f>
        <v>794</v>
      </c>
      <c r="J236" s="71">
        <f>SUMIF('history-wide format'!$C:$C,$A236,'history-wide format'!M:M)</f>
        <v>765</v>
      </c>
      <c r="K236" s="71">
        <f>SUMIF('history-wide format'!$C:$C,$A236,'history-wide format'!N:N)</f>
        <v>734</v>
      </c>
      <c r="L236" s="5"/>
    </row>
    <row r="237" spans="1:12" ht="17.25" customHeight="1" x14ac:dyDescent="0.35">
      <c r="A237" s="6" t="s">
        <v>85</v>
      </c>
      <c r="B237" s="7">
        <f t="shared" ref="B237:K237" si="0">SUM(B3:B236)</f>
        <v>463141</v>
      </c>
      <c r="C237" s="7">
        <f t="shared" si="0"/>
        <v>464657</v>
      </c>
      <c r="D237" s="7">
        <f t="shared" si="0"/>
        <v>464598</v>
      </c>
      <c r="E237" s="7">
        <f t="shared" si="0"/>
        <v>462912</v>
      </c>
      <c r="F237" s="7">
        <f t="shared" si="0"/>
        <v>462670</v>
      </c>
      <c r="G237" s="7">
        <f t="shared" si="0"/>
        <v>462921</v>
      </c>
      <c r="H237" s="7">
        <f t="shared" si="0"/>
        <v>459573</v>
      </c>
      <c r="I237" s="7">
        <f t="shared" si="0"/>
        <v>458855</v>
      </c>
      <c r="J237" s="7">
        <f t="shared" si="0"/>
        <v>449281</v>
      </c>
      <c r="K237" s="7">
        <f t="shared" si="0"/>
        <v>449587</v>
      </c>
      <c r="L237" s="8"/>
    </row>
    <row r="238" spans="1:12" ht="17.25" customHeight="1" x14ac:dyDescent="0.3">
      <c r="A238" s="30" t="s">
        <v>120</v>
      </c>
    </row>
    <row r="239" spans="1:12" ht="17.25" customHeight="1" x14ac:dyDescent="0.3">
      <c r="B239" s="1" t="str">
        <f>IF(B237='State-wide Summary'!C17,"","Check Totals")</f>
        <v/>
      </c>
      <c r="C239" s="1" t="str">
        <f>IF(C237='State-wide Summary'!D17,"","Check Totals")</f>
        <v/>
      </c>
      <c r="D239" s="1" t="str">
        <f>IF(D237='State-wide Summary'!E17,"","Check Totals")</f>
        <v/>
      </c>
      <c r="E239" s="1" t="str">
        <f>IF(E237='State-wide Summary'!F17,"","Check Totals")</f>
        <v/>
      </c>
      <c r="F239" s="1" t="str">
        <f>IF(F237='State-wide Summary'!G17,"","Check Totals")</f>
        <v/>
      </c>
      <c r="G239" s="1" t="str">
        <f>IF(G237='State-wide Summary'!H17,"","Check Totals")</f>
        <v/>
      </c>
      <c r="H239" s="1" t="str">
        <f>IF(H237='State-wide Summary'!I17,"","Check Totals")</f>
        <v/>
      </c>
      <c r="I239" s="1" t="str">
        <f>IF(I237='State-wide Summary'!J17,"","Check Totals")</f>
        <v/>
      </c>
      <c r="J239" s="1" t="str">
        <f>IF(J237='State-wide Summary'!K17,"","Check Totals")</f>
        <v/>
      </c>
      <c r="K239" s="1" t="str">
        <f>IF(K237='State-wide Summary'!L17,"","Check Totals")</f>
        <v/>
      </c>
    </row>
    <row r="241" spans="1:1" ht="17.25" customHeight="1" x14ac:dyDescent="0.3">
      <c r="A241" s="42"/>
    </row>
  </sheetData>
  <mergeCells count="1">
    <mergeCell ref="A1:L1"/>
  </mergeCells>
  <pageMargins left="0.7" right="0.7" top="0.75" bottom="0.75" header="0.3" footer="0.3"/>
  <pageSetup paperSize="119" scale="90" fitToHeight="0" orientation="portrait" horizontalDpi="1200" verticalDpi="1200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00000000-0003-0000-02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Hisorical_LEA!B3:K3</xm:f>
              <xm:sqref>L3</xm:sqref>
            </x14:sparkline>
            <x14:sparkline>
              <xm:f>Hisorical_LEA!B4:K4</xm:f>
              <xm:sqref>L4</xm:sqref>
            </x14:sparkline>
            <x14:sparkline>
              <xm:f>Hisorical_LEA!B5:K5</xm:f>
              <xm:sqref>L5</xm:sqref>
            </x14:sparkline>
            <x14:sparkline>
              <xm:f>Hisorical_LEA!B6:K6</xm:f>
              <xm:sqref>L6</xm:sqref>
            </x14:sparkline>
            <x14:sparkline>
              <xm:f>Hisorical_LEA!B7:K7</xm:f>
              <xm:sqref>L7</xm:sqref>
            </x14:sparkline>
            <x14:sparkline>
              <xm:f>Hisorical_LEA!B8:K8</xm:f>
              <xm:sqref>L8</xm:sqref>
            </x14:sparkline>
            <x14:sparkline>
              <xm:f>Hisorical_LEA!B9:K9</xm:f>
              <xm:sqref>L9</xm:sqref>
            </x14:sparkline>
            <x14:sparkline>
              <xm:f>Hisorical_LEA!B10:K10</xm:f>
              <xm:sqref>L10</xm:sqref>
            </x14:sparkline>
            <x14:sparkline>
              <xm:f>Hisorical_LEA!B11:K11</xm:f>
              <xm:sqref>L11</xm:sqref>
            </x14:sparkline>
            <x14:sparkline>
              <xm:f>Hisorical_LEA!B12:K12</xm:f>
              <xm:sqref>L12</xm:sqref>
            </x14:sparkline>
            <x14:sparkline>
              <xm:f>Hisorical_LEA!B13:K13</xm:f>
              <xm:sqref>L13</xm:sqref>
            </x14:sparkline>
            <x14:sparkline>
              <xm:f>Hisorical_LEA!B14:K14</xm:f>
              <xm:sqref>L14</xm:sqref>
            </x14:sparkline>
            <x14:sparkline>
              <xm:f>Hisorical_LEA!B15:K15</xm:f>
              <xm:sqref>L15</xm:sqref>
            </x14:sparkline>
            <x14:sparkline>
              <xm:f>Hisorical_LEA!B16:K16</xm:f>
              <xm:sqref>L16</xm:sqref>
            </x14:sparkline>
            <x14:sparkline>
              <xm:f>Hisorical_LEA!B17:K17</xm:f>
              <xm:sqref>L17</xm:sqref>
            </x14:sparkline>
            <x14:sparkline>
              <xm:f>Hisorical_LEA!B18:K18</xm:f>
              <xm:sqref>L18</xm:sqref>
            </x14:sparkline>
            <x14:sparkline>
              <xm:f>Hisorical_LEA!B19:K19</xm:f>
              <xm:sqref>L19</xm:sqref>
            </x14:sparkline>
            <x14:sparkline>
              <xm:f>Hisorical_LEA!B20:K20</xm:f>
              <xm:sqref>L20</xm:sqref>
            </x14:sparkline>
            <x14:sparkline>
              <xm:f>Hisorical_LEA!B21:K21</xm:f>
              <xm:sqref>L21</xm:sqref>
            </x14:sparkline>
            <x14:sparkline>
              <xm:f>Hisorical_LEA!B22:K22</xm:f>
              <xm:sqref>L22</xm:sqref>
            </x14:sparkline>
            <x14:sparkline>
              <xm:f>Hisorical_LEA!B23:K23</xm:f>
              <xm:sqref>L23</xm:sqref>
            </x14:sparkline>
            <x14:sparkline>
              <xm:f>Hisorical_LEA!B24:K24</xm:f>
              <xm:sqref>L24</xm:sqref>
            </x14:sparkline>
            <x14:sparkline>
              <xm:f>Hisorical_LEA!B25:K25</xm:f>
              <xm:sqref>L25</xm:sqref>
            </x14:sparkline>
            <x14:sparkline>
              <xm:f>Hisorical_LEA!B26:K26</xm:f>
              <xm:sqref>L26</xm:sqref>
            </x14:sparkline>
            <x14:sparkline>
              <xm:f>Hisorical_LEA!B27:K27</xm:f>
              <xm:sqref>L27</xm:sqref>
            </x14:sparkline>
            <x14:sparkline>
              <xm:f>Hisorical_LEA!B28:K28</xm:f>
              <xm:sqref>L28</xm:sqref>
            </x14:sparkline>
            <x14:sparkline>
              <xm:f>Hisorical_LEA!B29:K29</xm:f>
              <xm:sqref>L29</xm:sqref>
            </x14:sparkline>
            <x14:sparkline>
              <xm:f>Hisorical_LEA!B30:K30</xm:f>
              <xm:sqref>L30</xm:sqref>
            </x14:sparkline>
            <x14:sparkline>
              <xm:f>Hisorical_LEA!B31:K31</xm:f>
              <xm:sqref>L31</xm:sqref>
            </x14:sparkline>
            <x14:sparkline>
              <xm:f>Hisorical_LEA!B32:K32</xm:f>
              <xm:sqref>L32</xm:sqref>
            </x14:sparkline>
            <x14:sparkline>
              <xm:f>Hisorical_LEA!B33:K33</xm:f>
              <xm:sqref>L33</xm:sqref>
            </x14:sparkline>
            <x14:sparkline>
              <xm:f>Hisorical_LEA!B34:K34</xm:f>
              <xm:sqref>L34</xm:sqref>
            </x14:sparkline>
            <x14:sparkline>
              <xm:f>Hisorical_LEA!B35:K35</xm:f>
              <xm:sqref>L35</xm:sqref>
            </x14:sparkline>
            <x14:sparkline>
              <xm:f>Hisorical_LEA!B36:K36</xm:f>
              <xm:sqref>L36</xm:sqref>
            </x14:sparkline>
            <x14:sparkline>
              <xm:f>Hisorical_LEA!B37:K37</xm:f>
              <xm:sqref>L37</xm:sqref>
            </x14:sparkline>
            <x14:sparkline>
              <xm:f>Hisorical_LEA!B38:K38</xm:f>
              <xm:sqref>L38</xm:sqref>
            </x14:sparkline>
            <x14:sparkline>
              <xm:f>Hisorical_LEA!B39:K39</xm:f>
              <xm:sqref>L39</xm:sqref>
            </x14:sparkline>
            <x14:sparkline>
              <xm:f>Hisorical_LEA!B40:K40</xm:f>
              <xm:sqref>L40</xm:sqref>
            </x14:sparkline>
            <x14:sparkline>
              <xm:f>Hisorical_LEA!B41:K41</xm:f>
              <xm:sqref>L41</xm:sqref>
            </x14:sparkline>
            <x14:sparkline>
              <xm:f>Hisorical_LEA!B42:K42</xm:f>
              <xm:sqref>L42</xm:sqref>
            </x14:sparkline>
            <x14:sparkline>
              <xm:f>Hisorical_LEA!B43:K43</xm:f>
              <xm:sqref>L43</xm:sqref>
            </x14:sparkline>
            <x14:sparkline>
              <xm:f>Hisorical_LEA!B44:K44</xm:f>
              <xm:sqref>L44</xm:sqref>
            </x14:sparkline>
            <x14:sparkline>
              <xm:f>Hisorical_LEA!B45:K45</xm:f>
              <xm:sqref>L45</xm:sqref>
            </x14:sparkline>
            <x14:sparkline>
              <xm:f>Hisorical_LEA!B46:K46</xm:f>
              <xm:sqref>L46</xm:sqref>
            </x14:sparkline>
            <x14:sparkline>
              <xm:f>Hisorical_LEA!B47:K47</xm:f>
              <xm:sqref>L47</xm:sqref>
            </x14:sparkline>
            <x14:sparkline>
              <xm:f>Hisorical_LEA!B48:K48</xm:f>
              <xm:sqref>L48</xm:sqref>
            </x14:sparkline>
            <x14:sparkline>
              <xm:f>Hisorical_LEA!B49:K49</xm:f>
              <xm:sqref>L49</xm:sqref>
            </x14:sparkline>
            <x14:sparkline>
              <xm:f>Hisorical_LEA!B50:K50</xm:f>
              <xm:sqref>L50</xm:sqref>
            </x14:sparkline>
            <x14:sparkline>
              <xm:f>Hisorical_LEA!B51:K51</xm:f>
              <xm:sqref>L51</xm:sqref>
            </x14:sparkline>
            <x14:sparkline>
              <xm:f>Hisorical_LEA!B52:K52</xm:f>
              <xm:sqref>L52</xm:sqref>
            </x14:sparkline>
            <x14:sparkline>
              <xm:f>Hisorical_LEA!B53:K53</xm:f>
              <xm:sqref>L53</xm:sqref>
            </x14:sparkline>
            <x14:sparkline>
              <xm:f>Hisorical_LEA!B54:K54</xm:f>
              <xm:sqref>L54</xm:sqref>
            </x14:sparkline>
            <x14:sparkline>
              <xm:f>Hisorical_LEA!B55:K55</xm:f>
              <xm:sqref>L55</xm:sqref>
            </x14:sparkline>
            <x14:sparkline>
              <xm:f>Hisorical_LEA!B56:K56</xm:f>
              <xm:sqref>L56</xm:sqref>
            </x14:sparkline>
            <x14:sparkline>
              <xm:f>Hisorical_LEA!B57:K57</xm:f>
              <xm:sqref>L57</xm:sqref>
            </x14:sparkline>
            <x14:sparkline>
              <xm:f>Hisorical_LEA!B58:K58</xm:f>
              <xm:sqref>L58</xm:sqref>
            </x14:sparkline>
            <x14:sparkline>
              <xm:f>Hisorical_LEA!B59:K59</xm:f>
              <xm:sqref>L59</xm:sqref>
            </x14:sparkline>
            <x14:sparkline>
              <xm:f>Hisorical_LEA!B60:K60</xm:f>
              <xm:sqref>L60</xm:sqref>
            </x14:sparkline>
            <x14:sparkline>
              <xm:f>Hisorical_LEA!B61:K61</xm:f>
              <xm:sqref>L61</xm:sqref>
            </x14:sparkline>
            <x14:sparkline>
              <xm:f>Hisorical_LEA!B62:K62</xm:f>
              <xm:sqref>L62</xm:sqref>
            </x14:sparkline>
            <x14:sparkline>
              <xm:f>Hisorical_LEA!B63:K63</xm:f>
              <xm:sqref>L63</xm:sqref>
            </x14:sparkline>
            <x14:sparkline>
              <xm:f>Hisorical_LEA!B64:K64</xm:f>
              <xm:sqref>L64</xm:sqref>
            </x14:sparkline>
            <x14:sparkline>
              <xm:f>Hisorical_LEA!B65:K65</xm:f>
              <xm:sqref>L65</xm:sqref>
            </x14:sparkline>
            <x14:sparkline>
              <xm:f>Hisorical_LEA!B66:K66</xm:f>
              <xm:sqref>L66</xm:sqref>
            </x14:sparkline>
            <x14:sparkline>
              <xm:f>Hisorical_LEA!B67:K67</xm:f>
              <xm:sqref>L67</xm:sqref>
            </x14:sparkline>
            <x14:sparkline>
              <xm:f>Hisorical_LEA!B68:K68</xm:f>
              <xm:sqref>L68</xm:sqref>
            </x14:sparkline>
            <x14:sparkline>
              <xm:f>Hisorical_LEA!B69:K69</xm:f>
              <xm:sqref>L69</xm:sqref>
            </x14:sparkline>
            <x14:sparkline>
              <xm:f>Hisorical_LEA!B70:K70</xm:f>
              <xm:sqref>L70</xm:sqref>
            </x14:sparkline>
            <x14:sparkline>
              <xm:f>Hisorical_LEA!B71:K71</xm:f>
              <xm:sqref>L71</xm:sqref>
            </x14:sparkline>
            <x14:sparkline>
              <xm:f>Hisorical_LEA!B72:K72</xm:f>
              <xm:sqref>L72</xm:sqref>
            </x14:sparkline>
            <x14:sparkline>
              <xm:f>Hisorical_LEA!B73:K73</xm:f>
              <xm:sqref>L73</xm:sqref>
            </x14:sparkline>
            <x14:sparkline>
              <xm:f>Hisorical_LEA!B74:K74</xm:f>
              <xm:sqref>L74</xm:sqref>
            </x14:sparkline>
            <x14:sparkline>
              <xm:f>Hisorical_LEA!B75:K75</xm:f>
              <xm:sqref>L75</xm:sqref>
            </x14:sparkline>
            <x14:sparkline>
              <xm:f>Hisorical_LEA!B76:K76</xm:f>
              <xm:sqref>L76</xm:sqref>
            </x14:sparkline>
            <x14:sparkline>
              <xm:f>Hisorical_LEA!B77:K77</xm:f>
              <xm:sqref>L77</xm:sqref>
            </x14:sparkline>
            <x14:sparkline>
              <xm:f>Hisorical_LEA!B78:K78</xm:f>
              <xm:sqref>L78</xm:sqref>
            </x14:sparkline>
            <x14:sparkline>
              <xm:f>Hisorical_LEA!B79:K79</xm:f>
              <xm:sqref>L79</xm:sqref>
            </x14:sparkline>
            <x14:sparkline>
              <xm:f>Hisorical_LEA!B80:K80</xm:f>
              <xm:sqref>L80</xm:sqref>
            </x14:sparkline>
            <x14:sparkline>
              <xm:f>Hisorical_LEA!B81:K81</xm:f>
              <xm:sqref>L81</xm:sqref>
            </x14:sparkline>
            <x14:sparkline>
              <xm:f>Hisorical_LEA!B82:K82</xm:f>
              <xm:sqref>L82</xm:sqref>
            </x14:sparkline>
            <x14:sparkline>
              <xm:f>Hisorical_LEA!B83:K83</xm:f>
              <xm:sqref>L83</xm:sqref>
            </x14:sparkline>
            <x14:sparkline>
              <xm:f>Hisorical_LEA!B84:K84</xm:f>
              <xm:sqref>L84</xm:sqref>
            </x14:sparkline>
            <x14:sparkline>
              <xm:f>Hisorical_LEA!B85:K85</xm:f>
              <xm:sqref>L85</xm:sqref>
            </x14:sparkline>
            <x14:sparkline>
              <xm:f>Hisorical_LEA!B86:K86</xm:f>
              <xm:sqref>L86</xm:sqref>
            </x14:sparkline>
            <x14:sparkline>
              <xm:f>Hisorical_LEA!B87:K87</xm:f>
              <xm:sqref>L87</xm:sqref>
            </x14:sparkline>
            <x14:sparkline>
              <xm:f>Hisorical_LEA!B88:K88</xm:f>
              <xm:sqref>L88</xm:sqref>
            </x14:sparkline>
            <x14:sparkline>
              <xm:f>Hisorical_LEA!B89:K89</xm:f>
              <xm:sqref>L89</xm:sqref>
            </x14:sparkline>
            <x14:sparkline>
              <xm:f>Hisorical_LEA!B90:K90</xm:f>
              <xm:sqref>L90</xm:sqref>
            </x14:sparkline>
            <x14:sparkline>
              <xm:f>Hisorical_LEA!B91:K91</xm:f>
              <xm:sqref>L91</xm:sqref>
            </x14:sparkline>
            <x14:sparkline>
              <xm:f>Hisorical_LEA!B92:K92</xm:f>
              <xm:sqref>L92</xm:sqref>
            </x14:sparkline>
            <x14:sparkline>
              <xm:f>Hisorical_LEA!B93:K93</xm:f>
              <xm:sqref>L93</xm:sqref>
            </x14:sparkline>
            <x14:sparkline>
              <xm:f>Hisorical_LEA!B94:K94</xm:f>
              <xm:sqref>L94</xm:sqref>
            </x14:sparkline>
            <x14:sparkline>
              <xm:f>Hisorical_LEA!B95:K95</xm:f>
              <xm:sqref>L95</xm:sqref>
            </x14:sparkline>
            <x14:sparkline>
              <xm:f>Hisorical_LEA!B96:K96</xm:f>
              <xm:sqref>L96</xm:sqref>
            </x14:sparkline>
            <x14:sparkline>
              <xm:f>Hisorical_LEA!B97:K97</xm:f>
              <xm:sqref>L97</xm:sqref>
            </x14:sparkline>
            <x14:sparkline>
              <xm:f>Hisorical_LEA!B98:K98</xm:f>
              <xm:sqref>L98</xm:sqref>
            </x14:sparkline>
            <x14:sparkline>
              <xm:f>Hisorical_LEA!B99:K99</xm:f>
              <xm:sqref>L99</xm:sqref>
            </x14:sparkline>
            <x14:sparkline>
              <xm:f>Hisorical_LEA!B100:K100</xm:f>
              <xm:sqref>L100</xm:sqref>
            </x14:sparkline>
            <x14:sparkline>
              <xm:f>Hisorical_LEA!B101:K101</xm:f>
              <xm:sqref>L101</xm:sqref>
            </x14:sparkline>
            <x14:sparkline>
              <xm:f>Hisorical_LEA!B102:K102</xm:f>
              <xm:sqref>L102</xm:sqref>
            </x14:sparkline>
            <x14:sparkline>
              <xm:f>Hisorical_LEA!B103:K103</xm:f>
              <xm:sqref>L103</xm:sqref>
            </x14:sparkline>
            <x14:sparkline>
              <xm:f>Hisorical_LEA!B104:K104</xm:f>
              <xm:sqref>L104</xm:sqref>
            </x14:sparkline>
            <x14:sparkline>
              <xm:f>Hisorical_LEA!B105:K105</xm:f>
              <xm:sqref>L105</xm:sqref>
            </x14:sparkline>
            <x14:sparkline>
              <xm:f>Hisorical_LEA!B106:K106</xm:f>
              <xm:sqref>L106</xm:sqref>
            </x14:sparkline>
            <x14:sparkline>
              <xm:f>Hisorical_LEA!B107:K107</xm:f>
              <xm:sqref>L107</xm:sqref>
            </x14:sparkline>
            <x14:sparkline>
              <xm:f>Hisorical_LEA!B108:K108</xm:f>
              <xm:sqref>L108</xm:sqref>
            </x14:sparkline>
            <x14:sparkline>
              <xm:f>Hisorical_LEA!B109:K109</xm:f>
              <xm:sqref>L109</xm:sqref>
            </x14:sparkline>
            <x14:sparkline>
              <xm:f>Hisorical_LEA!B110:K110</xm:f>
              <xm:sqref>L110</xm:sqref>
            </x14:sparkline>
            <x14:sparkline>
              <xm:f>Hisorical_LEA!B111:K111</xm:f>
              <xm:sqref>L111</xm:sqref>
            </x14:sparkline>
            <x14:sparkline>
              <xm:f>Hisorical_LEA!B112:K112</xm:f>
              <xm:sqref>L112</xm:sqref>
            </x14:sparkline>
            <x14:sparkline>
              <xm:f>Hisorical_LEA!B113:K113</xm:f>
              <xm:sqref>L113</xm:sqref>
            </x14:sparkline>
            <x14:sparkline>
              <xm:f>Hisorical_LEA!B114:K114</xm:f>
              <xm:sqref>L114</xm:sqref>
            </x14:sparkline>
            <x14:sparkline>
              <xm:f>Hisorical_LEA!B115:K115</xm:f>
              <xm:sqref>L115</xm:sqref>
            </x14:sparkline>
            <x14:sparkline>
              <xm:f>Hisorical_LEA!B116:K116</xm:f>
              <xm:sqref>L116</xm:sqref>
            </x14:sparkline>
            <x14:sparkline>
              <xm:f>Hisorical_LEA!B117:K117</xm:f>
              <xm:sqref>L117</xm:sqref>
            </x14:sparkline>
            <x14:sparkline>
              <xm:f>Hisorical_LEA!B118:K118</xm:f>
              <xm:sqref>L118</xm:sqref>
            </x14:sparkline>
            <x14:sparkline>
              <xm:f>Hisorical_LEA!B119:K119</xm:f>
              <xm:sqref>L119</xm:sqref>
            </x14:sparkline>
            <x14:sparkline>
              <xm:f>Hisorical_LEA!B120:K120</xm:f>
              <xm:sqref>L120</xm:sqref>
            </x14:sparkline>
            <x14:sparkline>
              <xm:f>Hisorical_LEA!B121:K121</xm:f>
              <xm:sqref>L121</xm:sqref>
            </x14:sparkline>
            <x14:sparkline>
              <xm:f>Hisorical_LEA!B122:K122</xm:f>
              <xm:sqref>L122</xm:sqref>
            </x14:sparkline>
            <x14:sparkline>
              <xm:f>Hisorical_LEA!B123:K123</xm:f>
              <xm:sqref>L123</xm:sqref>
            </x14:sparkline>
            <x14:sparkline>
              <xm:f>Hisorical_LEA!B124:K124</xm:f>
              <xm:sqref>L124</xm:sqref>
            </x14:sparkline>
            <x14:sparkline>
              <xm:f>Hisorical_LEA!B125:K125</xm:f>
              <xm:sqref>L125</xm:sqref>
            </x14:sparkline>
            <x14:sparkline>
              <xm:f>Hisorical_LEA!B126:K126</xm:f>
              <xm:sqref>L126</xm:sqref>
            </x14:sparkline>
            <x14:sparkline>
              <xm:f>Hisorical_LEA!B127:K127</xm:f>
              <xm:sqref>L127</xm:sqref>
            </x14:sparkline>
            <x14:sparkline>
              <xm:f>Hisorical_LEA!B128:K128</xm:f>
              <xm:sqref>L128</xm:sqref>
            </x14:sparkline>
            <x14:sparkline>
              <xm:f>Hisorical_LEA!B129:K129</xm:f>
              <xm:sqref>L129</xm:sqref>
            </x14:sparkline>
            <x14:sparkline>
              <xm:f>Hisorical_LEA!B130:K130</xm:f>
              <xm:sqref>L130</xm:sqref>
            </x14:sparkline>
            <x14:sparkline>
              <xm:f>Hisorical_LEA!B131:K131</xm:f>
              <xm:sqref>L131</xm:sqref>
            </x14:sparkline>
            <x14:sparkline>
              <xm:f>Hisorical_LEA!B132:K132</xm:f>
              <xm:sqref>L132</xm:sqref>
            </x14:sparkline>
            <x14:sparkline>
              <xm:f>Hisorical_LEA!B133:K133</xm:f>
              <xm:sqref>L133</xm:sqref>
            </x14:sparkline>
            <x14:sparkline>
              <xm:f>Hisorical_LEA!B134:K134</xm:f>
              <xm:sqref>L134</xm:sqref>
            </x14:sparkline>
            <x14:sparkline>
              <xm:f>Hisorical_LEA!B135:K135</xm:f>
              <xm:sqref>L135</xm:sqref>
            </x14:sparkline>
            <x14:sparkline>
              <xm:f>Hisorical_LEA!B136:K136</xm:f>
              <xm:sqref>L136</xm:sqref>
            </x14:sparkline>
            <x14:sparkline>
              <xm:f>Hisorical_LEA!B137:K137</xm:f>
              <xm:sqref>L137</xm:sqref>
            </x14:sparkline>
            <x14:sparkline>
              <xm:f>Hisorical_LEA!B138:K138</xm:f>
              <xm:sqref>L138</xm:sqref>
            </x14:sparkline>
            <x14:sparkline>
              <xm:f>Hisorical_LEA!B139:K139</xm:f>
              <xm:sqref>L139</xm:sqref>
            </x14:sparkline>
            <x14:sparkline>
              <xm:f>Hisorical_LEA!B140:K140</xm:f>
              <xm:sqref>L140</xm:sqref>
            </x14:sparkline>
            <x14:sparkline>
              <xm:f>Hisorical_LEA!B141:K141</xm:f>
              <xm:sqref>L141</xm:sqref>
            </x14:sparkline>
            <x14:sparkline>
              <xm:f>Hisorical_LEA!B142:K142</xm:f>
              <xm:sqref>L142</xm:sqref>
            </x14:sparkline>
            <x14:sparkline>
              <xm:f>Hisorical_LEA!B143:K143</xm:f>
              <xm:sqref>L143</xm:sqref>
            </x14:sparkline>
            <x14:sparkline>
              <xm:f>Hisorical_LEA!B144:K144</xm:f>
              <xm:sqref>L144</xm:sqref>
            </x14:sparkline>
            <x14:sparkline>
              <xm:f>Hisorical_LEA!B145:K145</xm:f>
              <xm:sqref>L145</xm:sqref>
            </x14:sparkline>
            <x14:sparkline>
              <xm:f>Hisorical_LEA!B146:K146</xm:f>
              <xm:sqref>L146</xm:sqref>
            </x14:sparkline>
            <x14:sparkline>
              <xm:f>Hisorical_LEA!B147:K147</xm:f>
              <xm:sqref>L147</xm:sqref>
            </x14:sparkline>
            <x14:sparkline>
              <xm:f>Hisorical_LEA!B148:K148</xm:f>
              <xm:sqref>L148</xm:sqref>
            </x14:sparkline>
            <x14:sparkline>
              <xm:f>Hisorical_LEA!B149:K149</xm:f>
              <xm:sqref>L149</xm:sqref>
            </x14:sparkline>
            <x14:sparkline>
              <xm:f>Hisorical_LEA!B150:K150</xm:f>
              <xm:sqref>L150</xm:sqref>
            </x14:sparkline>
            <x14:sparkline>
              <xm:f>Hisorical_LEA!B151:K151</xm:f>
              <xm:sqref>L151</xm:sqref>
            </x14:sparkline>
            <x14:sparkline>
              <xm:f>Hisorical_LEA!B152:K152</xm:f>
              <xm:sqref>L152</xm:sqref>
            </x14:sparkline>
            <x14:sparkline>
              <xm:f>Hisorical_LEA!B153:K153</xm:f>
              <xm:sqref>L153</xm:sqref>
            </x14:sparkline>
            <x14:sparkline>
              <xm:f>Hisorical_LEA!B154:K154</xm:f>
              <xm:sqref>L154</xm:sqref>
            </x14:sparkline>
            <x14:sparkline>
              <xm:f>Hisorical_LEA!B155:K155</xm:f>
              <xm:sqref>L155</xm:sqref>
            </x14:sparkline>
            <x14:sparkline>
              <xm:f>Hisorical_LEA!B156:K156</xm:f>
              <xm:sqref>L156</xm:sqref>
            </x14:sparkline>
            <x14:sparkline>
              <xm:f>Hisorical_LEA!B157:K157</xm:f>
              <xm:sqref>L157</xm:sqref>
            </x14:sparkline>
            <x14:sparkline>
              <xm:f>Hisorical_LEA!B158:K158</xm:f>
              <xm:sqref>L158</xm:sqref>
            </x14:sparkline>
            <x14:sparkline>
              <xm:f>Hisorical_LEA!B159:K159</xm:f>
              <xm:sqref>L159</xm:sqref>
            </x14:sparkline>
            <x14:sparkline>
              <xm:f>Hisorical_LEA!B160:K160</xm:f>
              <xm:sqref>L160</xm:sqref>
            </x14:sparkline>
            <x14:sparkline>
              <xm:f>Hisorical_LEA!B161:K161</xm:f>
              <xm:sqref>L161</xm:sqref>
            </x14:sparkline>
            <x14:sparkline>
              <xm:f>Hisorical_LEA!B162:K162</xm:f>
              <xm:sqref>L162</xm:sqref>
            </x14:sparkline>
            <x14:sparkline>
              <xm:f>Hisorical_LEA!B163:K163</xm:f>
              <xm:sqref>L163</xm:sqref>
            </x14:sparkline>
            <x14:sparkline>
              <xm:f>Hisorical_LEA!B164:K164</xm:f>
              <xm:sqref>L164</xm:sqref>
            </x14:sparkline>
            <x14:sparkline>
              <xm:f>Hisorical_LEA!B165:K165</xm:f>
              <xm:sqref>L165</xm:sqref>
            </x14:sparkline>
            <x14:sparkline>
              <xm:f>Hisorical_LEA!B166:K166</xm:f>
              <xm:sqref>L166</xm:sqref>
            </x14:sparkline>
            <x14:sparkline>
              <xm:f>Hisorical_LEA!B167:K167</xm:f>
              <xm:sqref>L167</xm:sqref>
            </x14:sparkline>
            <x14:sparkline>
              <xm:f>Hisorical_LEA!B168:K168</xm:f>
              <xm:sqref>L168</xm:sqref>
            </x14:sparkline>
            <x14:sparkline>
              <xm:f>Hisorical_LEA!B169:K169</xm:f>
              <xm:sqref>L169</xm:sqref>
            </x14:sparkline>
            <x14:sparkline>
              <xm:f>Hisorical_LEA!B170:K170</xm:f>
              <xm:sqref>L170</xm:sqref>
            </x14:sparkline>
            <x14:sparkline>
              <xm:f>Hisorical_LEA!B171:K171</xm:f>
              <xm:sqref>L171</xm:sqref>
            </x14:sparkline>
            <x14:sparkline>
              <xm:f>Hisorical_LEA!B172:K172</xm:f>
              <xm:sqref>L172</xm:sqref>
            </x14:sparkline>
            <x14:sparkline>
              <xm:f>Hisorical_LEA!B173:K173</xm:f>
              <xm:sqref>L173</xm:sqref>
            </x14:sparkline>
            <x14:sparkline>
              <xm:f>Hisorical_LEA!B174:K174</xm:f>
              <xm:sqref>L174</xm:sqref>
            </x14:sparkline>
            <x14:sparkline>
              <xm:f>Hisorical_LEA!B175:K175</xm:f>
              <xm:sqref>L175</xm:sqref>
            </x14:sparkline>
            <x14:sparkline>
              <xm:f>Hisorical_LEA!B176:K176</xm:f>
              <xm:sqref>L176</xm:sqref>
            </x14:sparkline>
            <x14:sparkline>
              <xm:f>Hisorical_LEA!B177:K177</xm:f>
              <xm:sqref>L177</xm:sqref>
            </x14:sparkline>
            <x14:sparkline>
              <xm:f>Hisorical_LEA!B178:K178</xm:f>
              <xm:sqref>L178</xm:sqref>
            </x14:sparkline>
            <x14:sparkline>
              <xm:f>Hisorical_LEA!B179:K179</xm:f>
              <xm:sqref>L179</xm:sqref>
            </x14:sparkline>
            <x14:sparkline>
              <xm:f>Hisorical_LEA!B180:K180</xm:f>
              <xm:sqref>L180</xm:sqref>
            </x14:sparkline>
            <x14:sparkline>
              <xm:f>Hisorical_LEA!B181:K181</xm:f>
              <xm:sqref>L181</xm:sqref>
            </x14:sparkline>
            <x14:sparkline>
              <xm:f>Hisorical_LEA!B182:K182</xm:f>
              <xm:sqref>L182</xm:sqref>
            </x14:sparkline>
            <x14:sparkline>
              <xm:f>Hisorical_LEA!B183:K183</xm:f>
              <xm:sqref>L183</xm:sqref>
            </x14:sparkline>
            <x14:sparkline>
              <xm:f>Hisorical_LEA!B184:K184</xm:f>
              <xm:sqref>L184</xm:sqref>
            </x14:sparkline>
            <x14:sparkline>
              <xm:f>Hisorical_LEA!B185:K185</xm:f>
              <xm:sqref>L185</xm:sqref>
            </x14:sparkline>
            <x14:sparkline>
              <xm:f>Hisorical_LEA!B186:K186</xm:f>
              <xm:sqref>L186</xm:sqref>
            </x14:sparkline>
            <x14:sparkline>
              <xm:f>Hisorical_LEA!B187:K187</xm:f>
              <xm:sqref>L187</xm:sqref>
            </x14:sparkline>
            <x14:sparkline>
              <xm:f>Hisorical_LEA!B188:K188</xm:f>
              <xm:sqref>L188</xm:sqref>
            </x14:sparkline>
            <x14:sparkline>
              <xm:f>Hisorical_LEA!B189:K189</xm:f>
              <xm:sqref>L189</xm:sqref>
            </x14:sparkline>
            <x14:sparkline>
              <xm:f>Hisorical_LEA!B190:K190</xm:f>
              <xm:sqref>L190</xm:sqref>
            </x14:sparkline>
            <x14:sparkline>
              <xm:f>Hisorical_LEA!B191:K191</xm:f>
              <xm:sqref>L191</xm:sqref>
            </x14:sparkline>
            <x14:sparkline>
              <xm:f>Hisorical_LEA!B192:K192</xm:f>
              <xm:sqref>L192</xm:sqref>
            </x14:sparkline>
            <x14:sparkline>
              <xm:f>Hisorical_LEA!B193:K193</xm:f>
              <xm:sqref>L193</xm:sqref>
            </x14:sparkline>
            <x14:sparkline>
              <xm:f>Hisorical_LEA!B194:K194</xm:f>
              <xm:sqref>L194</xm:sqref>
            </x14:sparkline>
            <x14:sparkline>
              <xm:f>Hisorical_LEA!B195:K195</xm:f>
              <xm:sqref>L195</xm:sqref>
            </x14:sparkline>
            <x14:sparkline>
              <xm:f>Hisorical_LEA!B196:K196</xm:f>
              <xm:sqref>L196</xm:sqref>
            </x14:sparkline>
            <x14:sparkline>
              <xm:f>Hisorical_LEA!B197:K197</xm:f>
              <xm:sqref>L197</xm:sqref>
            </x14:sparkline>
            <x14:sparkline>
              <xm:f>Hisorical_LEA!B198:K198</xm:f>
              <xm:sqref>L198</xm:sqref>
            </x14:sparkline>
            <x14:sparkline>
              <xm:f>Hisorical_LEA!B199:K199</xm:f>
              <xm:sqref>L199</xm:sqref>
            </x14:sparkline>
            <x14:sparkline>
              <xm:f>Hisorical_LEA!B200:K200</xm:f>
              <xm:sqref>L200</xm:sqref>
            </x14:sparkline>
            <x14:sparkline>
              <xm:f>Hisorical_LEA!B201:K201</xm:f>
              <xm:sqref>L201</xm:sqref>
            </x14:sparkline>
            <x14:sparkline>
              <xm:f>Hisorical_LEA!B202:K202</xm:f>
              <xm:sqref>L202</xm:sqref>
            </x14:sparkline>
            <x14:sparkline>
              <xm:f>Hisorical_LEA!B203:K203</xm:f>
              <xm:sqref>L203</xm:sqref>
            </x14:sparkline>
            <x14:sparkline>
              <xm:f>Hisorical_LEA!B204:K204</xm:f>
              <xm:sqref>L204</xm:sqref>
            </x14:sparkline>
            <x14:sparkline>
              <xm:f>Hisorical_LEA!B205:K205</xm:f>
              <xm:sqref>L205</xm:sqref>
            </x14:sparkline>
            <x14:sparkline>
              <xm:f>Hisorical_LEA!B206:K206</xm:f>
              <xm:sqref>L206</xm:sqref>
            </x14:sparkline>
            <x14:sparkline>
              <xm:f>Hisorical_LEA!B207:K207</xm:f>
              <xm:sqref>L207</xm:sqref>
            </x14:sparkline>
            <x14:sparkline>
              <xm:f>Hisorical_LEA!B208:K208</xm:f>
              <xm:sqref>L208</xm:sqref>
            </x14:sparkline>
            <x14:sparkline>
              <xm:f>Hisorical_LEA!B209:K209</xm:f>
              <xm:sqref>L209</xm:sqref>
            </x14:sparkline>
            <x14:sparkline>
              <xm:f>Hisorical_LEA!B210:K210</xm:f>
              <xm:sqref>L210</xm:sqref>
            </x14:sparkline>
            <x14:sparkline>
              <xm:f>Hisorical_LEA!B211:K211</xm:f>
              <xm:sqref>L211</xm:sqref>
            </x14:sparkline>
            <x14:sparkline>
              <xm:f>Hisorical_LEA!B212:K212</xm:f>
              <xm:sqref>L212</xm:sqref>
            </x14:sparkline>
            <x14:sparkline>
              <xm:f>Hisorical_LEA!B213:K213</xm:f>
              <xm:sqref>L213</xm:sqref>
            </x14:sparkline>
            <x14:sparkline>
              <xm:f>Hisorical_LEA!B214:K214</xm:f>
              <xm:sqref>L214</xm:sqref>
            </x14:sparkline>
            <x14:sparkline>
              <xm:f>Hisorical_LEA!B215:K215</xm:f>
              <xm:sqref>L215</xm:sqref>
            </x14:sparkline>
            <x14:sparkline>
              <xm:f>Hisorical_LEA!B216:K216</xm:f>
              <xm:sqref>L216</xm:sqref>
            </x14:sparkline>
            <x14:sparkline>
              <xm:f>Hisorical_LEA!B217:K217</xm:f>
              <xm:sqref>L217</xm:sqref>
            </x14:sparkline>
            <x14:sparkline>
              <xm:f>Hisorical_LEA!B218:K218</xm:f>
              <xm:sqref>L218</xm:sqref>
            </x14:sparkline>
            <x14:sparkline>
              <xm:f>Hisorical_LEA!B219:K219</xm:f>
              <xm:sqref>L219</xm:sqref>
            </x14:sparkline>
            <x14:sparkline>
              <xm:f>Hisorical_LEA!B220:K220</xm:f>
              <xm:sqref>L220</xm:sqref>
            </x14:sparkline>
            <x14:sparkline>
              <xm:f>Hisorical_LEA!B221:K221</xm:f>
              <xm:sqref>L221</xm:sqref>
            </x14:sparkline>
            <x14:sparkline>
              <xm:f>Hisorical_LEA!B222:K222</xm:f>
              <xm:sqref>L222</xm:sqref>
            </x14:sparkline>
            <x14:sparkline>
              <xm:f>Hisorical_LEA!B223:K223</xm:f>
              <xm:sqref>L223</xm:sqref>
            </x14:sparkline>
            <x14:sparkline>
              <xm:f>Hisorical_LEA!B224:K224</xm:f>
              <xm:sqref>L224</xm:sqref>
            </x14:sparkline>
            <x14:sparkline>
              <xm:f>Hisorical_LEA!B225:K225</xm:f>
              <xm:sqref>L225</xm:sqref>
            </x14:sparkline>
            <x14:sparkline>
              <xm:f>Hisorical_LEA!B226:K226</xm:f>
              <xm:sqref>L226</xm:sqref>
            </x14:sparkline>
            <x14:sparkline>
              <xm:f>Hisorical_LEA!B227:K227</xm:f>
              <xm:sqref>L227</xm:sqref>
            </x14:sparkline>
            <x14:sparkline>
              <xm:f>Hisorical_LEA!B228:K228</xm:f>
              <xm:sqref>L228</xm:sqref>
            </x14:sparkline>
            <x14:sparkline>
              <xm:f>Hisorical_LEA!B229:K229</xm:f>
              <xm:sqref>L229</xm:sqref>
            </x14:sparkline>
            <x14:sparkline>
              <xm:f>Hisorical_LEA!B230:K230</xm:f>
              <xm:sqref>L230</xm:sqref>
            </x14:sparkline>
            <x14:sparkline>
              <xm:f>Hisorical_LEA!B231:K231</xm:f>
              <xm:sqref>L231</xm:sqref>
            </x14:sparkline>
            <x14:sparkline>
              <xm:f>Hisorical_LEA!B232:K232</xm:f>
              <xm:sqref>L232</xm:sqref>
            </x14:sparkline>
            <x14:sparkline>
              <xm:f>Hisorical_LEA!B233:K233</xm:f>
              <xm:sqref>L233</xm:sqref>
            </x14:sparkline>
            <x14:sparkline>
              <xm:f>Hisorical_LEA!B234:K234</xm:f>
              <xm:sqref>L234</xm:sqref>
            </x14:sparkline>
            <x14:sparkline>
              <xm:f>Hisorical_LEA!B235:K235</xm:f>
              <xm:sqref>L235</xm:sqref>
            </x14:sparkline>
            <x14:sparkline>
              <xm:f>Hisorical_LEA!B236:K236</xm:f>
              <xm:sqref>L236</xm:sqref>
            </x14:sparkline>
            <x14:sparkline>
              <xm:f>Hisorical_LEA!B237:K237</xm:f>
              <xm:sqref>L237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FFFF00"/>
    <pageSetUpPr fitToPage="1"/>
  </sheetPr>
  <dimension ref="A1:L241"/>
  <sheetViews>
    <sheetView showGridLines="0" workbookViewId="0">
      <selection activeCell="B3" sqref="B3"/>
    </sheetView>
  </sheetViews>
  <sheetFormatPr defaultColWidth="9.140625" defaultRowHeight="17.25" customHeight="1" x14ac:dyDescent="0.3"/>
  <cols>
    <col min="1" max="1" width="23.28515625" style="1" bestFit="1" customWidth="1"/>
    <col min="2" max="4" width="9.85546875" style="1" bestFit="1" customWidth="1"/>
    <col min="5" max="11" width="11" style="1" bestFit="1" customWidth="1"/>
    <col min="12" max="12" width="6.85546875" style="1" bestFit="1" customWidth="1"/>
    <col min="13" max="16384" width="9.140625" style="1"/>
  </cols>
  <sheetData>
    <row r="1" spans="1:12" ht="17.25" customHeight="1" x14ac:dyDescent="0.35">
      <c r="A1" s="81" t="str">
        <f>"Projected Enrollment - Recommended - by LEA"&amp;IF('EP Info'!B5="live"," Boundary","")</f>
        <v>Projected Enrollment - Recommended - by LEA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</row>
    <row r="2" spans="1:12" ht="17.25" customHeight="1" x14ac:dyDescent="0.35">
      <c r="A2" s="2" t="str">
        <f>"LEA"&amp;IF('EP Info'!B5="live"," Boundary","")</f>
        <v>LEA</v>
      </c>
      <c r="B2" s="3" t="str">
        <f>'EP Info'!B9</f>
        <v>2022-23</v>
      </c>
      <c r="C2" s="3" t="str">
        <f>'EP Info'!C9</f>
        <v>2023-24</v>
      </c>
      <c r="D2" s="3" t="str">
        <f>'EP Info'!D9</f>
        <v>2024-25</v>
      </c>
      <c r="E2" s="3" t="str">
        <f>'EP Info'!E9</f>
        <v>2025-26</v>
      </c>
      <c r="F2" s="3" t="str">
        <f>'EP Info'!F9</f>
        <v>2026-27</v>
      </c>
      <c r="G2" s="3" t="str">
        <f>'EP Info'!G9</f>
        <v>2027-28</v>
      </c>
      <c r="H2" s="3" t="str">
        <f>'EP Info'!H9</f>
        <v>2028-29</v>
      </c>
      <c r="I2" s="3" t="str">
        <f>'EP Info'!I9</f>
        <v>2029-30</v>
      </c>
      <c r="J2" s="3" t="str">
        <f>'EP Info'!J9</f>
        <v>2030-31</v>
      </c>
      <c r="K2" s="3" t="str">
        <f>'EP Info'!K9</f>
        <v>2031-32</v>
      </c>
      <c r="L2" s="4" t="s">
        <v>86</v>
      </c>
    </row>
    <row r="3" spans="1:12" ht="17.25" customHeight="1" x14ac:dyDescent="0.3">
      <c r="A3" s="70">
        <f>LEA_list!A2</f>
        <v>101000</v>
      </c>
      <c r="B3" s="71">
        <f>SUMIF('forecast-wide-Rec'!$C:$C,$A3,'forecast-wide-Rec'!E:E)</f>
        <v>1119</v>
      </c>
      <c r="C3" s="71">
        <f>SUMIF('forecast-wide-Rec'!$C:$C,$A3,'forecast-wide-Rec'!F:F)</f>
        <v>1103</v>
      </c>
      <c r="D3" s="71">
        <f>SUMIF('forecast-wide-Rec'!$C:$C,$A3,'forecast-wide-Rec'!G:G)</f>
        <v>1095</v>
      </c>
      <c r="E3" s="71">
        <f>SUMIF('forecast-wide-Rec'!$C:$C,$A3,'forecast-wide-Rec'!H:H)</f>
        <v>1062</v>
      </c>
      <c r="F3" s="71">
        <f>SUMIF('forecast-wide-Rec'!$C:$C,$A3,'forecast-wide-Rec'!I:I)</f>
        <v>1059</v>
      </c>
      <c r="G3" s="71">
        <f>SUMIF('forecast-wide-Rec'!$C:$C,$A3,'forecast-wide-Rec'!J:J)</f>
        <v>1050</v>
      </c>
      <c r="H3" s="71">
        <f>SUMIF('forecast-wide-Rec'!$C:$C,$A3,'forecast-wide-Rec'!K:K)</f>
        <v>1032</v>
      </c>
      <c r="I3" s="71">
        <f>SUMIF('forecast-wide-Rec'!$C:$C,$A3,'forecast-wide-Rec'!L:L)</f>
        <v>1030</v>
      </c>
      <c r="J3" s="71">
        <f>SUMIF('forecast-wide-Rec'!$C:$C,$A3,'forecast-wide-Rec'!M:M)</f>
        <v>1022</v>
      </c>
      <c r="K3" s="71">
        <f>SUMIF('forecast-wide-Rec'!$C:$C,$A3,'forecast-wide-Rec'!N:N)</f>
        <v>1009</v>
      </c>
      <c r="L3" s="5"/>
    </row>
    <row r="4" spans="1:12" ht="17.25" customHeight="1" x14ac:dyDescent="0.3">
      <c r="A4" s="70">
        <f>LEA_list!A3</f>
        <v>104000</v>
      </c>
      <c r="B4" s="71">
        <f>SUMIF('forecast-wide-Rec'!$C:$C,$A4,'forecast-wide-Rec'!E:E)</f>
        <v>1536</v>
      </c>
      <c r="C4" s="71">
        <f>SUMIF('forecast-wide-Rec'!$C:$C,$A4,'forecast-wide-Rec'!F:F)</f>
        <v>1543</v>
      </c>
      <c r="D4" s="71">
        <f>SUMIF('forecast-wide-Rec'!$C:$C,$A4,'forecast-wide-Rec'!G:G)</f>
        <v>1528</v>
      </c>
      <c r="E4" s="71">
        <f>SUMIF('forecast-wide-Rec'!$C:$C,$A4,'forecast-wide-Rec'!H:H)</f>
        <v>1515</v>
      </c>
      <c r="F4" s="71">
        <f>SUMIF('forecast-wide-Rec'!$C:$C,$A4,'forecast-wide-Rec'!I:I)</f>
        <v>1491</v>
      </c>
      <c r="G4" s="71">
        <f>SUMIF('forecast-wide-Rec'!$C:$C,$A4,'forecast-wide-Rec'!J:J)</f>
        <v>1476</v>
      </c>
      <c r="H4" s="71">
        <f>SUMIF('forecast-wide-Rec'!$C:$C,$A4,'forecast-wide-Rec'!K:K)</f>
        <v>1457</v>
      </c>
      <c r="I4" s="71">
        <f>SUMIF('forecast-wide-Rec'!$C:$C,$A4,'forecast-wide-Rec'!L:L)</f>
        <v>1456</v>
      </c>
      <c r="J4" s="71">
        <f>SUMIF('forecast-wide-Rec'!$C:$C,$A4,'forecast-wide-Rec'!M:M)</f>
        <v>1453</v>
      </c>
      <c r="K4" s="71">
        <f>SUMIF('forecast-wide-Rec'!$C:$C,$A4,'forecast-wide-Rec'!N:N)</f>
        <v>1434</v>
      </c>
      <c r="L4" s="5"/>
    </row>
    <row r="5" spans="1:12" ht="17.25" customHeight="1" x14ac:dyDescent="0.3">
      <c r="A5" s="70">
        <f>LEA_list!A4</f>
        <v>201000</v>
      </c>
      <c r="B5" s="71">
        <f>SUMIF('forecast-wide-Rec'!$C:$C,$A5,'forecast-wide-Rec'!E:E)</f>
        <v>1488</v>
      </c>
      <c r="C5" s="71">
        <f>SUMIF('forecast-wide-Rec'!$C:$C,$A5,'forecast-wide-Rec'!F:F)</f>
        <v>1474</v>
      </c>
      <c r="D5" s="71">
        <f>SUMIF('forecast-wide-Rec'!$C:$C,$A5,'forecast-wide-Rec'!G:G)</f>
        <v>1451</v>
      </c>
      <c r="E5" s="71">
        <f>SUMIF('forecast-wide-Rec'!$C:$C,$A5,'forecast-wide-Rec'!H:H)</f>
        <v>1407</v>
      </c>
      <c r="F5" s="71">
        <f>SUMIF('forecast-wide-Rec'!$C:$C,$A5,'forecast-wide-Rec'!I:I)</f>
        <v>1382</v>
      </c>
      <c r="G5" s="71">
        <f>SUMIF('forecast-wide-Rec'!$C:$C,$A5,'forecast-wide-Rec'!J:J)</f>
        <v>1345</v>
      </c>
      <c r="H5" s="71">
        <f>SUMIF('forecast-wide-Rec'!$C:$C,$A5,'forecast-wide-Rec'!K:K)</f>
        <v>1321</v>
      </c>
      <c r="I5" s="71">
        <f>SUMIF('forecast-wide-Rec'!$C:$C,$A5,'forecast-wide-Rec'!L:L)</f>
        <v>1296</v>
      </c>
      <c r="J5" s="71">
        <f>SUMIF('forecast-wide-Rec'!$C:$C,$A5,'forecast-wide-Rec'!M:M)</f>
        <v>1291</v>
      </c>
      <c r="K5" s="71">
        <f>SUMIF('forecast-wide-Rec'!$C:$C,$A5,'forecast-wide-Rec'!N:N)</f>
        <v>1270</v>
      </c>
      <c r="L5" s="5"/>
    </row>
    <row r="6" spans="1:12" ht="17.25" customHeight="1" x14ac:dyDescent="0.3">
      <c r="A6" s="70">
        <f>LEA_list!A5</f>
        <v>203000</v>
      </c>
      <c r="B6" s="71">
        <f>SUMIF('forecast-wide-Rec'!$C:$C,$A6,'forecast-wide-Rec'!E:E)</f>
        <v>1509</v>
      </c>
      <c r="C6" s="71">
        <f>SUMIF('forecast-wide-Rec'!$C:$C,$A6,'forecast-wide-Rec'!F:F)</f>
        <v>1488</v>
      </c>
      <c r="D6" s="71">
        <f>SUMIF('forecast-wide-Rec'!$C:$C,$A6,'forecast-wide-Rec'!G:G)</f>
        <v>1459</v>
      </c>
      <c r="E6" s="71">
        <f>SUMIF('forecast-wide-Rec'!$C:$C,$A6,'forecast-wide-Rec'!H:H)</f>
        <v>1408</v>
      </c>
      <c r="F6" s="71">
        <f>SUMIF('forecast-wide-Rec'!$C:$C,$A6,'forecast-wide-Rec'!I:I)</f>
        <v>1375</v>
      </c>
      <c r="G6" s="71">
        <f>SUMIF('forecast-wide-Rec'!$C:$C,$A6,'forecast-wide-Rec'!J:J)</f>
        <v>1338</v>
      </c>
      <c r="H6" s="71">
        <f>SUMIF('forecast-wide-Rec'!$C:$C,$A6,'forecast-wide-Rec'!K:K)</f>
        <v>1316</v>
      </c>
      <c r="I6" s="71">
        <f>SUMIF('forecast-wide-Rec'!$C:$C,$A6,'forecast-wide-Rec'!L:L)</f>
        <v>1292</v>
      </c>
      <c r="J6" s="71">
        <f>SUMIF('forecast-wide-Rec'!$C:$C,$A6,'forecast-wide-Rec'!M:M)</f>
        <v>1284</v>
      </c>
      <c r="K6" s="71">
        <f>SUMIF('forecast-wide-Rec'!$C:$C,$A6,'forecast-wide-Rec'!N:N)</f>
        <v>1283</v>
      </c>
      <c r="L6" s="5"/>
    </row>
    <row r="7" spans="1:12" ht="17.25" customHeight="1" x14ac:dyDescent="0.3">
      <c r="A7" s="70">
        <f>LEA_list!A6</f>
        <v>302000</v>
      </c>
      <c r="B7" s="71">
        <f>SUMIF('forecast-wide-Rec'!$C:$C,$A7,'forecast-wide-Rec'!E:E)</f>
        <v>741</v>
      </c>
      <c r="C7" s="71">
        <f>SUMIF('forecast-wide-Rec'!$C:$C,$A7,'forecast-wide-Rec'!F:F)</f>
        <v>745</v>
      </c>
      <c r="D7" s="71">
        <f>SUMIF('forecast-wide-Rec'!$C:$C,$A7,'forecast-wide-Rec'!G:G)</f>
        <v>737</v>
      </c>
      <c r="E7" s="71">
        <f>SUMIF('forecast-wide-Rec'!$C:$C,$A7,'forecast-wide-Rec'!H:H)</f>
        <v>730</v>
      </c>
      <c r="F7" s="71">
        <f>SUMIF('forecast-wide-Rec'!$C:$C,$A7,'forecast-wide-Rec'!I:I)</f>
        <v>719</v>
      </c>
      <c r="G7" s="71">
        <f>SUMIF('forecast-wide-Rec'!$C:$C,$A7,'forecast-wide-Rec'!J:J)</f>
        <v>708</v>
      </c>
      <c r="H7" s="71">
        <f>SUMIF('forecast-wide-Rec'!$C:$C,$A7,'forecast-wide-Rec'!K:K)</f>
        <v>712</v>
      </c>
      <c r="I7" s="71">
        <f>SUMIF('forecast-wide-Rec'!$C:$C,$A7,'forecast-wide-Rec'!L:L)</f>
        <v>714</v>
      </c>
      <c r="J7" s="71">
        <f>SUMIF('forecast-wide-Rec'!$C:$C,$A7,'forecast-wide-Rec'!M:M)</f>
        <v>714</v>
      </c>
      <c r="K7" s="71">
        <f>SUMIF('forecast-wide-Rec'!$C:$C,$A7,'forecast-wide-Rec'!N:N)</f>
        <v>724</v>
      </c>
      <c r="L7" s="5"/>
    </row>
    <row r="8" spans="1:12" ht="17.25" customHeight="1" x14ac:dyDescent="0.3">
      <c r="A8" s="70">
        <f>LEA_list!A7</f>
        <v>303000</v>
      </c>
      <c r="B8" s="71">
        <f>SUMIF('forecast-wide-Rec'!$C:$C,$A8,'forecast-wide-Rec'!E:E)</f>
        <v>3870</v>
      </c>
      <c r="C8" s="71">
        <f>SUMIF('forecast-wide-Rec'!$C:$C,$A8,'forecast-wide-Rec'!F:F)</f>
        <v>3868</v>
      </c>
      <c r="D8" s="71">
        <f>SUMIF('forecast-wide-Rec'!$C:$C,$A8,'forecast-wide-Rec'!G:G)</f>
        <v>3842</v>
      </c>
      <c r="E8" s="71">
        <f>SUMIF('forecast-wide-Rec'!$C:$C,$A8,'forecast-wide-Rec'!H:H)</f>
        <v>3839</v>
      </c>
      <c r="F8" s="71">
        <f>SUMIF('forecast-wide-Rec'!$C:$C,$A8,'forecast-wide-Rec'!I:I)</f>
        <v>3814</v>
      </c>
      <c r="G8" s="71">
        <f>SUMIF('forecast-wide-Rec'!$C:$C,$A8,'forecast-wide-Rec'!J:J)</f>
        <v>3816</v>
      </c>
      <c r="H8" s="71">
        <f>SUMIF('forecast-wide-Rec'!$C:$C,$A8,'forecast-wide-Rec'!K:K)</f>
        <v>3802</v>
      </c>
      <c r="I8" s="71">
        <f>SUMIF('forecast-wide-Rec'!$C:$C,$A8,'forecast-wide-Rec'!L:L)</f>
        <v>3782</v>
      </c>
      <c r="J8" s="71">
        <f>SUMIF('forecast-wide-Rec'!$C:$C,$A8,'forecast-wide-Rec'!M:M)</f>
        <v>3821</v>
      </c>
      <c r="K8" s="71">
        <f>SUMIF('forecast-wide-Rec'!$C:$C,$A8,'forecast-wide-Rec'!N:N)</f>
        <v>3810</v>
      </c>
      <c r="L8" s="5"/>
    </row>
    <row r="9" spans="1:12" ht="17.25" customHeight="1" x14ac:dyDescent="0.3">
      <c r="A9" s="70">
        <f>LEA_list!A8</f>
        <v>304000</v>
      </c>
      <c r="B9" s="71">
        <f>SUMIF('forecast-wide-Rec'!$C:$C,$A9,'forecast-wide-Rec'!E:E)</f>
        <v>447</v>
      </c>
      <c r="C9" s="71">
        <f>SUMIF('forecast-wide-Rec'!$C:$C,$A9,'forecast-wide-Rec'!F:F)</f>
        <v>440</v>
      </c>
      <c r="D9" s="71">
        <f>SUMIF('forecast-wide-Rec'!$C:$C,$A9,'forecast-wide-Rec'!G:G)</f>
        <v>442</v>
      </c>
      <c r="E9" s="71">
        <f>SUMIF('forecast-wide-Rec'!$C:$C,$A9,'forecast-wide-Rec'!H:H)</f>
        <v>444</v>
      </c>
      <c r="F9" s="71">
        <f>SUMIF('forecast-wide-Rec'!$C:$C,$A9,'forecast-wide-Rec'!I:I)</f>
        <v>446</v>
      </c>
      <c r="G9" s="71">
        <f>SUMIF('forecast-wide-Rec'!$C:$C,$A9,'forecast-wide-Rec'!J:J)</f>
        <v>449</v>
      </c>
      <c r="H9" s="71">
        <f>SUMIF('forecast-wide-Rec'!$C:$C,$A9,'forecast-wide-Rec'!K:K)</f>
        <v>453</v>
      </c>
      <c r="I9" s="71">
        <f>SUMIF('forecast-wide-Rec'!$C:$C,$A9,'forecast-wide-Rec'!L:L)</f>
        <v>456</v>
      </c>
      <c r="J9" s="71">
        <f>SUMIF('forecast-wide-Rec'!$C:$C,$A9,'forecast-wide-Rec'!M:M)</f>
        <v>453</v>
      </c>
      <c r="K9" s="71">
        <f>SUMIF('forecast-wide-Rec'!$C:$C,$A9,'forecast-wide-Rec'!N:N)</f>
        <v>453</v>
      </c>
      <c r="L9" s="5"/>
    </row>
    <row r="10" spans="1:12" ht="17.25" customHeight="1" x14ac:dyDescent="0.3">
      <c r="A10" s="70">
        <f>LEA_list!A9</f>
        <v>401000</v>
      </c>
      <c r="B10" s="71">
        <f>SUMIF('forecast-wide-Rec'!$C:$C,$A10,'forecast-wide-Rec'!E:E)</f>
        <v>19025</v>
      </c>
      <c r="C10" s="71">
        <f>SUMIF('forecast-wide-Rec'!$C:$C,$A10,'forecast-wide-Rec'!F:F)</f>
        <v>19462</v>
      </c>
      <c r="D10" s="71">
        <f>SUMIF('forecast-wide-Rec'!$C:$C,$A10,'forecast-wide-Rec'!G:G)</f>
        <v>19815</v>
      </c>
      <c r="E10" s="71">
        <f>SUMIF('forecast-wide-Rec'!$C:$C,$A10,'forecast-wide-Rec'!H:H)</f>
        <v>20024</v>
      </c>
      <c r="F10" s="71">
        <f>SUMIF('forecast-wide-Rec'!$C:$C,$A10,'forecast-wide-Rec'!I:I)</f>
        <v>20247</v>
      </c>
      <c r="G10" s="71">
        <f>SUMIF('forecast-wide-Rec'!$C:$C,$A10,'forecast-wide-Rec'!J:J)</f>
        <v>20441</v>
      </c>
      <c r="H10" s="71">
        <f>SUMIF('forecast-wide-Rec'!$C:$C,$A10,'forecast-wide-Rec'!K:K)</f>
        <v>20671</v>
      </c>
      <c r="I10" s="71">
        <f>SUMIF('forecast-wide-Rec'!$C:$C,$A10,'forecast-wide-Rec'!L:L)</f>
        <v>20922</v>
      </c>
      <c r="J10" s="71">
        <f>SUMIF('forecast-wide-Rec'!$C:$C,$A10,'forecast-wide-Rec'!M:M)</f>
        <v>21111</v>
      </c>
      <c r="K10" s="71">
        <f>SUMIF('forecast-wide-Rec'!$C:$C,$A10,'forecast-wide-Rec'!N:N)</f>
        <v>21245</v>
      </c>
      <c r="L10" s="5"/>
    </row>
    <row r="11" spans="1:12" ht="17.25" customHeight="1" x14ac:dyDescent="0.3">
      <c r="A11" s="70">
        <f>LEA_list!A10</f>
        <v>402000</v>
      </c>
      <c r="B11" s="71">
        <f>SUMIF('forecast-wide-Rec'!$C:$C,$A11,'forecast-wide-Rec'!E:E)</f>
        <v>579</v>
      </c>
      <c r="C11" s="71">
        <f>SUMIF('forecast-wide-Rec'!$C:$C,$A11,'forecast-wide-Rec'!F:F)</f>
        <v>581</v>
      </c>
      <c r="D11" s="71">
        <f>SUMIF('forecast-wide-Rec'!$C:$C,$A11,'forecast-wide-Rec'!G:G)</f>
        <v>579</v>
      </c>
      <c r="E11" s="71">
        <f>SUMIF('forecast-wide-Rec'!$C:$C,$A11,'forecast-wide-Rec'!H:H)</f>
        <v>580</v>
      </c>
      <c r="F11" s="71">
        <f>SUMIF('forecast-wide-Rec'!$C:$C,$A11,'forecast-wide-Rec'!I:I)</f>
        <v>576</v>
      </c>
      <c r="G11" s="71">
        <f>SUMIF('forecast-wide-Rec'!$C:$C,$A11,'forecast-wide-Rec'!J:J)</f>
        <v>563</v>
      </c>
      <c r="H11" s="71">
        <f>SUMIF('forecast-wide-Rec'!$C:$C,$A11,'forecast-wide-Rec'!K:K)</f>
        <v>555</v>
      </c>
      <c r="I11" s="71">
        <f>SUMIF('forecast-wide-Rec'!$C:$C,$A11,'forecast-wide-Rec'!L:L)</f>
        <v>561</v>
      </c>
      <c r="J11" s="71">
        <f>SUMIF('forecast-wide-Rec'!$C:$C,$A11,'forecast-wide-Rec'!M:M)</f>
        <v>565</v>
      </c>
      <c r="K11" s="71">
        <f>SUMIF('forecast-wide-Rec'!$C:$C,$A11,'forecast-wide-Rec'!N:N)</f>
        <v>566</v>
      </c>
      <c r="L11" s="5"/>
    </row>
    <row r="12" spans="1:12" ht="17.25" customHeight="1" x14ac:dyDescent="0.3">
      <c r="A12" s="70">
        <f>LEA_list!A11</f>
        <v>403000</v>
      </c>
      <c r="B12" s="71">
        <f>SUMIF('forecast-wide-Rec'!$C:$C,$A12,'forecast-wide-Rec'!E:E)</f>
        <v>1562</v>
      </c>
      <c r="C12" s="71">
        <f>SUMIF('forecast-wide-Rec'!$C:$C,$A12,'forecast-wide-Rec'!F:F)</f>
        <v>1605</v>
      </c>
      <c r="D12" s="71">
        <f>SUMIF('forecast-wide-Rec'!$C:$C,$A12,'forecast-wide-Rec'!G:G)</f>
        <v>1627</v>
      </c>
      <c r="E12" s="71">
        <f>SUMIF('forecast-wide-Rec'!$C:$C,$A12,'forecast-wide-Rec'!H:H)</f>
        <v>1650</v>
      </c>
      <c r="F12" s="71">
        <f>SUMIF('forecast-wide-Rec'!$C:$C,$A12,'forecast-wide-Rec'!I:I)</f>
        <v>1663</v>
      </c>
      <c r="G12" s="71">
        <f>SUMIF('forecast-wide-Rec'!$C:$C,$A12,'forecast-wide-Rec'!J:J)</f>
        <v>1677</v>
      </c>
      <c r="H12" s="71">
        <f>SUMIF('forecast-wide-Rec'!$C:$C,$A12,'forecast-wide-Rec'!K:K)</f>
        <v>1719</v>
      </c>
      <c r="I12" s="71">
        <f>SUMIF('forecast-wide-Rec'!$C:$C,$A12,'forecast-wide-Rec'!L:L)</f>
        <v>1733</v>
      </c>
      <c r="J12" s="71">
        <f>SUMIF('forecast-wide-Rec'!$C:$C,$A12,'forecast-wide-Rec'!M:M)</f>
        <v>1747</v>
      </c>
      <c r="K12" s="71">
        <f>SUMIF('forecast-wide-Rec'!$C:$C,$A12,'forecast-wide-Rec'!N:N)</f>
        <v>1773</v>
      </c>
      <c r="L12" s="5"/>
    </row>
    <row r="13" spans="1:12" ht="17.25" customHeight="1" x14ac:dyDescent="0.3">
      <c r="A13" s="70">
        <f>LEA_list!A12</f>
        <v>404000</v>
      </c>
      <c r="B13" s="71">
        <f>SUMIF('forecast-wide-Rec'!$C:$C,$A13,'forecast-wide-Rec'!E:E)</f>
        <v>1949</v>
      </c>
      <c r="C13" s="71">
        <f>SUMIF('forecast-wide-Rec'!$C:$C,$A13,'forecast-wide-Rec'!F:F)</f>
        <v>1976</v>
      </c>
      <c r="D13" s="71">
        <f>SUMIF('forecast-wide-Rec'!$C:$C,$A13,'forecast-wide-Rec'!G:G)</f>
        <v>1986</v>
      </c>
      <c r="E13" s="71">
        <f>SUMIF('forecast-wide-Rec'!$C:$C,$A13,'forecast-wide-Rec'!H:H)</f>
        <v>1991</v>
      </c>
      <c r="F13" s="71">
        <f>SUMIF('forecast-wide-Rec'!$C:$C,$A13,'forecast-wide-Rec'!I:I)</f>
        <v>1993</v>
      </c>
      <c r="G13" s="71">
        <f>SUMIF('forecast-wide-Rec'!$C:$C,$A13,'forecast-wide-Rec'!J:J)</f>
        <v>2006</v>
      </c>
      <c r="H13" s="71">
        <f>SUMIF('forecast-wide-Rec'!$C:$C,$A13,'forecast-wide-Rec'!K:K)</f>
        <v>2018</v>
      </c>
      <c r="I13" s="71">
        <f>SUMIF('forecast-wide-Rec'!$C:$C,$A13,'forecast-wide-Rec'!L:L)</f>
        <v>2006</v>
      </c>
      <c r="J13" s="71">
        <f>SUMIF('forecast-wide-Rec'!$C:$C,$A13,'forecast-wide-Rec'!M:M)</f>
        <v>2015</v>
      </c>
      <c r="K13" s="71">
        <f>SUMIF('forecast-wide-Rec'!$C:$C,$A13,'forecast-wide-Rec'!N:N)</f>
        <v>2045</v>
      </c>
      <c r="L13" s="5"/>
    </row>
    <row r="14" spans="1:12" ht="17.25" customHeight="1" x14ac:dyDescent="0.3">
      <c r="A14" s="70">
        <f>LEA_list!A13</f>
        <v>405000</v>
      </c>
      <c r="B14" s="71">
        <f>SUMIF('forecast-wide-Rec'!$C:$C,$A14,'forecast-wide-Rec'!E:E)</f>
        <v>15659</v>
      </c>
      <c r="C14" s="71">
        <f>SUMIF('forecast-wide-Rec'!$C:$C,$A14,'forecast-wide-Rec'!F:F)</f>
        <v>15805</v>
      </c>
      <c r="D14" s="71">
        <f>SUMIF('forecast-wide-Rec'!$C:$C,$A14,'forecast-wide-Rec'!G:G)</f>
        <v>15781</v>
      </c>
      <c r="E14" s="71">
        <f>SUMIF('forecast-wide-Rec'!$C:$C,$A14,'forecast-wide-Rec'!H:H)</f>
        <v>15740</v>
      </c>
      <c r="F14" s="71">
        <f>SUMIF('forecast-wide-Rec'!$C:$C,$A14,'forecast-wide-Rec'!I:I)</f>
        <v>15724</v>
      </c>
      <c r="G14" s="71">
        <f>SUMIF('forecast-wide-Rec'!$C:$C,$A14,'forecast-wide-Rec'!J:J)</f>
        <v>15716</v>
      </c>
      <c r="H14" s="71">
        <f>SUMIF('forecast-wide-Rec'!$C:$C,$A14,'forecast-wide-Rec'!K:K)</f>
        <v>15762</v>
      </c>
      <c r="I14" s="71">
        <f>SUMIF('forecast-wide-Rec'!$C:$C,$A14,'forecast-wide-Rec'!L:L)</f>
        <v>15823</v>
      </c>
      <c r="J14" s="71">
        <f>SUMIF('forecast-wide-Rec'!$C:$C,$A14,'forecast-wide-Rec'!M:M)</f>
        <v>15837</v>
      </c>
      <c r="K14" s="71">
        <f>SUMIF('forecast-wide-Rec'!$C:$C,$A14,'forecast-wide-Rec'!N:N)</f>
        <v>15940</v>
      </c>
      <c r="L14" s="5"/>
    </row>
    <row r="15" spans="1:12" ht="17.25" customHeight="1" x14ac:dyDescent="0.3">
      <c r="A15" s="70">
        <f>LEA_list!A14</f>
        <v>406000</v>
      </c>
      <c r="B15" s="71">
        <f>SUMIF('forecast-wide-Rec'!$C:$C,$A15,'forecast-wide-Rec'!E:E)</f>
        <v>4338</v>
      </c>
      <c r="C15" s="71">
        <f>SUMIF('forecast-wide-Rec'!$C:$C,$A15,'forecast-wide-Rec'!F:F)</f>
        <v>4410</v>
      </c>
      <c r="D15" s="71">
        <f>SUMIF('forecast-wide-Rec'!$C:$C,$A15,'forecast-wide-Rec'!G:G)</f>
        <v>4423</v>
      </c>
      <c r="E15" s="71">
        <f>SUMIF('forecast-wide-Rec'!$C:$C,$A15,'forecast-wide-Rec'!H:H)</f>
        <v>4440</v>
      </c>
      <c r="F15" s="71">
        <f>SUMIF('forecast-wide-Rec'!$C:$C,$A15,'forecast-wide-Rec'!I:I)</f>
        <v>4490</v>
      </c>
      <c r="G15" s="71">
        <f>SUMIF('forecast-wide-Rec'!$C:$C,$A15,'forecast-wide-Rec'!J:J)</f>
        <v>4503</v>
      </c>
      <c r="H15" s="71">
        <f>SUMIF('forecast-wide-Rec'!$C:$C,$A15,'forecast-wide-Rec'!K:K)</f>
        <v>4555</v>
      </c>
      <c r="I15" s="71">
        <f>SUMIF('forecast-wide-Rec'!$C:$C,$A15,'forecast-wide-Rec'!L:L)</f>
        <v>4581</v>
      </c>
      <c r="J15" s="71">
        <f>SUMIF('forecast-wide-Rec'!$C:$C,$A15,'forecast-wide-Rec'!M:M)</f>
        <v>4569</v>
      </c>
      <c r="K15" s="71">
        <f>SUMIF('forecast-wide-Rec'!$C:$C,$A15,'forecast-wide-Rec'!N:N)</f>
        <v>4595</v>
      </c>
      <c r="L15" s="5"/>
    </row>
    <row r="16" spans="1:12" ht="17.25" customHeight="1" x14ac:dyDescent="0.3">
      <c r="A16" s="70">
        <f>LEA_list!A15</f>
        <v>407000</v>
      </c>
      <c r="B16" s="71">
        <f>SUMIF('forecast-wide-Rec'!$C:$C,$A16,'forecast-wide-Rec'!E:E)</f>
        <v>2381</v>
      </c>
      <c r="C16" s="71">
        <f>SUMIF('forecast-wide-Rec'!$C:$C,$A16,'forecast-wide-Rec'!F:F)</f>
        <v>2412</v>
      </c>
      <c r="D16" s="71">
        <f>SUMIF('forecast-wide-Rec'!$C:$C,$A16,'forecast-wide-Rec'!G:G)</f>
        <v>2468</v>
      </c>
      <c r="E16" s="71">
        <f>SUMIF('forecast-wide-Rec'!$C:$C,$A16,'forecast-wide-Rec'!H:H)</f>
        <v>2507</v>
      </c>
      <c r="F16" s="71">
        <f>SUMIF('forecast-wide-Rec'!$C:$C,$A16,'forecast-wide-Rec'!I:I)</f>
        <v>2543</v>
      </c>
      <c r="G16" s="71">
        <f>SUMIF('forecast-wide-Rec'!$C:$C,$A16,'forecast-wide-Rec'!J:J)</f>
        <v>2585</v>
      </c>
      <c r="H16" s="71">
        <f>SUMIF('forecast-wide-Rec'!$C:$C,$A16,'forecast-wide-Rec'!K:K)</f>
        <v>2634</v>
      </c>
      <c r="I16" s="71">
        <f>SUMIF('forecast-wide-Rec'!$C:$C,$A16,'forecast-wide-Rec'!L:L)</f>
        <v>2632</v>
      </c>
      <c r="J16" s="71">
        <f>SUMIF('forecast-wide-Rec'!$C:$C,$A16,'forecast-wide-Rec'!M:M)</f>
        <v>2677</v>
      </c>
      <c r="K16" s="71">
        <f>SUMIF('forecast-wide-Rec'!$C:$C,$A16,'forecast-wide-Rec'!N:N)</f>
        <v>2683</v>
      </c>
      <c r="L16" s="5"/>
    </row>
    <row r="17" spans="1:12" ht="17.25" customHeight="1" x14ac:dyDescent="0.3">
      <c r="A17" s="70">
        <f>LEA_list!A16</f>
        <v>501000</v>
      </c>
      <c r="B17" s="71">
        <f>SUMIF('forecast-wide-Rec'!$C:$C,$A17,'forecast-wide-Rec'!E:E)</f>
        <v>426</v>
      </c>
      <c r="C17" s="71">
        <f>SUMIF('forecast-wide-Rec'!$C:$C,$A17,'forecast-wide-Rec'!F:F)</f>
        <v>409</v>
      </c>
      <c r="D17" s="71">
        <f>SUMIF('forecast-wide-Rec'!$C:$C,$A17,'forecast-wide-Rec'!G:G)</f>
        <v>399</v>
      </c>
      <c r="E17" s="71">
        <f>SUMIF('forecast-wide-Rec'!$C:$C,$A17,'forecast-wide-Rec'!H:H)</f>
        <v>383</v>
      </c>
      <c r="F17" s="71">
        <f>SUMIF('forecast-wide-Rec'!$C:$C,$A17,'forecast-wide-Rec'!I:I)</f>
        <v>366</v>
      </c>
      <c r="G17" s="71">
        <f>SUMIF('forecast-wide-Rec'!$C:$C,$A17,'forecast-wide-Rec'!J:J)</f>
        <v>354</v>
      </c>
      <c r="H17" s="71">
        <f>SUMIF('forecast-wide-Rec'!$C:$C,$A17,'forecast-wide-Rec'!K:K)</f>
        <v>344</v>
      </c>
      <c r="I17" s="71">
        <f>SUMIF('forecast-wide-Rec'!$C:$C,$A17,'forecast-wide-Rec'!L:L)</f>
        <v>345</v>
      </c>
      <c r="J17" s="71">
        <f>SUMIF('forecast-wide-Rec'!$C:$C,$A17,'forecast-wide-Rec'!M:M)</f>
        <v>342</v>
      </c>
      <c r="K17" s="71">
        <f>SUMIF('forecast-wide-Rec'!$C:$C,$A17,'forecast-wide-Rec'!N:N)</f>
        <v>342</v>
      </c>
      <c r="L17" s="5"/>
    </row>
    <row r="18" spans="1:12" ht="17.25" customHeight="1" x14ac:dyDescent="0.3">
      <c r="A18" s="70">
        <f>LEA_list!A17</f>
        <v>502000</v>
      </c>
      <c r="B18" s="71">
        <f>SUMIF('forecast-wide-Rec'!$C:$C,$A18,'forecast-wide-Rec'!E:E)</f>
        <v>1049</v>
      </c>
      <c r="C18" s="71">
        <f>SUMIF('forecast-wide-Rec'!$C:$C,$A18,'forecast-wide-Rec'!F:F)</f>
        <v>1041</v>
      </c>
      <c r="D18" s="71">
        <f>SUMIF('forecast-wide-Rec'!$C:$C,$A18,'forecast-wide-Rec'!G:G)</f>
        <v>1044</v>
      </c>
      <c r="E18" s="71">
        <f>SUMIF('forecast-wide-Rec'!$C:$C,$A18,'forecast-wide-Rec'!H:H)</f>
        <v>1036</v>
      </c>
      <c r="F18" s="71">
        <f>SUMIF('forecast-wide-Rec'!$C:$C,$A18,'forecast-wide-Rec'!I:I)</f>
        <v>1029</v>
      </c>
      <c r="G18" s="71">
        <f>SUMIF('forecast-wide-Rec'!$C:$C,$A18,'forecast-wide-Rec'!J:J)</f>
        <v>1024</v>
      </c>
      <c r="H18" s="71">
        <f>SUMIF('forecast-wide-Rec'!$C:$C,$A18,'forecast-wide-Rec'!K:K)</f>
        <v>1026</v>
      </c>
      <c r="I18" s="71">
        <f>SUMIF('forecast-wide-Rec'!$C:$C,$A18,'forecast-wide-Rec'!L:L)</f>
        <v>1014</v>
      </c>
      <c r="J18" s="71">
        <f>SUMIF('forecast-wide-Rec'!$C:$C,$A18,'forecast-wide-Rec'!M:M)</f>
        <v>1010</v>
      </c>
      <c r="K18" s="71">
        <f>SUMIF('forecast-wide-Rec'!$C:$C,$A18,'forecast-wide-Rec'!N:N)</f>
        <v>1010</v>
      </c>
      <c r="L18" s="5"/>
    </row>
    <row r="19" spans="1:12" ht="17.25" customHeight="1" x14ac:dyDescent="0.3">
      <c r="A19" s="70">
        <f>LEA_list!A18</f>
        <v>503000</v>
      </c>
      <c r="B19" s="71">
        <f>SUMIF('forecast-wide-Rec'!$C:$C,$A19,'forecast-wide-Rec'!E:E)</f>
        <v>2692</v>
      </c>
      <c r="C19" s="71">
        <f>SUMIF('forecast-wide-Rec'!$C:$C,$A19,'forecast-wide-Rec'!F:F)</f>
        <v>2662</v>
      </c>
      <c r="D19" s="71">
        <f>SUMIF('forecast-wide-Rec'!$C:$C,$A19,'forecast-wide-Rec'!G:G)</f>
        <v>2642</v>
      </c>
      <c r="E19" s="71">
        <f>SUMIF('forecast-wide-Rec'!$C:$C,$A19,'forecast-wide-Rec'!H:H)</f>
        <v>2611</v>
      </c>
      <c r="F19" s="71">
        <f>SUMIF('forecast-wide-Rec'!$C:$C,$A19,'forecast-wide-Rec'!I:I)</f>
        <v>2582</v>
      </c>
      <c r="G19" s="71">
        <f>SUMIF('forecast-wide-Rec'!$C:$C,$A19,'forecast-wide-Rec'!J:J)</f>
        <v>2563</v>
      </c>
      <c r="H19" s="71">
        <f>SUMIF('forecast-wide-Rec'!$C:$C,$A19,'forecast-wide-Rec'!K:K)</f>
        <v>2546</v>
      </c>
      <c r="I19" s="71">
        <f>SUMIF('forecast-wide-Rec'!$C:$C,$A19,'forecast-wide-Rec'!L:L)</f>
        <v>2524</v>
      </c>
      <c r="J19" s="71">
        <f>SUMIF('forecast-wide-Rec'!$C:$C,$A19,'forecast-wide-Rec'!M:M)</f>
        <v>2484</v>
      </c>
      <c r="K19" s="71">
        <f>SUMIF('forecast-wide-Rec'!$C:$C,$A19,'forecast-wide-Rec'!N:N)</f>
        <v>2431</v>
      </c>
      <c r="L19" s="5"/>
    </row>
    <row r="20" spans="1:12" ht="17.25" customHeight="1" x14ac:dyDescent="0.3">
      <c r="A20" s="70">
        <f>LEA_list!A19</f>
        <v>504000</v>
      </c>
      <c r="B20" s="71">
        <f>SUMIF('forecast-wide-Rec'!$C:$C,$A20,'forecast-wide-Rec'!E:E)</f>
        <v>365</v>
      </c>
      <c r="C20" s="71">
        <f>SUMIF('forecast-wide-Rec'!$C:$C,$A20,'forecast-wide-Rec'!F:F)</f>
        <v>356</v>
      </c>
      <c r="D20" s="71">
        <f>SUMIF('forecast-wide-Rec'!$C:$C,$A20,'forecast-wide-Rec'!G:G)</f>
        <v>345</v>
      </c>
      <c r="E20" s="71">
        <f>SUMIF('forecast-wide-Rec'!$C:$C,$A20,'forecast-wide-Rec'!H:H)</f>
        <v>339</v>
      </c>
      <c r="F20" s="71">
        <f>SUMIF('forecast-wide-Rec'!$C:$C,$A20,'forecast-wide-Rec'!I:I)</f>
        <v>332</v>
      </c>
      <c r="G20" s="71">
        <f>SUMIF('forecast-wide-Rec'!$C:$C,$A20,'forecast-wide-Rec'!J:J)</f>
        <v>327</v>
      </c>
      <c r="H20" s="71">
        <f>SUMIF('forecast-wide-Rec'!$C:$C,$A20,'forecast-wide-Rec'!K:K)</f>
        <v>329</v>
      </c>
      <c r="I20" s="71">
        <f>SUMIF('forecast-wide-Rec'!$C:$C,$A20,'forecast-wide-Rec'!L:L)</f>
        <v>332</v>
      </c>
      <c r="J20" s="71">
        <f>SUMIF('forecast-wide-Rec'!$C:$C,$A20,'forecast-wide-Rec'!M:M)</f>
        <v>336</v>
      </c>
      <c r="K20" s="71">
        <f>SUMIF('forecast-wide-Rec'!$C:$C,$A20,'forecast-wide-Rec'!N:N)</f>
        <v>326</v>
      </c>
      <c r="L20" s="5"/>
    </row>
    <row r="21" spans="1:12" ht="17.25" customHeight="1" x14ac:dyDescent="0.3">
      <c r="A21" s="70">
        <f>LEA_list!A20</f>
        <v>505000</v>
      </c>
      <c r="B21" s="71">
        <f>SUMIF('forecast-wide-Rec'!$C:$C,$A21,'forecast-wide-Rec'!E:E)</f>
        <v>823</v>
      </c>
      <c r="C21" s="71">
        <f>SUMIF('forecast-wide-Rec'!$C:$C,$A21,'forecast-wide-Rec'!F:F)</f>
        <v>805</v>
      </c>
      <c r="D21" s="71">
        <f>SUMIF('forecast-wide-Rec'!$C:$C,$A21,'forecast-wide-Rec'!G:G)</f>
        <v>778</v>
      </c>
      <c r="E21" s="71">
        <f>SUMIF('forecast-wide-Rec'!$C:$C,$A21,'forecast-wide-Rec'!H:H)</f>
        <v>768</v>
      </c>
      <c r="F21" s="71">
        <f>SUMIF('forecast-wide-Rec'!$C:$C,$A21,'forecast-wide-Rec'!I:I)</f>
        <v>750</v>
      </c>
      <c r="G21" s="71">
        <f>SUMIF('forecast-wide-Rec'!$C:$C,$A21,'forecast-wide-Rec'!J:J)</f>
        <v>739</v>
      </c>
      <c r="H21" s="71">
        <f>SUMIF('forecast-wide-Rec'!$C:$C,$A21,'forecast-wide-Rec'!K:K)</f>
        <v>748</v>
      </c>
      <c r="I21" s="71">
        <f>SUMIF('forecast-wide-Rec'!$C:$C,$A21,'forecast-wide-Rec'!L:L)</f>
        <v>742</v>
      </c>
      <c r="J21" s="71">
        <f>SUMIF('forecast-wide-Rec'!$C:$C,$A21,'forecast-wide-Rec'!M:M)</f>
        <v>729</v>
      </c>
      <c r="K21" s="71">
        <f>SUMIF('forecast-wide-Rec'!$C:$C,$A21,'forecast-wide-Rec'!N:N)</f>
        <v>709</v>
      </c>
      <c r="L21" s="5"/>
    </row>
    <row r="22" spans="1:12" ht="17.25" customHeight="1" x14ac:dyDescent="0.3">
      <c r="A22" s="70">
        <f>LEA_list!A21</f>
        <v>506000</v>
      </c>
      <c r="B22" s="71">
        <f>SUMIF('forecast-wide-Rec'!$C:$C,$A22,'forecast-wide-Rec'!E:E)</f>
        <v>379</v>
      </c>
      <c r="C22" s="71">
        <f>SUMIF('forecast-wide-Rec'!$C:$C,$A22,'forecast-wide-Rec'!F:F)</f>
        <v>377</v>
      </c>
      <c r="D22" s="71">
        <f>SUMIF('forecast-wide-Rec'!$C:$C,$A22,'forecast-wide-Rec'!G:G)</f>
        <v>375</v>
      </c>
      <c r="E22" s="71">
        <f>SUMIF('forecast-wide-Rec'!$C:$C,$A22,'forecast-wide-Rec'!H:H)</f>
        <v>369</v>
      </c>
      <c r="F22" s="71">
        <f>SUMIF('forecast-wide-Rec'!$C:$C,$A22,'forecast-wide-Rec'!I:I)</f>
        <v>360</v>
      </c>
      <c r="G22" s="71">
        <f>SUMIF('forecast-wide-Rec'!$C:$C,$A22,'forecast-wide-Rec'!J:J)</f>
        <v>352</v>
      </c>
      <c r="H22" s="71">
        <f>SUMIF('forecast-wide-Rec'!$C:$C,$A22,'forecast-wide-Rec'!K:K)</f>
        <v>337</v>
      </c>
      <c r="I22" s="71">
        <f>SUMIF('forecast-wide-Rec'!$C:$C,$A22,'forecast-wide-Rec'!L:L)</f>
        <v>334</v>
      </c>
      <c r="J22" s="71">
        <f>SUMIF('forecast-wide-Rec'!$C:$C,$A22,'forecast-wide-Rec'!M:M)</f>
        <v>326</v>
      </c>
      <c r="K22" s="71">
        <f>SUMIF('forecast-wide-Rec'!$C:$C,$A22,'forecast-wide-Rec'!N:N)</f>
        <v>320</v>
      </c>
      <c r="L22" s="5"/>
    </row>
    <row r="23" spans="1:12" ht="17.25" customHeight="1" x14ac:dyDescent="0.3">
      <c r="A23" s="70">
        <f>LEA_list!A22</f>
        <v>601000</v>
      </c>
      <c r="B23" s="71">
        <f>SUMIF('forecast-wide-Rec'!$C:$C,$A23,'forecast-wide-Rec'!E:E)</f>
        <v>380</v>
      </c>
      <c r="C23" s="71">
        <f>SUMIF('forecast-wide-Rec'!$C:$C,$A23,'forecast-wide-Rec'!F:F)</f>
        <v>374</v>
      </c>
      <c r="D23" s="71">
        <f>SUMIF('forecast-wide-Rec'!$C:$C,$A23,'forecast-wide-Rec'!G:G)</f>
        <v>370</v>
      </c>
      <c r="E23" s="71">
        <f>SUMIF('forecast-wide-Rec'!$C:$C,$A23,'forecast-wide-Rec'!H:H)</f>
        <v>360</v>
      </c>
      <c r="F23" s="71">
        <f>SUMIF('forecast-wide-Rec'!$C:$C,$A23,'forecast-wide-Rec'!I:I)</f>
        <v>353</v>
      </c>
      <c r="G23" s="71">
        <f>SUMIF('forecast-wide-Rec'!$C:$C,$A23,'forecast-wide-Rec'!J:J)</f>
        <v>345</v>
      </c>
      <c r="H23" s="71">
        <f>SUMIF('forecast-wide-Rec'!$C:$C,$A23,'forecast-wide-Rec'!K:K)</f>
        <v>342</v>
      </c>
      <c r="I23" s="71">
        <f>SUMIF('forecast-wide-Rec'!$C:$C,$A23,'forecast-wide-Rec'!L:L)</f>
        <v>342</v>
      </c>
      <c r="J23" s="71">
        <f>SUMIF('forecast-wide-Rec'!$C:$C,$A23,'forecast-wide-Rec'!M:M)</f>
        <v>344</v>
      </c>
      <c r="K23" s="71">
        <f>SUMIF('forecast-wide-Rec'!$C:$C,$A23,'forecast-wide-Rec'!N:N)</f>
        <v>347</v>
      </c>
      <c r="L23" s="5"/>
    </row>
    <row r="24" spans="1:12" ht="17.25" customHeight="1" x14ac:dyDescent="0.3">
      <c r="A24" s="70">
        <f>LEA_list!A23</f>
        <v>602000</v>
      </c>
      <c r="B24" s="71">
        <f>SUMIF('forecast-wide-Rec'!$C:$C,$A24,'forecast-wide-Rec'!E:E)</f>
        <v>1429</v>
      </c>
      <c r="C24" s="71">
        <f>SUMIF('forecast-wide-Rec'!$C:$C,$A24,'forecast-wide-Rec'!F:F)</f>
        <v>1414</v>
      </c>
      <c r="D24" s="71">
        <f>SUMIF('forecast-wide-Rec'!$C:$C,$A24,'forecast-wide-Rec'!G:G)</f>
        <v>1394</v>
      </c>
      <c r="E24" s="71">
        <f>SUMIF('forecast-wide-Rec'!$C:$C,$A24,'forecast-wide-Rec'!H:H)</f>
        <v>1389</v>
      </c>
      <c r="F24" s="71">
        <f>SUMIF('forecast-wide-Rec'!$C:$C,$A24,'forecast-wide-Rec'!I:I)</f>
        <v>1362</v>
      </c>
      <c r="G24" s="71">
        <f>SUMIF('forecast-wide-Rec'!$C:$C,$A24,'forecast-wide-Rec'!J:J)</f>
        <v>1345</v>
      </c>
      <c r="H24" s="71">
        <f>SUMIF('forecast-wide-Rec'!$C:$C,$A24,'forecast-wide-Rec'!K:K)</f>
        <v>1331</v>
      </c>
      <c r="I24" s="71">
        <f>SUMIF('forecast-wide-Rec'!$C:$C,$A24,'forecast-wide-Rec'!L:L)</f>
        <v>1322</v>
      </c>
      <c r="J24" s="71">
        <f>SUMIF('forecast-wide-Rec'!$C:$C,$A24,'forecast-wide-Rec'!M:M)</f>
        <v>1323</v>
      </c>
      <c r="K24" s="71">
        <f>SUMIF('forecast-wide-Rec'!$C:$C,$A24,'forecast-wide-Rec'!N:N)</f>
        <v>1342</v>
      </c>
      <c r="L24" s="5"/>
    </row>
    <row r="25" spans="1:12" ht="17.25" customHeight="1" x14ac:dyDescent="0.3">
      <c r="A25" s="70">
        <f>LEA_list!A24</f>
        <v>701000</v>
      </c>
      <c r="B25" s="71">
        <f>SUMIF('forecast-wide-Rec'!$C:$C,$A25,'forecast-wide-Rec'!E:E)</f>
        <v>512</v>
      </c>
      <c r="C25" s="71">
        <f>SUMIF('forecast-wide-Rec'!$C:$C,$A25,'forecast-wide-Rec'!F:F)</f>
        <v>497</v>
      </c>
      <c r="D25" s="71">
        <f>SUMIF('forecast-wide-Rec'!$C:$C,$A25,'forecast-wide-Rec'!G:G)</f>
        <v>499</v>
      </c>
      <c r="E25" s="71">
        <f>SUMIF('forecast-wide-Rec'!$C:$C,$A25,'forecast-wide-Rec'!H:H)</f>
        <v>481</v>
      </c>
      <c r="F25" s="71">
        <f>SUMIF('forecast-wide-Rec'!$C:$C,$A25,'forecast-wide-Rec'!I:I)</f>
        <v>473</v>
      </c>
      <c r="G25" s="71">
        <f>SUMIF('forecast-wide-Rec'!$C:$C,$A25,'forecast-wide-Rec'!J:J)</f>
        <v>462</v>
      </c>
      <c r="H25" s="71">
        <f>SUMIF('forecast-wide-Rec'!$C:$C,$A25,'forecast-wide-Rec'!K:K)</f>
        <v>452</v>
      </c>
      <c r="I25" s="71">
        <f>SUMIF('forecast-wide-Rec'!$C:$C,$A25,'forecast-wide-Rec'!L:L)</f>
        <v>450</v>
      </c>
      <c r="J25" s="71">
        <f>SUMIF('forecast-wide-Rec'!$C:$C,$A25,'forecast-wide-Rec'!M:M)</f>
        <v>455</v>
      </c>
      <c r="K25" s="71">
        <f>SUMIF('forecast-wide-Rec'!$C:$C,$A25,'forecast-wide-Rec'!N:N)</f>
        <v>437</v>
      </c>
      <c r="L25" s="5"/>
    </row>
    <row r="26" spans="1:12" ht="17.25" customHeight="1" x14ac:dyDescent="0.3">
      <c r="A26" s="70">
        <f>LEA_list!A25</f>
        <v>801000</v>
      </c>
      <c r="B26" s="71">
        <f>SUMIF('forecast-wide-Rec'!$C:$C,$A26,'forecast-wide-Rec'!E:E)</f>
        <v>1807</v>
      </c>
      <c r="C26" s="71">
        <f>SUMIF('forecast-wide-Rec'!$C:$C,$A26,'forecast-wide-Rec'!F:F)</f>
        <v>1786</v>
      </c>
      <c r="D26" s="71">
        <f>SUMIF('forecast-wide-Rec'!$C:$C,$A26,'forecast-wide-Rec'!G:G)</f>
        <v>1775</v>
      </c>
      <c r="E26" s="71">
        <f>SUMIF('forecast-wide-Rec'!$C:$C,$A26,'forecast-wide-Rec'!H:H)</f>
        <v>1752</v>
      </c>
      <c r="F26" s="71">
        <f>SUMIF('forecast-wide-Rec'!$C:$C,$A26,'forecast-wide-Rec'!I:I)</f>
        <v>1738</v>
      </c>
      <c r="G26" s="71">
        <f>SUMIF('forecast-wide-Rec'!$C:$C,$A26,'forecast-wide-Rec'!J:J)</f>
        <v>1702</v>
      </c>
      <c r="H26" s="71">
        <f>SUMIF('forecast-wide-Rec'!$C:$C,$A26,'forecast-wide-Rec'!K:K)</f>
        <v>1697</v>
      </c>
      <c r="I26" s="71">
        <f>SUMIF('forecast-wide-Rec'!$C:$C,$A26,'forecast-wide-Rec'!L:L)</f>
        <v>1689</v>
      </c>
      <c r="J26" s="71">
        <f>SUMIF('forecast-wide-Rec'!$C:$C,$A26,'forecast-wide-Rec'!M:M)</f>
        <v>1683</v>
      </c>
      <c r="K26" s="71">
        <f>SUMIF('forecast-wide-Rec'!$C:$C,$A26,'forecast-wide-Rec'!N:N)</f>
        <v>1681</v>
      </c>
      <c r="L26" s="5"/>
    </row>
    <row r="27" spans="1:12" ht="17.25" customHeight="1" x14ac:dyDescent="0.3">
      <c r="A27" s="70">
        <f>LEA_list!A26</f>
        <v>802000</v>
      </c>
      <c r="B27" s="71">
        <f>SUMIF('forecast-wide-Rec'!$C:$C,$A27,'forecast-wide-Rec'!E:E)</f>
        <v>566</v>
      </c>
      <c r="C27" s="71">
        <f>SUMIF('forecast-wide-Rec'!$C:$C,$A27,'forecast-wide-Rec'!F:F)</f>
        <v>557</v>
      </c>
      <c r="D27" s="71">
        <f>SUMIF('forecast-wide-Rec'!$C:$C,$A27,'forecast-wide-Rec'!G:G)</f>
        <v>554</v>
      </c>
      <c r="E27" s="71">
        <f>SUMIF('forecast-wide-Rec'!$C:$C,$A27,'forecast-wide-Rec'!H:H)</f>
        <v>543</v>
      </c>
      <c r="F27" s="71">
        <f>SUMIF('forecast-wide-Rec'!$C:$C,$A27,'forecast-wide-Rec'!I:I)</f>
        <v>525</v>
      </c>
      <c r="G27" s="71">
        <f>SUMIF('forecast-wide-Rec'!$C:$C,$A27,'forecast-wide-Rec'!J:J)</f>
        <v>517</v>
      </c>
      <c r="H27" s="71">
        <f>SUMIF('forecast-wide-Rec'!$C:$C,$A27,'forecast-wide-Rec'!K:K)</f>
        <v>508</v>
      </c>
      <c r="I27" s="71">
        <f>SUMIF('forecast-wide-Rec'!$C:$C,$A27,'forecast-wide-Rec'!L:L)</f>
        <v>511</v>
      </c>
      <c r="J27" s="71">
        <f>SUMIF('forecast-wide-Rec'!$C:$C,$A27,'forecast-wide-Rec'!M:M)</f>
        <v>513</v>
      </c>
      <c r="K27" s="71">
        <f>SUMIF('forecast-wide-Rec'!$C:$C,$A27,'forecast-wide-Rec'!N:N)</f>
        <v>515</v>
      </c>
      <c r="L27" s="5"/>
    </row>
    <row r="28" spans="1:12" ht="17.25" customHeight="1" x14ac:dyDescent="0.3">
      <c r="A28" s="70">
        <f>LEA_list!A27</f>
        <v>803000</v>
      </c>
      <c r="B28" s="71">
        <f>SUMIF('forecast-wide-Rec'!$C:$C,$A28,'forecast-wide-Rec'!E:E)</f>
        <v>1377</v>
      </c>
      <c r="C28" s="71">
        <f>SUMIF('forecast-wide-Rec'!$C:$C,$A28,'forecast-wide-Rec'!F:F)</f>
        <v>1388</v>
      </c>
      <c r="D28" s="71">
        <f>SUMIF('forecast-wide-Rec'!$C:$C,$A28,'forecast-wide-Rec'!G:G)</f>
        <v>1391</v>
      </c>
      <c r="E28" s="71">
        <f>SUMIF('forecast-wide-Rec'!$C:$C,$A28,'forecast-wide-Rec'!H:H)</f>
        <v>1370</v>
      </c>
      <c r="F28" s="71">
        <f>SUMIF('forecast-wide-Rec'!$C:$C,$A28,'forecast-wide-Rec'!I:I)</f>
        <v>1365</v>
      </c>
      <c r="G28" s="71">
        <f>SUMIF('forecast-wide-Rec'!$C:$C,$A28,'forecast-wide-Rec'!J:J)</f>
        <v>1364</v>
      </c>
      <c r="H28" s="71">
        <f>SUMIF('forecast-wide-Rec'!$C:$C,$A28,'forecast-wide-Rec'!K:K)</f>
        <v>1371</v>
      </c>
      <c r="I28" s="71">
        <f>SUMIF('forecast-wide-Rec'!$C:$C,$A28,'forecast-wide-Rec'!L:L)</f>
        <v>1360</v>
      </c>
      <c r="J28" s="71">
        <f>SUMIF('forecast-wide-Rec'!$C:$C,$A28,'forecast-wide-Rec'!M:M)</f>
        <v>1378</v>
      </c>
      <c r="K28" s="71">
        <f>SUMIF('forecast-wide-Rec'!$C:$C,$A28,'forecast-wide-Rec'!N:N)</f>
        <v>1368</v>
      </c>
      <c r="L28" s="5"/>
    </row>
    <row r="29" spans="1:12" ht="17.25" customHeight="1" x14ac:dyDescent="0.3">
      <c r="A29" s="70">
        <f>LEA_list!A28</f>
        <v>901000</v>
      </c>
      <c r="B29" s="71">
        <f>SUMIF('forecast-wide-Rec'!$C:$C,$A29,'forecast-wide-Rec'!E:E)</f>
        <v>330</v>
      </c>
      <c r="C29" s="71">
        <f>SUMIF('forecast-wide-Rec'!$C:$C,$A29,'forecast-wide-Rec'!F:F)</f>
        <v>325</v>
      </c>
      <c r="D29" s="71">
        <f>SUMIF('forecast-wide-Rec'!$C:$C,$A29,'forecast-wide-Rec'!G:G)</f>
        <v>325</v>
      </c>
      <c r="E29" s="71">
        <f>SUMIF('forecast-wide-Rec'!$C:$C,$A29,'forecast-wide-Rec'!H:H)</f>
        <v>328</v>
      </c>
      <c r="F29" s="71">
        <f>SUMIF('forecast-wide-Rec'!$C:$C,$A29,'forecast-wide-Rec'!I:I)</f>
        <v>319</v>
      </c>
      <c r="G29" s="71">
        <f>SUMIF('forecast-wide-Rec'!$C:$C,$A29,'forecast-wide-Rec'!J:J)</f>
        <v>313</v>
      </c>
      <c r="H29" s="71">
        <f>SUMIF('forecast-wide-Rec'!$C:$C,$A29,'forecast-wide-Rec'!K:K)</f>
        <v>312</v>
      </c>
      <c r="I29" s="71">
        <f>SUMIF('forecast-wide-Rec'!$C:$C,$A29,'forecast-wide-Rec'!L:L)</f>
        <v>304</v>
      </c>
      <c r="J29" s="71">
        <f>SUMIF('forecast-wide-Rec'!$C:$C,$A29,'forecast-wide-Rec'!M:M)</f>
        <v>304</v>
      </c>
      <c r="K29" s="71">
        <f>SUMIF('forecast-wide-Rec'!$C:$C,$A29,'forecast-wide-Rec'!N:N)</f>
        <v>315</v>
      </c>
      <c r="L29" s="5"/>
    </row>
    <row r="30" spans="1:12" ht="17.25" customHeight="1" x14ac:dyDescent="0.3">
      <c r="A30" s="70">
        <f>LEA_list!A29</f>
        <v>903000</v>
      </c>
      <c r="B30" s="71">
        <f>SUMIF('forecast-wide-Rec'!$C:$C,$A30,'forecast-wide-Rec'!E:E)</f>
        <v>857</v>
      </c>
      <c r="C30" s="71">
        <f>SUMIF('forecast-wide-Rec'!$C:$C,$A30,'forecast-wide-Rec'!F:F)</f>
        <v>830</v>
      </c>
      <c r="D30" s="71">
        <f>SUMIF('forecast-wide-Rec'!$C:$C,$A30,'forecast-wide-Rec'!G:G)</f>
        <v>806</v>
      </c>
      <c r="E30" s="71">
        <f>SUMIF('forecast-wide-Rec'!$C:$C,$A30,'forecast-wide-Rec'!H:H)</f>
        <v>783</v>
      </c>
      <c r="F30" s="71">
        <f>SUMIF('forecast-wide-Rec'!$C:$C,$A30,'forecast-wide-Rec'!I:I)</f>
        <v>750</v>
      </c>
      <c r="G30" s="71">
        <f>SUMIF('forecast-wide-Rec'!$C:$C,$A30,'forecast-wide-Rec'!J:J)</f>
        <v>728</v>
      </c>
      <c r="H30" s="71">
        <f>SUMIF('forecast-wide-Rec'!$C:$C,$A30,'forecast-wide-Rec'!K:K)</f>
        <v>715</v>
      </c>
      <c r="I30" s="71">
        <f>SUMIF('forecast-wide-Rec'!$C:$C,$A30,'forecast-wide-Rec'!L:L)</f>
        <v>698</v>
      </c>
      <c r="J30" s="71">
        <f>SUMIF('forecast-wide-Rec'!$C:$C,$A30,'forecast-wide-Rec'!M:M)</f>
        <v>691</v>
      </c>
      <c r="K30" s="71">
        <f>SUMIF('forecast-wide-Rec'!$C:$C,$A30,'forecast-wide-Rec'!N:N)</f>
        <v>689</v>
      </c>
      <c r="L30" s="5"/>
    </row>
    <row r="31" spans="1:12" ht="17.25" customHeight="1" x14ac:dyDescent="0.3">
      <c r="A31" s="70">
        <f>LEA_list!A30</f>
        <v>1002000</v>
      </c>
      <c r="B31" s="71">
        <f>SUMIF('forecast-wide-Rec'!$C:$C,$A31,'forecast-wide-Rec'!E:E)</f>
        <v>1820</v>
      </c>
      <c r="C31" s="71">
        <f>SUMIF('forecast-wide-Rec'!$C:$C,$A31,'forecast-wide-Rec'!F:F)</f>
        <v>1798</v>
      </c>
      <c r="D31" s="71">
        <f>SUMIF('forecast-wide-Rec'!$C:$C,$A31,'forecast-wide-Rec'!G:G)</f>
        <v>1791</v>
      </c>
      <c r="E31" s="71">
        <f>SUMIF('forecast-wide-Rec'!$C:$C,$A31,'forecast-wide-Rec'!H:H)</f>
        <v>1768</v>
      </c>
      <c r="F31" s="71">
        <f>SUMIF('forecast-wide-Rec'!$C:$C,$A31,'forecast-wide-Rec'!I:I)</f>
        <v>1747</v>
      </c>
      <c r="G31" s="71">
        <f>SUMIF('forecast-wide-Rec'!$C:$C,$A31,'forecast-wide-Rec'!J:J)</f>
        <v>1735</v>
      </c>
      <c r="H31" s="71">
        <f>SUMIF('forecast-wide-Rec'!$C:$C,$A31,'forecast-wide-Rec'!K:K)</f>
        <v>1742</v>
      </c>
      <c r="I31" s="71">
        <f>SUMIF('forecast-wide-Rec'!$C:$C,$A31,'forecast-wide-Rec'!L:L)</f>
        <v>1727</v>
      </c>
      <c r="J31" s="71">
        <f>SUMIF('forecast-wide-Rec'!$C:$C,$A31,'forecast-wide-Rec'!M:M)</f>
        <v>1716</v>
      </c>
      <c r="K31" s="71">
        <f>SUMIF('forecast-wide-Rec'!$C:$C,$A31,'forecast-wide-Rec'!N:N)</f>
        <v>1710</v>
      </c>
      <c r="L31" s="5"/>
    </row>
    <row r="32" spans="1:12" ht="17.25" customHeight="1" x14ac:dyDescent="0.3">
      <c r="A32" s="70">
        <f>LEA_list!A31</f>
        <v>1003000</v>
      </c>
      <c r="B32" s="71">
        <f>SUMIF('forecast-wide-Rec'!$C:$C,$A32,'forecast-wide-Rec'!E:E)</f>
        <v>611</v>
      </c>
      <c r="C32" s="71">
        <f>SUMIF('forecast-wide-Rec'!$C:$C,$A32,'forecast-wide-Rec'!F:F)</f>
        <v>596</v>
      </c>
      <c r="D32" s="71">
        <f>SUMIF('forecast-wide-Rec'!$C:$C,$A32,'forecast-wide-Rec'!G:G)</f>
        <v>585</v>
      </c>
      <c r="E32" s="71">
        <f>SUMIF('forecast-wide-Rec'!$C:$C,$A32,'forecast-wide-Rec'!H:H)</f>
        <v>564</v>
      </c>
      <c r="F32" s="71">
        <f>SUMIF('forecast-wide-Rec'!$C:$C,$A32,'forecast-wide-Rec'!I:I)</f>
        <v>538</v>
      </c>
      <c r="G32" s="71">
        <f>SUMIF('forecast-wide-Rec'!$C:$C,$A32,'forecast-wide-Rec'!J:J)</f>
        <v>529</v>
      </c>
      <c r="H32" s="71">
        <f>SUMIF('forecast-wide-Rec'!$C:$C,$A32,'forecast-wide-Rec'!K:K)</f>
        <v>530</v>
      </c>
      <c r="I32" s="71">
        <f>SUMIF('forecast-wide-Rec'!$C:$C,$A32,'forecast-wide-Rec'!L:L)</f>
        <v>522</v>
      </c>
      <c r="J32" s="71">
        <f>SUMIF('forecast-wide-Rec'!$C:$C,$A32,'forecast-wide-Rec'!M:M)</f>
        <v>514</v>
      </c>
      <c r="K32" s="71">
        <f>SUMIF('forecast-wide-Rec'!$C:$C,$A32,'forecast-wide-Rec'!N:N)</f>
        <v>515</v>
      </c>
      <c r="L32" s="5"/>
    </row>
    <row r="33" spans="1:12" ht="17.25" customHeight="1" x14ac:dyDescent="0.3">
      <c r="A33" s="70">
        <f>LEA_list!A32</f>
        <v>1101000</v>
      </c>
      <c r="B33" s="71">
        <f>SUMIF('forecast-wide-Rec'!$C:$C,$A33,'forecast-wide-Rec'!E:E)</f>
        <v>828</v>
      </c>
      <c r="C33" s="71">
        <f>SUMIF('forecast-wide-Rec'!$C:$C,$A33,'forecast-wide-Rec'!F:F)</f>
        <v>808</v>
      </c>
      <c r="D33" s="71">
        <f>SUMIF('forecast-wide-Rec'!$C:$C,$A33,'forecast-wide-Rec'!G:G)</f>
        <v>791</v>
      </c>
      <c r="E33" s="71">
        <f>SUMIF('forecast-wide-Rec'!$C:$C,$A33,'forecast-wide-Rec'!H:H)</f>
        <v>791</v>
      </c>
      <c r="F33" s="71">
        <f>SUMIF('forecast-wide-Rec'!$C:$C,$A33,'forecast-wide-Rec'!I:I)</f>
        <v>801</v>
      </c>
      <c r="G33" s="71">
        <f>SUMIF('forecast-wide-Rec'!$C:$C,$A33,'forecast-wide-Rec'!J:J)</f>
        <v>785</v>
      </c>
      <c r="H33" s="71">
        <f>SUMIF('forecast-wide-Rec'!$C:$C,$A33,'forecast-wide-Rec'!K:K)</f>
        <v>773</v>
      </c>
      <c r="I33" s="71">
        <f>SUMIF('forecast-wide-Rec'!$C:$C,$A33,'forecast-wide-Rec'!L:L)</f>
        <v>777</v>
      </c>
      <c r="J33" s="71">
        <f>SUMIF('forecast-wide-Rec'!$C:$C,$A33,'forecast-wide-Rec'!M:M)</f>
        <v>779</v>
      </c>
      <c r="K33" s="71">
        <f>SUMIF('forecast-wide-Rec'!$C:$C,$A33,'forecast-wide-Rec'!N:N)</f>
        <v>788</v>
      </c>
      <c r="L33" s="5"/>
    </row>
    <row r="34" spans="1:12" ht="17.25" customHeight="1" x14ac:dyDescent="0.3">
      <c r="A34" s="70">
        <f>LEA_list!A33</f>
        <v>1104000</v>
      </c>
      <c r="B34" s="71">
        <f>SUMIF('forecast-wide-Rec'!$C:$C,$A34,'forecast-wide-Rec'!E:E)</f>
        <v>758</v>
      </c>
      <c r="C34" s="71">
        <f>SUMIF('forecast-wide-Rec'!$C:$C,$A34,'forecast-wide-Rec'!F:F)</f>
        <v>752</v>
      </c>
      <c r="D34" s="71">
        <f>SUMIF('forecast-wide-Rec'!$C:$C,$A34,'forecast-wide-Rec'!G:G)</f>
        <v>743</v>
      </c>
      <c r="E34" s="71">
        <f>SUMIF('forecast-wide-Rec'!$C:$C,$A34,'forecast-wide-Rec'!H:H)</f>
        <v>745</v>
      </c>
      <c r="F34" s="71">
        <f>SUMIF('forecast-wide-Rec'!$C:$C,$A34,'forecast-wide-Rec'!I:I)</f>
        <v>736</v>
      </c>
      <c r="G34" s="71">
        <f>SUMIF('forecast-wide-Rec'!$C:$C,$A34,'forecast-wide-Rec'!J:J)</f>
        <v>739</v>
      </c>
      <c r="H34" s="71">
        <f>SUMIF('forecast-wide-Rec'!$C:$C,$A34,'forecast-wide-Rec'!K:K)</f>
        <v>724</v>
      </c>
      <c r="I34" s="71">
        <f>SUMIF('forecast-wide-Rec'!$C:$C,$A34,'forecast-wide-Rec'!L:L)</f>
        <v>717</v>
      </c>
      <c r="J34" s="71">
        <f>SUMIF('forecast-wide-Rec'!$C:$C,$A34,'forecast-wide-Rec'!M:M)</f>
        <v>718</v>
      </c>
      <c r="K34" s="71">
        <f>SUMIF('forecast-wide-Rec'!$C:$C,$A34,'forecast-wide-Rec'!N:N)</f>
        <v>724</v>
      </c>
      <c r="L34" s="5"/>
    </row>
    <row r="35" spans="1:12" ht="17.25" customHeight="1" x14ac:dyDescent="0.3">
      <c r="A35" s="70">
        <f>LEA_list!A34</f>
        <v>1106000</v>
      </c>
      <c r="B35" s="71">
        <f>SUMIF('forecast-wide-Rec'!$C:$C,$A35,'forecast-wide-Rec'!E:E)</f>
        <v>544</v>
      </c>
      <c r="C35" s="71">
        <f>SUMIF('forecast-wide-Rec'!$C:$C,$A35,'forecast-wide-Rec'!F:F)</f>
        <v>536</v>
      </c>
      <c r="D35" s="71">
        <f>SUMIF('forecast-wide-Rec'!$C:$C,$A35,'forecast-wide-Rec'!G:G)</f>
        <v>524</v>
      </c>
      <c r="E35" s="71">
        <f>SUMIF('forecast-wide-Rec'!$C:$C,$A35,'forecast-wide-Rec'!H:H)</f>
        <v>520</v>
      </c>
      <c r="F35" s="71">
        <f>SUMIF('forecast-wide-Rec'!$C:$C,$A35,'forecast-wide-Rec'!I:I)</f>
        <v>518</v>
      </c>
      <c r="G35" s="71">
        <f>SUMIF('forecast-wide-Rec'!$C:$C,$A35,'forecast-wide-Rec'!J:J)</f>
        <v>520</v>
      </c>
      <c r="H35" s="71">
        <f>SUMIF('forecast-wide-Rec'!$C:$C,$A35,'forecast-wide-Rec'!K:K)</f>
        <v>520</v>
      </c>
      <c r="I35" s="71">
        <f>SUMIF('forecast-wide-Rec'!$C:$C,$A35,'forecast-wide-Rec'!L:L)</f>
        <v>525</v>
      </c>
      <c r="J35" s="71">
        <f>SUMIF('forecast-wide-Rec'!$C:$C,$A35,'forecast-wide-Rec'!M:M)</f>
        <v>530</v>
      </c>
      <c r="K35" s="71">
        <f>SUMIF('forecast-wide-Rec'!$C:$C,$A35,'forecast-wide-Rec'!N:N)</f>
        <v>530</v>
      </c>
      <c r="L35" s="5"/>
    </row>
    <row r="36" spans="1:12" ht="17.25" customHeight="1" x14ac:dyDescent="0.3">
      <c r="A36" s="70">
        <f>LEA_list!A35</f>
        <v>1201000</v>
      </c>
      <c r="B36" s="71">
        <f>SUMIF('forecast-wide-Rec'!$C:$C,$A36,'forecast-wide-Rec'!E:E)</f>
        <v>374</v>
      </c>
      <c r="C36" s="71">
        <f>SUMIF('forecast-wide-Rec'!$C:$C,$A36,'forecast-wide-Rec'!F:F)</f>
        <v>373</v>
      </c>
      <c r="D36" s="71">
        <f>SUMIF('forecast-wide-Rec'!$C:$C,$A36,'forecast-wide-Rec'!G:G)</f>
        <v>368</v>
      </c>
      <c r="E36" s="71">
        <f>SUMIF('forecast-wide-Rec'!$C:$C,$A36,'forecast-wide-Rec'!H:H)</f>
        <v>359</v>
      </c>
      <c r="F36" s="71">
        <f>SUMIF('forecast-wide-Rec'!$C:$C,$A36,'forecast-wide-Rec'!I:I)</f>
        <v>354</v>
      </c>
      <c r="G36" s="71">
        <f>SUMIF('forecast-wide-Rec'!$C:$C,$A36,'forecast-wide-Rec'!J:J)</f>
        <v>345</v>
      </c>
      <c r="H36" s="71">
        <f>SUMIF('forecast-wide-Rec'!$C:$C,$A36,'forecast-wide-Rec'!K:K)</f>
        <v>341</v>
      </c>
      <c r="I36" s="71">
        <f>SUMIF('forecast-wide-Rec'!$C:$C,$A36,'forecast-wide-Rec'!L:L)</f>
        <v>345</v>
      </c>
      <c r="J36" s="71">
        <f>SUMIF('forecast-wide-Rec'!$C:$C,$A36,'forecast-wide-Rec'!M:M)</f>
        <v>350</v>
      </c>
      <c r="K36" s="71">
        <f>SUMIF('forecast-wide-Rec'!$C:$C,$A36,'forecast-wide-Rec'!N:N)</f>
        <v>352</v>
      </c>
      <c r="L36" s="5"/>
    </row>
    <row r="37" spans="1:12" ht="17.25" customHeight="1" x14ac:dyDescent="0.3">
      <c r="A37" s="70">
        <f>LEA_list!A36</f>
        <v>1202000</v>
      </c>
      <c r="B37" s="71">
        <f>SUMIF('forecast-wide-Rec'!$C:$C,$A37,'forecast-wide-Rec'!E:E)</f>
        <v>1501</v>
      </c>
      <c r="C37" s="71">
        <f>SUMIF('forecast-wide-Rec'!$C:$C,$A37,'forecast-wide-Rec'!F:F)</f>
        <v>1483</v>
      </c>
      <c r="D37" s="71">
        <f>SUMIF('forecast-wide-Rec'!$C:$C,$A37,'forecast-wide-Rec'!G:G)</f>
        <v>1452</v>
      </c>
      <c r="E37" s="71">
        <f>SUMIF('forecast-wide-Rec'!$C:$C,$A37,'forecast-wide-Rec'!H:H)</f>
        <v>1419</v>
      </c>
      <c r="F37" s="71">
        <f>SUMIF('forecast-wide-Rec'!$C:$C,$A37,'forecast-wide-Rec'!I:I)</f>
        <v>1385</v>
      </c>
      <c r="G37" s="71">
        <f>SUMIF('forecast-wide-Rec'!$C:$C,$A37,'forecast-wide-Rec'!J:J)</f>
        <v>1370</v>
      </c>
      <c r="H37" s="71">
        <f>SUMIF('forecast-wide-Rec'!$C:$C,$A37,'forecast-wide-Rec'!K:K)</f>
        <v>1337</v>
      </c>
      <c r="I37" s="71">
        <f>SUMIF('forecast-wide-Rec'!$C:$C,$A37,'forecast-wide-Rec'!L:L)</f>
        <v>1316</v>
      </c>
      <c r="J37" s="71">
        <f>SUMIF('forecast-wide-Rec'!$C:$C,$A37,'forecast-wide-Rec'!M:M)</f>
        <v>1318</v>
      </c>
      <c r="K37" s="71">
        <f>SUMIF('forecast-wide-Rec'!$C:$C,$A37,'forecast-wide-Rec'!N:N)</f>
        <v>1306</v>
      </c>
      <c r="L37" s="5"/>
    </row>
    <row r="38" spans="1:12" ht="17.25" customHeight="1" x14ac:dyDescent="0.3">
      <c r="A38" s="70">
        <f>LEA_list!A37</f>
        <v>1203000</v>
      </c>
      <c r="B38" s="71">
        <f>SUMIF('forecast-wide-Rec'!$C:$C,$A38,'forecast-wide-Rec'!E:E)</f>
        <v>814</v>
      </c>
      <c r="C38" s="71">
        <f>SUMIF('forecast-wide-Rec'!$C:$C,$A38,'forecast-wide-Rec'!F:F)</f>
        <v>834</v>
      </c>
      <c r="D38" s="71">
        <f>SUMIF('forecast-wide-Rec'!$C:$C,$A38,'forecast-wide-Rec'!G:G)</f>
        <v>856</v>
      </c>
      <c r="E38" s="71">
        <f>SUMIF('forecast-wide-Rec'!$C:$C,$A38,'forecast-wide-Rec'!H:H)</f>
        <v>864</v>
      </c>
      <c r="F38" s="71">
        <f>SUMIF('forecast-wide-Rec'!$C:$C,$A38,'forecast-wide-Rec'!I:I)</f>
        <v>878</v>
      </c>
      <c r="G38" s="71">
        <f>SUMIF('forecast-wide-Rec'!$C:$C,$A38,'forecast-wide-Rec'!J:J)</f>
        <v>885</v>
      </c>
      <c r="H38" s="71">
        <f>SUMIF('forecast-wide-Rec'!$C:$C,$A38,'forecast-wide-Rec'!K:K)</f>
        <v>876</v>
      </c>
      <c r="I38" s="71">
        <f>SUMIF('forecast-wide-Rec'!$C:$C,$A38,'forecast-wide-Rec'!L:L)</f>
        <v>892</v>
      </c>
      <c r="J38" s="71">
        <f>SUMIF('forecast-wide-Rec'!$C:$C,$A38,'forecast-wide-Rec'!M:M)</f>
        <v>877</v>
      </c>
      <c r="K38" s="71">
        <f>SUMIF('forecast-wide-Rec'!$C:$C,$A38,'forecast-wide-Rec'!N:N)</f>
        <v>870</v>
      </c>
      <c r="L38" s="5"/>
    </row>
    <row r="39" spans="1:12" ht="17.25" customHeight="1" x14ac:dyDescent="0.3">
      <c r="A39" s="70">
        <f>LEA_list!A38</f>
        <v>1204000</v>
      </c>
      <c r="B39" s="71">
        <f>SUMIF('forecast-wide-Rec'!$C:$C,$A39,'forecast-wide-Rec'!E:E)</f>
        <v>449</v>
      </c>
      <c r="C39" s="71">
        <f>SUMIF('forecast-wide-Rec'!$C:$C,$A39,'forecast-wide-Rec'!F:F)</f>
        <v>459</v>
      </c>
      <c r="D39" s="71">
        <f>SUMIF('forecast-wide-Rec'!$C:$C,$A39,'forecast-wide-Rec'!G:G)</f>
        <v>454</v>
      </c>
      <c r="E39" s="71">
        <f>SUMIF('forecast-wide-Rec'!$C:$C,$A39,'forecast-wide-Rec'!H:H)</f>
        <v>458</v>
      </c>
      <c r="F39" s="71">
        <f>SUMIF('forecast-wide-Rec'!$C:$C,$A39,'forecast-wide-Rec'!I:I)</f>
        <v>449</v>
      </c>
      <c r="G39" s="71">
        <f>SUMIF('forecast-wide-Rec'!$C:$C,$A39,'forecast-wide-Rec'!J:J)</f>
        <v>447</v>
      </c>
      <c r="H39" s="71">
        <f>SUMIF('forecast-wide-Rec'!$C:$C,$A39,'forecast-wide-Rec'!K:K)</f>
        <v>452</v>
      </c>
      <c r="I39" s="71">
        <f>SUMIF('forecast-wide-Rec'!$C:$C,$A39,'forecast-wide-Rec'!L:L)</f>
        <v>456</v>
      </c>
      <c r="J39" s="71">
        <f>SUMIF('forecast-wide-Rec'!$C:$C,$A39,'forecast-wide-Rec'!M:M)</f>
        <v>461</v>
      </c>
      <c r="K39" s="71">
        <f>SUMIF('forecast-wide-Rec'!$C:$C,$A39,'forecast-wide-Rec'!N:N)</f>
        <v>459</v>
      </c>
      <c r="L39" s="5"/>
    </row>
    <row r="40" spans="1:12" ht="17.25" customHeight="1" x14ac:dyDescent="0.3">
      <c r="A40" s="70">
        <f>LEA_list!A39</f>
        <v>1304000</v>
      </c>
      <c r="B40" s="71">
        <f>SUMIF('forecast-wide-Rec'!$C:$C,$A40,'forecast-wide-Rec'!E:E)</f>
        <v>562</v>
      </c>
      <c r="C40" s="71">
        <f>SUMIF('forecast-wide-Rec'!$C:$C,$A40,'forecast-wide-Rec'!F:F)</f>
        <v>558</v>
      </c>
      <c r="D40" s="71">
        <f>SUMIF('forecast-wide-Rec'!$C:$C,$A40,'forecast-wide-Rec'!G:G)</f>
        <v>553</v>
      </c>
      <c r="E40" s="71">
        <f>SUMIF('forecast-wide-Rec'!$C:$C,$A40,'forecast-wide-Rec'!H:H)</f>
        <v>545</v>
      </c>
      <c r="F40" s="71">
        <f>SUMIF('forecast-wide-Rec'!$C:$C,$A40,'forecast-wide-Rec'!I:I)</f>
        <v>533</v>
      </c>
      <c r="G40" s="71">
        <f>SUMIF('forecast-wide-Rec'!$C:$C,$A40,'forecast-wide-Rec'!J:J)</f>
        <v>524</v>
      </c>
      <c r="H40" s="71">
        <f>SUMIF('forecast-wide-Rec'!$C:$C,$A40,'forecast-wide-Rec'!K:K)</f>
        <v>530</v>
      </c>
      <c r="I40" s="71">
        <f>SUMIF('forecast-wide-Rec'!$C:$C,$A40,'forecast-wide-Rec'!L:L)</f>
        <v>540</v>
      </c>
      <c r="J40" s="71">
        <f>SUMIF('forecast-wide-Rec'!$C:$C,$A40,'forecast-wide-Rec'!M:M)</f>
        <v>534</v>
      </c>
      <c r="K40" s="71">
        <f>SUMIF('forecast-wide-Rec'!$C:$C,$A40,'forecast-wide-Rec'!N:N)</f>
        <v>538</v>
      </c>
      <c r="L40" s="5"/>
    </row>
    <row r="41" spans="1:12" ht="17.25" customHeight="1" x14ac:dyDescent="0.3">
      <c r="A41" s="70">
        <f>LEA_list!A40</f>
        <v>1305000</v>
      </c>
      <c r="B41" s="71">
        <f>SUMIF('forecast-wide-Rec'!$C:$C,$A41,'forecast-wide-Rec'!E:E)</f>
        <v>694</v>
      </c>
      <c r="C41" s="71">
        <f>SUMIF('forecast-wide-Rec'!$C:$C,$A41,'forecast-wide-Rec'!F:F)</f>
        <v>659</v>
      </c>
      <c r="D41" s="71">
        <f>SUMIF('forecast-wide-Rec'!$C:$C,$A41,'forecast-wide-Rec'!G:G)</f>
        <v>625</v>
      </c>
      <c r="E41" s="71">
        <f>SUMIF('forecast-wide-Rec'!$C:$C,$A41,'forecast-wide-Rec'!H:H)</f>
        <v>594</v>
      </c>
      <c r="F41" s="71">
        <f>SUMIF('forecast-wide-Rec'!$C:$C,$A41,'forecast-wide-Rec'!I:I)</f>
        <v>582</v>
      </c>
      <c r="G41" s="71">
        <f>SUMIF('forecast-wide-Rec'!$C:$C,$A41,'forecast-wide-Rec'!J:J)</f>
        <v>566</v>
      </c>
      <c r="H41" s="71">
        <f>SUMIF('forecast-wide-Rec'!$C:$C,$A41,'forecast-wide-Rec'!K:K)</f>
        <v>565</v>
      </c>
      <c r="I41" s="71">
        <f>SUMIF('forecast-wide-Rec'!$C:$C,$A41,'forecast-wide-Rec'!L:L)</f>
        <v>559</v>
      </c>
      <c r="J41" s="71">
        <f>SUMIF('forecast-wide-Rec'!$C:$C,$A41,'forecast-wide-Rec'!M:M)</f>
        <v>552</v>
      </c>
      <c r="K41" s="71">
        <f>SUMIF('forecast-wide-Rec'!$C:$C,$A41,'forecast-wide-Rec'!N:N)</f>
        <v>550</v>
      </c>
      <c r="L41" s="5"/>
    </row>
    <row r="42" spans="1:12" ht="17.25" customHeight="1" x14ac:dyDescent="0.3">
      <c r="A42" s="70">
        <f>LEA_list!A41</f>
        <v>1402000</v>
      </c>
      <c r="B42" s="71">
        <f>SUMIF('forecast-wide-Rec'!$C:$C,$A42,'forecast-wide-Rec'!E:E)</f>
        <v>2508</v>
      </c>
      <c r="C42" s="71">
        <f>SUMIF('forecast-wide-Rec'!$C:$C,$A42,'forecast-wide-Rec'!F:F)</f>
        <v>2478</v>
      </c>
      <c r="D42" s="71">
        <f>SUMIF('forecast-wide-Rec'!$C:$C,$A42,'forecast-wide-Rec'!G:G)</f>
        <v>2450</v>
      </c>
      <c r="E42" s="71">
        <f>SUMIF('forecast-wide-Rec'!$C:$C,$A42,'forecast-wide-Rec'!H:H)</f>
        <v>2407</v>
      </c>
      <c r="F42" s="71">
        <f>SUMIF('forecast-wide-Rec'!$C:$C,$A42,'forecast-wide-Rec'!I:I)</f>
        <v>2352</v>
      </c>
      <c r="G42" s="71">
        <f>SUMIF('forecast-wide-Rec'!$C:$C,$A42,'forecast-wide-Rec'!J:J)</f>
        <v>2283</v>
      </c>
      <c r="H42" s="71">
        <f>SUMIF('forecast-wide-Rec'!$C:$C,$A42,'forecast-wide-Rec'!K:K)</f>
        <v>2261</v>
      </c>
      <c r="I42" s="71">
        <f>SUMIF('forecast-wide-Rec'!$C:$C,$A42,'forecast-wide-Rec'!L:L)</f>
        <v>2256</v>
      </c>
      <c r="J42" s="71">
        <f>SUMIF('forecast-wide-Rec'!$C:$C,$A42,'forecast-wide-Rec'!M:M)</f>
        <v>2249</v>
      </c>
      <c r="K42" s="71">
        <f>SUMIF('forecast-wide-Rec'!$C:$C,$A42,'forecast-wide-Rec'!N:N)</f>
        <v>2238</v>
      </c>
      <c r="L42" s="5"/>
    </row>
    <row r="43" spans="1:12" ht="17.25" customHeight="1" x14ac:dyDescent="0.3">
      <c r="A43" s="70">
        <f>LEA_list!A42</f>
        <v>1408000</v>
      </c>
      <c r="B43" s="71">
        <f>SUMIF('forecast-wide-Rec'!$C:$C,$A43,'forecast-wide-Rec'!E:E)</f>
        <v>1093</v>
      </c>
      <c r="C43" s="71">
        <f>SUMIF('forecast-wide-Rec'!$C:$C,$A43,'forecast-wide-Rec'!F:F)</f>
        <v>1115</v>
      </c>
      <c r="D43" s="71">
        <f>SUMIF('forecast-wide-Rec'!$C:$C,$A43,'forecast-wide-Rec'!G:G)</f>
        <v>1113</v>
      </c>
      <c r="E43" s="71">
        <f>SUMIF('forecast-wide-Rec'!$C:$C,$A43,'forecast-wide-Rec'!H:H)</f>
        <v>1108</v>
      </c>
      <c r="F43" s="71">
        <f>SUMIF('forecast-wide-Rec'!$C:$C,$A43,'forecast-wide-Rec'!I:I)</f>
        <v>1114</v>
      </c>
      <c r="G43" s="71">
        <f>SUMIF('forecast-wide-Rec'!$C:$C,$A43,'forecast-wide-Rec'!J:J)</f>
        <v>1109</v>
      </c>
      <c r="H43" s="71">
        <f>SUMIF('forecast-wide-Rec'!$C:$C,$A43,'forecast-wide-Rec'!K:K)</f>
        <v>1119</v>
      </c>
      <c r="I43" s="71">
        <f>SUMIF('forecast-wide-Rec'!$C:$C,$A43,'forecast-wide-Rec'!L:L)</f>
        <v>1126</v>
      </c>
      <c r="J43" s="71">
        <f>SUMIF('forecast-wide-Rec'!$C:$C,$A43,'forecast-wide-Rec'!M:M)</f>
        <v>1130</v>
      </c>
      <c r="K43" s="71">
        <f>SUMIF('forecast-wide-Rec'!$C:$C,$A43,'forecast-wide-Rec'!N:N)</f>
        <v>1126</v>
      </c>
      <c r="L43" s="5"/>
    </row>
    <row r="44" spans="1:12" ht="17.25" customHeight="1" x14ac:dyDescent="0.3">
      <c r="A44" s="70">
        <f>LEA_list!A43</f>
        <v>1503000</v>
      </c>
      <c r="B44" s="71">
        <f>SUMIF('forecast-wide-Rec'!$C:$C,$A44,'forecast-wide-Rec'!E:E)</f>
        <v>496</v>
      </c>
      <c r="C44" s="71">
        <f>SUMIF('forecast-wide-Rec'!$C:$C,$A44,'forecast-wide-Rec'!F:F)</f>
        <v>518</v>
      </c>
      <c r="D44" s="71">
        <f>SUMIF('forecast-wide-Rec'!$C:$C,$A44,'forecast-wide-Rec'!G:G)</f>
        <v>534</v>
      </c>
      <c r="E44" s="71">
        <f>SUMIF('forecast-wide-Rec'!$C:$C,$A44,'forecast-wide-Rec'!H:H)</f>
        <v>551</v>
      </c>
      <c r="F44" s="71">
        <f>SUMIF('forecast-wide-Rec'!$C:$C,$A44,'forecast-wide-Rec'!I:I)</f>
        <v>553</v>
      </c>
      <c r="G44" s="71">
        <f>SUMIF('forecast-wide-Rec'!$C:$C,$A44,'forecast-wide-Rec'!J:J)</f>
        <v>580</v>
      </c>
      <c r="H44" s="71">
        <f>SUMIF('forecast-wide-Rec'!$C:$C,$A44,'forecast-wide-Rec'!K:K)</f>
        <v>581</v>
      </c>
      <c r="I44" s="71">
        <f>SUMIF('forecast-wide-Rec'!$C:$C,$A44,'forecast-wide-Rec'!L:L)</f>
        <v>590</v>
      </c>
      <c r="J44" s="71">
        <f>SUMIF('forecast-wide-Rec'!$C:$C,$A44,'forecast-wide-Rec'!M:M)</f>
        <v>586</v>
      </c>
      <c r="K44" s="71">
        <f>SUMIF('forecast-wide-Rec'!$C:$C,$A44,'forecast-wide-Rec'!N:N)</f>
        <v>584</v>
      </c>
      <c r="L44" s="5"/>
    </row>
    <row r="45" spans="1:12" ht="17.25" customHeight="1" x14ac:dyDescent="0.3">
      <c r="A45" s="70">
        <f>LEA_list!A44</f>
        <v>1505000</v>
      </c>
      <c r="B45" s="71">
        <f>SUMIF('forecast-wide-Rec'!$C:$C,$A45,'forecast-wide-Rec'!E:E)</f>
        <v>408</v>
      </c>
      <c r="C45" s="71">
        <f>SUMIF('forecast-wide-Rec'!$C:$C,$A45,'forecast-wide-Rec'!F:F)</f>
        <v>400</v>
      </c>
      <c r="D45" s="71">
        <f>SUMIF('forecast-wide-Rec'!$C:$C,$A45,'forecast-wide-Rec'!G:G)</f>
        <v>389</v>
      </c>
      <c r="E45" s="71">
        <f>SUMIF('forecast-wide-Rec'!$C:$C,$A45,'forecast-wide-Rec'!H:H)</f>
        <v>378</v>
      </c>
      <c r="F45" s="71">
        <f>SUMIF('forecast-wide-Rec'!$C:$C,$A45,'forecast-wide-Rec'!I:I)</f>
        <v>359</v>
      </c>
      <c r="G45" s="71">
        <f>SUMIF('forecast-wide-Rec'!$C:$C,$A45,'forecast-wide-Rec'!J:J)</f>
        <v>353</v>
      </c>
      <c r="H45" s="71">
        <f>SUMIF('forecast-wide-Rec'!$C:$C,$A45,'forecast-wide-Rec'!K:K)</f>
        <v>331</v>
      </c>
      <c r="I45" s="71">
        <f>SUMIF('forecast-wide-Rec'!$C:$C,$A45,'forecast-wide-Rec'!L:L)</f>
        <v>321</v>
      </c>
      <c r="J45" s="71">
        <f>SUMIF('forecast-wide-Rec'!$C:$C,$A45,'forecast-wide-Rec'!M:M)</f>
        <v>317</v>
      </c>
      <c r="K45" s="71">
        <f>SUMIF('forecast-wide-Rec'!$C:$C,$A45,'forecast-wide-Rec'!N:N)</f>
        <v>311</v>
      </c>
      <c r="L45" s="5"/>
    </row>
    <row r="46" spans="1:12" ht="17.25" customHeight="1" x14ac:dyDescent="0.3">
      <c r="A46" s="70">
        <f>LEA_list!A45</f>
        <v>1507000</v>
      </c>
      <c r="B46" s="71">
        <f>SUMIF('forecast-wide-Rec'!$C:$C,$A46,'forecast-wide-Rec'!E:E)</f>
        <v>2277</v>
      </c>
      <c r="C46" s="71">
        <f>SUMIF('forecast-wide-Rec'!$C:$C,$A46,'forecast-wide-Rec'!F:F)</f>
        <v>2293</v>
      </c>
      <c r="D46" s="71">
        <f>SUMIF('forecast-wide-Rec'!$C:$C,$A46,'forecast-wide-Rec'!G:G)</f>
        <v>2247</v>
      </c>
      <c r="E46" s="71">
        <f>SUMIF('forecast-wide-Rec'!$C:$C,$A46,'forecast-wide-Rec'!H:H)</f>
        <v>2233</v>
      </c>
      <c r="F46" s="71">
        <f>SUMIF('forecast-wide-Rec'!$C:$C,$A46,'forecast-wide-Rec'!I:I)</f>
        <v>2225</v>
      </c>
      <c r="G46" s="71">
        <f>SUMIF('forecast-wide-Rec'!$C:$C,$A46,'forecast-wide-Rec'!J:J)</f>
        <v>2185</v>
      </c>
      <c r="H46" s="71">
        <f>SUMIF('forecast-wide-Rec'!$C:$C,$A46,'forecast-wide-Rec'!K:K)</f>
        <v>2181</v>
      </c>
      <c r="I46" s="71">
        <f>SUMIF('forecast-wide-Rec'!$C:$C,$A46,'forecast-wide-Rec'!L:L)</f>
        <v>2152</v>
      </c>
      <c r="J46" s="71">
        <f>SUMIF('forecast-wide-Rec'!$C:$C,$A46,'forecast-wide-Rec'!M:M)</f>
        <v>2136</v>
      </c>
      <c r="K46" s="71">
        <f>SUMIF('forecast-wide-Rec'!$C:$C,$A46,'forecast-wide-Rec'!N:N)</f>
        <v>2102</v>
      </c>
      <c r="L46" s="5"/>
    </row>
    <row r="47" spans="1:12" ht="17.25" customHeight="1" x14ac:dyDescent="0.3">
      <c r="A47" s="70">
        <f>LEA_list!A46</f>
        <v>1601000</v>
      </c>
      <c r="B47" s="71">
        <f>SUMIF('forecast-wide-Rec'!$C:$C,$A47,'forecast-wide-Rec'!E:E)</f>
        <v>553</v>
      </c>
      <c r="C47" s="71">
        <f>SUMIF('forecast-wide-Rec'!$C:$C,$A47,'forecast-wide-Rec'!F:F)</f>
        <v>552</v>
      </c>
      <c r="D47" s="71">
        <f>SUMIF('forecast-wide-Rec'!$C:$C,$A47,'forecast-wide-Rec'!G:G)</f>
        <v>551</v>
      </c>
      <c r="E47" s="71">
        <f>SUMIF('forecast-wide-Rec'!$C:$C,$A47,'forecast-wide-Rec'!H:H)</f>
        <v>544</v>
      </c>
      <c r="F47" s="71">
        <f>SUMIF('forecast-wide-Rec'!$C:$C,$A47,'forecast-wide-Rec'!I:I)</f>
        <v>546</v>
      </c>
      <c r="G47" s="71">
        <f>SUMIF('forecast-wide-Rec'!$C:$C,$A47,'forecast-wide-Rec'!J:J)</f>
        <v>542</v>
      </c>
      <c r="H47" s="71">
        <f>SUMIF('forecast-wide-Rec'!$C:$C,$A47,'forecast-wide-Rec'!K:K)</f>
        <v>547</v>
      </c>
      <c r="I47" s="71">
        <f>SUMIF('forecast-wide-Rec'!$C:$C,$A47,'forecast-wide-Rec'!L:L)</f>
        <v>550</v>
      </c>
      <c r="J47" s="71">
        <f>SUMIF('forecast-wide-Rec'!$C:$C,$A47,'forecast-wide-Rec'!M:M)</f>
        <v>550</v>
      </c>
      <c r="K47" s="71">
        <f>SUMIF('forecast-wide-Rec'!$C:$C,$A47,'forecast-wide-Rec'!N:N)</f>
        <v>551</v>
      </c>
      <c r="L47" s="5"/>
    </row>
    <row r="48" spans="1:12" ht="17.25" customHeight="1" x14ac:dyDescent="0.3">
      <c r="A48" s="70">
        <f>LEA_list!A47</f>
        <v>1602000</v>
      </c>
      <c r="B48" s="71">
        <f>SUMIF('forecast-wide-Rec'!$C:$C,$A48,'forecast-wide-Rec'!E:E)</f>
        <v>1704</v>
      </c>
      <c r="C48" s="71">
        <f>SUMIF('forecast-wide-Rec'!$C:$C,$A48,'forecast-wide-Rec'!F:F)</f>
        <v>1731</v>
      </c>
      <c r="D48" s="71">
        <f>SUMIF('forecast-wide-Rec'!$C:$C,$A48,'forecast-wide-Rec'!G:G)</f>
        <v>1718</v>
      </c>
      <c r="E48" s="71">
        <f>SUMIF('forecast-wide-Rec'!$C:$C,$A48,'forecast-wide-Rec'!H:H)</f>
        <v>1717</v>
      </c>
      <c r="F48" s="71">
        <f>SUMIF('forecast-wide-Rec'!$C:$C,$A48,'forecast-wide-Rec'!I:I)</f>
        <v>1716</v>
      </c>
      <c r="G48" s="71">
        <f>SUMIF('forecast-wide-Rec'!$C:$C,$A48,'forecast-wide-Rec'!J:J)</f>
        <v>1719</v>
      </c>
      <c r="H48" s="71">
        <f>SUMIF('forecast-wide-Rec'!$C:$C,$A48,'forecast-wide-Rec'!K:K)</f>
        <v>1736</v>
      </c>
      <c r="I48" s="71">
        <f>SUMIF('forecast-wide-Rec'!$C:$C,$A48,'forecast-wide-Rec'!L:L)</f>
        <v>1757</v>
      </c>
      <c r="J48" s="71">
        <f>SUMIF('forecast-wide-Rec'!$C:$C,$A48,'forecast-wide-Rec'!M:M)</f>
        <v>1750</v>
      </c>
      <c r="K48" s="71">
        <f>SUMIF('forecast-wide-Rec'!$C:$C,$A48,'forecast-wide-Rec'!N:N)</f>
        <v>1762</v>
      </c>
      <c r="L48" s="5"/>
    </row>
    <row r="49" spans="1:12" ht="17.25" customHeight="1" x14ac:dyDescent="0.3">
      <c r="A49" s="70">
        <f>LEA_list!A48</f>
        <v>1603000</v>
      </c>
      <c r="B49" s="71">
        <f>SUMIF('forecast-wide-Rec'!$C:$C,$A49,'forecast-wide-Rec'!E:E)</f>
        <v>2894</v>
      </c>
      <c r="C49" s="71">
        <f>SUMIF('forecast-wide-Rec'!$C:$C,$A49,'forecast-wide-Rec'!F:F)</f>
        <v>2963</v>
      </c>
      <c r="D49" s="71">
        <f>SUMIF('forecast-wide-Rec'!$C:$C,$A49,'forecast-wide-Rec'!G:G)</f>
        <v>3006</v>
      </c>
      <c r="E49" s="71">
        <f>SUMIF('forecast-wide-Rec'!$C:$C,$A49,'forecast-wide-Rec'!H:H)</f>
        <v>3058</v>
      </c>
      <c r="F49" s="71">
        <f>SUMIF('forecast-wide-Rec'!$C:$C,$A49,'forecast-wide-Rec'!I:I)</f>
        <v>3081</v>
      </c>
      <c r="G49" s="71">
        <f>SUMIF('forecast-wide-Rec'!$C:$C,$A49,'forecast-wide-Rec'!J:J)</f>
        <v>3104</v>
      </c>
      <c r="H49" s="71">
        <f>SUMIF('forecast-wide-Rec'!$C:$C,$A49,'forecast-wide-Rec'!K:K)</f>
        <v>3110</v>
      </c>
      <c r="I49" s="71">
        <f>SUMIF('forecast-wide-Rec'!$C:$C,$A49,'forecast-wide-Rec'!L:L)</f>
        <v>3141</v>
      </c>
      <c r="J49" s="71">
        <f>SUMIF('forecast-wide-Rec'!$C:$C,$A49,'forecast-wide-Rec'!M:M)</f>
        <v>3155</v>
      </c>
      <c r="K49" s="71">
        <f>SUMIF('forecast-wide-Rec'!$C:$C,$A49,'forecast-wide-Rec'!N:N)</f>
        <v>3153</v>
      </c>
      <c r="L49" s="5"/>
    </row>
    <row r="50" spans="1:12" ht="17.25" customHeight="1" x14ac:dyDescent="0.3">
      <c r="A50" s="70">
        <f>LEA_list!A49</f>
        <v>1605000</v>
      </c>
      <c r="B50" s="71">
        <f>SUMIF('forecast-wide-Rec'!$C:$C,$A50,'forecast-wide-Rec'!E:E)</f>
        <v>688</v>
      </c>
      <c r="C50" s="71">
        <f>SUMIF('forecast-wide-Rec'!$C:$C,$A50,'forecast-wide-Rec'!F:F)</f>
        <v>686</v>
      </c>
      <c r="D50" s="71">
        <f>SUMIF('forecast-wide-Rec'!$C:$C,$A50,'forecast-wide-Rec'!G:G)</f>
        <v>677</v>
      </c>
      <c r="E50" s="71">
        <f>SUMIF('forecast-wide-Rec'!$C:$C,$A50,'forecast-wide-Rec'!H:H)</f>
        <v>668</v>
      </c>
      <c r="F50" s="71">
        <f>SUMIF('forecast-wide-Rec'!$C:$C,$A50,'forecast-wide-Rec'!I:I)</f>
        <v>653</v>
      </c>
      <c r="G50" s="71">
        <f>SUMIF('forecast-wide-Rec'!$C:$C,$A50,'forecast-wide-Rec'!J:J)</f>
        <v>639</v>
      </c>
      <c r="H50" s="71">
        <f>SUMIF('forecast-wide-Rec'!$C:$C,$A50,'forecast-wide-Rec'!K:K)</f>
        <v>623</v>
      </c>
      <c r="I50" s="71">
        <f>SUMIF('forecast-wide-Rec'!$C:$C,$A50,'forecast-wide-Rec'!L:L)</f>
        <v>624</v>
      </c>
      <c r="J50" s="71">
        <f>SUMIF('forecast-wide-Rec'!$C:$C,$A50,'forecast-wide-Rec'!M:M)</f>
        <v>624</v>
      </c>
      <c r="K50" s="71">
        <f>SUMIF('forecast-wide-Rec'!$C:$C,$A50,'forecast-wide-Rec'!N:N)</f>
        <v>622</v>
      </c>
      <c r="L50" s="5"/>
    </row>
    <row r="51" spans="1:12" ht="17.25" customHeight="1" x14ac:dyDescent="0.3">
      <c r="A51" s="70">
        <f>LEA_list!A50</f>
        <v>1608000</v>
      </c>
      <c r="B51" s="71">
        <f>SUMIF('forecast-wide-Rec'!$C:$C,$A51,'forecast-wide-Rec'!E:E)</f>
        <v>6396</v>
      </c>
      <c r="C51" s="71">
        <f>SUMIF('forecast-wide-Rec'!$C:$C,$A51,'forecast-wide-Rec'!F:F)</f>
        <v>6457</v>
      </c>
      <c r="D51" s="71">
        <f>SUMIF('forecast-wide-Rec'!$C:$C,$A51,'forecast-wide-Rec'!G:G)</f>
        <v>6458</v>
      </c>
      <c r="E51" s="71">
        <f>SUMIF('forecast-wide-Rec'!$C:$C,$A51,'forecast-wide-Rec'!H:H)</f>
        <v>6445</v>
      </c>
      <c r="F51" s="71">
        <f>SUMIF('forecast-wide-Rec'!$C:$C,$A51,'forecast-wide-Rec'!I:I)</f>
        <v>6413</v>
      </c>
      <c r="G51" s="71">
        <f>SUMIF('forecast-wide-Rec'!$C:$C,$A51,'forecast-wide-Rec'!J:J)</f>
        <v>6385</v>
      </c>
      <c r="H51" s="71">
        <f>SUMIF('forecast-wide-Rec'!$C:$C,$A51,'forecast-wide-Rec'!K:K)</f>
        <v>6395</v>
      </c>
      <c r="I51" s="71">
        <f>SUMIF('forecast-wide-Rec'!$C:$C,$A51,'forecast-wide-Rec'!L:L)</f>
        <v>6387</v>
      </c>
      <c r="J51" s="71">
        <f>SUMIF('forecast-wide-Rec'!$C:$C,$A51,'forecast-wide-Rec'!M:M)</f>
        <v>6394</v>
      </c>
      <c r="K51" s="71">
        <f>SUMIF('forecast-wide-Rec'!$C:$C,$A51,'forecast-wide-Rec'!N:N)</f>
        <v>6386</v>
      </c>
      <c r="L51" s="5"/>
    </row>
    <row r="52" spans="1:12" ht="17.25" customHeight="1" x14ac:dyDescent="0.3">
      <c r="A52" s="70">
        <f>LEA_list!A51</f>
        <v>1611000</v>
      </c>
      <c r="B52" s="71">
        <f>SUMIF('forecast-wide-Rec'!$C:$C,$A52,'forecast-wide-Rec'!E:E)</f>
        <v>3586</v>
      </c>
      <c r="C52" s="71">
        <f>SUMIF('forecast-wide-Rec'!$C:$C,$A52,'forecast-wide-Rec'!F:F)</f>
        <v>3678</v>
      </c>
      <c r="D52" s="71">
        <f>SUMIF('forecast-wide-Rec'!$C:$C,$A52,'forecast-wide-Rec'!G:G)</f>
        <v>3706</v>
      </c>
      <c r="E52" s="71">
        <f>SUMIF('forecast-wide-Rec'!$C:$C,$A52,'forecast-wide-Rec'!H:H)</f>
        <v>3742</v>
      </c>
      <c r="F52" s="71">
        <f>SUMIF('forecast-wide-Rec'!$C:$C,$A52,'forecast-wide-Rec'!I:I)</f>
        <v>3776</v>
      </c>
      <c r="G52" s="71">
        <f>SUMIF('forecast-wide-Rec'!$C:$C,$A52,'forecast-wide-Rec'!J:J)</f>
        <v>3805</v>
      </c>
      <c r="H52" s="71">
        <f>SUMIF('forecast-wide-Rec'!$C:$C,$A52,'forecast-wide-Rec'!K:K)</f>
        <v>3847</v>
      </c>
      <c r="I52" s="71">
        <f>SUMIF('forecast-wide-Rec'!$C:$C,$A52,'forecast-wide-Rec'!L:L)</f>
        <v>3890</v>
      </c>
      <c r="J52" s="71">
        <f>SUMIF('forecast-wide-Rec'!$C:$C,$A52,'forecast-wide-Rec'!M:M)</f>
        <v>3905</v>
      </c>
      <c r="K52" s="71">
        <f>SUMIF('forecast-wide-Rec'!$C:$C,$A52,'forecast-wide-Rec'!N:N)</f>
        <v>3928</v>
      </c>
      <c r="L52" s="5"/>
    </row>
    <row r="53" spans="1:12" ht="17.25" customHeight="1" x14ac:dyDescent="0.3">
      <c r="A53" s="70">
        <f>LEA_list!A52</f>
        <v>1612000</v>
      </c>
      <c r="B53" s="71">
        <f>SUMIF('forecast-wide-Rec'!$C:$C,$A53,'forecast-wide-Rec'!E:E)</f>
        <v>2880</v>
      </c>
      <c r="C53" s="71">
        <f>SUMIF('forecast-wide-Rec'!$C:$C,$A53,'forecast-wide-Rec'!F:F)</f>
        <v>2931</v>
      </c>
      <c r="D53" s="71">
        <f>SUMIF('forecast-wide-Rec'!$C:$C,$A53,'forecast-wide-Rec'!G:G)</f>
        <v>2917</v>
      </c>
      <c r="E53" s="71">
        <f>SUMIF('forecast-wide-Rec'!$C:$C,$A53,'forecast-wide-Rec'!H:H)</f>
        <v>2931</v>
      </c>
      <c r="F53" s="71">
        <f>SUMIF('forecast-wide-Rec'!$C:$C,$A53,'forecast-wide-Rec'!I:I)</f>
        <v>2915</v>
      </c>
      <c r="G53" s="71">
        <f>SUMIF('forecast-wide-Rec'!$C:$C,$A53,'forecast-wide-Rec'!J:J)</f>
        <v>2934</v>
      </c>
      <c r="H53" s="71">
        <f>SUMIF('forecast-wide-Rec'!$C:$C,$A53,'forecast-wide-Rec'!K:K)</f>
        <v>2947</v>
      </c>
      <c r="I53" s="71">
        <f>SUMIF('forecast-wide-Rec'!$C:$C,$A53,'forecast-wide-Rec'!L:L)</f>
        <v>2945</v>
      </c>
      <c r="J53" s="71">
        <f>SUMIF('forecast-wide-Rec'!$C:$C,$A53,'forecast-wide-Rec'!M:M)</f>
        <v>2964</v>
      </c>
      <c r="K53" s="71">
        <f>SUMIF('forecast-wide-Rec'!$C:$C,$A53,'forecast-wide-Rec'!N:N)</f>
        <v>2986</v>
      </c>
      <c r="L53" s="5"/>
    </row>
    <row r="54" spans="1:12" ht="17.25" customHeight="1" x14ac:dyDescent="0.3">
      <c r="A54" s="70">
        <f>LEA_list!A53</f>
        <v>1613000</v>
      </c>
      <c r="B54" s="71">
        <f>SUMIF('forecast-wide-Rec'!$C:$C,$A54,'forecast-wide-Rec'!E:E)</f>
        <v>709</v>
      </c>
      <c r="C54" s="71">
        <f>SUMIF('forecast-wide-Rec'!$C:$C,$A54,'forecast-wide-Rec'!F:F)</f>
        <v>700</v>
      </c>
      <c r="D54" s="71">
        <f>SUMIF('forecast-wide-Rec'!$C:$C,$A54,'forecast-wide-Rec'!G:G)</f>
        <v>687</v>
      </c>
      <c r="E54" s="71">
        <f>SUMIF('forecast-wide-Rec'!$C:$C,$A54,'forecast-wide-Rec'!H:H)</f>
        <v>685</v>
      </c>
      <c r="F54" s="71">
        <f>SUMIF('forecast-wide-Rec'!$C:$C,$A54,'forecast-wide-Rec'!I:I)</f>
        <v>670</v>
      </c>
      <c r="G54" s="71">
        <f>SUMIF('forecast-wide-Rec'!$C:$C,$A54,'forecast-wide-Rec'!J:J)</f>
        <v>658</v>
      </c>
      <c r="H54" s="71">
        <f>SUMIF('forecast-wide-Rec'!$C:$C,$A54,'forecast-wide-Rec'!K:K)</f>
        <v>646</v>
      </c>
      <c r="I54" s="71">
        <f>SUMIF('forecast-wide-Rec'!$C:$C,$A54,'forecast-wide-Rec'!L:L)</f>
        <v>644</v>
      </c>
      <c r="J54" s="71">
        <f>SUMIF('forecast-wide-Rec'!$C:$C,$A54,'forecast-wide-Rec'!M:M)</f>
        <v>647</v>
      </c>
      <c r="K54" s="71">
        <f>SUMIF('forecast-wide-Rec'!$C:$C,$A54,'forecast-wide-Rec'!N:N)</f>
        <v>639</v>
      </c>
      <c r="L54" s="5"/>
    </row>
    <row r="55" spans="1:12" ht="17.25" customHeight="1" x14ac:dyDescent="0.3">
      <c r="A55" s="70">
        <f>LEA_list!A54</f>
        <v>1701000</v>
      </c>
      <c r="B55" s="71">
        <f>SUMIF('forecast-wide-Rec'!$C:$C,$A55,'forecast-wide-Rec'!E:E)</f>
        <v>3233</v>
      </c>
      <c r="C55" s="71">
        <f>SUMIF('forecast-wide-Rec'!$C:$C,$A55,'forecast-wide-Rec'!F:F)</f>
        <v>3241</v>
      </c>
      <c r="D55" s="71">
        <f>SUMIF('forecast-wide-Rec'!$C:$C,$A55,'forecast-wide-Rec'!G:G)</f>
        <v>3229</v>
      </c>
      <c r="E55" s="71">
        <f>SUMIF('forecast-wide-Rec'!$C:$C,$A55,'forecast-wide-Rec'!H:H)</f>
        <v>3209</v>
      </c>
      <c r="F55" s="71">
        <f>SUMIF('forecast-wide-Rec'!$C:$C,$A55,'forecast-wide-Rec'!I:I)</f>
        <v>3218</v>
      </c>
      <c r="G55" s="71">
        <f>SUMIF('forecast-wide-Rec'!$C:$C,$A55,'forecast-wide-Rec'!J:J)</f>
        <v>3246</v>
      </c>
      <c r="H55" s="71">
        <f>SUMIF('forecast-wide-Rec'!$C:$C,$A55,'forecast-wide-Rec'!K:K)</f>
        <v>3257</v>
      </c>
      <c r="I55" s="71">
        <f>SUMIF('forecast-wide-Rec'!$C:$C,$A55,'forecast-wide-Rec'!L:L)</f>
        <v>3272</v>
      </c>
      <c r="J55" s="71">
        <f>SUMIF('forecast-wide-Rec'!$C:$C,$A55,'forecast-wide-Rec'!M:M)</f>
        <v>3267</v>
      </c>
      <c r="K55" s="71">
        <f>SUMIF('forecast-wide-Rec'!$C:$C,$A55,'forecast-wide-Rec'!N:N)</f>
        <v>3273</v>
      </c>
      <c r="L55" s="5"/>
    </row>
    <row r="56" spans="1:12" ht="17.25" customHeight="1" x14ac:dyDescent="0.3">
      <c r="A56" s="70">
        <f>LEA_list!A55</f>
        <v>1702000</v>
      </c>
      <c r="B56" s="71">
        <f>SUMIF('forecast-wide-Rec'!$C:$C,$A56,'forecast-wide-Rec'!E:E)</f>
        <v>719</v>
      </c>
      <c r="C56" s="71">
        <f>SUMIF('forecast-wide-Rec'!$C:$C,$A56,'forecast-wide-Rec'!F:F)</f>
        <v>710</v>
      </c>
      <c r="D56" s="71">
        <f>SUMIF('forecast-wide-Rec'!$C:$C,$A56,'forecast-wide-Rec'!G:G)</f>
        <v>700</v>
      </c>
      <c r="E56" s="71">
        <f>SUMIF('forecast-wide-Rec'!$C:$C,$A56,'forecast-wide-Rec'!H:H)</f>
        <v>681</v>
      </c>
      <c r="F56" s="71">
        <f>SUMIF('forecast-wide-Rec'!$C:$C,$A56,'forecast-wide-Rec'!I:I)</f>
        <v>673</v>
      </c>
      <c r="G56" s="71">
        <f>SUMIF('forecast-wide-Rec'!$C:$C,$A56,'forecast-wide-Rec'!J:J)</f>
        <v>664</v>
      </c>
      <c r="H56" s="71">
        <f>SUMIF('forecast-wide-Rec'!$C:$C,$A56,'forecast-wide-Rec'!K:K)</f>
        <v>667</v>
      </c>
      <c r="I56" s="71">
        <f>SUMIF('forecast-wide-Rec'!$C:$C,$A56,'forecast-wide-Rec'!L:L)</f>
        <v>667</v>
      </c>
      <c r="J56" s="71">
        <f>SUMIF('forecast-wide-Rec'!$C:$C,$A56,'forecast-wide-Rec'!M:M)</f>
        <v>672</v>
      </c>
      <c r="K56" s="71">
        <f>SUMIF('forecast-wide-Rec'!$C:$C,$A56,'forecast-wide-Rec'!N:N)</f>
        <v>668</v>
      </c>
      <c r="L56" s="5"/>
    </row>
    <row r="57" spans="1:12" ht="17.25" customHeight="1" x14ac:dyDescent="0.3">
      <c r="A57" s="70">
        <f>LEA_list!A56</f>
        <v>1703000</v>
      </c>
      <c r="B57" s="71">
        <f>SUMIF('forecast-wide-Rec'!$C:$C,$A57,'forecast-wide-Rec'!E:E)</f>
        <v>631</v>
      </c>
      <c r="C57" s="71">
        <f>SUMIF('forecast-wide-Rec'!$C:$C,$A57,'forecast-wide-Rec'!F:F)</f>
        <v>630</v>
      </c>
      <c r="D57" s="71">
        <f>SUMIF('forecast-wide-Rec'!$C:$C,$A57,'forecast-wide-Rec'!G:G)</f>
        <v>627</v>
      </c>
      <c r="E57" s="71">
        <f>SUMIF('forecast-wide-Rec'!$C:$C,$A57,'forecast-wide-Rec'!H:H)</f>
        <v>622</v>
      </c>
      <c r="F57" s="71">
        <f>SUMIF('forecast-wide-Rec'!$C:$C,$A57,'forecast-wide-Rec'!I:I)</f>
        <v>612</v>
      </c>
      <c r="G57" s="71">
        <f>SUMIF('forecast-wide-Rec'!$C:$C,$A57,'forecast-wide-Rec'!J:J)</f>
        <v>628</v>
      </c>
      <c r="H57" s="71">
        <f>SUMIF('forecast-wide-Rec'!$C:$C,$A57,'forecast-wide-Rec'!K:K)</f>
        <v>622</v>
      </c>
      <c r="I57" s="71">
        <f>SUMIF('forecast-wide-Rec'!$C:$C,$A57,'forecast-wide-Rec'!L:L)</f>
        <v>620</v>
      </c>
      <c r="J57" s="71">
        <f>SUMIF('forecast-wide-Rec'!$C:$C,$A57,'forecast-wide-Rec'!M:M)</f>
        <v>622</v>
      </c>
      <c r="K57" s="71">
        <f>SUMIF('forecast-wide-Rec'!$C:$C,$A57,'forecast-wide-Rec'!N:N)</f>
        <v>635</v>
      </c>
      <c r="L57" s="5"/>
    </row>
    <row r="58" spans="1:12" ht="17.25" customHeight="1" x14ac:dyDescent="0.3">
      <c r="A58" s="70">
        <f>LEA_list!A57</f>
        <v>1704000</v>
      </c>
      <c r="B58" s="71">
        <f>SUMIF('forecast-wide-Rec'!$C:$C,$A58,'forecast-wide-Rec'!E:E)</f>
        <v>421</v>
      </c>
      <c r="C58" s="71">
        <f>SUMIF('forecast-wide-Rec'!$C:$C,$A58,'forecast-wide-Rec'!F:F)</f>
        <v>416</v>
      </c>
      <c r="D58" s="71">
        <f>SUMIF('forecast-wide-Rec'!$C:$C,$A58,'forecast-wide-Rec'!G:G)</f>
        <v>428</v>
      </c>
      <c r="E58" s="71">
        <f>SUMIF('forecast-wide-Rec'!$C:$C,$A58,'forecast-wide-Rec'!H:H)</f>
        <v>435</v>
      </c>
      <c r="F58" s="71">
        <f>SUMIF('forecast-wide-Rec'!$C:$C,$A58,'forecast-wide-Rec'!I:I)</f>
        <v>427</v>
      </c>
      <c r="G58" s="71">
        <f>SUMIF('forecast-wide-Rec'!$C:$C,$A58,'forecast-wide-Rec'!J:J)</f>
        <v>426</v>
      </c>
      <c r="H58" s="71">
        <f>SUMIF('forecast-wide-Rec'!$C:$C,$A58,'forecast-wide-Rec'!K:K)</f>
        <v>414</v>
      </c>
      <c r="I58" s="71">
        <f>SUMIF('forecast-wide-Rec'!$C:$C,$A58,'forecast-wide-Rec'!L:L)</f>
        <v>413</v>
      </c>
      <c r="J58" s="71">
        <f>SUMIF('forecast-wide-Rec'!$C:$C,$A58,'forecast-wide-Rec'!M:M)</f>
        <v>426</v>
      </c>
      <c r="K58" s="71">
        <f>SUMIF('forecast-wide-Rec'!$C:$C,$A58,'forecast-wide-Rec'!N:N)</f>
        <v>424</v>
      </c>
      <c r="L58" s="5"/>
    </row>
    <row r="59" spans="1:12" ht="17.25" customHeight="1" x14ac:dyDescent="0.3">
      <c r="A59" s="70">
        <f>LEA_list!A58</f>
        <v>1705000</v>
      </c>
      <c r="B59" s="71">
        <f>SUMIF('forecast-wide-Rec'!$C:$C,$A59,'forecast-wide-Rec'!E:E)</f>
        <v>5599</v>
      </c>
      <c r="C59" s="71">
        <f>SUMIF('forecast-wide-Rec'!$C:$C,$A59,'forecast-wide-Rec'!F:F)</f>
        <v>5562</v>
      </c>
      <c r="D59" s="71">
        <f>SUMIF('forecast-wide-Rec'!$C:$C,$A59,'forecast-wide-Rec'!G:G)</f>
        <v>5514</v>
      </c>
      <c r="E59" s="71">
        <f>SUMIF('forecast-wide-Rec'!$C:$C,$A59,'forecast-wide-Rec'!H:H)</f>
        <v>5476</v>
      </c>
      <c r="F59" s="71">
        <f>SUMIF('forecast-wide-Rec'!$C:$C,$A59,'forecast-wide-Rec'!I:I)</f>
        <v>5414</v>
      </c>
      <c r="G59" s="71">
        <f>SUMIF('forecast-wide-Rec'!$C:$C,$A59,'forecast-wide-Rec'!J:J)</f>
        <v>5343</v>
      </c>
      <c r="H59" s="71">
        <f>SUMIF('forecast-wide-Rec'!$C:$C,$A59,'forecast-wide-Rec'!K:K)</f>
        <v>5287</v>
      </c>
      <c r="I59" s="71">
        <f>SUMIF('forecast-wide-Rec'!$C:$C,$A59,'forecast-wide-Rec'!L:L)</f>
        <v>5275</v>
      </c>
      <c r="J59" s="71">
        <f>SUMIF('forecast-wide-Rec'!$C:$C,$A59,'forecast-wide-Rec'!M:M)</f>
        <v>5251</v>
      </c>
      <c r="K59" s="71">
        <f>SUMIF('forecast-wide-Rec'!$C:$C,$A59,'forecast-wide-Rec'!N:N)</f>
        <v>5220</v>
      </c>
      <c r="L59" s="5"/>
    </row>
    <row r="60" spans="1:12" ht="17.25" customHeight="1" x14ac:dyDescent="0.3">
      <c r="A60" s="70">
        <f>LEA_list!A59</f>
        <v>1802000</v>
      </c>
      <c r="B60" s="71">
        <f>SUMIF('forecast-wide-Rec'!$C:$C,$A60,'forecast-wide-Rec'!E:E)</f>
        <v>402</v>
      </c>
      <c r="C60" s="71">
        <f>SUMIF('forecast-wide-Rec'!$C:$C,$A60,'forecast-wide-Rec'!F:F)</f>
        <v>393</v>
      </c>
      <c r="D60" s="71">
        <f>SUMIF('forecast-wide-Rec'!$C:$C,$A60,'forecast-wide-Rec'!G:G)</f>
        <v>386</v>
      </c>
      <c r="E60" s="71">
        <f>SUMIF('forecast-wide-Rec'!$C:$C,$A60,'forecast-wide-Rec'!H:H)</f>
        <v>371</v>
      </c>
      <c r="F60" s="71">
        <f>SUMIF('forecast-wide-Rec'!$C:$C,$A60,'forecast-wide-Rec'!I:I)</f>
        <v>367</v>
      </c>
      <c r="G60" s="71">
        <f>SUMIF('forecast-wide-Rec'!$C:$C,$A60,'forecast-wide-Rec'!J:J)</f>
        <v>356</v>
      </c>
      <c r="H60" s="71">
        <f>SUMIF('forecast-wide-Rec'!$C:$C,$A60,'forecast-wide-Rec'!K:K)</f>
        <v>352</v>
      </c>
      <c r="I60" s="71">
        <f>SUMIF('forecast-wide-Rec'!$C:$C,$A60,'forecast-wide-Rec'!L:L)</f>
        <v>349</v>
      </c>
      <c r="J60" s="71">
        <f>SUMIF('forecast-wide-Rec'!$C:$C,$A60,'forecast-wide-Rec'!M:M)</f>
        <v>349</v>
      </c>
      <c r="K60" s="71">
        <f>SUMIF('forecast-wide-Rec'!$C:$C,$A60,'forecast-wide-Rec'!N:N)</f>
        <v>351</v>
      </c>
      <c r="L60" s="5"/>
    </row>
    <row r="61" spans="1:12" ht="17.25" customHeight="1" x14ac:dyDescent="0.3">
      <c r="A61" s="70">
        <f>LEA_list!A60</f>
        <v>1803000</v>
      </c>
      <c r="B61" s="71">
        <f>SUMIF('forecast-wide-Rec'!$C:$C,$A61,'forecast-wide-Rec'!E:E)</f>
        <v>4849</v>
      </c>
      <c r="C61" s="71">
        <f>SUMIF('forecast-wide-Rec'!$C:$C,$A61,'forecast-wide-Rec'!F:F)</f>
        <v>4798</v>
      </c>
      <c r="D61" s="71">
        <f>SUMIF('forecast-wide-Rec'!$C:$C,$A61,'forecast-wide-Rec'!G:G)</f>
        <v>4721</v>
      </c>
      <c r="E61" s="71">
        <f>SUMIF('forecast-wide-Rec'!$C:$C,$A61,'forecast-wide-Rec'!H:H)</f>
        <v>4651</v>
      </c>
      <c r="F61" s="71">
        <f>SUMIF('forecast-wide-Rec'!$C:$C,$A61,'forecast-wide-Rec'!I:I)</f>
        <v>4588</v>
      </c>
      <c r="G61" s="71">
        <f>SUMIF('forecast-wide-Rec'!$C:$C,$A61,'forecast-wide-Rec'!J:J)</f>
        <v>4545</v>
      </c>
      <c r="H61" s="71">
        <f>SUMIF('forecast-wide-Rec'!$C:$C,$A61,'forecast-wide-Rec'!K:K)</f>
        <v>4498</v>
      </c>
      <c r="I61" s="71">
        <f>SUMIF('forecast-wide-Rec'!$C:$C,$A61,'forecast-wide-Rec'!L:L)</f>
        <v>4483</v>
      </c>
      <c r="J61" s="71">
        <f>SUMIF('forecast-wide-Rec'!$C:$C,$A61,'forecast-wide-Rec'!M:M)</f>
        <v>4462</v>
      </c>
      <c r="K61" s="71">
        <f>SUMIF('forecast-wide-Rec'!$C:$C,$A61,'forecast-wide-Rec'!N:N)</f>
        <v>4444</v>
      </c>
      <c r="L61" s="5"/>
    </row>
    <row r="62" spans="1:12" ht="17.25" customHeight="1" x14ac:dyDescent="0.3">
      <c r="A62" s="70">
        <f>LEA_list!A61</f>
        <v>1804000</v>
      </c>
      <c r="B62" s="71">
        <f>SUMIF('forecast-wide-Rec'!$C:$C,$A62,'forecast-wide-Rec'!E:E)</f>
        <v>3678</v>
      </c>
      <c r="C62" s="71">
        <f>SUMIF('forecast-wide-Rec'!$C:$C,$A62,'forecast-wide-Rec'!F:F)</f>
        <v>3653</v>
      </c>
      <c r="D62" s="71">
        <f>SUMIF('forecast-wide-Rec'!$C:$C,$A62,'forecast-wide-Rec'!G:G)</f>
        <v>3654</v>
      </c>
      <c r="E62" s="71">
        <f>SUMIF('forecast-wide-Rec'!$C:$C,$A62,'forecast-wide-Rec'!H:H)</f>
        <v>3622</v>
      </c>
      <c r="F62" s="71">
        <f>SUMIF('forecast-wide-Rec'!$C:$C,$A62,'forecast-wide-Rec'!I:I)</f>
        <v>3554</v>
      </c>
      <c r="G62" s="71">
        <f>SUMIF('forecast-wide-Rec'!$C:$C,$A62,'forecast-wide-Rec'!J:J)</f>
        <v>3524</v>
      </c>
      <c r="H62" s="71">
        <f>SUMIF('forecast-wide-Rec'!$C:$C,$A62,'forecast-wide-Rec'!K:K)</f>
        <v>3522</v>
      </c>
      <c r="I62" s="71">
        <f>SUMIF('forecast-wide-Rec'!$C:$C,$A62,'forecast-wide-Rec'!L:L)</f>
        <v>3521</v>
      </c>
      <c r="J62" s="71">
        <f>SUMIF('forecast-wide-Rec'!$C:$C,$A62,'forecast-wide-Rec'!M:M)</f>
        <v>3546</v>
      </c>
      <c r="K62" s="71">
        <f>SUMIF('forecast-wide-Rec'!$C:$C,$A62,'forecast-wide-Rec'!N:N)</f>
        <v>3551</v>
      </c>
      <c r="L62" s="5"/>
    </row>
    <row r="63" spans="1:12" ht="17.25" customHeight="1" x14ac:dyDescent="0.3">
      <c r="A63" s="70">
        <f>LEA_list!A62</f>
        <v>1901000</v>
      </c>
      <c r="B63" s="71">
        <f>SUMIF('forecast-wide-Rec'!$C:$C,$A63,'forecast-wide-Rec'!E:E)</f>
        <v>607</v>
      </c>
      <c r="C63" s="71">
        <f>SUMIF('forecast-wide-Rec'!$C:$C,$A63,'forecast-wide-Rec'!F:F)</f>
        <v>606</v>
      </c>
      <c r="D63" s="71">
        <f>SUMIF('forecast-wide-Rec'!$C:$C,$A63,'forecast-wide-Rec'!G:G)</f>
        <v>598</v>
      </c>
      <c r="E63" s="71">
        <f>SUMIF('forecast-wide-Rec'!$C:$C,$A63,'forecast-wide-Rec'!H:H)</f>
        <v>588</v>
      </c>
      <c r="F63" s="71">
        <f>SUMIF('forecast-wide-Rec'!$C:$C,$A63,'forecast-wide-Rec'!I:I)</f>
        <v>568</v>
      </c>
      <c r="G63" s="71">
        <f>SUMIF('forecast-wide-Rec'!$C:$C,$A63,'forecast-wide-Rec'!J:J)</f>
        <v>570</v>
      </c>
      <c r="H63" s="71">
        <f>SUMIF('forecast-wide-Rec'!$C:$C,$A63,'forecast-wide-Rec'!K:K)</f>
        <v>568</v>
      </c>
      <c r="I63" s="71">
        <f>SUMIF('forecast-wide-Rec'!$C:$C,$A63,'forecast-wide-Rec'!L:L)</f>
        <v>564</v>
      </c>
      <c r="J63" s="71">
        <f>SUMIF('forecast-wide-Rec'!$C:$C,$A63,'forecast-wide-Rec'!M:M)</f>
        <v>563</v>
      </c>
      <c r="K63" s="71">
        <f>SUMIF('forecast-wide-Rec'!$C:$C,$A63,'forecast-wide-Rec'!N:N)</f>
        <v>568</v>
      </c>
      <c r="L63" s="5"/>
    </row>
    <row r="64" spans="1:12" ht="17.25" customHeight="1" x14ac:dyDescent="0.3">
      <c r="A64" s="70">
        <f>LEA_list!A63</f>
        <v>1905000</v>
      </c>
      <c r="B64" s="71">
        <f>SUMIF('forecast-wide-Rec'!$C:$C,$A64,'forecast-wide-Rec'!E:E)</f>
        <v>2489</v>
      </c>
      <c r="C64" s="71">
        <f>SUMIF('forecast-wide-Rec'!$C:$C,$A64,'forecast-wide-Rec'!F:F)</f>
        <v>2455</v>
      </c>
      <c r="D64" s="71">
        <f>SUMIF('forecast-wide-Rec'!$C:$C,$A64,'forecast-wide-Rec'!G:G)</f>
        <v>2444</v>
      </c>
      <c r="E64" s="71">
        <f>SUMIF('forecast-wide-Rec'!$C:$C,$A64,'forecast-wide-Rec'!H:H)</f>
        <v>2412</v>
      </c>
      <c r="F64" s="71">
        <f>SUMIF('forecast-wide-Rec'!$C:$C,$A64,'forecast-wide-Rec'!I:I)</f>
        <v>2380</v>
      </c>
      <c r="G64" s="71">
        <f>SUMIF('forecast-wide-Rec'!$C:$C,$A64,'forecast-wide-Rec'!J:J)</f>
        <v>2366</v>
      </c>
      <c r="H64" s="71">
        <f>SUMIF('forecast-wide-Rec'!$C:$C,$A64,'forecast-wide-Rec'!K:K)</f>
        <v>2379</v>
      </c>
      <c r="I64" s="71">
        <f>SUMIF('forecast-wide-Rec'!$C:$C,$A64,'forecast-wide-Rec'!L:L)</f>
        <v>2362</v>
      </c>
      <c r="J64" s="71">
        <f>SUMIF('forecast-wide-Rec'!$C:$C,$A64,'forecast-wide-Rec'!M:M)</f>
        <v>2359</v>
      </c>
      <c r="K64" s="71">
        <f>SUMIF('forecast-wide-Rec'!$C:$C,$A64,'forecast-wide-Rec'!N:N)</f>
        <v>2344</v>
      </c>
      <c r="L64" s="5"/>
    </row>
    <row r="65" spans="1:12" ht="17.25" customHeight="1" x14ac:dyDescent="0.3">
      <c r="A65" s="70">
        <f>LEA_list!A64</f>
        <v>2002000</v>
      </c>
      <c r="B65" s="71">
        <f>SUMIF('forecast-wide-Rec'!$C:$C,$A65,'forecast-wide-Rec'!E:E)</f>
        <v>743</v>
      </c>
      <c r="C65" s="71">
        <f>SUMIF('forecast-wide-Rec'!$C:$C,$A65,'forecast-wide-Rec'!F:F)</f>
        <v>717</v>
      </c>
      <c r="D65" s="71">
        <f>SUMIF('forecast-wide-Rec'!$C:$C,$A65,'forecast-wide-Rec'!G:G)</f>
        <v>692</v>
      </c>
      <c r="E65" s="71">
        <f>SUMIF('forecast-wide-Rec'!$C:$C,$A65,'forecast-wide-Rec'!H:H)</f>
        <v>662</v>
      </c>
      <c r="F65" s="71">
        <f>SUMIF('forecast-wide-Rec'!$C:$C,$A65,'forecast-wide-Rec'!I:I)</f>
        <v>632</v>
      </c>
      <c r="G65" s="71">
        <f>SUMIF('forecast-wide-Rec'!$C:$C,$A65,'forecast-wide-Rec'!J:J)</f>
        <v>599</v>
      </c>
      <c r="H65" s="71">
        <f>SUMIF('forecast-wide-Rec'!$C:$C,$A65,'forecast-wide-Rec'!K:K)</f>
        <v>579</v>
      </c>
      <c r="I65" s="71">
        <f>SUMIF('forecast-wide-Rec'!$C:$C,$A65,'forecast-wide-Rec'!L:L)</f>
        <v>560</v>
      </c>
      <c r="J65" s="71">
        <f>SUMIF('forecast-wide-Rec'!$C:$C,$A65,'forecast-wide-Rec'!M:M)</f>
        <v>549</v>
      </c>
      <c r="K65" s="71">
        <f>SUMIF('forecast-wide-Rec'!$C:$C,$A65,'forecast-wide-Rec'!N:N)</f>
        <v>541</v>
      </c>
      <c r="L65" s="5"/>
    </row>
    <row r="66" spans="1:12" ht="17.25" customHeight="1" x14ac:dyDescent="0.3">
      <c r="A66" s="70">
        <f>LEA_list!A65</f>
        <v>2104000</v>
      </c>
      <c r="B66" s="71">
        <f>SUMIF('forecast-wide-Rec'!$C:$C,$A66,'forecast-wide-Rec'!E:E)</f>
        <v>966</v>
      </c>
      <c r="C66" s="71">
        <f>SUMIF('forecast-wide-Rec'!$C:$C,$A66,'forecast-wide-Rec'!F:F)</f>
        <v>962</v>
      </c>
      <c r="D66" s="71">
        <f>SUMIF('forecast-wide-Rec'!$C:$C,$A66,'forecast-wide-Rec'!G:G)</f>
        <v>915</v>
      </c>
      <c r="E66" s="71">
        <f>SUMIF('forecast-wide-Rec'!$C:$C,$A66,'forecast-wide-Rec'!H:H)</f>
        <v>885</v>
      </c>
      <c r="F66" s="71">
        <f>SUMIF('forecast-wide-Rec'!$C:$C,$A66,'forecast-wide-Rec'!I:I)</f>
        <v>842</v>
      </c>
      <c r="G66" s="71">
        <f>SUMIF('forecast-wide-Rec'!$C:$C,$A66,'forecast-wide-Rec'!J:J)</f>
        <v>820</v>
      </c>
      <c r="H66" s="71">
        <f>SUMIF('forecast-wide-Rec'!$C:$C,$A66,'forecast-wide-Rec'!K:K)</f>
        <v>804</v>
      </c>
      <c r="I66" s="71">
        <f>SUMIF('forecast-wide-Rec'!$C:$C,$A66,'forecast-wide-Rec'!L:L)</f>
        <v>793</v>
      </c>
      <c r="J66" s="71">
        <f>SUMIF('forecast-wide-Rec'!$C:$C,$A66,'forecast-wide-Rec'!M:M)</f>
        <v>783</v>
      </c>
      <c r="K66" s="71">
        <f>SUMIF('forecast-wide-Rec'!$C:$C,$A66,'forecast-wide-Rec'!N:N)</f>
        <v>780</v>
      </c>
      <c r="L66" s="5"/>
    </row>
    <row r="67" spans="1:12" ht="17.25" customHeight="1" x14ac:dyDescent="0.3">
      <c r="A67" s="70">
        <f>LEA_list!A66</f>
        <v>2105000</v>
      </c>
      <c r="B67" s="71">
        <f>SUMIF('forecast-wide-Rec'!$C:$C,$A67,'forecast-wide-Rec'!E:E)</f>
        <v>1065</v>
      </c>
      <c r="C67" s="71">
        <f>SUMIF('forecast-wide-Rec'!$C:$C,$A67,'forecast-wide-Rec'!F:F)</f>
        <v>1045</v>
      </c>
      <c r="D67" s="71">
        <f>SUMIF('forecast-wide-Rec'!$C:$C,$A67,'forecast-wide-Rec'!G:G)</f>
        <v>1020</v>
      </c>
      <c r="E67" s="71">
        <f>SUMIF('forecast-wide-Rec'!$C:$C,$A67,'forecast-wide-Rec'!H:H)</f>
        <v>987</v>
      </c>
      <c r="F67" s="71">
        <f>SUMIF('forecast-wide-Rec'!$C:$C,$A67,'forecast-wide-Rec'!I:I)</f>
        <v>974</v>
      </c>
      <c r="G67" s="71">
        <f>SUMIF('forecast-wide-Rec'!$C:$C,$A67,'forecast-wide-Rec'!J:J)</f>
        <v>968</v>
      </c>
      <c r="H67" s="71">
        <f>SUMIF('forecast-wide-Rec'!$C:$C,$A67,'forecast-wide-Rec'!K:K)</f>
        <v>955</v>
      </c>
      <c r="I67" s="71">
        <f>SUMIF('forecast-wide-Rec'!$C:$C,$A67,'forecast-wide-Rec'!L:L)</f>
        <v>941</v>
      </c>
      <c r="J67" s="71">
        <f>SUMIF('forecast-wide-Rec'!$C:$C,$A67,'forecast-wide-Rec'!M:M)</f>
        <v>936</v>
      </c>
      <c r="K67" s="71">
        <f>SUMIF('forecast-wide-Rec'!$C:$C,$A67,'forecast-wide-Rec'!N:N)</f>
        <v>930</v>
      </c>
      <c r="L67" s="5"/>
    </row>
    <row r="68" spans="1:12" ht="17.25" customHeight="1" x14ac:dyDescent="0.3">
      <c r="A68" s="70">
        <f>LEA_list!A67</f>
        <v>2202000</v>
      </c>
      <c r="B68" s="71">
        <f>SUMIF('forecast-wide-Rec'!$C:$C,$A68,'forecast-wide-Rec'!E:E)</f>
        <v>1139</v>
      </c>
      <c r="C68" s="71">
        <f>SUMIF('forecast-wide-Rec'!$C:$C,$A68,'forecast-wide-Rec'!F:F)</f>
        <v>1165</v>
      </c>
      <c r="D68" s="71">
        <f>SUMIF('forecast-wide-Rec'!$C:$C,$A68,'forecast-wide-Rec'!G:G)</f>
        <v>1190</v>
      </c>
      <c r="E68" s="71">
        <f>SUMIF('forecast-wide-Rec'!$C:$C,$A68,'forecast-wide-Rec'!H:H)</f>
        <v>1212</v>
      </c>
      <c r="F68" s="71">
        <f>SUMIF('forecast-wide-Rec'!$C:$C,$A68,'forecast-wide-Rec'!I:I)</f>
        <v>1229</v>
      </c>
      <c r="G68" s="71">
        <f>SUMIF('forecast-wide-Rec'!$C:$C,$A68,'forecast-wide-Rec'!J:J)</f>
        <v>1223</v>
      </c>
      <c r="H68" s="71">
        <f>SUMIF('forecast-wide-Rec'!$C:$C,$A68,'forecast-wide-Rec'!K:K)</f>
        <v>1240</v>
      </c>
      <c r="I68" s="71">
        <f>SUMIF('forecast-wide-Rec'!$C:$C,$A68,'forecast-wide-Rec'!L:L)</f>
        <v>1265</v>
      </c>
      <c r="J68" s="71">
        <f>SUMIF('forecast-wide-Rec'!$C:$C,$A68,'forecast-wide-Rec'!M:M)</f>
        <v>1261</v>
      </c>
      <c r="K68" s="71">
        <f>SUMIF('forecast-wide-Rec'!$C:$C,$A68,'forecast-wide-Rec'!N:N)</f>
        <v>1259</v>
      </c>
      <c r="L68" s="5"/>
    </row>
    <row r="69" spans="1:12" ht="17.25" customHeight="1" x14ac:dyDescent="0.3">
      <c r="A69" s="70">
        <f>LEA_list!A68</f>
        <v>2203000</v>
      </c>
      <c r="B69" s="71">
        <f>SUMIF('forecast-wide-Rec'!$C:$C,$A69,'forecast-wide-Rec'!E:E)</f>
        <v>1670</v>
      </c>
      <c r="C69" s="71">
        <f>SUMIF('forecast-wide-Rec'!$C:$C,$A69,'forecast-wide-Rec'!F:F)</f>
        <v>1659</v>
      </c>
      <c r="D69" s="71">
        <f>SUMIF('forecast-wide-Rec'!$C:$C,$A69,'forecast-wide-Rec'!G:G)</f>
        <v>1607</v>
      </c>
      <c r="E69" s="71">
        <f>SUMIF('forecast-wide-Rec'!$C:$C,$A69,'forecast-wide-Rec'!H:H)</f>
        <v>1560</v>
      </c>
      <c r="F69" s="71">
        <f>SUMIF('forecast-wide-Rec'!$C:$C,$A69,'forecast-wide-Rec'!I:I)</f>
        <v>1527</v>
      </c>
      <c r="G69" s="71">
        <f>SUMIF('forecast-wide-Rec'!$C:$C,$A69,'forecast-wide-Rec'!J:J)</f>
        <v>1495</v>
      </c>
      <c r="H69" s="71">
        <f>SUMIF('forecast-wide-Rec'!$C:$C,$A69,'forecast-wide-Rec'!K:K)</f>
        <v>1469</v>
      </c>
      <c r="I69" s="71">
        <f>SUMIF('forecast-wide-Rec'!$C:$C,$A69,'forecast-wide-Rec'!L:L)</f>
        <v>1463</v>
      </c>
      <c r="J69" s="71">
        <f>SUMIF('forecast-wide-Rec'!$C:$C,$A69,'forecast-wide-Rec'!M:M)</f>
        <v>1452</v>
      </c>
      <c r="K69" s="71">
        <f>SUMIF('forecast-wide-Rec'!$C:$C,$A69,'forecast-wide-Rec'!N:N)</f>
        <v>1459</v>
      </c>
      <c r="L69" s="5"/>
    </row>
    <row r="70" spans="1:12" ht="17.25" customHeight="1" x14ac:dyDescent="0.3">
      <c r="A70" s="70">
        <f>LEA_list!A69</f>
        <v>2301000</v>
      </c>
      <c r="B70" s="71">
        <f>SUMIF('forecast-wide-Rec'!$C:$C,$A70,'forecast-wide-Rec'!E:E)</f>
        <v>9847</v>
      </c>
      <c r="C70" s="71">
        <f>SUMIF('forecast-wide-Rec'!$C:$C,$A70,'forecast-wide-Rec'!F:F)</f>
        <v>9796</v>
      </c>
      <c r="D70" s="71">
        <f>SUMIF('forecast-wide-Rec'!$C:$C,$A70,'forecast-wide-Rec'!G:G)</f>
        <v>9815</v>
      </c>
      <c r="E70" s="71">
        <f>SUMIF('forecast-wide-Rec'!$C:$C,$A70,'forecast-wide-Rec'!H:H)</f>
        <v>9763</v>
      </c>
      <c r="F70" s="71">
        <f>SUMIF('forecast-wide-Rec'!$C:$C,$A70,'forecast-wide-Rec'!I:I)</f>
        <v>9704</v>
      </c>
      <c r="G70" s="71">
        <f>SUMIF('forecast-wide-Rec'!$C:$C,$A70,'forecast-wide-Rec'!J:J)</f>
        <v>9669</v>
      </c>
      <c r="H70" s="71">
        <f>SUMIF('forecast-wide-Rec'!$C:$C,$A70,'forecast-wide-Rec'!K:K)</f>
        <v>9671</v>
      </c>
      <c r="I70" s="71">
        <f>SUMIF('forecast-wide-Rec'!$C:$C,$A70,'forecast-wide-Rec'!L:L)</f>
        <v>9646</v>
      </c>
      <c r="J70" s="71">
        <f>SUMIF('forecast-wide-Rec'!$C:$C,$A70,'forecast-wide-Rec'!M:M)</f>
        <v>9663</v>
      </c>
      <c r="K70" s="71">
        <f>SUMIF('forecast-wide-Rec'!$C:$C,$A70,'forecast-wide-Rec'!N:N)</f>
        <v>9648</v>
      </c>
      <c r="L70" s="5"/>
    </row>
    <row r="71" spans="1:12" ht="17.25" customHeight="1" x14ac:dyDescent="0.3">
      <c r="A71" s="70">
        <f>LEA_list!A70</f>
        <v>2303000</v>
      </c>
      <c r="B71" s="71">
        <f>SUMIF('forecast-wide-Rec'!$C:$C,$A71,'forecast-wide-Rec'!E:E)</f>
        <v>3653</v>
      </c>
      <c r="C71" s="71">
        <f>SUMIF('forecast-wide-Rec'!$C:$C,$A71,'forecast-wide-Rec'!F:F)</f>
        <v>3688</v>
      </c>
      <c r="D71" s="71">
        <f>SUMIF('forecast-wide-Rec'!$C:$C,$A71,'forecast-wide-Rec'!G:G)</f>
        <v>3709</v>
      </c>
      <c r="E71" s="71">
        <f>SUMIF('forecast-wide-Rec'!$C:$C,$A71,'forecast-wide-Rec'!H:H)</f>
        <v>3698</v>
      </c>
      <c r="F71" s="71">
        <f>SUMIF('forecast-wide-Rec'!$C:$C,$A71,'forecast-wide-Rec'!I:I)</f>
        <v>3710</v>
      </c>
      <c r="G71" s="71">
        <f>SUMIF('forecast-wide-Rec'!$C:$C,$A71,'forecast-wide-Rec'!J:J)</f>
        <v>3717</v>
      </c>
      <c r="H71" s="71">
        <f>SUMIF('forecast-wide-Rec'!$C:$C,$A71,'forecast-wide-Rec'!K:K)</f>
        <v>3725</v>
      </c>
      <c r="I71" s="71">
        <f>SUMIF('forecast-wide-Rec'!$C:$C,$A71,'forecast-wide-Rec'!L:L)</f>
        <v>3726</v>
      </c>
      <c r="J71" s="71">
        <f>SUMIF('forecast-wide-Rec'!$C:$C,$A71,'forecast-wide-Rec'!M:M)</f>
        <v>3736</v>
      </c>
      <c r="K71" s="71">
        <f>SUMIF('forecast-wide-Rec'!$C:$C,$A71,'forecast-wide-Rec'!N:N)</f>
        <v>3729</v>
      </c>
      <c r="L71" s="5"/>
    </row>
    <row r="72" spans="1:12" ht="17.25" customHeight="1" x14ac:dyDescent="0.3">
      <c r="A72" s="70">
        <f>LEA_list!A71</f>
        <v>2304000</v>
      </c>
      <c r="B72" s="71">
        <f>SUMIF('forecast-wide-Rec'!$C:$C,$A72,'forecast-wide-Rec'!E:E)</f>
        <v>281</v>
      </c>
      <c r="C72" s="71">
        <f>SUMIF('forecast-wide-Rec'!$C:$C,$A72,'forecast-wide-Rec'!F:F)</f>
        <v>264</v>
      </c>
      <c r="D72" s="71">
        <f>SUMIF('forecast-wide-Rec'!$C:$C,$A72,'forecast-wide-Rec'!G:G)</f>
        <v>261</v>
      </c>
      <c r="E72" s="71">
        <f>SUMIF('forecast-wide-Rec'!$C:$C,$A72,'forecast-wide-Rec'!H:H)</f>
        <v>245</v>
      </c>
      <c r="F72" s="71">
        <f>SUMIF('forecast-wide-Rec'!$C:$C,$A72,'forecast-wide-Rec'!I:I)</f>
        <v>235</v>
      </c>
      <c r="G72" s="71">
        <f>SUMIF('forecast-wide-Rec'!$C:$C,$A72,'forecast-wide-Rec'!J:J)</f>
        <v>231</v>
      </c>
      <c r="H72" s="71">
        <f>SUMIF('forecast-wide-Rec'!$C:$C,$A72,'forecast-wide-Rec'!K:K)</f>
        <v>225</v>
      </c>
      <c r="I72" s="71">
        <f>SUMIF('forecast-wide-Rec'!$C:$C,$A72,'forecast-wide-Rec'!L:L)</f>
        <v>225</v>
      </c>
      <c r="J72" s="71">
        <f>SUMIF('forecast-wide-Rec'!$C:$C,$A72,'forecast-wide-Rec'!M:M)</f>
        <v>225</v>
      </c>
      <c r="K72" s="71">
        <f>SUMIF('forecast-wide-Rec'!$C:$C,$A72,'forecast-wide-Rec'!N:N)</f>
        <v>225</v>
      </c>
      <c r="L72" s="5"/>
    </row>
    <row r="73" spans="1:12" ht="17.25" customHeight="1" x14ac:dyDescent="0.3">
      <c r="A73" s="70">
        <f>LEA_list!A72</f>
        <v>2305000</v>
      </c>
      <c r="B73" s="71">
        <f>SUMIF('forecast-wide-Rec'!$C:$C,$A73,'forecast-wide-Rec'!E:E)</f>
        <v>955</v>
      </c>
      <c r="C73" s="71">
        <f>SUMIF('forecast-wide-Rec'!$C:$C,$A73,'forecast-wide-Rec'!F:F)</f>
        <v>937</v>
      </c>
      <c r="D73" s="71">
        <f>SUMIF('forecast-wide-Rec'!$C:$C,$A73,'forecast-wide-Rec'!G:G)</f>
        <v>924</v>
      </c>
      <c r="E73" s="71">
        <f>SUMIF('forecast-wide-Rec'!$C:$C,$A73,'forecast-wide-Rec'!H:H)</f>
        <v>891</v>
      </c>
      <c r="F73" s="71">
        <f>SUMIF('forecast-wide-Rec'!$C:$C,$A73,'forecast-wide-Rec'!I:I)</f>
        <v>882</v>
      </c>
      <c r="G73" s="71">
        <f>SUMIF('forecast-wide-Rec'!$C:$C,$A73,'forecast-wide-Rec'!J:J)</f>
        <v>862</v>
      </c>
      <c r="H73" s="71">
        <f>SUMIF('forecast-wide-Rec'!$C:$C,$A73,'forecast-wide-Rec'!K:K)</f>
        <v>843</v>
      </c>
      <c r="I73" s="71">
        <f>SUMIF('forecast-wide-Rec'!$C:$C,$A73,'forecast-wide-Rec'!L:L)</f>
        <v>828</v>
      </c>
      <c r="J73" s="71">
        <f>SUMIF('forecast-wide-Rec'!$C:$C,$A73,'forecast-wide-Rec'!M:M)</f>
        <v>818</v>
      </c>
      <c r="K73" s="71">
        <f>SUMIF('forecast-wide-Rec'!$C:$C,$A73,'forecast-wide-Rec'!N:N)</f>
        <v>820</v>
      </c>
      <c r="L73" s="5"/>
    </row>
    <row r="74" spans="1:12" ht="17.25" customHeight="1" x14ac:dyDescent="0.3">
      <c r="A74" s="70">
        <f>LEA_list!A73</f>
        <v>2306000</v>
      </c>
      <c r="B74" s="71">
        <f>SUMIF('forecast-wide-Rec'!$C:$C,$A74,'forecast-wide-Rec'!E:E)</f>
        <v>533</v>
      </c>
      <c r="C74" s="71">
        <f>SUMIF('forecast-wide-Rec'!$C:$C,$A74,'forecast-wide-Rec'!F:F)</f>
        <v>544</v>
      </c>
      <c r="D74" s="71">
        <f>SUMIF('forecast-wide-Rec'!$C:$C,$A74,'forecast-wide-Rec'!G:G)</f>
        <v>533</v>
      </c>
      <c r="E74" s="71">
        <f>SUMIF('forecast-wide-Rec'!$C:$C,$A74,'forecast-wide-Rec'!H:H)</f>
        <v>534</v>
      </c>
      <c r="F74" s="71">
        <f>SUMIF('forecast-wide-Rec'!$C:$C,$A74,'forecast-wide-Rec'!I:I)</f>
        <v>522</v>
      </c>
      <c r="G74" s="71">
        <f>SUMIF('forecast-wide-Rec'!$C:$C,$A74,'forecast-wide-Rec'!J:J)</f>
        <v>526</v>
      </c>
      <c r="H74" s="71">
        <f>SUMIF('forecast-wide-Rec'!$C:$C,$A74,'forecast-wide-Rec'!K:K)</f>
        <v>532</v>
      </c>
      <c r="I74" s="71">
        <f>SUMIF('forecast-wide-Rec'!$C:$C,$A74,'forecast-wide-Rec'!L:L)</f>
        <v>533</v>
      </c>
      <c r="J74" s="71">
        <f>SUMIF('forecast-wide-Rec'!$C:$C,$A74,'forecast-wide-Rec'!M:M)</f>
        <v>522</v>
      </c>
      <c r="K74" s="71">
        <f>SUMIF('forecast-wide-Rec'!$C:$C,$A74,'forecast-wide-Rec'!N:N)</f>
        <v>519</v>
      </c>
      <c r="L74" s="5"/>
    </row>
    <row r="75" spans="1:12" ht="17.25" customHeight="1" x14ac:dyDescent="0.3">
      <c r="A75" s="70">
        <f>LEA_list!A74</f>
        <v>2307000</v>
      </c>
      <c r="B75" s="71">
        <f>SUMIF('forecast-wide-Rec'!$C:$C,$A75,'forecast-wide-Rec'!E:E)</f>
        <v>2928</v>
      </c>
      <c r="C75" s="71">
        <f>SUMIF('forecast-wide-Rec'!$C:$C,$A75,'forecast-wide-Rec'!F:F)</f>
        <v>2886</v>
      </c>
      <c r="D75" s="71">
        <f>SUMIF('forecast-wide-Rec'!$C:$C,$A75,'forecast-wide-Rec'!G:G)</f>
        <v>2875</v>
      </c>
      <c r="E75" s="71">
        <f>SUMIF('forecast-wide-Rec'!$C:$C,$A75,'forecast-wide-Rec'!H:H)</f>
        <v>2820</v>
      </c>
      <c r="F75" s="71">
        <f>SUMIF('forecast-wide-Rec'!$C:$C,$A75,'forecast-wide-Rec'!I:I)</f>
        <v>2808</v>
      </c>
      <c r="G75" s="71">
        <f>SUMIF('forecast-wide-Rec'!$C:$C,$A75,'forecast-wide-Rec'!J:J)</f>
        <v>2783</v>
      </c>
      <c r="H75" s="71">
        <f>SUMIF('forecast-wide-Rec'!$C:$C,$A75,'forecast-wide-Rec'!K:K)</f>
        <v>2751</v>
      </c>
      <c r="I75" s="71">
        <f>SUMIF('forecast-wide-Rec'!$C:$C,$A75,'forecast-wide-Rec'!L:L)</f>
        <v>2718</v>
      </c>
      <c r="J75" s="71">
        <f>SUMIF('forecast-wide-Rec'!$C:$C,$A75,'forecast-wide-Rec'!M:M)</f>
        <v>2721</v>
      </c>
      <c r="K75" s="71">
        <f>SUMIF('forecast-wide-Rec'!$C:$C,$A75,'forecast-wide-Rec'!N:N)</f>
        <v>2734</v>
      </c>
      <c r="L75" s="5"/>
    </row>
    <row r="76" spans="1:12" ht="17.25" customHeight="1" x14ac:dyDescent="0.3">
      <c r="A76" s="70">
        <f>LEA_list!A75</f>
        <v>2402000</v>
      </c>
      <c r="B76" s="71">
        <f>SUMIF('forecast-wide-Rec'!$C:$C,$A76,'forecast-wide-Rec'!E:E)</f>
        <v>856</v>
      </c>
      <c r="C76" s="71">
        <f>SUMIF('forecast-wide-Rec'!$C:$C,$A76,'forecast-wide-Rec'!F:F)</f>
        <v>845</v>
      </c>
      <c r="D76" s="71">
        <f>SUMIF('forecast-wide-Rec'!$C:$C,$A76,'forecast-wide-Rec'!G:G)</f>
        <v>836</v>
      </c>
      <c r="E76" s="71">
        <f>SUMIF('forecast-wide-Rec'!$C:$C,$A76,'forecast-wide-Rec'!H:H)</f>
        <v>827</v>
      </c>
      <c r="F76" s="71">
        <f>SUMIF('forecast-wide-Rec'!$C:$C,$A76,'forecast-wide-Rec'!I:I)</f>
        <v>789</v>
      </c>
      <c r="G76" s="71">
        <f>SUMIF('forecast-wide-Rec'!$C:$C,$A76,'forecast-wide-Rec'!J:J)</f>
        <v>773</v>
      </c>
      <c r="H76" s="71">
        <f>SUMIF('forecast-wide-Rec'!$C:$C,$A76,'forecast-wide-Rec'!K:K)</f>
        <v>765</v>
      </c>
      <c r="I76" s="71">
        <f>SUMIF('forecast-wide-Rec'!$C:$C,$A76,'forecast-wide-Rec'!L:L)</f>
        <v>765</v>
      </c>
      <c r="J76" s="71">
        <f>SUMIF('forecast-wide-Rec'!$C:$C,$A76,'forecast-wide-Rec'!M:M)</f>
        <v>769</v>
      </c>
      <c r="K76" s="71">
        <f>SUMIF('forecast-wide-Rec'!$C:$C,$A76,'forecast-wide-Rec'!N:N)</f>
        <v>763</v>
      </c>
      <c r="L76" s="5"/>
    </row>
    <row r="77" spans="1:12" ht="17.25" customHeight="1" x14ac:dyDescent="0.3">
      <c r="A77" s="70">
        <f>LEA_list!A76</f>
        <v>2403000</v>
      </c>
      <c r="B77" s="71">
        <f>SUMIF('forecast-wide-Rec'!$C:$C,$A77,'forecast-wide-Rec'!E:E)</f>
        <v>555</v>
      </c>
      <c r="C77" s="71">
        <f>SUMIF('forecast-wide-Rec'!$C:$C,$A77,'forecast-wide-Rec'!F:F)</f>
        <v>570</v>
      </c>
      <c r="D77" s="71">
        <f>SUMIF('forecast-wide-Rec'!$C:$C,$A77,'forecast-wide-Rec'!G:G)</f>
        <v>584</v>
      </c>
      <c r="E77" s="71">
        <f>SUMIF('forecast-wide-Rec'!$C:$C,$A77,'forecast-wide-Rec'!H:H)</f>
        <v>613</v>
      </c>
      <c r="F77" s="71">
        <f>SUMIF('forecast-wide-Rec'!$C:$C,$A77,'forecast-wide-Rec'!I:I)</f>
        <v>623</v>
      </c>
      <c r="G77" s="71">
        <f>SUMIF('forecast-wide-Rec'!$C:$C,$A77,'forecast-wide-Rec'!J:J)</f>
        <v>620</v>
      </c>
      <c r="H77" s="71">
        <f>SUMIF('forecast-wide-Rec'!$C:$C,$A77,'forecast-wide-Rec'!K:K)</f>
        <v>636</v>
      </c>
      <c r="I77" s="71">
        <f>SUMIF('forecast-wide-Rec'!$C:$C,$A77,'forecast-wide-Rec'!L:L)</f>
        <v>649</v>
      </c>
      <c r="J77" s="71">
        <f>SUMIF('forecast-wide-Rec'!$C:$C,$A77,'forecast-wide-Rec'!M:M)</f>
        <v>656</v>
      </c>
      <c r="K77" s="71">
        <f>SUMIF('forecast-wide-Rec'!$C:$C,$A77,'forecast-wide-Rec'!N:N)</f>
        <v>661</v>
      </c>
      <c r="L77" s="5"/>
    </row>
    <row r="78" spans="1:12" ht="17.25" customHeight="1" x14ac:dyDescent="0.3">
      <c r="A78" s="70">
        <f>LEA_list!A77</f>
        <v>2404000</v>
      </c>
      <c r="B78" s="71">
        <f>SUMIF('forecast-wide-Rec'!$C:$C,$A78,'forecast-wide-Rec'!E:E)</f>
        <v>1706</v>
      </c>
      <c r="C78" s="71">
        <f>SUMIF('forecast-wide-Rec'!$C:$C,$A78,'forecast-wide-Rec'!F:F)</f>
        <v>1681</v>
      </c>
      <c r="D78" s="71">
        <f>SUMIF('forecast-wide-Rec'!$C:$C,$A78,'forecast-wide-Rec'!G:G)</f>
        <v>1662</v>
      </c>
      <c r="E78" s="71">
        <f>SUMIF('forecast-wide-Rec'!$C:$C,$A78,'forecast-wide-Rec'!H:H)</f>
        <v>1616</v>
      </c>
      <c r="F78" s="71">
        <f>SUMIF('forecast-wide-Rec'!$C:$C,$A78,'forecast-wide-Rec'!I:I)</f>
        <v>1576</v>
      </c>
      <c r="G78" s="71">
        <f>SUMIF('forecast-wide-Rec'!$C:$C,$A78,'forecast-wide-Rec'!J:J)</f>
        <v>1557</v>
      </c>
      <c r="H78" s="71">
        <f>SUMIF('forecast-wide-Rec'!$C:$C,$A78,'forecast-wide-Rec'!K:K)</f>
        <v>1549</v>
      </c>
      <c r="I78" s="71">
        <f>SUMIF('forecast-wide-Rec'!$C:$C,$A78,'forecast-wide-Rec'!L:L)</f>
        <v>1550</v>
      </c>
      <c r="J78" s="71">
        <f>SUMIF('forecast-wide-Rec'!$C:$C,$A78,'forecast-wide-Rec'!M:M)</f>
        <v>1543</v>
      </c>
      <c r="K78" s="71">
        <f>SUMIF('forecast-wide-Rec'!$C:$C,$A78,'forecast-wide-Rec'!N:N)</f>
        <v>1552</v>
      </c>
      <c r="L78" s="5"/>
    </row>
    <row r="79" spans="1:12" ht="17.25" customHeight="1" x14ac:dyDescent="0.3">
      <c r="A79" s="70">
        <f>LEA_list!A78</f>
        <v>2501000</v>
      </c>
      <c r="B79" s="71">
        <f>SUMIF('forecast-wide-Rec'!$C:$C,$A79,'forecast-wide-Rec'!E:E)</f>
        <v>475</v>
      </c>
      <c r="C79" s="71">
        <f>SUMIF('forecast-wide-Rec'!$C:$C,$A79,'forecast-wide-Rec'!F:F)</f>
        <v>494</v>
      </c>
      <c r="D79" s="71">
        <f>SUMIF('forecast-wide-Rec'!$C:$C,$A79,'forecast-wide-Rec'!G:G)</f>
        <v>488</v>
      </c>
      <c r="E79" s="71">
        <f>SUMIF('forecast-wide-Rec'!$C:$C,$A79,'forecast-wide-Rec'!H:H)</f>
        <v>496</v>
      </c>
      <c r="F79" s="71">
        <f>SUMIF('forecast-wide-Rec'!$C:$C,$A79,'forecast-wide-Rec'!I:I)</f>
        <v>514</v>
      </c>
      <c r="G79" s="71">
        <f>SUMIF('forecast-wide-Rec'!$C:$C,$A79,'forecast-wide-Rec'!J:J)</f>
        <v>526</v>
      </c>
      <c r="H79" s="71">
        <f>SUMIF('forecast-wide-Rec'!$C:$C,$A79,'forecast-wide-Rec'!K:K)</f>
        <v>531</v>
      </c>
      <c r="I79" s="71">
        <f>SUMIF('forecast-wide-Rec'!$C:$C,$A79,'forecast-wide-Rec'!L:L)</f>
        <v>554</v>
      </c>
      <c r="J79" s="71">
        <f>SUMIF('forecast-wide-Rec'!$C:$C,$A79,'forecast-wide-Rec'!M:M)</f>
        <v>570</v>
      </c>
      <c r="K79" s="71">
        <f>SUMIF('forecast-wide-Rec'!$C:$C,$A79,'forecast-wide-Rec'!N:N)</f>
        <v>580</v>
      </c>
      <c r="L79" s="5"/>
    </row>
    <row r="80" spans="1:12" ht="17.25" customHeight="1" x14ac:dyDescent="0.3">
      <c r="A80" s="70">
        <f>LEA_list!A79</f>
        <v>2502000</v>
      </c>
      <c r="B80" s="71">
        <f>SUMIF('forecast-wide-Rec'!$C:$C,$A80,'forecast-wide-Rec'!E:E)</f>
        <v>869</v>
      </c>
      <c r="C80" s="71">
        <f>SUMIF('forecast-wide-Rec'!$C:$C,$A80,'forecast-wide-Rec'!F:F)</f>
        <v>886</v>
      </c>
      <c r="D80" s="71">
        <f>SUMIF('forecast-wide-Rec'!$C:$C,$A80,'forecast-wide-Rec'!G:G)</f>
        <v>895</v>
      </c>
      <c r="E80" s="71">
        <f>SUMIF('forecast-wide-Rec'!$C:$C,$A80,'forecast-wide-Rec'!H:H)</f>
        <v>909</v>
      </c>
      <c r="F80" s="71">
        <f>SUMIF('forecast-wide-Rec'!$C:$C,$A80,'forecast-wide-Rec'!I:I)</f>
        <v>911</v>
      </c>
      <c r="G80" s="71">
        <f>SUMIF('forecast-wide-Rec'!$C:$C,$A80,'forecast-wide-Rec'!J:J)</f>
        <v>919</v>
      </c>
      <c r="H80" s="71">
        <f>SUMIF('forecast-wide-Rec'!$C:$C,$A80,'forecast-wide-Rec'!K:K)</f>
        <v>932</v>
      </c>
      <c r="I80" s="71">
        <f>SUMIF('forecast-wide-Rec'!$C:$C,$A80,'forecast-wide-Rec'!L:L)</f>
        <v>945</v>
      </c>
      <c r="J80" s="71">
        <f>SUMIF('forecast-wide-Rec'!$C:$C,$A80,'forecast-wide-Rec'!M:M)</f>
        <v>971</v>
      </c>
      <c r="K80" s="71">
        <f>SUMIF('forecast-wide-Rec'!$C:$C,$A80,'forecast-wide-Rec'!N:N)</f>
        <v>987</v>
      </c>
      <c r="L80" s="5"/>
    </row>
    <row r="81" spans="1:12" ht="17.25" customHeight="1" x14ac:dyDescent="0.3">
      <c r="A81" s="70">
        <f>LEA_list!A80</f>
        <v>2503000</v>
      </c>
      <c r="B81" s="71">
        <f>SUMIF('forecast-wide-Rec'!$C:$C,$A81,'forecast-wide-Rec'!E:E)</f>
        <v>387</v>
      </c>
      <c r="C81" s="71">
        <f>SUMIF('forecast-wide-Rec'!$C:$C,$A81,'forecast-wide-Rec'!F:F)</f>
        <v>390</v>
      </c>
      <c r="D81" s="71">
        <f>SUMIF('forecast-wide-Rec'!$C:$C,$A81,'forecast-wide-Rec'!G:G)</f>
        <v>392</v>
      </c>
      <c r="E81" s="71">
        <f>SUMIF('forecast-wide-Rec'!$C:$C,$A81,'forecast-wide-Rec'!H:H)</f>
        <v>388</v>
      </c>
      <c r="F81" s="71">
        <f>SUMIF('forecast-wide-Rec'!$C:$C,$A81,'forecast-wide-Rec'!I:I)</f>
        <v>386</v>
      </c>
      <c r="G81" s="71">
        <f>SUMIF('forecast-wide-Rec'!$C:$C,$A81,'forecast-wide-Rec'!J:J)</f>
        <v>391</v>
      </c>
      <c r="H81" s="71">
        <f>SUMIF('forecast-wide-Rec'!$C:$C,$A81,'forecast-wide-Rec'!K:K)</f>
        <v>392</v>
      </c>
      <c r="I81" s="71">
        <f>SUMIF('forecast-wide-Rec'!$C:$C,$A81,'forecast-wide-Rec'!L:L)</f>
        <v>398</v>
      </c>
      <c r="J81" s="71">
        <f>SUMIF('forecast-wide-Rec'!$C:$C,$A81,'forecast-wide-Rec'!M:M)</f>
        <v>403</v>
      </c>
      <c r="K81" s="71">
        <f>SUMIF('forecast-wide-Rec'!$C:$C,$A81,'forecast-wide-Rec'!N:N)</f>
        <v>402</v>
      </c>
      <c r="L81" s="5"/>
    </row>
    <row r="82" spans="1:12" ht="17.25" customHeight="1" x14ac:dyDescent="0.3">
      <c r="A82" s="70">
        <f>LEA_list!A81</f>
        <v>2601000</v>
      </c>
      <c r="B82" s="71">
        <f>SUMIF('forecast-wide-Rec'!$C:$C,$A82,'forecast-wide-Rec'!E:E)</f>
        <v>678</v>
      </c>
      <c r="C82" s="71">
        <f>SUMIF('forecast-wide-Rec'!$C:$C,$A82,'forecast-wide-Rec'!F:F)</f>
        <v>683</v>
      </c>
      <c r="D82" s="71">
        <f>SUMIF('forecast-wide-Rec'!$C:$C,$A82,'forecast-wide-Rec'!G:G)</f>
        <v>690</v>
      </c>
      <c r="E82" s="71">
        <f>SUMIF('forecast-wide-Rec'!$C:$C,$A82,'forecast-wide-Rec'!H:H)</f>
        <v>699</v>
      </c>
      <c r="F82" s="71">
        <f>SUMIF('forecast-wide-Rec'!$C:$C,$A82,'forecast-wide-Rec'!I:I)</f>
        <v>708</v>
      </c>
      <c r="G82" s="71">
        <f>SUMIF('forecast-wide-Rec'!$C:$C,$A82,'forecast-wide-Rec'!J:J)</f>
        <v>721</v>
      </c>
      <c r="H82" s="71">
        <f>SUMIF('forecast-wide-Rec'!$C:$C,$A82,'forecast-wide-Rec'!K:K)</f>
        <v>729</v>
      </c>
      <c r="I82" s="71">
        <f>SUMIF('forecast-wide-Rec'!$C:$C,$A82,'forecast-wide-Rec'!L:L)</f>
        <v>752</v>
      </c>
      <c r="J82" s="71">
        <f>SUMIF('forecast-wide-Rec'!$C:$C,$A82,'forecast-wide-Rec'!M:M)</f>
        <v>747</v>
      </c>
      <c r="K82" s="71">
        <f>SUMIF('forecast-wide-Rec'!$C:$C,$A82,'forecast-wide-Rec'!N:N)</f>
        <v>739</v>
      </c>
      <c r="L82" s="5"/>
    </row>
    <row r="83" spans="1:12" ht="17.25" customHeight="1" x14ac:dyDescent="0.3">
      <c r="A83" s="70">
        <f>LEA_list!A82</f>
        <v>2602000</v>
      </c>
      <c r="B83" s="71">
        <f>SUMIF('forecast-wide-Rec'!$C:$C,$A83,'forecast-wide-Rec'!E:E)</f>
        <v>1291</v>
      </c>
      <c r="C83" s="71">
        <f>SUMIF('forecast-wide-Rec'!$C:$C,$A83,'forecast-wide-Rec'!F:F)</f>
        <v>1270</v>
      </c>
      <c r="D83" s="71">
        <f>SUMIF('forecast-wide-Rec'!$C:$C,$A83,'forecast-wide-Rec'!G:G)</f>
        <v>1275</v>
      </c>
      <c r="E83" s="71">
        <f>SUMIF('forecast-wide-Rec'!$C:$C,$A83,'forecast-wide-Rec'!H:H)</f>
        <v>1276</v>
      </c>
      <c r="F83" s="71">
        <f>SUMIF('forecast-wide-Rec'!$C:$C,$A83,'forecast-wide-Rec'!I:I)</f>
        <v>1272</v>
      </c>
      <c r="G83" s="71">
        <f>SUMIF('forecast-wide-Rec'!$C:$C,$A83,'forecast-wide-Rec'!J:J)</f>
        <v>1258</v>
      </c>
      <c r="H83" s="71">
        <f>SUMIF('forecast-wide-Rec'!$C:$C,$A83,'forecast-wide-Rec'!K:K)</f>
        <v>1248</v>
      </c>
      <c r="I83" s="71">
        <f>SUMIF('forecast-wide-Rec'!$C:$C,$A83,'forecast-wide-Rec'!L:L)</f>
        <v>1246</v>
      </c>
      <c r="J83" s="71">
        <f>SUMIF('forecast-wide-Rec'!$C:$C,$A83,'forecast-wide-Rec'!M:M)</f>
        <v>1238</v>
      </c>
      <c r="K83" s="71">
        <f>SUMIF('forecast-wide-Rec'!$C:$C,$A83,'forecast-wide-Rec'!N:N)</f>
        <v>1234</v>
      </c>
      <c r="L83" s="5"/>
    </row>
    <row r="84" spans="1:12" ht="17.25" customHeight="1" x14ac:dyDescent="0.3">
      <c r="A84" s="70">
        <f>LEA_list!A83</f>
        <v>2603000</v>
      </c>
      <c r="B84" s="71">
        <f>SUMIF('forecast-wide-Rec'!$C:$C,$A84,'forecast-wide-Rec'!E:E)</f>
        <v>3634</v>
      </c>
      <c r="C84" s="71">
        <f>SUMIF('forecast-wide-Rec'!$C:$C,$A84,'forecast-wide-Rec'!F:F)</f>
        <v>3615</v>
      </c>
      <c r="D84" s="71">
        <f>SUMIF('forecast-wide-Rec'!$C:$C,$A84,'forecast-wide-Rec'!G:G)</f>
        <v>3613</v>
      </c>
      <c r="E84" s="71">
        <f>SUMIF('forecast-wide-Rec'!$C:$C,$A84,'forecast-wide-Rec'!H:H)</f>
        <v>3598</v>
      </c>
      <c r="F84" s="71">
        <f>SUMIF('forecast-wide-Rec'!$C:$C,$A84,'forecast-wide-Rec'!I:I)</f>
        <v>3557</v>
      </c>
      <c r="G84" s="71">
        <f>SUMIF('forecast-wide-Rec'!$C:$C,$A84,'forecast-wide-Rec'!J:J)</f>
        <v>3531</v>
      </c>
      <c r="H84" s="71">
        <f>SUMIF('forecast-wide-Rec'!$C:$C,$A84,'forecast-wide-Rec'!K:K)</f>
        <v>3510</v>
      </c>
      <c r="I84" s="71">
        <f>SUMIF('forecast-wide-Rec'!$C:$C,$A84,'forecast-wide-Rec'!L:L)</f>
        <v>3492</v>
      </c>
      <c r="J84" s="71">
        <f>SUMIF('forecast-wide-Rec'!$C:$C,$A84,'forecast-wide-Rec'!M:M)</f>
        <v>3462</v>
      </c>
      <c r="K84" s="71">
        <f>SUMIF('forecast-wide-Rec'!$C:$C,$A84,'forecast-wide-Rec'!N:N)</f>
        <v>3420</v>
      </c>
      <c r="L84" s="5"/>
    </row>
    <row r="85" spans="1:12" ht="17.25" customHeight="1" x14ac:dyDescent="0.3">
      <c r="A85" s="70">
        <f>LEA_list!A84</f>
        <v>2604000</v>
      </c>
      <c r="B85" s="71">
        <f>SUMIF('forecast-wide-Rec'!$C:$C,$A85,'forecast-wide-Rec'!E:E)</f>
        <v>793</v>
      </c>
      <c r="C85" s="71">
        <f>SUMIF('forecast-wide-Rec'!$C:$C,$A85,'forecast-wide-Rec'!F:F)</f>
        <v>777</v>
      </c>
      <c r="D85" s="71">
        <f>SUMIF('forecast-wide-Rec'!$C:$C,$A85,'forecast-wide-Rec'!G:G)</f>
        <v>762</v>
      </c>
      <c r="E85" s="71">
        <f>SUMIF('forecast-wide-Rec'!$C:$C,$A85,'forecast-wide-Rec'!H:H)</f>
        <v>747</v>
      </c>
      <c r="F85" s="71">
        <f>SUMIF('forecast-wide-Rec'!$C:$C,$A85,'forecast-wide-Rec'!I:I)</f>
        <v>736</v>
      </c>
      <c r="G85" s="71">
        <f>SUMIF('forecast-wide-Rec'!$C:$C,$A85,'forecast-wide-Rec'!J:J)</f>
        <v>719</v>
      </c>
      <c r="H85" s="71">
        <f>SUMIF('forecast-wide-Rec'!$C:$C,$A85,'forecast-wide-Rec'!K:K)</f>
        <v>711</v>
      </c>
      <c r="I85" s="71">
        <f>SUMIF('forecast-wide-Rec'!$C:$C,$A85,'forecast-wide-Rec'!L:L)</f>
        <v>704</v>
      </c>
      <c r="J85" s="71">
        <f>SUMIF('forecast-wide-Rec'!$C:$C,$A85,'forecast-wide-Rec'!M:M)</f>
        <v>705</v>
      </c>
      <c r="K85" s="71">
        <f>SUMIF('forecast-wide-Rec'!$C:$C,$A85,'forecast-wide-Rec'!N:N)</f>
        <v>696</v>
      </c>
      <c r="L85" s="5"/>
    </row>
    <row r="86" spans="1:12" ht="17.25" customHeight="1" x14ac:dyDescent="0.3">
      <c r="A86" s="70">
        <f>LEA_list!A85</f>
        <v>2605000</v>
      </c>
      <c r="B86" s="71">
        <f>SUMIF('forecast-wide-Rec'!$C:$C,$A86,'forecast-wide-Rec'!E:E)</f>
        <v>4078</v>
      </c>
      <c r="C86" s="71">
        <f>SUMIF('forecast-wide-Rec'!$C:$C,$A86,'forecast-wide-Rec'!F:F)</f>
        <v>4018</v>
      </c>
      <c r="D86" s="71">
        <f>SUMIF('forecast-wide-Rec'!$C:$C,$A86,'forecast-wide-Rec'!G:G)</f>
        <v>3986</v>
      </c>
      <c r="E86" s="71">
        <f>SUMIF('forecast-wide-Rec'!$C:$C,$A86,'forecast-wide-Rec'!H:H)</f>
        <v>3931</v>
      </c>
      <c r="F86" s="71">
        <f>SUMIF('forecast-wide-Rec'!$C:$C,$A86,'forecast-wide-Rec'!I:I)</f>
        <v>3899</v>
      </c>
      <c r="G86" s="71">
        <f>SUMIF('forecast-wide-Rec'!$C:$C,$A86,'forecast-wide-Rec'!J:J)</f>
        <v>3830</v>
      </c>
      <c r="H86" s="71">
        <f>SUMIF('forecast-wide-Rec'!$C:$C,$A86,'forecast-wide-Rec'!K:K)</f>
        <v>3794</v>
      </c>
      <c r="I86" s="71">
        <f>SUMIF('forecast-wide-Rec'!$C:$C,$A86,'forecast-wide-Rec'!L:L)</f>
        <v>3795</v>
      </c>
      <c r="J86" s="71">
        <f>SUMIF('forecast-wide-Rec'!$C:$C,$A86,'forecast-wide-Rec'!M:M)</f>
        <v>3788</v>
      </c>
      <c r="K86" s="71">
        <f>SUMIF('forecast-wide-Rec'!$C:$C,$A86,'forecast-wide-Rec'!N:N)</f>
        <v>3756</v>
      </c>
      <c r="L86" s="5"/>
    </row>
    <row r="87" spans="1:12" ht="17.25" customHeight="1" x14ac:dyDescent="0.3">
      <c r="A87" s="70">
        <f>LEA_list!A86</f>
        <v>2606000</v>
      </c>
      <c r="B87" s="71">
        <f>SUMIF('forecast-wide-Rec'!$C:$C,$A87,'forecast-wide-Rec'!E:E)</f>
        <v>3323</v>
      </c>
      <c r="C87" s="71">
        <f>SUMIF('forecast-wide-Rec'!$C:$C,$A87,'forecast-wide-Rec'!F:F)</f>
        <v>3308</v>
      </c>
      <c r="D87" s="71">
        <f>SUMIF('forecast-wide-Rec'!$C:$C,$A87,'forecast-wide-Rec'!G:G)</f>
        <v>3261</v>
      </c>
      <c r="E87" s="71">
        <f>SUMIF('forecast-wide-Rec'!$C:$C,$A87,'forecast-wide-Rec'!H:H)</f>
        <v>3225</v>
      </c>
      <c r="F87" s="71">
        <f>SUMIF('forecast-wide-Rec'!$C:$C,$A87,'forecast-wide-Rec'!I:I)</f>
        <v>3177</v>
      </c>
      <c r="G87" s="71">
        <f>SUMIF('forecast-wide-Rec'!$C:$C,$A87,'forecast-wide-Rec'!J:J)</f>
        <v>3139</v>
      </c>
      <c r="H87" s="71">
        <f>SUMIF('forecast-wide-Rec'!$C:$C,$A87,'forecast-wide-Rec'!K:K)</f>
        <v>3126</v>
      </c>
      <c r="I87" s="71">
        <f>SUMIF('forecast-wide-Rec'!$C:$C,$A87,'forecast-wide-Rec'!L:L)</f>
        <v>3083</v>
      </c>
      <c r="J87" s="71">
        <f>SUMIF('forecast-wide-Rec'!$C:$C,$A87,'forecast-wide-Rec'!M:M)</f>
        <v>3075</v>
      </c>
      <c r="K87" s="71">
        <f>SUMIF('forecast-wide-Rec'!$C:$C,$A87,'forecast-wide-Rec'!N:N)</f>
        <v>3082</v>
      </c>
      <c r="L87" s="5"/>
    </row>
    <row r="88" spans="1:12" ht="17.25" customHeight="1" x14ac:dyDescent="0.3">
      <c r="A88" s="70">
        <f>LEA_list!A87</f>
        <v>2607000</v>
      </c>
      <c r="B88" s="71">
        <f>SUMIF('forecast-wide-Rec'!$C:$C,$A88,'forecast-wide-Rec'!E:E)</f>
        <v>645</v>
      </c>
      <c r="C88" s="71">
        <f>SUMIF('forecast-wide-Rec'!$C:$C,$A88,'forecast-wide-Rec'!F:F)</f>
        <v>639</v>
      </c>
      <c r="D88" s="71">
        <f>SUMIF('forecast-wide-Rec'!$C:$C,$A88,'forecast-wide-Rec'!G:G)</f>
        <v>643</v>
      </c>
      <c r="E88" s="71">
        <f>SUMIF('forecast-wide-Rec'!$C:$C,$A88,'forecast-wide-Rec'!H:H)</f>
        <v>640</v>
      </c>
      <c r="F88" s="71">
        <f>SUMIF('forecast-wide-Rec'!$C:$C,$A88,'forecast-wide-Rec'!I:I)</f>
        <v>640</v>
      </c>
      <c r="G88" s="71">
        <f>SUMIF('forecast-wide-Rec'!$C:$C,$A88,'forecast-wide-Rec'!J:J)</f>
        <v>634</v>
      </c>
      <c r="H88" s="71">
        <f>SUMIF('forecast-wide-Rec'!$C:$C,$A88,'forecast-wide-Rec'!K:K)</f>
        <v>641</v>
      </c>
      <c r="I88" s="71">
        <f>SUMIF('forecast-wide-Rec'!$C:$C,$A88,'forecast-wide-Rec'!L:L)</f>
        <v>645</v>
      </c>
      <c r="J88" s="71">
        <f>SUMIF('forecast-wide-Rec'!$C:$C,$A88,'forecast-wide-Rec'!M:M)</f>
        <v>652</v>
      </c>
      <c r="K88" s="71">
        <f>SUMIF('forecast-wide-Rec'!$C:$C,$A88,'forecast-wide-Rec'!N:N)</f>
        <v>650</v>
      </c>
      <c r="L88" s="5"/>
    </row>
    <row r="89" spans="1:12" ht="17.25" customHeight="1" x14ac:dyDescent="0.3">
      <c r="A89" s="70">
        <f>LEA_list!A88</f>
        <v>2703000</v>
      </c>
      <c r="B89" s="71">
        <f>SUMIF('forecast-wide-Rec'!$C:$C,$A89,'forecast-wide-Rec'!E:E)</f>
        <v>479</v>
      </c>
      <c r="C89" s="71">
        <f>SUMIF('forecast-wide-Rec'!$C:$C,$A89,'forecast-wide-Rec'!F:F)</f>
        <v>474</v>
      </c>
      <c r="D89" s="71">
        <f>SUMIF('forecast-wide-Rec'!$C:$C,$A89,'forecast-wide-Rec'!G:G)</f>
        <v>459</v>
      </c>
      <c r="E89" s="71">
        <f>SUMIF('forecast-wide-Rec'!$C:$C,$A89,'forecast-wide-Rec'!H:H)</f>
        <v>455</v>
      </c>
      <c r="F89" s="71">
        <f>SUMIF('forecast-wide-Rec'!$C:$C,$A89,'forecast-wide-Rec'!I:I)</f>
        <v>444</v>
      </c>
      <c r="G89" s="71">
        <f>SUMIF('forecast-wide-Rec'!$C:$C,$A89,'forecast-wide-Rec'!J:J)</f>
        <v>436</v>
      </c>
      <c r="H89" s="71">
        <f>SUMIF('forecast-wide-Rec'!$C:$C,$A89,'forecast-wide-Rec'!K:K)</f>
        <v>444</v>
      </c>
      <c r="I89" s="71">
        <f>SUMIF('forecast-wide-Rec'!$C:$C,$A89,'forecast-wide-Rec'!L:L)</f>
        <v>441</v>
      </c>
      <c r="J89" s="71">
        <f>SUMIF('forecast-wide-Rec'!$C:$C,$A89,'forecast-wide-Rec'!M:M)</f>
        <v>436</v>
      </c>
      <c r="K89" s="71">
        <f>SUMIF('forecast-wide-Rec'!$C:$C,$A89,'forecast-wide-Rec'!N:N)</f>
        <v>439</v>
      </c>
      <c r="L89" s="5"/>
    </row>
    <row r="90" spans="1:12" ht="17.25" customHeight="1" x14ac:dyDescent="0.3">
      <c r="A90" s="70">
        <f>LEA_list!A89</f>
        <v>2705000</v>
      </c>
      <c r="B90" s="71">
        <f>SUMIF('forecast-wide-Rec'!$C:$C,$A90,'forecast-wide-Rec'!E:E)</f>
        <v>4159</v>
      </c>
      <c r="C90" s="71">
        <f>SUMIF('forecast-wide-Rec'!$C:$C,$A90,'forecast-wide-Rec'!F:F)</f>
        <v>4159</v>
      </c>
      <c r="D90" s="71">
        <f>SUMIF('forecast-wide-Rec'!$C:$C,$A90,'forecast-wide-Rec'!G:G)</f>
        <v>4160</v>
      </c>
      <c r="E90" s="71">
        <f>SUMIF('forecast-wide-Rec'!$C:$C,$A90,'forecast-wide-Rec'!H:H)</f>
        <v>4106</v>
      </c>
      <c r="F90" s="71">
        <f>SUMIF('forecast-wide-Rec'!$C:$C,$A90,'forecast-wide-Rec'!I:I)</f>
        <v>4094</v>
      </c>
      <c r="G90" s="71">
        <f>SUMIF('forecast-wide-Rec'!$C:$C,$A90,'forecast-wide-Rec'!J:J)</f>
        <v>4078</v>
      </c>
      <c r="H90" s="71">
        <f>SUMIF('forecast-wide-Rec'!$C:$C,$A90,'forecast-wide-Rec'!K:K)</f>
        <v>4039</v>
      </c>
      <c r="I90" s="71">
        <f>SUMIF('forecast-wide-Rec'!$C:$C,$A90,'forecast-wide-Rec'!L:L)</f>
        <v>3997</v>
      </c>
      <c r="J90" s="71">
        <f>SUMIF('forecast-wide-Rec'!$C:$C,$A90,'forecast-wide-Rec'!M:M)</f>
        <v>3981</v>
      </c>
      <c r="K90" s="71">
        <f>SUMIF('forecast-wide-Rec'!$C:$C,$A90,'forecast-wide-Rec'!N:N)</f>
        <v>3975</v>
      </c>
      <c r="L90" s="5"/>
    </row>
    <row r="91" spans="1:12" ht="17.25" customHeight="1" x14ac:dyDescent="0.3">
      <c r="A91" s="70">
        <f>LEA_list!A90</f>
        <v>2803000</v>
      </c>
      <c r="B91" s="71">
        <f>SUMIF('forecast-wide-Rec'!$C:$C,$A91,'forecast-wide-Rec'!E:E)</f>
        <v>686</v>
      </c>
      <c r="C91" s="71">
        <f>SUMIF('forecast-wide-Rec'!$C:$C,$A91,'forecast-wide-Rec'!F:F)</f>
        <v>674</v>
      </c>
      <c r="D91" s="71">
        <f>SUMIF('forecast-wide-Rec'!$C:$C,$A91,'forecast-wide-Rec'!G:G)</f>
        <v>674</v>
      </c>
      <c r="E91" s="71">
        <f>SUMIF('forecast-wide-Rec'!$C:$C,$A91,'forecast-wide-Rec'!H:H)</f>
        <v>671</v>
      </c>
      <c r="F91" s="71">
        <f>SUMIF('forecast-wide-Rec'!$C:$C,$A91,'forecast-wide-Rec'!I:I)</f>
        <v>669</v>
      </c>
      <c r="G91" s="71">
        <f>SUMIF('forecast-wide-Rec'!$C:$C,$A91,'forecast-wide-Rec'!J:J)</f>
        <v>662</v>
      </c>
      <c r="H91" s="71">
        <f>SUMIF('forecast-wide-Rec'!$C:$C,$A91,'forecast-wide-Rec'!K:K)</f>
        <v>672</v>
      </c>
      <c r="I91" s="71">
        <f>SUMIF('forecast-wide-Rec'!$C:$C,$A91,'forecast-wide-Rec'!L:L)</f>
        <v>669</v>
      </c>
      <c r="J91" s="71">
        <f>SUMIF('forecast-wide-Rec'!$C:$C,$A91,'forecast-wide-Rec'!M:M)</f>
        <v>672</v>
      </c>
      <c r="K91" s="71">
        <f>SUMIF('forecast-wide-Rec'!$C:$C,$A91,'forecast-wide-Rec'!N:N)</f>
        <v>685</v>
      </c>
      <c r="L91" s="5"/>
    </row>
    <row r="92" spans="1:12" ht="17.25" customHeight="1" x14ac:dyDescent="0.3">
      <c r="A92" s="70">
        <f>LEA_list!A91</f>
        <v>2807000</v>
      </c>
      <c r="B92" s="71">
        <f>SUMIF('forecast-wide-Rec'!$C:$C,$A92,'forecast-wide-Rec'!E:E)</f>
        <v>3453</v>
      </c>
      <c r="C92" s="71">
        <f>SUMIF('forecast-wide-Rec'!$C:$C,$A92,'forecast-wide-Rec'!F:F)</f>
        <v>3412</v>
      </c>
      <c r="D92" s="71">
        <f>SUMIF('forecast-wide-Rec'!$C:$C,$A92,'forecast-wide-Rec'!G:G)</f>
        <v>3408</v>
      </c>
      <c r="E92" s="71">
        <f>SUMIF('forecast-wide-Rec'!$C:$C,$A92,'forecast-wide-Rec'!H:H)</f>
        <v>3403</v>
      </c>
      <c r="F92" s="71">
        <f>SUMIF('forecast-wide-Rec'!$C:$C,$A92,'forecast-wide-Rec'!I:I)</f>
        <v>3372</v>
      </c>
      <c r="G92" s="71">
        <f>SUMIF('forecast-wide-Rec'!$C:$C,$A92,'forecast-wide-Rec'!J:J)</f>
        <v>3370</v>
      </c>
      <c r="H92" s="71">
        <f>SUMIF('forecast-wide-Rec'!$C:$C,$A92,'forecast-wide-Rec'!K:K)</f>
        <v>3367</v>
      </c>
      <c r="I92" s="71">
        <f>SUMIF('forecast-wide-Rec'!$C:$C,$A92,'forecast-wide-Rec'!L:L)</f>
        <v>3359</v>
      </c>
      <c r="J92" s="71">
        <f>SUMIF('forecast-wide-Rec'!$C:$C,$A92,'forecast-wide-Rec'!M:M)</f>
        <v>3360</v>
      </c>
      <c r="K92" s="71">
        <f>SUMIF('forecast-wide-Rec'!$C:$C,$A92,'forecast-wide-Rec'!N:N)</f>
        <v>3349</v>
      </c>
      <c r="L92" s="5"/>
    </row>
    <row r="93" spans="1:12" ht="17.25" customHeight="1" x14ac:dyDescent="0.3">
      <c r="A93" s="70">
        <f>LEA_list!A92</f>
        <v>2808000</v>
      </c>
      <c r="B93" s="71">
        <f>SUMIF('forecast-wide-Rec'!$C:$C,$A93,'forecast-wide-Rec'!E:E)</f>
        <v>3096</v>
      </c>
      <c r="C93" s="71">
        <f>SUMIF('forecast-wide-Rec'!$C:$C,$A93,'forecast-wide-Rec'!F:F)</f>
        <v>3112</v>
      </c>
      <c r="D93" s="71">
        <f>SUMIF('forecast-wide-Rec'!$C:$C,$A93,'forecast-wide-Rec'!G:G)</f>
        <v>3119</v>
      </c>
      <c r="E93" s="71">
        <f>SUMIF('forecast-wide-Rec'!$C:$C,$A93,'forecast-wide-Rec'!H:H)</f>
        <v>3120</v>
      </c>
      <c r="F93" s="71">
        <f>SUMIF('forecast-wide-Rec'!$C:$C,$A93,'forecast-wide-Rec'!I:I)</f>
        <v>3133</v>
      </c>
      <c r="G93" s="71">
        <f>SUMIF('forecast-wide-Rec'!$C:$C,$A93,'forecast-wide-Rec'!J:J)</f>
        <v>3122</v>
      </c>
      <c r="H93" s="71">
        <f>SUMIF('forecast-wide-Rec'!$C:$C,$A93,'forecast-wide-Rec'!K:K)</f>
        <v>3137</v>
      </c>
      <c r="I93" s="71">
        <f>SUMIF('forecast-wide-Rec'!$C:$C,$A93,'forecast-wide-Rec'!L:L)</f>
        <v>3148</v>
      </c>
      <c r="J93" s="71">
        <f>SUMIF('forecast-wide-Rec'!$C:$C,$A93,'forecast-wide-Rec'!M:M)</f>
        <v>3136</v>
      </c>
      <c r="K93" s="71">
        <f>SUMIF('forecast-wide-Rec'!$C:$C,$A93,'forecast-wide-Rec'!N:N)</f>
        <v>3159</v>
      </c>
      <c r="L93" s="5"/>
    </row>
    <row r="94" spans="1:12" ht="17.25" customHeight="1" x14ac:dyDescent="0.3">
      <c r="A94" s="70">
        <f>LEA_list!A93</f>
        <v>2901000</v>
      </c>
      <c r="B94" s="71">
        <f>SUMIF('forecast-wide-Rec'!$C:$C,$A94,'forecast-wide-Rec'!E:E)</f>
        <v>442</v>
      </c>
      <c r="C94" s="71">
        <f>SUMIF('forecast-wide-Rec'!$C:$C,$A94,'forecast-wide-Rec'!F:F)</f>
        <v>436</v>
      </c>
      <c r="D94" s="71">
        <f>SUMIF('forecast-wide-Rec'!$C:$C,$A94,'forecast-wide-Rec'!G:G)</f>
        <v>435</v>
      </c>
      <c r="E94" s="71">
        <f>SUMIF('forecast-wide-Rec'!$C:$C,$A94,'forecast-wide-Rec'!H:H)</f>
        <v>426</v>
      </c>
      <c r="F94" s="71">
        <f>SUMIF('forecast-wide-Rec'!$C:$C,$A94,'forecast-wide-Rec'!I:I)</f>
        <v>420</v>
      </c>
      <c r="G94" s="71">
        <f>SUMIF('forecast-wide-Rec'!$C:$C,$A94,'forecast-wide-Rec'!J:J)</f>
        <v>415</v>
      </c>
      <c r="H94" s="71">
        <f>SUMIF('forecast-wide-Rec'!$C:$C,$A94,'forecast-wide-Rec'!K:K)</f>
        <v>407</v>
      </c>
      <c r="I94" s="71">
        <f>SUMIF('forecast-wide-Rec'!$C:$C,$A94,'forecast-wide-Rec'!L:L)</f>
        <v>401</v>
      </c>
      <c r="J94" s="71">
        <f>SUMIF('forecast-wide-Rec'!$C:$C,$A94,'forecast-wide-Rec'!M:M)</f>
        <v>400</v>
      </c>
      <c r="K94" s="71">
        <f>SUMIF('forecast-wide-Rec'!$C:$C,$A94,'forecast-wide-Rec'!N:N)</f>
        <v>397</v>
      </c>
      <c r="L94" s="5"/>
    </row>
    <row r="95" spans="1:12" ht="17.25" customHeight="1" x14ac:dyDescent="0.3">
      <c r="A95" s="70">
        <f>LEA_list!A94</f>
        <v>2903000</v>
      </c>
      <c r="B95" s="71">
        <f>SUMIF('forecast-wide-Rec'!$C:$C,$A95,'forecast-wide-Rec'!E:E)</f>
        <v>2167</v>
      </c>
      <c r="C95" s="71">
        <f>SUMIF('forecast-wide-Rec'!$C:$C,$A95,'forecast-wide-Rec'!F:F)</f>
        <v>2152</v>
      </c>
      <c r="D95" s="71">
        <f>SUMIF('forecast-wide-Rec'!$C:$C,$A95,'forecast-wide-Rec'!G:G)</f>
        <v>2114</v>
      </c>
      <c r="E95" s="71">
        <f>SUMIF('forecast-wide-Rec'!$C:$C,$A95,'forecast-wide-Rec'!H:H)</f>
        <v>2075</v>
      </c>
      <c r="F95" s="71">
        <f>SUMIF('forecast-wide-Rec'!$C:$C,$A95,'forecast-wide-Rec'!I:I)</f>
        <v>2057</v>
      </c>
      <c r="G95" s="71">
        <f>SUMIF('forecast-wide-Rec'!$C:$C,$A95,'forecast-wide-Rec'!J:J)</f>
        <v>2032</v>
      </c>
      <c r="H95" s="71">
        <f>SUMIF('forecast-wide-Rec'!$C:$C,$A95,'forecast-wide-Rec'!K:K)</f>
        <v>2017</v>
      </c>
      <c r="I95" s="71">
        <f>SUMIF('forecast-wide-Rec'!$C:$C,$A95,'forecast-wide-Rec'!L:L)</f>
        <v>2016</v>
      </c>
      <c r="J95" s="71">
        <f>SUMIF('forecast-wide-Rec'!$C:$C,$A95,'forecast-wide-Rec'!M:M)</f>
        <v>1995</v>
      </c>
      <c r="K95" s="71">
        <f>SUMIF('forecast-wide-Rec'!$C:$C,$A95,'forecast-wide-Rec'!N:N)</f>
        <v>1974</v>
      </c>
      <c r="L95" s="5"/>
    </row>
    <row r="96" spans="1:12" ht="17.25" customHeight="1" x14ac:dyDescent="0.3">
      <c r="A96" s="70">
        <f>LEA_list!A95</f>
        <v>2906000</v>
      </c>
      <c r="B96" s="71">
        <f>SUMIF('forecast-wide-Rec'!$C:$C,$A96,'forecast-wide-Rec'!E:E)</f>
        <v>600</v>
      </c>
      <c r="C96" s="71">
        <f>SUMIF('forecast-wide-Rec'!$C:$C,$A96,'forecast-wide-Rec'!F:F)</f>
        <v>602</v>
      </c>
      <c r="D96" s="71">
        <f>SUMIF('forecast-wide-Rec'!$C:$C,$A96,'forecast-wide-Rec'!G:G)</f>
        <v>587</v>
      </c>
      <c r="E96" s="71">
        <f>SUMIF('forecast-wide-Rec'!$C:$C,$A96,'forecast-wide-Rec'!H:H)</f>
        <v>574</v>
      </c>
      <c r="F96" s="71">
        <f>SUMIF('forecast-wide-Rec'!$C:$C,$A96,'forecast-wide-Rec'!I:I)</f>
        <v>592</v>
      </c>
      <c r="G96" s="71">
        <f>SUMIF('forecast-wide-Rec'!$C:$C,$A96,'forecast-wide-Rec'!J:J)</f>
        <v>588</v>
      </c>
      <c r="H96" s="71">
        <f>SUMIF('forecast-wide-Rec'!$C:$C,$A96,'forecast-wide-Rec'!K:K)</f>
        <v>589</v>
      </c>
      <c r="I96" s="71">
        <f>SUMIF('forecast-wide-Rec'!$C:$C,$A96,'forecast-wide-Rec'!L:L)</f>
        <v>596</v>
      </c>
      <c r="J96" s="71">
        <f>SUMIF('forecast-wide-Rec'!$C:$C,$A96,'forecast-wide-Rec'!M:M)</f>
        <v>588</v>
      </c>
      <c r="K96" s="71">
        <f>SUMIF('forecast-wide-Rec'!$C:$C,$A96,'forecast-wide-Rec'!N:N)</f>
        <v>587</v>
      </c>
      <c r="L96" s="5"/>
    </row>
    <row r="97" spans="1:12" ht="17.25" customHeight="1" x14ac:dyDescent="0.3">
      <c r="A97" s="70">
        <f>LEA_list!A96</f>
        <v>3001000</v>
      </c>
      <c r="B97" s="71">
        <f>SUMIF('forecast-wide-Rec'!$C:$C,$A97,'forecast-wide-Rec'!E:E)</f>
        <v>933</v>
      </c>
      <c r="C97" s="71">
        <f>SUMIF('forecast-wide-Rec'!$C:$C,$A97,'forecast-wide-Rec'!F:F)</f>
        <v>933</v>
      </c>
      <c r="D97" s="71">
        <f>SUMIF('forecast-wide-Rec'!$C:$C,$A97,'forecast-wide-Rec'!G:G)</f>
        <v>926</v>
      </c>
      <c r="E97" s="71">
        <f>SUMIF('forecast-wide-Rec'!$C:$C,$A97,'forecast-wide-Rec'!H:H)</f>
        <v>920</v>
      </c>
      <c r="F97" s="71">
        <f>SUMIF('forecast-wide-Rec'!$C:$C,$A97,'forecast-wide-Rec'!I:I)</f>
        <v>914</v>
      </c>
      <c r="G97" s="71">
        <f>SUMIF('forecast-wide-Rec'!$C:$C,$A97,'forecast-wide-Rec'!J:J)</f>
        <v>915</v>
      </c>
      <c r="H97" s="71">
        <f>SUMIF('forecast-wide-Rec'!$C:$C,$A97,'forecast-wide-Rec'!K:K)</f>
        <v>909</v>
      </c>
      <c r="I97" s="71">
        <f>SUMIF('forecast-wide-Rec'!$C:$C,$A97,'forecast-wide-Rec'!L:L)</f>
        <v>896</v>
      </c>
      <c r="J97" s="71">
        <f>SUMIF('forecast-wide-Rec'!$C:$C,$A97,'forecast-wide-Rec'!M:M)</f>
        <v>903</v>
      </c>
      <c r="K97" s="71">
        <f>SUMIF('forecast-wide-Rec'!$C:$C,$A97,'forecast-wide-Rec'!N:N)</f>
        <v>904</v>
      </c>
      <c r="L97" s="5"/>
    </row>
    <row r="98" spans="1:12" ht="17.25" customHeight="1" x14ac:dyDescent="0.3">
      <c r="A98" s="70">
        <f>LEA_list!A97</f>
        <v>3002000</v>
      </c>
      <c r="B98" s="71">
        <f>SUMIF('forecast-wide-Rec'!$C:$C,$A98,'forecast-wide-Rec'!E:E)</f>
        <v>944</v>
      </c>
      <c r="C98" s="71">
        <f>SUMIF('forecast-wide-Rec'!$C:$C,$A98,'forecast-wide-Rec'!F:F)</f>
        <v>941</v>
      </c>
      <c r="D98" s="71">
        <f>SUMIF('forecast-wide-Rec'!$C:$C,$A98,'forecast-wide-Rec'!G:G)</f>
        <v>941</v>
      </c>
      <c r="E98" s="71">
        <f>SUMIF('forecast-wide-Rec'!$C:$C,$A98,'forecast-wide-Rec'!H:H)</f>
        <v>922</v>
      </c>
      <c r="F98" s="71">
        <f>SUMIF('forecast-wide-Rec'!$C:$C,$A98,'forecast-wide-Rec'!I:I)</f>
        <v>908</v>
      </c>
      <c r="G98" s="71">
        <f>SUMIF('forecast-wide-Rec'!$C:$C,$A98,'forecast-wide-Rec'!J:J)</f>
        <v>912</v>
      </c>
      <c r="H98" s="71">
        <f>SUMIF('forecast-wide-Rec'!$C:$C,$A98,'forecast-wide-Rec'!K:K)</f>
        <v>903</v>
      </c>
      <c r="I98" s="71">
        <f>SUMIF('forecast-wide-Rec'!$C:$C,$A98,'forecast-wide-Rec'!L:L)</f>
        <v>898</v>
      </c>
      <c r="J98" s="71">
        <f>SUMIF('forecast-wide-Rec'!$C:$C,$A98,'forecast-wide-Rec'!M:M)</f>
        <v>906</v>
      </c>
      <c r="K98" s="71">
        <f>SUMIF('forecast-wide-Rec'!$C:$C,$A98,'forecast-wide-Rec'!N:N)</f>
        <v>907</v>
      </c>
      <c r="L98" s="5"/>
    </row>
    <row r="99" spans="1:12" ht="17.25" customHeight="1" x14ac:dyDescent="0.3">
      <c r="A99" s="70">
        <f>LEA_list!A98</f>
        <v>3003000</v>
      </c>
      <c r="B99" s="71">
        <f>SUMIF('forecast-wide-Rec'!$C:$C,$A99,'forecast-wide-Rec'!E:E)</f>
        <v>704</v>
      </c>
      <c r="C99" s="71">
        <f>SUMIF('forecast-wide-Rec'!$C:$C,$A99,'forecast-wide-Rec'!F:F)</f>
        <v>717</v>
      </c>
      <c r="D99" s="71">
        <f>SUMIF('forecast-wide-Rec'!$C:$C,$A99,'forecast-wide-Rec'!G:G)</f>
        <v>712</v>
      </c>
      <c r="E99" s="71">
        <f>SUMIF('forecast-wide-Rec'!$C:$C,$A99,'forecast-wide-Rec'!H:H)</f>
        <v>730</v>
      </c>
      <c r="F99" s="71">
        <f>SUMIF('forecast-wide-Rec'!$C:$C,$A99,'forecast-wide-Rec'!I:I)</f>
        <v>737</v>
      </c>
      <c r="G99" s="71">
        <f>SUMIF('forecast-wide-Rec'!$C:$C,$A99,'forecast-wide-Rec'!J:J)</f>
        <v>741</v>
      </c>
      <c r="H99" s="71">
        <f>SUMIF('forecast-wide-Rec'!$C:$C,$A99,'forecast-wide-Rec'!K:K)</f>
        <v>746</v>
      </c>
      <c r="I99" s="71">
        <f>SUMIF('forecast-wide-Rec'!$C:$C,$A99,'forecast-wide-Rec'!L:L)</f>
        <v>754</v>
      </c>
      <c r="J99" s="71">
        <f>SUMIF('forecast-wide-Rec'!$C:$C,$A99,'forecast-wide-Rec'!M:M)</f>
        <v>754</v>
      </c>
      <c r="K99" s="71">
        <f>SUMIF('forecast-wide-Rec'!$C:$C,$A99,'forecast-wide-Rec'!N:N)</f>
        <v>756</v>
      </c>
      <c r="L99" s="5"/>
    </row>
    <row r="100" spans="1:12" ht="17.25" customHeight="1" x14ac:dyDescent="0.3">
      <c r="A100" s="70">
        <f>LEA_list!A99</f>
        <v>3004000</v>
      </c>
      <c r="B100" s="71">
        <f>SUMIF('forecast-wide-Rec'!$C:$C,$A100,'forecast-wide-Rec'!E:E)</f>
        <v>1836</v>
      </c>
      <c r="C100" s="71">
        <f>SUMIF('forecast-wide-Rec'!$C:$C,$A100,'forecast-wide-Rec'!F:F)</f>
        <v>1835</v>
      </c>
      <c r="D100" s="71">
        <f>SUMIF('forecast-wide-Rec'!$C:$C,$A100,'forecast-wide-Rec'!G:G)</f>
        <v>1777</v>
      </c>
      <c r="E100" s="71">
        <f>SUMIF('forecast-wide-Rec'!$C:$C,$A100,'forecast-wide-Rec'!H:H)</f>
        <v>1745</v>
      </c>
      <c r="F100" s="71">
        <f>SUMIF('forecast-wide-Rec'!$C:$C,$A100,'forecast-wide-Rec'!I:I)</f>
        <v>1722</v>
      </c>
      <c r="G100" s="71">
        <f>SUMIF('forecast-wide-Rec'!$C:$C,$A100,'forecast-wide-Rec'!J:J)</f>
        <v>1701</v>
      </c>
      <c r="H100" s="71">
        <f>SUMIF('forecast-wide-Rec'!$C:$C,$A100,'forecast-wide-Rec'!K:K)</f>
        <v>1685</v>
      </c>
      <c r="I100" s="71">
        <f>SUMIF('forecast-wide-Rec'!$C:$C,$A100,'forecast-wide-Rec'!L:L)</f>
        <v>1682</v>
      </c>
      <c r="J100" s="71">
        <f>SUMIF('forecast-wide-Rec'!$C:$C,$A100,'forecast-wide-Rec'!M:M)</f>
        <v>1691</v>
      </c>
      <c r="K100" s="71">
        <f>SUMIF('forecast-wide-Rec'!$C:$C,$A100,'forecast-wide-Rec'!N:N)</f>
        <v>1689</v>
      </c>
      <c r="L100" s="5"/>
    </row>
    <row r="101" spans="1:12" ht="17.25" customHeight="1" x14ac:dyDescent="0.3">
      <c r="A101" s="70">
        <f>LEA_list!A100</f>
        <v>3005000</v>
      </c>
      <c r="B101" s="71">
        <f>SUMIF('forecast-wide-Rec'!$C:$C,$A101,'forecast-wide-Rec'!E:E)</f>
        <v>504</v>
      </c>
      <c r="C101" s="71">
        <f>SUMIF('forecast-wide-Rec'!$C:$C,$A101,'forecast-wide-Rec'!F:F)</f>
        <v>503</v>
      </c>
      <c r="D101" s="71">
        <f>SUMIF('forecast-wide-Rec'!$C:$C,$A101,'forecast-wide-Rec'!G:G)</f>
        <v>493</v>
      </c>
      <c r="E101" s="71">
        <f>SUMIF('forecast-wide-Rec'!$C:$C,$A101,'forecast-wide-Rec'!H:H)</f>
        <v>496</v>
      </c>
      <c r="F101" s="71">
        <f>SUMIF('forecast-wide-Rec'!$C:$C,$A101,'forecast-wide-Rec'!I:I)</f>
        <v>488</v>
      </c>
      <c r="G101" s="71">
        <f>SUMIF('forecast-wide-Rec'!$C:$C,$A101,'forecast-wide-Rec'!J:J)</f>
        <v>492</v>
      </c>
      <c r="H101" s="71">
        <f>SUMIF('forecast-wide-Rec'!$C:$C,$A101,'forecast-wide-Rec'!K:K)</f>
        <v>499</v>
      </c>
      <c r="I101" s="71">
        <f>SUMIF('forecast-wide-Rec'!$C:$C,$A101,'forecast-wide-Rec'!L:L)</f>
        <v>501</v>
      </c>
      <c r="J101" s="71">
        <f>SUMIF('forecast-wide-Rec'!$C:$C,$A101,'forecast-wide-Rec'!M:M)</f>
        <v>508</v>
      </c>
      <c r="K101" s="71">
        <f>SUMIF('forecast-wide-Rec'!$C:$C,$A101,'forecast-wide-Rec'!N:N)</f>
        <v>507</v>
      </c>
      <c r="L101" s="5"/>
    </row>
    <row r="102" spans="1:12" ht="17.25" customHeight="1" x14ac:dyDescent="0.3">
      <c r="A102" s="70">
        <f>LEA_list!A101</f>
        <v>3102000</v>
      </c>
      <c r="B102" s="71">
        <f>SUMIF('forecast-wide-Rec'!$C:$C,$A102,'forecast-wide-Rec'!E:E)</f>
        <v>513</v>
      </c>
      <c r="C102" s="71">
        <f>SUMIF('forecast-wide-Rec'!$C:$C,$A102,'forecast-wide-Rec'!F:F)</f>
        <v>514</v>
      </c>
      <c r="D102" s="71">
        <f>SUMIF('forecast-wide-Rec'!$C:$C,$A102,'forecast-wide-Rec'!G:G)</f>
        <v>504</v>
      </c>
      <c r="E102" s="71">
        <f>SUMIF('forecast-wide-Rec'!$C:$C,$A102,'forecast-wide-Rec'!H:H)</f>
        <v>505</v>
      </c>
      <c r="F102" s="71">
        <f>SUMIF('forecast-wide-Rec'!$C:$C,$A102,'forecast-wide-Rec'!I:I)</f>
        <v>500</v>
      </c>
      <c r="G102" s="71">
        <f>SUMIF('forecast-wide-Rec'!$C:$C,$A102,'forecast-wide-Rec'!J:J)</f>
        <v>497</v>
      </c>
      <c r="H102" s="71">
        <f>SUMIF('forecast-wide-Rec'!$C:$C,$A102,'forecast-wide-Rec'!K:K)</f>
        <v>489</v>
      </c>
      <c r="I102" s="71">
        <f>SUMIF('forecast-wide-Rec'!$C:$C,$A102,'forecast-wide-Rec'!L:L)</f>
        <v>486</v>
      </c>
      <c r="J102" s="71">
        <f>SUMIF('forecast-wide-Rec'!$C:$C,$A102,'forecast-wide-Rec'!M:M)</f>
        <v>483</v>
      </c>
      <c r="K102" s="71">
        <f>SUMIF('forecast-wide-Rec'!$C:$C,$A102,'forecast-wide-Rec'!N:N)</f>
        <v>477</v>
      </c>
      <c r="L102" s="5"/>
    </row>
    <row r="103" spans="1:12" ht="17.25" customHeight="1" x14ac:dyDescent="0.3">
      <c r="A103" s="70">
        <f>LEA_list!A102</f>
        <v>3104000</v>
      </c>
      <c r="B103" s="71">
        <f>SUMIF('forecast-wide-Rec'!$C:$C,$A103,'forecast-wide-Rec'!E:E)</f>
        <v>362</v>
      </c>
      <c r="C103" s="71">
        <f>SUMIF('forecast-wide-Rec'!$C:$C,$A103,'forecast-wide-Rec'!F:F)</f>
        <v>358</v>
      </c>
      <c r="D103" s="71">
        <f>SUMIF('forecast-wide-Rec'!$C:$C,$A103,'forecast-wide-Rec'!G:G)</f>
        <v>359</v>
      </c>
      <c r="E103" s="71">
        <f>SUMIF('forecast-wide-Rec'!$C:$C,$A103,'forecast-wide-Rec'!H:H)</f>
        <v>351</v>
      </c>
      <c r="F103" s="71">
        <f>SUMIF('forecast-wide-Rec'!$C:$C,$A103,'forecast-wide-Rec'!I:I)</f>
        <v>346</v>
      </c>
      <c r="G103" s="71">
        <f>SUMIF('forecast-wide-Rec'!$C:$C,$A103,'forecast-wide-Rec'!J:J)</f>
        <v>345</v>
      </c>
      <c r="H103" s="71">
        <f>SUMIF('forecast-wide-Rec'!$C:$C,$A103,'forecast-wide-Rec'!K:K)</f>
        <v>344</v>
      </c>
      <c r="I103" s="71">
        <f>SUMIF('forecast-wide-Rec'!$C:$C,$A103,'forecast-wide-Rec'!L:L)</f>
        <v>336</v>
      </c>
      <c r="J103" s="71">
        <f>SUMIF('forecast-wide-Rec'!$C:$C,$A103,'forecast-wide-Rec'!M:M)</f>
        <v>335</v>
      </c>
      <c r="K103" s="71">
        <f>SUMIF('forecast-wide-Rec'!$C:$C,$A103,'forecast-wide-Rec'!N:N)</f>
        <v>332</v>
      </c>
      <c r="L103" s="5"/>
    </row>
    <row r="104" spans="1:12" ht="17.25" customHeight="1" x14ac:dyDescent="0.3">
      <c r="A104" s="70">
        <f>LEA_list!A103</f>
        <v>3105000</v>
      </c>
      <c r="B104" s="71">
        <f>SUMIF('forecast-wide-Rec'!$C:$C,$A104,'forecast-wide-Rec'!E:E)</f>
        <v>1898</v>
      </c>
      <c r="C104" s="71">
        <f>SUMIF('forecast-wide-Rec'!$C:$C,$A104,'forecast-wide-Rec'!F:F)</f>
        <v>1878</v>
      </c>
      <c r="D104" s="71">
        <f>SUMIF('forecast-wide-Rec'!$C:$C,$A104,'forecast-wide-Rec'!G:G)</f>
        <v>1869</v>
      </c>
      <c r="E104" s="71">
        <f>SUMIF('forecast-wide-Rec'!$C:$C,$A104,'forecast-wide-Rec'!H:H)</f>
        <v>1837</v>
      </c>
      <c r="F104" s="71">
        <f>SUMIF('forecast-wide-Rec'!$C:$C,$A104,'forecast-wide-Rec'!I:I)</f>
        <v>1805</v>
      </c>
      <c r="G104" s="71">
        <f>SUMIF('forecast-wide-Rec'!$C:$C,$A104,'forecast-wide-Rec'!J:J)</f>
        <v>1805</v>
      </c>
      <c r="H104" s="71">
        <f>SUMIF('forecast-wide-Rec'!$C:$C,$A104,'forecast-wide-Rec'!K:K)</f>
        <v>1801</v>
      </c>
      <c r="I104" s="71">
        <f>SUMIF('forecast-wide-Rec'!$C:$C,$A104,'forecast-wide-Rec'!L:L)</f>
        <v>1806</v>
      </c>
      <c r="J104" s="71">
        <f>SUMIF('forecast-wide-Rec'!$C:$C,$A104,'forecast-wide-Rec'!M:M)</f>
        <v>1809</v>
      </c>
      <c r="K104" s="71">
        <f>SUMIF('forecast-wide-Rec'!$C:$C,$A104,'forecast-wide-Rec'!N:N)</f>
        <v>1831</v>
      </c>
      <c r="L104" s="5"/>
    </row>
    <row r="105" spans="1:12" ht="17.25" customHeight="1" x14ac:dyDescent="0.3">
      <c r="A105" s="70">
        <f>LEA_list!A104</f>
        <v>3201000</v>
      </c>
      <c r="B105" s="71">
        <f>SUMIF('forecast-wide-Rec'!$C:$C,$A105,'forecast-wide-Rec'!E:E)</f>
        <v>3251</v>
      </c>
      <c r="C105" s="71">
        <f>SUMIF('forecast-wide-Rec'!$C:$C,$A105,'forecast-wide-Rec'!F:F)</f>
        <v>3268</v>
      </c>
      <c r="D105" s="71">
        <f>SUMIF('forecast-wide-Rec'!$C:$C,$A105,'forecast-wide-Rec'!G:G)</f>
        <v>3298</v>
      </c>
      <c r="E105" s="71">
        <f>SUMIF('forecast-wide-Rec'!$C:$C,$A105,'forecast-wide-Rec'!H:H)</f>
        <v>3317</v>
      </c>
      <c r="F105" s="71">
        <f>SUMIF('forecast-wide-Rec'!$C:$C,$A105,'forecast-wide-Rec'!I:I)</f>
        <v>3354</v>
      </c>
      <c r="G105" s="71">
        <f>SUMIF('forecast-wide-Rec'!$C:$C,$A105,'forecast-wide-Rec'!J:J)</f>
        <v>3347</v>
      </c>
      <c r="H105" s="71">
        <f>SUMIF('forecast-wide-Rec'!$C:$C,$A105,'forecast-wide-Rec'!K:K)</f>
        <v>3369</v>
      </c>
      <c r="I105" s="71">
        <f>SUMIF('forecast-wide-Rec'!$C:$C,$A105,'forecast-wide-Rec'!L:L)</f>
        <v>3402</v>
      </c>
      <c r="J105" s="71">
        <f>SUMIF('forecast-wide-Rec'!$C:$C,$A105,'forecast-wide-Rec'!M:M)</f>
        <v>3419</v>
      </c>
      <c r="K105" s="71">
        <f>SUMIF('forecast-wide-Rec'!$C:$C,$A105,'forecast-wide-Rec'!N:N)</f>
        <v>3464</v>
      </c>
      <c r="L105" s="5"/>
    </row>
    <row r="106" spans="1:12" ht="17.25" customHeight="1" x14ac:dyDescent="0.3">
      <c r="A106" s="70">
        <f>LEA_list!A105</f>
        <v>3209000</v>
      </c>
      <c r="B106" s="71">
        <f>SUMIF('forecast-wide-Rec'!$C:$C,$A106,'forecast-wide-Rec'!E:E)</f>
        <v>2030</v>
      </c>
      <c r="C106" s="71">
        <f>SUMIF('forecast-wide-Rec'!$C:$C,$A106,'forecast-wide-Rec'!F:F)</f>
        <v>2071</v>
      </c>
      <c r="D106" s="71">
        <f>SUMIF('forecast-wide-Rec'!$C:$C,$A106,'forecast-wide-Rec'!G:G)</f>
        <v>2087</v>
      </c>
      <c r="E106" s="71">
        <f>SUMIF('forecast-wide-Rec'!$C:$C,$A106,'forecast-wide-Rec'!H:H)</f>
        <v>2085</v>
      </c>
      <c r="F106" s="71">
        <f>SUMIF('forecast-wide-Rec'!$C:$C,$A106,'forecast-wide-Rec'!I:I)</f>
        <v>2097</v>
      </c>
      <c r="G106" s="71">
        <f>SUMIF('forecast-wide-Rec'!$C:$C,$A106,'forecast-wide-Rec'!J:J)</f>
        <v>2091</v>
      </c>
      <c r="H106" s="71">
        <f>SUMIF('forecast-wide-Rec'!$C:$C,$A106,'forecast-wide-Rec'!K:K)</f>
        <v>2111</v>
      </c>
      <c r="I106" s="71">
        <f>SUMIF('forecast-wide-Rec'!$C:$C,$A106,'forecast-wide-Rec'!L:L)</f>
        <v>2136</v>
      </c>
      <c r="J106" s="71">
        <f>SUMIF('forecast-wide-Rec'!$C:$C,$A106,'forecast-wide-Rec'!M:M)</f>
        <v>2141</v>
      </c>
      <c r="K106" s="71">
        <f>SUMIF('forecast-wide-Rec'!$C:$C,$A106,'forecast-wide-Rec'!N:N)</f>
        <v>2126</v>
      </c>
      <c r="L106" s="5"/>
    </row>
    <row r="107" spans="1:12" ht="17.25" customHeight="1" x14ac:dyDescent="0.3">
      <c r="A107" s="70">
        <f>LEA_list!A106</f>
        <v>3211000</v>
      </c>
      <c r="B107" s="71">
        <f>SUMIF('forecast-wide-Rec'!$C:$C,$A107,'forecast-wide-Rec'!E:E)</f>
        <v>454</v>
      </c>
      <c r="C107" s="71">
        <f>SUMIF('forecast-wide-Rec'!$C:$C,$A107,'forecast-wide-Rec'!F:F)</f>
        <v>447</v>
      </c>
      <c r="D107" s="71">
        <f>SUMIF('forecast-wide-Rec'!$C:$C,$A107,'forecast-wide-Rec'!G:G)</f>
        <v>437</v>
      </c>
      <c r="E107" s="71">
        <f>SUMIF('forecast-wide-Rec'!$C:$C,$A107,'forecast-wide-Rec'!H:H)</f>
        <v>425</v>
      </c>
      <c r="F107" s="71">
        <f>SUMIF('forecast-wide-Rec'!$C:$C,$A107,'forecast-wide-Rec'!I:I)</f>
        <v>412</v>
      </c>
      <c r="G107" s="71">
        <f>SUMIF('forecast-wide-Rec'!$C:$C,$A107,'forecast-wide-Rec'!J:J)</f>
        <v>402</v>
      </c>
      <c r="H107" s="71">
        <f>SUMIF('forecast-wide-Rec'!$C:$C,$A107,'forecast-wide-Rec'!K:K)</f>
        <v>386</v>
      </c>
      <c r="I107" s="71">
        <f>SUMIF('forecast-wide-Rec'!$C:$C,$A107,'forecast-wide-Rec'!L:L)</f>
        <v>378</v>
      </c>
      <c r="J107" s="71">
        <f>SUMIF('forecast-wide-Rec'!$C:$C,$A107,'forecast-wide-Rec'!M:M)</f>
        <v>379</v>
      </c>
      <c r="K107" s="71">
        <f>SUMIF('forecast-wide-Rec'!$C:$C,$A107,'forecast-wide-Rec'!N:N)</f>
        <v>390</v>
      </c>
      <c r="L107" s="5"/>
    </row>
    <row r="108" spans="1:12" ht="17.25" customHeight="1" x14ac:dyDescent="0.3">
      <c r="A108" s="70">
        <f>LEA_list!A107</f>
        <v>3212000</v>
      </c>
      <c r="B108" s="71">
        <f>SUMIF('forecast-wide-Rec'!$C:$C,$A108,'forecast-wide-Rec'!E:E)</f>
        <v>611</v>
      </c>
      <c r="C108" s="71">
        <f>SUMIF('forecast-wide-Rec'!$C:$C,$A108,'forecast-wide-Rec'!F:F)</f>
        <v>599</v>
      </c>
      <c r="D108" s="71">
        <f>SUMIF('forecast-wide-Rec'!$C:$C,$A108,'forecast-wide-Rec'!G:G)</f>
        <v>594</v>
      </c>
      <c r="E108" s="71">
        <f>SUMIF('forecast-wide-Rec'!$C:$C,$A108,'forecast-wide-Rec'!H:H)</f>
        <v>569</v>
      </c>
      <c r="F108" s="71">
        <f>SUMIF('forecast-wide-Rec'!$C:$C,$A108,'forecast-wide-Rec'!I:I)</f>
        <v>551</v>
      </c>
      <c r="G108" s="71">
        <f>SUMIF('forecast-wide-Rec'!$C:$C,$A108,'forecast-wide-Rec'!J:J)</f>
        <v>535</v>
      </c>
      <c r="H108" s="71">
        <f>SUMIF('forecast-wide-Rec'!$C:$C,$A108,'forecast-wide-Rec'!K:K)</f>
        <v>528</v>
      </c>
      <c r="I108" s="71">
        <f>SUMIF('forecast-wide-Rec'!$C:$C,$A108,'forecast-wide-Rec'!L:L)</f>
        <v>527</v>
      </c>
      <c r="J108" s="71">
        <f>SUMIF('forecast-wide-Rec'!$C:$C,$A108,'forecast-wide-Rec'!M:M)</f>
        <v>523</v>
      </c>
      <c r="K108" s="71">
        <f>SUMIF('forecast-wide-Rec'!$C:$C,$A108,'forecast-wide-Rec'!N:N)</f>
        <v>517</v>
      </c>
      <c r="L108" s="5"/>
    </row>
    <row r="109" spans="1:12" ht="17.25" customHeight="1" x14ac:dyDescent="0.3">
      <c r="A109" s="70">
        <f>LEA_list!A108</f>
        <v>3301000</v>
      </c>
      <c r="B109" s="71">
        <f>SUMIF('forecast-wide-Rec'!$C:$C,$A109,'forecast-wide-Rec'!E:E)</f>
        <v>374</v>
      </c>
      <c r="C109" s="71">
        <f>SUMIF('forecast-wide-Rec'!$C:$C,$A109,'forecast-wide-Rec'!F:F)</f>
        <v>377</v>
      </c>
      <c r="D109" s="71">
        <f>SUMIF('forecast-wide-Rec'!$C:$C,$A109,'forecast-wide-Rec'!G:G)</f>
        <v>377</v>
      </c>
      <c r="E109" s="71">
        <f>SUMIF('forecast-wide-Rec'!$C:$C,$A109,'forecast-wide-Rec'!H:H)</f>
        <v>376</v>
      </c>
      <c r="F109" s="71">
        <f>SUMIF('forecast-wide-Rec'!$C:$C,$A109,'forecast-wide-Rec'!I:I)</f>
        <v>363</v>
      </c>
      <c r="G109" s="71">
        <f>SUMIF('forecast-wide-Rec'!$C:$C,$A109,'forecast-wide-Rec'!J:J)</f>
        <v>365</v>
      </c>
      <c r="H109" s="71">
        <f>SUMIF('forecast-wide-Rec'!$C:$C,$A109,'forecast-wide-Rec'!K:K)</f>
        <v>353</v>
      </c>
      <c r="I109" s="71">
        <f>SUMIF('forecast-wide-Rec'!$C:$C,$A109,'forecast-wide-Rec'!L:L)</f>
        <v>351</v>
      </c>
      <c r="J109" s="71">
        <f>SUMIF('forecast-wide-Rec'!$C:$C,$A109,'forecast-wide-Rec'!M:M)</f>
        <v>355</v>
      </c>
      <c r="K109" s="71">
        <f>SUMIF('forecast-wide-Rec'!$C:$C,$A109,'forecast-wide-Rec'!N:N)</f>
        <v>360</v>
      </c>
      <c r="L109" s="5"/>
    </row>
    <row r="110" spans="1:12" ht="17.25" customHeight="1" x14ac:dyDescent="0.3">
      <c r="A110" s="70">
        <f>LEA_list!A109</f>
        <v>3302000</v>
      </c>
      <c r="B110" s="71">
        <f>SUMIF('forecast-wide-Rec'!$C:$C,$A110,'forecast-wide-Rec'!E:E)</f>
        <v>788</v>
      </c>
      <c r="C110" s="71">
        <f>SUMIF('forecast-wide-Rec'!$C:$C,$A110,'forecast-wide-Rec'!F:F)</f>
        <v>772</v>
      </c>
      <c r="D110" s="71">
        <f>SUMIF('forecast-wide-Rec'!$C:$C,$A110,'forecast-wide-Rec'!G:G)</f>
        <v>772</v>
      </c>
      <c r="E110" s="71">
        <f>SUMIF('forecast-wide-Rec'!$C:$C,$A110,'forecast-wide-Rec'!H:H)</f>
        <v>754</v>
      </c>
      <c r="F110" s="71">
        <f>SUMIF('forecast-wide-Rec'!$C:$C,$A110,'forecast-wide-Rec'!I:I)</f>
        <v>745</v>
      </c>
      <c r="G110" s="71">
        <f>SUMIF('forecast-wide-Rec'!$C:$C,$A110,'forecast-wide-Rec'!J:J)</f>
        <v>743</v>
      </c>
      <c r="H110" s="71">
        <f>SUMIF('forecast-wide-Rec'!$C:$C,$A110,'forecast-wide-Rec'!K:K)</f>
        <v>748</v>
      </c>
      <c r="I110" s="71">
        <f>SUMIF('forecast-wide-Rec'!$C:$C,$A110,'forecast-wide-Rec'!L:L)</f>
        <v>752</v>
      </c>
      <c r="J110" s="71">
        <f>SUMIF('forecast-wide-Rec'!$C:$C,$A110,'forecast-wide-Rec'!M:M)</f>
        <v>764</v>
      </c>
      <c r="K110" s="71">
        <f>SUMIF('forecast-wide-Rec'!$C:$C,$A110,'forecast-wide-Rec'!N:N)</f>
        <v>761</v>
      </c>
      <c r="L110" s="5"/>
    </row>
    <row r="111" spans="1:12" ht="17.25" customHeight="1" x14ac:dyDescent="0.3">
      <c r="A111" s="70">
        <f>LEA_list!A110</f>
        <v>3306000</v>
      </c>
      <c r="B111" s="71">
        <f>SUMIF('forecast-wide-Rec'!$C:$C,$A111,'forecast-wide-Rec'!E:E)</f>
        <v>598</v>
      </c>
      <c r="C111" s="71">
        <f>SUMIF('forecast-wide-Rec'!$C:$C,$A111,'forecast-wide-Rec'!F:F)</f>
        <v>618</v>
      </c>
      <c r="D111" s="71">
        <f>SUMIF('forecast-wide-Rec'!$C:$C,$A111,'forecast-wide-Rec'!G:G)</f>
        <v>638</v>
      </c>
      <c r="E111" s="71">
        <f>SUMIF('forecast-wide-Rec'!$C:$C,$A111,'forecast-wide-Rec'!H:H)</f>
        <v>642</v>
      </c>
      <c r="F111" s="71">
        <f>SUMIF('forecast-wide-Rec'!$C:$C,$A111,'forecast-wide-Rec'!I:I)</f>
        <v>660</v>
      </c>
      <c r="G111" s="71">
        <f>SUMIF('forecast-wide-Rec'!$C:$C,$A111,'forecast-wide-Rec'!J:J)</f>
        <v>679</v>
      </c>
      <c r="H111" s="71">
        <f>SUMIF('forecast-wide-Rec'!$C:$C,$A111,'forecast-wide-Rec'!K:K)</f>
        <v>698</v>
      </c>
      <c r="I111" s="71">
        <f>SUMIF('forecast-wide-Rec'!$C:$C,$A111,'forecast-wide-Rec'!L:L)</f>
        <v>712</v>
      </c>
      <c r="J111" s="71">
        <f>SUMIF('forecast-wide-Rec'!$C:$C,$A111,'forecast-wide-Rec'!M:M)</f>
        <v>735</v>
      </c>
      <c r="K111" s="71">
        <f>SUMIF('forecast-wide-Rec'!$C:$C,$A111,'forecast-wide-Rec'!N:N)</f>
        <v>757</v>
      </c>
      <c r="L111" s="5"/>
    </row>
    <row r="112" spans="1:12" ht="17.25" customHeight="1" x14ac:dyDescent="0.3">
      <c r="A112" s="70">
        <f>LEA_list!A111</f>
        <v>3403000</v>
      </c>
      <c r="B112" s="71">
        <f>SUMIF('forecast-wide-Rec'!$C:$C,$A112,'forecast-wide-Rec'!E:E)</f>
        <v>1133</v>
      </c>
      <c r="C112" s="71">
        <f>SUMIF('forecast-wide-Rec'!$C:$C,$A112,'forecast-wide-Rec'!F:F)</f>
        <v>1107</v>
      </c>
      <c r="D112" s="71">
        <f>SUMIF('forecast-wide-Rec'!$C:$C,$A112,'forecast-wide-Rec'!G:G)</f>
        <v>1100</v>
      </c>
      <c r="E112" s="71">
        <f>SUMIF('forecast-wide-Rec'!$C:$C,$A112,'forecast-wide-Rec'!H:H)</f>
        <v>1088</v>
      </c>
      <c r="F112" s="71">
        <f>SUMIF('forecast-wide-Rec'!$C:$C,$A112,'forecast-wide-Rec'!I:I)</f>
        <v>1092</v>
      </c>
      <c r="G112" s="71">
        <f>SUMIF('forecast-wide-Rec'!$C:$C,$A112,'forecast-wide-Rec'!J:J)</f>
        <v>1085</v>
      </c>
      <c r="H112" s="71">
        <f>SUMIF('forecast-wide-Rec'!$C:$C,$A112,'forecast-wide-Rec'!K:K)</f>
        <v>1087</v>
      </c>
      <c r="I112" s="71">
        <f>SUMIF('forecast-wide-Rec'!$C:$C,$A112,'forecast-wide-Rec'!L:L)</f>
        <v>1096</v>
      </c>
      <c r="J112" s="71">
        <f>SUMIF('forecast-wide-Rec'!$C:$C,$A112,'forecast-wide-Rec'!M:M)</f>
        <v>1100</v>
      </c>
      <c r="K112" s="71">
        <f>SUMIF('forecast-wide-Rec'!$C:$C,$A112,'forecast-wide-Rec'!N:N)</f>
        <v>1105</v>
      </c>
      <c r="L112" s="5"/>
    </row>
    <row r="113" spans="1:12" ht="17.25" customHeight="1" x14ac:dyDescent="0.3">
      <c r="A113" s="70">
        <f>LEA_list!A112</f>
        <v>3405000</v>
      </c>
      <c r="B113" s="71">
        <f>SUMIF('forecast-wide-Rec'!$C:$C,$A113,'forecast-wide-Rec'!E:E)</f>
        <v>806</v>
      </c>
      <c r="C113" s="71">
        <f>SUMIF('forecast-wide-Rec'!$C:$C,$A113,'forecast-wide-Rec'!F:F)</f>
        <v>795</v>
      </c>
      <c r="D113" s="71">
        <f>SUMIF('forecast-wide-Rec'!$C:$C,$A113,'forecast-wide-Rec'!G:G)</f>
        <v>787</v>
      </c>
      <c r="E113" s="71">
        <f>SUMIF('forecast-wide-Rec'!$C:$C,$A113,'forecast-wide-Rec'!H:H)</f>
        <v>796</v>
      </c>
      <c r="F113" s="71">
        <f>SUMIF('forecast-wide-Rec'!$C:$C,$A113,'forecast-wide-Rec'!I:I)</f>
        <v>789</v>
      </c>
      <c r="G113" s="71">
        <f>SUMIF('forecast-wide-Rec'!$C:$C,$A113,'forecast-wide-Rec'!J:J)</f>
        <v>785</v>
      </c>
      <c r="H113" s="71">
        <f>SUMIF('forecast-wide-Rec'!$C:$C,$A113,'forecast-wide-Rec'!K:K)</f>
        <v>783</v>
      </c>
      <c r="I113" s="71">
        <f>SUMIF('forecast-wide-Rec'!$C:$C,$A113,'forecast-wide-Rec'!L:L)</f>
        <v>783</v>
      </c>
      <c r="J113" s="71">
        <f>SUMIF('forecast-wide-Rec'!$C:$C,$A113,'forecast-wide-Rec'!M:M)</f>
        <v>778</v>
      </c>
      <c r="K113" s="71">
        <f>SUMIF('forecast-wide-Rec'!$C:$C,$A113,'forecast-wide-Rec'!N:N)</f>
        <v>775</v>
      </c>
      <c r="L113" s="5"/>
    </row>
    <row r="114" spans="1:12" ht="17.25" customHeight="1" x14ac:dyDescent="0.3">
      <c r="A114" s="70">
        <f>LEA_list!A113</f>
        <v>3505000</v>
      </c>
      <c r="B114" s="71">
        <f>SUMIF('forecast-wide-Rec'!$C:$C,$A114,'forecast-wide-Rec'!E:E)</f>
        <v>3196</v>
      </c>
      <c r="C114" s="71">
        <f>SUMIF('forecast-wide-Rec'!$C:$C,$A114,'forecast-wide-Rec'!F:F)</f>
        <v>3040</v>
      </c>
      <c r="D114" s="71">
        <f>SUMIF('forecast-wide-Rec'!$C:$C,$A114,'forecast-wide-Rec'!G:G)</f>
        <v>2855</v>
      </c>
      <c r="E114" s="71">
        <f>SUMIF('forecast-wide-Rec'!$C:$C,$A114,'forecast-wide-Rec'!H:H)</f>
        <v>2688</v>
      </c>
      <c r="F114" s="71">
        <f>SUMIF('forecast-wide-Rec'!$C:$C,$A114,'forecast-wide-Rec'!I:I)</f>
        <v>2549</v>
      </c>
      <c r="G114" s="71">
        <f>SUMIF('forecast-wide-Rec'!$C:$C,$A114,'forecast-wide-Rec'!J:J)</f>
        <v>2457</v>
      </c>
      <c r="H114" s="71">
        <f>SUMIF('forecast-wide-Rec'!$C:$C,$A114,'forecast-wide-Rec'!K:K)</f>
        <v>2378</v>
      </c>
      <c r="I114" s="71">
        <f>SUMIF('forecast-wide-Rec'!$C:$C,$A114,'forecast-wide-Rec'!L:L)</f>
        <v>2312</v>
      </c>
      <c r="J114" s="71">
        <f>SUMIF('forecast-wide-Rec'!$C:$C,$A114,'forecast-wide-Rec'!M:M)</f>
        <v>2275</v>
      </c>
      <c r="K114" s="71">
        <f>SUMIF('forecast-wide-Rec'!$C:$C,$A114,'forecast-wide-Rec'!N:N)</f>
        <v>2253</v>
      </c>
      <c r="L114" s="5"/>
    </row>
    <row r="115" spans="1:12" ht="17.25" customHeight="1" x14ac:dyDescent="0.3">
      <c r="A115" s="70">
        <f>LEA_list!A114</f>
        <v>3509000</v>
      </c>
      <c r="B115" s="71">
        <f>SUMIF('forecast-wide-Rec'!$C:$C,$A115,'forecast-wide-Rec'!E:E)</f>
        <v>1852</v>
      </c>
      <c r="C115" s="71">
        <f>SUMIF('forecast-wide-Rec'!$C:$C,$A115,'forecast-wide-Rec'!F:F)</f>
        <v>1762</v>
      </c>
      <c r="D115" s="71">
        <f>SUMIF('forecast-wide-Rec'!$C:$C,$A115,'forecast-wide-Rec'!G:G)</f>
        <v>1670</v>
      </c>
      <c r="E115" s="71">
        <f>SUMIF('forecast-wide-Rec'!$C:$C,$A115,'forecast-wide-Rec'!H:H)</f>
        <v>1595</v>
      </c>
      <c r="F115" s="71">
        <f>SUMIF('forecast-wide-Rec'!$C:$C,$A115,'forecast-wide-Rec'!I:I)</f>
        <v>1527</v>
      </c>
      <c r="G115" s="71">
        <f>SUMIF('forecast-wide-Rec'!$C:$C,$A115,'forecast-wide-Rec'!J:J)</f>
        <v>1468</v>
      </c>
      <c r="H115" s="71">
        <f>SUMIF('forecast-wide-Rec'!$C:$C,$A115,'forecast-wide-Rec'!K:K)</f>
        <v>1446</v>
      </c>
      <c r="I115" s="71">
        <f>SUMIF('forecast-wide-Rec'!$C:$C,$A115,'forecast-wide-Rec'!L:L)</f>
        <v>1425</v>
      </c>
      <c r="J115" s="71">
        <f>SUMIF('forecast-wide-Rec'!$C:$C,$A115,'forecast-wide-Rec'!M:M)</f>
        <v>1392</v>
      </c>
      <c r="K115" s="71">
        <f>SUMIF('forecast-wide-Rec'!$C:$C,$A115,'forecast-wide-Rec'!N:N)</f>
        <v>1381</v>
      </c>
      <c r="L115" s="5"/>
    </row>
    <row r="116" spans="1:12" ht="17.25" customHeight="1" x14ac:dyDescent="0.3">
      <c r="A116" s="70">
        <f>LEA_list!A115</f>
        <v>3510000</v>
      </c>
      <c r="B116" s="71">
        <f>SUMIF('forecast-wide-Rec'!$C:$C,$A116,'forecast-wide-Rec'!E:E)</f>
        <v>3006</v>
      </c>
      <c r="C116" s="71">
        <f>SUMIF('forecast-wide-Rec'!$C:$C,$A116,'forecast-wide-Rec'!F:F)</f>
        <v>3002</v>
      </c>
      <c r="D116" s="71">
        <f>SUMIF('forecast-wide-Rec'!$C:$C,$A116,'forecast-wide-Rec'!G:G)</f>
        <v>2984</v>
      </c>
      <c r="E116" s="71">
        <f>SUMIF('forecast-wide-Rec'!$C:$C,$A116,'forecast-wide-Rec'!H:H)</f>
        <v>2939</v>
      </c>
      <c r="F116" s="71">
        <f>SUMIF('forecast-wide-Rec'!$C:$C,$A116,'forecast-wide-Rec'!I:I)</f>
        <v>2903</v>
      </c>
      <c r="G116" s="71">
        <f>SUMIF('forecast-wide-Rec'!$C:$C,$A116,'forecast-wide-Rec'!J:J)</f>
        <v>2863</v>
      </c>
      <c r="H116" s="71">
        <f>SUMIF('forecast-wide-Rec'!$C:$C,$A116,'forecast-wide-Rec'!K:K)</f>
        <v>2846</v>
      </c>
      <c r="I116" s="71">
        <f>SUMIF('forecast-wide-Rec'!$C:$C,$A116,'forecast-wide-Rec'!L:L)</f>
        <v>2820</v>
      </c>
      <c r="J116" s="71">
        <f>SUMIF('forecast-wide-Rec'!$C:$C,$A116,'forecast-wide-Rec'!M:M)</f>
        <v>2785</v>
      </c>
      <c r="K116" s="71">
        <f>SUMIF('forecast-wide-Rec'!$C:$C,$A116,'forecast-wide-Rec'!N:N)</f>
        <v>2734</v>
      </c>
      <c r="L116" s="5"/>
    </row>
    <row r="117" spans="1:12" ht="17.25" customHeight="1" x14ac:dyDescent="0.3">
      <c r="A117" s="70">
        <f>LEA_list!A116</f>
        <v>3601000</v>
      </c>
      <c r="B117" s="71">
        <f>SUMIF('forecast-wide-Rec'!$C:$C,$A117,'forecast-wide-Rec'!E:E)</f>
        <v>2418</v>
      </c>
      <c r="C117" s="71">
        <f>SUMIF('forecast-wide-Rec'!$C:$C,$A117,'forecast-wide-Rec'!F:F)</f>
        <v>2398</v>
      </c>
      <c r="D117" s="71">
        <f>SUMIF('forecast-wide-Rec'!$C:$C,$A117,'forecast-wide-Rec'!G:G)</f>
        <v>2361</v>
      </c>
      <c r="E117" s="71">
        <f>SUMIF('forecast-wide-Rec'!$C:$C,$A117,'forecast-wide-Rec'!H:H)</f>
        <v>2331</v>
      </c>
      <c r="F117" s="71">
        <f>SUMIF('forecast-wide-Rec'!$C:$C,$A117,'forecast-wide-Rec'!I:I)</f>
        <v>2282</v>
      </c>
      <c r="G117" s="71">
        <f>SUMIF('forecast-wide-Rec'!$C:$C,$A117,'forecast-wide-Rec'!J:J)</f>
        <v>2226</v>
      </c>
      <c r="H117" s="71">
        <f>SUMIF('forecast-wide-Rec'!$C:$C,$A117,'forecast-wide-Rec'!K:K)</f>
        <v>2179</v>
      </c>
      <c r="I117" s="71">
        <f>SUMIF('forecast-wide-Rec'!$C:$C,$A117,'forecast-wide-Rec'!L:L)</f>
        <v>2163</v>
      </c>
      <c r="J117" s="71">
        <f>SUMIF('forecast-wide-Rec'!$C:$C,$A117,'forecast-wide-Rec'!M:M)</f>
        <v>2159</v>
      </c>
      <c r="K117" s="71">
        <f>SUMIF('forecast-wide-Rec'!$C:$C,$A117,'forecast-wide-Rec'!N:N)</f>
        <v>2151</v>
      </c>
      <c r="L117" s="5"/>
    </row>
    <row r="118" spans="1:12" ht="17.25" customHeight="1" x14ac:dyDescent="0.3">
      <c r="A118" s="70">
        <f>LEA_list!A117</f>
        <v>3604000</v>
      </c>
      <c r="B118" s="71">
        <f>SUMIF('forecast-wide-Rec'!$C:$C,$A118,'forecast-wide-Rec'!E:E)</f>
        <v>1289</v>
      </c>
      <c r="C118" s="71">
        <f>SUMIF('forecast-wide-Rec'!$C:$C,$A118,'forecast-wide-Rec'!F:F)</f>
        <v>1293</v>
      </c>
      <c r="D118" s="71">
        <f>SUMIF('forecast-wide-Rec'!$C:$C,$A118,'forecast-wide-Rec'!G:G)</f>
        <v>1285</v>
      </c>
      <c r="E118" s="71">
        <f>SUMIF('forecast-wide-Rec'!$C:$C,$A118,'forecast-wide-Rec'!H:H)</f>
        <v>1278</v>
      </c>
      <c r="F118" s="71">
        <f>SUMIF('forecast-wide-Rec'!$C:$C,$A118,'forecast-wide-Rec'!I:I)</f>
        <v>1265</v>
      </c>
      <c r="G118" s="71">
        <f>SUMIF('forecast-wide-Rec'!$C:$C,$A118,'forecast-wide-Rec'!J:J)</f>
        <v>1251</v>
      </c>
      <c r="H118" s="71">
        <f>SUMIF('forecast-wide-Rec'!$C:$C,$A118,'forecast-wide-Rec'!K:K)</f>
        <v>1239</v>
      </c>
      <c r="I118" s="71">
        <f>SUMIF('forecast-wide-Rec'!$C:$C,$A118,'forecast-wide-Rec'!L:L)</f>
        <v>1225</v>
      </c>
      <c r="J118" s="71">
        <f>SUMIF('forecast-wide-Rec'!$C:$C,$A118,'forecast-wide-Rec'!M:M)</f>
        <v>1211</v>
      </c>
      <c r="K118" s="71">
        <f>SUMIF('forecast-wide-Rec'!$C:$C,$A118,'forecast-wide-Rec'!N:N)</f>
        <v>1207</v>
      </c>
      <c r="L118" s="5"/>
    </row>
    <row r="119" spans="1:12" ht="17.25" customHeight="1" x14ac:dyDescent="0.3">
      <c r="A119" s="70">
        <f>LEA_list!A118</f>
        <v>3606000</v>
      </c>
      <c r="B119" s="71">
        <f>SUMIF('forecast-wide-Rec'!$C:$C,$A119,'forecast-wide-Rec'!E:E)</f>
        <v>628</v>
      </c>
      <c r="C119" s="71">
        <f>SUMIF('forecast-wide-Rec'!$C:$C,$A119,'forecast-wide-Rec'!F:F)</f>
        <v>624</v>
      </c>
      <c r="D119" s="71">
        <f>SUMIF('forecast-wide-Rec'!$C:$C,$A119,'forecast-wide-Rec'!G:G)</f>
        <v>613</v>
      </c>
      <c r="E119" s="71">
        <f>SUMIF('forecast-wide-Rec'!$C:$C,$A119,'forecast-wide-Rec'!H:H)</f>
        <v>603</v>
      </c>
      <c r="F119" s="71">
        <f>SUMIF('forecast-wide-Rec'!$C:$C,$A119,'forecast-wide-Rec'!I:I)</f>
        <v>574</v>
      </c>
      <c r="G119" s="71">
        <f>SUMIF('forecast-wide-Rec'!$C:$C,$A119,'forecast-wide-Rec'!J:J)</f>
        <v>566</v>
      </c>
      <c r="H119" s="71">
        <f>SUMIF('forecast-wide-Rec'!$C:$C,$A119,'forecast-wide-Rec'!K:K)</f>
        <v>562</v>
      </c>
      <c r="I119" s="71">
        <f>SUMIF('forecast-wide-Rec'!$C:$C,$A119,'forecast-wide-Rec'!L:L)</f>
        <v>552</v>
      </c>
      <c r="J119" s="71">
        <f>SUMIF('forecast-wide-Rec'!$C:$C,$A119,'forecast-wide-Rec'!M:M)</f>
        <v>549</v>
      </c>
      <c r="K119" s="71">
        <f>SUMIF('forecast-wide-Rec'!$C:$C,$A119,'forecast-wide-Rec'!N:N)</f>
        <v>538</v>
      </c>
      <c r="L119" s="5"/>
    </row>
    <row r="120" spans="1:12" ht="17.25" customHeight="1" x14ac:dyDescent="0.3">
      <c r="A120" s="70">
        <f>LEA_list!A119</f>
        <v>3704000</v>
      </c>
      <c r="B120" s="71">
        <f>SUMIF('forecast-wide-Rec'!$C:$C,$A120,'forecast-wide-Rec'!E:E)</f>
        <v>516</v>
      </c>
      <c r="C120" s="71">
        <f>SUMIF('forecast-wide-Rec'!$C:$C,$A120,'forecast-wide-Rec'!F:F)</f>
        <v>515</v>
      </c>
      <c r="D120" s="71">
        <f>SUMIF('forecast-wide-Rec'!$C:$C,$A120,'forecast-wide-Rec'!G:G)</f>
        <v>510</v>
      </c>
      <c r="E120" s="71">
        <f>SUMIF('forecast-wide-Rec'!$C:$C,$A120,'forecast-wide-Rec'!H:H)</f>
        <v>495</v>
      </c>
      <c r="F120" s="71">
        <f>SUMIF('forecast-wide-Rec'!$C:$C,$A120,'forecast-wide-Rec'!I:I)</f>
        <v>492</v>
      </c>
      <c r="G120" s="71">
        <f>SUMIF('forecast-wide-Rec'!$C:$C,$A120,'forecast-wide-Rec'!J:J)</f>
        <v>482</v>
      </c>
      <c r="H120" s="71">
        <f>SUMIF('forecast-wide-Rec'!$C:$C,$A120,'forecast-wide-Rec'!K:K)</f>
        <v>470</v>
      </c>
      <c r="I120" s="71">
        <f>SUMIF('forecast-wide-Rec'!$C:$C,$A120,'forecast-wide-Rec'!L:L)</f>
        <v>475</v>
      </c>
      <c r="J120" s="71">
        <f>SUMIF('forecast-wide-Rec'!$C:$C,$A120,'forecast-wide-Rec'!M:M)</f>
        <v>480</v>
      </c>
      <c r="K120" s="71">
        <f>SUMIF('forecast-wide-Rec'!$C:$C,$A120,'forecast-wide-Rec'!N:N)</f>
        <v>484</v>
      </c>
      <c r="L120" s="5"/>
    </row>
    <row r="121" spans="1:12" ht="17.25" customHeight="1" x14ac:dyDescent="0.3">
      <c r="A121" s="70">
        <f>LEA_list!A120</f>
        <v>3804000</v>
      </c>
      <c r="B121" s="71">
        <f>SUMIF('forecast-wide-Rec'!$C:$C,$A121,'forecast-wide-Rec'!E:E)</f>
        <v>784</v>
      </c>
      <c r="C121" s="71">
        <f>SUMIF('forecast-wide-Rec'!$C:$C,$A121,'forecast-wide-Rec'!F:F)</f>
        <v>774</v>
      </c>
      <c r="D121" s="71">
        <f>SUMIF('forecast-wide-Rec'!$C:$C,$A121,'forecast-wide-Rec'!G:G)</f>
        <v>782</v>
      </c>
      <c r="E121" s="71">
        <f>SUMIF('forecast-wide-Rec'!$C:$C,$A121,'forecast-wide-Rec'!H:H)</f>
        <v>775</v>
      </c>
      <c r="F121" s="71">
        <f>SUMIF('forecast-wide-Rec'!$C:$C,$A121,'forecast-wide-Rec'!I:I)</f>
        <v>775</v>
      </c>
      <c r="G121" s="71">
        <f>SUMIF('forecast-wide-Rec'!$C:$C,$A121,'forecast-wide-Rec'!J:J)</f>
        <v>789</v>
      </c>
      <c r="H121" s="71">
        <f>SUMIF('forecast-wide-Rec'!$C:$C,$A121,'forecast-wide-Rec'!K:K)</f>
        <v>803</v>
      </c>
      <c r="I121" s="71">
        <f>SUMIF('forecast-wide-Rec'!$C:$C,$A121,'forecast-wide-Rec'!L:L)</f>
        <v>809</v>
      </c>
      <c r="J121" s="71">
        <f>SUMIF('forecast-wide-Rec'!$C:$C,$A121,'forecast-wide-Rec'!M:M)</f>
        <v>814</v>
      </c>
      <c r="K121" s="71">
        <f>SUMIF('forecast-wide-Rec'!$C:$C,$A121,'forecast-wide-Rec'!N:N)</f>
        <v>818</v>
      </c>
      <c r="L121" s="5"/>
    </row>
    <row r="122" spans="1:12" ht="17.25" customHeight="1" x14ac:dyDescent="0.3">
      <c r="A122" s="70">
        <f>LEA_list!A121</f>
        <v>3806000</v>
      </c>
      <c r="B122" s="71">
        <f>SUMIF('forecast-wide-Rec'!$C:$C,$A122,'forecast-wide-Rec'!E:E)</f>
        <v>732</v>
      </c>
      <c r="C122" s="71">
        <f>SUMIF('forecast-wide-Rec'!$C:$C,$A122,'forecast-wide-Rec'!F:F)</f>
        <v>735</v>
      </c>
      <c r="D122" s="71">
        <f>SUMIF('forecast-wide-Rec'!$C:$C,$A122,'forecast-wide-Rec'!G:G)</f>
        <v>754</v>
      </c>
      <c r="E122" s="71">
        <f>SUMIF('forecast-wide-Rec'!$C:$C,$A122,'forecast-wide-Rec'!H:H)</f>
        <v>745</v>
      </c>
      <c r="F122" s="71">
        <f>SUMIF('forecast-wide-Rec'!$C:$C,$A122,'forecast-wide-Rec'!I:I)</f>
        <v>756</v>
      </c>
      <c r="G122" s="71">
        <f>SUMIF('forecast-wide-Rec'!$C:$C,$A122,'forecast-wide-Rec'!J:J)</f>
        <v>761</v>
      </c>
      <c r="H122" s="71">
        <f>SUMIF('forecast-wide-Rec'!$C:$C,$A122,'forecast-wide-Rec'!K:K)</f>
        <v>774</v>
      </c>
      <c r="I122" s="71">
        <f>SUMIF('forecast-wide-Rec'!$C:$C,$A122,'forecast-wide-Rec'!L:L)</f>
        <v>791</v>
      </c>
      <c r="J122" s="71">
        <f>SUMIF('forecast-wide-Rec'!$C:$C,$A122,'forecast-wide-Rec'!M:M)</f>
        <v>792</v>
      </c>
      <c r="K122" s="71">
        <f>SUMIF('forecast-wide-Rec'!$C:$C,$A122,'forecast-wide-Rec'!N:N)</f>
        <v>792</v>
      </c>
      <c r="L122" s="5"/>
    </row>
    <row r="123" spans="1:12" ht="17.25" customHeight="1" x14ac:dyDescent="0.3">
      <c r="A123" s="70">
        <f>LEA_list!A122</f>
        <v>3809000</v>
      </c>
      <c r="B123" s="71">
        <f>SUMIF('forecast-wide-Rec'!$C:$C,$A123,'forecast-wide-Rec'!E:E)</f>
        <v>378</v>
      </c>
      <c r="C123" s="71">
        <f>SUMIF('forecast-wide-Rec'!$C:$C,$A123,'forecast-wide-Rec'!F:F)</f>
        <v>378</v>
      </c>
      <c r="D123" s="71">
        <f>SUMIF('forecast-wide-Rec'!$C:$C,$A123,'forecast-wide-Rec'!G:G)</f>
        <v>382</v>
      </c>
      <c r="E123" s="71">
        <f>SUMIF('forecast-wide-Rec'!$C:$C,$A123,'forecast-wide-Rec'!H:H)</f>
        <v>381</v>
      </c>
      <c r="F123" s="71">
        <f>SUMIF('forecast-wide-Rec'!$C:$C,$A123,'forecast-wide-Rec'!I:I)</f>
        <v>380</v>
      </c>
      <c r="G123" s="71">
        <f>SUMIF('forecast-wide-Rec'!$C:$C,$A123,'forecast-wide-Rec'!J:J)</f>
        <v>387</v>
      </c>
      <c r="H123" s="71">
        <f>SUMIF('forecast-wide-Rec'!$C:$C,$A123,'forecast-wide-Rec'!K:K)</f>
        <v>386</v>
      </c>
      <c r="I123" s="71">
        <f>SUMIF('forecast-wide-Rec'!$C:$C,$A123,'forecast-wide-Rec'!L:L)</f>
        <v>391</v>
      </c>
      <c r="J123" s="71">
        <f>SUMIF('forecast-wide-Rec'!$C:$C,$A123,'forecast-wide-Rec'!M:M)</f>
        <v>392</v>
      </c>
      <c r="K123" s="71">
        <f>SUMIF('forecast-wide-Rec'!$C:$C,$A123,'forecast-wide-Rec'!N:N)</f>
        <v>397</v>
      </c>
      <c r="L123" s="5"/>
    </row>
    <row r="124" spans="1:12" ht="17.25" customHeight="1" x14ac:dyDescent="0.3">
      <c r="A124" s="70">
        <f>LEA_list!A123</f>
        <v>3810000</v>
      </c>
      <c r="B124" s="71">
        <f>SUMIF('forecast-wide-Rec'!$C:$C,$A124,'forecast-wide-Rec'!E:E)</f>
        <v>974</v>
      </c>
      <c r="C124" s="71">
        <f>SUMIF('forecast-wide-Rec'!$C:$C,$A124,'forecast-wide-Rec'!F:F)</f>
        <v>967</v>
      </c>
      <c r="D124" s="71">
        <f>SUMIF('forecast-wide-Rec'!$C:$C,$A124,'forecast-wide-Rec'!G:G)</f>
        <v>969</v>
      </c>
      <c r="E124" s="71">
        <f>SUMIF('forecast-wide-Rec'!$C:$C,$A124,'forecast-wide-Rec'!H:H)</f>
        <v>972</v>
      </c>
      <c r="F124" s="71">
        <f>SUMIF('forecast-wide-Rec'!$C:$C,$A124,'forecast-wide-Rec'!I:I)</f>
        <v>954</v>
      </c>
      <c r="G124" s="71">
        <f>SUMIF('forecast-wide-Rec'!$C:$C,$A124,'forecast-wide-Rec'!J:J)</f>
        <v>949</v>
      </c>
      <c r="H124" s="71">
        <f>SUMIF('forecast-wide-Rec'!$C:$C,$A124,'forecast-wide-Rec'!K:K)</f>
        <v>942</v>
      </c>
      <c r="I124" s="71">
        <f>SUMIF('forecast-wide-Rec'!$C:$C,$A124,'forecast-wide-Rec'!L:L)</f>
        <v>951</v>
      </c>
      <c r="J124" s="71">
        <f>SUMIF('forecast-wide-Rec'!$C:$C,$A124,'forecast-wide-Rec'!M:M)</f>
        <v>957</v>
      </c>
      <c r="K124" s="71">
        <f>SUMIF('forecast-wide-Rec'!$C:$C,$A124,'forecast-wide-Rec'!N:N)</f>
        <v>954</v>
      </c>
      <c r="L124" s="5"/>
    </row>
    <row r="125" spans="1:12" ht="17.25" customHeight="1" x14ac:dyDescent="0.3">
      <c r="A125" s="70">
        <f>LEA_list!A124</f>
        <v>3904000</v>
      </c>
      <c r="B125" s="71">
        <f>SUMIF('forecast-wide-Rec'!$C:$C,$A125,'forecast-wide-Rec'!E:E)</f>
        <v>569</v>
      </c>
      <c r="C125" s="71">
        <f>SUMIF('forecast-wide-Rec'!$C:$C,$A125,'forecast-wide-Rec'!F:F)</f>
        <v>555</v>
      </c>
      <c r="D125" s="71">
        <f>SUMIF('forecast-wide-Rec'!$C:$C,$A125,'forecast-wide-Rec'!G:G)</f>
        <v>540</v>
      </c>
      <c r="E125" s="71">
        <f>SUMIF('forecast-wide-Rec'!$C:$C,$A125,'forecast-wide-Rec'!H:H)</f>
        <v>517</v>
      </c>
      <c r="F125" s="71">
        <f>SUMIF('forecast-wide-Rec'!$C:$C,$A125,'forecast-wide-Rec'!I:I)</f>
        <v>499</v>
      </c>
      <c r="G125" s="71">
        <f>SUMIF('forecast-wide-Rec'!$C:$C,$A125,'forecast-wide-Rec'!J:J)</f>
        <v>486</v>
      </c>
      <c r="H125" s="71">
        <f>SUMIF('forecast-wide-Rec'!$C:$C,$A125,'forecast-wide-Rec'!K:K)</f>
        <v>477</v>
      </c>
      <c r="I125" s="71">
        <f>SUMIF('forecast-wide-Rec'!$C:$C,$A125,'forecast-wide-Rec'!L:L)</f>
        <v>461</v>
      </c>
      <c r="J125" s="71">
        <f>SUMIF('forecast-wide-Rec'!$C:$C,$A125,'forecast-wide-Rec'!M:M)</f>
        <v>461</v>
      </c>
      <c r="K125" s="71">
        <f>SUMIF('forecast-wide-Rec'!$C:$C,$A125,'forecast-wide-Rec'!N:N)</f>
        <v>453</v>
      </c>
      <c r="L125" s="5"/>
    </row>
    <row r="126" spans="1:12" ht="17.25" customHeight="1" x14ac:dyDescent="0.3">
      <c r="A126" s="70">
        <f>LEA_list!A125</f>
        <v>4003000</v>
      </c>
      <c r="B126" s="71">
        <f>SUMIF('forecast-wide-Rec'!$C:$C,$A126,'forecast-wide-Rec'!E:E)</f>
        <v>1333</v>
      </c>
      <c r="C126" s="71">
        <f>SUMIF('forecast-wide-Rec'!$C:$C,$A126,'forecast-wide-Rec'!F:F)</f>
        <v>1322</v>
      </c>
      <c r="D126" s="71">
        <f>SUMIF('forecast-wide-Rec'!$C:$C,$A126,'forecast-wide-Rec'!G:G)</f>
        <v>1294</v>
      </c>
      <c r="E126" s="71">
        <f>SUMIF('forecast-wide-Rec'!$C:$C,$A126,'forecast-wide-Rec'!H:H)</f>
        <v>1275</v>
      </c>
      <c r="F126" s="71">
        <f>SUMIF('forecast-wide-Rec'!$C:$C,$A126,'forecast-wide-Rec'!I:I)</f>
        <v>1250</v>
      </c>
      <c r="G126" s="71">
        <f>SUMIF('forecast-wide-Rec'!$C:$C,$A126,'forecast-wide-Rec'!J:J)</f>
        <v>1243</v>
      </c>
      <c r="H126" s="71">
        <f>SUMIF('forecast-wide-Rec'!$C:$C,$A126,'forecast-wide-Rec'!K:K)</f>
        <v>1218</v>
      </c>
      <c r="I126" s="71">
        <f>SUMIF('forecast-wide-Rec'!$C:$C,$A126,'forecast-wide-Rec'!L:L)</f>
        <v>1204</v>
      </c>
      <c r="J126" s="71">
        <f>SUMIF('forecast-wide-Rec'!$C:$C,$A126,'forecast-wide-Rec'!M:M)</f>
        <v>1206</v>
      </c>
      <c r="K126" s="71">
        <f>SUMIF('forecast-wide-Rec'!$C:$C,$A126,'forecast-wide-Rec'!N:N)</f>
        <v>1201</v>
      </c>
      <c r="L126" s="5"/>
    </row>
    <row r="127" spans="1:12" ht="17.25" customHeight="1" x14ac:dyDescent="0.3">
      <c r="A127" s="70">
        <f>LEA_list!A126</f>
        <v>4101000</v>
      </c>
      <c r="B127" s="71">
        <f>SUMIF('forecast-wide-Rec'!$C:$C,$A127,'forecast-wide-Rec'!E:E)</f>
        <v>1288</v>
      </c>
      <c r="C127" s="71">
        <f>SUMIF('forecast-wide-Rec'!$C:$C,$A127,'forecast-wide-Rec'!F:F)</f>
        <v>1279</v>
      </c>
      <c r="D127" s="71">
        <f>SUMIF('forecast-wide-Rec'!$C:$C,$A127,'forecast-wide-Rec'!G:G)</f>
        <v>1272</v>
      </c>
      <c r="E127" s="71">
        <f>SUMIF('forecast-wide-Rec'!$C:$C,$A127,'forecast-wide-Rec'!H:H)</f>
        <v>1269</v>
      </c>
      <c r="F127" s="71">
        <f>SUMIF('forecast-wide-Rec'!$C:$C,$A127,'forecast-wide-Rec'!I:I)</f>
        <v>1263</v>
      </c>
      <c r="G127" s="71">
        <f>SUMIF('forecast-wide-Rec'!$C:$C,$A127,'forecast-wide-Rec'!J:J)</f>
        <v>1258</v>
      </c>
      <c r="H127" s="71">
        <f>SUMIF('forecast-wide-Rec'!$C:$C,$A127,'forecast-wide-Rec'!K:K)</f>
        <v>1260</v>
      </c>
      <c r="I127" s="71">
        <f>SUMIF('forecast-wide-Rec'!$C:$C,$A127,'forecast-wide-Rec'!L:L)</f>
        <v>1273</v>
      </c>
      <c r="J127" s="71">
        <f>SUMIF('forecast-wide-Rec'!$C:$C,$A127,'forecast-wide-Rec'!M:M)</f>
        <v>1286</v>
      </c>
      <c r="K127" s="71">
        <f>SUMIF('forecast-wide-Rec'!$C:$C,$A127,'forecast-wide-Rec'!N:N)</f>
        <v>1291</v>
      </c>
      <c r="L127" s="5"/>
    </row>
    <row r="128" spans="1:12" ht="17.25" customHeight="1" x14ac:dyDescent="0.3">
      <c r="A128" s="70">
        <f>LEA_list!A127</f>
        <v>4102000</v>
      </c>
      <c r="B128" s="71">
        <f>SUMIF('forecast-wide-Rec'!$C:$C,$A128,'forecast-wide-Rec'!E:E)</f>
        <v>502</v>
      </c>
      <c r="C128" s="71">
        <f>SUMIF('forecast-wide-Rec'!$C:$C,$A128,'forecast-wide-Rec'!F:F)</f>
        <v>505</v>
      </c>
      <c r="D128" s="71">
        <f>SUMIF('forecast-wide-Rec'!$C:$C,$A128,'forecast-wide-Rec'!G:G)</f>
        <v>491</v>
      </c>
      <c r="E128" s="71">
        <f>SUMIF('forecast-wide-Rec'!$C:$C,$A128,'forecast-wide-Rec'!H:H)</f>
        <v>494</v>
      </c>
      <c r="F128" s="71">
        <f>SUMIF('forecast-wide-Rec'!$C:$C,$A128,'forecast-wide-Rec'!I:I)</f>
        <v>488</v>
      </c>
      <c r="G128" s="71">
        <f>SUMIF('forecast-wide-Rec'!$C:$C,$A128,'forecast-wide-Rec'!J:J)</f>
        <v>488</v>
      </c>
      <c r="H128" s="71">
        <f>SUMIF('forecast-wide-Rec'!$C:$C,$A128,'forecast-wide-Rec'!K:K)</f>
        <v>485</v>
      </c>
      <c r="I128" s="71">
        <f>SUMIF('forecast-wide-Rec'!$C:$C,$A128,'forecast-wide-Rec'!L:L)</f>
        <v>494</v>
      </c>
      <c r="J128" s="71">
        <f>SUMIF('forecast-wide-Rec'!$C:$C,$A128,'forecast-wide-Rec'!M:M)</f>
        <v>489</v>
      </c>
      <c r="K128" s="71">
        <f>SUMIF('forecast-wide-Rec'!$C:$C,$A128,'forecast-wide-Rec'!N:N)</f>
        <v>490</v>
      </c>
      <c r="L128" s="5"/>
    </row>
    <row r="129" spans="1:12" ht="17.25" customHeight="1" x14ac:dyDescent="0.3">
      <c r="A129" s="70">
        <f>LEA_list!A128</f>
        <v>4201000</v>
      </c>
      <c r="B129" s="71">
        <f>SUMIF('forecast-wide-Rec'!$C:$C,$A129,'forecast-wide-Rec'!E:E)</f>
        <v>1219</v>
      </c>
      <c r="C129" s="71">
        <f>SUMIF('forecast-wide-Rec'!$C:$C,$A129,'forecast-wide-Rec'!F:F)</f>
        <v>1206</v>
      </c>
      <c r="D129" s="71">
        <f>SUMIF('forecast-wide-Rec'!$C:$C,$A129,'forecast-wide-Rec'!G:G)</f>
        <v>1210</v>
      </c>
      <c r="E129" s="71">
        <f>SUMIF('forecast-wide-Rec'!$C:$C,$A129,'forecast-wide-Rec'!H:H)</f>
        <v>1221</v>
      </c>
      <c r="F129" s="71">
        <f>SUMIF('forecast-wide-Rec'!$C:$C,$A129,'forecast-wide-Rec'!I:I)</f>
        <v>1185</v>
      </c>
      <c r="G129" s="71">
        <f>SUMIF('forecast-wide-Rec'!$C:$C,$A129,'forecast-wide-Rec'!J:J)</f>
        <v>1176</v>
      </c>
      <c r="H129" s="71">
        <f>SUMIF('forecast-wide-Rec'!$C:$C,$A129,'forecast-wide-Rec'!K:K)</f>
        <v>1165</v>
      </c>
      <c r="I129" s="71">
        <f>SUMIF('forecast-wide-Rec'!$C:$C,$A129,'forecast-wide-Rec'!L:L)</f>
        <v>1146</v>
      </c>
      <c r="J129" s="71">
        <f>SUMIF('forecast-wide-Rec'!$C:$C,$A129,'forecast-wide-Rec'!M:M)</f>
        <v>1139</v>
      </c>
      <c r="K129" s="71">
        <f>SUMIF('forecast-wide-Rec'!$C:$C,$A129,'forecast-wide-Rec'!N:N)</f>
        <v>1140</v>
      </c>
      <c r="L129" s="5"/>
    </row>
    <row r="130" spans="1:12" ht="17.25" customHeight="1" x14ac:dyDescent="0.3">
      <c r="A130" s="70">
        <f>LEA_list!A129</f>
        <v>4202000</v>
      </c>
      <c r="B130" s="71">
        <f>SUMIF('forecast-wide-Rec'!$C:$C,$A130,'forecast-wide-Rec'!E:E)</f>
        <v>445</v>
      </c>
      <c r="C130" s="71">
        <f>SUMIF('forecast-wide-Rec'!$C:$C,$A130,'forecast-wide-Rec'!F:F)</f>
        <v>440</v>
      </c>
      <c r="D130" s="71">
        <f>SUMIF('forecast-wide-Rec'!$C:$C,$A130,'forecast-wide-Rec'!G:G)</f>
        <v>440</v>
      </c>
      <c r="E130" s="71">
        <f>SUMIF('forecast-wide-Rec'!$C:$C,$A130,'forecast-wide-Rec'!H:H)</f>
        <v>426</v>
      </c>
      <c r="F130" s="71">
        <f>SUMIF('forecast-wide-Rec'!$C:$C,$A130,'forecast-wide-Rec'!I:I)</f>
        <v>414</v>
      </c>
      <c r="G130" s="71">
        <f>SUMIF('forecast-wide-Rec'!$C:$C,$A130,'forecast-wide-Rec'!J:J)</f>
        <v>410</v>
      </c>
      <c r="H130" s="71">
        <f>SUMIF('forecast-wide-Rec'!$C:$C,$A130,'forecast-wide-Rec'!K:K)</f>
        <v>410</v>
      </c>
      <c r="I130" s="71">
        <f>SUMIF('forecast-wide-Rec'!$C:$C,$A130,'forecast-wide-Rec'!L:L)</f>
        <v>409</v>
      </c>
      <c r="J130" s="71">
        <f>SUMIF('forecast-wide-Rec'!$C:$C,$A130,'forecast-wide-Rec'!M:M)</f>
        <v>408</v>
      </c>
      <c r="K130" s="71">
        <f>SUMIF('forecast-wide-Rec'!$C:$C,$A130,'forecast-wide-Rec'!N:N)</f>
        <v>408</v>
      </c>
      <c r="L130" s="5"/>
    </row>
    <row r="131" spans="1:12" ht="17.25" customHeight="1" x14ac:dyDescent="0.3">
      <c r="A131" s="70">
        <f>LEA_list!A130</f>
        <v>4203000</v>
      </c>
      <c r="B131" s="71">
        <f>SUMIF('forecast-wide-Rec'!$C:$C,$A131,'forecast-wide-Rec'!E:E)</f>
        <v>953</v>
      </c>
      <c r="C131" s="71">
        <f>SUMIF('forecast-wide-Rec'!$C:$C,$A131,'forecast-wide-Rec'!F:F)</f>
        <v>942</v>
      </c>
      <c r="D131" s="71">
        <f>SUMIF('forecast-wide-Rec'!$C:$C,$A131,'forecast-wide-Rec'!G:G)</f>
        <v>931</v>
      </c>
      <c r="E131" s="71">
        <f>SUMIF('forecast-wide-Rec'!$C:$C,$A131,'forecast-wide-Rec'!H:H)</f>
        <v>896</v>
      </c>
      <c r="F131" s="71">
        <f>SUMIF('forecast-wide-Rec'!$C:$C,$A131,'forecast-wide-Rec'!I:I)</f>
        <v>875</v>
      </c>
      <c r="G131" s="71">
        <f>SUMIF('forecast-wide-Rec'!$C:$C,$A131,'forecast-wide-Rec'!J:J)</f>
        <v>869</v>
      </c>
      <c r="H131" s="71">
        <f>SUMIF('forecast-wide-Rec'!$C:$C,$A131,'forecast-wide-Rec'!K:K)</f>
        <v>852</v>
      </c>
      <c r="I131" s="71">
        <f>SUMIF('forecast-wide-Rec'!$C:$C,$A131,'forecast-wide-Rec'!L:L)</f>
        <v>844</v>
      </c>
      <c r="J131" s="71">
        <f>SUMIF('forecast-wide-Rec'!$C:$C,$A131,'forecast-wide-Rec'!M:M)</f>
        <v>826</v>
      </c>
      <c r="K131" s="71">
        <f>SUMIF('forecast-wide-Rec'!$C:$C,$A131,'forecast-wide-Rec'!N:N)</f>
        <v>822</v>
      </c>
      <c r="L131" s="5"/>
    </row>
    <row r="132" spans="1:12" ht="17.25" customHeight="1" x14ac:dyDescent="0.3">
      <c r="A132" s="70">
        <f>LEA_list!A131</f>
        <v>4204000</v>
      </c>
      <c r="B132" s="71">
        <f>SUMIF('forecast-wide-Rec'!$C:$C,$A132,'forecast-wide-Rec'!E:E)</f>
        <v>452</v>
      </c>
      <c r="C132" s="71">
        <f>SUMIF('forecast-wide-Rec'!$C:$C,$A132,'forecast-wide-Rec'!F:F)</f>
        <v>461</v>
      </c>
      <c r="D132" s="71">
        <f>SUMIF('forecast-wide-Rec'!$C:$C,$A132,'forecast-wide-Rec'!G:G)</f>
        <v>471</v>
      </c>
      <c r="E132" s="71">
        <f>SUMIF('forecast-wide-Rec'!$C:$C,$A132,'forecast-wide-Rec'!H:H)</f>
        <v>472</v>
      </c>
      <c r="F132" s="71">
        <f>SUMIF('forecast-wide-Rec'!$C:$C,$A132,'forecast-wide-Rec'!I:I)</f>
        <v>470</v>
      </c>
      <c r="G132" s="71">
        <f>SUMIF('forecast-wide-Rec'!$C:$C,$A132,'forecast-wide-Rec'!J:J)</f>
        <v>462</v>
      </c>
      <c r="H132" s="71">
        <f>SUMIF('forecast-wide-Rec'!$C:$C,$A132,'forecast-wide-Rec'!K:K)</f>
        <v>464</v>
      </c>
      <c r="I132" s="71">
        <f>SUMIF('forecast-wide-Rec'!$C:$C,$A132,'forecast-wide-Rec'!L:L)</f>
        <v>463</v>
      </c>
      <c r="J132" s="71">
        <f>SUMIF('forecast-wide-Rec'!$C:$C,$A132,'forecast-wide-Rec'!M:M)</f>
        <v>466</v>
      </c>
      <c r="K132" s="71">
        <f>SUMIF('forecast-wide-Rec'!$C:$C,$A132,'forecast-wide-Rec'!N:N)</f>
        <v>467</v>
      </c>
      <c r="L132" s="5"/>
    </row>
    <row r="133" spans="1:12" ht="17.25" customHeight="1" x14ac:dyDescent="0.3">
      <c r="A133" s="70">
        <f>LEA_list!A132</f>
        <v>4301000</v>
      </c>
      <c r="B133" s="71">
        <f>SUMIF('forecast-wide-Rec'!$C:$C,$A133,'forecast-wide-Rec'!E:E)</f>
        <v>1535</v>
      </c>
      <c r="C133" s="71">
        <f>SUMIF('forecast-wide-Rec'!$C:$C,$A133,'forecast-wide-Rec'!F:F)</f>
        <v>1515</v>
      </c>
      <c r="D133" s="71">
        <f>SUMIF('forecast-wide-Rec'!$C:$C,$A133,'forecast-wide-Rec'!G:G)</f>
        <v>1498</v>
      </c>
      <c r="E133" s="71">
        <f>SUMIF('forecast-wide-Rec'!$C:$C,$A133,'forecast-wide-Rec'!H:H)</f>
        <v>1459</v>
      </c>
      <c r="F133" s="71">
        <f>SUMIF('forecast-wide-Rec'!$C:$C,$A133,'forecast-wide-Rec'!I:I)</f>
        <v>1433</v>
      </c>
      <c r="G133" s="71">
        <f>SUMIF('forecast-wide-Rec'!$C:$C,$A133,'forecast-wide-Rec'!J:J)</f>
        <v>1411</v>
      </c>
      <c r="H133" s="71">
        <f>SUMIF('forecast-wide-Rec'!$C:$C,$A133,'forecast-wide-Rec'!K:K)</f>
        <v>1399</v>
      </c>
      <c r="I133" s="71">
        <f>SUMIF('forecast-wide-Rec'!$C:$C,$A133,'forecast-wide-Rec'!L:L)</f>
        <v>1374</v>
      </c>
      <c r="J133" s="71">
        <f>SUMIF('forecast-wide-Rec'!$C:$C,$A133,'forecast-wide-Rec'!M:M)</f>
        <v>1366</v>
      </c>
      <c r="K133" s="71">
        <f>SUMIF('forecast-wide-Rec'!$C:$C,$A133,'forecast-wide-Rec'!N:N)</f>
        <v>1353</v>
      </c>
      <c r="L133" s="5"/>
    </row>
    <row r="134" spans="1:12" ht="17.25" customHeight="1" x14ac:dyDescent="0.3">
      <c r="A134" s="70">
        <f>LEA_list!A133</f>
        <v>4302000</v>
      </c>
      <c r="B134" s="71">
        <f>SUMIF('forecast-wide-Rec'!$C:$C,$A134,'forecast-wide-Rec'!E:E)</f>
        <v>639</v>
      </c>
      <c r="C134" s="71">
        <f>SUMIF('forecast-wide-Rec'!$C:$C,$A134,'forecast-wide-Rec'!F:F)</f>
        <v>619</v>
      </c>
      <c r="D134" s="71">
        <f>SUMIF('forecast-wide-Rec'!$C:$C,$A134,'forecast-wide-Rec'!G:G)</f>
        <v>623</v>
      </c>
      <c r="E134" s="71">
        <f>SUMIF('forecast-wide-Rec'!$C:$C,$A134,'forecast-wide-Rec'!H:H)</f>
        <v>613</v>
      </c>
      <c r="F134" s="71">
        <f>SUMIF('forecast-wide-Rec'!$C:$C,$A134,'forecast-wide-Rec'!I:I)</f>
        <v>596</v>
      </c>
      <c r="G134" s="71">
        <f>SUMIF('forecast-wide-Rec'!$C:$C,$A134,'forecast-wide-Rec'!J:J)</f>
        <v>582</v>
      </c>
      <c r="H134" s="71">
        <f>SUMIF('forecast-wide-Rec'!$C:$C,$A134,'forecast-wide-Rec'!K:K)</f>
        <v>576</v>
      </c>
      <c r="I134" s="71">
        <f>SUMIF('forecast-wide-Rec'!$C:$C,$A134,'forecast-wide-Rec'!L:L)</f>
        <v>568</v>
      </c>
      <c r="J134" s="71">
        <f>SUMIF('forecast-wide-Rec'!$C:$C,$A134,'forecast-wide-Rec'!M:M)</f>
        <v>576</v>
      </c>
      <c r="K134" s="71">
        <f>SUMIF('forecast-wide-Rec'!$C:$C,$A134,'forecast-wide-Rec'!N:N)</f>
        <v>570</v>
      </c>
      <c r="L134" s="5"/>
    </row>
    <row r="135" spans="1:12" ht="17.25" customHeight="1" x14ac:dyDescent="0.3">
      <c r="A135" s="70">
        <f>LEA_list!A134</f>
        <v>4303000</v>
      </c>
      <c r="B135" s="71">
        <f>SUMIF('forecast-wide-Rec'!$C:$C,$A135,'forecast-wide-Rec'!E:E)</f>
        <v>609</v>
      </c>
      <c r="C135" s="71">
        <f>SUMIF('forecast-wide-Rec'!$C:$C,$A135,'forecast-wide-Rec'!F:F)</f>
        <v>604</v>
      </c>
      <c r="D135" s="71">
        <f>SUMIF('forecast-wide-Rec'!$C:$C,$A135,'forecast-wide-Rec'!G:G)</f>
        <v>597</v>
      </c>
      <c r="E135" s="71">
        <f>SUMIF('forecast-wide-Rec'!$C:$C,$A135,'forecast-wide-Rec'!H:H)</f>
        <v>597</v>
      </c>
      <c r="F135" s="71">
        <f>SUMIF('forecast-wide-Rec'!$C:$C,$A135,'forecast-wide-Rec'!I:I)</f>
        <v>590</v>
      </c>
      <c r="G135" s="71">
        <f>SUMIF('forecast-wide-Rec'!$C:$C,$A135,'forecast-wide-Rec'!J:J)</f>
        <v>589</v>
      </c>
      <c r="H135" s="71">
        <f>SUMIF('forecast-wide-Rec'!$C:$C,$A135,'forecast-wide-Rec'!K:K)</f>
        <v>589</v>
      </c>
      <c r="I135" s="71">
        <f>SUMIF('forecast-wide-Rec'!$C:$C,$A135,'forecast-wide-Rec'!L:L)</f>
        <v>587</v>
      </c>
      <c r="J135" s="71">
        <f>SUMIF('forecast-wide-Rec'!$C:$C,$A135,'forecast-wide-Rec'!M:M)</f>
        <v>587</v>
      </c>
      <c r="K135" s="71">
        <f>SUMIF('forecast-wide-Rec'!$C:$C,$A135,'forecast-wide-Rec'!N:N)</f>
        <v>589</v>
      </c>
      <c r="L135" s="5"/>
    </row>
    <row r="136" spans="1:12" ht="17.25" customHeight="1" x14ac:dyDescent="0.3">
      <c r="A136" s="70">
        <f>LEA_list!A135</f>
        <v>4304000</v>
      </c>
      <c r="B136" s="71">
        <f>SUMIF('forecast-wide-Rec'!$C:$C,$A136,'forecast-wide-Rec'!E:E)</f>
        <v>10145</v>
      </c>
      <c r="C136" s="71">
        <f>SUMIF('forecast-wide-Rec'!$C:$C,$A136,'forecast-wide-Rec'!F:F)</f>
        <v>10057</v>
      </c>
      <c r="D136" s="71">
        <f>SUMIF('forecast-wide-Rec'!$C:$C,$A136,'forecast-wide-Rec'!G:G)</f>
        <v>9961</v>
      </c>
      <c r="E136" s="71">
        <f>SUMIF('forecast-wide-Rec'!$C:$C,$A136,'forecast-wide-Rec'!H:H)</f>
        <v>9813</v>
      </c>
      <c r="F136" s="71">
        <f>SUMIF('forecast-wide-Rec'!$C:$C,$A136,'forecast-wide-Rec'!I:I)</f>
        <v>9749</v>
      </c>
      <c r="G136" s="71">
        <f>SUMIF('forecast-wide-Rec'!$C:$C,$A136,'forecast-wide-Rec'!J:J)</f>
        <v>9697</v>
      </c>
      <c r="H136" s="71">
        <f>SUMIF('forecast-wide-Rec'!$C:$C,$A136,'forecast-wide-Rec'!K:K)</f>
        <v>9624</v>
      </c>
      <c r="I136" s="71">
        <f>SUMIF('forecast-wide-Rec'!$C:$C,$A136,'forecast-wide-Rec'!L:L)</f>
        <v>9570</v>
      </c>
      <c r="J136" s="71">
        <f>SUMIF('forecast-wide-Rec'!$C:$C,$A136,'forecast-wide-Rec'!M:M)</f>
        <v>9456</v>
      </c>
      <c r="K136" s="71">
        <f>SUMIF('forecast-wide-Rec'!$C:$C,$A136,'forecast-wide-Rec'!N:N)</f>
        <v>9394</v>
      </c>
      <c r="L136" s="5"/>
    </row>
    <row r="137" spans="1:12" ht="17.25" customHeight="1" x14ac:dyDescent="0.3">
      <c r="A137" s="70">
        <f>LEA_list!A136</f>
        <v>4401000</v>
      </c>
      <c r="B137" s="71">
        <f>SUMIF('forecast-wide-Rec'!$C:$C,$A137,'forecast-wide-Rec'!E:E)</f>
        <v>2233</v>
      </c>
      <c r="C137" s="71">
        <f>SUMIF('forecast-wide-Rec'!$C:$C,$A137,'forecast-wide-Rec'!F:F)</f>
        <v>2228</v>
      </c>
      <c r="D137" s="71">
        <f>SUMIF('forecast-wide-Rec'!$C:$C,$A137,'forecast-wide-Rec'!G:G)</f>
        <v>2236</v>
      </c>
      <c r="E137" s="71">
        <f>SUMIF('forecast-wide-Rec'!$C:$C,$A137,'forecast-wide-Rec'!H:H)</f>
        <v>2206</v>
      </c>
      <c r="F137" s="71">
        <f>SUMIF('forecast-wide-Rec'!$C:$C,$A137,'forecast-wide-Rec'!I:I)</f>
        <v>2208</v>
      </c>
      <c r="G137" s="71">
        <f>SUMIF('forecast-wide-Rec'!$C:$C,$A137,'forecast-wide-Rec'!J:J)</f>
        <v>2231</v>
      </c>
      <c r="H137" s="71">
        <f>SUMIF('forecast-wide-Rec'!$C:$C,$A137,'forecast-wide-Rec'!K:K)</f>
        <v>2208</v>
      </c>
      <c r="I137" s="71">
        <f>SUMIF('forecast-wide-Rec'!$C:$C,$A137,'forecast-wide-Rec'!L:L)</f>
        <v>2213</v>
      </c>
      <c r="J137" s="71">
        <f>SUMIF('forecast-wide-Rec'!$C:$C,$A137,'forecast-wide-Rec'!M:M)</f>
        <v>2206</v>
      </c>
      <c r="K137" s="71">
        <f>SUMIF('forecast-wide-Rec'!$C:$C,$A137,'forecast-wide-Rec'!N:N)</f>
        <v>2222</v>
      </c>
      <c r="L137" s="5"/>
    </row>
    <row r="138" spans="1:12" ht="17.25" customHeight="1" x14ac:dyDescent="0.3">
      <c r="A138" s="70">
        <f>LEA_list!A137</f>
        <v>4501000</v>
      </c>
      <c r="B138" s="71">
        <f>SUMIF('forecast-wide-Rec'!$C:$C,$A138,'forecast-wide-Rec'!E:E)</f>
        <v>854</v>
      </c>
      <c r="C138" s="71">
        <f>SUMIF('forecast-wide-Rec'!$C:$C,$A138,'forecast-wide-Rec'!F:F)</f>
        <v>838</v>
      </c>
      <c r="D138" s="71">
        <f>SUMIF('forecast-wide-Rec'!$C:$C,$A138,'forecast-wide-Rec'!G:G)</f>
        <v>829</v>
      </c>
      <c r="E138" s="71">
        <f>SUMIF('forecast-wide-Rec'!$C:$C,$A138,'forecast-wide-Rec'!H:H)</f>
        <v>806</v>
      </c>
      <c r="F138" s="71">
        <f>SUMIF('forecast-wide-Rec'!$C:$C,$A138,'forecast-wide-Rec'!I:I)</f>
        <v>806</v>
      </c>
      <c r="G138" s="71">
        <f>SUMIF('forecast-wide-Rec'!$C:$C,$A138,'forecast-wide-Rec'!J:J)</f>
        <v>800</v>
      </c>
      <c r="H138" s="71">
        <f>SUMIF('forecast-wide-Rec'!$C:$C,$A138,'forecast-wide-Rec'!K:K)</f>
        <v>797</v>
      </c>
      <c r="I138" s="71">
        <f>SUMIF('forecast-wide-Rec'!$C:$C,$A138,'forecast-wide-Rec'!L:L)</f>
        <v>789</v>
      </c>
      <c r="J138" s="71">
        <f>SUMIF('forecast-wide-Rec'!$C:$C,$A138,'forecast-wide-Rec'!M:M)</f>
        <v>773</v>
      </c>
      <c r="K138" s="71">
        <f>SUMIF('forecast-wide-Rec'!$C:$C,$A138,'forecast-wide-Rec'!N:N)</f>
        <v>774</v>
      </c>
      <c r="L138" s="5"/>
    </row>
    <row r="139" spans="1:12" ht="17.25" customHeight="1" x14ac:dyDescent="0.3">
      <c r="A139" s="70">
        <f>LEA_list!A138</f>
        <v>4502000</v>
      </c>
      <c r="B139" s="71">
        <f>SUMIF('forecast-wide-Rec'!$C:$C,$A139,'forecast-wide-Rec'!E:E)</f>
        <v>949</v>
      </c>
      <c r="C139" s="71">
        <f>SUMIF('forecast-wide-Rec'!$C:$C,$A139,'forecast-wide-Rec'!F:F)</f>
        <v>972</v>
      </c>
      <c r="D139" s="71">
        <f>SUMIF('forecast-wide-Rec'!$C:$C,$A139,'forecast-wide-Rec'!G:G)</f>
        <v>988</v>
      </c>
      <c r="E139" s="71">
        <f>SUMIF('forecast-wide-Rec'!$C:$C,$A139,'forecast-wide-Rec'!H:H)</f>
        <v>975</v>
      </c>
      <c r="F139" s="71">
        <f>SUMIF('forecast-wide-Rec'!$C:$C,$A139,'forecast-wide-Rec'!I:I)</f>
        <v>963</v>
      </c>
      <c r="G139" s="71">
        <f>SUMIF('forecast-wide-Rec'!$C:$C,$A139,'forecast-wide-Rec'!J:J)</f>
        <v>965</v>
      </c>
      <c r="H139" s="71">
        <f>SUMIF('forecast-wide-Rec'!$C:$C,$A139,'forecast-wide-Rec'!K:K)</f>
        <v>956</v>
      </c>
      <c r="I139" s="71">
        <f>SUMIF('forecast-wide-Rec'!$C:$C,$A139,'forecast-wide-Rec'!L:L)</f>
        <v>968</v>
      </c>
      <c r="J139" s="71">
        <f>SUMIF('forecast-wide-Rec'!$C:$C,$A139,'forecast-wide-Rec'!M:M)</f>
        <v>970</v>
      </c>
      <c r="K139" s="71">
        <f>SUMIF('forecast-wide-Rec'!$C:$C,$A139,'forecast-wide-Rec'!N:N)</f>
        <v>958</v>
      </c>
      <c r="L139" s="5"/>
    </row>
    <row r="140" spans="1:12" ht="17.25" customHeight="1" x14ac:dyDescent="0.3">
      <c r="A140" s="70">
        <f>LEA_list!A139</f>
        <v>4602000</v>
      </c>
      <c r="B140" s="71">
        <f>SUMIF('forecast-wide-Rec'!$C:$C,$A140,'forecast-wide-Rec'!E:E)</f>
        <v>1209</v>
      </c>
      <c r="C140" s="71">
        <f>SUMIF('forecast-wide-Rec'!$C:$C,$A140,'forecast-wide-Rec'!F:F)</f>
        <v>1202</v>
      </c>
      <c r="D140" s="71">
        <f>SUMIF('forecast-wide-Rec'!$C:$C,$A140,'forecast-wide-Rec'!G:G)</f>
        <v>1195</v>
      </c>
      <c r="E140" s="71">
        <f>SUMIF('forecast-wide-Rec'!$C:$C,$A140,'forecast-wide-Rec'!H:H)</f>
        <v>1178</v>
      </c>
      <c r="F140" s="71">
        <f>SUMIF('forecast-wide-Rec'!$C:$C,$A140,'forecast-wide-Rec'!I:I)</f>
        <v>1190</v>
      </c>
      <c r="G140" s="71">
        <f>SUMIF('forecast-wide-Rec'!$C:$C,$A140,'forecast-wide-Rec'!J:J)</f>
        <v>1199</v>
      </c>
      <c r="H140" s="71">
        <f>SUMIF('forecast-wide-Rec'!$C:$C,$A140,'forecast-wide-Rec'!K:K)</f>
        <v>1186</v>
      </c>
      <c r="I140" s="71">
        <f>SUMIF('forecast-wide-Rec'!$C:$C,$A140,'forecast-wide-Rec'!L:L)</f>
        <v>1184</v>
      </c>
      <c r="J140" s="71">
        <f>SUMIF('forecast-wide-Rec'!$C:$C,$A140,'forecast-wide-Rec'!M:M)</f>
        <v>1186</v>
      </c>
      <c r="K140" s="71">
        <f>SUMIF('forecast-wide-Rec'!$C:$C,$A140,'forecast-wide-Rec'!N:N)</f>
        <v>1183</v>
      </c>
      <c r="L140" s="5"/>
    </row>
    <row r="141" spans="1:12" ht="17.25" customHeight="1" x14ac:dyDescent="0.3">
      <c r="A141" s="70">
        <f>LEA_list!A140</f>
        <v>4603000</v>
      </c>
      <c r="B141" s="71">
        <f>SUMIF('forecast-wide-Rec'!$C:$C,$A141,'forecast-wide-Rec'!E:E)</f>
        <v>1087</v>
      </c>
      <c r="C141" s="71">
        <f>SUMIF('forecast-wide-Rec'!$C:$C,$A141,'forecast-wide-Rec'!F:F)</f>
        <v>1100</v>
      </c>
      <c r="D141" s="71">
        <f>SUMIF('forecast-wide-Rec'!$C:$C,$A141,'forecast-wide-Rec'!G:G)</f>
        <v>1097</v>
      </c>
      <c r="E141" s="71">
        <f>SUMIF('forecast-wide-Rec'!$C:$C,$A141,'forecast-wide-Rec'!H:H)</f>
        <v>1065</v>
      </c>
      <c r="F141" s="71">
        <f>SUMIF('forecast-wide-Rec'!$C:$C,$A141,'forecast-wide-Rec'!I:I)</f>
        <v>1053</v>
      </c>
      <c r="G141" s="71">
        <f>SUMIF('forecast-wide-Rec'!$C:$C,$A141,'forecast-wide-Rec'!J:J)</f>
        <v>1046</v>
      </c>
      <c r="H141" s="71">
        <f>SUMIF('forecast-wide-Rec'!$C:$C,$A141,'forecast-wide-Rec'!K:K)</f>
        <v>1030</v>
      </c>
      <c r="I141" s="71">
        <f>SUMIF('forecast-wide-Rec'!$C:$C,$A141,'forecast-wide-Rec'!L:L)</f>
        <v>1013</v>
      </c>
      <c r="J141" s="71">
        <f>SUMIF('forecast-wide-Rec'!$C:$C,$A141,'forecast-wide-Rec'!M:M)</f>
        <v>998</v>
      </c>
      <c r="K141" s="71">
        <f>SUMIF('forecast-wide-Rec'!$C:$C,$A141,'forecast-wide-Rec'!N:N)</f>
        <v>1000</v>
      </c>
      <c r="L141" s="5"/>
    </row>
    <row r="142" spans="1:12" ht="17.25" customHeight="1" x14ac:dyDescent="0.3">
      <c r="A142" s="70">
        <f>LEA_list!A141</f>
        <v>4605000</v>
      </c>
      <c r="B142" s="71">
        <f>SUMIF('forecast-wide-Rec'!$C:$C,$A142,'forecast-wide-Rec'!E:E)</f>
        <v>3815</v>
      </c>
      <c r="C142" s="71">
        <f>SUMIF('forecast-wide-Rec'!$C:$C,$A142,'forecast-wide-Rec'!F:F)</f>
        <v>3764</v>
      </c>
      <c r="D142" s="71">
        <f>SUMIF('forecast-wide-Rec'!$C:$C,$A142,'forecast-wide-Rec'!G:G)</f>
        <v>3674</v>
      </c>
      <c r="E142" s="71">
        <f>SUMIF('forecast-wide-Rec'!$C:$C,$A142,'forecast-wide-Rec'!H:H)</f>
        <v>3539</v>
      </c>
      <c r="F142" s="71">
        <f>SUMIF('forecast-wide-Rec'!$C:$C,$A142,'forecast-wide-Rec'!I:I)</f>
        <v>3431</v>
      </c>
      <c r="G142" s="71">
        <f>SUMIF('forecast-wide-Rec'!$C:$C,$A142,'forecast-wide-Rec'!J:J)</f>
        <v>3339</v>
      </c>
      <c r="H142" s="71">
        <f>SUMIF('forecast-wide-Rec'!$C:$C,$A142,'forecast-wide-Rec'!K:K)</f>
        <v>3234</v>
      </c>
      <c r="I142" s="71">
        <f>SUMIF('forecast-wide-Rec'!$C:$C,$A142,'forecast-wide-Rec'!L:L)</f>
        <v>3160</v>
      </c>
      <c r="J142" s="71">
        <f>SUMIF('forecast-wide-Rec'!$C:$C,$A142,'forecast-wide-Rec'!M:M)</f>
        <v>3122</v>
      </c>
      <c r="K142" s="71">
        <f>SUMIF('forecast-wide-Rec'!$C:$C,$A142,'forecast-wide-Rec'!N:N)</f>
        <v>3070</v>
      </c>
      <c r="L142" s="5"/>
    </row>
    <row r="143" spans="1:12" ht="17.25" customHeight="1" x14ac:dyDescent="0.3">
      <c r="A143" s="70">
        <f>LEA_list!A142</f>
        <v>4701000</v>
      </c>
      <c r="B143" s="71">
        <f>SUMIF('forecast-wide-Rec'!$C:$C,$A143,'forecast-wide-Rec'!E:E)</f>
        <v>406</v>
      </c>
      <c r="C143" s="71">
        <f>SUMIF('forecast-wide-Rec'!$C:$C,$A143,'forecast-wide-Rec'!F:F)</f>
        <v>409</v>
      </c>
      <c r="D143" s="71">
        <f>SUMIF('forecast-wide-Rec'!$C:$C,$A143,'forecast-wide-Rec'!G:G)</f>
        <v>402</v>
      </c>
      <c r="E143" s="71">
        <f>SUMIF('forecast-wide-Rec'!$C:$C,$A143,'forecast-wide-Rec'!H:H)</f>
        <v>396</v>
      </c>
      <c r="F143" s="71">
        <f>SUMIF('forecast-wide-Rec'!$C:$C,$A143,'forecast-wide-Rec'!I:I)</f>
        <v>390</v>
      </c>
      <c r="G143" s="71">
        <f>SUMIF('forecast-wide-Rec'!$C:$C,$A143,'forecast-wide-Rec'!J:J)</f>
        <v>379</v>
      </c>
      <c r="H143" s="71">
        <f>SUMIF('forecast-wide-Rec'!$C:$C,$A143,'forecast-wide-Rec'!K:K)</f>
        <v>382</v>
      </c>
      <c r="I143" s="71">
        <f>SUMIF('forecast-wide-Rec'!$C:$C,$A143,'forecast-wide-Rec'!L:L)</f>
        <v>366</v>
      </c>
      <c r="J143" s="71">
        <f>SUMIF('forecast-wide-Rec'!$C:$C,$A143,'forecast-wide-Rec'!M:M)</f>
        <v>365</v>
      </c>
      <c r="K143" s="71">
        <f>SUMIF('forecast-wide-Rec'!$C:$C,$A143,'forecast-wide-Rec'!N:N)</f>
        <v>365</v>
      </c>
      <c r="L143" s="5"/>
    </row>
    <row r="144" spans="1:12" ht="17.25" customHeight="1" x14ac:dyDescent="0.3">
      <c r="A144" s="70">
        <f>LEA_list!A143</f>
        <v>4702000</v>
      </c>
      <c r="B144" s="71">
        <f>SUMIF('forecast-wide-Rec'!$C:$C,$A144,'forecast-wide-Rec'!E:E)</f>
        <v>1613</v>
      </c>
      <c r="C144" s="71">
        <f>SUMIF('forecast-wide-Rec'!$C:$C,$A144,'forecast-wide-Rec'!F:F)</f>
        <v>1575</v>
      </c>
      <c r="D144" s="71">
        <f>SUMIF('forecast-wide-Rec'!$C:$C,$A144,'forecast-wide-Rec'!G:G)</f>
        <v>1557</v>
      </c>
      <c r="E144" s="71">
        <f>SUMIF('forecast-wide-Rec'!$C:$C,$A144,'forecast-wide-Rec'!H:H)</f>
        <v>1501</v>
      </c>
      <c r="F144" s="71">
        <f>SUMIF('forecast-wide-Rec'!$C:$C,$A144,'forecast-wide-Rec'!I:I)</f>
        <v>1459</v>
      </c>
      <c r="G144" s="71">
        <f>SUMIF('forecast-wide-Rec'!$C:$C,$A144,'forecast-wide-Rec'!J:J)</f>
        <v>1439</v>
      </c>
      <c r="H144" s="71">
        <f>SUMIF('forecast-wide-Rec'!$C:$C,$A144,'forecast-wide-Rec'!K:K)</f>
        <v>1405</v>
      </c>
      <c r="I144" s="71">
        <f>SUMIF('forecast-wide-Rec'!$C:$C,$A144,'forecast-wide-Rec'!L:L)</f>
        <v>1395</v>
      </c>
      <c r="J144" s="71">
        <f>SUMIF('forecast-wide-Rec'!$C:$C,$A144,'forecast-wide-Rec'!M:M)</f>
        <v>1389</v>
      </c>
      <c r="K144" s="71">
        <f>SUMIF('forecast-wide-Rec'!$C:$C,$A144,'forecast-wide-Rec'!N:N)</f>
        <v>1372</v>
      </c>
      <c r="L144" s="5"/>
    </row>
    <row r="145" spans="1:12" ht="17.25" customHeight="1" x14ac:dyDescent="0.3">
      <c r="A145" s="70">
        <f>LEA_list!A144</f>
        <v>4706000</v>
      </c>
      <c r="B145" s="71">
        <f>SUMIF('forecast-wide-Rec'!$C:$C,$A145,'forecast-wide-Rec'!E:E)</f>
        <v>1004</v>
      </c>
      <c r="C145" s="71">
        <f>SUMIF('forecast-wide-Rec'!$C:$C,$A145,'forecast-wide-Rec'!F:F)</f>
        <v>996</v>
      </c>
      <c r="D145" s="71">
        <f>SUMIF('forecast-wide-Rec'!$C:$C,$A145,'forecast-wide-Rec'!G:G)</f>
        <v>977</v>
      </c>
      <c r="E145" s="71">
        <f>SUMIF('forecast-wide-Rec'!$C:$C,$A145,'forecast-wide-Rec'!H:H)</f>
        <v>960</v>
      </c>
      <c r="F145" s="71">
        <f>SUMIF('forecast-wide-Rec'!$C:$C,$A145,'forecast-wide-Rec'!I:I)</f>
        <v>962</v>
      </c>
      <c r="G145" s="71">
        <f>SUMIF('forecast-wide-Rec'!$C:$C,$A145,'forecast-wide-Rec'!J:J)</f>
        <v>947</v>
      </c>
      <c r="H145" s="71">
        <f>SUMIF('forecast-wide-Rec'!$C:$C,$A145,'forecast-wide-Rec'!K:K)</f>
        <v>942</v>
      </c>
      <c r="I145" s="71">
        <f>SUMIF('forecast-wide-Rec'!$C:$C,$A145,'forecast-wide-Rec'!L:L)</f>
        <v>941</v>
      </c>
      <c r="J145" s="71">
        <f>SUMIF('forecast-wide-Rec'!$C:$C,$A145,'forecast-wide-Rec'!M:M)</f>
        <v>932</v>
      </c>
      <c r="K145" s="71">
        <f>SUMIF('forecast-wide-Rec'!$C:$C,$A145,'forecast-wide-Rec'!N:N)</f>
        <v>942</v>
      </c>
      <c r="L145" s="5"/>
    </row>
    <row r="146" spans="1:12" ht="17.25" customHeight="1" x14ac:dyDescent="0.3">
      <c r="A146" s="70">
        <f>LEA_list!A145</f>
        <v>4708000</v>
      </c>
      <c r="B146" s="71">
        <f>SUMIF('forecast-wide-Rec'!$C:$C,$A146,'forecast-wide-Rec'!E:E)</f>
        <v>1137</v>
      </c>
      <c r="C146" s="71">
        <f>SUMIF('forecast-wide-Rec'!$C:$C,$A146,'forecast-wide-Rec'!F:F)</f>
        <v>1103</v>
      </c>
      <c r="D146" s="71">
        <f>SUMIF('forecast-wide-Rec'!$C:$C,$A146,'forecast-wide-Rec'!G:G)</f>
        <v>1061</v>
      </c>
      <c r="E146" s="71">
        <f>SUMIF('forecast-wide-Rec'!$C:$C,$A146,'forecast-wide-Rec'!H:H)</f>
        <v>1021</v>
      </c>
      <c r="F146" s="71">
        <f>SUMIF('forecast-wide-Rec'!$C:$C,$A146,'forecast-wide-Rec'!I:I)</f>
        <v>974</v>
      </c>
      <c r="G146" s="71">
        <f>SUMIF('forecast-wide-Rec'!$C:$C,$A146,'forecast-wide-Rec'!J:J)</f>
        <v>947</v>
      </c>
      <c r="H146" s="71">
        <f>SUMIF('forecast-wide-Rec'!$C:$C,$A146,'forecast-wide-Rec'!K:K)</f>
        <v>919</v>
      </c>
      <c r="I146" s="71">
        <f>SUMIF('forecast-wide-Rec'!$C:$C,$A146,'forecast-wide-Rec'!L:L)</f>
        <v>913</v>
      </c>
      <c r="J146" s="71">
        <f>SUMIF('forecast-wide-Rec'!$C:$C,$A146,'forecast-wide-Rec'!M:M)</f>
        <v>906</v>
      </c>
      <c r="K146" s="71">
        <f>SUMIF('forecast-wide-Rec'!$C:$C,$A146,'forecast-wide-Rec'!N:N)</f>
        <v>900</v>
      </c>
      <c r="L146" s="5"/>
    </row>
    <row r="147" spans="1:12" ht="17.25" customHeight="1" x14ac:dyDescent="0.3">
      <c r="A147" s="70">
        <f>LEA_list!A146</f>
        <v>4712000</v>
      </c>
      <c r="B147" s="71">
        <f>SUMIF('forecast-wide-Rec'!$C:$C,$A147,'forecast-wide-Rec'!E:E)</f>
        <v>993</v>
      </c>
      <c r="C147" s="71">
        <f>SUMIF('forecast-wide-Rec'!$C:$C,$A147,'forecast-wide-Rec'!F:F)</f>
        <v>977</v>
      </c>
      <c r="D147" s="71">
        <f>SUMIF('forecast-wide-Rec'!$C:$C,$A147,'forecast-wide-Rec'!G:G)</f>
        <v>960</v>
      </c>
      <c r="E147" s="71">
        <f>SUMIF('forecast-wide-Rec'!$C:$C,$A147,'forecast-wide-Rec'!H:H)</f>
        <v>946</v>
      </c>
      <c r="F147" s="71">
        <f>SUMIF('forecast-wide-Rec'!$C:$C,$A147,'forecast-wide-Rec'!I:I)</f>
        <v>920</v>
      </c>
      <c r="G147" s="71">
        <f>SUMIF('forecast-wide-Rec'!$C:$C,$A147,'forecast-wide-Rec'!J:J)</f>
        <v>917</v>
      </c>
      <c r="H147" s="71">
        <f>SUMIF('forecast-wide-Rec'!$C:$C,$A147,'forecast-wide-Rec'!K:K)</f>
        <v>916</v>
      </c>
      <c r="I147" s="71">
        <f>SUMIF('forecast-wide-Rec'!$C:$C,$A147,'forecast-wide-Rec'!L:L)</f>
        <v>904</v>
      </c>
      <c r="J147" s="71">
        <f>SUMIF('forecast-wide-Rec'!$C:$C,$A147,'forecast-wide-Rec'!M:M)</f>
        <v>899</v>
      </c>
      <c r="K147" s="71">
        <f>SUMIF('forecast-wide-Rec'!$C:$C,$A147,'forecast-wide-Rec'!N:N)</f>
        <v>899</v>
      </c>
      <c r="L147" s="5"/>
    </row>
    <row r="148" spans="1:12" ht="17.25" customHeight="1" x14ac:dyDescent="0.3">
      <c r="A148" s="70">
        <f>LEA_list!A147</f>
        <v>4713000</v>
      </c>
      <c r="B148" s="71">
        <f>SUMIF('forecast-wide-Rec'!$C:$C,$A148,'forecast-wide-Rec'!E:E)</f>
        <v>957</v>
      </c>
      <c r="C148" s="71">
        <f>SUMIF('forecast-wide-Rec'!$C:$C,$A148,'forecast-wide-Rec'!F:F)</f>
        <v>943</v>
      </c>
      <c r="D148" s="71">
        <f>SUMIF('forecast-wide-Rec'!$C:$C,$A148,'forecast-wide-Rec'!G:G)</f>
        <v>930</v>
      </c>
      <c r="E148" s="71">
        <f>SUMIF('forecast-wide-Rec'!$C:$C,$A148,'forecast-wide-Rec'!H:H)</f>
        <v>910</v>
      </c>
      <c r="F148" s="71">
        <f>SUMIF('forecast-wide-Rec'!$C:$C,$A148,'forecast-wide-Rec'!I:I)</f>
        <v>897</v>
      </c>
      <c r="G148" s="71">
        <f>SUMIF('forecast-wide-Rec'!$C:$C,$A148,'forecast-wide-Rec'!J:J)</f>
        <v>886</v>
      </c>
      <c r="H148" s="71">
        <f>SUMIF('forecast-wide-Rec'!$C:$C,$A148,'forecast-wide-Rec'!K:K)</f>
        <v>878</v>
      </c>
      <c r="I148" s="71">
        <f>SUMIF('forecast-wide-Rec'!$C:$C,$A148,'forecast-wide-Rec'!L:L)</f>
        <v>874</v>
      </c>
      <c r="J148" s="71">
        <f>SUMIF('forecast-wide-Rec'!$C:$C,$A148,'forecast-wide-Rec'!M:M)</f>
        <v>880</v>
      </c>
      <c r="K148" s="71">
        <f>SUMIF('forecast-wide-Rec'!$C:$C,$A148,'forecast-wide-Rec'!N:N)</f>
        <v>867</v>
      </c>
      <c r="L148" s="5"/>
    </row>
    <row r="149" spans="1:12" ht="17.25" customHeight="1" x14ac:dyDescent="0.3">
      <c r="A149" s="70">
        <f>LEA_list!A148</f>
        <v>4801000</v>
      </c>
      <c r="B149" s="71">
        <f>SUMIF('forecast-wide-Rec'!$C:$C,$A149,'forecast-wide-Rec'!E:E)</f>
        <v>415</v>
      </c>
      <c r="C149" s="71">
        <f>SUMIF('forecast-wide-Rec'!$C:$C,$A149,'forecast-wide-Rec'!F:F)</f>
        <v>418</v>
      </c>
      <c r="D149" s="71">
        <f>SUMIF('forecast-wide-Rec'!$C:$C,$A149,'forecast-wide-Rec'!G:G)</f>
        <v>408</v>
      </c>
      <c r="E149" s="71">
        <f>SUMIF('forecast-wide-Rec'!$C:$C,$A149,'forecast-wide-Rec'!H:H)</f>
        <v>403</v>
      </c>
      <c r="F149" s="71">
        <f>SUMIF('forecast-wide-Rec'!$C:$C,$A149,'forecast-wide-Rec'!I:I)</f>
        <v>404</v>
      </c>
      <c r="G149" s="71">
        <f>SUMIF('forecast-wide-Rec'!$C:$C,$A149,'forecast-wide-Rec'!J:J)</f>
        <v>403</v>
      </c>
      <c r="H149" s="71">
        <f>SUMIF('forecast-wide-Rec'!$C:$C,$A149,'forecast-wide-Rec'!K:K)</f>
        <v>398</v>
      </c>
      <c r="I149" s="71">
        <f>SUMIF('forecast-wide-Rec'!$C:$C,$A149,'forecast-wide-Rec'!L:L)</f>
        <v>399</v>
      </c>
      <c r="J149" s="71">
        <f>SUMIF('forecast-wide-Rec'!$C:$C,$A149,'forecast-wide-Rec'!M:M)</f>
        <v>399</v>
      </c>
      <c r="K149" s="71">
        <f>SUMIF('forecast-wide-Rec'!$C:$C,$A149,'forecast-wide-Rec'!N:N)</f>
        <v>401</v>
      </c>
      <c r="L149" s="5"/>
    </row>
    <row r="150" spans="1:12" ht="17.25" customHeight="1" x14ac:dyDescent="0.3">
      <c r="A150" s="70">
        <f>LEA_list!A149</f>
        <v>4802000</v>
      </c>
      <c r="B150" s="71">
        <f>SUMIF('forecast-wide-Rec'!$C:$C,$A150,'forecast-wide-Rec'!E:E)</f>
        <v>408</v>
      </c>
      <c r="C150" s="71">
        <f>SUMIF('forecast-wide-Rec'!$C:$C,$A150,'forecast-wide-Rec'!F:F)</f>
        <v>404</v>
      </c>
      <c r="D150" s="71">
        <f>SUMIF('forecast-wide-Rec'!$C:$C,$A150,'forecast-wide-Rec'!G:G)</f>
        <v>396</v>
      </c>
      <c r="E150" s="71">
        <f>SUMIF('forecast-wide-Rec'!$C:$C,$A150,'forecast-wide-Rec'!H:H)</f>
        <v>383</v>
      </c>
      <c r="F150" s="71">
        <f>SUMIF('forecast-wide-Rec'!$C:$C,$A150,'forecast-wide-Rec'!I:I)</f>
        <v>382</v>
      </c>
      <c r="G150" s="71">
        <f>SUMIF('forecast-wide-Rec'!$C:$C,$A150,'forecast-wide-Rec'!J:J)</f>
        <v>370</v>
      </c>
      <c r="H150" s="71">
        <f>SUMIF('forecast-wide-Rec'!$C:$C,$A150,'forecast-wide-Rec'!K:K)</f>
        <v>367</v>
      </c>
      <c r="I150" s="71">
        <f>SUMIF('forecast-wide-Rec'!$C:$C,$A150,'forecast-wide-Rec'!L:L)</f>
        <v>359</v>
      </c>
      <c r="J150" s="71">
        <f>SUMIF('forecast-wide-Rec'!$C:$C,$A150,'forecast-wide-Rec'!M:M)</f>
        <v>353</v>
      </c>
      <c r="K150" s="71">
        <f>SUMIF('forecast-wide-Rec'!$C:$C,$A150,'forecast-wide-Rec'!N:N)</f>
        <v>353</v>
      </c>
      <c r="L150" s="5"/>
    </row>
    <row r="151" spans="1:12" ht="17.25" customHeight="1" x14ac:dyDescent="0.3">
      <c r="A151" s="70">
        <f>LEA_list!A150</f>
        <v>4901000</v>
      </c>
      <c r="B151" s="71">
        <f>SUMIF('forecast-wide-Rec'!$C:$C,$A151,'forecast-wide-Rec'!E:E)</f>
        <v>531</v>
      </c>
      <c r="C151" s="71">
        <f>SUMIF('forecast-wide-Rec'!$C:$C,$A151,'forecast-wide-Rec'!F:F)</f>
        <v>526</v>
      </c>
      <c r="D151" s="71">
        <f>SUMIF('forecast-wide-Rec'!$C:$C,$A151,'forecast-wide-Rec'!G:G)</f>
        <v>516</v>
      </c>
      <c r="E151" s="71">
        <f>SUMIF('forecast-wide-Rec'!$C:$C,$A151,'forecast-wide-Rec'!H:H)</f>
        <v>510</v>
      </c>
      <c r="F151" s="71">
        <f>SUMIF('forecast-wide-Rec'!$C:$C,$A151,'forecast-wide-Rec'!I:I)</f>
        <v>504</v>
      </c>
      <c r="G151" s="71">
        <f>SUMIF('forecast-wide-Rec'!$C:$C,$A151,'forecast-wide-Rec'!J:J)</f>
        <v>501</v>
      </c>
      <c r="H151" s="71">
        <f>SUMIF('forecast-wide-Rec'!$C:$C,$A151,'forecast-wide-Rec'!K:K)</f>
        <v>506</v>
      </c>
      <c r="I151" s="71">
        <f>SUMIF('forecast-wide-Rec'!$C:$C,$A151,'forecast-wide-Rec'!L:L)</f>
        <v>511</v>
      </c>
      <c r="J151" s="71">
        <f>SUMIF('forecast-wide-Rec'!$C:$C,$A151,'forecast-wide-Rec'!M:M)</f>
        <v>513</v>
      </c>
      <c r="K151" s="71">
        <f>SUMIF('forecast-wide-Rec'!$C:$C,$A151,'forecast-wide-Rec'!N:N)</f>
        <v>512</v>
      </c>
      <c r="L151" s="5"/>
    </row>
    <row r="152" spans="1:12" ht="17.25" customHeight="1" x14ac:dyDescent="0.3">
      <c r="A152" s="70">
        <f>LEA_list!A151</f>
        <v>4902000</v>
      </c>
      <c r="B152" s="71">
        <f>SUMIF('forecast-wide-Rec'!$C:$C,$A152,'forecast-wide-Rec'!E:E)</f>
        <v>416</v>
      </c>
      <c r="C152" s="71">
        <f>SUMIF('forecast-wide-Rec'!$C:$C,$A152,'forecast-wide-Rec'!F:F)</f>
        <v>422</v>
      </c>
      <c r="D152" s="71">
        <f>SUMIF('forecast-wide-Rec'!$C:$C,$A152,'forecast-wide-Rec'!G:G)</f>
        <v>424</v>
      </c>
      <c r="E152" s="71">
        <f>SUMIF('forecast-wide-Rec'!$C:$C,$A152,'forecast-wide-Rec'!H:H)</f>
        <v>422</v>
      </c>
      <c r="F152" s="71">
        <f>SUMIF('forecast-wide-Rec'!$C:$C,$A152,'forecast-wide-Rec'!I:I)</f>
        <v>416</v>
      </c>
      <c r="G152" s="71">
        <f>SUMIF('forecast-wide-Rec'!$C:$C,$A152,'forecast-wide-Rec'!J:J)</f>
        <v>417</v>
      </c>
      <c r="H152" s="71">
        <f>SUMIF('forecast-wide-Rec'!$C:$C,$A152,'forecast-wide-Rec'!K:K)</f>
        <v>412</v>
      </c>
      <c r="I152" s="71">
        <f>SUMIF('forecast-wide-Rec'!$C:$C,$A152,'forecast-wide-Rec'!L:L)</f>
        <v>418</v>
      </c>
      <c r="J152" s="71">
        <f>SUMIF('forecast-wide-Rec'!$C:$C,$A152,'forecast-wide-Rec'!M:M)</f>
        <v>424</v>
      </c>
      <c r="K152" s="71">
        <f>SUMIF('forecast-wide-Rec'!$C:$C,$A152,'forecast-wide-Rec'!N:N)</f>
        <v>425</v>
      </c>
      <c r="L152" s="5"/>
    </row>
    <row r="153" spans="1:12" ht="17.25" customHeight="1" x14ac:dyDescent="0.3">
      <c r="A153" s="70">
        <f>LEA_list!A152</f>
        <v>5006000</v>
      </c>
      <c r="B153" s="71">
        <f>SUMIF('forecast-wide-Rec'!$C:$C,$A153,'forecast-wide-Rec'!E:E)</f>
        <v>889</v>
      </c>
      <c r="C153" s="71">
        <f>SUMIF('forecast-wide-Rec'!$C:$C,$A153,'forecast-wide-Rec'!F:F)</f>
        <v>857</v>
      </c>
      <c r="D153" s="71">
        <f>SUMIF('forecast-wide-Rec'!$C:$C,$A153,'forecast-wide-Rec'!G:G)</f>
        <v>823</v>
      </c>
      <c r="E153" s="71">
        <f>SUMIF('forecast-wide-Rec'!$C:$C,$A153,'forecast-wide-Rec'!H:H)</f>
        <v>785</v>
      </c>
      <c r="F153" s="71">
        <f>SUMIF('forecast-wide-Rec'!$C:$C,$A153,'forecast-wide-Rec'!I:I)</f>
        <v>759</v>
      </c>
      <c r="G153" s="71">
        <f>SUMIF('forecast-wide-Rec'!$C:$C,$A153,'forecast-wide-Rec'!J:J)</f>
        <v>750</v>
      </c>
      <c r="H153" s="71">
        <f>SUMIF('forecast-wide-Rec'!$C:$C,$A153,'forecast-wide-Rec'!K:K)</f>
        <v>731</v>
      </c>
      <c r="I153" s="71">
        <f>SUMIF('forecast-wide-Rec'!$C:$C,$A153,'forecast-wide-Rec'!L:L)</f>
        <v>726</v>
      </c>
      <c r="J153" s="71">
        <f>SUMIF('forecast-wide-Rec'!$C:$C,$A153,'forecast-wide-Rec'!M:M)</f>
        <v>715</v>
      </c>
      <c r="K153" s="71">
        <f>SUMIF('forecast-wide-Rec'!$C:$C,$A153,'forecast-wide-Rec'!N:N)</f>
        <v>701</v>
      </c>
      <c r="L153" s="5"/>
    </row>
    <row r="154" spans="1:12" ht="17.25" customHeight="1" x14ac:dyDescent="0.3">
      <c r="A154" s="70">
        <f>LEA_list!A153</f>
        <v>5008000</v>
      </c>
      <c r="B154" s="71">
        <f>SUMIF('forecast-wide-Rec'!$C:$C,$A154,'forecast-wide-Rec'!E:E)</f>
        <v>381</v>
      </c>
      <c r="C154" s="71">
        <f>SUMIF('forecast-wide-Rec'!$C:$C,$A154,'forecast-wide-Rec'!F:F)</f>
        <v>373</v>
      </c>
      <c r="D154" s="71">
        <f>SUMIF('forecast-wide-Rec'!$C:$C,$A154,'forecast-wide-Rec'!G:G)</f>
        <v>362</v>
      </c>
      <c r="E154" s="71">
        <f>SUMIF('forecast-wide-Rec'!$C:$C,$A154,'forecast-wide-Rec'!H:H)</f>
        <v>358</v>
      </c>
      <c r="F154" s="71">
        <f>SUMIF('forecast-wide-Rec'!$C:$C,$A154,'forecast-wide-Rec'!I:I)</f>
        <v>356</v>
      </c>
      <c r="G154" s="71">
        <f>SUMIF('forecast-wide-Rec'!$C:$C,$A154,'forecast-wide-Rec'!J:J)</f>
        <v>345</v>
      </c>
      <c r="H154" s="71">
        <f>SUMIF('forecast-wide-Rec'!$C:$C,$A154,'forecast-wide-Rec'!K:K)</f>
        <v>337</v>
      </c>
      <c r="I154" s="71">
        <f>SUMIF('forecast-wide-Rec'!$C:$C,$A154,'forecast-wide-Rec'!L:L)</f>
        <v>332</v>
      </c>
      <c r="J154" s="71">
        <f>SUMIF('forecast-wide-Rec'!$C:$C,$A154,'forecast-wide-Rec'!M:M)</f>
        <v>326</v>
      </c>
      <c r="K154" s="71">
        <f>SUMIF('forecast-wide-Rec'!$C:$C,$A154,'forecast-wide-Rec'!N:N)</f>
        <v>326</v>
      </c>
      <c r="L154" s="5"/>
    </row>
    <row r="155" spans="1:12" ht="17.25" customHeight="1" x14ac:dyDescent="0.3">
      <c r="A155" s="70">
        <f>LEA_list!A154</f>
        <v>5102000</v>
      </c>
      <c r="B155" s="71">
        <f>SUMIF('forecast-wide-Rec'!$C:$C,$A155,'forecast-wide-Rec'!E:E)</f>
        <v>780</v>
      </c>
      <c r="C155" s="71">
        <f>SUMIF('forecast-wide-Rec'!$C:$C,$A155,'forecast-wide-Rec'!F:F)</f>
        <v>762</v>
      </c>
      <c r="D155" s="71">
        <f>SUMIF('forecast-wide-Rec'!$C:$C,$A155,'forecast-wide-Rec'!G:G)</f>
        <v>750</v>
      </c>
      <c r="E155" s="71">
        <f>SUMIF('forecast-wide-Rec'!$C:$C,$A155,'forecast-wide-Rec'!H:H)</f>
        <v>741</v>
      </c>
      <c r="F155" s="71">
        <f>SUMIF('forecast-wide-Rec'!$C:$C,$A155,'forecast-wide-Rec'!I:I)</f>
        <v>738</v>
      </c>
      <c r="G155" s="71">
        <f>SUMIF('forecast-wide-Rec'!$C:$C,$A155,'forecast-wide-Rec'!J:J)</f>
        <v>739</v>
      </c>
      <c r="H155" s="71">
        <f>SUMIF('forecast-wide-Rec'!$C:$C,$A155,'forecast-wide-Rec'!K:K)</f>
        <v>746</v>
      </c>
      <c r="I155" s="71">
        <f>SUMIF('forecast-wide-Rec'!$C:$C,$A155,'forecast-wide-Rec'!L:L)</f>
        <v>751</v>
      </c>
      <c r="J155" s="71">
        <f>SUMIF('forecast-wide-Rec'!$C:$C,$A155,'forecast-wide-Rec'!M:M)</f>
        <v>747</v>
      </c>
      <c r="K155" s="71">
        <f>SUMIF('forecast-wide-Rec'!$C:$C,$A155,'forecast-wide-Rec'!N:N)</f>
        <v>751</v>
      </c>
      <c r="L155" s="5"/>
    </row>
    <row r="156" spans="1:12" ht="17.25" customHeight="1" x14ac:dyDescent="0.3">
      <c r="A156" s="70">
        <f>LEA_list!A155</f>
        <v>5106000</v>
      </c>
      <c r="B156" s="71">
        <f>SUMIF('forecast-wide-Rec'!$C:$C,$A156,'forecast-wide-Rec'!E:E)</f>
        <v>368</v>
      </c>
      <c r="C156" s="71">
        <f>SUMIF('forecast-wide-Rec'!$C:$C,$A156,'forecast-wide-Rec'!F:F)</f>
        <v>361</v>
      </c>
      <c r="D156" s="71">
        <f>SUMIF('forecast-wide-Rec'!$C:$C,$A156,'forecast-wide-Rec'!G:G)</f>
        <v>355</v>
      </c>
      <c r="E156" s="71">
        <f>SUMIF('forecast-wide-Rec'!$C:$C,$A156,'forecast-wide-Rec'!H:H)</f>
        <v>347</v>
      </c>
      <c r="F156" s="71">
        <f>SUMIF('forecast-wide-Rec'!$C:$C,$A156,'forecast-wide-Rec'!I:I)</f>
        <v>336</v>
      </c>
      <c r="G156" s="71">
        <f>SUMIF('forecast-wide-Rec'!$C:$C,$A156,'forecast-wide-Rec'!J:J)</f>
        <v>341</v>
      </c>
      <c r="H156" s="71">
        <f>SUMIF('forecast-wide-Rec'!$C:$C,$A156,'forecast-wide-Rec'!K:K)</f>
        <v>355</v>
      </c>
      <c r="I156" s="71">
        <f>SUMIF('forecast-wide-Rec'!$C:$C,$A156,'forecast-wide-Rec'!L:L)</f>
        <v>365</v>
      </c>
      <c r="J156" s="71">
        <f>SUMIF('forecast-wide-Rec'!$C:$C,$A156,'forecast-wide-Rec'!M:M)</f>
        <v>376</v>
      </c>
      <c r="K156" s="71">
        <f>SUMIF('forecast-wide-Rec'!$C:$C,$A156,'forecast-wide-Rec'!N:N)</f>
        <v>378</v>
      </c>
      <c r="L156" s="5"/>
    </row>
    <row r="157" spans="1:12" ht="17.25" customHeight="1" x14ac:dyDescent="0.3">
      <c r="A157" s="70">
        <f>LEA_list!A156</f>
        <v>5201000</v>
      </c>
      <c r="B157" s="71">
        <f>SUMIF('forecast-wide-Rec'!$C:$C,$A157,'forecast-wide-Rec'!E:E)</f>
        <v>493</v>
      </c>
      <c r="C157" s="71">
        <f>SUMIF('forecast-wide-Rec'!$C:$C,$A157,'forecast-wide-Rec'!F:F)</f>
        <v>495</v>
      </c>
      <c r="D157" s="71">
        <f>SUMIF('forecast-wide-Rec'!$C:$C,$A157,'forecast-wide-Rec'!G:G)</f>
        <v>502</v>
      </c>
      <c r="E157" s="71">
        <f>SUMIF('forecast-wide-Rec'!$C:$C,$A157,'forecast-wide-Rec'!H:H)</f>
        <v>499</v>
      </c>
      <c r="F157" s="71">
        <f>SUMIF('forecast-wide-Rec'!$C:$C,$A157,'forecast-wide-Rec'!I:I)</f>
        <v>504</v>
      </c>
      <c r="G157" s="71">
        <f>SUMIF('forecast-wide-Rec'!$C:$C,$A157,'forecast-wide-Rec'!J:J)</f>
        <v>496</v>
      </c>
      <c r="H157" s="71">
        <f>SUMIF('forecast-wide-Rec'!$C:$C,$A157,'forecast-wide-Rec'!K:K)</f>
        <v>495</v>
      </c>
      <c r="I157" s="71">
        <f>SUMIF('forecast-wide-Rec'!$C:$C,$A157,'forecast-wide-Rec'!L:L)</f>
        <v>482</v>
      </c>
      <c r="J157" s="71">
        <f>SUMIF('forecast-wide-Rec'!$C:$C,$A157,'forecast-wide-Rec'!M:M)</f>
        <v>475</v>
      </c>
      <c r="K157" s="71">
        <f>SUMIF('forecast-wide-Rec'!$C:$C,$A157,'forecast-wide-Rec'!N:N)</f>
        <v>476</v>
      </c>
      <c r="L157" s="5"/>
    </row>
    <row r="158" spans="1:12" ht="17.25" customHeight="1" x14ac:dyDescent="0.3">
      <c r="A158" s="70">
        <f>LEA_list!A157</f>
        <v>5204000</v>
      </c>
      <c r="B158" s="71">
        <f>SUMIF('forecast-wide-Rec'!$C:$C,$A158,'forecast-wide-Rec'!E:E)</f>
        <v>2079</v>
      </c>
      <c r="C158" s="71">
        <f>SUMIF('forecast-wide-Rec'!$C:$C,$A158,'forecast-wide-Rec'!F:F)</f>
        <v>2031</v>
      </c>
      <c r="D158" s="71">
        <f>SUMIF('forecast-wide-Rec'!$C:$C,$A158,'forecast-wide-Rec'!G:G)</f>
        <v>1972</v>
      </c>
      <c r="E158" s="71">
        <f>SUMIF('forecast-wide-Rec'!$C:$C,$A158,'forecast-wide-Rec'!H:H)</f>
        <v>1878</v>
      </c>
      <c r="F158" s="71">
        <f>SUMIF('forecast-wide-Rec'!$C:$C,$A158,'forecast-wide-Rec'!I:I)</f>
        <v>1832</v>
      </c>
      <c r="G158" s="71">
        <f>SUMIF('forecast-wide-Rec'!$C:$C,$A158,'forecast-wide-Rec'!J:J)</f>
        <v>1777</v>
      </c>
      <c r="H158" s="71">
        <f>SUMIF('forecast-wide-Rec'!$C:$C,$A158,'forecast-wide-Rec'!K:K)</f>
        <v>1735</v>
      </c>
      <c r="I158" s="71">
        <f>SUMIF('forecast-wide-Rec'!$C:$C,$A158,'forecast-wide-Rec'!L:L)</f>
        <v>1698</v>
      </c>
      <c r="J158" s="71">
        <f>SUMIF('forecast-wide-Rec'!$C:$C,$A158,'forecast-wide-Rec'!M:M)</f>
        <v>1671</v>
      </c>
      <c r="K158" s="71">
        <f>SUMIF('forecast-wide-Rec'!$C:$C,$A158,'forecast-wide-Rec'!N:N)</f>
        <v>1678</v>
      </c>
      <c r="L158" s="5"/>
    </row>
    <row r="159" spans="1:12" ht="17.25" customHeight="1" x14ac:dyDescent="0.3">
      <c r="A159" s="70">
        <f>LEA_list!A158</f>
        <v>5205000</v>
      </c>
      <c r="B159" s="71">
        <f>SUMIF('forecast-wide-Rec'!$C:$C,$A159,'forecast-wide-Rec'!E:E)</f>
        <v>867</v>
      </c>
      <c r="C159" s="71">
        <f>SUMIF('forecast-wide-Rec'!$C:$C,$A159,'forecast-wide-Rec'!F:F)</f>
        <v>851</v>
      </c>
      <c r="D159" s="71">
        <f>SUMIF('forecast-wide-Rec'!$C:$C,$A159,'forecast-wide-Rec'!G:G)</f>
        <v>822</v>
      </c>
      <c r="E159" s="71">
        <f>SUMIF('forecast-wide-Rec'!$C:$C,$A159,'forecast-wide-Rec'!H:H)</f>
        <v>798</v>
      </c>
      <c r="F159" s="71">
        <f>SUMIF('forecast-wide-Rec'!$C:$C,$A159,'forecast-wide-Rec'!I:I)</f>
        <v>780</v>
      </c>
      <c r="G159" s="71">
        <f>SUMIF('forecast-wide-Rec'!$C:$C,$A159,'forecast-wide-Rec'!J:J)</f>
        <v>764</v>
      </c>
      <c r="H159" s="71">
        <f>SUMIF('forecast-wide-Rec'!$C:$C,$A159,'forecast-wide-Rec'!K:K)</f>
        <v>763</v>
      </c>
      <c r="I159" s="71">
        <f>SUMIF('forecast-wide-Rec'!$C:$C,$A159,'forecast-wide-Rec'!L:L)</f>
        <v>751</v>
      </c>
      <c r="J159" s="71">
        <f>SUMIF('forecast-wide-Rec'!$C:$C,$A159,'forecast-wide-Rec'!M:M)</f>
        <v>732</v>
      </c>
      <c r="K159" s="71">
        <f>SUMIF('forecast-wide-Rec'!$C:$C,$A159,'forecast-wide-Rec'!N:N)</f>
        <v>711</v>
      </c>
      <c r="L159" s="5"/>
    </row>
    <row r="160" spans="1:12" ht="17.25" customHeight="1" x14ac:dyDescent="0.3">
      <c r="A160" s="70">
        <f>LEA_list!A159</f>
        <v>5301000</v>
      </c>
      <c r="B160" s="71">
        <f>SUMIF('forecast-wide-Rec'!$C:$C,$A160,'forecast-wide-Rec'!E:E)</f>
        <v>611</v>
      </c>
      <c r="C160" s="71">
        <f>SUMIF('forecast-wide-Rec'!$C:$C,$A160,'forecast-wide-Rec'!F:F)</f>
        <v>603</v>
      </c>
      <c r="D160" s="71">
        <f>SUMIF('forecast-wide-Rec'!$C:$C,$A160,'forecast-wide-Rec'!G:G)</f>
        <v>591</v>
      </c>
      <c r="E160" s="71">
        <f>SUMIF('forecast-wide-Rec'!$C:$C,$A160,'forecast-wide-Rec'!H:H)</f>
        <v>572</v>
      </c>
      <c r="F160" s="71">
        <f>SUMIF('forecast-wide-Rec'!$C:$C,$A160,'forecast-wide-Rec'!I:I)</f>
        <v>547</v>
      </c>
      <c r="G160" s="71">
        <f>SUMIF('forecast-wide-Rec'!$C:$C,$A160,'forecast-wide-Rec'!J:J)</f>
        <v>544</v>
      </c>
      <c r="H160" s="71">
        <f>SUMIF('forecast-wide-Rec'!$C:$C,$A160,'forecast-wide-Rec'!K:K)</f>
        <v>540</v>
      </c>
      <c r="I160" s="71">
        <f>SUMIF('forecast-wide-Rec'!$C:$C,$A160,'forecast-wide-Rec'!L:L)</f>
        <v>538</v>
      </c>
      <c r="J160" s="71">
        <f>SUMIF('forecast-wide-Rec'!$C:$C,$A160,'forecast-wide-Rec'!M:M)</f>
        <v>534</v>
      </c>
      <c r="K160" s="71">
        <f>SUMIF('forecast-wide-Rec'!$C:$C,$A160,'forecast-wide-Rec'!N:N)</f>
        <v>535</v>
      </c>
      <c r="L160" s="5"/>
    </row>
    <row r="161" spans="1:12" ht="17.25" customHeight="1" x14ac:dyDescent="0.3">
      <c r="A161" s="70">
        <f>LEA_list!A160</f>
        <v>5303000</v>
      </c>
      <c r="B161" s="71">
        <f>SUMIF('forecast-wide-Rec'!$C:$C,$A161,'forecast-wide-Rec'!E:E)</f>
        <v>931</v>
      </c>
      <c r="C161" s="71">
        <f>SUMIF('forecast-wide-Rec'!$C:$C,$A161,'forecast-wide-Rec'!F:F)</f>
        <v>913</v>
      </c>
      <c r="D161" s="71">
        <f>SUMIF('forecast-wide-Rec'!$C:$C,$A161,'forecast-wide-Rec'!G:G)</f>
        <v>901</v>
      </c>
      <c r="E161" s="71">
        <f>SUMIF('forecast-wide-Rec'!$C:$C,$A161,'forecast-wide-Rec'!H:H)</f>
        <v>897</v>
      </c>
      <c r="F161" s="71">
        <f>SUMIF('forecast-wide-Rec'!$C:$C,$A161,'forecast-wide-Rec'!I:I)</f>
        <v>903</v>
      </c>
      <c r="G161" s="71">
        <f>SUMIF('forecast-wide-Rec'!$C:$C,$A161,'forecast-wide-Rec'!J:J)</f>
        <v>895</v>
      </c>
      <c r="H161" s="71">
        <f>SUMIF('forecast-wide-Rec'!$C:$C,$A161,'forecast-wide-Rec'!K:K)</f>
        <v>893</v>
      </c>
      <c r="I161" s="71">
        <f>SUMIF('forecast-wide-Rec'!$C:$C,$A161,'forecast-wide-Rec'!L:L)</f>
        <v>893</v>
      </c>
      <c r="J161" s="71">
        <f>SUMIF('forecast-wide-Rec'!$C:$C,$A161,'forecast-wide-Rec'!M:M)</f>
        <v>885</v>
      </c>
      <c r="K161" s="71">
        <f>SUMIF('forecast-wide-Rec'!$C:$C,$A161,'forecast-wide-Rec'!N:N)</f>
        <v>885</v>
      </c>
      <c r="L161" s="5"/>
    </row>
    <row r="162" spans="1:12" ht="17.25" customHeight="1" x14ac:dyDescent="0.3">
      <c r="A162" s="70">
        <f>LEA_list!A161</f>
        <v>5401000</v>
      </c>
      <c r="B162" s="71">
        <f>SUMIF('forecast-wide-Rec'!$C:$C,$A162,'forecast-wide-Rec'!E:E)</f>
        <v>686</v>
      </c>
      <c r="C162" s="71">
        <f>SUMIF('forecast-wide-Rec'!$C:$C,$A162,'forecast-wide-Rec'!F:F)</f>
        <v>672</v>
      </c>
      <c r="D162" s="71">
        <f>SUMIF('forecast-wide-Rec'!$C:$C,$A162,'forecast-wide-Rec'!G:G)</f>
        <v>660</v>
      </c>
      <c r="E162" s="71">
        <f>SUMIF('forecast-wide-Rec'!$C:$C,$A162,'forecast-wide-Rec'!H:H)</f>
        <v>644</v>
      </c>
      <c r="F162" s="71">
        <f>SUMIF('forecast-wide-Rec'!$C:$C,$A162,'forecast-wide-Rec'!I:I)</f>
        <v>622</v>
      </c>
      <c r="G162" s="71">
        <f>SUMIF('forecast-wide-Rec'!$C:$C,$A162,'forecast-wide-Rec'!J:J)</f>
        <v>621</v>
      </c>
      <c r="H162" s="71">
        <f>SUMIF('forecast-wide-Rec'!$C:$C,$A162,'forecast-wide-Rec'!K:K)</f>
        <v>604</v>
      </c>
      <c r="I162" s="71">
        <f>SUMIF('forecast-wide-Rec'!$C:$C,$A162,'forecast-wide-Rec'!L:L)</f>
        <v>604</v>
      </c>
      <c r="J162" s="71">
        <f>SUMIF('forecast-wide-Rec'!$C:$C,$A162,'forecast-wide-Rec'!M:M)</f>
        <v>598</v>
      </c>
      <c r="K162" s="71">
        <f>SUMIF('forecast-wide-Rec'!$C:$C,$A162,'forecast-wide-Rec'!N:N)</f>
        <v>599</v>
      </c>
      <c r="L162" s="5"/>
    </row>
    <row r="163" spans="1:12" ht="17.25" customHeight="1" x14ac:dyDescent="0.3">
      <c r="A163" s="70">
        <f>LEA_list!A162</f>
        <v>5403000</v>
      </c>
      <c r="B163" s="71">
        <f>SUMIF('forecast-wide-Rec'!$C:$C,$A163,'forecast-wide-Rec'!E:E)</f>
        <v>1103</v>
      </c>
      <c r="C163" s="71">
        <f>SUMIF('forecast-wide-Rec'!$C:$C,$A163,'forecast-wide-Rec'!F:F)</f>
        <v>1067</v>
      </c>
      <c r="D163" s="71">
        <f>SUMIF('forecast-wide-Rec'!$C:$C,$A163,'forecast-wide-Rec'!G:G)</f>
        <v>1049</v>
      </c>
      <c r="E163" s="71">
        <f>SUMIF('forecast-wide-Rec'!$C:$C,$A163,'forecast-wide-Rec'!H:H)</f>
        <v>1030</v>
      </c>
      <c r="F163" s="71">
        <f>SUMIF('forecast-wide-Rec'!$C:$C,$A163,'forecast-wide-Rec'!I:I)</f>
        <v>1010</v>
      </c>
      <c r="G163" s="71">
        <f>SUMIF('forecast-wide-Rec'!$C:$C,$A163,'forecast-wide-Rec'!J:J)</f>
        <v>1009</v>
      </c>
      <c r="H163" s="71">
        <f>SUMIF('forecast-wide-Rec'!$C:$C,$A163,'forecast-wide-Rec'!K:K)</f>
        <v>1004</v>
      </c>
      <c r="I163" s="71">
        <f>SUMIF('forecast-wide-Rec'!$C:$C,$A163,'forecast-wide-Rec'!L:L)</f>
        <v>1001</v>
      </c>
      <c r="J163" s="71">
        <f>SUMIF('forecast-wide-Rec'!$C:$C,$A163,'forecast-wide-Rec'!M:M)</f>
        <v>1011</v>
      </c>
      <c r="K163" s="71">
        <f>SUMIF('forecast-wide-Rec'!$C:$C,$A163,'forecast-wide-Rec'!N:N)</f>
        <v>1013</v>
      </c>
      <c r="L163" s="5"/>
    </row>
    <row r="164" spans="1:12" ht="17.25" customHeight="1" x14ac:dyDescent="0.3">
      <c r="A164" s="70">
        <f>LEA_list!A163</f>
        <v>5404000</v>
      </c>
      <c r="B164" s="71">
        <f>SUMIF('forecast-wide-Rec'!$C:$C,$A164,'forecast-wide-Rec'!E:E)</f>
        <v>286</v>
      </c>
      <c r="C164" s="71">
        <f>SUMIF('forecast-wide-Rec'!$C:$C,$A164,'forecast-wide-Rec'!F:F)</f>
        <v>267</v>
      </c>
      <c r="D164" s="71">
        <f>SUMIF('forecast-wide-Rec'!$C:$C,$A164,'forecast-wide-Rec'!G:G)</f>
        <v>258</v>
      </c>
      <c r="E164" s="71">
        <f>SUMIF('forecast-wide-Rec'!$C:$C,$A164,'forecast-wide-Rec'!H:H)</f>
        <v>250</v>
      </c>
      <c r="F164" s="71">
        <f>SUMIF('forecast-wide-Rec'!$C:$C,$A164,'forecast-wide-Rec'!I:I)</f>
        <v>248</v>
      </c>
      <c r="G164" s="71">
        <f>SUMIF('forecast-wide-Rec'!$C:$C,$A164,'forecast-wide-Rec'!J:J)</f>
        <v>245</v>
      </c>
      <c r="H164" s="71">
        <f>SUMIF('forecast-wide-Rec'!$C:$C,$A164,'forecast-wide-Rec'!K:K)</f>
        <v>242</v>
      </c>
      <c r="I164" s="71">
        <f>SUMIF('forecast-wide-Rec'!$C:$C,$A164,'forecast-wide-Rec'!L:L)</f>
        <v>242</v>
      </c>
      <c r="J164" s="71">
        <f>SUMIF('forecast-wide-Rec'!$C:$C,$A164,'forecast-wide-Rec'!M:M)</f>
        <v>240</v>
      </c>
      <c r="K164" s="71">
        <f>SUMIF('forecast-wide-Rec'!$C:$C,$A164,'forecast-wide-Rec'!N:N)</f>
        <v>236</v>
      </c>
      <c r="L164" s="5"/>
    </row>
    <row r="165" spans="1:12" ht="17.25" customHeight="1" x14ac:dyDescent="0.3">
      <c r="A165" s="70">
        <f>LEA_list!A164</f>
        <v>5502000</v>
      </c>
      <c r="B165" s="71">
        <f>SUMIF('forecast-wide-Rec'!$C:$C,$A165,'forecast-wide-Rec'!E:E)</f>
        <v>967</v>
      </c>
      <c r="C165" s="71">
        <f>SUMIF('forecast-wide-Rec'!$C:$C,$A165,'forecast-wide-Rec'!F:F)</f>
        <v>961</v>
      </c>
      <c r="D165" s="71">
        <f>SUMIF('forecast-wide-Rec'!$C:$C,$A165,'forecast-wide-Rec'!G:G)</f>
        <v>958</v>
      </c>
      <c r="E165" s="71">
        <f>SUMIF('forecast-wide-Rec'!$C:$C,$A165,'forecast-wide-Rec'!H:H)</f>
        <v>944</v>
      </c>
      <c r="F165" s="71">
        <f>SUMIF('forecast-wide-Rec'!$C:$C,$A165,'forecast-wide-Rec'!I:I)</f>
        <v>936</v>
      </c>
      <c r="G165" s="71">
        <f>SUMIF('forecast-wide-Rec'!$C:$C,$A165,'forecast-wide-Rec'!J:J)</f>
        <v>923</v>
      </c>
      <c r="H165" s="71">
        <f>SUMIF('forecast-wide-Rec'!$C:$C,$A165,'forecast-wide-Rec'!K:K)</f>
        <v>915</v>
      </c>
      <c r="I165" s="71">
        <f>SUMIF('forecast-wide-Rec'!$C:$C,$A165,'forecast-wide-Rec'!L:L)</f>
        <v>906</v>
      </c>
      <c r="J165" s="71">
        <f>SUMIF('forecast-wide-Rec'!$C:$C,$A165,'forecast-wide-Rec'!M:M)</f>
        <v>904</v>
      </c>
      <c r="K165" s="71">
        <f>SUMIF('forecast-wide-Rec'!$C:$C,$A165,'forecast-wide-Rec'!N:N)</f>
        <v>888</v>
      </c>
      <c r="L165" s="5"/>
    </row>
    <row r="166" spans="1:12" ht="17.25" customHeight="1" x14ac:dyDescent="0.3">
      <c r="A166" s="70">
        <f>LEA_list!A165</f>
        <v>5503000</v>
      </c>
      <c r="B166" s="71">
        <f>SUMIF('forecast-wide-Rec'!$C:$C,$A166,'forecast-wide-Rec'!E:E)</f>
        <v>402</v>
      </c>
      <c r="C166" s="71">
        <f>SUMIF('forecast-wide-Rec'!$C:$C,$A166,'forecast-wide-Rec'!F:F)</f>
        <v>414</v>
      </c>
      <c r="D166" s="71">
        <f>SUMIF('forecast-wide-Rec'!$C:$C,$A166,'forecast-wide-Rec'!G:G)</f>
        <v>410</v>
      </c>
      <c r="E166" s="71">
        <f>SUMIF('forecast-wide-Rec'!$C:$C,$A166,'forecast-wide-Rec'!H:H)</f>
        <v>407</v>
      </c>
      <c r="F166" s="71">
        <f>SUMIF('forecast-wide-Rec'!$C:$C,$A166,'forecast-wide-Rec'!I:I)</f>
        <v>405</v>
      </c>
      <c r="G166" s="71">
        <f>SUMIF('forecast-wide-Rec'!$C:$C,$A166,'forecast-wide-Rec'!J:J)</f>
        <v>400</v>
      </c>
      <c r="H166" s="71">
        <f>SUMIF('forecast-wide-Rec'!$C:$C,$A166,'forecast-wide-Rec'!K:K)</f>
        <v>404</v>
      </c>
      <c r="I166" s="71">
        <f>SUMIF('forecast-wide-Rec'!$C:$C,$A166,'forecast-wide-Rec'!L:L)</f>
        <v>397</v>
      </c>
      <c r="J166" s="71">
        <f>SUMIF('forecast-wide-Rec'!$C:$C,$A166,'forecast-wide-Rec'!M:M)</f>
        <v>402</v>
      </c>
      <c r="K166" s="71">
        <f>SUMIF('forecast-wide-Rec'!$C:$C,$A166,'forecast-wide-Rec'!N:N)</f>
        <v>405</v>
      </c>
      <c r="L166" s="5"/>
    </row>
    <row r="167" spans="1:12" ht="17.25" customHeight="1" x14ac:dyDescent="0.3">
      <c r="A167" s="70">
        <f>LEA_list!A166</f>
        <v>5504000</v>
      </c>
      <c r="B167" s="71">
        <f>SUMIF('forecast-wide-Rec'!$C:$C,$A167,'forecast-wide-Rec'!E:E)</f>
        <v>682</v>
      </c>
      <c r="C167" s="71">
        <f>SUMIF('forecast-wide-Rec'!$C:$C,$A167,'forecast-wide-Rec'!F:F)</f>
        <v>700</v>
      </c>
      <c r="D167" s="71">
        <f>SUMIF('forecast-wide-Rec'!$C:$C,$A167,'forecast-wide-Rec'!G:G)</f>
        <v>697</v>
      </c>
      <c r="E167" s="71">
        <f>SUMIF('forecast-wide-Rec'!$C:$C,$A167,'forecast-wide-Rec'!H:H)</f>
        <v>688</v>
      </c>
      <c r="F167" s="71">
        <f>SUMIF('forecast-wide-Rec'!$C:$C,$A167,'forecast-wide-Rec'!I:I)</f>
        <v>685</v>
      </c>
      <c r="G167" s="71">
        <f>SUMIF('forecast-wide-Rec'!$C:$C,$A167,'forecast-wide-Rec'!J:J)</f>
        <v>668</v>
      </c>
      <c r="H167" s="71">
        <f>SUMIF('forecast-wide-Rec'!$C:$C,$A167,'forecast-wide-Rec'!K:K)</f>
        <v>670</v>
      </c>
      <c r="I167" s="71">
        <f>SUMIF('forecast-wide-Rec'!$C:$C,$A167,'forecast-wide-Rec'!L:L)</f>
        <v>671</v>
      </c>
      <c r="J167" s="71">
        <f>SUMIF('forecast-wide-Rec'!$C:$C,$A167,'forecast-wide-Rec'!M:M)</f>
        <v>668</v>
      </c>
      <c r="K167" s="71">
        <f>SUMIF('forecast-wide-Rec'!$C:$C,$A167,'forecast-wide-Rec'!N:N)</f>
        <v>662</v>
      </c>
      <c r="L167" s="5"/>
    </row>
    <row r="168" spans="1:12" ht="17.25" customHeight="1" x14ac:dyDescent="0.3">
      <c r="A168" s="70">
        <f>LEA_list!A167</f>
        <v>5602000</v>
      </c>
      <c r="B168" s="71">
        <f>SUMIF('forecast-wide-Rec'!$C:$C,$A168,'forecast-wide-Rec'!E:E)</f>
        <v>1097</v>
      </c>
      <c r="C168" s="71">
        <f>SUMIF('forecast-wide-Rec'!$C:$C,$A168,'forecast-wide-Rec'!F:F)</f>
        <v>1091</v>
      </c>
      <c r="D168" s="71">
        <f>SUMIF('forecast-wide-Rec'!$C:$C,$A168,'forecast-wide-Rec'!G:G)</f>
        <v>1081</v>
      </c>
      <c r="E168" s="71">
        <f>SUMIF('forecast-wide-Rec'!$C:$C,$A168,'forecast-wide-Rec'!H:H)</f>
        <v>1060</v>
      </c>
      <c r="F168" s="71">
        <f>SUMIF('forecast-wide-Rec'!$C:$C,$A168,'forecast-wide-Rec'!I:I)</f>
        <v>1056</v>
      </c>
      <c r="G168" s="71">
        <f>SUMIF('forecast-wide-Rec'!$C:$C,$A168,'forecast-wide-Rec'!J:J)</f>
        <v>1041</v>
      </c>
      <c r="H168" s="71">
        <f>SUMIF('forecast-wide-Rec'!$C:$C,$A168,'forecast-wide-Rec'!K:K)</f>
        <v>1021</v>
      </c>
      <c r="I168" s="71">
        <f>SUMIF('forecast-wide-Rec'!$C:$C,$A168,'forecast-wide-Rec'!L:L)</f>
        <v>1020</v>
      </c>
      <c r="J168" s="71">
        <f>SUMIF('forecast-wide-Rec'!$C:$C,$A168,'forecast-wide-Rec'!M:M)</f>
        <v>1018</v>
      </c>
      <c r="K168" s="71">
        <f>SUMIF('forecast-wide-Rec'!$C:$C,$A168,'forecast-wide-Rec'!N:N)</f>
        <v>1006</v>
      </c>
      <c r="L168" s="5"/>
    </row>
    <row r="169" spans="1:12" ht="17.25" customHeight="1" x14ac:dyDescent="0.3">
      <c r="A169" s="70">
        <f>LEA_list!A168</f>
        <v>5604000</v>
      </c>
      <c r="B169" s="71">
        <f>SUMIF('forecast-wide-Rec'!$C:$C,$A169,'forecast-wide-Rec'!E:E)</f>
        <v>488</v>
      </c>
      <c r="C169" s="71">
        <f>SUMIF('forecast-wide-Rec'!$C:$C,$A169,'forecast-wide-Rec'!F:F)</f>
        <v>471</v>
      </c>
      <c r="D169" s="71">
        <f>SUMIF('forecast-wide-Rec'!$C:$C,$A169,'forecast-wide-Rec'!G:G)</f>
        <v>466</v>
      </c>
      <c r="E169" s="71">
        <f>SUMIF('forecast-wide-Rec'!$C:$C,$A169,'forecast-wide-Rec'!H:H)</f>
        <v>452</v>
      </c>
      <c r="F169" s="71">
        <f>SUMIF('forecast-wide-Rec'!$C:$C,$A169,'forecast-wide-Rec'!I:I)</f>
        <v>445</v>
      </c>
      <c r="G169" s="71">
        <f>SUMIF('forecast-wide-Rec'!$C:$C,$A169,'forecast-wide-Rec'!J:J)</f>
        <v>441</v>
      </c>
      <c r="H169" s="71">
        <f>SUMIF('forecast-wide-Rec'!$C:$C,$A169,'forecast-wide-Rec'!K:K)</f>
        <v>433</v>
      </c>
      <c r="I169" s="71">
        <f>SUMIF('forecast-wide-Rec'!$C:$C,$A169,'forecast-wide-Rec'!L:L)</f>
        <v>435</v>
      </c>
      <c r="J169" s="71">
        <f>SUMIF('forecast-wide-Rec'!$C:$C,$A169,'forecast-wide-Rec'!M:M)</f>
        <v>424</v>
      </c>
      <c r="K169" s="71">
        <f>SUMIF('forecast-wide-Rec'!$C:$C,$A169,'forecast-wide-Rec'!N:N)</f>
        <v>422</v>
      </c>
      <c r="L169" s="5"/>
    </row>
    <row r="170" spans="1:12" ht="17.25" customHeight="1" x14ac:dyDescent="0.3">
      <c r="A170" s="70">
        <f>LEA_list!A169</f>
        <v>5605000</v>
      </c>
      <c r="B170" s="71">
        <f>SUMIF('forecast-wide-Rec'!$C:$C,$A170,'forecast-wide-Rec'!E:E)</f>
        <v>1431</v>
      </c>
      <c r="C170" s="71">
        <f>SUMIF('forecast-wide-Rec'!$C:$C,$A170,'forecast-wide-Rec'!F:F)</f>
        <v>1412</v>
      </c>
      <c r="D170" s="71">
        <f>SUMIF('forecast-wide-Rec'!$C:$C,$A170,'forecast-wide-Rec'!G:G)</f>
        <v>1395</v>
      </c>
      <c r="E170" s="71">
        <f>SUMIF('forecast-wide-Rec'!$C:$C,$A170,'forecast-wide-Rec'!H:H)</f>
        <v>1374</v>
      </c>
      <c r="F170" s="71">
        <f>SUMIF('forecast-wide-Rec'!$C:$C,$A170,'forecast-wide-Rec'!I:I)</f>
        <v>1350</v>
      </c>
      <c r="G170" s="71">
        <f>SUMIF('forecast-wide-Rec'!$C:$C,$A170,'forecast-wide-Rec'!J:J)</f>
        <v>1347</v>
      </c>
      <c r="H170" s="71">
        <f>SUMIF('forecast-wide-Rec'!$C:$C,$A170,'forecast-wide-Rec'!K:K)</f>
        <v>1347</v>
      </c>
      <c r="I170" s="71">
        <f>SUMIF('forecast-wide-Rec'!$C:$C,$A170,'forecast-wide-Rec'!L:L)</f>
        <v>1367</v>
      </c>
      <c r="J170" s="71">
        <f>SUMIF('forecast-wide-Rec'!$C:$C,$A170,'forecast-wide-Rec'!M:M)</f>
        <v>1357</v>
      </c>
      <c r="K170" s="71">
        <f>SUMIF('forecast-wide-Rec'!$C:$C,$A170,'forecast-wide-Rec'!N:N)</f>
        <v>1367</v>
      </c>
      <c r="L170" s="5"/>
    </row>
    <row r="171" spans="1:12" ht="17.25" customHeight="1" x14ac:dyDescent="0.3">
      <c r="A171" s="70">
        <f>LEA_list!A170</f>
        <v>5608000</v>
      </c>
      <c r="B171" s="71">
        <f>SUMIF('forecast-wide-Rec'!$C:$C,$A171,'forecast-wide-Rec'!E:E)</f>
        <v>553</v>
      </c>
      <c r="C171" s="71">
        <f>SUMIF('forecast-wide-Rec'!$C:$C,$A171,'forecast-wide-Rec'!F:F)</f>
        <v>540</v>
      </c>
      <c r="D171" s="71">
        <f>SUMIF('forecast-wide-Rec'!$C:$C,$A171,'forecast-wide-Rec'!G:G)</f>
        <v>520</v>
      </c>
      <c r="E171" s="71">
        <f>SUMIF('forecast-wide-Rec'!$C:$C,$A171,'forecast-wide-Rec'!H:H)</f>
        <v>516</v>
      </c>
      <c r="F171" s="71">
        <f>SUMIF('forecast-wide-Rec'!$C:$C,$A171,'forecast-wide-Rec'!I:I)</f>
        <v>499</v>
      </c>
      <c r="G171" s="71">
        <f>SUMIF('forecast-wide-Rec'!$C:$C,$A171,'forecast-wide-Rec'!J:J)</f>
        <v>484</v>
      </c>
      <c r="H171" s="71">
        <f>SUMIF('forecast-wide-Rec'!$C:$C,$A171,'forecast-wide-Rec'!K:K)</f>
        <v>476</v>
      </c>
      <c r="I171" s="71">
        <f>SUMIF('forecast-wide-Rec'!$C:$C,$A171,'forecast-wide-Rec'!L:L)</f>
        <v>470</v>
      </c>
      <c r="J171" s="71">
        <f>SUMIF('forecast-wide-Rec'!$C:$C,$A171,'forecast-wide-Rec'!M:M)</f>
        <v>464</v>
      </c>
      <c r="K171" s="71">
        <f>SUMIF('forecast-wide-Rec'!$C:$C,$A171,'forecast-wide-Rec'!N:N)</f>
        <v>464</v>
      </c>
      <c r="L171" s="5"/>
    </row>
    <row r="172" spans="1:12" ht="17.25" customHeight="1" x14ac:dyDescent="0.3">
      <c r="A172" s="70">
        <f>LEA_list!A171</f>
        <v>5703000</v>
      </c>
      <c r="B172" s="71">
        <f>SUMIF('forecast-wide-Rec'!$C:$C,$A172,'forecast-wide-Rec'!E:E)</f>
        <v>1733</v>
      </c>
      <c r="C172" s="71">
        <f>SUMIF('forecast-wide-Rec'!$C:$C,$A172,'forecast-wide-Rec'!F:F)</f>
        <v>1688</v>
      </c>
      <c r="D172" s="71">
        <f>SUMIF('forecast-wide-Rec'!$C:$C,$A172,'forecast-wide-Rec'!G:G)</f>
        <v>1704</v>
      </c>
      <c r="E172" s="71">
        <f>SUMIF('forecast-wide-Rec'!$C:$C,$A172,'forecast-wide-Rec'!H:H)</f>
        <v>1700</v>
      </c>
      <c r="F172" s="71">
        <f>SUMIF('forecast-wide-Rec'!$C:$C,$A172,'forecast-wide-Rec'!I:I)</f>
        <v>1694</v>
      </c>
      <c r="G172" s="71">
        <f>SUMIF('forecast-wide-Rec'!$C:$C,$A172,'forecast-wide-Rec'!J:J)</f>
        <v>1694</v>
      </c>
      <c r="H172" s="71">
        <f>SUMIF('forecast-wide-Rec'!$C:$C,$A172,'forecast-wide-Rec'!K:K)</f>
        <v>1687</v>
      </c>
      <c r="I172" s="71">
        <f>SUMIF('forecast-wide-Rec'!$C:$C,$A172,'forecast-wide-Rec'!L:L)</f>
        <v>1695</v>
      </c>
      <c r="J172" s="71">
        <f>SUMIF('forecast-wide-Rec'!$C:$C,$A172,'forecast-wide-Rec'!M:M)</f>
        <v>1691</v>
      </c>
      <c r="K172" s="71">
        <f>SUMIF('forecast-wide-Rec'!$C:$C,$A172,'forecast-wide-Rec'!N:N)</f>
        <v>1690</v>
      </c>
      <c r="L172" s="5"/>
    </row>
    <row r="173" spans="1:12" ht="17.25" customHeight="1" x14ac:dyDescent="0.3">
      <c r="A173" s="70">
        <f>LEA_list!A172</f>
        <v>5706000</v>
      </c>
      <c r="B173" s="71">
        <f>SUMIF('forecast-wide-Rec'!$C:$C,$A173,'forecast-wide-Rec'!E:E)</f>
        <v>759</v>
      </c>
      <c r="C173" s="71">
        <f>SUMIF('forecast-wide-Rec'!$C:$C,$A173,'forecast-wide-Rec'!F:F)</f>
        <v>740</v>
      </c>
      <c r="D173" s="71">
        <f>SUMIF('forecast-wide-Rec'!$C:$C,$A173,'forecast-wide-Rec'!G:G)</f>
        <v>733</v>
      </c>
      <c r="E173" s="71">
        <f>SUMIF('forecast-wide-Rec'!$C:$C,$A173,'forecast-wide-Rec'!H:H)</f>
        <v>723</v>
      </c>
      <c r="F173" s="71">
        <f>SUMIF('forecast-wide-Rec'!$C:$C,$A173,'forecast-wide-Rec'!I:I)</f>
        <v>709</v>
      </c>
      <c r="G173" s="71">
        <f>SUMIF('forecast-wide-Rec'!$C:$C,$A173,'forecast-wide-Rec'!J:J)</f>
        <v>709</v>
      </c>
      <c r="H173" s="71">
        <f>SUMIF('forecast-wide-Rec'!$C:$C,$A173,'forecast-wide-Rec'!K:K)</f>
        <v>707</v>
      </c>
      <c r="I173" s="71">
        <f>SUMIF('forecast-wide-Rec'!$C:$C,$A173,'forecast-wide-Rec'!L:L)</f>
        <v>710</v>
      </c>
      <c r="J173" s="71">
        <f>SUMIF('forecast-wide-Rec'!$C:$C,$A173,'forecast-wide-Rec'!M:M)</f>
        <v>709</v>
      </c>
      <c r="K173" s="71">
        <f>SUMIF('forecast-wide-Rec'!$C:$C,$A173,'forecast-wide-Rec'!N:N)</f>
        <v>708</v>
      </c>
      <c r="L173" s="5"/>
    </row>
    <row r="174" spans="1:12" ht="17.25" customHeight="1" x14ac:dyDescent="0.3">
      <c r="A174" s="70">
        <f>LEA_list!A173</f>
        <v>5707000</v>
      </c>
      <c r="B174" s="71">
        <f>SUMIF('forecast-wide-Rec'!$C:$C,$A174,'forecast-wide-Rec'!E:E)</f>
        <v>859</v>
      </c>
      <c r="C174" s="71">
        <f>SUMIF('forecast-wide-Rec'!$C:$C,$A174,'forecast-wide-Rec'!F:F)</f>
        <v>834</v>
      </c>
      <c r="D174" s="71">
        <f>SUMIF('forecast-wide-Rec'!$C:$C,$A174,'forecast-wide-Rec'!G:G)</f>
        <v>826</v>
      </c>
      <c r="E174" s="71">
        <f>SUMIF('forecast-wide-Rec'!$C:$C,$A174,'forecast-wide-Rec'!H:H)</f>
        <v>795</v>
      </c>
      <c r="F174" s="71">
        <f>SUMIF('forecast-wide-Rec'!$C:$C,$A174,'forecast-wide-Rec'!I:I)</f>
        <v>772</v>
      </c>
      <c r="G174" s="71">
        <f>SUMIF('forecast-wide-Rec'!$C:$C,$A174,'forecast-wide-Rec'!J:J)</f>
        <v>758</v>
      </c>
      <c r="H174" s="71">
        <f>SUMIF('forecast-wide-Rec'!$C:$C,$A174,'forecast-wide-Rec'!K:K)</f>
        <v>740</v>
      </c>
      <c r="I174" s="71">
        <f>SUMIF('forecast-wide-Rec'!$C:$C,$A174,'forecast-wide-Rec'!L:L)</f>
        <v>731</v>
      </c>
      <c r="J174" s="71">
        <f>SUMIF('forecast-wide-Rec'!$C:$C,$A174,'forecast-wide-Rec'!M:M)</f>
        <v>720</v>
      </c>
      <c r="K174" s="71">
        <f>SUMIF('forecast-wide-Rec'!$C:$C,$A174,'forecast-wide-Rec'!N:N)</f>
        <v>718</v>
      </c>
      <c r="L174" s="5"/>
    </row>
    <row r="175" spans="1:12" ht="17.25" customHeight="1" x14ac:dyDescent="0.3">
      <c r="A175" s="70">
        <f>LEA_list!A174</f>
        <v>5801000</v>
      </c>
      <c r="B175" s="71">
        <f>SUMIF('forecast-wide-Rec'!$C:$C,$A175,'forecast-wide-Rec'!E:E)</f>
        <v>919</v>
      </c>
      <c r="C175" s="71">
        <f>SUMIF('forecast-wide-Rec'!$C:$C,$A175,'forecast-wide-Rec'!F:F)</f>
        <v>900</v>
      </c>
      <c r="D175" s="71">
        <f>SUMIF('forecast-wide-Rec'!$C:$C,$A175,'forecast-wide-Rec'!G:G)</f>
        <v>878</v>
      </c>
      <c r="E175" s="71">
        <f>SUMIF('forecast-wide-Rec'!$C:$C,$A175,'forecast-wide-Rec'!H:H)</f>
        <v>859</v>
      </c>
      <c r="F175" s="71">
        <f>SUMIF('forecast-wide-Rec'!$C:$C,$A175,'forecast-wide-Rec'!I:I)</f>
        <v>821</v>
      </c>
      <c r="G175" s="71">
        <f>SUMIF('forecast-wide-Rec'!$C:$C,$A175,'forecast-wide-Rec'!J:J)</f>
        <v>800</v>
      </c>
      <c r="H175" s="71">
        <f>SUMIF('forecast-wide-Rec'!$C:$C,$A175,'forecast-wide-Rec'!K:K)</f>
        <v>789</v>
      </c>
      <c r="I175" s="71">
        <f>SUMIF('forecast-wide-Rec'!$C:$C,$A175,'forecast-wide-Rec'!L:L)</f>
        <v>767</v>
      </c>
      <c r="J175" s="71">
        <f>SUMIF('forecast-wide-Rec'!$C:$C,$A175,'forecast-wide-Rec'!M:M)</f>
        <v>764</v>
      </c>
      <c r="K175" s="71">
        <f>SUMIF('forecast-wide-Rec'!$C:$C,$A175,'forecast-wide-Rec'!N:N)</f>
        <v>766</v>
      </c>
      <c r="L175" s="5"/>
    </row>
    <row r="176" spans="1:12" ht="17.25" customHeight="1" x14ac:dyDescent="0.3">
      <c r="A176" s="70">
        <f>LEA_list!A175</f>
        <v>5802000</v>
      </c>
      <c r="B176" s="71">
        <f>SUMIF('forecast-wide-Rec'!$C:$C,$A176,'forecast-wide-Rec'!E:E)</f>
        <v>1173</v>
      </c>
      <c r="C176" s="71">
        <f>SUMIF('forecast-wide-Rec'!$C:$C,$A176,'forecast-wide-Rec'!F:F)</f>
        <v>1161</v>
      </c>
      <c r="D176" s="71">
        <f>SUMIF('forecast-wide-Rec'!$C:$C,$A176,'forecast-wide-Rec'!G:G)</f>
        <v>1141</v>
      </c>
      <c r="E176" s="71">
        <f>SUMIF('forecast-wide-Rec'!$C:$C,$A176,'forecast-wide-Rec'!H:H)</f>
        <v>1112</v>
      </c>
      <c r="F176" s="71">
        <f>SUMIF('forecast-wide-Rec'!$C:$C,$A176,'forecast-wide-Rec'!I:I)</f>
        <v>1107</v>
      </c>
      <c r="G176" s="71">
        <f>SUMIF('forecast-wide-Rec'!$C:$C,$A176,'forecast-wide-Rec'!J:J)</f>
        <v>1103</v>
      </c>
      <c r="H176" s="71">
        <f>SUMIF('forecast-wide-Rec'!$C:$C,$A176,'forecast-wide-Rec'!K:K)</f>
        <v>1098</v>
      </c>
      <c r="I176" s="71">
        <f>SUMIF('forecast-wide-Rec'!$C:$C,$A176,'forecast-wide-Rec'!L:L)</f>
        <v>1090</v>
      </c>
      <c r="J176" s="71">
        <f>SUMIF('forecast-wide-Rec'!$C:$C,$A176,'forecast-wide-Rec'!M:M)</f>
        <v>1077</v>
      </c>
      <c r="K176" s="71">
        <f>SUMIF('forecast-wide-Rec'!$C:$C,$A176,'forecast-wide-Rec'!N:N)</f>
        <v>1068</v>
      </c>
      <c r="L176" s="5"/>
    </row>
    <row r="177" spans="1:12" ht="17.25" customHeight="1" x14ac:dyDescent="0.3">
      <c r="A177" s="70">
        <f>LEA_list!A176</f>
        <v>5803000</v>
      </c>
      <c r="B177" s="71">
        <f>SUMIF('forecast-wide-Rec'!$C:$C,$A177,'forecast-wide-Rec'!E:E)</f>
        <v>636</v>
      </c>
      <c r="C177" s="71">
        <f>SUMIF('forecast-wide-Rec'!$C:$C,$A177,'forecast-wide-Rec'!F:F)</f>
        <v>649</v>
      </c>
      <c r="D177" s="71">
        <f>SUMIF('forecast-wide-Rec'!$C:$C,$A177,'forecast-wide-Rec'!G:G)</f>
        <v>648</v>
      </c>
      <c r="E177" s="71">
        <f>SUMIF('forecast-wide-Rec'!$C:$C,$A177,'forecast-wide-Rec'!H:H)</f>
        <v>642</v>
      </c>
      <c r="F177" s="71">
        <f>SUMIF('forecast-wide-Rec'!$C:$C,$A177,'forecast-wide-Rec'!I:I)</f>
        <v>638</v>
      </c>
      <c r="G177" s="71">
        <f>SUMIF('forecast-wide-Rec'!$C:$C,$A177,'forecast-wide-Rec'!J:J)</f>
        <v>628</v>
      </c>
      <c r="H177" s="71">
        <f>SUMIF('forecast-wide-Rec'!$C:$C,$A177,'forecast-wide-Rec'!K:K)</f>
        <v>612</v>
      </c>
      <c r="I177" s="71">
        <f>SUMIF('forecast-wide-Rec'!$C:$C,$A177,'forecast-wide-Rec'!L:L)</f>
        <v>611</v>
      </c>
      <c r="J177" s="71">
        <f>SUMIF('forecast-wide-Rec'!$C:$C,$A177,'forecast-wide-Rec'!M:M)</f>
        <v>622</v>
      </c>
      <c r="K177" s="71">
        <f>SUMIF('forecast-wide-Rec'!$C:$C,$A177,'forecast-wide-Rec'!N:N)</f>
        <v>609</v>
      </c>
      <c r="L177" s="5"/>
    </row>
    <row r="178" spans="1:12" ht="17.25" customHeight="1" x14ac:dyDescent="0.3">
      <c r="A178" s="70">
        <f>LEA_list!A177</f>
        <v>5804000</v>
      </c>
      <c r="B178" s="71">
        <f>SUMIF('forecast-wide-Rec'!$C:$C,$A178,'forecast-wide-Rec'!E:E)</f>
        <v>1809</v>
      </c>
      <c r="C178" s="71">
        <f>SUMIF('forecast-wide-Rec'!$C:$C,$A178,'forecast-wide-Rec'!F:F)</f>
        <v>1818</v>
      </c>
      <c r="D178" s="71">
        <f>SUMIF('forecast-wide-Rec'!$C:$C,$A178,'forecast-wide-Rec'!G:G)</f>
        <v>1802</v>
      </c>
      <c r="E178" s="71">
        <f>SUMIF('forecast-wide-Rec'!$C:$C,$A178,'forecast-wide-Rec'!H:H)</f>
        <v>1811</v>
      </c>
      <c r="F178" s="71">
        <f>SUMIF('forecast-wide-Rec'!$C:$C,$A178,'forecast-wide-Rec'!I:I)</f>
        <v>1801</v>
      </c>
      <c r="G178" s="71">
        <f>SUMIF('forecast-wide-Rec'!$C:$C,$A178,'forecast-wide-Rec'!J:J)</f>
        <v>1798</v>
      </c>
      <c r="H178" s="71">
        <f>SUMIF('forecast-wide-Rec'!$C:$C,$A178,'forecast-wide-Rec'!K:K)</f>
        <v>1786</v>
      </c>
      <c r="I178" s="71">
        <f>SUMIF('forecast-wide-Rec'!$C:$C,$A178,'forecast-wide-Rec'!L:L)</f>
        <v>1797</v>
      </c>
      <c r="J178" s="71">
        <f>SUMIF('forecast-wide-Rec'!$C:$C,$A178,'forecast-wide-Rec'!M:M)</f>
        <v>1805</v>
      </c>
      <c r="K178" s="71">
        <f>SUMIF('forecast-wide-Rec'!$C:$C,$A178,'forecast-wide-Rec'!N:N)</f>
        <v>1804</v>
      </c>
      <c r="L178" s="5"/>
    </row>
    <row r="179" spans="1:12" ht="17.25" customHeight="1" x14ac:dyDescent="0.3">
      <c r="A179" s="70">
        <f>LEA_list!A178</f>
        <v>5805000</v>
      </c>
      <c r="B179" s="71">
        <f>SUMIF('forecast-wide-Rec'!$C:$C,$A179,'forecast-wide-Rec'!E:E)</f>
        <v>5323</v>
      </c>
      <c r="C179" s="71">
        <f>SUMIF('forecast-wide-Rec'!$C:$C,$A179,'forecast-wide-Rec'!F:F)</f>
        <v>5329</v>
      </c>
      <c r="D179" s="71">
        <f>SUMIF('forecast-wide-Rec'!$C:$C,$A179,'forecast-wide-Rec'!G:G)</f>
        <v>5268</v>
      </c>
      <c r="E179" s="71">
        <f>SUMIF('forecast-wide-Rec'!$C:$C,$A179,'forecast-wide-Rec'!H:H)</f>
        <v>5209</v>
      </c>
      <c r="F179" s="71">
        <f>SUMIF('forecast-wide-Rec'!$C:$C,$A179,'forecast-wide-Rec'!I:I)</f>
        <v>5106</v>
      </c>
      <c r="G179" s="71">
        <f>SUMIF('forecast-wide-Rec'!$C:$C,$A179,'forecast-wide-Rec'!J:J)</f>
        <v>5013</v>
      </c>
      <c r="H179" s="71">
        <f>SUMIF('forecast-wide-Rec'!$C:$C,$A179,'forecast-wide-Rec'!K:K)</f>
        <v>4986</v>
      </c>
      <c r="I179" s="71">
        <f>SUMIF('forecast-wide-Rec'!$C:$C,$A179,'forecast-wide-Rec'!L:L)</f>
        <v>4940</v>
      </c>
      <c r="J179" s="71">
        <f>SUMIF('forecast-wide-Rec'!$C:$C,$A179,'forecast-wide-Rec'!M:M)</f>
        <v>4892</v>
      </c>
      <c r="K179" s="71">
        <f>SUMIF('forecast-wide-Rec'!$C:$C,$A179,'forecast-wide-Rec'!N:N)</f>
        <v>4869</v>
      </c>
      <c r="L179" s="5"/>
    </row>
    <row r="180" spans="1:12" ht="17.25" customHeight="1" x14ac:dyDescent="0.3">
      <c r="A180" s="70">
        <f>LEA_list!A179</f>
        <v>5901000</v>
      </c>
      <c r="B180" s="71">
        <f>SUMIF('forecast-wide-Rec'!$C:$C,$A180,'forecast-wide-Rec'!E:E)</f>
        <v>566</v>
      </c>
      <c r="C180" s="71">
        <f>SUMIF('forecast-wide-Rec'!$C:$C,$A180,'forecast-wide-Rec'!F:F)</f>
        <v>575</v>
      </c>
      <c r="D180" s="71">
        <f>SUMIF('forecast-wide-Rec'!$C:$C,$A180,'forecast-wide-Rec'!G:G)</f>
        <v>586</v>
      </c>
      <c r="E180" s="71">
        <f>SUMIF('forecast-wide-Rec'!$C:$C,$A180,'forecast-wide-Rec'!H:H)</f>
        <v>589</v>
      </c>
      <c r="F180" s="71">
        <f>SUMIF('forecast-wide-Rec'!$C:$C,$A180,'forecast-wide-Rec'!I:I)</f>
        <v>580</v>
      </c>
      <c r="G180" s="71">
        <f>SUMIF('forecast-wide-Rec'!$C:$C,$A180,'forecast-wide-Rec'!J:J)</f>
        <v>591</v>
      </c>
      <c r="H180" s="71">
        <f>SUMIF('forecast-wide-Rec'!$C:$C,$A180,'forecast-wide-Rec'!K:K)</f>
        <v>596</v>
      </c>
      <c r="I180" s="71">
        <f>SUMIF('forecast-wide-Rec'!$C:$C,$A180,'forecast-wide-Rec'!L:L)</f>
        <v>596</v>
      </c>
      <c r="J180" s="71">
        <f>SUMIF('forecast-wide-Rec'!$C:$C,$A180,'forecast-wide-Rec'!M:M)</f>
        <v>594</v>
      </c>
      <c r="K180" s="71">
        <f>SUMIF('forecast-wide-Rec'!$C:$C,$A180,'forecast-wide-Rec'!N:N)</f>
        <v>597</v>
      </c>
      <c r="L180" s="5"/>
    </row>
    <row r="181" spans="1:12" ht="17.25" customHeight="1" x14ac:dyDescent="0.3">
      <c r="A181" s="70">
        <f>LEA_list!A180</f>
        <v>5903000</v>
      </c>
      <c r="B181" s="71">
        <f>SUMIF('forecast-wide-Rec'!$C:$C,$A181,'forecast-wide-Rec'!E:E)</f>
        <v>529</v>
      </c>
      <c r="C181" s="71">
        <f>SUMIF('forecast-wide-Rec'!$C:$C,$A181,'forecast-wide-Rec'!F:F)</f>
        <v>522</v>
      </c>
      <c r="D181" s="71">
        <f>SUMIF('forecast-wide-Rec'!$C:$C,$A181,'forecast-wide-Rec'!G:G)</f>
        <v>516</v>
      </c>
      <c r="E181" s="71">
        <f>SUMIF('forecast-wide-Rec'!$C:$C,$A181,'forecast-wide-Rec'!H:H)</f>
        <v>509</v>
      </c>
      <c r="F181" s="71">
        <f>SUMIF('forecast-wide-Rec'!$C:$C,$A181,'forecast-wide-Rec'!I:I)</f>
        <v>507</v>
      </c>
      <c r="G181" s="71">
        <f>SUMIF('forecast-wide-Rec'!$C:$C,$A181,'forecast-wide-Rec'!J:J)</f>
        <v>494</v>
      </c>
      <c r="H181" s="71">
        <f>SUMIF('forecast-wide-Rec'!$C:$C,$A181,'forecast-wide-Rec'!K:K)</f>
        <v>492</v>
      </c>
      <c r="I181" s="71">
        <f>SUMIF('forecast-wide-Rec'!$C:$C,$A181,'forecast-wide-Rec'!L:L)</f>
        <v>501</v>
      </c>
      <c r="J181" s="71">
        <f>SUMIF('forecast-wide-Rec'!$C:$C,$A181,'forecast-wide-Rec'!M:M)</f>
        <v>504</v>
      </c>
      <c r="K181" s="71">
        <f>SUMIF('forecast-wide-Rec'!$C:$C,$A181,'forecast-wide-Rec'!N:N)</f>
        <v>504</v>
      </c>
      <c r="L181" s="5"/>
    </row>
    <row r="182" spans="1:12" ht="17.25" customHeight="1" x14ac:dyDescent="0.3">
      <c r="A182" s="70">
        <f>LEA_list!A181</f>
        <v>6001000</v>
      </c>
      <c r="B182" s="71">
        <f>SUMIF('forecast-wide-Rec'!$C:$C,$A182,'forecast-wide-Rec'!E:E)</f>
        <v>20476</v>
      </c>
      <c r="C182" s="71">
        <f>SUMIF('forecast-wide-Rec'!$C:$C,$A182,'forecast-wide-Rec'!F:F)</f>
        <v>20167</v>
      </c>
      <c r="D182" s="71">
        <f>SUMIF('forecast-wide-Rec'!$C:$C,$A182,'forecast-wide-Rec'!G:G)</f>
        <v>19875</v>
      </c>
      <c r="E182" s="71">
        <f>SUMIF('forecast-wide-Rec'!$C:$C,$A182,'forecast-wide-Rec'!H:H)</f>
        <v>19366</v>
      </c>
      <c r="F182" s="71">
        <f>SUMIF('forecast-wide-Rec'!$C:$C,$A182,'forecast-wide-Rec'!I:I)</f>
        <v>18999</v>
      </c>
      <c r="G182" s="71">
        <f>SUMIF('forecast-wide-Rec'!$C:$C,$A182,'forecast-wide-Rec'!J:J)</f>
        <v>18722</v>
      </c>
      <c r="H182" s="71">
        <f>SUMIF('forecast-wide-Rec'!$C:$C,$A182,'forecast-wide-Rec'!K:K)</f>
        <v>18523</v>
      </c>
      <c r="I182" s="71">
        <f>SUMIF('forecast-wide-Rec'!$C:$C,$A182,'forecast-wide-Rec'!L:L)</f>
        <v>18337</v>
      </c>
      <c r="J182" s="71">
        <f>SUMIF('forecast-wide-Rec'!$C:$C,$A182,'forecast-wide-Rec'!M:M)</f>
        <v>18225</v>
      </c>
      <c r="K182" s="71">
        <f>SUMIF('forecast-wide-Rec'!$C:$C,$A182,'forecast-wide-Rec'!N:N)</f>
        <v>18081</v>
      </c>
      <c r="L182" s="5"/>
    </row>
    <row r="183" spans="1:12" ht="17.25" customHeight="1" x14ac:dyDescent="0.3">
      <c r="A183" s="70">
        <f>LEA_list!A182</f>
        <v>6002000</v>
      </c>
      <c r="B183" s="71">
        <f>SUMIF('forecast-wide-Rec'!$C:$C,$A183,'forecast-wide-Rec'!E:E)</f>
        <v>7671</v>
      </c>
      <c r="C183" s="71">
        <f>SUMIF('forecast-wide-Rec'!$C:$C,$A183,'forecast-wide-Rec'!F:F)</f>
        <v>7633</v>
      </c>
      <c r="D183" s="71">
        <f>SUMIF('forecast-wide-Rec'!$C:$C,$A183,'forecast-wide-Rec'!G:G)</f>
        <v>7649</v>
      </c>
      <c r="E183" s="71">
        <f>SUMIF('forecast-wide-Rec'!$C:$C,$A183,'forecast-wide-Rec'!H:H)</f>
        <v>7427</v>
      </c>
      <c r="F183" s="71">
        <f>SUMIF('forecast-wide-Rec'!$C:$C,$A183,'forecast-wide-Rec'!I:I)</f>
        <v>7293</v>
      </c>
      <c r="G183" s="71">
        <f>SUMIF('forecast-wide-Rec'!$C:$C,$A183,'forecast-wide-Rec'!J:J)</f>
        <v>7179</v>
      </c>
      <c r="H183" s="71">
        <f>SUMIF('forecast-wide-Rec'!$C:$C,$A183,'forecast-wide-Rec'!K:K)</f>
        <v>7141</v>
      </c>
      <c r="I183" s="71">
        <f>SUMIF('forecast-wide-Rec'!$C:$C,$A183,'forecast-wide-Rec'!L:L)</f>
        <v>7067</v>
      </c>
      <c r="J183" s="71">
        <f>SUMIF('forecast-wide-Rec'!$C:$C,$A183,'forecast-wide-Rec'!M:M)</f>
        <v>7016</v>
      </c>
      <c r="K183" s="71">
        <f>SUMIF('forecast-wide-Rec'!$C:$C,$A183,'forecast-wide-Rec'!N:N)</f>
        <v>6953</v>
      </c>
      <c r="L183" s="5"/>
    </row>
    <row r="184" spans="1:12" ht="17.25" customHeight="1" x14ac:dyDescent="0.3">
      <c r="A184" s="70">
        <f>LEA_list!A183</f>
        <v>6003000</v>
      </c>
      <c r="B184" s="71">
        <f>SUMIF('forecast-wide-Rec'!$C:$C,$A184,'forecast-wide-Rec'!E:E)</f>
        <v>11026</v>
      </c>
      <c r="C184" s="71">
        <f>SUMIF('forecast-wide-Rec'!$C:$C,$A184,'forecast-wide-Rec'!F:F)</f>
        <v>10839</v>
      </c>
      <c r="D184" s="71">
        <f>SUMIF('forecast-wide-Rec'!$C:$C,$A184,'forecast-wide-Rec'!G:G)</f>
        <v>10615</v>
      </c>
      <c r="E184" s="71">
        <f>SUMIF('forecast-wide-Rec'!$C:$C,$A184,'forecast-wide-Rec'!H:H)</f>
        <v>10349</v>
      </c>
      <c r="F184" s="71">
        <f>SUMIF('forecast-wide-Rec'!$C:$C,$A184,'forecast-wide-Rec'!I:I)</f>
        <v>10153</v>
      </c>
      <c r="G184" s="71">
        <f>SUMIF('forecast-wide-Rec'!$C:$C,$A184,'forecast-wide-Rec'!J:J)</f>
        <v>9925</v>
      </c>
      <c r="H184" s="71">
        <f>SUMIF('forecast-wide-Rec'!$C:$C,$A184,'forecast-wide-Rec'!K:K)</f>
        <v>9801</v>
      </c>
      <c r="I184" s="71">
        <f>SUMIF('forecast-wide-Rec'!$C:$C,$A184,'forecast-wide-Rec'!L:L)</f>
        <v>9706</v>
      </c>
      <c r="J184" s="71">
        <f>SUMIF('forecast-wide-Rec'!$C:$C,$A184,'forecast-wide-Rec'!M:M)</f>
        <v>9622</v>
      </c>
      <c r="K184" s="71">
        <f>SUMIF('forecast-wide-Rec'!$C:$C,$A184,'forecast-wide-Rec'!N:N)</f>
        <v>9589</v>
      </c>
      <c r="L184" s="5"/>
    </row>
    <row r="185" spans="1:12" ht="17.25" customHeight="1" x14ac:dyDescent="0.3">
      <c r="A185" s="70">
        <f>LEA_list!A184</f>
        <v>6004000</v>
      </c>
      <c r="B185" s="71">
        <f>SUMIF('forecast-wide-Rec'!$C:$C,$A185,'forecast-wide-Rec'!E:E)</f>
        <v>3878</v>
      </c>
      <c r="C185" s="71">
        <f>SUMIF('forecast-wide-Rec'!$C:$C,$A185,'forecast-wide-Rec'!F:F)</f>
        <v>3841</v>
      </c>
      <c r="D185" s="71">
        <f>SUMIF('forecast-wide-Rec'!$C:$C,$A185,'forecast-wide-Rec'!G:G)</f>
        <v>3805</v>
      </c>
      <c r="E185" s="71">
        <f>SUMIF('forecast-wide-Rec'!$C:$C,$A185,'forecast-wide-Rec'!H:H)</f>
        <v>3737</v>
      </c>
      <c r="F185" s="71">
        <f>SUMIF('forecast-wide-Rec'!$C:$C,$A185,'forecast-wide-Rec'!I:I)</f>
        <v>3706</v>
      </c>
      <c r="G185" s="71">
        <f>SUMIF('forecast-wide-Rec'!$C:$C,$A185,'forecast-wide-Rec'!J:J)</f>
        <v>3654</v>
      </c>
      <c r="H185" s="71">
        <f>SUMIF('forecast-wide-Rec'!$C:$C,$A185,'forecast-wide-Rec'!K:K)</f>
        <v>3602</v>
      </c>
      <c r="I185" s="71">
        <f>SUMIF('forecast-wide-Rec'!$C:$C,$A185,'forecast-wide-Rec'!L:L)</f>
        <v>3562</v>
      </c>
      <c r="J185" s="71">
        <f>SUMIF('forecast-wide-Rec'!$C:$C,$A185,'forecast-wide-Rec'!M:M)</f>
        <v>3543</v>
      </c>
      <c r="K185" s="71">
        <f>SUMIF('forecast-wide-Rec'!$C:$C,$A185,'forecast-wide-Rec'!N:N)</f>
        <v>3516</v>
      </c>
      <c r="L185" s="5"/>
    </row>
    <row r="186" spans="1:12" ht="17.25" customHeight="1" x14ac:dyDescent="0.3">
      <c r="A186" s="70">
        <f>LEA_list!A185</f>
        <v>6102000</v>
      </c>
      <c r="B186" s="71">
        <f>SUMIF('forecast-wide-Rec'!$C:$C,$A186,'forecast-wide-Rec'!E:E)</f>
        <v>555</v>
      </c>
      <c r="C186" s="71">
        <f>SUMIF('forecast-wide-Rec'!$C:$C,$A186,'forecast-wide-Rec'!F:F)</f>
        <v>577</v>
      </c>
      <c r="D186" s="71">
        <f>SUMIF('forecast-wide-Rec'!$C:$C,$A186,'forecast-wide-Rec'!G:G)</f>
        <v>596</v>
      </c>
      <c r="E186" s="71">
        <f>SUMIF('forecast-wide-Rec'!$C:$C,$A186,'forecast-wide-Rec'!H:H)</f>
        <v>621</v>
      </c>
      <c r="F186" s="71">
        <f>SUMIF('forecast-wide-Rec'!$C:$C,$A186,'forecast-wide-Rec'!I:I)</f>
        <v>641</v>
      </c>
      <c r="G186" s="71">
        <f>SUMIF('forecast-wide-Rec'!$C:$C,$A186,'forecast-wide-Rec'!J:J)</f>
        <v>660</v>
      </c>
      <c r="H186" s="71">
        <f>SUMIF('forecast-wide-Rec'!$C:$C,$A186,'forecast-wide-Rec'!K:K)</f>
        <v>668</v>
      </c>
      <c r="I186" s="71">
        <f>SUMIF('forecast-wide-Rec'!$C:$C,$A186,'forecast-wide-Rec'!L:L)</f>
        <v>678</v>
      </c>
      <c r="J186" s="71">
        <f>SUMIF('forecast-wide-Rec'!$C:$C,$A186,'forecast-wide-Rec'!M:M)</f>
        <v>695</v>
      </c>
      <c r="K186" s="71">
        <f>SUMIF('forecast-wide-Rec'!$C:$C,$A186,'forecast-wide-Rec'!N:N)</f>
        <v>708</v>
      </c>
      <c r="L186" s="5"/>
    </row>
    <row r="187" spans="1:12" ht="17.25" customHeight="1" x14ac:dyDescent="0.3">
      <c r="A187" s="70">
        <f>LEA_list!A186</f>
        <v>6103000</v>
      </c>
      <c r="B187" s="71">
        <f>SUMIF('forecast-wide-Rec'!$C:$C,$A187,'forecast-wide-Rec'!E:E)</f>
        <v>2016</v>
      </c>
      <c r="C187" s="71">
        <f>SUMIF('forecast-wide-Rec'!$C:$C,$A187,'forecast-wide-Rec'!F:F)</f>
        <v>2047</v>
      </c>
      <c r="D187" s="71">
        <f>SUMIF('forecast-wide-Rec'!$C:$C,$A187,'forecast-wide-Rec'!G:G)</f>
        <v>2098</v>
      </c>
      <c r="E187" s="71">
        <f>SUMIF('forecast-wide-Rec'!$C:$C,$A187,'forecast-wide-Rec'!H:H)</f>
        <v>2122</v>
      </c>
      <c r="F187" s="71">
        <f>SUMIF('forecast-wide-Rec'!$C:$C,$A187,'forecast-wide-Rec'!I:I)</f>
        <v>2149</v>
      </c>
      <c r="G187" s="71">
        <f>SUMIF('forecast-wide-Rec'!$C:$C,$A187,'forecast-wide-Rec'!J:J)</f>
        <v>2142</v>
      </c>
      <c r="H187" s="71">
        <f>SUMIF('forecast-wide-Rec'!$C:$C,$A187,'forecast-wide-Rec'!K:K)</f>
        <v>2174</v>
      </c>
      <c r="I187" s="71">
        <f>SUMIF('forecast-wide-Rec'!$C:$C,$A187,'forecast-wide-Rec'!L:L)</f>
        <v>2200</v>
      </c>
      <c r="J187" s="71">
        <f>SUMIF('forecast-wide-Rec'!$C:$C,$A187,'forecast-wide-Rec'!M:M)</f>
        <v>2234</v>
      </c>
      <c r="K187" s="71">
        <f>SUMIF('forecast-wide-Rec'!$C:$C,$A187,'forecast-wide-Rec'!N:N)</f>
        <v>2268</v>
      </c>
      <c r="L187" s="5"/>
    </row>
    <row r="188" spans="1:12" ht="17.25" customHeight="1" x14ac:dyDescent="0.3">
      <c r="A188" s="70">
        <f>LEA_list!A187</f>
        <v>6201000</v>
      </c>
      <c r="B188" s="71">
        <f>SUMIF('forecast-wide-Rec'!$C:$C,$A188,'forecast-wide-Rec'!E:E)</f>
        <v>1967</v>
      </c>
      <c r="C188" s="71">
        <f>SUMIF('forecast-wide-Rec'!$C:$C,$A188,'forecast-wide-Rec'!F:F)</f>
        <v>1901</v>
      </c>
      <c r="D188" s="71">
        <f>SUMIF('forecast-wide-Rec'!$C:$C,$A188,'forecast-wide-Rec'!G:G)</f>
        <v>1896</v>
      </c>
      <c r="E188" s="71">
        <f>SUMIF('forecast-wide-Rec'!$C:$C,$A188,'forecast-wide-Rec'!H:H)</f>
        <v>1841</v>
      </c>
      <c r="F188" s="71">
        <f>SUMIF('forecast-wide-Rec'!$C:$C,$A188,'forecast-wide-Rec'!I:I)</f>
        <v>1808</v>
      </c>
      <c r="G188" s="71">
        <f>SUMIF('forecast-wide-Rec'!$C:$C,$A188,'forecast-wide-Rec'!J:J)</f>
        <v>1783</v>
      </c>
      <c r="H188" s="71">
        <f>SUMIF('forecast-wide-Rec'!$C:$C,$A188,'forecast-wide-Rec'!K:K)</f>
        <v>1751</v>
      </c>
      <c r="I188" s="71">
        <f>SUMIF('forecast-wide-Rec'!$C:$C,$A188,'forecast-wide-Rec'!L:L)</f>
        <v>1730</v>
      </c>
      <c r="J188" s="71">
        <f>SUMIF('forecast-wide-Rec'!$C:$C,$A188,'forecast-wide-Rec'!M:M)</f>
        <v>1703</v>
      </c>
      <c r="K188" s="71">
        <f>SUMIF('forecast-wide-Rec'!$C:$C,$A188,'forecast-wide-Rec'!N:N)</f>
        <v>1687</v>
      </c>
      <c r="L188" s="5"/>
    </row>
    <row r="189" spans="1:12" ht="17.25" customHeight="1" x14ac:dyDescent="0.3">
      <c r="A189" s="70">
        <f>LEA_list!A188</f>
        <v>6205000</v>
      </c>
      <c r="B189" s="71">
        <f>SUMIF('forecast-wide-Rec'!$C:$C,$A189,'forecast-wide-Rec'!E:E)</f>
        <v>784</v>
      </c>
      <c r="C189" s="71">
        <f>SUMIF('forecast-wide-Rec'!$C:$C,$A189,'forecast-wide-Rec'!F:F)</f>
        <v>786</v>
      </c>
      <c r="D189" s="71">
        <f>SUMIF('forecast-wide-Rec'!$C:$C,$A189,'forecast-wide-Rec'!G:G)</f>
        <v>802</v>
      </c>
      <c r="E189" s="71">
        <f>SUMIF('forecast-wide-Rec'!$C:$C,$A189,'forecast-wide-Rec'!H:H)</f>
        <v>798</v>
      </c>
      <c r="F189" s="71">
        <f>SUMIF('forecast-wide-Rec'!$C:$C,$A189,'forecast-wide-Rec'!I:I)</f>
        <v>807</v>
      </c>
      <c r="G189" s="71">
        <f>SUMIF('forecast-wide-Rec'!$C:$C,$A189,'forecast-wide-Rec'!J:J)</f>
        <v>818</v>
      </c>
      <c r="H189" s="71">
        <f>SUMIF('forecast-wide-Rec'!$C:$C,$A189,'forecast-wide-Rec'!K:K)</f>
        <v>815</v>
      </c>
      <c r="I189" s="71">
        <f>SUMIF('forecast-wide-Rec'!$C:$C,$A189,'forecast-wide-Rec'!L:L)</f>
        <v>825</v>
      </c>
      <c r="J189" s="71">
        <f>SUMIF('forecast-wide-Rec'!$C:$C,$A189,'forecast-wide-Rec'!M:M)</f>
        <v>825</v>
      </c>
      <c r="K189" s="71">
        <f>SUMIF('forecast-wide-Rec'!$C:$C,$A189,'forecast-wide-Rec'!N:N)</f>
        <v>836</v>
      </c>
      <c r="L189" s="5"/>
    </row>
    <row r="190" spans="1:12" ht="17.25" customHeight="1" x14ac:dyDescent="0.3">
      <c r="A190" s="70">
        <f>LEA_list!A189</f>
        <v>6301000</v>
      </c>
      <c r="B190" s="71">
        <f>SUMIF('forecast-wide-Rec'!$C:$C,$A190,'forecast-wide-Rec'!E:E)</f>
        <v>1603</v>
      </c>
      <c r="C190" s="71">
        <f>SUMIF('forecast-wide-Rec'!$C:$C,$A190,'forecast-wide-Rec'!F:F)</f>
        <v>1612</v>
      </c>
      <c r="D190" s="71">
        <f>SUMIF('forecast-wide-Rec'!$C:$C,$A190,'forecast-wide-Rec'!G:G)</f>
        <v>1619</v>
      </c>
      <c r="E190" s="71">
        <f>SUMIF('forecast-wide-Rec'!$C:$C,$A190,'forecast-wide-Rec'!H:H)</f>
        <v>1605</v>
      </c>
      <c r="F190" s="71">
        <f>SUMIF('forecast-wide-Rec'!$C:$C,$A190,'forecast-wide-Rec'!I:I)</f>
        <v>1609</v>
      </c>
      <c r="G190" s="71">
        <f>SUMIF('forecast-wide-Rec'!$C:$C,$A190,'forecast-wide-Rec'!J:J)</f>
        <v>1600</v>
      </c>
      <c r="H190" s="71">
        <f>SUMIF('forecast-wide-Rec'!$C:$C,$A190,'forecast-wide-Rec'!K:K)</f>
        <v>1611</v>
      </c>
      <c r="I190" s="71">
        <f>SUMIF('forecast-wide-Rec'!$C:$C,$A190,'forecast-wide-Rec'!L:L)</f>
        <v>1631</v>
      </c>
      <c r="J190" s="71">
        <f>SUMIF('forecast-wide-Rec'!$C:$C,$A190,'forecast-wide-Rec'!M:M)</f>
        <v>1623</v>
      </c>
      <c r="K190" s="71">
        <f>SUMIF('forecast-wide-Rec'!$C:$C,$A190,'forecast-wide-Rec'!N:N)</f>
        <v>1616</v>
      </c>
      <c r="L190" s="5"/>
    </row>
    <row r="191" spans="1:12" ht="17.25" customHeight="1" x14ac:dyDescent="0.3">
      <c r="A191" s="70">
        <f>LEA_list!A190</f>
        <v>6302000</v>
      </c>
      <c r="B191" s="71">
        <f>SUMIF('forecast-wide-Rec'!$C:$C,$A191,'forecast-wide-Rec'!E:E)</f>
        <v>5696</v>
      </c>
      <c r="C191" s="71">
        <f>SUMIF('forecast-wide-Rec'!$C:$C,$A191,'forecast-wide-Rec'!F:F)</f>
        <v>5755</v>
      </c>
      <c r="D191" s="71">
        <f>SUMIF('forecast-wide-Rec'!$C:$C,$A191,'forecast-wide-Rec'!G:G)</f>
        <v>5839</v>
      </c>
      <c r="E191" s="71">
        <f>SUMIF('forecast-wide-Rec'!$C:$C,$A191,'forecast-wide-Rec'!H:H)</f>
        <v>5825</v>
      </c>
      <c r="F191" s="71">
        <f>SUMIF('forecast-wide-Rec'!$C:$C,$A191,'forecast-wide-Rec'!I:I)</f>
        <v>5872</v>
      </c>
      <c r="G191" s="71">
        <f>SUMIF('forecast-wide-Rec'!$C:$C,$A191,'forecast-wide-Rec'!J:J)</f>
        <v>5890</v>
      </c>
      <c r="H191" s="71">
        <f>SUMIF('forecast-wide-Rec'!$C:$C,$A191,'forecast-wide-Rec'!K:K)</f>
        <v>5887</v>
      </c>
      <c r="I191" s="71">
        <f>SUMIF('forecast-wide-Rec'!$C:$C,$A191,'forecast-wide-Rec'!L:L)</f>
        <v>5906</v>
      </c>
      <c r="J191" s="71">
        <f>SUMIF('forecast-wide-Rec'!$C:$C,$A191,'forecast-wide-Rec'!M:M)</f>
        <v>5951</v>
      </c>
      <c r="K191" s="71">
        <f>SUMIF('forecast-wide-Rec'!$C:$C,$A191,'forecast-wide-Rec'!N:N)</f>
        <v>5909</v>
      </c>
      <c r="L191" s="5"/>
    </row>
    <row r="192" spans="1:12" ht="17.25" customHeight="1" x14ac:dyDescent="0.3">
      <c r="A192" s="70">
        <f>LEA_list!A191</f>
        <v>6303000</v>
      </c>
      <c r="B192" s="71">
        <f>SUMIF('forecast-wide-Rec'!$C:$C,$A192,'forecast-wide-Rec'!E:E)</f>
        <v>9382</v>
      </c>
      <c r="C192" s="71">
        <f>SUMIF('forecast-wide-Rec'!$C:$C,$A192,'forecast-wide-Rec'!F:F)</f>
        <v>9379</v>
      </c>
      <c r="D192" s="71">
        <f>SUMIF('forecast-wide-Rec'!$C:$C,$A192,'forecast-wide-Rec'!G:G)</f>
        <v>9443</v>
      </c>
      <c r="E192" s="71">
        <f>SUMIF('forecast-wide-Rec'!$C:$C,$A192,'forecast-wide-Rec'!H:H)</f>
        <v>9391</v>
      </c>
      <c r="F192" s="71">
        <f>SUMIF('forecast-wide-Rec'!$C:$C,$A192,'forecast-wide-Rec'!I:I)</f>
        <v>9294</v>
      </c>
      <c r="G192" s="71">
        <f>SUMIF('forecast-wide-Rec'!$C:$C,$A192,'forecast-wide-Rec'!J:J)</f>
        <v>9227</v>
      </c>
      <c r="H192" s="71">
        <f>SUMIF('forecast-wide-Rec'!$C:$C,$A192,'forecast-wide-Rec'!K:K)</f>
        <v>9213</v>
      </c>
      <c r="I192" s="71">
        <f>SUMIF('forecast-wide-Rec'!$C:$C,$A192,'forecast-wide-Rec'!L:L)</f>
        <v>9172</v>
      </c>
      <c r="J192" s="71">
        <f>SUMIF('forecast-wide-Rec'!$C:$C,$A192,'forecast-wide-Rec'!M:M)</f>
        <v>9138</v>
      </c>
      <c r="K192" s="71">
        <f>SUMIF('forecast-wide-Rec'!$C:$C,$A192,'forecast-wide-Rec'!N:N)</f>
        <v>9134</v>
      </c>
      <c r="L192" s="5"/>
    </row>
    <row r="193" spans="1:12" ht="17.25" customHeight="1" x14ac:dyDescent="0.3">
      <c r="A193" s="70">
        <f>LEA_list!A192</f>
        <v>6304000</v>
      </c>
      <c r="B193" s="71">
        <f>SUMIF('forecast-wide-Rec'!$C:$C,$A193,'forecast-wide-Rec'!E:E)</f>
        <v>1225</v>
      </c>
      <c r="C193" s="71">
        <f>SUMIF('forecast-wide-Rec'!$C:$C,$A193,'forecast-wide-Rec'!F:F)</f>
        <v>1224</v>
      </c>
      <c r="D193" s="71">
        <f>SUMIF('forecast-wide-Rec'!$C:$C,$A193,'forecast-wide-Rec'!G:G)</f>
        <v>1233</v>
      </c>
      <c r="E193" s="71">
        <f>SUMIF('forecast-wide-Rec'!$C:$C,$A193,'forecast-wide-Rec'!H:H)</f>
        <v>1223</v>
      </c>
      <c r="F193" s="71">
        <f>SUMIF('forecast-wide-Rec'!$C:$C,$A193,'forecast-wide-Rec'!I:I)</f>
        <v>1208</v>
      </c>
      <c r="G193" s="71">
        <f>SUMIF('forecast-wide-Rec'!$C:$C,$A193,'forecast-wide-Rec'!J:J)</f>
        <v>1193</v>
      </c>
      <c r="H193" s="71">
        <f>SUMIF('forecast-wide-Rec'!$C:$C,$A193,'forecast-wide-Rec'!K:K)</f>
        <v>1200</v>
      </c>
      <c r="I193" s="71">
        <f>SUMIF('forecast-wide-Rec'!$C:$C,$A193,'forecast-wide-Rec'!L:L)</f>
        <v>1201</v>
      </c>
      <c r="J193" s="71">
        <f>SUMIF('forecast-wide-Rec'!$C:$C,$A193,'forecast-wide-Rec'!M:M)</f>
        <v>1201</v>
      </c>
      <c r="K193" s="71">
        <f>SUMIF('forecast-wide-Rec'!$C:$C,$A193,'forecast-wide-Rec'!N:N)</f>
        <v>1209</v>
      </c>
      <c r="L193" s="5"/>
    </row>
    <row r="194" spans="1:12" ht="17.25" customHeight="1" x14ac:dyDescent="0.3">
      <c r="A194" s="70">
        <f>LEA_list!A193</f>
        <v>6401000</v>
      </c>
      <c r="B194" s="71">
        <f>SUMIF('forecast-wide-Rec'!$C:$C,$A194,'forecast-wide-Rec'!E:E)</f>
        <v>1381</v>
      </c>
      <c r="C194" s="71">
        <f>SUMIF('forecast-wide-Rec'!$C:$C,$A194,'forecast-wide-Rec'!F:F)</f>
        <v>1365</v>
      </c>
      <c r="D194" s="71">
        <f>SUMIF('forecast-wide-Rec'!$C:$C,$A194,'forecast-wide-Rec'!G:G)</f>
        <v>1343</v>
      </c>
      <c r="E194" s="71">
        <f>SUMIF('forecast-wide-Rec'!$C:$C,$A194,'forecast-wide-Rec'!H:H)</f>
        <v>1329</v>
      </c>
      <c r="F194" s="71">
        <f>SUMIF('forecast-wide-Rec'!$C:$C,$A194,'forecast-wide-Rec'!I:I)</f>
        <v>1327</v>
      </c>
      <c r="G194" s="71">
        <f>SUMIF('forecast-wide-Rec'!$C:$C,$A194,'forecast-wide-Rec'!J:J)</f>
        <v>1313</v>
      </c>
      <c r="H194" s="71">
        <f>SUMIF('forecast-wide-Rec'!$C:$C,$A194,'forecast-wide-Rec'!K:K)</f>
        <v>1313</v>
      </c>
      <c r="I194" s="71">
        <f>SUMIF('forecast-wide-Rec'!$C:$C,$A194,'forecast-wide-Rec'!L:L)</f>
        <v>1302</v>
      </c>
      <c r="J194" s="71">
        <f>SUMIF('forecast-wide-Rec'!$C:$C,$A194,'forecast-wide-Rec'!M:M)</f>
        <v>1290</v>
      </c>
      <c r="K194" s="71">
        <f>SUMIF('forecast-wide-Rec'!$C:$C,$A194,'forecast-wide-Rec'!N:N)</f>
        <v>1300</v>
      </c>
      <c r="L194" s="5"/>
    </row>
    <row r="195" spans="1:12" ht="17.25" customHeight="1" x14ac:dyDescent="0.3">
      <c r="A195" s="70">
        <f>LEA_list!A194</f>
        <v>6502000</v>
      </c>
      <c r="B195" s="71">
        <f>SUMIF('forecast-wide-Rec'!$C:$C,$A195,'forecast-wide-Rec'!E:E)</f>
        <v>734</v>
      </c>
      <c r="C195" s="71">
        <f>SUMIF('forecast-wide-Rec'!$C:$C,$A195,'forecast-wide-Rec'!F:F)</f>
        <v>718</v>
      </c>
      <c r="D195" s="71">
        <f>SUMIF('forecast-wide-Rec'!$C:$C,$A195,'forecast-wide-Rec'!G:G)</f>
        <v>704</v>
      </c>
      <c r="E195" s="71">
        <f>SUMIF('forecast-wide-Rec'!$C:$C,$A195,'forecast-wide-Rec'!H:H)</f>
        <v>700</v>
      </c>
      <c r="F195" s="71">
        <f>SUMIF('forecast-wide-Rec'!$C:$C,$A195,'forecast-wide-Rec'!I:I)</f>
        <v>690</v>
      </c>
      <c r="G195" s="71">
        <f>SUMIF('forecast-wide-Rec'!$C:$C,$A195,'forecast-wide-Rec'!J:J)</f>
        <v>683</v>
      </c>
      <c r="H195" s="71">
        <f>SUMIF('forecast-wide-Rec'!$C:$C,$A195,'forecast-wide-Rec'!K:K)</f>
        <v>687</v>
      </c>
      <c r="I195" s="71">
        <f>SUMIF('forecast-wide-Rec'!$C:$C,$A195,'forecast-wide-Rec'!L:L)</f>
        <v>672</v>
      </c>
      <c r="J195" s="71">
        <f>SUMIF('forecast-wide-Rec'!$C:$C,$A195,'forecast-wide-Rec'!M:M)</f>
        <v>678</v>
      </c>
      <c r="K195" s="71">
        <f>SUMIF('forecast-wide-Rec'!$C:$C,$A195,'forecast-wide-Rec'!N:N)</f>
        <v>669</v>
      </c>
      <c r="L195" s="5"/>
    </row>
    <row r="196" spans="1:12" ht="17.25" customHeight="1" x14ac:dyDescent="0.3">
      <c r="A196" s="70">
        <f>LEA_list!A195</f>
        <v>6505000</v>
      </c>
      <c r="B196" s="71">
        <f>SUMIF('forecast-wide-Rec'!$C:$C,$A196,'forecast-wide-Rec'!E:E)</f>
        <v>590</v>
      </c>
      <c r="C196" s="71">
        <f>SUMIF('forecast-wide-Rec'!$C:$C,$A196,'forecast-wide-Rec'!F:F)</f>
        <v>582</v>
      </c>
      <c r="D196" s="71">
        <f>SUMIF('forecast-wide-Rec'!$C:$C,$A196,'forecast-wide-Rec'!G:G)</f>
        <v>582</v>
      </c>
      <c r="E196" s="71">
        <f>SUMIF('forecast-wide-Rec'!$C:$C,$A196,'forecast-wide-Rec'!H:H)</f>
        <v>582</v>
      </c>
      <c r="F196" s="71">
        <f>SUMIF('forecast-wide-Rec'!$C:$C,$A196,'forecast-wide-Rec'!I:I)</f>
        <v>574</v>
      </c>
      <c r="G196" s="71">
        <f>SUMIF('forecast-wide-Rec'!$C:$C,$A196,'forecast-wide-Rec'!J:J)</f>
        <v>573</v>
      </c>
      <c r="H196" s="71">
        <f>SUMIF('forecast-wide-Rec'!$C:$C,$A196,'forecast-wide-Rec'!K:K)</f>
        <v>574</v>
      </c>
      <c r="I196" s="71">
        <f>SUMIF('forecast-wide-Rec'!$C:$C,$A196,'forecast-wide-Rec'!L:L)</f>
        <v>566</v>
      </c>
      <c r="J196" s="71">
        <f>SUMIF('forecast-wide-Rec'!$C:$C,$A196,'forecast-wide-Rec'!M:M)</f>
        <v>564</v>
      </c>
      <c r="K196" s="71">
        <f>SUMIF('forecast-wide-Rec'!$C:$C,$A196,'forecast-wide-Rec'!N:N)</f>
        <v>561</v>
      </c>
      <c r="L196" s="5"/>
    </row>
    <row r="197" spans="1:12" ht="17.25" customHeight="1" x14ac:dyDescent="0.3">
      <c r="A197" s="70">
        <f>LEA_list!A196</f>
        <v>6601000</v>
      </c>
      <c r="B197" s="71">
        <f>SUMIF('forecast-wide-Rec'!$C:$C,$A197,'forecast-wide-Rec'!E:E)</f>
        <v>13842</v>
      </c>
      <c r="C197" s="71">
        <f>SUMIF('forecast-wide-Rec'!$C:$C,$A197,'forecast-wide-Rec'!F:F)</f>
        <v>13752</v>
      </c>
      <c r="D197" s="71">
        <f>SUMIF('forecast-wide-Rec'!$C:$C,$A197,'forecast-wide-Rec'!G:G)</f>
        <v>13692</v>
      </c>
      <c r="E197" s="71">
        <f>SUMIF('forecast-wide-Rec'!$C:$C,$A197,'forecast-wide-Rec'!H:H)</f>
        <v>13505</v>
      </c>
      <c r="F197" s="71">
        <f>SUMIF('forecast-wide-Rec'!$C:$C,$A197,'forecast-wide-Rec'!I:I)</f>
        <v>13317</v>
      </c>
      <c r="G197" s="71">
        <f>SUMIF('forecast-wide-Rec'!$C:$C,$A197,'forecast-wide-Rec'!J:J)</f>
        <v>13253</v>
      </c>
      <c r="H197" s="71">
        <f>SUMIF('forecast-wide-Rec'!$C:$C,$A197,'forecast-wide-Rec'!K:K)</f>
        <v>13172</v>
      </c>
      <c r="I197" s="71">
        <f>SUMIF('forecast-wide-Rec'!$C:$C,$A197,'forecast-wide-Rec'!L:L)</f>
        <v>13155</v>
      </c>
      <c r="J197" s="71">
        <f>SUMIF('forecast-wide-Rec'!$C:$C,$A197,'forecast-wide-Rec'!M:M)</f>
        <v>13196</v>
      </c>
      <c r="K197" s="71">
        <f>SUMIF('forecast-wide-Rec'!$C:$C,$A197,'forecast-wide-Rec'!N:N)</f>
        <v>13218</v>
      </c>
      <c r="L197" s="5"/>
    </row>
    <row r="198" spans="1:12" ht="17.25" customHeight="1" x14ac:dyDescent="0.3">
      <c r="A198" s="70">
        <f>LEA_list!A197</f>
        <v>6602000</v>
      </c>
      <c r="B198" s="71">
        <f>SUMIF('forecast-wide-Rec'!$C:$C,$A198,'forecast-wide-Rec'!E:E)</f>
        <v>3873</v>
      </c>
      <c r="C198" s="71">
        <f>SUMIF('forecast-wide-Rec'!$C:$C,$A198,'forecast-wide-Rec'!F:F)</f>
        <v>3912</v>
      </c>
      <c r="D198" s="71">
        <f>SUMIF('forecast-wide-Rec'!$C:$C,$A198,'forecast-wide-Rec'!G:G)</f>
        <v>3918</v>
      </c>
      <c r="E198" s="71">
        <f>SUMIF('forecast-wide-Rec'!$C:$C,$A198,'forecast-wide-Rec'!H:H)</f>
        <v>3912</v>
      </c>
      <c r="F198" s="71">
        <f>SUMIF('forecast-wide-Rec'!$C:$C,$A198,'forecast-wide-Rec'!I:I)</f>
        <v>3945</v>
      </c>
      <c r="G198" s="71">
        <f>SUMIF('forecast-wide-Rec'!$C:$C,$A198,'forecast-wide-Rec'!J:J)</f>
        <v>3957</v>
      </c>
      <c r="H198" s="71">
        <f>SUMIF('forecast-wide-Rec'!$C:$C,$A198,'forecast-wide-Rec'!K:K)</f>
        <v>3945</v>
      </c>
      <c r="I198" s="71">
        <f>SUMIF('forecast-wide-Rec'!$C:$C,$A198,'forecast-wide-Rec'!L:L)</f>
        <v>3956</v>
      </c>
      <c r="J198" s="71">
        <f>SUMIF('forecast-wide-Rec'!$C:$C,$A198,'forecast-wide-Rec'!M:M)</f>
        <v>4003</v>
      </c>
      <c r="K198" s="71">
        <f>SUMIF('forecast-wide-Rec'!$C:$C,$A198,'forecast-wide-Rec'!N:N)</f>
        <v>4001</v>
      </c>
      <c r="L198" s="5"/>
    </row>
    <row r="199" spans="1:12" ht="17.25" customHeight="1" x14ac:dyDescent="0.3">
      <c r="A199" s="70">
        <f>LEA_list!A198</f>
        <v>6603000</v>
      </c>
      <c r="B199" s="71">
        <f>SUMIF('forecast-wide-Rec'!$C:$C,$A199,'forecast-wide-Rec'!E:E)</f>
        <v>771</v>
      </c>
      <c r="C199" s="71">
        <f>SUMIF('forecast-wide-Rec'!$C:$C,$A199,'forecast-wide-Rec'!F:F)</f>
        <v>770</v>
      </c>
      <c r="D199" s="71">
        <f>SUMIF('forecast-wide-Rec'!$C:$C,$A199,'forecast-wide-Rec'!G:G)</f>
        <v>770</v>
      </c>
      <c r="E199" s="71">
        <f>SUMIF('forecast-wide-Rec'!$C:$C,$A199,'forecast-wide-Rec'!H:H)</f>
        <v>763</v>
      </c>
      <c r="F199" s="71">
        <f>SUMIF('forecast-wide-Rec'!$C:$C,$A199,'forecast-wide-Rec'!I:I)</f>
        <v>767</v>
      </c>
      <c r="G199" s="71">
        <f>SUMIF('forecast-wide-Rec'!$C:$C,$A199,'forecast-wide-Rec'!J:J)</f>
        <v>774</v>
      </c>
      <c r="H199" s="71">
        <f>SUMIF('forecast-wide-Rec'!$C:$C,$A199,'forecast-wide-Rec'!K:K)</f>
        <v>794</v>
      </c>
      <c r="I199" s="71">
        <f>SUMIF('forecast-wide-Rec'!$C:$C,$A199,'forecast-wide-Rec'!L:L)</f>
        <v>799</v>
      </c>
      <c r="J199" s="71">
        <f>SUMIF('forecast-wide-Rec'!$C:$C,$A199,'forecast-wide-Rec'!M:M)</f>
        <v>796</v>
      </c>
      <c r="K199" s="71">
        <f>SUMIF('forecast-wide-Rec'!$C:$C,$A199,'forecast-wide-Rec'!N:N)</f>
        <v>792</v>
      </c>
      <c r="L199" s="5"/>
    </row>
    <row r="200" spans="1:12" ht="17.25" customHeight="1" x14ac:dyDescent="0.3">
      <c r="A200" s="70">
        <f>LEA_list!A199</f>
        <v>6605000</v>
      </c>
      <c r="B200" s="71">
        <f>SUMIF('forecast-wide-Rec'!$C:$C,$A200,'forecast-wide-Rec'!E:E)</f>
        <v>798</v>
      </c>
      <c r="C200" s="71">
        <f>SUMIF('forecast-wide-Rec'!$C:$C,$A200,'forecast-wide-Rec'!F:F)</f>
        <v>794</v>
      </c>
      <c r="D200" s="71">
        <f>SUMIF('forecast-wide-Rec'!$C:$C,$A200,'forecast-wide-Rec'!G:G)</f>
        <v>780</v>
      </c>
      <c r="E200" s="71">
        <f>SUMIF('forecast-wide-Rec'!$C:$C,$A200,'forecast-wide-Rec'!H:H)</f>
        <v>764</v>
      </c>
      <c r="F200" s="71">
        <f>SUMIF('forecast-wide-Rec'!$C:$C,$A200,'forecast-wide-Rec'!I:I)</f>
        <v>750</v>
      </c>
      <c r="G200" s="71">
        <f>SUMIF('forecast-wide-Rec'!$C:$C,$A200,'forecast-wide-Rec'!J:J)</f>
        <v>749</v>
      </c>
      <c r="H200" s="71">
        <f>SUMIF('forecast-wide-Rec'!$C:$C,$A200,'forecast-wide-Rec'!K:K)</f>
        <v>755</v>
      </c>
      <c r="I200" s="71">
        <f>SUMIF('forecast-wide-Rec'!$C:$C,$A200,'forecast-wide-Rec'!L:L)</f>
        <v>757</v>
      </c>
      <c r="J200" s="71">
        <f>SUMIF('forecast-wide-Rec'!$C:$C,$A200,'forecast-wide-Rec'!M:M)</f>
        <v>752</v>
      </c>
      <c r="K200" s="71">
        <f>SUMIF('forecast-wide-Rec'!$C:$C,$A200,'forecast-wide-Rec'!N:N)</f>
        <v>750</v>
      </c>
      <c r="L200" s="5"/>
    </row>
    <row r="201" spans="1:12" ht="17.25" customHeight="1" x14ac:dyDescent="0.3">
      <c r="A201" s="70">
        <f>LEA_list!A200</f>
        <v>6606000</v>
      </c>
      <c r="B201" s="71">
        <f>SUMIF('forecast-wide-Rec'!$C:$C,$A201,'forecast-wide-Rec'!E:E)</f>
        <v>736</v>
      </c>
      <c r="C201" s="71">
        <f>SUMIF('forecast-wide-Rec'!$C:$C,$A201,'forecast-wide-Rec'!F:F)</f>
        <v>718</v>
      </c>
      <c r="D201" s="71">
        <f>SUMIF('forecast-wide-Rec'!$C:$C,$A201,'forecast-wide-Rec'!G:G)</f>
        <v>719</v>
      </c>
      <c r="E201" s="71">
        <f>SUMIF('forecast-wide-Rec'!$C:$C,$A201,'forecast-wide-Rec'!H:H)</f>
        <v>712</v>
      </c>
      <c r="F201" s="71">
        <f>SUMIF('forecast-wide-Rec'!$C:$C,$A201,'forecast-wide-Rec'!I:I)</f>
        <v>717</v>
      </c>
      <c r="G201" s="71">
        <f>SUMIF('forecast-wide-Rec'!$C:$C,$A201,'forecast-wide-Rec'!J:J)</f>
        <v>724</v>
      </c>
      <c r="H201" s="71">
        <f>SUMIF('forecast-wide-Rec'!$C:$C,$A201,'forecast-wide-Rec'!K:K)</f>
        <v>733</v>
      </c>
      <c r="I201" s="71">
        <f>SUMIF('forecast-wide-Rec'!$C:$C,$A201,'forecast-wide-Rec'!L:L)</f>
        <v>735</v>
      </c>
      <c r="J201" s="71">
        <f>SUMIF('forecast-wide-Rec'!$C:$C,$A201,'forecast-wide-Rec'!M:M)</f>
        <v>739</v>
      </c>
      <c r="K201" s="71">
        <f>SUMIF('forecast-wide-Rec'!$C:$C,$A201,'forecast-wide-Rec'!N:N)</f>
        <v>741</v>
      </c>
      <c r="L201" s="5"/>
    </row>
    <row r="202" spans="1:12" ht="17.25" customHeight="1" x14ac:dyDescent="0.3">
      <c r="A202" s="70">
        <f>LEA_list!A201</f>
        <v>6701000</v>
      </c>
      <c r="B202" s="71">
        <f>SUMIF('forecast-wide-Rec'!$C:$C,$A202,'forecast-wide-Rec'!E:E)</f>
        <v>2298</v>
      </c>
      <c r="C202" s="71">
        <f>SUMIF('forecast-wide-Rec'!$C:$C,$A202,'forecast-wide-Rec'!F:F)</f>
        <v>2276</v>
      </c>
      <c r="D202" s="71">
        <f>SUMIF('forecast-wide-Rec'!$C:$C,$A202,'forecast-wide-Rec'!G:G)</f>
        <v>2291</v>
      </c>
      <c r="E202" s="71">
        <f>SUMIF('forecast-wide-Rec'!$C:$C,$A202,'forecast-wide-Rec'!H:H)</f>
        <v>2246</v>
      </c>
      <c r="F202" s="71">
        <f>SUMIF('forecast-wide-Rec'!$C:$C,$A202,'forecast-wide-Rec'!I:I)</f>
        <v>2193</v>
      </c>
      <c r="G202" s="71">
        <f>SUMIF('forecast-wide-Rec'!$C:$C,$A202,'forecast-wide-Rec'!J:J)</f>
        <v>2155</v>
      </c>
      <c r="H202" s="71">
        <f>SUMIF('forecast-wide-Rec'!$C:$C,$A202,'forecast-wide-Rec'!K:K)</f>
        <v>2136</v>
      </c>
      <c r="I202" s="71">
        <f>SUMIF('forecast-wide-Rec'!$C:$C,$A202,'forecast-wide-Rec'!L:L)</f>
        <v>2121</v>
      </c>
      <c r="J202" s="71">
        <f>SUMIF('forecast-wide-Rec'!$C:$C,$A202,'forecast-wide-Rec'!M:M)</f>
        <v>2104</v>
      </c>
      <c r="K202" s="71">
        <f>SUMIF('forecast-wide-Rec'!$C:$C,$A202,'forecast-wide-Rec'!N:N)</f>
        <v>2108</v>
      </c>
      <c r="L202" s="5"/>
    </row>
    <row r="203" spans="1:12" ht="17.25" customHeight="1" x14ac:dyDescent="0.3">
      <c r="A203" s="70">
        <f>LEA_list!A202</f>
        <v>6703000</v>
      </c>
      <c r="B203" s="71">
        <f>SUMIF('forecast-wide-Rec'!$C:$C,$A203,'forecast-wide-Rec'!E:E)</f>
        <v>694</v>
      </c>
      <c r="C203" s="71">
        <f>SUMIF('forecast-wide-Rec'!$C:$C,$A203,'forecast-wide-Rec'!F:F)</f>
        <v>683</v>
      </c>
      <c r="D203" s="71">
        <f>SUMIF('forecast-wide-Rec'!$C:$C,$A203,'forecast-wide-Rec'!G:G)</f>
        <v>662</v>
      </c>
      <c r="E203" s="71">
        <f>SUMIF('forecast-wide-Rec'!$C:$C,$A203,'forecast-wide-Rec'!H:H)</f>
        <v>651</v>
      </c>
      <c r="F203" s="71">
        <f>SUMIF('forecast-wide-Rec'!$C:$C,$A203,'forecast-wide-Rec'!I:I)</f>
        <v>632</v>
      </c>
      <c r="G203" s="71">
        <f>SUMIF('forecast-wide-Rec'!$C:$C,$A203,'forecast-wide-Rec'!J:J)</f>
        <v>629</v>
      </c>
      <c r="H203" s="71">
        <f>SUMIF('forecast-wide-Rec'!$C:$C,$A203,'forecast-wide-Rec'!K:K)</f>
        <v>623</v>
      </c>
      <c r="I203" s="71">
        <f>SUMIF('forecast-wide-Rec'!$C:$C,$A203,'forecast-wide-Rec'!L:L)</f>
        <v>609</v>
      </c>
      <c r="J203" s="71">
        <f>SUMIF('forecast-wide-Rec'!$C:$C,$A203,'forecast-wide-Rec'!M:M)</f>
        <v>599</v>
      </c>
      <c r="K203" s="71">
        <f>SUMIF('forecast-wide-Rec'!$C:$C,$A203,'forecast-wide-Rec'!N:N)</f>
        <v>593</v>
      </c>
      <c r="L203" s="5"/>
    </row>
    <row r="204" spans="1:12" ht="17.25" customHeight="1" x14ac:dyDescent="0.3">
      <c r="A204" s="70">
        <f>LEA_list!A203</f>
        <v>6802000</v>
      </c>
      <c r="B204" s="71">
        <f>SUMIF('forecast-wide-Rec'!$C:$C,$A204,'forecast-wide-Rec'!E:E)</f>
        <v>1206</v>
      </c>
      <c r="C204" s="71">
        <f>SUMIF('forecast-wide-Rec'!$C:$C,$A204,'forecast-wide-Rec'!F:F)</f>
        <v>1189</v>
      </c>
      <c r="D204" s="71">
        <f>SUMIF('forecast-wide-Rec'!$C:$C,$A204,'forecast-wide-Rec'!G:G)</f>
        <v>1194</v>
      </c>
      <c r="E204" s="71">
        <f>SUMIF('forecast-wide-Rec'!$C:$C,$A204,'forecast-wide-Rec'!H:H)</f>
        <v>1186</v>
      </c>
      <c r="F204" s="71">
        <f>SUMIF('forecast-wide-Rec'!$C:$C,$A204,'forecast-wide-Rec'!I:I)</f>
        <v>1185</v>
      </c>
      <c r="G204" s="71">
        <f>SUMIF('forecast-wide-Rec'!$C:$C,$A204,'forecast-wide-Rec'!J:J)</f>
        <v>1166</v>
      </c>
      <c r="H204" s="71">
        <f>SUMIF('forecast-wide-Rec'!$C:$C,$A204,'forecast-wide-Rec'!K:K)</f>
        <v>1171</v>
      </c>
      <c r="I204" s="71">
        <f>SUMIF('forecast-wide-Rec'!$C:$C,$A204,'forecast-wide-Rec'!L:L)</f>
        <v>1160</v>
      </c>
      <c r="J204" s="71">
        <f>SUMIF('forecast-wide-Rec'!$C:$C,$A204,'forecast-wide-Rec'!M:M)</f>
        <v>1168</v>
      </c>
      <c r="K204" s="71">
        <f>SUMIF('forecast-wide-Rec'!$C:$C,$A204,'forecast-wide-Rec'!N:N)</f>
        <v>1188</v>
      </c>
      <c r="L204" s="5"/>
    </row>
    <row r="205" spans="1:12" ht="17.25" customHeight="1" x14ac:dyDescent="0.3">
      <c r="A205" s="70">
        <f>LEA_list!A204</f>
        <v>6804000</v>
      </c>
      <c r="B205" s="71">
        <f>SUMIF('forecast-wide-Rec'!$C:$C,$A205,'forecast-wide-Rec'!E:E)</f>
        <v>1571</v>
      </c>
      <c r="C205" s="71">
        <f>SUMIF('forecast-wide-Rec'!$C:$C,$A205,'forecast-wide-Rec'!F:F)</f>
        <v>1568</v>
      </c>
      <c r="D205" s="71">
        <f>SUMIF('forecast-wide-Rec'!$C:$C,$A205,'forecast-wide-Rec'!G:G)</f>
        <v>1584</v>
      </c>
      <c r="E205" s="71">
        <f>SUMIF('forecast-wide-Rec'!$C:$C,$A205,'forecast-wide-Rec'!H:H)</f>
        <v>1592</v>
      </c>
      <c r="F205" s="71">
        <f>SUMIF('forecast-wide-Rec'!$C:$C,$A205,'forecast-wide-Rec'!I:I)</f>
        <v>1596</v>
      </c>
      <c r="G205" s="71">
        <f>SUMIF('forecast-wide-Rec'!$C:$C,$A205,'forecast-wide-Rec'!J:J)</f>
        <v>1598</v>
      </c>
      <c r="H205" s="71">
        <f>SUMIF('forecast-wide-Rec'!$C:$C,$A205,'forecast-wide-Rec'!K:K)</f>
        <v>1619</v>
      </c>
      <c r="I205" s="71">
        <f>SUMIF('forecast-wide-Rec'!$C:$C,$A205,'forecast-wide-Rec'!L:L)</f>
        <v>1640</v>
      </c>
      <c r="J205" s="71">
        <f>SUMIF('forecast-wide-Rec'!$C:$C,$A205,'forecast-wide-Rec'!M:M)</f>
        <v>1650</v>
      </c>
      <c r="K205" s="71">
        <f>SUMIF('forecast-wide-Rec'!$C:$C,$A205,'forecast-wide-Rec'!N:N)</f>
        <v>1678</v>
      </c>
      <c r="L205" s="5"/>
    </row>
    <row r="206" spans="1:12" ht="17.25" customHeight="1" x14ac:dyDescent="0.3">
      <c r="A206" s="70">
        <f>LEA_list!A205</f>
        <v>6901000</v>
      </c>
      <c r="B206" s="71">
        <f>SUMIF('forecast-wide-Rec'!$C:$C,$A206,'forecast-wide-Rec'!E:E)</f>
        <v>1481</v>
      </c>
      <c r="C206" s="71">
        <f>SUMIF('forecast-wide-Rec'!$C:$C,$A206,'forecast-wide-Rec'!F:F)</f>
        <v>1478</v>
      </c>
      <c r="D206" s="71">
        <f>SUMIF('forecast-wide-Rec'!$C:$C,$A206,'forecast-wide-Rec'!G:G)</f>
        <v>1458</v>
      </c>
      <c r="E206" s="71">
        <f>SUMIF('forecast-wide-Rec'!$C:$C,$A206,'forecast-wide-Rec'!H:H)</f>
        <v>1430</v>
      </c>
      <c r="F206" s="71">
        <f>SUMIF('forecast-wide-Rec'!$C:$C,$A206,'forecast-wide-Rec'!I:I)</f>
        <v>1430</v>
      </c>
      <c r="G206" s="71">
        <f>SUMIF('forecast-wide-Rec'!$C:$C,$A206,'forecast-wide-Rec'!J:J)</f>
        <v>1405</v>
      </c>
      <c r="H206" s="71">
        <f>SUMIF('forecast-wide-Rec'!$C:$C,$A206,'forecast-wide-Rec'!K:K)</f>
        <v>1388</v>
      </c>
      <c r="I206" s="71">
        <f>SUMIF('forecast-wide-Rec'!$C:$C,$A206,'forecast-wide-Rec'!L:L)</f>
        <v>1379</v>
      </c>
      <c r="J206" s="71">
        <f>SUMIF('forecast-wide-Rec'!$C:$C,$A206,'forecast-wide-Rec'!M:M)</f>
        <v>1384</v>
      </c>
      <c r="K206" s="71">
        <f>SUMIF('forecast-wide-Rec'!$C:$C,$A206,'forecast-wide-Rec'!N:N)</f>
        <v>1370</v>
      </c>
      <c r="L206" s="5"/>
    </row>
    <row r="207" spans="1:12" ht="17.25" customHeight="1" x14ac:dyDescent="0.3">
      <c r="A207" s="70">
        <f>LEA_list!A206</f>
        <v>7001000</v>
      </c>
      <c r="B207" s="71">
        <f>SUMIF('forecast-wide-Rec'!$C:$C,$A207,'forecast-wide-Rec'!E:E)</f>
        <v>4003</v>
      </c>
      <c r="C207" s="71">
        <f>SUMIF('forecast-wide-Rec'!$C:$C,$A207,'forecast-wide-Rec'!F:F)</f>
        <v>3896</v>
      </c>
      <c r="D207" s="71">
        <f>SUMIF('forecast-wide-Rec'!$C:$C,$A207,'forecast-wide-Rec'!G:G)</f>
        <v>3834</v>
      </c>
      <c r="E207" s="71">
        <f>SUMIF('forecast-wide-Rec'!$C:$C,$A207,'forecast-wide-Rec'!H:H)</f>
        <v>3748</v>
      </c>
      <c r="F207" s="71">
        <f>SUMIF('forecast-wide-Rec'!$C:$C,$A207,'forecast-wide-Rec'!I:I)</f>
        <v>3678</v>
      </c>
      <c r="G207" s="71">
        <f>SUMIF('forecast-wide-Rec'!$C:$C,$A207,'forecast-wide-Rec'!J:J)</f>
        <v>3626</v>
      </c>
      <c r="H207" s="71">
        <f>SUMIF('forecast-wide-Rec'!$C:$C,$A207,'forecast-wide-Rec'!K:K)</f>
        <v>3577</v>
      </c>
      <c r="I207" s="71">
        <f>SUMIF('forecast-wide-Rec'!$C:$C,$A207,'forecast-wide-Rec'!L:L)</f>
        <v>3576</v>
      </c>
      <c r="J207" s="71">
        <f>SUMIF('forecast-wide-Rec'!$C:$C,$A207,'forecast-wide-Rec'!M:M)</f>
        <v>3542</v>
      </c>
      <c r="K207" s="71">
        <f>SUMIF('forecast-wide-Rec'!$C:$C,$A207,'forecast-wide-Rec'!N:N)</f>
        <v>3522</v>
      </c>
      <c r="L207" s="5"/>
    </row>
    <row r="208" spans="1:12" ht="17.25" customHeight="1" x14ac:dyDescent="0.3">
      <c r="A208" s="70">
        <f>LEA_list!A207</f>
        <v>7003000</v>
      </c>
      <c r="B208" s="71">
        <f>SUMIF('forecast-wide-Rec'!$C:$C,$A208,'forecast-wide-Rec'!E:E)</f>
        <v>671</v>
      </c>
      <c r="C208" s="71">
        <f>SUMIF('forecast-wide-Rec'!$C:$C,$A208,'forecast-wide-Rec'!F:F)</f>
        <v>670</v>
      </c>
      <c r="D208" s="71">
        <f>SUMIF('forecast-wide-Rec'!$C:$C,$A208,'forecast-wide-Rec'!G:G)</f>
        <v>672</v>
      </c>
      <c r="E208" s="71">
        <f>SUMIF('forecast-wide-Rec'!$C:$C,$A208,'forecast-wide-Rec'!H:H)</f>
        <v>664</v>
      </c>
      <c r="F208" s="71">
        <f>SUMIF('forecast-wide-Rec'!$C:$C,$A208,'forecast-wide-Rec'!I:I)</f>
        <v>655</v>
      </c>
      <c r="G208" s="71">
        <f>SUMIF('forecast-wide-Rec'!$C:$C,$A208,'forecast-wide-Rec'!J:J)</f>
        <v>654</v>
      </c>
      <c r="H208" s="71">
        <f>SUMIF('forecast-wide-Rec'!$C:$C,$A208,'forecast-wide-Rec'!K:K)</f>
        <v>651</v>
      </c>
      <c r="I208" s="71">
        <f>SUMIF('forecast-wide-Rec'!$C:$C,$A208,'forecast-wide-Rec'!L:L)</f>
        <v>649</v>
      </c>
      <c r="J208" s="71">
        <f>SUMIF('forecast-wide-Rec'!$C:$C,$A208,'forecast-wide-Rec'!M:M)</f>
        <v>633</v>
      </c>
      <c r="K208" s="71">
        <f>SUMIF('forecast-wide-Rec'!$C:$C,$A208,'forecast-wide-Rec'!N:N)</f>
        <v>628</v>
      </c>
      <c r="L208" s="5"/>
    </row>
    <row r="209" spans="1:12" ht="17.25" customHeight="1" x14ac:dyDescent="0.3">
      <c r="A209" s="70">
        <f>LEA_list!A208</f>
        <v>7007000</v>
      </c>
      <c r="B209" s="71">
        <f>SUMIF('forecast-wide-Rec'!$C:$C,$A209,'forecast-wide-Rec'!E:E)</f>
        <v>797</v>
      </c>
      <c r="C209" s="71">
        <f>SUMIF('forecast-wide-Rec'!$C:$C,$A209,'forecast-wide-Rec'!F:F)</f>
        <v>798</v>
      </c>
      <c r="D209" s="71">
        <f>SUMIF('forecast-wide-Rec'!$C:$C,$A209,'forecast-wide-Rec'!G:G)</f>
        <v>797</v>
      </c>
      <c r="E209" s="71">
        <f>SUMIF('forecast-wide-Rec'!$C:$C,$A209,'forecast-wide-Rec'!H:H)</f>
        <v>789</v>
      </c>
      <c r="F209" s="71">
        <f>SUMIF('forecast-wide-Rec'!$C:$C,$A209,'forecast-wide-Rec'!I:I)</f>
        <v>776</v>
      </c>
      <c r="G209" s="71">
        <f>SUMIF('forecast-wide-Rec'!$C:$C,$A209,'forecast-wide-Rec'!J:J)</f>
        <v>778</v>
      </c>
      <c r="H209" s="71">
        <f>SUMIF('forecast-wide-Rec'!$C:$C,$A209,'forecast-wide-Rec'!K:K)</f>
        <v>771</v>
      </c>
      <c r="I209" s="71">
        <f>SUMIF('forecast-wide-Rec'!$C:$C,$A209,'forecast-wide-Rec'!L:L)</f>
        <v>776</v>
      </c>
      <c r="J209" s="71">
        <f>SUMIF('forecast-wide-Rec'!$C:$C,$A209,'forecast-wide-Rec'!M:M)</f>
        <v>781</v>
      </c>
      <c r="K209" s="71">
        <f>SUMIF('forecast-wide-Rec'!$C:$C,$A209,'forecast-wide-Rec'!N:N)</f>
        <v>770</v>
      </c>
      <c r="L209" s="5"/>
    </row>
    <row r="210" spans="1:12" ht="17.25" customHeight="1" x14ac:dyDescent="0.3">
      <c r="A210" s="70">
        <f>LEA_list!A209</f>
        <v>7008000</v>
      </c>
      <c r="B210" s="71">
        <f>SUMIF('forecast-wide-Rec'!$C:$C,$A210,'forecast-wide-Rec'!E:E)</f>
        <v>1000</v>
      </c>
      <c r="C210" s="71">
        <f>SUMIF('forecast-wide-Rec'!$C:$C,$A210,'forecast-wide-Rec'!F:F)</f>
        <v>986</v>
      </c>
      <c r="D210" s="71">
        <f>SUMIF('forecast-wide-Rec'!$C:$C,$A210,'forecast-wide-Rec'!G:G)</f>
        <v>978</v>
      </c>
      <c r="E210" s="71">
        <f>SUMIF('forecast-wide-Rec'!$C:$C,$A210,'forecast-wide-Rec'!H:H)</f>
        <v>956</v>
      </c>
      <c r="F210" s="71">
        <f>SUMIF('forecast-wide-Rec'!$C:$C,$A210,'forecast-wide-Rec'!I:I)</f>
        <v>936</v>
      </c>
      <c r="G210" s="71">
        <f>SUMIF('forecast-wide-Rec'!$C:$C,$A210,'forecast-wide-Rec'!J:J)</f>
        <v>931</v>
      </c>
      <c r="H210" s="71">
        <f>SUMIF('forecast-wide-Rec'!$C:$C,$A210,'forecast-wide-Rec'!K:K)</f>
        <v>918</v>
      </c>
      <c r="I210" s="71">
        <f>SUMIF('forecast-wide-Rec'!$C:$C,$A210,'forecast-wide-Rec'!L:L)</f>
        <v>904</v>
      </c>
      <c r="J210" s="71">
        <f>SUMIF('forecast-wide-Rec'!$C:$C,$A210,'forecast-wide-Rec'!M:M)</f>
        <v>904</v>
      </c>
      <c r="K210" s="71">
        <f>SUMIF('forecast-wide-Rec'!$C:$C,$A210,'forecast-wide-Rec'!N:N)</f>
        <v>890</v>
      </c>
      <c r="L210" s="5"/>
    </row>
    <row r="211" spans="1:12" ht="17.25" customHeight="1" x14ac:dyDescent="0.3">
      <c r="A211" s="70">
        <f>LEA_list!A210</f>
        <v>7009000</v>
      </c>
      <c r="B211" s="71">
        <f>SUMIF('forecast-wide-Rec'!$C:$C,$A211,'forecast-wide-Rec'!E:E)</f>
        <v>294</v>
      </c>
      <c r="C211" s="71">
        <f>SUMIF('forecast-wide-Rec'!$C:$C,$A211,'forecast-wide-Rec'!F:F)</f>
        <v>294</v>
      </c>
      <c r="D211" s="71">
        <f>SUMIF('forecast-wide-Rec'!$C:$C,$A211,'forecast-wide-Rec'!G:G)</f>
        <v>286</v>
      </c>
      <c r="E211" s="71">
        <f>SUMIF('forecast-wide-Rec'!$C:$C,$A211,'forecast-wide-Rec'!H:H)</f>
        <v>277</v>
      </c>
      <c r="F211" s="71">
        <f>SUMIF('forecast-wide-Rec'!$C:$C,$A211,'forecast-wide-Rec'!I:I)</f>
        <v>277</v>
      </c>
      <c r="G211" s="71">
        <f>SUMIF('forecast-wide-Rec'!$C:$C,$A211,'forecast-wide-Rec'!J:J)</f>
        <v>276</v>
      </c>
      <c r="H211" s="71">
        <f>SUMIF('forecast-wide-Rec'!$C:$C,$A211,'forecast-wide-Rec'!K:K)</f>
        <v>274</v>
      </c>
      <c r="I211" s="71">
        <f>SUMIF('forecast-wide-Rec'!$C:$C,$A211,'forecast-wide-Rec'!L:L)</f>
        <v>280</v>
      </c>
      <c r="J211" s="71">
        <f>SUMIF('forecast-wide-Rec'!$C:$C,$A211,'forecast-wide-Rec'!M:M)</f>
        <v>276</v>
      </c>
      <c r="K211" s="71">
        <f>SUMIF('forecast-wide-Rec'!$C:$C,$A211,'forecast-wide-Rec'!N:N)</f>
        <v>276</v>
      </c>
      <c r="L211" s="5"/>
    </row>
    <row r="212" spans="1:12" ht="17.25" customHeight="1" x14ac:dyDescent="0.3">
      <c r="A212" s="70">
        <f>LEA_list!A211</f>
        <v>7102000</v>
      </c>
      <c r="B212" s="71">
        <f>SUMIF('forecast-wide-Rec'!$C:$C,$A212,'forecast-wide-Rec'!E:E)</f>
        <v>1213</v>
      </c>
      <c r="C212" s="71">
        <f>SUMIF('forecast-wide-Rec'!$C:$C,$A212,'forecast-wide-Rec'!F:F)</f>
        <v>1186</v>
      </c>
      <c r="D212" s="71">
        <f>SUMIF('forecast-wide-Rec'!$C:$C,$A212,'forecast-wide-Rec'!G:G)</f>
        <v>1138</v>
      </c>
      <c r="E212" s="71">
        <f>SUMIF('forecast-wide-Rec'!$C:$C,$A212,'forecast-wide-Rec'!H:H)</f>
        <v>1106</v>
      </c>
      <c r="F212" s="71">
        <f>SUMIF('forecast-wide-Rec'!$C:$C,$A212,'forecast-wide-Rec'!I:I)</f>
        <v>1074</v>
      </c>
      <c r="G212" s="71">
        <f>SUMIF('forecast-wide-Rec'!$C:$C,$A212,'forecast-wide-Rec'!J:J)</f>
        <v>1035</v>
      </c>
      <c r="H212" s="71">
        <f>SUMIF('forecast-wide-Rec'!$C:$C,$A212,'forecast-wide-Rec'!K:K)</f>
        <v>1021</v>
      </c>
      <c r="I212" s="71">
        <f>SUMIF('forecast-wide-Rec'!$C:$C,$A212,'forecast-wide-Rec'!L:L)</f>
        <v>978</v>
      </c>
      <c r="J212" s="71">
        <f>SUMIF('forecast-wide-Rec'!$C:$C,$A212,'forecast-wide-Rec'!M:M)</f>
        <v>940</v>
      </c>
      <c r="K212" s="71">
        <f>SUMIF('forecast-wide-Rec'!$C:$C,$A212,'forecast-wide-Rec'!N:N)</f>
        <v>926</v>
      </c>
      <c r="L212" s="5"/>
    </row>
    <row r="213" spans="1:12" ht="17.25" customHeight="1" x14ac:dyDescent="0.3">
      <c r="A213" s="70">
        <f>LEA_list!A212</f>
        <v>7104000</v>
      </c>
      <c r="B213" s="71">
        <f>SUMIF('forecast-wide-Rec'!$C:$C,$A213,'forecast-wide-Rec'!E:E)</f>
        <v>336</v>
      </c>
      <c r="C213" s="71">
        <f>SUMIF('forecast-wide-Rec'!$C:$C,$A213,'forecast-wide-Rec'!F:F)</f>
        <v>329</v>
      </c>
      <c r="D213" s="71">
        <f>SUMIF('forecast-wide-Rec'!$C:$C,$A213,'forecast-wide-Rec'!G:G)</f>
        <v>325</v>
      </c>
      <c r="E213" s="71">
        <f>SUMIF('forecast-wide-Rec'!$C:$C,$A213,'forecast-wide-Rec'!H:H)</f>
        <v>321</v>
      </c>
      <c r="F213" s="71">
        <f>SUMIF('forecast-wide-Rec'!$C:$C,$A213,'forecast-wide-Rec'!I:I)</f>
        <v>321</v>
      </c>
      <c r="G213" s="71">
        <f>SUMIF('forecast-wide-Rec'!$C:$C,$A213,'forecast-wide-Rec'!J:J)</f>
        <v>320</v>
      </c>
      <c r="H213" s="71">
        <f>SUMIF('forecast-wide-Rec'!$C:$C,$A213,'forecast-wide-Rec'!K:K)</f>
        <v>320</v>
      </c>
      <c r="I213" s="71">
        <f>SUMIF('forecast-wide-Rec'!$C:$C,$A213,'forecast-wide-Rec'!L:L)</f>
        <v>318</v>
      </c>
      <c r="J213" s="71">
        <f>SUMIF('forecast-wide-Rec'!$C:$C,$A213,'forecast-wide-Rec'!M:M)</f>
        <v>316</v>
      </c>
      <c r="K213" s="71">
        <f>SUMIF('forecast-wide-Rec'!$C:$C,$A213,'forecast-wide-Rec'!N:N)</f>
        <v>311</v>
      </c>
      <c r="L213" s="5"/>
    </row>
    <row r="214" spans="1:12" ht="17.25" customHeight="1" x14ac:dyDescent="0.3">
      <c r="A214" s="70">
        <f>LEA_list!A213</f>
        <v>7105000</v>
      </c>
      <c r="B214" s="71">
        <f>SUMIF('forecast-wide-Rec'!$C:$C,$A214,'forecast-wide-Rec'!E:E)</f>
        <v>516</v>
      </c>
      <c r="C214" s="71">
        <f>SUMIF('forecast-wide-Rec'!$C:$C,$A214,'forecast-wide-Rec'!F:F)</f>
        <v>502</v>
      </c>
      <c r="D214" s="71">
        <f>SUMIF('forecast-wide-Rec'!$C:$C,$A214,'forecast-wide-Rec'!G:G)</f>
        <v>489</v>
      </c>
      <c r="E214" s="71">
        <f>SUMIF('forecast-wide-Rec'!$C:$C,$A214,'forecast-wide-Rec'!H:H)</f>
        <v>482</v>
      </c>
      <c r="F214" s="71">
        <f>SUMIF('forecast-wide-Rec'!$C:$C,$A214,'forecast-wide-Rec'!I:I)</f>
        <v>472</v>
      </c>
      <c r="G214" s="71">
        <f>SUMIF('forecast-wide-Rec'!$C:$C,$A214,'forecast-wide-Rec'!J:J)</f>
        <v>463</v>
      </c>
      <c r="H214" s="71">
        <f>SUMIF('forecast-wide-Rec'!$C:$C,$A214,'forecast-wide-Rec'!K:K)</f>
        <v>450</v>
      </c>
      <c r="I214" s="71">
        <f>SUMIF('forecast-wide-Rec'!$C:$C,$A214,'forecast-wide-Rec'!L:L)</f>
        <v>426</v>
      </c>
      <c r="J214" s="71">
        <f>SUMIF('forecast-wide-Rec'!$C:$C,$A214,'forecast-wide-Rec'!M:M)</f>
        <v>412</v>
      </c>
      <c r="K214" s="71">
        <f>SUMIF('forecast-wide-Rec'!$C:$C,$A214,'forecast-wide-Rec'!N:N)</f>
        <v>412</v>
      </c>
      <c r="L214" s="5"/>
    </row>
    <row r="215" spans="1:12" ht="17.25" customHeight="1" x14ac:dyDescent="0.3">
      <c r="A215" s="70">
        <f>LEA_list!A214</f>
        <v>7201000</v>
      </c>
      <c r="B215" s="71">
        <f>SUMIF('forecast-wide-Rec'!$C:$C,$A215,'forecast-wide-Rec'!E:E)</f>
        <v>1317</v>
      </c>
      <c r="C215" s="71">
        <f>SUMIF('forecast-wide-Rec'!$C:$C,$A215,'forecast-wide-Rec'!F:F)</f>
        <v>1324</v>
      </c>
      <c r="D215" s="71">
        <f>SUMIF('forecast-wide-Rec'!$C:$C,$A215,'forecast-wide-Rec'!G:G)</f>
        <v>1342</v>
      </c>
      <c r="E215" s="71">
        <f>SUMIF('forecast-wide-Rec'!$C:$C,$A215,'forecast-wide-Rec'!H:H)</f>
        <v>1362</v>
      </c>
      <c r="F215" s="71">
        <f>SUMIF('forecast-wide-Rec'!$C:$C,$A215,'forecast-wide-Rec'!I:I)</f>
        <v>1364</v>
      </c>
      <c r="G215" s="71">
        <f>SUMIF('forecast-wide-Rec'!$C:$C,$A215,'forecast-wide-Rec'!J:J)</f>
        <v>1355</v>
      </c>
      <c r="H215" s="71">
        <f>SUMIF('forecast-wide-Rec'!$C:$C,$A215,'forecast-wide-Rec'!K:K)</f>
        <v>1361</v>
      </c>
      <c r="I215" s="71">
        <f>SUMIF('forecast-wide-Rec'!$C:$C,$A215,'forecast-wide-Rec'!L:L)</f>
        <v>1352</v>
      </c>
      <c r="J215" s="71">
        <f>SUMIF('forecast-wide-Rec'!$C:$C,$A215,'forecast-wide-Rec'!M:M)</f>
        <v>1323</v>
      </c>
      <c r="K215" s="71">
        <f>SUMIF('forecast-wide-Rec'!$C:$C,$A215,'forecast-wide-Rec'!N:N)</f>
        <v>1323</v>
      </c>
      <c r="L215" s="5"/>
    </row>
    <row r="216" spans="1:12" ht="17.25" customHeight="1" x14ac:dyDescent="0.3">
      <c r="A216" s="70">
        <f>LEA_list!A215</f>
        <v>7202000</v>
      </c>
      <c r="B216" s="71">
        <f>SUMIF('forecast-wide-Rec'!$C:$C,$A216,'forecast-wide-Rec'!E:E)</f>
        <v>2607</v>
      </c>
      <c r="C216" s="71">
        <f>SUMIF('forecast-wide-Rec'!$C:$C,$A216,'forecast-wide-Rec'!F:F)</f>
        <v>2599</v>
      </c>
      <c r="D216" s="71">
        <f>SUMIF('forecast-wide-Rec'!$C:$C,$A216,'forecast-wide-Rec'!G:G)</f>
        <v>2583</v>
      </c>
      <c r="E216" s="71">
        <f>SUMIF('forecast-wide-Rec'!$C:$C,$A216,'forecast-wide-Rec'!H:H)</f>
        <v>2568</v>
      </c>
      <c r="F216" s="71">
        <f>SUMIF('forecast-wide-Rec'!$C:$C,$A216,'forecast-wide-Rec'!I:I)</f>
        <v>2555</v>
      </c>
      <c r="G216" s="71">
        <f>SUMIF('forecast-wide-Rec'!$C:$C,$A216,'forecast-wide-Rec'!J:J)</f>
        <v>2546</v>
      </c>
      <c r="H216" s="71">
        <f>SUMIF('forecast-wide-Rec'!$C:$C,$A216,'forecast-wide-Rec'!K:K)</f>
        <v>2532</v>
      </c>
      <c r="I216" s="71">
        <f>SUMIF('forecast-wide-Rec'!$C:$C,$A216,'forecast-wide-Rec'!L:L)</f>
        <v>2529</v>
      </c>
      <c r="J216" s="71">
        <f>SUMIF('forecast-wide-Rec'!$C:$C,$A216,'forecast-wide-Rec'!M:M)</f>
        <v>2531</v>
      </c>
      <c r="K216" s="71">
        <f>SUMIF('forecast-wide-Rec'!$C:$C,$A216,'forecast-wide-Rec'!N:N)</f>
        <v>2534</v>
      </c>
      <c r="L216" s="5"/>
    </row>
    <row r="217" spans="1:12" ht="17.25" customHeight="1" x14ac:dyDescent="0.3">
      <c r="A217" s="70">
        <f>LEA_list!A216</f>
        <v>7203000</v>
      </c>
      <c r="B217" s="71">
        <f>SUMIF('forecast-wide-Rec'!$C:$C,$A217,'forecast-wide-Rec'!E:E)</f>
        <v>10468</v>
      </c>
      <c r="C217" s="71">
        <f>SUMIF('forecast-wide-Rec'!$C:$C,$A217,'forecast-wide-Rec'!F:F)</f>
        <v>10539</v>
      </c>
      <c r="D217" s="71">
        <f>SUMIF('forecast-wide-Rec'!$C:$C,$A217,'forecast-wide-Rec'!G:G)</f>
        <v>10598</v>
      </c>
      <c r="E217" s="71">
        <f>SUMIF('forecast-wide-Rec'!$C:$C,$A217,'forecast-wide-Rec'!H:H)</f>
        <v>10632</v>
      </c>
      <c r="F217" s="71">
        <f>SUMIF('forecast-wide-Rec'!$C:$C,$A217,'forecast-wide-Rec'!I:I)</f>
        <v>10640</v>
      </c>
      <c r="G217" s="71">
        <f>SUMIF('forecast-wide-Rec'!$C:$C,$A217,'forecast-wide-Rec'!J:J)</f>
        <v>10717</v>
      </c>
      <c r="H217" s="71">
        <f>SUMIF('forecast-wide-Rec'!$C:$C,$A217,'forecast-wide-Rec'!K:K)</f>
        <v>10753</v>
      </c>
      <c r="I217" s="71">
        <f>SUMIF('forecast-wide-Rec'!$C:$C,$A217,'forecast-wide-Rec'!L:L)</f>
        <v>10770</v>
      </c>
      <c r="J217" s="71">
        <f>SUMIF('forecast-wide-Rec'!$C:$C,$A217,'forecast-wide-Rec'!M:M)</f>
        <v>10698</v>
      </c>
      <c r="K217" s="71">
        <f>SUMIF('forecast-wide-Rec'!$C:$C,$A217,'forecast-wide-Rec'!N:N)</f>
        <v>10677</v>
      </c>
      <c r="L217" s="5"/>
    </row>
    <row r="218" spans="1:12" ht="17.25" customHeight="1" x14ac:dyDescent="0.3">
      <c r="A218" s="70">
        <f>LEA_list!A217</f>
        <v>7204000</v>
      </c>
      <c r="B218" s="71">
        <f>SUMIF('forecast-wide-Rec'!$C:$C,$A218,'forecast-wide-Rec'!E:E)</f>
        <v>711</v>
      </c>
      <c r="C218" s="71">
        <f>SUMIF('forecast-wide-Rec'!$C:$C,$A218,'forecast-wide-Rec'!F:F)</f>
        <v>678</v>
      </c>
      <c r="D218" s="71">
        <f>SUMIF('forecast-wide-Rec'!$C:$C,$A218,'forecast-wide-Rec'!G:G)</f>
        <v>682</v>
      </c>
      <c r="E218" s="71">
        <f>SUMIF('forecast-wide-Rec'!$C:$C,$A218,'forecast-wide-Rec'!H:H)</f>
        <v>665</v>
      </c>
      <c r="F218" s="71">
        <f>SUMIF('forecast-wide-Rec'!$C:$C,$A218,'forecast-wide-Rec'!I:I)</f>
        <v>640</v>
      </c>
      <c r="G218" s="71">
        <f>SUMIF('forecast-wide-Rec'!$C:$C,$A218,'forecast-wide-Rec'!J:J)</f>
        <v>637</v>
      </c>
      <c r="H218" s="71">
        <f>SUMIF('forecast-wide-Rec'!$C:$C,$A218,'forecast-wide-Rec'!K:K)</f>
        <v>640</v>
      </c>
      <c r="I218" s="71">
        <f>SUMIF('forecast-wide-Rec'!$C:$C,$A218,'forecast-wide-Rec'!L:L)</f>
        <v>634</v>
      </c>
      <c r="J218" s="71">
        <f>SUMIF('forecast-wide-Rec'!$C:$C,$A218,'forecast-wide-Rec'!M:M)</f>
        <v>631</v>
      </c>
      <c r="K218" s="71">
        <f>SUMIF('forecast-wide-Rec'!$C:$C,$A218,'forecast-wide-Rec'!N:N)</f>
        <v>627</v>
      </c>
      <c r="L218" s="5"/>
    </row>
    <row r="219" spans="1:12" ht="17.25" customHeight="1" x14ac:dyDescent="0.3">
      <c r="A219" s="70">
        <f>LEA_list!A218</f>
        <v>7205000</v>
      </c>
      <c r="B219" s="71">
        <f>SUMIF('forecast-wide-Rec'!$C:$C,$A219,'forecast-wide-Rec'!E:E)</f>
        <v>1046</v>
      </c>
      <c r="C219" s="71">
        <f>SUMIF('forecast-wide-Rec'!$C:$C,$A219,'forecast-wide-Rec'!F:F)</f>
        <v>1032</v>
      </c>
      <c r="D219" s="71">
        <f>SUMIF('forecast-wide-Rec'!$C:$C,$A219,'forecast-wide-Rec'!G:G)</f>
        <v>1009</v>
      </c>
      <c r="E219" s="71">
        <f>SUMIF('forecast-wide-Rec'!$C:$C,$A219,'forecast-wide-Rec'!H:H)</f>
        <v>997</v>
      </c>
      <c r="F219" s="71">
        <f>SUMIF('forecast-wide-Rec'!$C:$C,$A219,'forecast-wide-Rec'!I:I)</f>
        <v>989</v>
      </c>
      <c r="G219" s="71">
        <f>SUMIF('forecast-wide-Rec'!$C:$C,$A219,'forecast-wide-Rec'!J:J)</f>
        <v>993</v>
      </c>
      <c r="H219" s="71">
        <f>SUMIF('forecast-wide-Rec'!$C:$C,$A219,'forecast-wide-Rec'!K:K)</f>
        <v>998</v>
      </c>
      <c r="I219" s="71">
        <f>SUMIF('forecast-wide-Rec'!$C:$C,$A219,'forecast-wide-Rec'!L:L)</f>
        <v>987</v>
      </c>
      <c r="J219" s="71">
        <f>SUMIF('forecast-wide-Rec'!$C:$C,$A219,'forecast-wide-Rec'!M:M)</f>
        <v>987</v>
      </c>
      <c r="K219" s="71">
        <f>SUMIF('forecast-wide-Rec'!$C:$C,$A219,'forecast-wide-Rec'!N:N)</f>
        <v>977</v>
      </c>
      <c r="L219" s="5"/>
    </row>
    <row r="220" spans="1:12" ht="17.25" customHeight="1" x14ac:dyDescent="0.3">
      <c r="A220" s="70">
        <f>LEA_list!A219</f>
        <v>7206000</v>
      </c>
      <c r="B220" s="71">
        <f>SUMIF('forecast-wide-Rec'!$C:$C,$A220,'forecast-wide-Rec'!E:E)</f>
        <v>2091</v>
      </c>
      <c r="C220" s="71">
        <f>SUMIF('forecast-wide-Rec'!$C:$C,$A220,'forecast-wide-Rec'!F:F)</f>
        <v>2107</v>
      </c>
      <c r="D220" s="71">
        <f>SUMIF('forecast-wide-Rec'!$C:$C,$A220,'forecast-wide-Rec'!G:G)</f>
        <v>2127</v>
      </c>
      <c r="E220" s="71">
        <f>SUMIF('forecast-wide-Rec'!$C:$C,$A220,'forecast-wide-Rec'!H:H)</f>
        <v>2151</v>
      </c>
      <c r="F220" s="71">
        <f>SUMIF('forecast-wide-Rec'!$C:$C,$A220,'forecast-wide-Rec'!I:I)</f>
        <v>2167</v>
      </c>
      <c r="G220" s="71">
        <f>SUMIF('forecast-wide-Rec'!$C:$C,$A220,'forecast-wide-Rec'!J:J)</f>
        <v>2189</v>
      </c>
      <c r="H220" s="71">
        <f>SUMIF('forecast-wide-Rec'!$C:$C,$A220,'forecast-wide-Rec'!K:K)</f>
        <v>2211</v>
      </c>
      <c r="I220" s="71">
        <f>SUMIF('forecast-wide-Rec'!$C:$C,$A220,'forecast-wide-Rec'!L:L)</f>
        <v>2238</v>
      </c>
      <c r="J220" s="71">
        <f>SUMIF('forecast-wide-Rec'!$C:$C,$A220,'forecast-wide-Rec'!M:M)</f>
        <v>2236</v>
      </c>
      <c r="K220" s="71">
        <f>SUMIF('forecast-wide-Rec'!$C:$C,$A220,'forecast-wide-Rec'!N:N)</f>
        <v>2241</v>
      </c>
      <c r="L220" s="5"/>
    </row>
    <row r="221" spans="1:12" ht="17.25" customHeight="1" x14ac:dyDescent="0.3">
      <c r="A221" s="70">
        <f>LEA_list!A220</f>
        <v>7207000</v>
      </c>
      <c r="B221" s="71">
        <f>SUMIF('forecast-wide-Rec'!$C:$C,$A221,'forecast-wide-Rec'!E:E)</f>
        <v>21700</v>
      </c>
      <c r="C221" s="71">
        <f>SUMIF('forecast-wide-Rec'!$C:$C,$A221,'forecast-wide-Rec'!F:F)</f>
        <v>21644</v>
      </c>
      <c r="D221" s="71">
        <f>SUMIF('forecast-wide-Rec'!$C:$C,$A221,'forecast-wide-Rec'!G:G)</f>
        <v>21494</v>
      </c>
      <c r="E221" s="71">
        <f>SUMIF('forecast-wide-Rec'!$C:$C,$A221,'forecast-wide-Rec'!H:H)</f>
        <v>21286</v>
      </c>
      <c r="F221" s="71">
        <f>SUMIF('forecast-wide-Rec'!$C:$C,$A221,'forecast-wide-Rec'!I:I)</f>
        <v>21172</v>
      </c>
      <c r="G221" s="71">
        <f>SUMIF('forecast-wide-Rec'!$C:$C,$A221,'forecast-wide-Rec'!J:J)</f>
        <v>20947</v>
      </c>
      <c r="H221" s="71">
        <f>SUMIF('forecast-wide-Rec'!$C:$C,$A221,'forecast-wide-Rec'!K:K)</f>
        <v>20791</v>
      </c>
      <c r="I221" s="71">
        <f>SUMIF('forecast-wide-Rec'!$C:$C,$A221,'forecast-wide-Rec'!L:L)</f>
        <v>20669</v>
      </c>
      <c r="J221" s="71">
        <f>SUMIF('forecast-wide-Rec'!$C:$C,$A221,'forecast-wide-Rec'!M:M)</f>
        <v>20524</v>
      </c>
      <c r="K221" s="71">
        <f>SUMIF('forecast-wide-Rec'!$C:$C,$A221,'forecast-wide-Rec'!N:N)</f>
        <v>20501</v>
      </c>
      <c r="L221" s="5"/>
    </row>
    <row r="222" spans="1:12" ht="17.25" customHeight="1" x14ac:dyDescent="0.3">
      <c r="A222" s="70">
        <f>LEA_list!A221</f>
        <v>7208000</v>
      </c>
      <c r="B222" s="71">
        <f>SUMIF('forecast-wide-Rec'!$C:$C,$A222,'forecast-wide-Rec'!E:E)</f>
        <v>829</v>
      </c>
      <c r="C222" s="71">
        <f>SUMIF('forecast-wide-Rec'!$C:$C,$A222,'forecast-wide-Rec'!F:F)</f>
        <v>810</v>
      </c>
      <c r="D222" s="71">
        <f>SUMIF('forecast-wide-Rec'!$C:$C,$A222,'forecast-wide-Rec'!G:G)</f>
        <v>789</v>
      </c>
      <c r="E222" s="71">
        <f>SUMIF('forecast-wide-Rec'!$C:$C,$A222,'forecast-wide-Rec'!H:H)</f>
        <v>763</v>
      </c>
      <c r="F222" s="71">
        <f>SUMIF('forecast-wide-Rec'!$C:$C,$A222,'forecast-wide-Rec'!I:I)</f>
        <v>741</v>
      </c>
      <c r="G222" s="71">
        <f>SUMIF('forecast-wide-Rec'!$C:$C,$A222,'forecast-wide-Rec'!J:J)</f>
        <v>737</v>
      </c>
      <c r="H222" s="71">
        <f>SUMIF('forecast-wide-Rec'!$C:$C,$A222,'forecast-wide-Rec'!K:K)</f>
        <v>722</v>
      </c>
      <c r="I222" s="71">
        <f>SUMIF('forecast-wide-Rec'!$C:$C,$A222,'forecast-wide-Rec'!L:L)</f>
        <v>723</v>
      </c>
      <c r="J222" s="71">
        <f>SUMIF('forecast-wide-Rec'!$C:$C,$A222,'forecast-wide-Rec'!M:M)</f>
        <v>723</v>
      </c>
      <c r="K222" s="71">
        <f>SUMIF('forecast-wide-Rec'!$C:$C,$A222,'forecast-wide-Rec'!N:N)</f>
        <v>719</v>
      </c>
      <c r="L222" s="5"/>
    </row>
    <row r="223" spans="1:12" ht="17.25" customHeight="1" x14ac:dyDescent="0.3">
      <c r="A223" s="70">
        <f>LEA_list!A222</f>
        <v>7301000</v>
      </c>
      <c r="B223" s="71">
        <f>SUMIF('forecast-wide-Rec'!$C:$C,$A223,'forecast-wide-Rec'!E:E)</f>
        <v>1084</v>
      </c>
      <c r="C223" s="71">
        <f>SUMIF('forecast-wide-Rec'!$C:$C,$A223,'forecast-wide-Rec'!F:F)</f>
        <v>1081</v>
      </c>
      <c r="D223" s="71">
        <f>SUMIF('forecast-wide-Rec'!$C:$C,$A223,'forecast-wide-Rec'!G:G)</f>
        <v>1060</v>
      </c>
      <c r="E223" s="71">
        <f>SUMIF('forecast-wide-Rec'!$C:$C,$A223,'forecast-wide-Rec'!H:H)</f>
        <v>1044</v>
      </c>
      <c r="F223" s="71">
        <f>SUMIF('forecast-wide-Rec'!$C:$C,$A223,'forecast-wide-Rec'!I:I)</f>
        <v>1016</v>
      </c>
      <c r="G223" s="71">
        <f>SUMIF('forecast-wide-Rec'!$C:$C,$A223,'forecast-wide-Rec'!J:J)</f>
        <v>1016</v>
      </c>
      <c r="H223" s="71">
        <f>SUMIF('forecast-wide-Rec'!$C:$C,$A223,'forecast-wide-Rec'!K:K)</f>
        <v>989</v>
      </c>
      <c r="I223" s="71">
        <f>SUMIF('forecast-wide-Rec'!$C:$C,$A223,'forecast-wide-Rec'!L:L)</f>
        <v>997</v>
      </c>
      <c r="J223" s="71">
        <f>SUMIF('forecast-wide-Rec'!$C:$C,$A223,'forecast-wide-Rec'!M:M)</f>
        <v>1002</v>
      </c>
      <c r="K223" s="71">
        <f>SUMIF('forecast-wide-Rec'!$C:$C,$A223,'forecast-wide-Rec'!N:N)</f>
        <v>995</v>
      </c>
      <c r="L223" s="5"/>
    </row>
    <row r="224" spans="1:12" ht="17.25" customHeight="1" x14ac:dyDescent="0.3">
      <c r="A224" s="70">
        <f>LEA_list!A223</f>
        <v>7302000</v>
      </c>
      <c r="B224" s="71">
        <f>SUMIF('forecast-wide-Rec'!$C:$C,$A224,'forecast-wide-Rec'!E:E)</f>
        <v>3257</v>
      </c>
      <c r="C224" s="71">
        <f>SUMIF('forecast-wide-Rec'!$C:$C,$A224,'forecast-wide-Rec'!F:F)</f>
        <v>3203</v>
      </c>
      <c r="D224" s="71">
        <f>SUMIF('forecast-wide-Rec'!$C:$C,$A224,'forecast-wide-Rec'!G:G)</f>
        <v>3181</v>
      </c>
      <c r="E224" s="71">
        <f>SUMIF('forecast-wide-Rec'!$C:$C,$A224,'forecast-wide-Rec'!H:H)</f>
        <v>3106</v>
      </c>
      <c r="F224" s="71">
        <f>SUMIF('forecast-wide-Rec'!$C:$C,$A224,'forecast-wide-Rec'!I:I)</f>
        <v>3064</v>
      </c>
      <c r="G224" s="71">
        <f>SUMIF('forecast-wide-Rec'!$C:$C,$A224,'forecast-wide-Rec'!J:J)</f>
        <v>3020</v>
      </c>
      <c r="H224" s="71">
        <f>SUMIF('forecast-wide-Rec'!$C:$C,$A224,'forecast-wide-Rec'!K:K)</f>
        <v>3010</v>
      </c>
      <c r="I224" s="71">
        <f>SUMIF('forecast-wide-Rec'!$C:$C,$A224,'forecast-wide-Rec'!L:L)</f>
        <v>3003</v>
      </c>
      <c r="J224" s="71">
        <f>SUMIF('forecast-wide-Rec'!$C:$C,$A224,'forecast-wide-Rec'!M:M)</f>
        <v>2976</v>
      </c>
      <c r="K224" s="71">
        <f>SUMIF('forecast-wide-Rec'!$C:$C,$A224,'forecast-wide-Rec'!N:N)</f>
        <v>2960</v>
      </c>
      <c r="L224" s="5"/>
    </row>
    <row r="225" spans="1:12" ht="17.25" customHeight="1" x14ac:dyDescent="0.3">
      <c r="A225" s="70">
        <f>LEA_list!A224</f>
        <v>7303000</v>
      </c>
      <c r="B225" s="71">
        <f>SUMIF('forecast-wide-Rec'!$C:$C,$A225,'forecast-wide-Rec'!E:E)</f>
        <v>441</v>
      </c>
      <c r="C225" s="71">
        <f>SUMIF('forecast-wide-Rec'!$C:$C,$A225,'forecast-wide-Rec'!F:F)</f>
        <v>443</v>
      </c>
      <c r="D225" s="71">
        <f>SUMIF('forecast-wide-Rec'!$C:$C,$A225,'forecast-wide-Rec'!G:G)</f>
        <v>442</v>
      </c>
      <c r="E225" s="71">
        <f>SUMIF('forecast-wide-Rec'!$C:$C,$A225,'forecast-wide-Rec'!H:H)</f>
        <v>443</v>
      </c>
      <c r="F225" s="71">
        <f>SUMIF('forecast-wide-Rec'!$C:$C,$A225,'forecast-wide-Rec'!I:I)</f>
        <v>435</v>
      </c>
      <c r="G225" s="71">
        <f>SUMIF('forecast-wide-Rec'!$C:$C,$A225,'forecast-wide-Rec'!J:J)</f>
        <v>436</v>
      </c>
      <c r="H225" s="71">
        <f>SUMIF('forecast-wide-Rec'!$C:$C,$A225,'forecast-wide-Rec'!K:K)</f>
        <v>436</v>
      </c>
      <c r="I225" s="71">
        <f>SUMIF('forecast-wide-Rec'!$C:$C,$A225,'forecast-wide-Rec'!L:L)</f>
        <v>439</v>
      </c>
      <c r="J225" s="71">
        <f>SUMIF('forecast-wide-Rec'!$C:$C,$A225,'forecast-wide-Rec'!M:M)</f>
        <v>442</v>
      </c>
      <c r="K225" s="71">
        <f>SUMIF('forecast-wide-Rec'!$C:$C,$A225,'forecast-wide-Rec'!N:N)</f>
        <v>428</v>
      </c>
      <c r="L225" s="5"/>
    </row>
    <row r="226" spans="1:12" ht="17.25" customHeight="1" x14ac:dyDescent="0.3">
      <c r="A226" s="70">
        <f>LEA_list!A225</f>
        <v>7304000</v>
      </c>
      <c r="B226" s="71">
        <f>SUMIF('forecast-wide-Rec'!$C:$C,$A226,'forecast-wide-Rec'!E:E)</f>
        <v>833</v>
      </c>
      <c r="C226" s="71">
        <f>SUMIF('forecast-wide-Rec'!$C:$C,$A226,'forecast-wide-Rec'!F:F)</f>
        <v>854</v>
      </c>
      <c r="D226" s="71">
        <f>SUMIF('forecast-wide-Rec'!$C:$C,$A226,'forecast-wide-Rec'!G:G)</f>
        <v>872</v>
      </c>
      <c r="E226" s="71">
        <f>SUMIF('forecast-wide-Rec'!$C:$C,$A226,'forecast-wide-Rec'!H:H)</f>
        <v>877</v>
      </c>
      <c r="F226" s="71">
        <f>SUMIF('forecast-wide-Rec'!$C:$C,$A226,'forecast-wide-Rec'!I:I)</f>
        <v>887</v>
      </c>
      <c r="G226" s="71">
        <f>SUMIF('forecast-wide-Rec'!$C:$C,$A226,'forecast-wide-Rec'!J:J)</f>
        <v>889</v>
      </c>
      <c r="H226" s="71">
        <f>SUMIF('forecast-wide-Rec'!$C:$C,$A226,'forecast-wide-Rec'!K:K)</f>
        <v>906</v>
      </c>
      <c r="I226" s="71">
        <f>SUMIF('forecast-wide-Rec'!$C:$C,$A226,'forecast-wide-Rec'!L:L)</f>
        <v>921</v>
      </c>
      <c r="J226" s="71">
        <f>SUMIF('forecast-wide-Rec'!$C:$C,$A226,'forecast-wide-Rec'!M:M)</f>
        <v>920</v>
      </c>
      <c r="K226" s="71">
        <f>SUMIF('forecast-wide-Rec'!$C:$C,$A226,'forecast-wide-Rec'!N:N)</f>
        <v>933</v>
      </c>
      <c r="L226" s="5"/>
    </row>
    <row r="227" spans="1:12" ht="17.25" customHeight="1" x14ac:dyDescent="0.3">
      <c r="A227" s="70">
        <f>LEA_list!A226</f>
        <v>7307000</v>
      </c>
      <c r="B227" s="71">
        <f>SUMIF('forecast-wide-Rec'!$C:$C,$A227,'forecast-wide-Rec'!E:E)</f>
        <v>1124</v>
      </c>
      <c r="C227" s="71">
        <f>SUMIF('forecast-wide-Rec'!$C:$C,$A227,'forecast-wide-Rec'!F:F)</f>
        <v>1095</v>
      </c>
      <c r="D227" s="71">
        <f>SUMIF('forecast-wide-Rec'!$C:$C,$A227,'forecast-wide-Rec'!G:G)</f>
        <v>1066</v>
      </c>
      <c r="E227" s="71">
        <f>SUMIF('forecast-wide-Rec'!$C:$C,$A227,'forecast-wide-Rec'!H:H)</f>
        <v>1032</v>
      </c>
      <c r="F227" s="71">
        <f>SUMIF('forecast-wide-Rec'!$C:$C,$A227,'forecast-wide-Rec'!I:I)</f>
        <v>1020</v>
      </c>
      <c r="G227" s="71">
        <f>SUMIF('forecast-wide-Rec'!$C:$C,$A227,'forecast-wide-Rec'!J:J)</f>
        <v>984</v>
      </c>
      <c r="H227" s="71">
        <f>SUMIF('forecast-wide-Rec'!$C:$C,$A227,'forecast-wide-Rec'!K:K)</f>
        <v>956</v>
      </c>
      <c r="I227" s="71">
        <f>SUMIF('forecast-wide-Rec'!$C:$C,$A227,'forecast-wide-Rec'!L:L)</f>
        <v>941</v>
      </c>
      <c r="J227" s="71">
        <f>SUMIF('forecast-wide-Rec'!$C:$C,$A227,'forecast-wide-Rec'!M:M)</f>
        <v>925</v>
      </c>
      <c r="K227" s="71">
        <f>SUMIF('forecast-wide-Rec'!$C:$C,$A227,'forecast-wide-Rec'!N:N)</f>
        <v>907</v>
      </c>
      <c r="L227" s="5"/>
    </row>
    <row r="228" spans="1:12" ht="17.25" customHeight="1" x14ac:dyDescent="0.3">
      <c r="A228" s="70">
        <f>LEA_list!A227</f>
        <v>7309000</v>
      </c>
      <c r="B228" s="71">
        <f>SUMIF('forecast-wide-Rec'!$C:$C,$A228,'forecast-wide-Rec'!E:E)</f>
        <v>742</v>
      </c>
      <c r="C228" s="71">
        <f>SUMIF('forecast-wide-Rec'!$C:$C,$A228,'forecast-wide-Rec'!F:F)</f>
        <v>739</v>
      </c>
      <c r="D228" s="71">
        <f>SUMIF('forecast-wide-Rec'!$C:$C,$A228,'forecast-wide-Rec'!G:G)</f>
        <v>731</v>
      </c>
      <c r="E228" s="71">
        <f>SUMIF('forecast-wide-Rec'!$C:$C,$A228,'forecast-wide-Rec'!H:H)</f>
        <v>715</v>
      </c>
      <c r="F228" s="71">
        <f>SUMIF('forecast-wide-Rec'!$C:$C,$A228,'forecast-wide-Rec'!I:I)</f>
        <v>700</v>
      </c>
      <c r="G228" s="71">
        <f>SUMIF('forecast-wide-Rec'!$C:$C,$A228,'forecast-wide-Rec'!J:J)</f>
        <v>702</v>
      </c>
      <c r="H228" s="71">
        <f>SUMIF('forecast-wide-Rec'!$C:$C,$A228,'forecast-wide-Rec'!K:K)</f>
        <v>710</v>
      </c>
      <c r="I228" s="71">
        <f>SUMIF('forecast-wide-Rec'!$C:$C,$A228,'forecast-wide-Rec'!L:L)</f>
        <v>712</v>
      </c>
      <c r="J228" s="71">
        <f>SUMIF('forecast-wide-Rec'!$C:$C,$A228,'forecast-wide-Rec'!M:M)</f>
        <v>712</v>
      </c>
      <c r="K228" s="71">
        <f>SUMIF('forecast-wide-Rec'!$C:$C,$A228,'forecast-wide-Rec'!N:N)</f>
        <v>701</v>
      </c>
      <c r="L228" s="5"/>
    </row>
    <row r="229" spans="1:12" ht="17.25" customHeight="1" x14ac:dyDescent="0.3">
      <c r="A229" s="70">
        <f>LEA_list!A228</f>
        <v>7310000</v>
      </c>
      <c r="B229" s="71">
        <f>SUMIF('forecast-wide-Rec'!$C:$C,$A229,'forecast-wide-Rec'!E:E)</f>
        <v>739</v>
      </c>
      <c r="C229" s="71">
        <f>SUMIF('forecast-wide-Rec'!$C:$C,$A229,'forecast-wide-Rec'!F:F)</f>
        <v>726</v>
      </c>
      <c r="D229" s="71">
        <f>SUMIF('forecast-wide-Rec'!$C:$C,$A229,'forecast-wide-Rec'!G:G)</f>
        <v>709</v>
      </c>
      <c r="E229" s="71">
        <f>SUMIF('forecast-wide-Rec'!$C:$C,$A229,'forecast-wide-Rec'!H:H)</f>
        <v>697</v>
      </c>
      <c r="F229" s="71">
        <f>SUMIF('forecast-wide-Rec'!$C:$C,$A229,'forecast-wide-Rec'!I:I)</f>
        <v>686</v>
      </c>
      <c r="G229" s="71">
        <f>SUMIF('forecast-wide-Rec'!$C:$C,$A229,'forecast-wide-Rec'!J:J)</f>
        <v>688</v>
      </c>
      <c r="H229" s="71">
        <f>SUMIF('forecast-wide-Rec'!$C:$C,$A229,'forecast-wide-Rec'!K:K)</f>
        <v>692</v>
      </c>
      <c r="I229" s="71">
        <f>SUMIF('forecast-wide-Rec'!$C:$C,$A229,'forecast-wide-Rec'!L:L)</f>
        <v>689</v>
      </c>
      <c r="J229" s="71">
        <f>SUMIF('forecast-wide-Rec'!$C:$C,$A229,'forecast-wide-Rec'!M:M)</f>
        <v>678</v>
      </c>
      <c r="K229" s="71">
        <f>SUMIF('forecast-wide-Rec'!$C:$C,$A229,'forecast-wide-Rec'!N:N)</f>
        <v>665</v>
      </c>
      <c r="L229" s="5"/>
    </row>
    <row r="230" spans="1:12" ht="17.25" customHeight="1" x14ac:dyDescent="0.3">
      <c r="A230" s="70">
        <f>LEA_list!A229</f>
        <v>7311000</v>
      </c>
      <c r="B230" s="71">
        <f>SUMIF('forecast-wide-Rec'!$C:$C,$A230,'forecast-wide-Rec'!E:E)</f>
        <v>4001</v>
      </c>
      <c r="C230" s="71">
        <f>SUMIF('forecast-wide-Rec'!$C:$C,$A230,'forecast-wide-Rec'!F:F)</f>
        <v>3983</v>
      </c>
      <c r="D230" s="71">
        <f>SUMIF('forecast-wide-Rec'!$C:$C,$A230,'forecast-wide-Rec'!G:G)</f>
        <v>3953</v>
      </c>
      <c r="E230" s="71">
        <f>SUMIF('forecast-wide-Rec'!$C:$C,$A230,'forecast-wide-Rec'!H:H)</f>
        <v>3873</v>
      </c>
      <c r="F230" s="71">
        <f>SUMIF('forecast-wide-Rec'!$C:$C,$A230,'forecast-wide-Rec'!I:I)</f>
        <v>3808</v>
      </c>
      <c r="G230" s="71">
        <f>SUMIF('forecast-wide-Rec'!$C:$C,$A230,'forecast-wide-Rec'!J:J)</f>
        <v>3726</v>
      </c>
      <c r="H230" s="71">
        <f>SUMIF('forecast-wide-Rec'!$C:$C,$A230,'forecast-wide-Rec'!K:K)</f>
        <v>3666</v>
      </c>
      <c r="I230" s="71">
        <f>SUMIF('forecast-wide-Rec'!$C:$C,$A230,'forecast-wide-Rec'!L:L)</f>
        <v>3646</v>
      </c>
      <c r="J230" s="71">
        <f>SUMIF('forecast-wide-Rec'!$C:$C,$A230,'forecast-wide-Rec'!M:M)</f>
        <v>3616</v>
      </c>
      <c r="K230" s="71">
        <f>SUMIF('forecast-wide-Rec'!$C:$C,$A230,'forecast-wide-Rec'!N:N)</f>
        <v>3590</v>
      </c>
      <c r="L230" s="5"/>
    </row>
    <row r="231" spans="1:12" ht="17.25" customHeight="1" x14ac:dyDescent="0.3">
      <c r="A231" s="70">
        <f>LEA_list!A230</f>
        <v>7401000</v>
      </c>
      <c r="B231" s="71">
        <f>SUMIF('forecast-wide-Rec'!$C:$C,$A231,'forecast-wide-Rec'!E:E)</f>
        <v>324</v>
      </c>
      <c r="C231" s="71">
        <f>SUMIF('forecast-wide-Rec'!$C:$C,$A231,'forecast-wide-Rec'!F:F)</f>
        <v>332</v>
      </c>
      <c r="D231" s="71">
        <f>SUMIF('forecast-wide-Rec'!$C:$C,$A231,'forecast-wide-Rec'!G:G)</f>
        <v>328</v>
      </c>
      <c r="E231" s="71">
        <f>SUMIF('forecast-wide-Rec'!$C:$C,$A231,'forecast-wide-Rec'!H:H)</f>
        <v>318</v>
      </c>
      <c r="F231" s="71">
        <f>SUMIF('forecast-wide-Rec'!$C:$C,$A231,'forecast-wide-Rec'!I:I)</f>
        <v>317</v>
      </c>
      <c r="G231" s="71">
        <f>SUMIF('forecast-wide-Rec'!$C:$C,$A231,'forecast-wide-Rec'!J:J)</f>
        <v>312</v>
      </c>
      <c r="H231" s="71">
        <f>SUMIF('forecast-wide-Rec'!$C:$C,$A231,'forecast-wide-Rec'!K:K)</f>
        <v>310</v>
      </c>
      <c r="I231" s="71">
        <f>SUMIF('forecast-wide-Rec'!$C:$C,$A231,'forecast-wide-Rec'!L:L)</f>
        <v>309</v>
      </c>
      <c r="J231" s="71">
        <f>SUMIF('forecast-wide-Rec'!$C:$C,$A231,'forecast-wide-Rec'!M:M)</f>
        <v>313</v>
      </c>
      <c r="K231" s="71">
        <f>SUMIF('forecast-wide-Rec'!$C:$C,$A231,'forecast-wide-Rec'!N:N)</f>
        <v>312</v>
      </c>
      <c r="L231" s="5"/>
    </row>
    <row r="232" spans="1:12" ht="17.25" customHeight="1" x14ac:dyDescent="0.3">
      <c r="A232" s="70">
        <f>LEA_list!A231</f>
        <v>7403000</v>
      </c>
      <c r="B232" s="71">
        <f>SUMIF('forecast-wide-Rec'!$C:$C,$A232,'forecast-wide-Rec'!E:E)</f>
        <v>562</v>
      </c>
      <c r="C232" s="71">
        <f>SUMIF('forecast-wide-Rec'!$C:$C,$A232,'forecast-wide-Rec'!F:F)</f>
        <v>574</v>
      </c>
      <c r="D232" s="71">
        <f>SUMIF('forecast-wide-Rec'!$C:$C,$A232,'forecast-wide-Rec'!G:G)</f>
        <v>578</v>
      </c>
      <c r="E232" s="71">
        <f>SUMIF('forecast-wide-Rec'!$C:$C,$A232,'forecast-wide-Rec'!H:H)</f>
        <v>571</v>
      </c>
      <c r="F232" s="71">
        <f>SUMIF('forecast-wide-Rec'!$C:$C,$A232,'forecast-wide-Rec'!I:I)</f>
        <v>569</v>
      </c>
      <c r="G232" s="71">
        <f>SUMIF('forecast-wide-Rec'!$C:$C,$A232,'forecast-wide-Rec'!J:J)</f>
        <v>568</v>
      </c>
      <c r="H232" s="71">
        <f>SUMIF('forecast-wide-Rec'!$C:$C,$A232,'forecast-wide-Rec'!K:K)</f>
        <v>573</v>
      </c>
      <c r="I232" s="71">
        <f>SUMIF('forecast-wide-Rec'!$C:$C,$A232,'forecast-wide-Rec'!L:L)</f>
        <v>572</v>
      </c>
      <c r="J232" s="71">
        <f>SUMIF('forecast-wide-Rec'!$C:$C,$A232,'forecast-wide-Rec'!M:M)</f>
        <v>577</v>
      </c>
      <c r="K232" s="71">
        <f>SUMIF('forecast-wide-Rec'!$C:$C,$A232,'forecast-wide-Rec'!N:N)</f>
        <v>579</v>
      </c>
      <c r="L232" s="5"/>
    </row>
    <row r="233" spans="1:12" ht="17.25" customHeight="1" x14ac:dyDescent="0.3">
      <c r="A233" s="70">
        <f>LEA_list!A232</f>
        <v>7503000</v>
      </c>
      <c r="B233" s="71">
        <f>SUMIF('forecast-wide-Rec'!$C:$C,$A233,'forecast-wide-Rec'!E:E)</f>
        <v>734</v>
      </c>
      <c r="C233" s="71">
        <f>SUMIF('forecast-wide-Rec'!$C:$C,$A233,'forecast-wide-Rec'!F:F)</f>
        <v>719</v>
      </c>
      <c r="D233" s="71">
        <f>SUMIF('forecast-wide-Rec'!$C:$C,$A233,'forecast-wide-Rec'!G:G)</f>
        <v>712</v>
      </c>
      <c r="E233" s="71">
        <f>SUMIF('forecast-wide-Rec'!$C:$C,$A233,'forecast-wide-Rec'!H:H)</f>
        <v>700</v>
      </c>
      <c r="F233" s="71">
        <f>SUMIF('forecast-wide-Rec'!$C:$C,$A233,'forecast-wide-Rec'!I:I)</f>
        <v>695</v>
      </c>
      <c r="G233" s="71">
        <f>SUMIF('forecast-wide-Rec'!$C:$C,$A233,'forecast-wide-Rec'!J:J)</f>
        <v>705</v>
      </c>
      <c r="H233" s="71">
        <f>SUMIF('forecast-wide-Rec'!$C:$C,$A233,'forecast-wide-Rec'!K:K)</f>
        <v>704</v>
      </c>
      <c r="I233" s="71">
        <f>SUMIF('forecast-wide-Rec'!$C:$C,$A233,'forecast-wide-Rec'!L:L)</f>
        <v>708</v>
      </c>
      <c r="J233" s="71">
        <f>SUMIF('forecast-wide-Rec'!$C:$C,$A233,'forecast-wide-Rec'!M:M)</f>
        <v>704</v>
      </c>
      <c r="K233" s="71">
        <f>SUMIF('forecast-wide-Rec'!$C:$C,$A233,'forecast-wide-Rec'!N:N)</f>
        <v>708</v>
      </c>
      <c r="L233" s="5"/>
    </row>
    <row r="234" spans="1:12" ht="17.25" customHeight="1" x14ac:dyDescent="0.3">
      <c r="A234" s="70">
        <f>LEA_list!A233</f>
        <v>7504000</v>
      </c>
      <c r="B234" s="71">
        <f>SUMIF('forecast-wide-Rec'!$C:$C,$A234,'forecast-wide-Rec'!E:E)</f>
        <v>2048</v>
      </c>
      <c r="C234" s="71">
        <f>SUMIF('forecast-wide-Rec'!$C:$C,$A234,'forecast-wide-Rec'!F:F)</f>
        <v>2042</v>
      </c>
      <c r="D234" s="71">
        <f>SUMIF('forecast-wide-Rec'!$C:$C,$A234,'forecast-wide-Rec'!G:G)</f>
        <v>2028</v>
      </c>
      <c r="E234" s="71">
        <f>SUMIF('forecast-wide-Rec'!$C:$C,$A234,'forecast-wide-Rec'!H:H)</f>
        <v>1974</v>
      </c>
      <c r="F234" s="71">
        <f>SUMIF('forecast-wide-Rec'!$C:$C,$A234,'forecast-wide-Rec'!I:I)</f>
        <v>1935</v>
      </c>
      <c r="G234" s="71">
        <f>SUMIF('forecast-wide-Rec'!$C:$C,$A234,'forecast-wide-Rec'!J:J)</f>
        <v>1898</v>
      </c>
      <c r="H234" s="71">
        <f>SUMIF('forecast-wide-Rec'!$C:$C,$A234,'forecast-wide-Rec'!K:K)</f>
        <v>1859</v>
      </c>
      <c r="I234" s="71">
        <f>SUMIF('forecast-wide-Rec'!$C:$C,$A234,'forecast-wide-Rec'!L:L)</f>
        <v>1833</v>
      </c>
      <c r="J234" s="71">
        <f>SUMIF('forecast-wide-Rec'!$C:$C,$A234,'forecast-wide-Rec'!M:M)</f>
        <v>1826</v>
      </c>
      <c r="K234" s="71">
        <f>SUMIF('forecast-wide-Rec'!$C:$C,$A234,'forecast-wide-Rec'!N:N)</f>
        <v>1810</v>
      </c>
      <c r="L234" s="5"/>
    </row>
    <row r="235" spans="1:12" ht="17.25" customHeight="1" x14ac:dyDescent="0.3">
      <c r="A235" s="70">
        <f>LEA_list!A234</f>
        <v>7509000</v>
      </c>
      <c r="B235" s="71">
        <f>SUMIF('forecast-wide-Rec'!$C:$C,$A235,'forecast-wide-Rec'!E:E)</f>
        <v>315</v>
      </c>
      <c r="C235" s="71">
        <f>SUMIF('forecast-wide-Rec'!$C:$C,$A235,'forecast-wide-Rec'!F:F)</f>
        <v>307</v>
      </c>
      <c r="D235" s="71">
        <f>SUMIF('forecast-wide-Rec'!$C:$C,$A235,'forecast-wide-Rec'!G:G)</f>
        <v>304</v>
      </c>
      <c r="E235" s="71">
        <f>SUMIF('forecast-wide-Rec'!$C:$C,$A235,'forecast-wide-Rec'!H:H)</f>
        <v>294</v>
      </c>
      <c r="F235" s="71">
        <f>SUMIF('forecast-wide-Rec'!$C:$C,$A235,'forecast-wide-Rec'!I:I)</f>
        <v>284</v>
      </c>
      <c r="G235" s="71">
        <f>SUMIF('forecast-wide-Rec'!$C:$C,$A235,'forecast-wide-Rec'!J:J)</f>
        <v>275</v>
      </c>
      <c r="H235" s="71">
        <f>SUMIF('forecast-wide-Rec'!$C:$C,$A235,'forecast-wide-Rec'!K:K)</f>
        <v>274</v>
      </c>
      <c r="I235" s="71">
        <f>SUMIF('forecast-wide-Rec'!$C:$C,$A235,'forecast-wide-Rec'!L:L)</f>
        <v>266</v>
      </c>
      <c r="J235" s="71">
        <f>SUMIF('forecast-wide-Rec'!$C:$C,$A235,'forecast-wide-Rec'!M:M)</f>
        <v>263</v>
      </c>
      <c r="K235" s="71">
        <f>SUMIF('forecast-wide-Rec'!$C:$C,$A235,'forecast-wide-Rec'!N:N)</f>
        <v>259</v>
      </c>
      <c r="L235" s="5"/>
    </row>
    <row r="236" spans="1:12" ht="17.25" customHeight="1" x14ac:dyDescent="0.3">
      <c r="A236" s="70">
        <f>LEA_list!A235</f>
        <v>7510000</v>
      </c>
      <c r="B236" s="71">
        <f>SUMIF('forecast-wide-Rec'!$C:$C,$A236,'forecast-wide-Rec'!E:E)</f>
        <v>727</v>
      </c>
      <c r="C236" s="71">
        <f>SUMIF('forecast-wide-Rec'!$C:$C,$A236,'forecast-wide-Rec'!F:F)</f>
        <v>725</v>
      </c>
      <c r="D236" s="71">
        <f>SUMIF('forecast-wide-Rec'!$C:$C,$A236,'forecast-wide-Rec'!G:G)</f>
        <v>704</v>
      </c>
      <c r="E236" s="71">
        <f>SUMIF('forecast-wide-Rec'!$C:$C,$A236,'forecast-wide-Rec'!H:H)</f>
        <v>681</v>
      </c>
      <c r="F236" s="71">
        <f>SUMIF('forecast-wide-Rec'!$C:$C,$A236,'forecast-wide-Rec'!I:I)</f>
        <v>670</v>
      </c>
      <c r="G236" s="71">
        <f>SUMIF('forecast-wide-Rec'!$C:$C,$A236,'forecast-wide-Rec'!J:J)</f>
        <v>648</v>
      </c>
      <c r="H236" s="71">
        <f>SUMIF('forecast-wide-Rec'!$C:$C,$A236,'forecast-wide-Rec'!K:K)</f>
        <v>650</v>
      </c>
      <c r="I236" s="71">
        <f>SUMIF('forecast-wide-Rec'!$C:$C,$A236,'forecast-wide-Rec'!L:L)</f>
        <v>647</v>
      </c>
      <c r="J236" s="71">
        <f>SUMIF('forecast-wide-Rec'!$C:$C,$A236,'forecast-wide-Rec'!M:M)</f>
        <v>643</v>
      </c>
      <c r="K236" s="71">
        <f>SUMIF('forecast-wide-Rec'!$C:$C,$A236,'forecast-wide-Rec'!N:N)</f>
        <v>639</v>
      </c>
      <c r="L236" s="5"/>
    </row>
    <row r="237" spans="1:12" ht="17.25" customHeight="1" x14ac:dyDescent="0.35">
      <c r="A237" s="6" t="s">
        <v>85</v>
      </c>
      <c r="B237" s="7">
        <f t="shared" ref="B237:K237" si="0">SUM(B3:B236)</f>
        <v>448534</v>
      </c>
      <c r="C237" s="7">
        <f t="shared" si="0"/>
        <v>446858</v>
      </c>
      <c r="D237" s="7">
        <f t="shared" si="0"/>
        <v>444476</v>
      </c>
      <c r="E237" s="7">
        <f t="shared" si="0"/>
        <v>439653</v>
      </c>
      <c r="F237" s="7">
        <f t="shared" si="0"/>
        <v>435817</v>
      </c>
      <c r="G237" s="7">
        <f t="shared" si="0"/>
        <v>432788</v>
      </c>
      <c r="H237" s="7">
        <f t="shared" si="0"/>
        <v>431119</v>
      </c>
      <c r="I237" s="7">
        <f t="shared" si="0"/>
        <v>430094</v>
      </c>
      <c r="J237" s="7">
        <f t="shared" si="0"/>
        <v>429211</v>
      </c>
      <c r="K237" s="7">
        <f t="shared" si="0"/>
        <v>428520</v>
      </c>
      <c r="L237" s="8"/>
    </row>
    <row r="238" spans="1:12" ht="17.25" customHeight="1" x14ac:dyDescent="0.3">
      <c r="A238" s="30" t="s">
        <v>89</v>
      </c>
    </row>
    <row r="239" spans="1:12" ht="17.25" customHeight="1" x14ac:dyDescent="0.3">
      <c r="B239" s="1" t="str">
        <f>IF(B237='State-wide Summary'!C43,"","Check Totals")</f>
        <v/>
      </c>
      <c r="C239" s="1" t="str">
        <f>IF(C237='State-wide Summary'!D43,"","Check Totals")</f>
        <v/>
      </c>
      <c r="D239" s="1" t="str">
        <f>IF(D237='State-wide Summary'!E43,"","Check Totals")</f>
        <v/>
      </c>
      <c r="E239" s="1" t="str">
        <f>IF(E237='State-wide Summary'!F43,"","Check Totals")</f>
        <v/>
      </c>
      <c r="F239" s="1" t="str">
        <f>IF(F237='State-wide Summary'!G43,"","Check Totals")</f>
        <v/>
      </c>
      <c r="G239" s="1" t="str">
        <f>IF(G237='State-wide Summary'!H43,"","Check Totals")</f>
        <v/>
      </c>
      <c r="H239" s="1" t="str">
        <f>IF(H237='State-wide Summary'!I43,"","Check Totals")</f>
        <v/>
      </c>
      <c r="I239" s="1" t="str">
        <f>IF(I237='State-wide Summary'!J43,"","Check Totals")</f>
        <v/>
      </c>
      <c r="J239" s="1" t="str">
        <f>IF(J237='State-wide Summary'!K43,"","Check Totals")</f>
        <v/>
      </c>
      <c r="K239" s="1" t="str">
        <f>IF(K237='State-wide Summary'!L43,"","Check Totals")</f>
        <v/>
      </c>
    </row>
    <row r="241" spans="1:1" ht="17.25" customHeight="1" x14ac:dyDescent="0.3">
      <c r="A241" s="42"/>
    </row>
  </sheetData>
  <mergeCells count="1">
    <mergeCell ref="A1:L1"/>
  </mergeCells>
  <pageMargins left="0.7" right="0.7" top="0.75" bottom="0.75" header="0.3" footer="0.3"/>
  <pageSetup paperSize="119" scale="90" fitToHeight="0" orientation="portrait" horizontalDpi="1200" verticalDpi="1200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00000000-0003-0000-03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EP_Rec_LEA!B3:K3</xm:f>
              <xm:sqref>L3</xm:sqref>
            </x14:sparkline>
            <x14:sparkline>
              <xm:f>EP_Rec_LEA!B4:K4</xm:f>
              <xm:sqref>L4</xm:sqref>
            </x14:sparkline>
            <x14:sparkline>
              <xm:f>EP_Rec_LEA!B5:K5</xm:f>
              <xm:sqref>L5</xm:sqref>
            </x14:sparkline>
            <x14:sparkline>
              <xm:f>EP_Rec_LEA!B6:K6</xm:f>
              <xm:sqref>L6</xm:sqref>
            </x14:sparkline>
            <x14:sparkline>
              <xm:f>EP_Rec_LEA!B7:K7</xm:f>
              <xm:sqref>L7</xm:sqref>
            </x14:sparkline>
            <x14:sparkline>
              <xm:f>EP_Rec_LEA!B8:K8</xm:f>
              <xm:sqref>L8</xm:sqref>
            </x14:sparkline>
            <x14:sparkline>
              <xm:f>EP_Rec_LEA!B9:K9</xm:f>
              <xm:sqref>L9</xm:sqref>
            </x14:sparkline>
            <x14:sparkline>
              <xm:f>EP_Rec_LEA!B10:K10</xm:f>
              <xm:sqref>L10</xm:sqref>
            </x14:sparkline>
            <x14:sparkline>
              <xm:f>EP_Rec_LEA!B11:K11</xm:f>
              <xm:sqref>L11</xm:sqref>
            </x14:sparkline>
            <x14:sparkline>
              <xm:f>EP_Rec_LEA!B12:K12</xm:f>
              <xm:sqref>L12</xm:sqref>
            </x14:sparkline>
            <x14:sparkline>
              <xm:f>EP_Rec_LEA!B13:K13</xm:f>
              <xm:sqref>L13</xm:sqref>
            </x14:sparkline>
            <x14:sparkline>
              <xm:f>EP_Rec_LEA!B14:K14</xm:f>
              <xm:sqref>L14</xm:sqref>
            </x14:sparkline>
            <x14:sparkline>
              <xm:f>EP_Rec_LEA!B15:K15</xm:f>
              <xm:sqref>L15</xm:sqref>
            </x14:sparkline>
            <x14:sparkline>
              <xm:f>EP_Rec_LEA!B16:K16</xm:f>
              <xm:sqref>L16</xm:sqref>
            </x14:sparkline>
            <x14:sparkline>
              <xm:f>EP_Rec_LEA!B17:K17</xm:f>
              <xm:sqref>L17</xm:sqref>
            </x14:sparkline>
            <x14:sparkline>
              <xm:f>EP_Rec_LEA!B18:K18</xm:f>
              <xm:sqref>L18</xm:sqref>
            </x14:sparkline>
            <x14:sparkline>
              <xm:f>EP_Rec_LEA!B19:K19</xm:f>
              <xm:sqref>L19</xm:sqref>
            </x14:sparkline>
            <x14:sparkline>
              <xm:f>EP_Rec_LEA!B20:K20</xm:f>
              <xm:sqref>L20</xm:sqref>
            </x14:sparkline>
            <x14:sparkline>
              <xm:f>EP_Rec_LEA!B21:K21</xm:f>
              <xm:sqref>L21</xm:sqref>
            </x14:sparkline>
            <x14:sparkline>
              <xm:f>EP_Rec_LEA!B22:K22</xm:f>
              <xm:sqref>L22</xm:sqref>
            </x14:sparkline>
            <x14:sparkline>
              <xm:f>EP_Rec_LEA!B23:K23</xm:f>
              <xm:sqref>L23</xm:sqref>
            </x14:sparkline>
            <x14:sparkline>
              <xm:f>EP_Rec_LEA!B24:K24</xm:f>
              <xm:sqref>L24</xm:sqref>
            </x14:sparkline>
            <x14:sparkline>
              <xm:f>EP_Rec_LEA!B25:K25</xm:f>
              <xm:sqref>L25</xm:sqref>
            </x14:sparkline>
            <x14:sparkline>
              <xm:f>EP_Rec_LEA!B26:K26</xm:f>
              <xm:sqref>L26</xm:sqref>
            </x14:sparkline>
            <x14:sparkline>
              <xm:f>EP_Rec_LEA!B27:K27</xm:f>
              <xm:sqref>L27</xm:sqref>
            </x14:sparkline>
            <x14:sparkline>
              <xm:f>EP_Rec_LEA!B28:K28</xm:f>
              <xm:sqref>L28</xm:sqref>
            </x14:sparkline>
            <x14:sparkline>
              <xm:f>EP_Rec_LEA!B29:K29</xm:f>
              <xm:sqref>L29</xm:sqref>
            </x14:sparkline>
            <x14:sparkline>
              <xm:f>EP_Rec_LEA!B30:K30</xm:f>
              <xm:sqref>L30</xm:sqref>
            </x14:sparkline>
            <x14:sparkline>
              <xm:f>EP_Rec_LEA!B31:K31</xm:f>
              <xm:sqref>L31</xm:sqref>
            </x14:sparkline>
            <x14:sparkline>
              <xm:f>EP_Rec_LEA!B32:K32</xm:f>
              <xm:sqref>L32</xm:sqref>
            </x14:sparkline>
            <x14:sparkline>
              <xm:f>EP_Rec_LEA!B33:K33</xm:f>
              <xm:sqref>L33</xm:sqref>
            </x14:sparkline>
            <x14:sparkline>
              <xm:f>EP_Rec_LEA!B34:K34</xm:f>
              <xm:sqref>L34</xm:sqref>
            </x14:sparkline>
            <x14:sparkline>
              <xm:f>EP_Rec_LEA!B35:K35</xm:f>
              <xm:sqref>L35</xm:sqref>
            </x14:sparkline>
            <x14:sparkline>
              <xm:f>EP_Rec_LEA!B36:K36</xm:f>
              <xm:sqref>L36</xm:sqref>
            </x14:sparkline>
            <x14:sparkline>
              <xm:f>EP_Rec_LEA!B37:K37</xm:f>
              <xm:sqref>L37</xm:sqref>
            </x14:sparkline>
            <x14:sparkline>
              <xm:f>EP_Rec_LEA!B38:K38</xm:f>
              <xm:sqref>L38</xm:sqref>
            </x14:sparkline>
            <x14:sparkline>
              <xm:f>EP_Rec_LEA!B39:K39</xm:f>
              <xm:sqref>L39</xm:sqref>
            </x14:sparkline>
            <x14:sparkline>
              <xm:f>EP_Rec_LEA!B40:K40</xm:f>
              <xm:sqref>L40</xm:sqref>
            </x14:sparkline>
            <x14:sparkline>
              <xm:f>EP_Rec_LEA!B41:K41</xm:f>
              <xm:sqref>L41</xm:sqref>
            </x14:sparkline>
            <x14:sparkline>
              <xm:f>EP_Rec_LEA!B42:K42</xm:f>
              <xm:sqref>L42</xm:sqref>
            </x14:sparkline>
            <x14:sparkline>
              <xm:f>EP_Rec_LEA!B43:K43</xm:f>
              <xm:sqref>L43</xm:sqref>
            </x14:sparkline>
            <x14:sparkline>
              <xm:f>EP_Rec_LEA!B44:K44</xm:f>
              <xm:sqref>L44</xm:sqref>
            </x14:sparkline>
            <x14:sparkline>
              <xm:f>EP_Rec_LEA!B45:K45</xm:f>
              <xm:sqref>L45</xm:sqref>
            </x14:sparkline>
            <x14:sparkline>
              <xm:f>EP_Rec_LEA!B46:K46</xm:f>
              <xm:sqref>L46</xm:sqref>
            </x14:sparkline>
            <x14:sparkline>
              <xm:f>EP_Rec_LEA!B47:K47</xm:f>
              <xm:sqref>L47</xm:sqref>
            </x14:sparkline>
            <x14:sparkline>
              <xm:f>EP_Rec_LEA!B48:K48</xm:f>
              <xm:sqref>L48</xm:sqref>
            </x14:sparkline>
            <x14:sparkline>
              <xm:f>EP_Rec_LEA!B49:K49</xm:f>
              <xm:sqref>L49</xm:sqref>
            </x14:sparkline>
            <x14:sparkline>
              <xm:f>EP_Rec_LEA!B50:K50</xm:f>
              <xm:sqref>L50</xm:sqref>
            </x14:sparkline>
            <x14:sparkline>
              <xm:f>EP_Rec_LEA!B51:K51</xm:f>
              <xm:sqref>L51</xm:sqref>
            </x14:sparkline>
            <x14:sparkline>
              <xm:f>EP_Rec_LEA!B52:K52</xm:f>
              <xm:sqref>L52</xm:sqref>
            </x14:sparkline>
            <x14:sparkline>
              <xm:f>EP_Rec_LEA!B53:K53</xm:f>
              <xm:sqref>L53</xm:sqref>
            </x14:sparkline>
            <x14:sparkline>
              <xm:f>EP_Rec_LEA!B54:K54</xm:f>
              <xm:sqref>L54</xm:sqref>
            </x14:sparkline>
            <x14:sparkline>
              <xm:f>EP_Rec_LEA!B55:K55</xm:f>
              <xm:sqref>L55</xm:sqref>
            </x14:sparkline>
            <x14:sparkline>
              <xm:f>EP_Rec_LEA!B56:K56</xm:f>
              <xm:sqref>L56</xm:sqref>
            </x14:sparkline>
            <x14:sparkline>
              <xm:f>EP_Rec_LEA!B57:K57</xm:f>
              <xm:sqref>L57</xm:sqref>
            </x14:sparkline>
            <x14:sparkline>
              <xm:f>EP_Rec_LEA!B58:K58</xm:f>
              <xm:sqref>L58</xm:sqref>
            </x14:sparkline>
            <x14:sparkline>
              <xm:f>EP_Rec_LEA!B59:K59</xm:f>
              <xm:sqref>L59</xm:sqref>
            </x14:sparkline>
            <x14:sparkline>
              <xm:f>EP_Rec_LEA!B60:K60</xm:f>
              <xm:sqref>L60</xm:sqref>
            </x14:sparkline>
            <x14:sparkline>
              <xm:f>EP_Rec_LEA!B61:K61</xm:f>
              <xm:sqref>L61</xm:sqref>
            </x14:sparkline>
            <x14:sparkline>
              <xm:f>EP_Rec_LEA!B62:K62</xm:f>
              <xm:sqref>L62</xm:sqref>
            </x14:sparkline>
            <x14:sparkline>
              <xm:f>EP_Rec_LEA!B63:K63</xm:f>
              <xm:sqref>L63</xm:sqref>
            </x14:sparkline>
            <x14:sparkline>
              <xm:f>EP_Rec_LEA!B64:K64</xm:f>
              <xm:sqref>L64</xm:sqref>
            </x14:sparkline>
            <x14:sparkline>
              <xm:f>EP_Rec_LEA!B65:K65</xm:f>
              <xm:sqref>L65</xm:sqref>
            </x14:sparkline>
            <x14:sparkline>
              <xm:f>EP_Rec_LEA!B66:K66</xm:f>
              <xm:sqref>L66</xm:sqref>
            </x14:sparkline>
            <x14:sparkline>
              <xm:f>EP_Rec_LEA!B67:K67</xm:f>
              <xm:sqref>L67</xm:sqref>
            </x14:sparkline>
            <x14:sparkline>
              <xm:f>EP_Rec_LEA!B68:K68</xm:f>
              <xm:sqref>L68</xm:sqref>
            </x14:sparkline>
            <x14:sparkline>
              <xm:f>EP_Rec_LEA!B69:K69</xm:f>
              <xm:sqref>L69</xm:sqref>
            </x14:sparkline>
            <x14:sparkline>
              <xm:f>EP_Rec_LEA!B70:K70</xm:f>
              <xm:sqref>L70</xm:sqref>
            </x14:sparkline>
            <x14:sparkline>
              <xm:f>EP_Rec_LEA!B71:K71</xm:f>
              <xm:sqref>L71</xm:sqref>
            </x14:sparkline>
            <x14:sparkline>
              <xm:f>EP_Rec_LEA!B72:K72</xm:f>
              <xm:sqref>L72</xm:sqref>
            </x14:sparkline>
            <x14:sparkline>
              <xm:f>EP_Rec_LEA!B73:K73</xm:f>
              <xm:sqref>L73</xm:sqref>
            </x14:sparkline>
            <x14:sparkline>
              <xm:f>EP_Rec_LEA!B74:K74</xm:f>
              <xm:sqref>L74</xm:sqref>
            </x14:sparkline>
            <x14:sparkline>
              <xm:f>EP_Rec_LEA!B75:K75</xm:f>
              <xm:sqref>L75</xm:sqref>
            </x14:sparkline>
            <x14:sparkline>
              <xm:f>EP_Rec_LEA!B76:K76</xm:f>
              <xm:sqref>L76</xm:sqref>
            </x14:sparkline>
            <x14:sparkline>
              <xm:f>EP_Rec_LEA!B77:K77</xm:f>
              <xm:sqref>L77</xm:sqref>
            </x14:sparkline>
            <x14:sparkline>
              <xm:f>EP_Rec_LEA!B78:K78</xm:f>
              <xm:sqref>L78</xm:sqref>
            </x14:sparkline>
            <x14:sparkline>
              <xm:f>EP_Rec_LEA!B79:K79</xm:f>
              <xm:sqref>L79</xm:sqref>
            </x14:sparkline>
            <x14:sparkline>
              <xm:f>EP_Rec_LEA!B80:K80</xm:f>
              <xm:sqref>L80</xm:sqref>
            </x14:sparkline>
            <x14:sparkline>
              <xm:f>EP_Rec_LEA!B81:K81</xm:f>
              <xm:sqref>L81</xm:sqref>
            </x14:sparkline>
            <x14:sparkline>
              <xm:f>EP_Rec_LEA!B82:K82</xm:f>
              <xm:sqref>L82</xm:sqref>
            </x14:sparkline>
            <x14:sparkline>
              <xm:f>EP_Rec_LEA!B83:K83</xm:f>
              <xm:sqref>L83</xm:sqref>
            </x14:sparkline>
            <x14:sparkline>
              <xm:f>EP_Rec_LEA!B84:K84</xm:f>
              <xm:sqref>L84</xm:sqref>
            </x14:sparkline>
            <x14:sparkline>
              <xm:f>EP_Rec_LEA!B85:K85</xm:f>
              <xm:sqref>L85</xm:sqref>
            </x14:sparkline>
            <x14:sparkline>
              <xm:f>EP_Rec_LEA!B86:K86</xm:f>
              <xm:sqref>L86</xm:sqref>
            </x14:sparkline>
            <x14:sparkline>
              <xm:f>EP_Rec_LEA!B87:K87</xm:f>
              <xm:sqref>L87</xm:sqref>
            </x14:sparkline>
            <x14:sparkline>
              <xm:f>EP_Rec_LEA!B88:K88</xm:f>
              <xm:sqref>L88</xm:sqref>
            </x14:sparkline>
            <x14:sparkline>
              <xm:f>EP_Rec_LEA!B89:K89</xm:f>
              <xm:sqref>L89</xm:sqref>
            </x14:sparkline>
            <x14:sparkline>
              <xm:f>EP_Rec_LEA!B90:K90</xm:f>
              <xm:sqref>L90</xm:sqref>
            </x14:sparkline>
            <x14:sparkline>
              <xm:f>EP_Rec_LEA!B91:K91</xm:f>
              <xm:sqref>L91</xm:sqref>
            </x14:sparkline>
            <x14:sparkline>
              <xm:f>EP_Rec_LEA!B92:K92</xm:f>
              <xm:sqref>L92</xm:sqref>
            </x14:sparkline>
            <x14:sparkline>
              <xm:f>EP_Rec_LEA!B93:K93</xm:f>
              <xm:sqref>L93</xm:sqref>
            </x14:sparkline>
            <x14:sparkline>
              <xm:f>EP_Rec_LEA!B94:K94</xm:f>
              <xm:sqref>L94</xm:sqref>
            </x14:sparkline>
            <x14:sparkline>
              <xm:f>EP_Rec_LEA!B95:K95</xm:f>
              <xm:sqref>L95</xm:sqref>
            </x14:sparkline>
            <x14:sparkline>
              <xm:f>EP_Rec_LEA!B96:K96</xm:f>
              <xm:sqref>L96</xm:sqref>
            </x14:sparkline>
            <x14:sparkline>
              <xm:f>EP_Rec_LEA!B97:K97</xm:f>
              <xm:sqref>L97</xm:sqref>
            </x14:sparkline>
            <x14:sparkline>
              <xm:f>EP_Rec_LEA!B98:K98</xm:f>
              <xm:sqref>L98</xm:sqref>
            </x14:sparkline>
            <x14:sparkline>
              <xm:f>EP_Rec_LEA!B99:K99</xm:f>
              <xm:sqref>L99</xm:sqref>
            </x14:sparkline>
            <x14:sparkline>
              <xm:f>EP_Rec_LEA!B100:K100</xm:f>
              <xm:sqref>L100</xm:sqref>
            </x14:sparkline>
            <x14:sparkline>
              <xm:f>EP_Rec_LEA!B101:K101</xm:f>
              <xm:sqref>L101</xm:sqref>
            </x14:sparkline>
            <x14:sparkline>
              <xm:f>EP_Rec_LEA!B102:K102</xm:f>
              <xm:sqref>L102</xm:sqref>
            </x14:sparkline>
            <x14:sparkline>
              <xm:f>EP_Rec_LEA!B103:K103</xm:f>
              <xm:sqref>L103</xm:sqref>
            </x14:sparkline>
            <x14:sparkline>
              <xm:f>EP_Rec_LEA!B104:K104</xm:f>
              <xm:sqref>L104</xm:sqref>
            </x14:sparkline>
            <x14:sparkline>
              <xm:f>EP_Rec_LEA!B105:K105</xm:f>
              <xm:sqref>L105</xm:sqref>
            </x14:sparkline>
            <x14:sparkline>
              <xm:f>EP_Rec_LEA!B106:K106</xm:f>
              <xm:sqref>L106</xm:sqref>
            </x14:sparkline>
            <x14:sparkline>
              <xm:f>EP_Rec_LEA!B107:K107</xm:f>
              <xm:sqref>L107</xm:sqref>
            </x14:sparkline>
            <x14:sparkline>
              <xm:f>EP_Rec_LEA!B108:K108</xm:f>
              <xm:sqref>L108</xm:sqref>
            </x14:sparkline>
            <x14:sparkline>
              <xm:f>EP_Rec_LEA!B109:K109</xm:f>
              <xm:sqref>L109</xm:sqref>
            </x14:sparkline>
            <x14:sparkline>
              <xm:f>EP_Rec_LEA!B110:K110</xm:f>
              <xm:sqref>L110</xm:sqref>
            </x14:sparkline>
            <x14:sparkline>
              <xm:f>EP_Rec_LEA!B111:K111</xm:f>
              <xm:sqref>L111</xm:sqref>
            </x14:sparkline>
            <x14:sparkline>
              <xm:f>EP_Rec_LEA!B112:K112</xm:f>
              <xm:sqref>L112</xm:sqref>
            </x14:sparkline>
            <x14:sparkline>
              <xm:f>EP_Rec_LEA!B113:K113</xm:f>
              <xm:sqref>L113</xm:sqref>
            </x14:sparkline>
            <x14:sparkline>
              <xm:f>EP_Rec_LEA!B114:K114</xm:f>
              <xm:sqref>L114</xm:sqref>
            </x14:sparkline>
            <x14:sparkline>
              <xm:f>EP_Rec_LEA!B115:K115</xm:f>
              <xm:sqref>L115</xm:sqref>
            </x14:sparkline>
            <x14:sparkline>
              <xm:f>EP_Rec_LEA!B116:K116</xm:f>
              <xm:sqref>L116</xm:sqref>
            </x14:sparkline>
            <x14:sparkline>
              <xm:f>EP_Rec_LEA!B117:K117</xm:f>
              <xm:sqref>L117</xm:sqref>
            </x14:sparkline>
            <x14:sparkline>
              <xm:f>EP_Rec_LEA!B118:K118</xm:f>
              <xm:sqref>L118</xm:sqref>
            </x14:sparkline>
            <x14:sparkline>
              <xm:f>EP_Rec_LEA!B119:K119</xm:f>
              <xm:sqref>L119</xm:sqref>
            </x14:sparkline>
            <x14:sparkline>
              <xm:f>EP_Rec_LEA!B120:K120</xm:f>
              <xm:sqref>L120</xm:sqref>
            </x14:sparkline>
            <x14:sparkline>
              <xm:f>EP_Rec_LEA!B121:K121</xm:f>
              <xm:sqref>L121</xm:sqref>
            </x14:sparkline>
            <x14:sparkline>
              <xm:f>EP_Rec_LEA!B122:K122</xm:f>
              <xm:sqref>L122</xm:sqref>
            </x14:sparkline>
            <x14:sparkline>
              <xm:f>EP_Rec_LEA!B123:K123</xm:f>
              <xm:sqref>L123</xm:sqref>
            </x14:sparkline>
            <x14:sparkline>
              <xm:f>EP_Rec_LEA!B124:K124</xm:f>
              <xm:sqref>L124</xm:sqref>
            </x14:sparkline>
            <x14:sparkline>
              <xm:f>EP_Rec_LEA!B125:K125</xm:f>
              <xm:sqref>L125</xm:sqref>
            </x14:sparkline>
            <x14:sparkline>
              <xm:f>EP_Rec_LEA!B126:K126</xm:f>
              <xm:sqref>L126</xm:sqref>
            </x14:sparkline>
            <x14:sparkline>
              <xm:f>EP_Rec_LEA!B127:K127</xm:f>
              <xm:sqref>L127</xm:sqref>
            </x14:sparkline>
            <x14:sparkline>
              <xm:f>EP_Rec_LEA!B128:K128</xm:f>
              <xm:sqref>L128</xm:sqref>
            </x14:sparkline>
            <x14:sparkline>
              <xm:f>EP_Rec_LEA!B129:K129</xm:f>
              <xm:sqref>L129</xm:sqref>
            </x14:sparkline>
            <x14:sparkline>
              <xm:f>EP_Rec_LEA!B130:K130</xm:f>
              <xm:sqref>L130</xm:sqref>
            </x14:sparkline>
            <x14:sparkline>
              <xm:f>EP_Rec_LEA!B131:K131</xm:f>
              <xm:sqref>L131</xm:sqref>
            </x14:sparkline>
            <x14:sparkline>
              <xm:f>EP_Rec_LEA!B132:K132</xm:f>
              <xm:sqref>L132</xm:sqref>
            </x14:sparkline>
            <x14:sparkline>
              <xm:f>EP_Rec_LEA!B133:K133</xm:f>
              <xm:sqref>L133</xm:sqref>
            </x14:sparkline>
            <x14:sparkline>
              <xm:f>EP_Rec_LEA!B134:K134</xm:f>
              <xm:sqref>L134</xm:sqref>
            </x14:sparkline>
            <x14:sparkline>
              <xm:f>EP_Rec_LEA!B135:K135</xm:f>
              <xm:sqref>L135</xm:sqref>
            </x14:sparkline>
            <x14:sparkline>
              <xm:f>EP_Rec_LEA!B136:K136</xm:f>
              <xm:sqref>L136</xm:sqref>
            </x14:sparkline>
            <x14:sparkline>
              <xm:f>EP_Rec_LEA!B137:K137</xm:f>
              <xm:sqref>L137</xm:sqref>
            </x14:sparkline>
            <x14:sparkline>
              <xm:f>EP_Rec_LEA!B138:K138</xm:f>
              <xm:sqref>L138</xm:sqref>
            </x14:sparkline>
            <x14:sparkline>
              <xm:f>EP_Rec_LEA!B139:K139</xm:f>
              <xm:sqref>L139</xm:sqref>
            </x14:sparkline>
            <x14:sparkline>
              <xm:f>EP_Rec_LEA!B140:K140</xm:f>
              <xm:sqref>L140</xm:sqref>
            </x14:sparkline>
            <x14:sparkline>
              <xm:f>EP_Rec_LEA!B141:K141</xm:f>
              <xm:sqref>L141</xm:sqref>
            </x14:sparkline>
            <x14:sparkline>
              <xm:f>EP_Rec_LEA!B142:K142</xm:f>
              <xm:sqref>L142</xm:sqref>
            </x14:sparkline>
            <x14:sparkline>
              <xm:f>EP_Rec_LEA!B143:K143</xm:f>
              <xm:sqref>L143</xm:sqref>
            </x14:sparkline>
            <x14:sparkline>
              <xm:f>EP_Rec_LEA!B144:K144</xm:f>
              <xm:sqref>L144</xm:sqref>
            </x14:sparkline>
            <x14:sparkline>
              <xm:f>EP_Rec_LEA!B145:K145</xm:f>
              <xm:sqref>L145</xm:sqref>
            </x14:sparkline>
            <x14:sparkline>
              <xm:f>EP_Rec_LEA!B146:K146</xm:f>
              <xm:sqref>L146</xm:sqref>
            </x14:sparkline>
            <x14:sparkline>
              <xm:f>EP_Rec_LEA!B147:K147</xm:f>
              <xm:sqref>L147</xm:sqref>
            </x14:sparkline>
            <x14:sparkline>
              <xm:f>EP_Rec_LEA!B148:K148</xm:f>
              <xm:sqref>L148</xm:sqref>
            </x14:sparkline>
            <x14:sparkline>
              <xm:f>EP_Rec_LEA!B149:K149</xm:f>
              <xm:sqref>L149</xm:sqref>
            </x14:sparkline>
            <x14:sparkline>
              <xm:f>EP_Rec_LEA!B150:K150</xm:f>
              <xm:sqref>L150</xm:sqref>
            </x14:sparkline>
            <x14:sparkline>
              <xm:f>EP_Rec_LEA!B151:K151</xm:f>
              <xm:sqref>L151</xm:sqref>
            </x14:sparkline>
            <x14:sparkline>
              <xm:f>EP_Rec_LEA!B152:K152</xm:f>
              <xm:sqref>L152</xm:sqref>
            </x14:sparkline>
            <x14:sparkline>
              <xm:f>EP_Rec_LEA!B153:K153</xm:f>
              <xm:sqref>L153</xm:sqref>
            </x14:sparkline>
            <x14:sparkline>
              <xm:f>EP_Rec_LEA!B154:K154</xm:f>
              <xm:sqref>L154</xm:sqref>
            </x14:sparkline>
            <x14:sparkline>
              <xm:f>EP_Rec_LEA!B155:K155</xm:f>
              <xm:sqref>L155</xm:sqref>
            </x14:sparkline>
            <x14:sparkline>
              <xm:f>EP_Rec_LEA!B156:K156</xm:f>
              <xm:sqref>L156</xm:sqref>
            </x14:sparkline>
            <x14:sparkline>
              <xm:f>EP_Rec_LEA!B157:K157</xm:f>
              <xm:sqref>L157</xm:sqref>
            </x14:sparkline>
            <x14:sparkline>
              <xm:f>EP_Rec_LEA!B158:K158</xm:f>
              <xm:sqref>L158</xm:sqref>
            </x14:sparkline>
            <x14:sparkline>
              <xm:f>EP_Rec_LEA!B159:K159</xm:f>
              <xm:sqref>L159</xm:sqref>
            </x14:sparkline>
            <x14:sparkline>
              <xm:f>EP_Rec_LEA!B160:K160</xm:f>
              <xm:sqref>L160</xm:sqref>
            </x14:sparkline>
            <x14:sparkline>
              <xm:f>EP_Rec_LEA!B161:K161</xm:f>
              <xm:sqref>L161</xm:sqref>
            </x14:sparkline>
            <x14:sparkline>
              <xm:f>EP_Rec_LEA!B162:K162</xm:f>
              <xm:sqref>L162</xm:sqref>
            </x14:sparkline>
            <x14:sparkline>
              <xm:f>EP_Rec_LEA!B163:K163</xm:f>
              <xm:sqref>L163</xm:sqref>
            </x14:sparkline>
            <x14:sparkline>
              <xm:f>EP_Rec_LEA!B164:K164</xm:f>
              <xm:sqref>L164</xm:sqref>
            </x14:sparkline>
            <x14:sparkline>
              <xm:f>EP_Rec_LEA!B165:K165</xm:f>
              <xm:sqref>L165</xm:sqref>
            </x14:sparkline>
            <x14:sparkline>
              <xm:f>EP_Rec_LEA!B166:K166</xm:f>
              <xm:sqref>L166</xm:sqref>
            </x14:sparkline>
            <x14:sparkline>
              <xm:f>EP_Rec_LEA!B167:K167</xm:f>
              <xm:sqref>L167</xm:sqref>
            </x14:sparkline>
            <x14:sparkline>
              <xm:f>EP_Rec_LEA!B168:K168</xm:f>
              <xm:sqref>L168</xm:sqref>
            </x14:sparkline>
            <x14:sparkline>
              <xm:f>EP_Rec_LEA!B169:K169</xm:f>
              <xm:sqref>L169</xm:sqref>
            </x14:sparkline>
            <x14:sparkline>
              <xm:f>EP_Rec_LEA!B170:K170</xm:f>
              <xm:sqref>L170</xm:sqref>
            </x14:sparkline>
            <x14:sparkline>
              <xm:f>EP_Rec_LEA!B171:K171</xm:f>
              <xm:sqref>L171</xm:sqref>
            </x14:sparkline>
            <x14:sparkline>
              <xm:f>EP_Rec_LEA!B172:K172</xm:f>
              <xm:sqref>L172</xm:sqref>
            </x14:sparkline>
            <x14:sparkline>
              <xm:f>EP_Rec_LEA!B173:K173</xm:f>
              <xm:sqref>L173</xm:sqref>
            </x14:sparkline>
            <x14:sparkline>
              <xm:f>EP_Rec_LEA!B174:K174</xm:f>
              <xm:sqref>L174</xm:sqref>
            </x14:sparkline>
            <x14:sparkline>
              <xm:f>EP_Rec_LEA!B175:K175</xm:f>
              <xm:sqref>L175</xm:sqref>
            </x14:sparkline>
            <x14:sparkline>
              <xm:f>EP_Rec_LEA!B176:K176</xm:f>
              <xm:sqref>L176</xm:sqref>
            </x14:sparkline>
            <x14:sparkline>
              <xm:f>EP_Rec_LEA!B177:K177</xm:f>
              <xm:sqref>L177</xm:sqref>
            </x14:sparkline>
            <x14:sparkline>
              <xm:f>EP_Rec_LEA!B178:K178</xm:f>
              <xm:sqref>L178</xm:sqref>
            </x14:sparkline>
            <x14:sparkline>
              <xm:f>EP_Rec_LEA!B179:K179</xm:f>
              <xm:sqref>L179</xm:sqref>
            </x14:sparkline>
            <x14:sparkline>
              <xm:f>EP_Rec_LEA!B180:K180</xm:f>
              <xm:sqref>L180</xm:sqref>
            </x14:sparkline>
            <x14:sparkline>
              <xm:f>EP_Rec_LEA!B181:K181</xm:f>
              <xm:sqref>L181</xm:sqref>
            </x14:sparkline>
            <x14:sparkline>
              <xm:f>EP_Rec_LEA!B182:K182</xm:f>
              <xm:sqref>L182</xm:sqref>
            </x14:sparkline>
            <x14:sparkline>
              <xm:f>EP_Rec_LEA!B183:K183</xm:f>
              <xm:sqref>L183</xm:sqref>
            </x14:sparkline>
            <x14:sparkline>
              <xm:f>EP_Rec_LEA!B184:K184</xm:f>
              <xm:sqref>L184</xm:sqref>
            </x14:sparkline>
            <x14:sparkline>
              <xm:f>EP_Rec_LEA!B185:K185</xm:f>
              <xm:sqref>L185</xm:sqref>
            </x14:sparkline>
            <x14:sparkline>
              <xm:f>EP_Rec_LEA!B186:K186</xm:f>
              <xm:sqref>L186</xm:sqref>
            </x14:sparkline>
            <x14:sparkline>
              <xm:f>EP_Rec_LEA!B187:K187</xm:f>
              <xm:sqref>L187</xm:sqref>
            </x14:sparkline>
            <x14:sparkline>
              <xm:f>EP_Rec_LEA!B188:K188</xm:f>
              <xm:sqref>L188</xm:sqref>
            </x14:sparkline>
            <x14:sparkline>
              <xm:f>EP_Rec_LEA!B189:K189</xm:f>
              <xm:sqref>L189</xm:sqref>
            </x14:sparkline>
            <x14:sparkline>
              <xm:f>EP_Rec_LEA!B190:K190</xm:f>
              <xm:sqref>L190</xm:sqref>
            </x14:sparkline>
            <x14:sparkline>
              <xm:f>EP_Rec_LEA!B191:K191</xm:f>
              <xm:sqref>L191</xm:sqref>
            </x14:sparkline>
            <x14:sparkline>
              <xm:f>EP_Rec_LEA!B192:K192</xm:f>
              <xm:sqref>L192</xm:sqref>
            </x14:sparkline>
            <x14:sparkline>
              <xm:f>EP_Rec_LEA!B193:K193</xm:f>
              <xm:sqref>L193</xm:sqref>
            </x14:sparkline>
            <x14:sparkline>
              <xm:f>EP_Rec_LEA!B194:K194</xm:f>
              <xm:sqref>L194</xm:sqref>
            </x14:sparkline>
            <x14:sparkline>
              <xm:f>EP_Rec_LEA!B195:K195</xm:f>
              <xm:sqref>L195</xm:sqref>
            </x14:sparkline>
            <x14:sparkline>
              <xm:f>EP_Rec_LEA!B196:K196</xm:f>
              <xm:sqref>L196</xm:sqref>
            </x14:sparkline>
            <x14:sparkline>
              <xm:f>EP_Rec_LEA!B197:K197</xm:f>
              <xm:sqref>L197</xm:sqref>
            </x14:sparkline>
            <x14:sparkline>
              <xm:f>EP_Rec_LEA!B198:K198</xm:f>
              <xm:sqref>L198</xm:sqref>
            </x14:sparkline>
            <x14:sparkline>
              <xm:f>EP_Rec_LEA!B199:K199</xm:f>
              <xm:sqref>L199</xm:sqref>
            </x14:sparkline>
            <x14:sparkline>
              <xm:f>EP_Rec_LEA!B200:K200</xm:f>
              <xm:sqref>L200</xm:sqref>
            </x14:sparkline>
            <x14:sparkline>
              <xm:f>EP_Rec_LEA!B201:K201</xm:f>
              <xm:sqref>L201</xm:sqref>
            </x14:sparkline>
            <x14:sparkline>
              <xm:f>EP_Rec_LEA!B202:K202</xm:f>
              <xm:sqref>L202</xm:sqref>
            </x14:sparkline>
            <x14:sparkline>
              <xm:f>EP_Rec_LEA!B203:K203</xm:f>
              <xm:sqref>L203</xm:sqref>
            </x14:sparkline>
            <x14:sparkline>
              <xm:f>EP_Rec_LEA!B204:K204</xm:f>
              <xm:sqref>L204</xm:sqref>
            </x14:sparkline>
            <x14:sparkline>
              <xm:f>EP_Rec_LEA!B205:K205</xm:f>
              <xm:sqref>L205</xm:sqref>
            </x14:sparkline>
            <x14:sparkline>
              <xm:f>EP_Rec_LEA!B206:K206</xm:f>
              <xm:sqref>L206</xm:sqref>
            </x14:sparkline>
            <x14:sparkline>
              <xm:f>EP_Rec_LEA!B207:K207</xm:f>
              <xm:sqref>L207</xm:sqref>
            </x14:sparkline>
            <x14:sparkline>
              <xm:f>EP_Rec_LEA!B208:K208</xm:f>
              <xm:sqref>L208</xm:sqref>
            </x14:sparkline>
            <x14:sparkline>
              <xm:f>EP_Rec_LEA!B209:K209</xm:f>
              <xm:sqref>L209</xm:sqref>
            </x14:sparkline>
            <x14:sparkline>
              <xm:f>EP_Rec_LEA!B210:K210</xm:f>
              <xm:sqref>L210</xm:sqref>
            </x14:sparkline>
            <x14:sparkline>
              <xm:f>EP_Rec_LEA!B211:K211</xm:f>
              <xm:sqref>L211</xm:sqref>
            </x14:sparkline>
            <x14:sparkline>
              <xm:f>EP_Rec_LEA!B212:K212</xm:f>
              <xm:sqref>L212</xm:sqref>
            </x14:sparkline>
            <x14:sparkline>
              <xm:f>EP_Rec_LEA!B213:K213</xm:f>
              <xm:sqref>L213</xm:sqref>
            </x14:sparkline>
            <x14:sparkline>
              <xm:f>EP_Rec_LEA!B214:K214</xm:f>
              <xm:sqref>L214</xm:sqref>
            </x14:sparkline>
            <x14:sparkline>
              <xm:f>EP_Rec_LEA!B215:K215</xm:f>
              <xm:sqref>L215</xm:sqref>
            </x14:sparkline>
            <x14:sparkline>
              <xm:f>EP_Rec_LEA!B216:K216</xm:f>
              <xm:sqref>L216</xm:sqref>
            </x14:sparkline>
            <x14:sparkline>
              <xm:f>EP_Rec_LEA!B217:K217</xm:f>
              <xm:sqref>L217</xm:sqref>
            </x14:sparkline>
            <x14:sparkline>
              <xm:f>EP_Rec_LEA!B218:K218</xm:f>
              <xm:sqref>L218</xm:sqref>
            </x14:sparkline>
            <x14:sparkline>
              <xm:f>EP_Rec_LEA!B219:K219</xm:f>
              <xm:sqref>L219</xm:sqref>
            </x14:sparkline>
            <x14:sparkline>
              <xm:f>EP_Rec_LEA!B220:K220</xm:f>
              <xm:sqref>L220</xm:sqref>
            </x14:sparkline>
            <x14:sparkline>
              <xm:f>EP_Rec_LEA!B221:K221</xm:f>
              <xm:sqref>L221</xm:sqref>
            </x14:sparkline>
            <x14:sparkline>
              <xm:f>EP_Rec_LEA!B222:K222</xm:f>
              <xm:sqref>L222</xm:sqref>
            </x14:sparkline>
            <x14:sparkline>
              <xm:f>EP_Rec_LEA!B223:K223</xm:f>
              <xm:sqref>L223</xm:sqref>
            </x14:sparkline>
            <x14:sparkline>
              <xm:f>EP_Rec_LEA!B224:K224</xm:f>
              <xm:sqref>L224</xm:sqref>
            </x14:sparkline>
            <x14:sparkline>
              <xm:f>EP_Rec_LEA!B225:K225</xm:f>
              <xm:sqref>L225</xm:sqref>
            </x14:sparkline>
            <x14:sparkline>
              <xm:f>EP_Rec_LEA!B226:K226</xm:f>
              <xm:sqref>L226</xm:sqref>
            </x14:sparkline>
            <x14:sparkline>
              <xm:f>EP_Rec_LEA!B227:K227</xm:f>
              <xm:sqref>L227</xm:sqref>
            </x14:sparkline>
            <x14:sparkline>
              <xm:f>EP_Rec_LEA!B228:K228</xm:f>
              <xm:sqref>L228</xm:sqref>
            </x14:sparkline>
            <x14:sparkline>
              <xm:f>EP_Rec_LEA!B229:K229</xm:f>
              <xm:sqref>L229</xm:sqref>
            </x14:sparkline>
            <x14:sparkline>
              <xm:f>EP_Rec_LEA!B230:K230</xm:f>
              <xm:sqref>L230</xm:sqref>
            </x14:sparkline>
            <x14:sparkline>
              <xm:f>EP_Rec_LEA!B231:K231</xm:f>
              <xm:sqref>L231</xm:sqref>
            </x14:sparkline>
            <x14:sparkline>
              <xm:f>EP_Rec_LEA!B232:K232</xm:f>
              <xm:sqref>L232</xm:sqref>
            </x14:sparkline>
            <x14:sparkline>
              <xm:f>EP_Rec_LEA!B233:K233</xm:f>
              <xm:sqref>L233</xm:sqref>
            </x14:sparkline>
            <x14:sparkline>
              <xm:f>EP_Rec_LEA!B234:K234</xm:f>
              <xm:sqref>L234</xm:sqref>
            </x14:sparkline>
            <x14:sparkline>
              <xm:f>EP_Rec_LEA!B235:K235</xm:f>
              <xm:sqref>L235</xm:sqref>
            </x14:sparkline>
            <x14:sparkline>
              <xm:f>EP_Rec_LEA!B236:K236</xm:f>
              <xm:sqref>L236</xm:sqref>
            </x14:sparkline>
            <x14:sparkline>
              <xm:f>EP_Rec_LEA!B237:K237</xm:f>
              <xm:sqref>L237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AD86"/>
  <sheetViews>
    <sheetView showGridLines="0" tabSelected="1" topLeftCell="B1" zoomScale="85" zoomScaleNormal="85" workbookViewId="0">
      <selection activeCell="C65" sqref="C65"/>
    </sheetView>
  </sheetViews>
  <sheetFormatPr defaultColWidth="8.85546875" defaultRowHeight="17.25" customHeight="1" x14ac:dyDescent="0.3"/>
  <cols>
    <col min="1" max="1" width="13.5703125" style="32" hidden="1" customWidth="1"/>
    <col min="2" max="2" width="14.7109375" style="32" customWidth="1"/>
    <col min="3" max="12" width="10.7109375" style="32" customWidth="1"/>
    <col min="13" max="13" width="11.28515625" style="32" customWidth="1"/>
    <col min="14" max="15" width="14.7109375" style="32" customWidth="1"/>
    <col min="16" max="29" width="11.28515625" style="32" customWidth="1"/>
    <col min="30" max="30" width="8.85546875" style="32" customWidth="1"/>
    <col min="31" max="16384" width="8.85546875" style="32"/>
  </cols>
  <sheetData>
    <row r="1" spans="1:29" ht="17.25" customHeight="1" x14ac:dyDescent="0.35">
      <c r="A1" s="31"/>
      <c r="B1" s="31" t="s">
        <v>121</v>
      </c>
      <c r="C1" s="45">
        <v>101000</v>
      </c>
      <c r="D1" s="45"/>
      <c r="P1" s="38"/>
      <c r="Q1" s="38"/>
      <c r="R1" s="38"/>
      <c r="S1" s="38"/>
      <c r="T1" s="74"/>
      <c r="U1" s="38"/>
      <c r="V1" s="38"/>
      <c r="W1" s="38"/>
      <c r="X1" s="38"/>
      <c r="Y1" s="38"/>
      <c r="Z1" s="38"/>
      <c r="AA1" s="38"/>
      <c r="AB1" s="38"/>
      <c r="AC1" s="38"/>
    </row>
    <row r="2" spans="1:29" ht="17.25" customHeight="1" x14ac:dyDescent="0.3">
      <c r="B2"/>
      <c r="C2"/>
    </row>
    <row r="3" spans="1:29" ht="17.25" customHeight="1" x14ac:dyDescent="0.35">
      <c r="B3" s="92" t="str">
        <f>"Historical Enrollment - "&amp;C1</f>
        <v>Historical Enrollment - 101000</v>
      </c>
      <c r="C3" s="92"/>
      <c r="D3" s="92"/>
      <c r="E3" s="92"/>
      <c r="F3" s="92"/>
      <c r="G3" s="92"/>
      <c r="H3" s="92"/>
      <c r="I3" s="92"/>
      <c r="J3" s="92"/>
      <c r="K3" s="92"/>
      <c r="L3" s="92"/>
      <c r="N3" s="13" t="str">
        <f>"Survival Ratios - "&amp;C1</f>
        <v>Survival Ratios - 101000</v>
      </c>
    </row>
    <row r="4" spans="1:29" ht="17.25" customHeight="1" x14ac:dyDescent="0.35">
      <c r="A4" s="32" t="s">
        <v>25</v>
      </c>
      <c r="B4" s="33" t="s">
        <v>0</v>
      </c>
      <c r="C4" s="3" t="str">
        <f>'EP Info'!B$8</f>
        <v>2012-13</v>
      </c>
      <c r="D4" s="3" t="str">
        <f>'EP Info'!C$8</f>
        <v>2013-14</v>
      </c>
      <c r="E4" s="3" t="str">
        <f>'EP Info'!D$8</f>
        <v>2014-15</v>
      </c>
      <c r="F4" s="3" t="str">
        <f>'EP Info'!E$8</f>
        <v>2015-16</v>
      </c>
      <c r="G4" s="3" t="str">
        <f>'EP Info'!F$8</f>
        <v>2016-17</v>
      </c>
      <c r="H4" s="3" t="str">
        <f>'EP Info'!G$8</f>
        <v>2017-18</v>
      </c>
      <c r="I4" s="3" t="str">
        <f>'EP Info'!H$8</f>
        <v>2018-19</v>
      </c>
      <c r="J4" s="3" t="str">
        <f>'EP Info'!I$8</f>
        <v>2019-20</v>
      </c>
      <c r="K4" s="3" t="str">
        <f>'EP Info'!J$8</f>
        <v>2020-21</v>
      </c>
      <c r="L4" s="3" t="str">
        <f>'EP Info'!K$8</f>
        <v>2021-22</v>
      </c>
      <c r="N4" s="33" t="s">
        <v>64</v>
      </c>
      <c r="O4" s="33" t="s">
        <v>65</v>
      </c>
      <c r="P4" s="33" t="s">
        <v>50</v>
      </c>
      <c r="Q4" s="33" t="s">
        <v>51</v>
      </c>
      <c r="R4" s="33" t="s">
        <v>52</v>
      </c>
      <c r="S4" s="33" t="s">
        <v>53</v>
      </c>
      <c r="T4" s="33" t="s">
        <v>54</v>
      </c>
      <c r="U4" s="33" t="s">
        <v>55</v>
      </c>
      <c r="V4" s="33" t="s">
        <v>56</v>
      </c>
      <c r="W4" s="33" t="s">
        <v>57</v>
      </c>
      <c r="X4" s="33" t="s">
        <v>58</v>
      </c>
      <c r="Y4" s="33" t="s">
        <v>59</v>
      </c>
      <c r="Z4" s="33" t="s">
        <v>60</v>
      </c>
      <c r="AA4" s="33" t="s">
        <v>61</v>
      </c>
      <c r="AB4" s="33" t="s">
        <v>62</v>
      </c>
      <c r="AC4" s="33" t="s">
        <v>63</v>
      </c>
    </row>
    <row r="5" spans="1:29" ht="17.25" customHeight="1" x14ac:dyDescent="0.3">
      <c r="A5" s="32">
        <v>0</v>
      </c>
      <c r="B5" s="56" t="s">
        <v>24</v>
      </c>
      <c r="C5" s="57">
        <f t="array" ref="C5">_xlfn.IFNA(INDEX('history-wide format'!E$2:E$5000,MATCH($C$1,IF('history-wide format'!$D$2:$D$5000=$A5,'history-wide format'!$C$2:$C$5000),0)),"")</f>
        <v>105</v>
      </c>
      <c r="D5" s="57">
        <f t="array" ref="D5">_xlfn.IFNA(INDEX('history-wide format'!F$2:F$5000,MATCH($C$1,IF('history-wide format'!$D$2:$D$5000=$A5,'history-wide format'!$C$2:$C$5000),0)),"")</f>
        <v>95</v>
      </c>
      <c r="E5" s="57">
        <f t="array" ref="E5">_xlfn.IFNA(INDEX('history-wide format'!G$2:G$5000,MATCH($C$1,IF('history-wide format'!$D$2:$D$5000=$A5,'history-wide format'!$C$2:$C$5000),0)),"")</f>
        <v>105</v>
      </c>
      <c r="F5" s="57">
        <f t="array" ref="F5">_xlfn.IFNA(INDEX('history-wide format'!H$2:H$5000,MATCH($C$1,IF('history-wide format'!$D$2:$D$5000=$A5,'history-wide format'!$C$2:$C$5000),0)),"")</f>
        <v>115</v>
      </c>
      <c r="G5" s="57">
        <f t="array" ref="G5">_xlfn.IFNA(INDEX('history-wide format'!I$2:I$5000,MATCH($C$1,IF('history-wide format'!$D$2:$D$5000=$A5,'history-wide format'!$C$2:$C$5000),0)),"")</f>
        <v>90</v>
      </c>
      <c r="H5" s="57">
        <f t="array" ref="H5">_xlfn.IFNA(INDEX('history-wide format'!J$2:J$5000,MATCH($C$1,IF('history-wide format'!$D$2:$D$5000=$A5,'history-wide format'!$C$2:$C$5000),0)),"")</f>
        <v>95</v>
      </c>
      <c r="I5" s="57">
        <f t="array" ref="I5">_xlfn.IFNA(INDEX('history-wide format'!K$2:K$5000,MATCH($C$1,IF('history-wide format'!$D$2:$D$5000=$A5,'history-wide format'!$C$2:$C$5000),0)),"")</f>
        <v>103</v>
      </c>
      <c r="J5" s="57">
        <f t="array" ref="J5">_xlfn.IFNA(INDEX('history-wide format'!L$2:L$5000,MATCH($C$1,IF('history-wide format'!$D$2:$D$5000=$A5,'history-wide format'!$C$2:$C$5000),0)),"")</f>
        <v>70</v>
      </c>
      <c r="K5" s="57">
        <f t="array" ref="K5">_xlfn.IFNA(INDEX('history-wide format'!M$2:M$5000,MATCH($C$1,IF('history-wide format'!$D$2:$D$5000=$A5,'history-wide format'!$C$2:$C$5000),0)),"")</f>
        <v>99</v>
      </c>
      <c r="L5" s="57">
        <f t="array" ref="L5">_xlfn.IFNA(INDEX('history-wide format'!N$2:N$5000,MATCH($C$1,IF('history-wide format'!$D$2:$D$5000=$A5,'history-wide format'!$C$2:$C$5000),0)),"")</f>
        <v>81</v>
      </c>
      <c r="N5" s="79" t="str">
        <f>LEFT('EP Info'!$B$8,4)&amp;"-"&amp;RIGHT(LEFT('EP Info'!$B$8,4),2)+1</f>
        <v>2012-13</v>
      </c>
      <c r="O5" s="79" t="str">
        <f>LEFT('EP Info'!$C$8,4)&amp;"-"&amp;RIGHT(LEFT('EP Info'!$C$8,4),2)+1</f>
        <v>2013-14</v>
      </c>
      <c r="P5" s="65">
        <f t="array" ref="P5">_xlfn.IFNA(INDEX('survivalratios-wide'!$E$2:$E$5000,MATCH($C$1,IF(P$4='survivalratios-wide'!$D$2:$D$5000,'survivalratios-wide'!$C$2:$C$5000),0)),"")</f>
        <v>0.38617886178861799</v>
      </c>
      <c r="Q5" s="65">
        <f t="array" ref="Q5">_xlfn.IFNA(INDEX('survivalratios-wide'!$E$2:$E$5000,MATCH($C$1,IF(Q$4='survivalratios-wide'!$D$2:$D$5000,'survivalratios-wide'!$C$2:$C$5000),0)),"")</f>
        <v>1.0190476190476201</v>
      </c>
      <c r="R5" s="65">
        <f t="array" ref="R5">_xlfn.IFNA(INDEX('survivalratios-wide'!$E$2:$E$5000,MATCH($C$1,IF(R$4='survivalratios-wide'!$D$2:$D$5000,'survivalratios-wide'!$C$2:$C$5000),0)),"")</f>
        <v>0.43145161290322598</v>
      </c>
      <c r="S5" s="65">
        <f t="array" ref="S5">_xlfn.IFNA(INDEX('survivalratios-wide'!$E$2:$E$5000,MATCH($C$1,IF(S$4='survivalratios-wide'!$D$2:$D$5000,'survivalratios-wide'!$C$2:$C$5000),0)),"")</f>
        <v>0.90217391304347805</v>
      </c>
      <c r="T5" s="65">
        <f t="array" ref="T5">_xlfn.IFNA(INDEX('survivalratios-wide'!$E$2:$E$5000,MATCH($C$1,IF(T$4='survivalratios-wide'!$D$2:$D$5000,'survivalratios-wide'!$C$2:$C$5000),0)),"")</f>
        <v>0.95555555555555605</v>
      </c>
      <c r="U5" s="65">
        <f t="array" ref="U5">_xlfn.IFNA(INDEX('survivalratios-wide'!$E$2:$E$5000,MATCH($C$1,IF(U$4='survivalratios-wide'!$D$2:$D$5000,'survivalratios-wide'!$C$2:$C$5000),0)),"")</f>
        <v>1.0531914893617</v>
      </c>
      <c r="V5" s="65">
        <f t="array" ref="V5">_xlfn.IFNA(INDEX('survivalratios-wide'!$E$2:$E$5000,MATCH($C$1,IF(V$4='survivalratios-wide'!$D$2:$D$5000,'survivalratios-wide'!$C$2:$C$5000),0)),"")</f>
        <v>0.94252873563218398</v>
      </c>
      <c r="W5" s="65">
        <f t="array" ref="W5">_xlfn.IFNA(INDEX('survivalratios-wide'!$E$2:$E$5000,MATCH($C$1,IF(W$4='survivalratios-wide'!$D$2:$D$5000,'survivalratios-wide'!$C$2:$C$5000),0)),"")</f>
        <v>1</v>
      </c>
      <c r="X5" s="65">
        <f t="array" ref="X5">_xlfn.IFNA(INDEX('survivalratios-wide'!$E$2:$E$5000,MATCH($C$1,IF(X$4='survivalratios-wide'!$D$2:$D$5000,'survivalratios-wide'!$C$2:$C$5000),0)),"")</f>
        <v>1.0098039215686301</v>
      </c>
      <c r="Y5" s="65">
        <f t="array" ref="Y5">_xlfn.IFNA(INDEX('survivalratios-wide'!$E$2:$E$5000,MATCH($C$1,IF(Y$4='survivalratios-wide'!$D$2:$D$5000,'survivalratios-wide'!$C$2:$C$5000),0)),"")</f>
        <v>0.93388429752066104</v>
      </c>
      <c r="Z5" s="65">
        <f t="array" ref="Z5">_xlfn.IFNA(INDEX('survivalratios-wide'!$E$2:$E$5000,MATCH($C$1,IF(Z$4='survivalratios-wide'!$D$2:$D$5000,'survivalratios-wide'!$C$2:$C$5000),0)),"")</f>
        <v>1.0476190476190499</v>
      </c>
      <c r="AA5" s="65">
        <f t="array" ref="AA5">_xlfn.IFNA(INDEX('survivalratios-wide'!$E$2:$E$5000,MATCH($C$1,IF(AA$4='survivalratios-wide'!$D$2:$D$5000,'survivalratios-wide'!$C$2:$C$5000),0)),"")</f>
        <v>0.98019801980197996</v>
      </c>
      <c r="AB5" s="65">
        <f t="array" ref="AB5">_xlfn.IFNA(INDEX('survivalratios-wide'!$E$2:$E$5000,MATCH($C$1,IF(AB$4='survivalratios-wide'!$D$2:$D$5000,'survivalratios-wide'!$C$2:$C$5000),0)),"")</f>
        <v>0.99009900990098998</v>
      </c>
      <c r="AC5" s="65">
        <f t="array" ref="AC5">_xlfn.IFNA(INDEX('survivalratios-wide'!$E$2:$E$5000,MATCH($C$1,IF(AC$4='survivalratios-wide'!$D$2:$D$5000,'survivalratios-wide'!$C$2:$C$5000),0)),"")</f>
        <v>0.87850467289719603</v>
      </c>
    </row>
    <row r="6" spans="1:29" ht="17.25" customHeight="1" x14ac:dyDescent="0.3">
      <c r="A6" s="32">
        <v>1</v>
      </c>
      <c r="B6" s="56">
        <v>1</v>
      </c>
      <c r="C6" s="57">
        <f t="array" ref="C6">_xlfn.IFNA(INDEX('history-wide format'!E$2:E$5000,MATCH($C$1,IF('history-wide format'!$D$2:$D$5000=$A6,'history-wide format'!$C$2:$C$5000),0)),"")</f>
        <v>92</v>
      </c>
      <c r="D6" s="57">
        <f t="array" ref="D6">_xlfn.IFNA(INDEX('history-wide format'!F$2:F$5000,MATCH($C$1,IF('history-wide format'!$D$2:$D$5000=$A6,'history-wide format'!$C$2:$C$5000),0)),"")</f>
        <v>107</v>
      </c>
      <c r="E6" s="57">
        <f t="array" ref="E6">_xlfn.IFNA(INDEX('history-wide format'!G$2:G$5000,MATCH($C$1,IF('history-wide format'!$D$2:$D$5000=$A6,'history-wide format'!$C$2:$C$5000),0)),"")</f>
        <v>95</v>
      </c>
      <c r="F6" s="57">
        <f t="array" ref="F6">_xlfn.IFNA(INDEX('history-wide format'!H$2:H$5000,MATCH($C$1,IF('history-wide format'!$D$2:$D$5000=$A6,'history-wide format'!$C$2:$C$5000),0)),"")</f>
        <v>94</v>
      </c>
      <c r="G6" s="57">
        <f t="array" ref="G6">_xlfn.IFNA(INDEX('history-wide format'!I$2:I$5000,MATCH($C$1,IF('history-wide format'!$D$2:$D$5000=$A6,'history-wide format'!$C$2:$C$5000),0)),"")</f>
        <v>117</v>
      </c>
      <c r="H6" s="57">
        <f t="array" ref="H6">_xlfn.IFNA(INDEX('history-wide format'!J$2:J$5000,MATCH($C$1,IF('history-wide format'!$D$2:$D$5000=$A6,'history-wide format'!$C$2:$C$5000),0)),"")</f>
        <v>92</v>
      </c>
      <c r="I6" s="57">
        <f t="array" ref="I6">_xlfn.IFNA(INDEX('history-wide format'!K$2:K$5000,MATCH($C$1,IF('history-wide format'!$D$2:$D$5000=$A6,'history-wide format'!$C$2:$C$5000),0)),"")</f>
        <v>88</v>
      </c>
      <c r="J6" s="57">
        <f t="array" ref="J6">_xlfn.IFNA(INDEX('history-wide format'!L$2:L$5000,MATCH($C$1,IF('history-wide format'!$D$2:$D$5000=$A6,'history-wide format'!$C$2:$C$5000),0)),"")</f>
        <v>92</v>
      </c>
      <c r="K6" s="57">
        <f t="array" ref="K6">_xlfn.IFNA(INDEX('history-wide format'!M$2:M$5000,MATCH($C$1,IF('history-wide format'!$D$2:$D$5000=$A6,'history-wide format'!$C$2:$C$5000),0)),"")</f>
        <v>67</v>
      </c>
      <c r="L6" s="57">
        <f t="array" ref="L6">_xlfn.IFNA(INDEX('history-wide format'!N$2:N$5000,MATCH($C$1,IF('history-wide format'!$D$2:$D$5000=$A6,'history-wide format'!$C$2:$C$5000),0)),"")</f>
        <v>98</v>
      </c>
      <c r="N6" s="79" t="str">
        <f>LEFT('EP Info'!$C$8,4)&amp;"-"&amp;RIGHT(LEFT('EP Info'!$C$8,4),2)+1</f>
        <v>2013-14</v>
      </c>
      <c r="O6" s="79" t="str">
        <f>LEFT('EP Info'!$D$8,4)&amp;"-"&amp;RIGHT(LEFT('EP Info'!$D$8,4),2)+1</f>
        <v>2014-15</v>
      </c>
      <c r="P6" s="65">
        <f t="array" ref="P6">_xlfn.IFNA(INDEX('survivalratios-wide'!$F$2:$F$5000,MATCH($C$1,IF(P$4='survivalratios-wide'!$D$2:$D$5000,'survivalratios-wide'!$C$2:$C$5000),0)),"")</f>
        <v>0.421686746987952</v>
      </c>
      <c r="Q6" s="65">
        <f t="array" ref="Q6">_xlfn.IFNA(INDEX('survivalratios-wide'!$F$2:$F$5000,MATCH($C$1,IF(Q$4='survivalratios-wide'!$D$2:$D$5000,'survivalratios-wide'!$C$2:$C$5000),0)),"")</f>
        <v>1</v>
      </c>
      <c r="R6" s="65">
        <f t="array" ref="R6">_xlfn.IFNA(INDEX('survivalratios-wide'!$F$2:$F$5000,MATCH($C$1,IF(R$4='survivalratios-wide'!$D$2:$D$5000,'survivalratios-wide'!$C$2:$C$5000),0)),"")</f>
        <v>0.38617886178861799</v>
      </c>
      <c r="S6" s="65">
        <f t="array" ref="S6">_xlfn.IFNA(INDEX('survivalratios-wide'!$F$2:$F$5000,MATCH($C$1,IF(S$4='survivalratios-wide'!$D$2:$D$5000,'survivalratios-wide'!$C$2:$C$5000),0)),"")</f>
        <v>0.99065420560747697</v>
      </c>
      <c r="T6" s="65">
        <f t="array" ref="T6">_xlfn.IFNA(INDEX('survivalratios-wide'!$F$2:$F$5000,MATCH($C$1,IF(T$4='survivalratios-wide'!$D$2:$D$5000,'survivalratios-wide'!$C$2:$C$5000),0)),"")</f>
        <v>1.01204819277108</v>
      </c>
      <c r="U6" s="65">
        <f t="array" ref="U6">_xlfn.IFNA(INDEX('survivalratios-wide'!$F$2:$F$5000,MATCH($C$1,IF(U$4='survivalratios-wide'!$D$2:$D$5000,'survivalratios-wide'!$C$2:$C$5000),0)),"")</f>
        <v>1.0813953488372099</v>
      </c>
      <c r="V6" s="65">
        <f t="array" ref="V6">_xlfn.IFNA(INDEX('survivalratios-wide'!$F$2:$F$5000,MATCH($C$1,IF(V$4='survivalratios-wide'!$D$2:$D$5000,'survivalratios-wide'!$C$2:$C$5000),0)),"")</f>
        <v>0.939393939393939</v>
      </c>
      <c r="W6" s="65">
        <f t="array" ref="W6">_xlfn.IFNA(INDEX('survivalratios-wide'!$F$2:$F$5000,MATCH($C$1,IF(W$4='survivalratios-wide'!$D$2:$D$5000,'survivalratios-wide'!$C$2:$C$5000),0)),"")</f>
        <v>0.98780487804878003</v>
      </c>
      <c r="X6" s="65">
        <f t="array" ref="X6">_xlfn.IFNA(INDEX('survivalratios-wide'!$F$2:$F$5000,MATCH($C$1,IF(X$4='survivalratios-wide'!$D$2:$D$5000,'survivalratios-wide'!$C$2:$C$5000),0)),"")</f>
        <v>1.0967741935483899</v>
      </c>
      <c r="Y6" s="65">
        <f t="array" ref="Y6">_xlfn.IFNA(INDEX('survivalratios-wide'!$F$2:$F$5000,MATCH($C$1,IF(Y$4='survivalratios-wide'!$D$2:$D$5000,'survivalratios-wide'!$C$2:$C$5000),0)),"")</f>
        <v>1.0485436893203901</v>
      </c>
      <c r="Z6" s="65">
        <f t="array" ref="Z6">_xlfn.IFNA(INDEX('survivalratios-wide'!$F$2:$F$5000,MATCH($C$1,IF(Z$4='survivalratios-wide'!$D$2:$D$5000,'survivalratios-wide'!$C$2:$C$5000),0)),"")</f>
        <v>0.87610619469026596</v>
      </c>
      <c r="AA6" s="65">
        <f t="array" ref="AA6">_xlfn.IFNA(INDEX('survivalratios-wide'!$F$2:$F$5000,MATCH($C$1,IF(AA$4='survivalratios-wide'!$D$2:$D$5000,'survivalratios-wide'!$C$2:$C$5000),0)),"")</f>
        <v>0.93636363636363595</v>
      </c>
      <c r="AB6" s="65">
        <f t="array" ref="AB6">_xlfn.IFNA(INDEX('survivalratios-wide'!$F$2:$F$5000,MATCH($C$1,IF(AB$4='survivalratios-wide'!$D$2:$D$5000,'survivalratios-wide'!$C$2:$C$5000),0)),"")</f>
        <v>0.95959595959596</v>
      </c>
      <c r="AC6" s="65">
        <f t="array" ref="AC6">_xlfn.IFNA(INDEX('survivalratios-wide'!$F$2:$F$5000,MATCH($C$1,IF(AC$4='survivalratios-wide'!$D$2:$D$5000,'survivalratios-wide'!$C$2:$C$5000),0)),"")</f>
        <v>0.93</v>
      </c>
    </row>
    <row r="7" spans="1:29" ht="17.25" customHeight="1" x14ac:dyDescent="0.3">
      <c r="A7" s="32">
        <v>2</v>
      </c>
      <c r="B7" s="56">
        <v>2</v>
      </c>
      <c r="C7" s="57">
        <f t="array" ref="C7">_xlfn.IFNA(INDEX('history-wide format'!E$2:E$5000,MATCH($C$1,IF('history-wide format'!$D$2:$D$5000=$A7,'history-wide format'!$C$2:$C$5000),0)),"")</f>
        <v>90</v>
      </c>
      <c r="D7" s="57">
        <f t="array" ref="D7">_xlfn.IFNA(INDEX('history-wide format'!F$2:F$5000,MATCH($C$1,IF('history-wide format'!$D$2:$D$5000=$A7,'history-wide format'!$C$2:$C$5000),0)),"")</f>
        <v>83</v>
      </c>
      <c r="E7" s="57">
        <f t="array" ref="E7">_xlfn.IFNA(INDEX('history-wide format'!G$2:G$5000,MATCH($C$1,IF('history-wide format'!$D$2:$D$5000=$A7,'history-wide format'!$C$2:$C$5000),0)),"")</f>
        <v>106</v>
      </c>
      <c r="F7" s="57">
        <f t="array" ref="F7">_xlfn.IFNA(INDEX('history-wide format'!H$2:H$5000,MATCH($C$1,IF('history-wide format'!$D$2:$D$5000=$A7,'history-wide format'!$C$2:$C$5000),0)),"")</f>
        <v>87</v>
      </c>
      <c r="G7" s="57">
        <f t="array" ref="G7">_xlfn.IFNA(INDEX('history-wide format'!I$2:I$5000,MATCH($C$1,IF('history-wide format'!$D$2:$D$5000=$A7,'history-wide format'!$C$2:$C$5000),0)),"")</f>
        <v>93</v>
      </c>
      <c r="H7" s="57">
        <f t="array" ref="H7">_xlfn.IFNA(INDEX('history-wide format'!J$2:J$5000,MATCH($C$1,IF('history-wide format'!$D$2:$D$5000=$A7,'history-wide format'!$C$2:$C$5000),0)),"")</f>
        <v>107</v>
      </c>
      <c r="I7" s="57">
        <f t="array" ref="I7">_xlfn.IFNA(INDEX('history-wide format'!K$2:K$5000,MATCH($C$1,IF('history-wide format'!$D$2:$D$5000=$A7,'history-wide format'!$C$2:$C$5000),0)),"")</f>
        <v>94</v>
      </c>
      <c r="J7" s="57">
        <f t="array" ref="J7">_xlfn.IFNA(INDEX('history-wide format'!L$2:L$5000,MATCH($C$1,IF('history-wide format'!$D$2:$D$5000=$A7,'history-wide format'!$C$2:$C$5000),0)),"")</f>
        <v>89</v>
      </c>
      <c r="K7" s="57">
        <f t="array" ref="K7">_xlfn.IFNA(INDEX('history-wide format'!M$2:M$5000,MATCH($C$1,IF('history-wide format'!$D$2:$D$5000=$A7,'history-wide format'!$C$2:$C$5000),0)),"")</f>
        <v>94</v>
      </c>
      <c r="L7" s="57">
        <f t="array" ref="L7">_xlfn.IFNA(INDEX('history-wide format'!N$2:N$5000,MATCH($C$1,IF('history-wide format'!$D$2:$D$5000=$A7,'history-wide format'!$C$2:$C$5000),0)),"")</f>
        <v>64</v>
      </c>
      <c r="N7" s="79" t="str">
        <f>LEFT('EP Info'!$D$8,4)&amp;"-"&amp;RIGHT(LEFT('EP Info'!$D$8,4),2)+1</f>
        <v>2014-15</v>
      </c>
      <c r="O7" s="79" t="str">
        <f>LEFT('EP Info'!$E$8,4)&amp;"-"&amp;RIGHT(LEFT('EP Info'!$E$8,4),2)+1</f>
        <v>2015-16</v>
      </c>
      <c r="P7" s="65">
        <f t="array" ref="P7">_xlfn.IFNA(INDEX('survivalratios-wide'!$G$2:$G$5000,MATCH($C$1,IF(P$4='survivalratios-wide'!$D$2:$D$5000,'survivalratios-wide'!$C$2:$C$5000),0)),"")</f>
        <v>0.43726235741444902</v>
      </c>
      <c r="Q7" s="65">
        <f t="array" ref="Q7">_xlfn.IFNA(INDEX('survivalratios-wide'!$G$2:$G$5000,MATCH($C$1,IF(Q$4='survivalratios-wide'!$D$2:$D$5000,'survivalratios-wide'!$C$2:$C$5000),0)),"")</f>
        <v>0.89523809523809506</v>
      </c>
      <c r="R7" s="65">
        <f t="array" ref="R7">_xlfn.IFNA(INDEX('survivalratios-wide'!$G$2:$G$5000,MATCH($C$1,IF(R$4='survivalratios-wide'!$D$2:$D$5000,'survivalratios-wide'!$C$2:$C$5000),0)),"")</f>
        <v>0.37751004016064299</v>
      </c>
      <c r="S7" s="65">
        <f t="array" ref="S7">_xlfn.IFNA(INDEX('survivalratios-wide'!$G$2:$G$5000,MATCH($C$1,IF(S$4='survivalratios-wide'!$D$2:$D$5000,'survivalratios-wide'!$C$2:$C$5000),0)),"")</f>
        <v>0.91578947368421004</v>
      </c>
      <c r="T7" s="65">
        <f t="array" ref="T7">_xlfn.IFNA(INDEX('survivalratios-wide'!$G$2:$G$5000,MATCH($C$1,IF(T$4='survivalratios-wide'!$D$2:$D$5000,'survivalratios-wide'!$C$2:$C$5000),0)),"")</f>
        <v>1.02830188679245</v>
      </c>
      <c r="U7" s="65">
        <f t="array" ref="U7">_xlfn.IFNA(INDEX('survivalratios-wide'!$G$2:$G$5000,MATCH($C$1,IF(U$4='survivalratios-wide'!$D$2:$D$5000,'survivalratios-wide'!$C$2:$C$5000),0)),"")</f>
        <v>1.0119047619047601</v>
      </c>
      <c r="V7" s="65">
        <f t="array" ref="V7">_xlfn.IFNA(INDEX('survivalratios-wide'!$G$2:$G$5000,MATCH($C$1,IF(V$4='survivalratios-wide'!$D$2:$D$5000,'survivalratios-wide'!$C$2:$C$5000),0)),"")</f>
        <v>1</v>
      </c>
      <c r="W7" s="65">
        <f t="array" ref="W7">_xlfn.IFNA(INDEX('survivalratios-wide'!$G$2:$G$5000,MATCH($C$1,IF(W$4='survivalratios-wide'!$D$2:$D$5000,'survivalratios-wide'!$C$2:$C$5000),0)),"")</f>
        <v>0.94623655913978499</v>
      </c>
      <c r="X7" s="65">
        <f t="array" ref="X7">_xlfn.IFNA(INDEX('survivalratios-wide'!$G$2:$G$5000,MATCH($C$1,IF(X$4='survivalratios-wide'!$D$2:$D$5000,'survivalratios-wide'!$C$2:$C$5000),0)),"")</f>
        <v>1.0246913580246899</v>
      </c>
      <c r="Y7" s="65">
        <f t="array" ref="Y7">_xlfn.IFNA(INDEX('survivalratios-wide'!$G$2:$G$5000,MATCH($C$1,IF(Y$4='survivalratios-wide'!$D$2:$D$5000,'survivalratios-wide'!$C$2:$C$5000),0)),"")</f>
        <v>1.0882352941176501</v>
      </c>
      <c r="Z7" s="65">
        <f t="array" ref="Z7">_xlfn.IFNA(INDEX('survivalratios-wide'!$G$2:$G$5000,MATCH($C$1,IF(Z$4='survivalratios-wide'!$D$2:$D$5000,'survivalratios-wide'!$C$2:$C$5000),0)),"")</f>
        <v>1.0185185185185199</v>
      </c>
      <c r="AA7" s="65">
        <f t="array" ref="AA7">_xlfn.IFNA(INDEX('survivalratios-wide'!$G$2:$G$5000,MATCH($C$1,IF(AA$4='survivalratios-wide'!$D$2:$D$5000,'survivalratios-wide'!$C$2:$C$5000),0)),"")</f>
        <v>1</v>
      </c>
      <c r="AB7" s="65">
        <f t="array" ref="AB7">_xlfn.IFNA(INDEX('survivalratios-wide'!$G$2:$G$5000,MATCH($C$1,IF(AB$4='survivalratios-wide'!$D$2:$D$5000,'survivalratios-wide'!$C$2:$C$5000),0)),"")</f>
        <v>0.94174757281553401</v>
      </c>
      <c r="AC7" s="65">
        <f t="array" ref="AC7">_xlfn.IFNA(INDEX('survivalratios-wide'!$G$2:$G$5000,MATCH($C$1,IF(AC$4='survivalratios-wide'!$D$2:$D$5000,'survivalratios-wide'!$C$2:$C$5000),0)),"")</f>
        <v>0.91578947368421004</v>
      </c>
    </row>
    <row r="8" spans="1:29" ht="17.25" customHeight="1" x14ac:dyDescent="0.3">
      <c r="A8" s="32">
        <v>3</v>
      </c>
      <c r="B8" s="56">
        <v>3</v>
      </c>
      <c r="C8" s="57">
        <f t="array" ref="C8">_xlfn.IFNA(INDEX('history-wide format'!E$2:E$5000,MATCH($C$1,IF('history-wide format'!$D$2:$D$5000=$A8,'history-wide format'!$C$2:$C$5000),0)),"")</f>
        <v>94</v>
      </c>
      <c r="D8" s="57">
        <f t="array" ref="D8">_xlfn.IFNA(INDEX('history-wide format'!F$2:F$5000,MATCH($C$1,IF('history-wide format'!$D$2:$D$5000=$A8,'history-wide format'!$C$2:$C$5000),0)),"")</f>
        <v>86</v>
      </c>
      <c r="E8" s="57">
        <f t="array" ref="E8">_xlfn.IFNA(INDEX('history-wide format'!G$2:G$5000,MATCH($C$1,IF('history-wide format'!$D$2:$D$5000=$A8,'history-wide format'!$C$2:$C$5000),0)),"")</f>
        <v>84</v>
      </c>
      <c r="F8" s="57">
        <f t="array" ref="F8">_xlfn.IFNA(INDEX('history-wide format'!H$2:H$5000,MATCH($C$1,IF('history-wide format'!$D$2:$D$5000=$A8,'history-wide format'!$C$2:$C$5000),0)),"")</f>
        <v>109</v>
      </c>
      <c r="G8" s="57">
        <f t="array" ref="G8">_xlfn.IFNA(INDEX('history-wide format'!I$2:I$5000,MATCH($C$1,IF('history-wide format'!$D$2:$D$5000=$A8,'history-wide format'!$C$2:$C$5000),0)),"")</f>
        <v>91</v>
      </c>
      <c r="H8" s="57">
        <f t="array" ref="H8">_xlfn.IFNA(INDEX('history-wide format'!J$2:J$5000,MATCH($C$1,IF('history-wide format'!$D$2:$D$5000=$A8,'history-wide format'!$C$2:$C$5000),0)),"")</f>
        <v>88</v>
      </c>
      <c r="I8" s="57">
        <f t="array" ref="I8">_xlfn.IFNA(INDEX('history-wide format'!K$2:K$5000,MATCH($C$1,IF('history-wide format'!$D$2:$D$5000=$A8,'history-wide format'!$C$2:$C$5000),0)),"")</f>
        <v>103</v>
      </c>
      <c r="J8" s="57">
        <f t="array" ref="J8">_xlfn.IFNA(INDEX('history-wide format'!L$2:L$5000,MATCH($C$1,IF('history-wide format'!$D$2:$D$5000=$A8,'history-wide format'!$C$2:$C$5000),0)),"")</f>
        <v>94</v>
      </c>
      <c r="K8" s="57">
        <f t="array" ref="K8">_xlfn.IFNA(INDEX('history-wide format'!M$2:M$5000,MATCH($C$1,IF('history-wide format'!$D$2:$D$5000=$A8,'history-wide format'!$C$2:$C$5000),0)),"")</f>
        <v>83</v>
      </c>
      <c r="L8" s="57">
        <f t="array" ref="L8">_xlfn.IFNA(INDEX('history-wide format'!N$2:N$5000,MATCH($C$1,IF('history-wide format'!$D$2:$D$5000=$A8,'history-wide format'!$C$2:$C$5000),0)),"")</f>
        <v>94</v>
      </c>
      <c r="N8" s="79" t="str">
        <f>LEFT('EP Info'!$E$8,4)&amp;"-"&amp;RIGHT(LEFT('EP Info'!$E$8,4),2)+1</f>
        <v>2015-16</v>
      </c>
      <c r="O8" s="79" t="str">
        <f>LEFT('EP Info'!$F$8,4)&amp;"-"&amp;RIGHT(LEFT('EP Info'!$F$8,4),2)+1</f>
        <v>2016-17</v>
      </c>
      <c r="P8" s="65">
        <f t="array" ref="P8">_xlfn.IFNA(INDEX('survivalratios-wide'!$H$2:$H$5000,MATCH($C$1,IF(P$4='survivalratios-wide'!$D$2:$D$5000,'survivalratios-wide'!$C$2:$C$5000),0)),"")</f>
        <v>0.35294117647058798</v>
      </c>
      <c r="Q8" s="65">
        <f t="array" ref="Q8">_xlfn.IFNA(INDEX('survivalratios-wide'!$H$2:$H$5000,MATCH($C$1,IF(Q$4='survivalratios-wide'!$D$2:$D$5000,'survivalratios-wide'!$C$2:$C$5000),0)),"")</f>
        <v>1.01739130434783</v>
      </c>
      <c r="R8" s="65">
        <f t="array" ref="R8">_xlfn.IFNA(INDEX('survivalratios-wide'!$H$2:$H$5000,MATCH($C$1,IF(R$4='survivalratios-wide'!$D$2:$D$5000,'survivalratios-wide'!$C$2:$C$5000),0)),"")</f>
        <v>0.44486692015209101</v>
      </c>
      <c r="S8" s="65">
        <f t="array" ref="S8">_xlfn.IFNA(INDEX('survivalratios-wide'!$H$2:$H$5000,MATCH($C$1,IF(S$4='survivalratios-wide'!$D$2:$D$5000,'survivalratios-wide'!$C$2:$C$5000),0)),"")</f>
        <v>0.98936170212765995</v>
      </c>
      <c r="T8" s="65">
        <f t="array" ref="T8">_xlfn.IFNA(INDEX('survivalratios-wide'!$H$2:$H$5000,MATCH($C$1,IF(T$4='survivalratios-wide'!$D$2:$D$5000,'survivalratios-wide'!$C$2:$C$5000),0)),"")</f>
        <v>1.0459770114942499</v>
      </c>
      <c r="U8" s="65">
        <f t="array" ref="U8">_xlfn.IFNA(INDEX('survivalratios-wide'!$H$2:$H$5000,MATCH($C$1,IF(U$4='survivalratios-wide'!$D$2:$D$5000,'survivalratios-wide'!$C$2:$C$5000),0)),"")</f>
        <v>1.03669724770642</v>
      </c>
      <c r="V8" s="65">
        <f t="array" ref="V8">_xlfn.IFNA(INDEX('survivalratios-wide'!$H$2:$H$5000,MATCH($C$1,IF(V$4='survivalratios-wide'!$D$2:$D$5000,'survivalratios-wide'!$C$2:$C$5000),0)),"")</f>
        <v>0.98823529411764699</v>
      </c>
      <c r="W8" s="65">
        <f t="array" ref="W8">_xlfn.IFNA(INDEX('survivalratios-wide'!$H$2:$H$5000,MATCH($C$1,IF(W$4='survivalratios-wide'!$D$2:$D$5000,'survivalratios-wide'!$C$2:$C$5000),0)),"")</f>
        <v>1.08602150537634</v>
      </c>
      <c r="X8" s="65">
        <f t="array" ref="X8">_xlfn.IFNA(INDEX('survivalratios-wide'!$H$2:$H$5000,MATCH($C$1,IF(X$4='survivalratios-wide'!$D$2:$D$5000,'survivalratios-wide'!$C$2:$C$5000),0)),"")</f>
        <v>1.0909090909090899</v>
      </c>
      <c r="Y8" s="65">
        <f t="array" ref="Y8">_xlfn.IFNA(INDEX('survivalratios-wide'!$H$2:$H$5000,MATCH($C$1,IF(Y$4='survivalratios-wide'!$D$2:$D$5000,'survivalratios-wide'!$C$2:$C$5000),0)),"")</f>
        <v>1.01204819277108</v>
      </c>
      <c r="Z8" s="65">
        <f t="array" ref="Z8">_xlfn.IFNA(INDEX('survivalratios-wide'!$H$2:$H$5000,MATCH($C$1,IF(Z$4='survivalratios-wide'!$D$2:$D$5000,'survivalratios-wide'!$C$2:$C$5000),0)),"")</f>
        <v>1.00900900900901</v>
      </c>
      <c r="AA8" s="65">
        <f t="array" ref="AA8">_xlfn.IFNA(INDEX('survivalratios-wide'!$H$2:$H$5000,MATCH($C$1,IF(AA$4='survivalratios-wide'!$D$2:$D$5000,'survivalratios-wide'!$C$2:$C$5000),0)),"")</f>
        <v>1.0181818181818201</v>
      </c>
      <c r="AB8" s="65">
        <f t="array" ref="AB8">_xlfn.IFNA(INDEX('survivalratios-wide'!$H$2:$H$5000,MATCH($C$1,IF(AB$4='survivalratios-wide'!$D$2:$D$5000,'survivalratios-wide'!$C$2:$C$5000),0)),"")</f>
        <v>0.97979797979798</v>
      </c>
      <c r="AC8" s="65">
        <f t="array" ref="AC8">_xlfn.IFNA(INDEX('survivalratios-wide'!$H$2:$H$5000,MATCH($C$1,IF(AC$4='survivalratios-wide'!$D$2:$D$5000,'survivalratios-wide'!$C$2:$C$5000),0)),"")</f>
        <v>0.90721649484536104</v>
      </c>
    </row>
    <row r="9" spans="1:29" ht="17.25" customHeight="1" x14ac:dyDescent="0.3">
      <c r="A9" s="32">
        <v>4</v>
      </c>
      <c r="B9" s="56">
        <v>4</v>
      </c>
      <c r="C9" s="57">
        <f t="array" ref="C9">_xlfn.IFNA(INDEX('history-wide format'!E$2:E$5000,MATCH($C$1,IF('history-wide format'!$D$2:$D$5000=$A9,'history-wide format'!$C$2:$C$5000),0)),"")</f>
        <v>87</v>
      </c>
      <c r="D9" s="57">
        <f t="array" ref="D9">_xlfn.IFNA(INDEX('history-wide format'!F$2:F$5000,MATCH($C$1,IF('history-wide format'!$D$2:$D$5000=$A9,'history-wide format'!$C$2:$C$5000),0)),"")</f>
        <v>99</v>
      </c>
      <c r="E9" s="57">
        <f t="array" ref="E9">_xlfn.IFNA(INDEX('history-wide format'!G$2:G$5000,MATCH($C$1,IF('history-wide format'!$D$2:$D$5000=$A9,'history-wide format'!$C$2:$C$5000),0)),"")</f>
        <v>93</v>
      </c>
      <c r="F9" s="57">
        <f t="array" ref="F9">_xlfn.IFNA(INDEX('history-wide format'!H$2:H$5000,MATCH($C$1,IF('history-wide format'!$D$2:$D$5000=$A9,'history-wide format'!$C$2:$C$5000),0)),"")</f>
        <v>85</v>
      </c>
      <c r="G9" s="57">
        <f t="array" ref="G9">_xlfn.IFNA(INDEX('history-wide format'!I$2:I$5000,MATCH($C$1,IF('history-wide format'!$D$2:$D$5000=$A9,'history-wide format'!$C$2:$C$5000),0)),"")</f>
        <v>113</v>
      </c>
      <c r="H9" s="57">
        <f t="array" ref="H9">_xlfn.IFNA(INDEX('history-wide format'!J$2:J$5000,MATCH($C$1,IF('history-wide format'!$D$2:$D$5000=$A9,'history-wide format'!$C$2:$C$5000),0)),"")</f>
        <v>90</v>
      </c>
      <c r="I9" s="57">
        <f t="array" ref="I9">_xlfn.IFNA(INDEX('history-wide format'!K$2:K$5000,MATCH($C$1,IF('history-wide format'!$D$2:$D$5000=$A9,'history-wide format'!$C$2:$C$5000),0)),"")</f>
        <v>87</v>
      </c>
      <c r="J9" s="57">
        <f t="array" ref="J9">_xlfn.IFNA(INDEX('history-wide format'!L$2:L$5000,MATCH($C$1,IF('history-wide format'!$D$2:$D$5000=$A9,'history-wide format'!$C$2:$C$5000),0)),"")</f>
        <v>104</v>
      </c>
      <c r="K9" s="57">
        <f t="array" ref="K9">_xlfn.IFNA(INDEX('history-wide format'!M$2:M$5000,MATCH($C$1,IF('history-wide format'!$D$2:$D$5000=$A9,'history-wide format'!$C$2:$C$5000),0)),"")</f>
        <v>87</v>
      </c>
      <c r="L9" s="57">
        <f t="array" ref="L9">_xlfn.IFNA(INDEX('history-wide format'!N$2:N$5000,MATCH($C$1,IF('history-wide format'!$D$2:$D$5000=$A9,'history-wide format'!$C$2:$C$5000),0)),"")</f>
        <v>89</v>
      </c>
      <c r="N9" s="79" t="str">
        <f>LEFT('EP Info'!$F$8,4)&amp;"-"&amp;RIGHT(LEFT('EP Info'!$F$8,4),2)+1</f>
        <v>2016-17</v>
      </c>
      <c r="O9" s="79" t="str">
        <f>LEFT('EP Info'!$G$8,4)&amp;"-"&amp;RIGHT(LEFT('EP Info'!$G$8,4),2)+1</f>
        <v>2017-18</v>
      </c>
      <c r="P9" s="65">
        <f t="array" ref="P9">_xlfn.IFNA(INDEX('survivalratios-wide'!$I$2:$I$5000,MATCH($C$1,IF(P$4='survivalratios-wide'!$D$2:$D$5000,'survivalratios-wide'!$C$2:$C$5000),0)),"")</f>
        <v>0.35984848484848497</v>
      </c>
      <c r="Q9" s="65">
        <f t="array" ref="Q9">_xlfn.IFNA(INDEX('survivalratios-wide'!$I2:$I5000,MATCH($C$1,IF(Q$4='survivalratios-wide'!$D2:$D5000,'survivalratios-wide'!$C2:$C5000),0)),"")</f>
        <v>1.0222222222222199</v>
      </c>
      <c r="R9" s="65">
        <f t="array" ref="R9">_xlfn.IFNA(INDEX('survivalratios-wide'!$I2:$I5000,MATCH($C$1,IF(R$4='survivalratios-wide'!$D2:$D5000,'survivalratios-wide'!$C2:$C5000),0)),"")</f>
        <v>0.36078431372549002</v>
      </c>
      <c r="S9" s="65">
        <f t="array" ref="S9">_xlfn.IFNA(INDEX('survivalratios-wide'!$I2:$I5000,MATCH($C$1,IF(S$4='survivalratios-wide'!$D2:$D5000,'survivalratios-wide'!$C2:$C5000),0)),"")</f>
        <v>0.91452991452991494</v>
      </c>
      <c r="T9" s="65">
        <f t="array" ref="T9">_xlfn.IFNA(INDEX('survivalratios-wide'!$I2:$I5000,MATCH($C$1,IF(T$4='survivalratios-wide'!$D2:$D5000,'survivalratios-wide'!$C2:$C5000),0)),"")</f>
        <v>0.94623655913978499</v>
      </c>
      <c r="U9" s="65">
        <f t="array" ref="U9">_xlfn.IFNA(INDEX('survivalratios-wide'!$I2:$I5000,MATCH($C$1,IF(U$4='survivalratios-wide'!$D2:$D5000,'survivalratios-wide'!$C2:$C5000),0)),"")</f>
        <v>0.98901098901098905</v>
      </c>
      <c r="V9" s="65">
        <f t="array" ref="V9">_xlfn.IFNA(INDEX('survivalratios-wide'!$I2:$I5000,MATCH($C$1,IF(V$4='survivalratios-wide'!$D2:$D5000,'survivalratios-wide'!$C2:$C5000),0)),"")</f>
        <v>0.95575221238938102</v>
      </c>
      <c r="W9" s="65">
        <f t="array" ref="W9">_xlfn.IFNA(INDEX('survivalratios-wide'!$I2:$I5000,MATCH($C$1,IF(W$4='survivalratios-wide'!$D2:$D5000,'survivalratios-wide'!$C2:$C5000),0)),"")</f>
        <v>0.98809523809523803</v>
      </c>
      <c r="X9" s="65">
        <f t="array" ref="X9">_xlfn.IFNA(INDEX('survivalratios-wide'!$I2:$I5000,MATCH($C$1,IF(X$4='survivalratios-wide'!$D2:$D5000,'survivalratios-wide'!$C2:$C5000),0)),"")</f>
        <v>0.98019801980197996</v>
      </c>
      <c r="Y9" s="65">
        <f t="array" ref="Y9">_xlfn.IFNA(INDEX('survivalratios-wide'!$I2:$I5000,MATCH($C$1,IF(Y$4='survivalratios-wide'!$D2:$D5000,'survivalratios-wide'!$C2:$C5000),0)),"")</f>
        <v>0.98958333333333304</v>
      </c>
      <c r="Z9" s="65">
        <f t="array" ref="Z9">_xlfn.IFNA(INDEX('survivalratios-wide'!$I2:$I5000,MATCH($C$1,IF(Z$4='survivalratios-wide'!$D2:$D5000,'survivalratios-wide'!$C2:$C5000),0)),"")</f>
        <v>1.03571428571429</v>
      </c>
      <c r="AA9" s="65">
        <f t="array" ref="AA9">_xlfn.IFNA(INDEX('survivalratios-wide'!$I2:$I5000,MATCH($C$1,IF(AA$4='survivalratios-wide'!$D2:$D5000,'survivalratios-wide'!$C2:$C5000),0)),"")</f>
        <v>0.84821428571428603</v>
      </c>
      <c r="AB9" s="65">
        <f t="array" ref="AB9">_xlfn.IFNA(INDEX('survivalratios-wide'!$I2:$I5000,MATCH($C$1,IF(AB$4='survivalratios-wide'!$D2:$D5000,'survivalratios-wide'!$C2:$C5000),0)),"")</f>
        <v>0.91964285714285698</v>
      </c>
      <c r="AC9" s="65">
        <f t="array" ref="AC9">_xlfn.IFNA(INDEX('survivalratios-wide'!$I2:$I5000,MATCH($C$1,IF(AC$4='survivalratios-wide'!$D2:$D5000,'survivalratios-wide'!$C2:$C5000),0)),"")</f>
        <v>0.96907216494845405</v>
      </c>
    </row>
    <row r="10" spans="1:29" ht="17.25" customHeight="1" x14ac:dyDescent="0.3">
      <c r="A10" s="32">
        <v>5</v>
      </c>
      <c r="B10" s="56">
        <v>5</v>
      </c>
      <c r="C10" s="57">
        <f t="array" ref="C10">_xlfn.IFNA(INDEX('history-wide format'!E$2:E$5000,MATCH($C$1,IF('history-wide format'!$D$2:$D$5000=$A10,'history-wide format'!$C$2:$C$5000),0)),"")</f>
        <v>93</v>
      </c>
      <c r="D10" s="57">
        <f t="array" ref="D10">_xlfn.IFNA(INDEX('history-wide format'!F$2:F$5000,MATCH($C$1,IF('history-wide format'!$D$2:$D$5000=$A10,'history-wide format'!$C$2:$C$5000),0)),"")</f>
        <v>82</v>
      </c>
      <c r="E10" s="57">
        <f t="array" ref="E10">_xlfn.IFNA(INDEX('history-wide format'!G$2:G$5000,MATCH($C$1,IF('history-wide format'!$D$2:$D$5000=$A10,'history-wide format'!$C$2:$C$5000),0)),"")</f>
        <v>93</v>
      </c>
      <c r="F10" s="57">
        <f t="array" ref="F10">_xlfn.IFNA(INDEX('history-wide format'!H$2:H$5000,MATCH($C$1,IF('history-wide format'!$D$2:$D$5000=$A10,'history-wide format'!$C$2:$C$5000),0)),"")</f>
        <v>93</v>
      </c>
      <c r="G10" s="57">
        <f t="array" ref="G10">_xlfn.IFNA(INDEX('history-wide format'!I$2:I$5000,MATCH($C$1,IF('history-wide format'!$D$2:$D$5000=$A10,'history-wide format'!$C$2:$C$5000),0)),"")</f>
        <v>84</v>
      </c>
      <c r="H10" s="57">
        <f t="array" ref="H10">_xlfn.IFNA(INDEX('history-wide format'!J$2:J$5000,MATCH($C$1,IF('history-wide format'!$D$2:$D$5000=$A10,'history-wide format'!$C$2:$C$5000),0)),"")</f>
        <v>108</v>
      </c>
      <c r="I10" s="57">
        <f t="array" ref="I10">_xlfn.IFNA(INDEX('history-wide format'!K$2:K$5000,MATCH($C$1,IF('history-wide format'!$D$2:$D$5000=$A10,'history-wide format'!$C$2:$C$5000),0)),"")</f>
        <v>90</v>
      </c>
      <c r="J10" s="57">
        <f t="array" ref="J10">_xlfn.IFNA(INDEX('history-wide format'!L$2:L$5000,MATCH($C$1,IF('history-wide format'!$D$2:$D$5000=$A10,'history-wide format'!$C$2:$C$5000),0)),"")</f>
        <v>91</v>
      </c>
      <c r="K10" s="57">
        <f t="array" ref="K10">_xlfn.IFNA(INDEX('history-wide format'!M$2:M$5000,MATCH($C$1,IF('history-wide format'!$D$2:$D$5000=$A10,'history-wide format'!$C$2:$C$5000),0)),"")</f>
        <v>102</v>
      </c>
      <c r="L10" s="57">
        <f t="array" ref="L10">_xlfn.IFNA(INDEX('history-wide format'!N$2:N$5000,MATCH($C$1,IF('history-wide format'!$D$2:$D$5000=$A10,'history-wide format'!$C$2:$C$5000),0)),"")</f>
        <v>82</v>
      </c>
      <c r="N10" s="79" t="str">
        <f>LEFT('EP Info'!$G$8,4)&amp;"-"&amp;RIGHT(LEFT('EP Info'!$G$8,4),2)+1</f>
        <v>2017-18</v>
      </c>
      <c r="O10" s="79" t="str">
        <f>LEFT('EP Info'!$H$8,4)&amp;"-"&amp;RIGHT(LEFT('EP Info'!$H$8,4),2)+1</f>
        <v>2018-19</v>
      </c>
      <c r="P10" s="65">
        <f t="array" ref="P10">_xlfn.IFNA(INDEX('survivalratios-wide'!$J$2:$J$5000,MATCH($C$1,IF(P$4='survivalratios-wide'!$D$2:$D$5000,'survivalratios-wide'!$C$2:$C$5000),0)),"")</f>
        <v>0.41365461847389601</v>
      </c>
      <c r="Q10" s="65">
        <f t="array" ref="Q10">_xlfn.IFNA(INDEX('survivalratios-wide'!$J$2:$J$5000,MATCH($C$1,IF(Q$4='survivalratios-wide'!$D$2:$D$5000,'survivalratios-wide'!$C$2:$C$5000),0)),"")</f>
        <v>0.92631578947368398</v>
      </c>
      <c r="R10" s="65">
        <f t="array" ref="R10">_xlfn.IFNA(INDEX('survivalratios-wide'!$J$2:$J$5000,MATCH($C$1,IF(R$4='survivalratios-wide'!$D$2:$D$5000,'survivalratios-wide'!$C$2:$C$5000),0)),"")</f>
        <v>0.33333333333333298</v>
      </c>
      <c r="S10" s="65">
        <f t="array" ref="S10">_xlfn.IFNA(INDEX('survivalratios-wide'!$J$2:$J$5000,MATCH($C$1,IF(S$4='survivalratios-wide'!$D$2:$D$5000,'survivalratios-wide'!$C$2:$C$5000),0)),"")</f>
        <v>1.02173913043478</v>
      </c>
      <c r="T10" s="65">
        <f t="array" ref="T10">_xlfn.IFNA(INDEX('survivalratios-wide'!$J$2:$J$5000,MATCH($C$1,IF(T$4='survivalratios-wide'!$D$2:$D$5000,'survivalratios-wide'!$C$2:$C$5000),0)),"")</f>
        <v>0.96261682242990698</v>
      </c>
      <c r="U10" s="65">
        <f t="array" ref="U10">_xlfn.IFNA(INDEX('survivalratios-wide'!$J$2:$J$5000,MATCH($C$1,IF(U$4='survivalratios-wide'!$D$2:$D$5000,'survivalratios-wide'!$C$2:$C$5000),0)),"")</f>
        <v>0.98863636363636398</v>
      </c>
      <c r="V10" s="65">
        <f t="array" ref="V10">_xlfn.IFNA(INDEX('survivalratios-wide'!$J$2:$J$5000,MATCH($C$1,IF(V$4='survivalratios-wide'!$D$2:$D$5000,'survivalratios-wide'!$C$2:$C$5000),0)),"")</f>
        <v>1</v>
      </c>
      <c r="W10" s="65">
        <f t="array" ref="W10">_xlfn.IFNA(INDEX('survivalratios-wide'!$J$2:$J$5000,MATCH($C$1,IF(W$4='survivalratios-wide'!$D$2:$D$5000,'survivalratios-wide'!$C$2:$C$5000),0)),"")</f>
        <v>1.0185185185185199</v>
      </c>
      <c r="X10" s="65">
        <f t="array" ref="X10">_xlfn.IFNA(INDEX('survivalratios-wide'!$J$2:$J$5000,MATCH($C$1,IF(X$4='survivalratios-wide'!$D$2:$D$5000,'survivalratios-wide'!$C$2:$C$5000),0)),"")</f>
        <v>1</v>
      </c>
      <c r="Y10" s="65">
        <f t="array" ref="Y10">_xlfn.IFNA(INDEX('survivalratios-wide'!$J$2:$J$5000,MATCH($C$1,IF(Y$4='survivalratios-wide'!$D$2:$D$5000,'survivalratios-wide'!$C$2:$C$5000),0)),"")</f>
        <v>1.0303030303030301</v>
      </c>
      <c r="Z10" s="65">
        <f t="array" ref="Z10">_xlfn.IFNA(INDEX('survivalratios-wide'!$J$2:$J$5000,MATCH($C$1,IF(Z$4='survivalratios-wide'!$D$2:$D$5000,'survivalratios-wide'!$C$2:$C$5000),0)),"")</f>
        <v>0.98947368421052595</v>
      </c>
      <c r="AA10" s="65">
        <f t="array" ref="AA10">_xlfn.IFNA(INDEX('survivalratios-wide'!$J$2:$J$5000,MATCH($C$1,IF(AA$4='survivalratios-wide'!$D$2:$D$5000,'survivalratios-wide'!$C$2:$C$5000),0)),"")</f>
        <v>1</v>
      </c>
      <c r="AB10" s="65">
        <f t="array" ref="AB10">_xlfn.IFNA(INDEX('survivalratios-wide'!$J$2:$J$5000,MATCH($C$1,IF(AB$4='survivalratios-wide'!$D$2:$D$5000,'survivalratios-wide'!$C$2:$C$5000),0)),"")</f>
        <v>0.96842105263157896</v>
      </c>
      <c r="AC10" s="65">
        <f t="array" ref="AC10">_xlfn.IFNA(INDEX('survivalratios-wide'!$J$2:$J$5000,MATCH($C$1,IF(AC$4='survivalratios-wide'!$D$2:$D$5000,'survivalratios-wide'!$C$2:$C$5000),0)),"")</f>
        <v>0.83495145631068002</v>
      </c>
    </row>
    <row r="11" spans="1:29" ht="17.25" customHeight="1" x14ac:dyDescent="0.3">
      <c r="A11" s="32">
        <v>6</v>
      </c>
      <c r="B11" s="56">
        <v>6</v>
      </c>
      <c r="C11" s="57">
        <f t="array" ref="C11">_xlfn.IFNA(INDEX('history-wide format'!E$2:E$5000,MATCH($C$1,IF('history-wide format'!$D$2:$D$5000=$A11,'history-wide format'!$C$2:$C$5000),0)),"")</f>
        <v>102</v>
      </c>
      <c r="D11" s="57">
        <f t="array" ref="D11">_xlfn.IFNA(INDEX('history-wide format'!F$2:F$5000,MATCH($C$1,IF('history-wide format'!$D$2:$D$5000=$A11,'history-wide format'!$C$2:$C$5000),0)),"")</f>
        <v>93</v>
      </c>
      <c r="E11" s="57">
        <f t="array" ref="E11">_xlfn.IFNA(INDEX('history-wide format'!G$2:G$5000,MATCH($C$1,IF('history-wide format'!$D$2:$D$5000=$A11,'history-wide format'!$C$2:$C$5000),0)),"")</f>
        <v>81</v>
      </c>
      <c r="F11" s="57">
        <f t="array" ref="F11">_xlfn.IFNA(INDEX('history-wide format'!H$2:H$5000,MATCH($C$1,IF('history-wide format'!$D$2:$D$5000=$A11,'history-wide format'!$C$2:$C$5000),0)),"")</f>
        <v>88</v>
      </c>
      <c r="G11" s="57">
        <f t="array" ref="G11">_xlfn.IFNA(INDEX('history-wide format'!I$2:I$5000,MATCH($C$1,IF('history-wide format'!$D$2:$D$5000=$A11,'history-wide format'!$C$2:$C$5000),0)),"")</f>
        <v>101</v>
      </c>
      <c r="H11" s="57">
        <f t="array" ref="H11">_xlfn.IFNA(INDEX('history-wide format'!J$2:J$5000,MATCH($C$1,IF('history-wide format'!$D$2:$D$5000=$A11,'history-wide format'!$C$2:$C$5000),0)),"")</f>
        <v>83</v>
      </c>
      <c r="I11" s="57">
        <f t="array" ref="I11">_xlfn.IFNA(INDEX('history-wide format'!K$2:K$5000,MATCH($C$1,IF('history-wide format'!$D$2:$D$5000=$A11,'history-wide format'!$C$2:$C$5000),0)),"")</f>
        <v>110</v>
      </c>
      <c r="J11" s="57">
        <f t="array" ref="J11">_xlfn.IFNA(INDEX('history-wide format'!L$2:L$5000,MATCH($C$1,IF('history-wide format'!$D$2:$D$5000=$A11,'history-wide format'!$C$2:$C$5000),0)),"")</f>
        <v>90</v>
      </c>
      <c r="K11" s="57">
        <f t="array" ref="K11">_xlfn.IFNA(INDEX('history-wide format'!M$2:M$5000,MATCH($C$1,IF('history-wide format'!$D$2:$D$5000=$A11,'history-wide format'!$C$2:$C$5000),0)),"")</f>
        <v>85</v>
      </c>
      <c r="L11" s="57">
        <f t="array" ref="L11">_xlfn.IFNA(INDEX('history-wide format'!N$2:N$5000,MATCH($C$1,IF('history-wide format'!$D$2:$D$5000=$A11,'history-wide format'!$C$2:$C$5000),0)),"")</f>
        <v>99</v>
      </c>
      <c r="N11" s="79" t="str">
        <f>LEFT('EP Info'!$H$8,4)&amp;"-"&amp;RIGHT(LEFT('EP Info'!$H$8,4),2)+1</f>
        <v>2018-19</v>
      </c>
      <c r="O11" s="79" t="str">
        <f>LEFT('EP Info'!$I$8,4)&amp;"-"&amp;RIGHT(LEFT('EP Info'!$I$8,4),2)+1</f>
        <v>2019-20</v>
      </c>
      <c r="P11" s="65">
        <f t="array" ref="P11">_xlfn.IFNA(INDEX('survivalratios-wide'!$K$2:$K$5000,MATCH($C$1,IF(P$4='survivalratios-wide'!$D$2:$D$5000,'survivalratios-wide'!$C$2:$C$5000),0)),"")</f>
        <v>0.29914529914529903</v>
      </c>
      <c r="Q11" s="65">
        <f t="array" ref="Q11">_xlfn.IFNA(INDEX('survivalratios-wide'!$K2:$K5000,MATCH($C$1,IF(Q$4='survivalratios-wide'!$D2:$D5000,'survivalratios-wide'!$C2:$C5000),0)),"")</f>
        <v>0.89320388349514601</v>
      </c>
      <c r="R11" s="65">
        <f t="array" ref="R11">_xlfn.IFNA(INDEX('survivalratios-wide'!$K2:$K5000,MATCH($C$1,IF(R$4='survivalratios-wide'!$D2:$D5000,'survivalratios-wide'!$C2:$C5000),0)),"")</f>
        <v>0.369477911646586</v>
      </c>
      <c r="S11" s="65">
        <f t="array" ref="S11">_xlfn.IFNA(INDEX('survivalratios-wide'!$K2:$K5000,MATCH($C$1,IF(S$4='survivalratios-wide'!$D2:$D5000,'survivalratios-wide'!$C2:$C5000),0)),"")</f>
        <v>1.01136363636364</v>
      </c>
      <c r="T11" s="65">
        <f t="array" ref="T11">_xlfn.IFNA(INDEX('survivalratios-wide'!$K2:$K5000,MATCH($C$1,IF(T$4='survivalratios-wide'!$D2:$D5000,'survivalratios-wide'!$C2:$C5000),0)),"")</f>
        <v>1</v>
      </c>
      <c r="U11" s="65">
        <f t="array" ref="U11">_xlfn.IFNA(INDEX('survivalratios-wide'!$K2:$K5000,MATCH($C$1,IF(U$4='survivalratios-wide'!$D2:$D5000,'survivalratios-wide'!$C2:$C5000),0)),"")</f>
        <v>1.0097087378640801</v>
      </c>
      <c r="V11" s="65">
        <f t="array" ref="V11">_xlfn.IFNA(INDEX('survivalratios-wide'!$K2:$K5000,MATCH($C$1,IF(V$4='survivalratios-wide'!$D2:$D5000,'survivalratios-wide'!$C2:$C5000),0)),"")</f>
        <v>1.0459770114942499</v>
      </c>
      <c r="W11" s="65">
        <f t="array" ref="W11">_xlfn.IFNA(INDEX('survivalratios-wide'!$K2:$K5000,MATCH($C$1,IF(W$4='survivalratios-wide'!$D2:$D5000,'survivalratios-wide'!$C2:$C5000),0)),"")</f>
        <v>1</v>
      </c>
      <c r="X11" s="65">
        <f t="array" ref="X11">_xlfn.IFNA(INDEX('survivalratios-wide'!$K2:$K5000,MATCH($C$1,IF(X$4='survivalratios-wide'!$D2:$D5000,'survivalratios-wide'!$C2:$C5000),0)),"")</f>
        <v>1.0454545454545501</v>
      </c>
      <c r="Y11" s="65">
        <f t="array" ref="Y11">_xlfn.IFNA(INDEX('survivalratios-wide'!$K2:$K5000,MATCH($C$1,IF(Y$4='survivalratios-wide'!$D2:$D5000,'survivalratios-wide'!$C2:$C5000),0)),"")</f>
        <v>1.06024096385542</v>
      </c>
      <c r="Z11" s="65">
        <f t="array" ref="Z11">_xlfn.IFNA(INDEX('survivalratios-wide'!$K2:$K5000,MATCH($C$1,IF(Z$4='survivalratios-wide'!$D2:$D5000,'survivalratios-wide'!$C2:$C5000),0)),"")</f>
        <v>1.0196078431372499</v>
      </c>
      <c r="AA11" s="65">
        <f t="array" ref="AA11">_xlfn.IFNA(INDEX('survivalratios-wide'!$K2:$K5000,MATCH($C$1,IF(AA$4='survivalratios-wide'!$D2:$D5000,'survivalratios-wide'!$C2:$C5000),0)),"")</f>
        <v>0.94680851063829796</v>
      </c>
      <c r="AB11" s="65">
        <f t="array" ref="AB11">_xlfn.IFNA(INDEX('survivalratios-wide'!$K2:$K5000,MATCH($C$1,IF(AB$4='survivalratios-wide'!$D2:$D5000,'survivalratios-wide'!$C2:$C5000),0)),"")</f>
        <v>0.86206896551724099</v>
      </c>
      <c r="AC11" s="65">
        <f t="array" ref="AC11">_xlfn.IFNA(INDEX('survivalratios-wide'!$K2:$K5000,MATCH($C$1,IF(AC$4='survivalratios-wide'!$D2:$D5000,'survivalratios-wide'!$C2:$C5000),0)),"")</f>
        <v>0.92391304347826098</v>
      </c>
    </row>
    <row r="12" spans="1:29" ht="17.25" customHeight="1" x14ac:dyDescent="0.3">
      <c r="A12" s="32">
        <v>7</v>
      </c>
      <c r="B12" s="56">
        <v>7</v>
      </c>
      <c r="C12" s="57">
        <f t="array" ref="C12">_xlfn.IFNA(INDEX('history-wide format'!E$2:E$5000,MATCH($C$1,IF('history-wide format'!$D$2:$D$5000=$A12,'history-wide format'!$C$2:$C$5000),0)),"")</f>
        <v>121</v>
      </c>
      <c r="D12" s="57">
        <f t="array" ref="D12">_xlfn.IFNA(INDEX('history-wide format'!F$2:F$5000,MATCH($C$1,IF('history-wide format'!$D$2:$D$5000=$A12,'history-wide format'!$C$2:$C$5000),0)),"")</f>
        <v>103</v>
      </c>
      <c r="E12" s="57">
        <f t="array" ref="E12">_xlfn.IFNA(INDEX('history-wide format'!G$2:G$5000,MATCH($C$1,IF('history-wide format'!$D$2:$D$5000=$A12,'history-wide format'!$C$2:$C$5000),0)),"")</f>
        <v>102</v>
      </c>
      <c r="F12" s="57">
        <f t="array" ref="F12">_xlfn.IFNA(INDEX('history-wide format'!H$2:H$5000,MATCH($C$1,IF('history-wide format'!$D$2:$D$5000=$A12,'history-wide format'!$C$2:$C$5000),0)),"")</f>
        <v>83</v>
      </c>
      <c r="G12" s="57">
        <f t="array" ref="G12">_xlfn.IFNA(INDEX('history-wide format'!I$2:I$5000,MATCH($C$1,IF('history-wide format'!$D$2:$D$5000=$A12,'history-wide format'!$C$2:$C$5000),0)),"")</f>
        <v>96</v>
      </c>
      <c r="H12" s="57">
        <f t="array" ref="H12">_xlfn.IFNA(INDEX('history-wide format'!J$2:J$5000,MATCH($C$1,IF('history-wide format'!$D$2:$D$5000=$A12,'history-wide format'!$C$2:$C$5000),0)),"")</f>
        <v>99</v>
      </c>
      <c r="I12" s="57">
        <f t="array" ref="I12">_xlfn.IFNA(INDEX('history-wide format'!K$2:K$5000,MATCH($C$1,IF('history-wide format'!$D$2:$D$5000=$A12,'history-wide format'!$C$2:$C$5000),0)),"")</f>
        <v>83</v>
      </c>
      <c r="J12" s="57">
        <f t="array" ref="J12">_xlfn.IFNA(INDEX('history-wide format'!L$2:L$5000,MATCH($C$1,IF('history-wide format'!$D$2:$D$5000=$A12,'history-wide format'!$C$2:$C$5000),0)),"")</f>
        <v>115</v>
      </c>
      <c r="K12" s="57">
        <f t="array" ref="K12">_xlfn.IFNA(INDEX('history-wide format'!M$2:M$5000,MATCH($C$1,IF('history-wide format'!$D$2:$D$5000=$A12,'history-wide format'!$C$2:$C$5000),0)),"")</f>
        <v>84</v>
      </c>
      <c r="L12" s="57">
        <f t="array" ref="L12">_xlfn.IFNA(INDEX('history-wide format'!N$2:N$5000,MATCH($C$1,IF('history-wide format'!$D$2:$D$5000=$A12,'history-wide format'!$C$2:$C$5000),0)),"")</f>
        <v>85</v>
      </c>
      <c r="N12" s="79" t="str">
        <f>LEFT('EP Info'!$I$8,4)&amp;"-"&amp;RIGHT(LEFT('EP Info'!$I$8,4),2)+1</f>
        <v>2019-20</v>
      </c>
      <c r="O12" s="79" t="str">
        <f>LEFT('EP Info'!$J$8,4)&amp;"-"&amp;RIGHT(LEFT('EP Info'!$J$8,4),2)+1</f>
        <v>2020-21</v>
      </c>
      <c r="P12" s="65">
        <f t="array" ref="P12">_xlfn.IFNA(INDEX('survivalratios-wide'!$L$2:$L$5000,MATCH($C$1,IF(P$4='survivalratios-wide'!$D$2:$D$5000,'survivalratios-wide'!$C$2:$C$5000),0)),"")</f>
        <v>0.417721518987342</v>
      </c>
      <c r="Q12" s="65">
        <f t="array" ref="Q12">_xlfn.IFNA(INDEX('survivalratios-wide'!$L$2:$L$5000,MATCH($C$1,IF(Q$4='survivalratios-wide'!$D$2:$D$5000,'survivalratios-wide'!$C$2:$C$5000),0)),"")</f>
        <v>0.95714285714285696</v>
      </c>
      <c r="R12" s="65">
        <f t="array" ref="R12">_xlfn.IFNA(INDEX('survivalratios-wide'!$L$2:$L$5000,MATCH($C$1,IF(R$4='survivalratios-wide'!$D$2:$D$5000,'survivalratios-wide'!$C$2:$C$5000),0)),"")</f>
        <v>0.28632478632478597</v>
      </c>
      <c r="S12" s="65">
        <f t="array" ref="S12">_xlfn.IFNA(INDEX('survivalratios-wide'!$L$2:$L$5000,MATCH($C$1,IF(S$4='survivalratios-wide'!$D$2:$D$5000,'survivalratios-wide'!$C$2:$C$5000),0)),"")</f>
        <v>1.02173913043478</v>
      </c>
      <c r="T12" s="65">
        <f t="array" ref="T12">_xlfn.IFNA(INDEX('survivalratios-wide'!$L$2:$L$5000,MATCH($C$1,IF(T$4='survivalratios-wide'!$D$2:$D$5000,'survivalratios-wide'!$C$2:$C$5000),0)),"")</f>
        <v>0.93258426966292096</v>
      </c>
      <c r="U12" s="65">
        <f t="array" ref="U12">_xlfn.IFNA(INDEX('survivalratios-wide'!$L$2:$L$5000,MATCH($C$1,IF(U$4='survivalratios-wide'!$D$2:$D$5000,'survivalratios-wide'!$C$2:$C$5000),0)),"")</f>
        <v>0.92553191489361697</v>
      </c>
      <c r="V12" s="65">
        <f t="array" ref="V12">_xlfn.IFNA(INDEX('survivalratios-wide'!$L$2:$L$5000,MATCH($C$1,IF(V$4='survivalratios-wide'!$D$2:$D$5000,'survivalratios-wide'!$C$2:$C$5000),0)),"")</f>
        <v>0.98076923076923095</v>
      </c>
      <c r="W12" s="65">
        <f t="array" ref="W12">_xlfn.IFNA(INDEX('survivalratios-wide'!$L$2:$L$5000,MATCH($C$1,IF(W$4='survivalratios-wide'!$D$2:$D$5000,'survivalratios-wide'!$C$2:$C$5000),0)),"")</f>
        <v>0.93406593406593397</v>
      </c>
      <c r="X12" s="65">
        <f t="array" ref="X12">_xlfn.IFNA(INDEX('survivalratios-wide'!$L$2:$L$5000,MATCH($C$1,IF(X$4='survivalratios-wide'!$D$2:$D$5000,'survivalratios-wide'!$C$2:$C$5000),0)),"")</f>
        <v>0.93333333333333302</v>
      </c>
      <c r="Y12" s="65">
        <f t="array" ref="Y12">_xlfn.IFNA(INDEX('survivalratios-wide'!$L$2:$L$5000,MATCH($C$1,IF(Y$4='survivalratios-wide'!$D$2:$D$5000,'survivalratios-wide'!$C$2:$C$5000),0)),"")</f>
        <v>1.0086956521739101</v>
      </c>
      <c r="Z12" s="65">
        <f t="array" ref="Z12">_xlfn.IFNA(INDEX('survivalratios-wide'!$L$2:$L$5000,MATCH($C$1,IF(Z$4='survivalratios-wide'!$D$2:$D$5000,'survivalratios-wide'!$C$2:$C$5000),0)),"")</f>
        <v>1.0340909090909101</v>
      </c>
      <c r="AA12" s="65">
        <f t="array" ref="AA12">_xlfn.IFNA(INDEX('survivalratios-wide'!$L$2:$L$5000,MATCH($C$1,IF(AA$4='survivalratios-wide'!$D$2:$D$5000,'survivalratios-wide'!$C$2:$C$5000),0)),"")</f>
        <v>0.90384615384615397</v>
      </c>
      <c r="AB12" s="65">
        <f t="array" ref="AB12">_xlfn.IFNA(INDEX('survivalratios-wide'!$L$2:$L$5000,MATCH($C$1,IF(AB$4='survivalratios-wide'!$D$2:$D$5000,'survivalratios-wide'!$C$2:$C$5000),0)),"")</f>
        <v>0.86516853932584303</v>
      </c>
      <c r="AC12" s="65">
        <f t="array" ref="AC12">_xlfn.IFNA(INDEX('survivalratios-wide'!$L$2:$L$5000,MATCH($C$1,IF(AC$4='survivalratios-wide'!$D$2:$D$5000,'survivalratios-wide'!$C$2:$C$5000),0)),"")</f>
        <v>1</v>
      </c>
    </row>
    <row r="13" spans="1:29" ht="17.25" customHeight="1" thickBot="1" x14ac:dyDescent="0.35">
      <c r="A13" s="32">
        <v>8</v>
      </c>
      <c r="B13" s="56">
        <v>8</v>
      </c>
      <c r="C13" s="57">
        <f t="array" ref="C13">_xlfn.IFNA(INDEX('history-wide format'!E$2:E$5000,MATCH($C$1,IF('history-wide format'!$D$2:$D$5000=$A13,'history-wide format'!$C$2:$C$5000),0)),"")</f>
        <v>105</v>
      </c>
      <c r="D13" s="57">
        <f t="array" ref="D13">_xlfn.IFNA(INDEX('history-wide format'!F$2:F$5000,MATCH($C$1,IF('history-wide format'!$D$2:$D$5000=$A13,'history-wide format'!$C$2:$C$5000),0)),"")</f>
        <v>113</v>
      </c>
      <c r="E13" s="57">
        <f t="array" ref="E13">_xlfn.IFNA(INDEX('history-wide format'!G$2:G$5000,MATCH($C$1,IF('history-wide format'!$D$2:$D$5000=$A13,'history-wide format'!$C$2:$C$5000),0)),"")</f>
        <v>108</v>
      </c>
      <c r="F13" s="57">
        <f t="array" ref="F13">_xlfn.IFNA(INDEX('history-wide format'!H$2:H$5000,MATCH($C$1,IF('history-wide format'!$D$2:$D$5000=$A13,'history-wide format'!$C$2:$C$5000),0)),"")</f>
        <v>111</v>
      </c>
      <c r="G13" s="57">
        <f t="array" ref="G13">_xlfn.IFNA(INDEX('history-wide format'!I$2:I$5000,MATCH($C$1,IF('history-wide format'!$D$2:$D$5000=$A13,'history-wide format'!$C$2:$C$5000),0)),"")</f>
        <v>84</v>
      </c>
      <c r="H13" s="57">
        <f t="array" ref="H13">_xlfn.IFNA(INDEX('history-wide format'!J$2:J$5000,MATCH($C$1,IF('history-wide format'!$D$2:$D$5000=$A13,'history-wide format'!$C$2:$C$5000),0)),"")</f>
        <v>95</v>
      </c>
      <c r="I13" s="57">
        <f t="array" ref="I13">_xlfn.IFNA(INDEX('history-wide format'!K$2:K$5000,MATCH($C$1,IF('history-wide format'!$D$2:$D$5000=$A13,'history-wide format'!$C$2:$C$5000),0)),"")</f>
        <v>102</v>
      </c>
      <c r="J13" s="57">
        <f t="array" ref="J13">_xlfn.IFNA(INDEX('history-wide format'!L$2:L$5000,MATCH($C$1,IF('history-wide format'!$D$2:$D$5000=$A13,'history-wide format'!$C$2:$C$5000),0)),"")</f>
        <v>88</v>
      </c>
      <c r="K13" s="57">
        <f t="array" ref="K13">_xlfn.IFNA(INDEX('history-wide format'!M$2:M$5000,MATCH($C$1,IF('history-wide format'!$D$2:$D$5000=$A13,'history-wide format'!$C$2:$C$5000),0)),"")</f>
        <v>116</v>
      </c>
      <c r="L13" s="57">
        <f t="array" ref="L13">_xlfn.IFNA(INDEX('history-wide format'!N$2:N$5000,MATCH($C$1,IF('history-wide format'!$D$2:$D$5000=$A13,'history-wide format'!$C$2:$C$5000),0)),"")</f>
        <v>81</v>
      </c>
      <c r="N13" s="79" t="str">
        <f>LEFT('EP Info'!$J$8,4)&amp;"-"&amp;RIGHT(LEFT('EP Info'!$J$8,4),2)+1</f>
        <v>2020-21</v>
      </c>
      <c r="O13" s="79" t="str">
        <f>LEFT('EP Info'!$K$8,4)&amp;"-"&amp;RIGHT(LEFT('EP Info'!$K$8,4),2)+1</f>
        <v>2021-22</v>
      </c>
      <c r="P13" s="65">
        <f t="array" ref="P13">_xlfn.IFNA(INDEX('survivalratios-wide'!$M$2:$M$5000,MATCH($C$1,IF(P$4='survivalratios-wide'!$D$2:$D$5000,'survivalratios-wide'!$C$2:$C$5000),0)),"")</f>
        <v>0.305660377358491</v>
      </c>
      <c r="Q13" s="65">
        <f t="array" ref="Q13">_xlfn.IFNA(INDEX('survivalratios-wide'!$M$2:$M$5000,MATCH($C$1,IF(Q$4='survivalratios-wide'!$D$2:$D$5000,'survivalratios-wide'!$C$2:$C$5000),0)),"")</f>
        <v>0.98989898989898994</v>
      </c>
      <c r="R13" s="65">
        <f t="array" ref="R13">_xlfn.IFNA(INDEX('survivalratios-wide'!$M$2:$M$5000,MATCH($C$1,IF(R$4='survivalratios-wide'!$D$2:$D$5000,'survivalratios-wide'!$C$2:$C$5000),0)),"")</f>
        <v>0.41350210970464102</v>
      </c>
      <c r="S13" s="65">
        <f t="array" ref="S13">_xlfn.IFNA(INDEX('survivalratios-wide'!$M$2:$M$5000,MATCH($C$1,IF(S$4='survivalratios-wide'!$D$2:$D$5000,'survivalratios-wide'!$C$2:$C$5000),0)),"")</f>
        <v>0.95522388059701502</v>
      </c>
      <c r="T13" s="65">
        <f t="array" ref="T13">_xlfn.IFNA(INDEX('survivalratios-wide'!$M$2:$M$5000,MATCH($C$1,IF(T$4='survivalratios-wide'!$D$2:$D$5000,'survivalratios-wide'!$C$2:$C$5000),0)),"")</f>
        <v>1</v>
      </c>
      <c r="U13" s="65">
        <f t="array" ref="U13">_xlfn.IFNA(INDEX('survivalratios-wide'!$M$2:$M$5000,MATCH($C$1,IF(U$4='survivalratios-wide'!$D$2:$D$5000,'survivalratios-wide'!$C$2:$C$5000),0)),"")</f>
        <v>1.07228915662651</v>
      </c>
      <c r="V13" s="65">
        <f t="array" ref="V13">_xlfn.IFNA(INDEX('survivalratios-wide'!$M$2:$M$5000,MATCH($C$1,IF(V$4='survivalratios-wide'!$D$2:$D$5000,'survivalratios-wide'!$C$2:$C$5000),0)),"")</f>
        <v>0.94252873563218398</v>
      </c>
      <c r="W13" s="65">
        <f t="array" ref="W13">_xlfn.IFNA(INDEX('survivalratios-wide'!$M$2:$M$5000,MATCH($C$1,IF(W$4='survivalratios-wide'!$D$2:$D$5000,'survivalratios-wide'!$C$2:$C$5000),0)),"")</f>
        <v>0.97058823529411797</v>
      </c>
      <c r="X13" s="65">
        <f t="array" ref="X13">_xlfn.IFNA(INDEX('survivalratios-wide'!$M$2:$M$5000,MATCH($C$1,IF(X$4='survivalratios-wide'!$D$2:$D$5000,'survivalratios-wide'!$C$2:$C$5000),0)),"")</f>
        <v>1</v>
      </c>
      <c r="Y13" s="65">
        <f t="array" ref="Y13">_xlfn.IFNA(INDEX('survivalratios-wide'!$M$2:$M$5000,MATCH($C$1,IF(Y$4='survivalratios-wide'!$D$2:$D$5000,'survivalratios-wide'!$C$2:$C$5000),0)),"")</f>
        <v>0.96428571428571397</v>
      </c>
      <c r="Z13" s="65">
        <f t="array" ref="Z13">_xlfn.IFNA(INDEX('survivalratios-wide'!$M$2:$M$5000,MATCH($C$1,IF(Z$4='survivalratios-wide'!$D$2:$D$5000,'survivalratios-wide'!$C$2:$C$5000),0)),"")</f>
        <v>1.0086206896551699</v>
      </c>
      <c r="AA13" s="65">
        <f t="array" ref="AA13">_xlfn.IFNA(INDEX('survivalratios-wide'!$M$2:$M$5000,MATCH($C$1,IF(AA$4='survivalratios-wide'!$D$2:$D$5000,'survivalratios-wide'!$C$2:$C$5000),0)),"")</f>
        <v>0.91208791208791196</v>
      </c>
      <c r="AB13" s="65">
        <f t="array" ref="AB13">_xlfn.IFNA(INDEX('survivalratios-wide'!$M$2:$M$5000,MATCH($C$1,IF(AB$4='survivalratios-wide'!$D$2:$D$5000,'survivalratios-wide'!$C$2:$C$5000),0)),"")</f>
        <v>0.91489361702127703</v>
      </c>
      <c r="AC13" s="65">
        <f t="array" ref="AC13">_xlfn.IFNA(INDEX('survivalratios-wide'!$M$2:$M$5000,MATCH($C$1,IF(AC$4='survivalratios-wide'!$D$2:$D$5000,'survivalratios-wide'!$C$2:$C$5000),0)),"")</f>
        <v>0.94805194805194803</v>
      </c>
    </row>
    <row r="14" spans="1:29" ht="17.25" customHeight="1" x14ac:dyDescent="0.35">
      <c r="A14" s="32">
        <v>9</v>
      </c>
      <c r="B14" s="56">
        <v>9</v>
      </c>
      <c r="C14" s="57">
        <f t="array" ref="C14">_xlfn.IFNA(INDEX('history-wide format'!E$2:E$5000,MATCH($C$1,IF('history-wide format'!$D$2:$D$5000=$A14,'history-wide format'!$C$2:$C$5000),0)),"")</f>
        <v>101</v>
      </c>
      <c r="D14" s="57">
        <f t="array" ref="D14">_xlfn.IFNA(INDEX('history-wide format'!F$2:F$5000,MATCH($C$1,IF('history-wide format'!$D$2:$D$5000=$A14,'history-wide format'!$C$2:$C$5000),0)),"")</f>
        <v>110</v>
      </c>
      <c r="E14" s="57">
        <f t="array" ref="E14">_xlfn.IFNA(INDEX('history-wide format'!G$2:G$5000,MATCH($C$1,IF('history-wide format'!$D$2:$D$5000=$A14,'history-wide format'!$C$2:$C$5000),0)),"")</f>
        <v>99</v>
      </c>
      <c r="F14" s="57">
        <f t="array" ref="F14">_xlfn.IFNA(INDEX('history-wide format'!H$2:H$5000,MATCH($C$1,IF('history-wide format'!$D$2:$D$5000=$A14,'history-wide format'!$C$2:$C$5000),0)),"")</f>
        <v>110</v>
      </c>
      <c r="G14" s="57">
        <f t="array" ref="G14">_xlfn.IFNA(INDEX('history-wide format'!I$2:I$5000,MATCH($C$1,IF('history-wide format'!$D$2:$D$5000=$A14,'history-wide format'!$C$2:$C$5000),0)),"")</f>
        <v>112</v>
      </c>
      <c r="H14" s="57">
        <f t="array" ref="H14">_xlfn.IFNA(INDEX('history-wide format'!J$2:J$5000,MATCH($C$1,IF('history-wide format'!$D$2:$D$5000=$A14,'history-wide format'!$C$2:$C$5000),0)),"")</f>
        <v>87</v>
      </c>
      <c r="I14" s="57">
        <f t="array" ref="I14">_xlfn.IFNA(INDEX('history-wide format'!K$2:K$5000,MATCH($C$1,IF('history-wide format'!$D$2:$D$5000=$A14,'history-wide format'!$C$2:$C$5000),0)),"")</f>
        <v>94</v>
      </c>
      <c r="J14" s="57">
        <f t="array" ref="J14">_xlfn.IFNA(INDEX('history-wide format'!L$2:L$5000,MATCH($C$1,IF('history-wide format'!$D$2:$D$5000=$A14,'history-wide format'!$C$2:$C$5000),0)),"")</f>
        <v>104</v>
      </c>
      <c r="K14" s="57">
        <f t="array" ref="K14">_xlfn.IFNA(INDEX('history-wide format'!M$2:M$5000,MATCH($C$1,IF('history-wide format'!$D$2:$D$5000=$A14,'history-wide format'!$C$2:$C$5000),0)),"")</f>
        <v>91</v>
      </c>
      <c r="L14" s="57">
        <f t="array" ref="L14">_xlfn.IFNA(INDEX('history-wide format'!N$2:N$5000,MATCH($C$1,IF('history-wide format'!$D$2:$D$5000=$A14,'history-wide format'!$C$2:$C$5000),0)),"")</f>
        <v>117</v>
      </c>
      <c r="N14" s="105" t="s">
        <v>66</v>
      </c>
      <c r="O14" s="106"/>
      <c r="P14" s="14">
        <f t="array" ref="P14">_xlfn.IFNA(INDEX('survivalratios-wide'!$N$2:$N$5000,MATCH($C$1,IF(P$4='survivalratios-wide'!$D$2:$D$5000,'survivalratios-wide'!$C$2:$C$5000),0)),"")</f>
        <v>0.37712216016390199</v>
      </c>
      <c r="Q14" s="14">
        <f t="array" ref="Q14">_xlfn.IFNA(INDEX('survivalratios-wide'!$N$2:$N$5000,MATCH($C$1,IF(Q$4='survivalratios-wide'!$D$2:$D$5000,'survivalratios-wide'!$C$2:$C$5000),0)),"")</f>
        <v>0.96894008454071501</v>
      </c>
      <c r="R14" s="14">
        <f t="array" ref="R14">_xlfn.IFNA(INDEX('survivalratios-wide'!$N$2:$N$5000,MATCH($C$1,IF(R$4='survivalratios-wide'!$D$2:$D$5000,'survivalratios-wide'!$C$2:$C$5000),0)),"")</f>
        <v>0.37815887663771303</v>
      </c>
      <c r="S14" s="14">
        <f t="array" ref="S14">_xlfn.IFNA(INDEX('survivalratios-wide'!$N$2:$N$5000,MATCH($C$1,IF(S$4='survivalratios-wide'!$D$2:$D$5000,'survivalratios-wide'!$C$2:$C$5000),0)),"")</f>
        <v>0.96917499853588396</v>
      </c>
      <c r="T14" s="14">
        <f t="array" ref="T14">_xlfn.IFNA(INDEX('survivalratios-wide'!$N$2:$N$5000,MATCH($C$1,IF(T$4='survivalratios-wide'!$D$2:$D$5000,'survivalratios-wide'!$C$2:$C$5000),0)),"")</f>
        <v>0.98703558864955099</v>
      </c>
      <c r="U14" s="14">
        <f t="array" ref="U14">_xlfn.IFNA(INDEX('survivalratios-wide'!$N$2:$N$5000,MATCH($C$1,IF(U$4='survivalratios-wide'!$D$2:$D$5000,'survivalratios-wide'!$C$2:$C$5000),0)),"")</f>
        <v>1.01870733442685</v>
      </c>
      <c r="V14" s="14">
        <f t="array" ref="V14">_xlfn.IFNA(INDEX('survivalratios-wide'!$N$2:$N$5000,MATCH($C$1,IF(V$4='survivalratios-wide'!$D$2:$D$5000,'survivalratios-wide'!$C$2:$C$5000),0)),"")</f>
        <v>0.97724279549209103</v>
      </c>
      <c r="W14" s="14">
        <f t="array" ref="W14">_xlfn.IFNA(INDEX('survivalratios-wide'!$N$2:$N$5000,MATCH($C$1,IF(W$4='survivalratios-wide'!$D$2:$D$5000,'survivalratios-wide'!$C$2:$C$5000),0)),"")</f>
        <v>0.99237009650430197</v>
      </c>
      <c r="X14" s="14">
        <f t="array" ref="X14">_xlfn.IFNA(INDEX('survivalratios-wide'!$N$2:$N$5000,MATCH($C$1,IF(X$4='survivalratios-wide'!$D$2:$D$5000,'survivalratios-wide'!$C$2:$C$5000),0)),"")</f>
        <v>1.0201293847378501</v>
      </c>
      <c r="Y14" s="14">
        <f t="array" ref="Y14">_xlfn.IFNA(INDEX('survivalratios-wide'!$N$2:$N$5000,MATCH($C$1,IF(Y$4='survivalratios-wide'!$D$2:$D$5000,'survivalratios-wide'!$C$2:$C$5000),0)),"")</f>
        <v>1.0150911297423499</v>
      </c>
      <c r="Z14" s="14">
        <f t="array" ref="Z14">_xlfn.IFNA(INDEX('survivalratios-wide'!$N$2:$N$5000,MATCH($C$1,IF(Z$4='survivalratios-wide'!$D$2:$D$5000,'survivalratios-wide'!$C$2:$C$5000),0)),"")</f>
        <v>1.0043066868494399</v>
      </c>
      <c r="AA14" s="14">
        <f t="array" ref="AA14">_xlfn.IFNA(INDEX('survivalratios-wide'!$N$2:$N$5000,MATCH($C$1,IF(AA$4='survivalratios-wide'!$D$2:$D$5000,'survivalratios-wide'!$C$2:$C$5000),0)),"")</f>
        <v>0.949522259626009</v>
      </c>
      <c r="AB14" s="14">
        <f t="array" ref="AB14">_xlfn.IFNA(INDEX('survivalratios-wide'!$N$2:$N$5000,MATCH($C$1,IF(AB$4='survivalratios-wide'!$D$2:$D$5000,'survivalratios-wide'!$C$2:$C$5000),0)),"")</f>
        <v>0.933492839305473</v>
      </c>
      <c r="AC14" s="14">
        <f t="array" ref="AC14">_xlfn.IFNA(INDEX('survivalratios-wide'!$N$2:$N$5000,MATCH($C$1,IF(AC$4='survivalratios-wide'!$D$2:$D$5000,'survivalratios-wide'!$C$2:$C$5000),0)),"")</f>
        <v>0.923055472690679</v>
      </c>
    </row>
    <row r="15" spans="1:29" ht="17.25" customHeight="1" thickBot="1" x14ac:dyDescent="0.4">
      <c r="A15" s="32">
        <v>10</v>
      </c>
      <c r="B15" s="56">
        <v>10</v>
      </c>
      <c r="C15" s="57">
        <f t="array" ref="C15">_xlfn.IFNA(INDEX('history-wide format'!E$2:E$5000,MATCH($C$1,IF('history-wide format'!$D$2:$D$5000=$A15,'history-wide format'!$C$2:$C$5000),0)),"")</f>
        <v>101</v>
      </c>
      <c r="D15" s="57">
        <f t="array" ref="D15">_xlfn.IFNA(INDEX('history-wide format'!F$2:F$5000,MATCH($C$1,IF('history-wide format'!$D$2:$D$5000=$A15,'history-wide format'!$C$2:$C$5000),0)),"")</f>
        <v>99</v>
      </c>
      <c r="E15" s="57">
        <f t="array" ref="E15">_xlfn.IFNA(INDEX('history-wide format'!G$2:G$5000,MATCH($C$1,IF('history-wide format'!$D$2:$D$5000=$A15,'history-wide format'!$C$2:$C$5000),0)),"")</f>
        <v>103</v>
      </c>
      <c r="F15" s="57">
        <f t="array" ref="F15">_xlfn.IFNA(INDEX('history-wide format'!H$2:H$5000,MATCH($C$1,IF('history-wide format'!$D$2:$D$5000=$A15,'history-wide format'!$C$2:$C$5000),0)),"")</f>
        <v>99</v>
      </c>
      <c r="G15" s="57">
        <f t="array" ref="G15">_xlfn.IFNA(INDEX('history-wide format'!I$2:I$5000,MATCH($C$1,IF('history-wide format'!$D$2:$D$5000=$A15,'history-wide format'!$C$2:$C$5000),0)),"")</f>
        <v>112</v>
      </c>
      <c r="H15" s="57">
        <f t="array" ref="H15">_xlfn.IFNA(INDEX('history-wide format'!J$2:J$5000,MATCH($C$1,IF('history-wide format'!$D$2:$D$5000=$A15,'history-wide format'!$C$2:$C$5000),0)),"")</f>
        <v>95</v>
      </c>
      <c r="I15" s="57">
        <f t="array" ref="I15">_xlfn.IFNA(INDEX('history-wide format'!K$2:K$5000,MATCH($C$1,IF('history-wide format'!$D$2:$D$5000=$A15,'history-wide format'!$C$2:$C$5000),0)),"")</f>
        <v>87</v>
      </c>
      <c r="J15" s="57">
        <f t="array" ref="J15">_xlfn.IFNA(INDEX('history-wide format'!L$2:L$5000,MATCH($C$1,IF('history-wide format'!$D$2:$D$5000=$A15,'history-wide format'!$C$2:$C$5000),0)),"")</f>
        <v>89</v>
      </c>
      <c r="K15" s="57">
        <f t="array" ref="K15">_xlfn.IFNA(INDEX('history-wide format'!M$2:M$5000,MATCH($C$1,IF('history-wide format'!$D$2:$D$5000=$A15,'history-wide format'!$C$2:$C$5000),0)),"")</f>
        <v>94</v>
      </c>
      <c r="L15" s="57">
        <f t="array" ref="L15">_xlfn.IFNA(INDEX('history-wide format'!N$2:N$5000,MATCH($C$1,IF('history-wide format'!$D$2:$D$5000=$A15,'history-wide format'!$C$2:$C$5000),0)),"")</f>
        <v>83</v>
      </c>
      <c r="N15" s="107" t="s">
        <v>67</v>
      </c>
      <c r="O15" s="108"/>
      <c r="P15" s="15">
        <f t="array" ref="P15">_xlfn.IFNA(INDEX('survivalratios-wide'!$O$2:$O$5000,MATCH($C$1,IF(P$4='survivalratios-wide'!$D$2:$D$5000,'survivalratios-wide'!$C$2:$C$5000),0)),"")</f>
        <v>5.0914235610999503E-2</v>
      </c>
      <c r="Q15" s="15">
        <f t="array" ref="Q15">_xlfn.IFNA(INDEX('survivalratios-wide'!$O$2:$O$5000,MATCH($C$1,IF(Q$4='survivalratios-wide'!$D$2:$D$5000,'survivalratios-wide'!$C$2:$C$5000),0)),"")</f>
        <v>5.2708190129049398E-2</v>
      </c>
      <c r="R15" s="15">
        <f t="array" ref="R15">_xlfn.IFNA(INDEX('survivalratios-wide'!$O$2:$O$5000,MATCH($C$1,IF(R$4='survivalratios-wide'!$D$2:$D$5000,'survivalratios-wide'!$C$2:$C$5000),0)),"")</f>
        <v>4.9274775682015E-2</v>
      </c>
      <c r="S15" s="15">
        <f t="array" ref="S15">_xlfn.IFNA(INDEX('survivalratios-wide'!$O$2:$O$5000,MATCH($C$1,IF(S$4='survivalratios-wide'!$D$2:$D$5000,'survivalratios-wide'!$C$2:$C$5000),0)),"")</f>
        <v>4.8340711418108098E-2</v>
      </c>
      <c r="T15" s="15">
        <f t="array" ref="T15">_xlfn.IFNA(INDEX('survivalratios-wide'!$O$2:$O$5000,MATCH($C$1,IF(T$4='survivalratios-wide'!$D$2:$D$5000,'survivalratios-wide'!$C$2:$C$5000),0)),"")</f>
        <v>3.9299421995202102E-2</v>
      </c>
      <c r="U15" s="15">
        <f t="array" ref="U15">_xlfn.IFNA(INDEX('survivalratios-wide'!$O$2:$O$5000,MATCH($C$1,IF(U$4='survivalratios-wide'!$D$2:$D$5000,'survivalratios-wide'!$C$2:$C$5000),0)),"")</f>
        <v>4.8616660590633097E-2</v>
      </c>
      <c r="V15" s="15">
        <f t="array" ref="V15">_xlfn.IFNA(INDEX('survivalratios-wide'!$O$2:$O$5000,MATCH($C$1,IF(V$4='survivalratios-wide'!$D$2:$D$5000,'survivalratios-wide'!$C$2:$C$5000),0)),"")</f>
        <v>3.5703565839432697E-2</v>
      </c>
      <c r="W15" s="15">
        <f t="array" ref="W15">_xlfn.IFNA(INDEX('survivalratios-wide'!$O$2:$O$5000,MATCH($C$1,IF(W$4='survivalratios-wide'!$D$2:$D$5000,'survivalratios-wide'!$C$2:$C$5000),0)),"")</f>
        <v>4.41757865682747E-2</v>
      </c>
      <c r="X15" s="15">
        <f t="array" ref="X15">_xlfn.IFNA(INDEX('survivalratios-wide'!$O$2:$O$5000,MATCH($C$1,IF(X$4='survivalratios-wide'!$D$2:$D$5000,'survivalratios-wide'!$C$2:$C$5000),0)),"")</f>
        <v>5.1951223257316201E-2</v>
      </c>
      <c r="Y15" s="15">
        <f t="array" ref="Y15">_xlfn.IFNA(INDEX('survivalratios-wide'!$O$2:$O$5000,MATCH($C$1,IF(Y$4='survivalratios-wide'!$D$2:$D$5000,'survivalratios-wide'!$C$2:$C$5000),0)),"")</f>
        <v>4.8238471523223497E-2</v>
      </c>
      <c r="Z15" s="15">
        <f t="array" ref="Z15">_xlfn.IFNA(INDEX('survivalratios-wide'!$O$2:$O$5000,MATCH($C$1,IF(Z$4='survivalratios-wide'!$D$2:$D$5000,'survivalratios-wide'!$C$2:$C$5000),0)),"")</f>
        <v>5.10902460243099E-2</v>
      </c>
      <c r="AA15" s="15">
        <f t="array" ref="AA15">_xlfn.IFNA(INDEX('survivalratios-wide'!$O$2:$O$5000,MATCH($C$1,IF(AA$4='survivalratios-wide'!$D$2:$D$5000,'survivalratios-wide'!$C$2:$C$5000),0)),"")</f>
        <v>5.5545699859016598E-2</v>
      </c>
      <c r="AB15" s="15">
        <f t="array" ref="AB15">_xlfn.IFNA(INDEX('survivalratios-wide'!$O$2:$O$5000,MATCH($C$1,IF(AB$4='survivalratios-wide'!$D$2:$D$5000,'survivalratios-wide'!$C$2:$C$5000),0)),"")</f>
        <v>4.6937792576985299E-2</v>
      </c>
      <c r="AC15" s="15">
        <f t="array" ref="AC15">_xlfn.IFNA(INDEX('survivalratios-wide'!$O$2:$O$5000,MATCH($C$1,IF(AC$4='survivalratios-wide'!$D$2:$D$5000,'survivalratios-wide'!$C$2:$C$5000),0)),"")</f>
        <v>4.8428479924222299E-2</v>
      </c>
    </row>
    <row r="16" spans="1:29" ht="17.25" customHeight="1" x14ac:dyDescent="0.35">
      <c r="A16" s="32">
        <v>11</v>
      </c>
      <c r="B16" s="56">
        <v>11</v>
      </c>
      <c r="C16" s="57">
        <f t="array" ref="C16">_xlfn.IFNA(INDEX('history-wide format'!E$2:E$5000,MATCH($C$1,IF('history-wide format'!$D$2:$D$5000=$A16,'history-wide format'!$C$2:$C$5000),0)),"")</f>
        <v>107</v>
      </c>
      <c r="D16" s="57">
        <f t="array" ref="D16">_xlfn.IFNA(INDEX('history-wide format'!F$2:F$5000,MATCH($C$1,IF('history-wide format'!$D$2:$D$5000=$A16,'history-wide format'!$C$2:$C$5000),0)),"")</f>
        <v>100</v>
      </c>
      <c r="E16" s="57">
        <f t="array" ref="E16">_xlfn.IFNA(INDEX('history-wide format'!G$2:G$5000,MATCH($C$1,IF('history-wide format'!$D$2:$D$5000=$A16,'history-wide format'!$C$2:$C$5000),0)),"")</f>
        <v>95</v>
      </c>
      <c r="F16" s="57">
        <f t="array" ref="F16">_xlfn.IFNA(INDEX('history-wide format'!H$2:H$5000,MATCH($C$1,IF('history-wide format'!$D$2:$D$5000=$A16,'history-wide format'!$C$2:$C$5000),0)),"")</f>
        <v>97</v>
      </c>
      <c r="G16" s="57">
        <f t="array" ref="G16">_xlfn.IFNA(INDEX('history-wide format'!I$2:I$5000,MATCH($C$1,IF('history-wide format'!$D$2:$D$5000=$A16,'history-wide format'!$C$2:$C$5000),0)),"")</f>
        <v>97</v>
      </c>
      <c r="H16" s="57">
        <f t="array" ref="H16">_xlfn.IFNA(INDEX('history-wide format'!J$2:J$5000,MATCH($C$1,IF('history-wide format'!$D$2:$D$5000=$A16,'history-wide format'!$C$2:$C$5000),0)),"")</f>
        <v>103</v>
      </c>
      <c r="I16" s="57">
        <f t="array" ref="I16">_xlfn.IFNA(INDEX('history-wide format'!K$2:K$5000,MATCH($C$1,IF('history-wide format'!$D$2:$D$5000=$A16,'history-wide format'!$C$2:$C$5000),0)),"")</f>
        <v>92</v>
      </c>
      <c r="J16" s="57">
        <f t="array" ref="J16">_xlfn.IFNA(INDEX('history-wide format'!L$2:L$5000,MATCH($C$1,IF('history-wide format'!$D$2:$D$5000=$A16,'history-wide format'!$C$2:$C$5000),0)),"")</f>
        <v>75</v>
      </c>
      <c r="K16" s="57">
        <f t="array" ref="K16">_xlfn.IFNA(INDEX('history-wide format'!M$2:M$5000,MATCH($C$1,IF('history-wide format'!$D$2:$D$5000=$A16,'history-wide format'!$C$2:$C$5000),0)),"")</f>
        <v>77</v>
      </c>
      <c r="L16" s="57">
        <f t="array" ref="L16">_xlfn.IFNA(INDEX('history-wide format'!N$2:N$5000,MATCH($C$1,IF('history-wide format'!$D$2:$D$5000=$A16,'history-wide format'!$C$2:$C$5000),0)),"")</f>
        <v>86</v>
      </c>
      <c r="N16" s="109" t="s">
        <v>68</v>
      </c>
      <c r="O16" s="110"/>
      <c r="P16" s="16">
        <f t="array" ref="P16">_xlfn.IFNA(INDEX('survivalratios-wide'!$P$2:$P$5000,MATCH($C$1,IF(P$4='survivalratios-wide'!$D$2:$D$5000,'survivalratios-wide'!$C$2:$C$5000),0)),"")</f>
        <v>0.35920605976270198</v>
      </c>
      <c r="Q16" s="16">
        <f t="array" ref="Q16">_xlfn.IFNA(INDEX('survivalratios-wide'!$P$2:$P$5000,MATCH($C$1,IF(Q$4='survivalratios-wide'!$D$2:$D$5000,'survivalratios-wide'!$C$2:$C$5000),0)),"")</f>
        <v>0.95775674844657999</v>
      </c>
      <c r="R16" s="16">
        <f t="array" ref="R16">_xlfn.IFNA(INDEX('survivalratios-wide'!$P$2:$P$5000,MATCH($C$1,IF(R$4='survivalratios-wide'!$D$2:$D$5000,'survivalratios-wide'!$C$2:$C$5000),0)),"")</f>
        <v>0.35268449094696802</v>
      </c>
      <c r="S16" s="16">
        <f t="array" ref="S16">_xlfn.IFNA(INDEX('survivalratios-wide'!$P$2:$P$5000,MATCH($C$1,IF(S$4='survivalratios-wide'!$D$2:$D$5000,'survivalratios-wide'!$C$2:$C$5000),0)),"")</f>
        <v>0.98491913847202595</v>
      </c>
      <c r="T16" s="16">
        <f t="array" ref="T16">_xlfn.IFNA(INDEX('survivalratios-wide'!$P$2:$P$5000,MATCH($C$1,IF(T$4='survivalratios-wide'!$D$2:$D$5000,'survivalratios-wide'!$C$2:$C$5000),0)),"")</f>
        <v>0.96828753024652303</v>
      </c>
      <c r="U16" s="16">
        <f t="array" ref="U16">_xlfn.IFNA(INDEX('survivalratios-wide'!$P$2:$P$5000,MATCH($C$1,IF(U$4='survivalratios-wide'!$D$2:$D$5000,'survivalratios-wide'!$C$2:$C$5000),0)),"")</f>
        <v>0.99703543240631098</v>
      </c>
      <c r="V16" s="16">
        <f t="array" ref="V16">_xlfn.IFNA(INDEX('survivalratios-wide'!$P$2:$P$5000,MATCH($C$1,IF(V$4='survivalratios-wide'!$D$2:$D$5000,'survivalratios-wide'!$C$2:$C$5000),0)),"")</f>
        <v>0.98500543805701002</v>
      </c>
      <c r="W16" s="16">
        <f t="array" ref="W16">_xlfn.IFNA(INDEX('survivalratios-wide'!$P$2:$P$5000,MATCH($C$1,IF(W$4='survivalratios-wide'!$D$2:$D$5000,'survivalratios-wide'!$C$2:$C$5000),0)),"")</f>
        <v>0.98225358519476202</v>
      </c>
      <c r="X16" s="16">
        <f t="array" ref="X16">_xlfn.IFNA(INDEX('survivalratios-wide'!$P$2:$P$5000,MATCH($C$1,IF(X$4='survivalratios-wide'!$D$2:$D$5000,'survivalratios-wide'!$C$2:$C$5000),0)),"")</f>
        <v>0.99179717971797199</v>
      </c>
      <c r="Y16" s="16">
        <f t="array" ref="Y16">_xlfn.IFNA(INDEX('survivalratios-wide'!$P$2:$P$5000,MATCH($C$1,IF(Y$4='survivalratios-wide'!$D$2:$D$5000,'survivalratios-wide'!$C$2:$C$5000),0)),"")</f>
        <v>1.0106217387902801</v>
      </c>
      <c r="Z16" s="16">
        <f t="array" ref="Z16">_xlfn.IFNA(INDEX('survivalratios-wide'!$P$2:$P$5000,MATCH($C$1,IF(Z$4='survivalratios-wide'!$D$2:$D$5000,'survivalratios-wide'!$C$2:$C$5000),0)),"")</f>
        <v>1.01750148236163</v>
      </c>
      <c r="AA16" s="16">
        <f t="array" ref="AA16">_xlfn.IFNA(INDEX('survivalratios-wide'!$P$2:$P$5000,MATCH($C$1,IF(AA$4='survivalratios-wide'!$D$2:$D$5000,'survivalratios-wide'!$C$2:$C$5000),0)),"")</f>
        <v>0.92219137245732996</v>
      </c>
      <c r="AB16" s="16">
        <f t="array" ref="AB16">_xlfn.IFNA(INDEX('survivalratios-wide'!$P$2:$P$5000,MATCH($C$1,IF(AB$4='survivalratios-wide'!$D$2:$D$5000,'survivalratios-wide'!$C$2:$C$5000),0)),"")</f>
        <v>0.90603900632775902</v>
      </c>
      <c r="AC16" s="16">
        <f t="array" ref="AC16">_xlfn.IFNA(INDEX('survivalratios-wide'!$P$2:$P$5000,MATCH($C$1,IF(AC$4='survivalratios-wide'!$D$2:$D$5000,'survivalratios-wide'!$C$2:$C$5000),0)),"")</f>
        <v>0.93519772255786804</v>
      </c>
    </row>
    <row r="17" spans="1:30" ht="17.25" customHeight="1" thickBot="1" x14ac:dyDescent="0.4">
      <c r="A17" s="32">
        <v>12</v>
      </c>
      <c r="B17" s="56">
        <v>12</v>
      </c>
      <c r="C17" s="57">
        <f t="array" ref="C17">_xlfn.IFNA(INDEX('history-wide format'!E$2:E$5000,MATCH($C$1,IF('history-wide format'!$D$2:$D$5000=$A17,'history-wide format'!$C$2:$C$5000),0)),"")</f>
        <v>97</v>
      </c>
      <c r="D17" s="57">
        <f t="array" ref="D17">_xlfn.IFNA(INDEX('history-wide format'!F$2:F$5000,MATCH($C$1,IF('history-wide format'!$D$2:$D$5000=$A17,'history-wide format'!$C$2:$C$5000),0)),"")</f>
        <v>94</v>
      </c>
      <c r="E17" s="57">
        <f t="array" ref="E17">_xlfn.IFNA(INDEX('history-wide format'!G$2:G$5000,MATCH($C$1,IF('history-wide format'!$D$2:$D$5000=$A17,'history-wide format'!$C$2:$C$5000),0)),"")</f>
        <v>93</v>
      </c>
      <c r="F17" s="57">
        <f t="array" ref="F17">_xlfn.IFNA(INDEX('history-wide format'!H$2:H$5000,MATCH($C$1,IF('history-wide format'!$D$2:$D$5000=$A17,'history-wide format'!$C$2:$C$5000),0)),"")</f>
        <v>87</v>
      </c>
      <c r="G17" s="57">
        <f t="array" ref="G17">_xlfn.IFNA(INDEX('history-wide format'!I$2:I$5000,MATCH($C$1,IF('history-wide format'!$D$2:$D$5000=$A17,'history-wide format'!$C$2:$C$5000),0)),"")</f>
        <v>88</v>
      </c>
      <c r="H17" s="57">
        <f t="array" ref="H17">_xlfn.IFNA(INDEX('history-wide format'!J$2:J$5000,MATCH($C$1,IF('history-wide format'!$D$2:$D$5000=$A17,'history-wide format'!$C$2:$C$5000),0)),"")</f>
        <v>94</v>
      </c>
      <c r="I17" s="57">
        <f t="array" ref="I17">_xlfn.IFNA(INDEX('history-wide format'!K$2:K$5000,MATCH($C$1,IF('history-wide format'!$D$2:$D$5000=$A17,'history-wide format'!$C$2:$C$5000),0)),"")</f>
        <v>86</v>
      </c>
      <c r="J17" s="57">
        <f t="array" ref="J17">_xlfn.IFNA(INDEX('history-wide format'!L$2:L$5000,MATCH($C$1,IF('history-wide format'!$D$2:$D$5000=$A17,'history-wide format'!$C$2:$C$5000),0)),"")</f>
        <v>85</v>
      </c>
      <c r="K17" s="57">
        <f t="array" ref="K17">_xlfn.IFNA(INDEX('history-wide format'!M$2:M$5000,MATCH($C$1,IF('history-wide format'!$D$2:$D$5000=$A17,'history-wide format'!$C$2:$C$5000),0)),"")</f>
        <v>75</v>
      </c>
      <c r="L17" s="57">
        <f t="array" ref="L17">_xlfn.IFNA(INDEX('history-wide format'!N$2:N$5000,MATCH($C$1,IF('history-wide format'!$D$2:$D$5000=$A17,'history-wide format'!$C$2:$C$5000),0)),"")</f>
        <v>73</v>
      </c>
      <c r="N17" s="111" t="s">
        <v>69</v>
      </c>
      <c r="O17" s="112"/>
      <c r="P17" s="17">
        <f t="array" ref="P17">_xlfn.IFNA(INDEX('survivalratios-wide'!$Q$2:$Q$5000,MATCH($C$1,IF(P$4='survivalratios-wide'!$D$2:$D$5000,'survivalratios-wide'!$C$2:$C$5000),0)),"")</f>
        <v>5.6708800670754102E-2</v>
      </c>
      <c r="Q17" s="17">
        <f t="array" ref="Q17">_xlfn.IFNA(INDEX('survivalratios-wide'!$Q$2:$Q$5000,MATCH($C$1,IF(Q$4='survivalratios-wide'!$D$2:$D$5000,'survivalratios-wide'!$C$2:$C$5000),0)),"")</f>
        <v>5.0854950918787799E-2</v>
      </c>
      <c r="R17" s="17">
        <f t="array" ref="R17">_xlfn.IFNA(INDEX('survivalratios-wide'!$Q$2:$Q$5000,MATCH($C$1,IF(R$4='survivalratios-wide'!$D$2:$D$5000,'survivalratios-wide'!$C$2:$C$5000),0)),"")</f>
        <v>4.6969369161514403E-2</v>
      </c>
      <c r="S17" s="17">
        <f t="array" ref="S17">_xlfn.IFNA(INDEX('survivalratios-wide'!$Q$2:$Q$5000,MATCH($C$1,IF(S$4='survivalratios-wide'!$D$2:$D$5000,'survivalratios-wide'!$C$2:$C$5000),0)),"")</f>
        <v>4.80811456613984E-2</v>
      </c>
      <c r="T17" s="17">
        <f t="array" ref="T17">_xlfn.IFNA(INDEX('survivalratios-wide'!$Q$2:$Q$5000,MATCH($C$1,IF(T$4='survivalratios-wide'!$D$2:$D$5000,'survivalratios-wide'!$C$2:$C$5000),0)),"")</f>
        <v>3.0840259993726499E-2</v>
      </c>
      <c r="U17" s="17">
        <f t="array" ref="U17">_xlfn.IFNA(INDEX('survivalratios-wide'!$Q$2:$Q$5000,MATCH($C$1,IF(U$4='survivalratios-wide'!$D$2:$D$5000,'survivalratios-wide'!$C$2:$C$5000),0)),"")</f>
        <v>5.2610418989327098E-2</v>
      </c>
      <c r="V17" s="17">
        <f t="array" ref="V17">_xlfn.IFNA(INDEX('survivalratios-wide'!$Q$2:$Q$5000,MATCH($C$1,IF(V$4='survivalratios-wide'!$D$2:$D$5000,'survivalratios-wide'!$C$2:$C$5000),0)),"")</f>
        <v>4.0682725352134297E-2</v>
      </c>
      <c r="W17" s="17">
        <f t="array" ref="W17">_xlfn.IFNA(INDEX('survivalratios-wide'!$Q$2:$Q$5000,MATCH($C$1,IF(W$4='survivalratios-wide'!$D$2:$D$5000,'survivalratios-wide'!$C$2:$C$5000),0)),"")</f>
        <v>3.2102708786190502E-2</v>
      </c>
      <c r="X17" s="17">
        <f t="array" ref="X17">_xlfn.IFNA(INDEX('survivalratios-wide'!$Q$2:$Q$5000,MATCH($C$1,IF(X$4='survivalratios-wide'!$D$2:$D$5000,'survivalratios-wide'!$C$2:$C$5000),0)),"")</f>
        <v>4.0516192021802497E-2</v>
      </c>
      <c r="Y17" s="17">
        <f t="array" ref="Y17">_xlfn.IFNA(INDEX('survivalratios-wide'!$Q$2:$Q$5000,MATCH($C$1,IF(Y$4='survivalratios-wide'!$D$2:$D$5000,'survivalratios-wide'!$C$2:$C$5000),0)),"")</f>
        <v>3.6887573152714299E-2</v>
      </c>
      <c r="Z17" s="17">
        <f t="array" ref="Z17">_xlfn.IFNA(INDEX('survivalratios-wide'!$Q$2:$Q$5000,MATCH($C$1,IF(Z$4='survivalratios-wide'!$D$2:$D$5000,'survivalratios-wide'!$C$2:$C$5000),0)),"")</f>
        <v>1.9207927980262499E-2</v>
      </c>
      <c r="AA17" s="17">
        <f t="array" ref="AA17">_xlfn.IFNA(INDEX('survivalratios-wide'!$Q$2:$Q$5000,MATCH($C$1,IF(AA$4='survivalratios-wide'!$D$2:$D$5000,'survivalratios-wide'!$C$2:$C$5000),0)),"")</f>
        <v>5.6061177147405099E-2</v>
      </c>
      <c r="AB17" s="17">
        <f t="array" ref="AB17">_xlfn.IFNA(INDEX('survivalratios-wide'!$Q$2:$Q$5000,MATCH($C$1,IF(AB$4='survivalratios-wide'!$D$2:$D$5000,'survivalratios-wide'!$C$2:$C$5000),0)),"")</f>
        <v>4.4041878225214402E-2</v>
      </c>
      <c r="AC17" s="17">
        <f t="array" ref="AC17">_xlfn.IFNA(INDEX('survivalratios-wide'!$Q$2:$Q$5000,MATCH($C$1,IF(AC$4='survivalratios-wide'!$D$2:$D$5000,'survivalratios-wide'!$C$2:$C$5000),0)),"")</f>
        <v>6.2627274410684497E-2</v>
      </c>
    </row>
    <row r="18" spans="1:30" ht="17.25" customHeight="1" x14ac:dyDescent="0.35">
      <c r="A18" s="32" t="s">
        <v>6</v>
      </c>
      <c r="B18" s="36" t="s">
        <v>6</v>
      </c>
      <c r="C18" s="37">
        <f t="shared" ref="C18:L18" si="0">SUM(C5:C17)</f>
        <v>1295</v>
      </c>
      <c r="D18" s="37">
        <f t="shared" si="0"/>
        <v>1264</v>
      </c>
      <c r="E18" s="37">
        <f t="shared" si="0"/>
        <v>1257</v>
      </c>
      <c r="F18" s="37">
        <f t="shared" si="0"/>
        <v>1258</v>
      </c>
      <c r="G18" s="37">
        <f t="shared" si="0"/>
        <v>1278</v>
      </c>
      <c r="H18" s="37">
        <f t="shared" si="0"/>
        <v>1236</v>
      </c>
      <c r="I18" s="37">
        <f t="shared" si="0"/>
        <v>1219</v>
      </c>
      <c r="J18" s="37">
        <f t="shared" si="0"/>
        <v>1186</v>
      </c>
      <c r="K18" s="37">
        <f t="shared" si="0"/>
        <v>1154</v>
      </c>
      <c r="L18" s="37">
        <f t="shared" si="0"/>
        <v>1132</v>
      </c>
      <c r="M18" s="34"/>
      <c r="N18" s="113" t="s">
        <v>70</v>
      </c>
      <c r="O18" s="114"/>
      <c r="P18" s="18">
        <f t="array" ref="P18">_xlfn.IFNA(INDEX('survivalratios-wide'!$R$2:$R$5000,MATCH($C$1,IF(P$4='survivalratios-wide'!$D$2:$D$5000,'survivalratios-wide'!$C$2:$C$5000),0)),"")</f>
        <v>0.34084239849704401</v>
      </c>
      <c r="Q18" s="18">
        <f t="array" ref="Q18">_xlfn.IFNA(INDEX('survivalratios-wide'!$R$2:$R$5000,MATCH($C$1,IF(Q$4='survivalratios-wide'!$D$2:$D$5000,'survivalratios-wide'!$C$2:$C$5000),0)),"")</f>
        <v>0.94674857684566405</v>
      </c>
      <c r="R18" s="18">
        <f t="array" ref="R18">_xlfn.IFNA(INDEX('survivalratios-wide'!$R$2:$R$5000,MATCH($C$1,IF(R$4='survivalratios-wide'!$D$2:$D$5000,'survivalratios-wide'!$C$2:$C$5000),0)),"")</f>
        <v>0.35643493589200498</v>
      </c>
      <c r="S18" s="18">
        <f t="array" ref="S18">_xlfn.IFNA(INDEX('survivalratios-wide'!$R$2:$R$5000,MATCH($C$1,IF(S$4='survivalratios-wide'!$D$2:$D$5000,'survivalratios-wide'!$C$2:$C$5000),0)),"")</f>
        <v>0.99610888246514495</v>
      </c>
      <c r="T18" s="18">
        <f t="array" ref="T18">_xlfn.IFNA(INDEX('survivalratios-wide'!$R$2:$R$5000,MATCH($C$1,IF(T$4='survivalratios-wide'!$D$2:$D$5000,'survivalratios-wide'!$C$2:$C$5000),0)),"")</f>
        <v>0.97752808988763995</v>
      </c>
      <c r="U18" s="18">
        <f t="array" ref="U18">_xlfn.IFNA(INDEX('survivalratios-wide'!$R$2:$R$5000,MATCH($C$1,IF(U$4='survivalratios-wide'!$D$2:$D$5000,'survivalratios-wide'!$C$2:$C$5000),0)),"")</f>
        <v>1.0025099364614001</v>
      </c>
      <c r="V18" s="18">
        <f t="array" ref="V18">_xlfn.IFNA(INDEX('survivalratios-wide'!$R$2:$R$5000,MATCH($C$1,IF(V$4='survivalratios-wide'!$D$2:$D$5000,'survivalratios-wide'!$C$2:$C$5000),0)),"")</f>
        <v>0.98975832596522295</v>
      </c>
      <c r="W18" s="18">
        <f t="array" ref="W18">_xlfn.IFNA(INDEX('survivalratios-wide'!$R$2:$R$5000,MATCH($C$1,IF(W$4='survivalratios-wide'!$D$2:$D$5000,'survivalratios-wide'!$C$2:$C$5000),0)),"")</f>
        <v>0.96821805645335102</v>
      </c>
      <c r="X18" s="18">
        <f t="array" ref="X18">_xlfn.IFNA(INDEX('survivalratios-wide'!$R$2:$R$5000,MATCH($C$1,IF(X$4='survivalratios-wide'!$D$2:$D$5000,'survivalratios-wide'!$C$2:$C$5000),0)),"")</f>
        <v>0.99292929292929299</v>
      </c>
      <c r="Y18" s="18">
        <f t="array" ref="Y18">_xlfn.IFNA(INDEX('survivalratios-wide'!$R$2:$R$5000,MATCH($C$1,IF(Y$4='survivalratios-wide'!$D$2:$D$5000,'survivalratios-wide'!$C$2:$C$5000),0)),"")</f>
        <v>1.01107411010502</v>
      </c>
      <c r="Z18" s="18">
        <f t="array" ref="Z18">_xlfn.IFNA(INDEX('survivalratios-wide'!$R$2:$R$5000,MATCH($C$1,IF(Z$4='survivalratios-wide'!$D$2:$D$5000,'survivalratios-wide'!$C$2:$C$5000),0)),"")</f>
        <v>1.0207731472944499</v>
      </c>
      <c r="AA18" s="18">
        <f t="array" ref="AA18">_xlfn.IFNA(INDEX('survivalratios-wide'!$R$2:$R$5000,MATCH($C$1,IF(AA$4='survivalratios-wide'!$D$2:$D$5000,'survivalratios-wide'!$C$2:$C$5000),0)),"")</f>
        <v>0.92091419219078796</v>
      </c>
      <c r="AB18" s="18">
        <f t="array" ref="AB18">_xlfn.IFNA(INDEX('survivalratios-wide'!$R$2:$R$5000,MATCH($C$1,IF(AB$4='survivalratios-wide'!$D$2:$D$5000,'survivalratios-wide'!$C$2:$C$5000),0)),"")</f>
        <v>0.88071037395478702</v>
      </c>
      <c r="AC18" s="18">
        <f t="array" ref="AC18">_xlfn.IFNA(INDEX('survivalratios-wide'!$R$2:$R$5000,MATCH($C$1,IF(AC$4='survivalratios-wide'!$D$2:$D$5000,'survivalratios-wide'!$C$2:$C$5000),0)),"")</f>
        <v>0.957321663843403</v>
      </c>
    </row>
    <row r="19" spans="1:30" ht="17.25" customHeight="1" thickBot="1" x14ac:dyDescent="0.4">
      <c r="B19" s="30" t="s">
        <v>120</v>
      </c>
      <c r="N19" s="103" t="s">
        <v>71</v>
      </c>
      <c r="O19" s="104"/>
      <c r="P19" s="19">
        <f t="array" ref="P19">_xlfn.IFNA(INDEX('survivalratios-wide'!$S$2:$S$5000,MATCH($C$1,IF(P$4='survivalratios-wide'!$D$2:$D$5000,'survivalratios-wide'!$C$2:$C$5000),0)),"")</f>
        <v>6.66589149068023E-2</v>
      </c>
      <c r="Q19" s="19">
        <f t="array" ref="Q19">_xlfn.IFNA(INDEX('survivalratios-wide'!$S$2:$S$5000,MATCH($C$1,IF(Q$4='survivalratios-wide'!$D$2:$D$5000,'survivalratios-wide'!$C$2:$C$5000),0)),"")</f>
        <v>4.9178416991452201E-2</v>
      </c>
      <c r="R19" s="19">
        <f t="array" ref="R19">_xlfn.IFNA(INDEX('survivalratios-wide'!$S$2:$S$5000,MATCH($C$1,IF(R$4='survivalratios-wide'!$D$2:$D$5000,'survivalratios-wide'!$C$2:$C$5000),0)),"")</f>
        <v>6.4584110336188799E-2</v>
      </c>
      <c r="S19" s="19">
        <f t="array" ref="S19">_xlfn.IFNA(INDEX('survivalratios-wide'!$S$2:$S$5000,MATCH($C$1,IF(S$4='survivalratios-wide'!$D$2:$D$5000,'survivalratios-wide'!$C$2:$C$5000),0)),"")</f>
        <v>3.5785475442179498E-2</v>
      </c>
      <c r="T19" s="19">
        <f t="array" ref="T19">_xlfn.IFNA(INDEX('survivalratios-wide'!$S$2:$S$5000,MATCH($C$1,IF(T$4='survivalratios-wide'!$D$2:$D$5000,'survivalratios-wide'!$C$2:$C$5000),0)),"")</f>
        <v>3.8922490057727598E-2</v>
      </c>
      <c r="U19" s="19">
        <f t="array" ref="U19">_xlfn.IFNA(INDEX('survivalratios-wide'!$S$2:$S$5000,MATCH($C$1,IF(U$4='survivalratios-wide'!$D$2:$D$5000,'survivalratios-wide'!$C$2:$C$5000),0)),"")</f>
        <v>7.3642983756009001E-2</v>
      </c>
      <c r="V19" s="19">
        <f t="array" ref="V19">_xlfn.IFNA(INDEX('survivalratios-wide'!$S$2:$S$5000,MATCH($C$1,IF(V$4='survivalratios-wide'!$D$2:$D$5000,'survivalratios-wide'!$C$2:$C$5000),0)),"")</f>
        <v>5.2306685223216298E-2</v>
      </c>
      <c r="W19" s="19">
        <f t="array" ref="W19">_xlfn.IFNA(INDEX('survivalratios-wide'!$S$2:$S$5000,MATCH($C$1,IF(W$4='survivalratios-wide'!$D$2:$D$5000,'survivalratios-wide'!$C$2:$C$5000),0)),"")</f>
        <v>3.3030873034970702E-2</v>
      </c>
      <c r="X19" s="19">
        <f t="array" ref="X19">_xlfn.IFNA(INDEX('survivalratios-wide'!$S$2:$S$5000,MATCH($C$1,IF(X$4='survivalratios-wide'!$D$2:$D$5000,'survivalratios-wide'!$C$2:$C$5000),0)),"")</f>
        <v>5.6394039806900401E-2</v>
      </c>
      <c r="Y19" s="19">
        <f t="array" ref="Y19">_xlfn.IFNA(INDEX('survivalratios-wide'!$S$2:$S$5000,MATCH($C$1,IF(Y$4='survivalratios-wide'!$D$2:$D$5000,'survivalratios-wide'!$C$2:$C$5000),0)),"")</f>
        <v>4.80218208379663E-2</v>
      </c>
      <c r="Z19" s="19">
        <f t="array" ref="Z19">_xlfn.IFNA(INDEX('survivalratios-wide'!$S$2:$S$5000,MATCH($C$1,IF(Z$4='survivalratios-wide'!$D$2:$D$5000,'survivalratios-wide'!$C$2:$C$5000),0)),"")</f>
        <v>1.27750330668934E-2</v>
      </c>
      <c r="AA19" s="19">
        <f t="array" ref="AA19">_xlfn.IFNA(INDEX('survivalratios-wide'!$S$2:$S$5000,MATCH($C$1,IF(AA$4='survivalratios-wide'!$D$2:$D$5000,'survivalratios-wide'!$C$2:$C$5000),0)),"")</f>
        <v>2.28006236893794E-2</v>
      </c>
      <c r="AB19" s="19">
        <f t="array" ref="AB19">_xlfn.IFNA(INDEX('survivalratios-wide'!$S$2:$S$5000,MATCH($C$1,IF(AB$4='survivalratios-wide'!$D$2:$D$5000,'survivalratios-wide'!$C$2:$C$5000),0)),"")</f>
        <v>2.9644095859981599E-2</v>
      </c>
      <c r="AC19" s="19">
        <f t="array" ref="AC19">_xlfn.IFNA(INDEX('survivalratios-wide'!$S$2:$S$5000,MATCH($C$1,IF(AC$4='survivalratios-wide'!$D$2:$D$5000,'survivalratios-wide'!$C$2:$C$5000),0)),"")</f>
        <v>3.8881254626439397E-2</v>
      </c>
    </row>
    <row r="20" spans="1:30" ht="17.25" customHeight="1" x14ac:dyDescent="0.35">
      <c r="B20" s="61"/>
      <c r="C20" s="73"/>
      <c r="D20" s="73"/>
      <c r="E20" s="73"/>
      <c r="F20" s="73"/>
      <c r="G20" s="73"/>
      <c r="H20" s="73"/>
      <c r="I20" s="73"/>
      <c r="J20" s="73"/>
      <c r="K20" s="73"/>
      <c r="L20" s="73"/>
      <c r="N20" s="95" t="s">
        <v>72</v>
      </c>
      <c r="O20" s="96"/>
      <c r="P20" s="20">
        <f t="array" ref="P20">_xlfn.IFNA(INDEX('survivalratios-wide'!$T$2:$T$5000,MATCH($C$1,IF(P$4='survivalratios-wide'!$D$2:$D$5000,'survivalratios-wide'!$C$2:$C$5000),0)),"")</f>
        <v>0.36169094817291603</v>
      </c>
      <c r="Q20" s="20">
        <f t="array" ref="Q20">_xlfn.IFNA(INDEX('survivalratios-wide'!$T$2:$T$5000,MATCH($C$1,IF(Q$4='survivalratios-wide'!$D$2:$D$5000,'survivalratios-wide'!$C$2:$C$5000),0)),"")</f>
        <v>0.97352092352092401</v>
      </c>
      <c r="R20" s="20">
        <f t="array" ref="R20">_xlfn.IFNA(INDEX('survivalratios-wide'!$T$2:$T$5000,MATCH($C$1,IF(R$4='survivalratios-wide'!$D$2:$D$5000,'survivalratios-wide'!$C$2:$C$5000),0)),"")</f>
        <v>0.34991344801471402</v>
      </c>
      <c r="S20" s="20">
        <f t="array" ref="S20">_xlfn.IFNA(INDEX('survivalratios-wide'!$T$2:$T$5000,MATCH($C$1,IF(S$4='survivalratios-wide'!$D$2:$D$5000,'survivalratios-wide'!$C$2:$C$5000),0)),"")</f>
        <v>0.98848150551589897</v>
      </c>
      <c r="T20" s="20">
        <f t="array" ref="T20">_xlfn.IFNA(INDEX('survivalratios-wide'!$T$2:$T$5000,MATCH($C$1,IF(T$4='survivalratios-wide'!$D$2:$D$5000,'survivalratios-wide'!$C$2:$C$5000),0)),"")</f>
        <v>0.96629213483146104</v>
      </c>
      <c r="U20" s="20">
        <f t="array" ref="U20">_xlfn.IFNA(INDEX('survivalratios-wide'!$T$2:$T$5000,MATCH($C$1,IF(U$4='survivalratios-wide'!$D$2:$D$5000,'survivalratios-wide'!$C$2:$C$5000),0)),"")</f>
        <v>0.99891053576006195</v>
      </c>
      <c r="V20" s="20">
        <f t="array" ref="V20">_xlfn.IFNA(INDEX('survivalratios-wide'!$T$2:$T$5000,MATCH($C$1,IF(V$4='survivalratios-wide'!$D$2:$D$5000,'survivalratios-wide'!$C$2:$C$5000),0)),"")</f>
        <v>0.96164898320070702</v>
      </c>
      <c r="W20" s="20">
        <f t="array" ref="W20">_xlfn.IFNA(INDEX('survivalratios-wide'!$T$2:$T$5000,MATCH($C$1,IF(W$4='survivalratios-wide'!$D$2:$D$5000,'survivalratios-wide'!$C$2:$C$5000),0)),"")</f>
        <v>0.95232708468002603</v>
      </c>
      <c r="X20" s="20">
        <f t="array" ref="X20">_xlfn.IFNA(INDEX('survivalratios-wide'!$T$2:$T$5000,MATCH($C$1,IF(X$4='survivalratios-wide'!$D$2:$D$5000,'survivalratios-wide'!$C$2:$C$5000),0)),"")</f>
        <v>0.96666666666666701</v>
      </c>
      <c r="Y20" s="20">
        <f t="array" ref="Y20">_xlfn.IFNA(INDEX('survivalratios-wide'!$T$2:$T$5000,MATCH($C$1,IF(Y$4='survivalratios-wide'!$D$2:$D$5000,'survivalratios-wide'!$C$2:$C$5000),0)),"")</f>
        <v>0.98649068322981404</v>
      </c>
      <c r="Z20" s="20">
        <f t="array" ref="Z20">_xlfn.IFNA(INDEX('survivalratios-wide'!$T$2:$T$5000,MATCH($C$1,IF(Z$4='survivalratios-wide'!$D$2:$D$5000,'survivalratios-wide'!$C$2:$C$5000),0)),"")</f>
        <v>1.02135579937304</v>
      </c>
      <c r="AA20" s="20">
        <f t="array" ref="AA20">_xlfn.IFNA(INDEX('survivalratios-wide'!$T$2:$T$5000,MATCH($C$1,IF(AA$4='survivalratios-wide'!$D$2:$D$5000,'survivalratios-wide'!$C$2:$C$5000),0)),"")</f>
        <v>0.90796703296703296</v>
      </c>
      <c r="AB20" s="20">
        <f t="array" ref="AB20">_xlfn.IFNA(INDEX('survivalratios-wide'!$T$2:$T$5000,MATCH($C$1,IF(AB$4='survivalratios-wide'!$D$2:$D$5000,'survivalratios-wide'!$C$2:$C$5000),0)),"")</f>
        <v>0.89003107817355998</v>
      </c>
      <c r="AC20" s="20">
        <f t="array" ref="AC20">_xlfn.IFNA(INDEX('survivalratios-wide'!$T$2:$T$5000,MATCH($C$1,IF(AC$4='survivalratios-wide'!$D$2:$D$5000,'survivalratios-wide'!$C$2:$C$5000),0)),"")</f>
        <v>0.97402597402597402</v>
      </c>
      <c r="AD20" s="69"/>
    </row>
    <row r="21" spans="1:30" ht="17.25" customHeight="1" thickBot="1" x14ac:dyDescent="0.4">
      <c r="B21" s="13" t="str">
        <f>B3</f>
        <v>Historical Enrollment - 101000</v>
      </c>
      <c r="N21" s="97" t="s">
        <v>73</v>
      </c>
      <c r="O21" s="98"/>
      <c r="P21" s="21">
        <f t="array" ref="P21">_xlfn.IFNA(INDEX('survivalratios-wide'!$U$2:$U$5000,MATCH($C$1,IF(P$4='survivalratios-wide'!$D$2:$D$5000,'survivalratios-wide'!$C$2:$C$5000),0)),"")</f>
        <v>7.9239193153266801E-2</v>
      </c>
      <c r="Q21" s="21">
        <f t="array" ref="Q21">_xlfn.IFNA(INDEX('survivalratios-wide'!$U$2:$U$5000,MATCH($C$1,IF(Q$4='survivalratios-wide'!$D$2:$D$5000,'survivalratios-wide'!$C$2:$C$5000),0)),"")</f>
        <v>2.31620835973083E-2</v>
      </c>
      <c r="R21" s="21">
        <f t="array" ref="R21">_xlfn.IFNA(INDEX('survivalratios-wide'!$U$2:$U$5000,MATCH($C$1,IF(R$4='survivalratios-wide'!$D$2:$D$5000,'survivalratios-wide'!$C$2:$C$5000),0)),"")</f>
        <v>8.9927947775050004E-2</v>
      </c>
      <c r="S21" s="21">
        <f t="array" ref="S21">_xlfn.IFNA(INDEX('survivalratios-wide'!$U$2:$U$5000,MATCH($C$1,IF(S$4='survivalratios-wide'!$D$2:$D$5000,'survivalratios-wide'!$C$2:$C$5000),0)),"")</f>
        <v>4.7033384212603002E-2</v>
      </c>
      <c r="T21" s="21">
        <f t="array" ref="T21">_xlfn.IFNA(INDEX('survivalratios-wide'!$U$2:$U$5000,MATCH($C$1,IF(T$4='survivalratios-wide'!$D$2:$D$5000,'survivalratios-wide'!$C$2:$C$5000),0)),"")</f>
        <v>4.7670120079992002E-2</v>
      </c>
      <c r="U21" s="21">
        <f t="array" ref="U21">_xlfn.IFNA(INDEX('survivalratios-wide'!$U$2:$U$5000,MATCH($C$1,IF(U$4='survivalratios-wide'!$D$2:$D$5000,'survivalratios-wide'!$C$2:$C$5000),0)),"")</f>
        <v>0.103773040817559</v>
      </c>
      <c r="V21" s="21">
        <f t="array" ref="V21">_xlfn.IFNA(INDEX('survivalratios-wide'!$U$2:$U$5000,MATCH($C$1,IF(V$4='survivalratios-wide'!$D$2:$D$5000,'survivalratios-wide'!$C$2:$C$5000),0)),"")</f>
        <v>2.7040113427337E-2</v>
      </c>
      <c r="W21" s="21">
        <f t="array" ref="W21">_xlfn.IFNA(INDEX('survivalratios-wide'!$U$2:$U$5000,MATCH($C$1,IF(W$4='survivalratios-wide'!$D$2:$D$5000,'survivalratios-wide'!$C$2:$C$5000),0)),"")</f>
        <v>2.5825166862986401E-2</v>
      </c>
      <c r="X21" s="21">
        <f t="array" ref="X21">_xlfn.IFNA(INDEX('survivalratios-wide'!$U$2:$U$5000,MATCH($C$1,IF(X$4='survivalratios-wide'!$D$2:$D$5000,'survivalratios-wide'!$C$2:$C$5000),0)),"")</f>
        <v>4.7140452079103203E-2</v>
      </c>
      <c r="Y21" s="21">
        <f t="array" ref="Y21">_xlfn.IFNA(INDEX('survivalratios-wide'!$U$2:$U$5000,MATCH($C$1,IF(Y$4='survivalratios-wide'!$D$2:$D$5000,'survivalratios-wide'!$C$2:$C$5000),0)),"")</f>
        <v>3.1402568232818701E-2</v>
      </c>
      <c r="Z21" s="21">
        <f t="array" ref="Z21">_xlfn.IFNA(INDEX('survivalratios-wide'!$U$2:$U$5000,MATCH($C$1,IF(Z$4='survivalratios-wide'!$D$2:$D$5000,'survivalratios-wide'!$C$2:$C$5000),0)),"")</f>
        <v>1.8010164881318898E-2</v>
      </c>
      <c r="AA21" s="21">
        <f t="array" ref="AA21">_xlfn.IFNA(INDEX('survivalratios-wide'!$U$2:$U$5000,MATCH($C$1,IF(AA$4='survivalratios-wide'!$D$2:$D$5000,'survivalratios-wide'!$C$2:$C$5000),0)),"")</f>
        <v>5.8278031416473504E-3</v>
      </c>
      <c r="AB21" s="21">
        <f t="array" ref="AB21">_xlfn.IFNA(INDEX('survivalratios-wide'!$U$2:$U$5000,MATCH($C$1,IF(AB$4='survivalratios-wide'!$D$2:$D$5000,'survivalratios-wide'!$C$2:$C$5000),0)),"")</f>
        <v>3.5160939633469203E-2</v>
      </c>
      <c r="AC21" s="21">
        <f t="array" ref="AC21">_xlfn.IFNA(INDEX('survivalratios-wide'!$U$2:$U$5000,MATCH($C$1,IF(AC$4='survivalratios-wide'!$D$2:$D$5000,'survivalratios-wide'!$C$2:$C$5000),0)),"")</f>
        <v>3.6732819801898603E-2</v>
      </c>
      <c r="AD21" s="69"/>
    </row>
    <row r="22" spans="1:30" ht="17.25" customHeight="1" x14ac:dyDescent="0.35">
      <c r="B22" s="33" t="s">
        <v>0</v>
      </c>
      <c r="C22" s="3" t="s">
        <v>1</v>
      </c>
      <c r="D22" s="3" t="s">
        <v>2</v>
      </c>
      <c r="E22" s="3" t="s">
        <v>3</v>
      </c>
      <c r="F22" s="3" t="s">
        <v>4</v>
      </c>
      <c r="G22" s="3" t="s">
        <v>5</v>
      </c>
      <c r="H22" s="3" t="s">
        <v>14</v>
      </c>
      <c r="I22" s="3" t="s">
        <v>15</v>
      </c>
      <c r="J22" s="3" t="s">
        <v>16</v>
      </c>
      <c r="K22" s="3" t="s">
        <v>17</v>
      </c>
      <c r="L22" s="3" t="s">
        <v>18</v>
      </c>
      <c r="M22" s="35"/>
      <c r="N22" s="99" t="s">
        <v>74</v>
      </c>
      <c r="O22" s="100"/>
      <c r="P22" s="22">
        <f t="array" ref="P22">_xlfn.IFNA(INDEX('survivalratios-wide'!$V$2:$V$5000,MATCH($C$1,IF(P$4='survivalratios-wide'!$D$2:$D$5000,'survivalratios-wide'!$C$2:$C$5000),0)),"")</f>
        <v>0.35575224194107502</v>
      </c>
      <c r="Q22" s="22">
        <f t="array" ref="Q22">_xlfn.IFNA(INDEX('survivalratios-wide'!$V$2:$V$5000,MATCH($C$1,IF(Q$4='survivalratios-wide'!$D$2:$D$5000,'survivalratios-wide'!$C$2:$C$5000),0)),"")</f>
        <v>0.96231157671669898</v>
      </c>
      <c r="R22" s="22">
        <f t="array" ref="R22">_xlfn.IFNA(INDEX('survivalratios-wide'!$V$2:$V$5000,MATCH($C$1,IF(R$4='survivalratios-wide'!$D$2:$D$5000,'survivalratios-wide'!$C$2:$C$5000),0)),"")</f>
        <v>0.366211153881356</v>
      </c>
      <c r="S22" s="22">
        <f t="array" ref="S22">_xlfn.IFNA(INDEX('survivalratios-wide'!$V$2:$V$5000,MATCH($C$1,IF(S$4='survivalratios-wide'!$D$2:$D$5000,'survivalratios-wide'!$C$2:$C$5000),0)),"")</f>
        <v>0.98298341571866499</v>
      </c>
      <c r="T22" s="22">
        <f t="array" ref="T22">_xlfn.IFNA(INDEX('survivalratios-wide'!$V$2:$V$5000,MATCH($C$1,IF(T$4='survivalratios-wide'!$D$2:$D$5000,'survivalratios-wide'!$C$2:$C$5000),0)),"")</f>
        <v>0.98000313556897101</v>
      </c>
      <c r="U22" s="22">
        <f t="array" ref="U22">_xlfn.IFNA(INDEX('survivalratios-wide'!$V$2:$V$5000,MATCH($C$1,IF(U$4='survivalratios-wide'!$D$2:$D$5000,'survivalratios-wide'!$C$2:$C$5000),0)),"")</f>
        <v>1.01132089398198</v>
      </c>
      <c r="V22" s="22">
        <f t="array" ref="V22">_xlfn.IFNA(INDEX('survivalratios-wide'!$V$2:$V$5000,MATCH($C$1,IF(V$4='survivalratios-wide'!$D$2:$D$5000,'survivalratios-wide'!$C$2:$C$5000),0)),"")</f>
        <v>0.97802451806874302</v>
      </c>
      <c r="W22" s="22">
        <f t="array" ref="W22">_xlfn.IFNA(INDEX('survivalratios-wide'!$V$2:$V$5000,MATCH($C$1,IF(W$4='survivalratios-wide'!$D$2:$D$5000,'survivalratios-wide'!$C$2:$C$5000),0)),"")</f>
        <v>0.97905998480807399</v>
      </c>
      <c r="X22" s="22">
        <f t="array" ref="X22">_xlfn.IFNA(INDEX('survivalratios-wide'!$V$2:$V$5000,MATCH($C$1,IF(X$4='survivalratios-wide'!$D$2:$D$5000,'survivalratios-wide'!$C$2:$C$5000),0)),"")</f>
        <v>0.998492212622616</v>
      </c>
      <c r="Y22" s="22">
        <f t="array" ref="Y22">_xlfn.IFNA(INDEX('survivalratios-wide'!$V$2:$V$5000,MATCH($C$1,IF(Y$4='survivalratios-wide'!$D$2:$D$5000,'survivalratios-wide'!$C$2:$C$5000),0)),"")</f>
        <v>1.0057195819807201</v>
      </c>
      <c r="Z22" s="22">
        <f t="array" ref="Z22">_xlfn.IFNA(INDEX('survivalratios-wide'!$V$2:$V$5000,MATCH($C$1,IF(Z$4='survivalratios-wide'!$D$2:$D$5000,'survivalratios-wide'!$C$2:$C$5000),0)),"")</f>
        <v>1.0137843176869901</v>
      </c>
      <c r="AA22" s="22">
        <f t="array" ref="AA22">_xlfn.IFNA(INDEX('survivalratios-wide'!$V$2:$V$5000,MATCH($C$1,IF(AA$4='survivalratios-wide'!$D$2:$D$5000,'survivalratios-wide'!$C$2:$C$5000),0)),"")</f>
        <v>0.93014846742844404</v>
      </c>
      <c r="AB22" s="22">
        <f t="array" ref="AB22">_xlfn.IFNA(INDEX('survivalratios-wide'!$V$2:$V$5000,MATCH($C$1,IF(AB$4='survivalratios-wide'!$D$2:$D$5000,'survivalratios-wide'!$C$2:$C$5000),0)),"")</f>
        <v>0.90814117100566205</v>
      </c>
      <c r="AC22" s="22">
        <f t="array" ref="AC22">_xlfn.IFNA(INDEX('survivalratios-wide'!$V$2:$V$5000,MATCH($C$1,IF(AC$4='survivalratios-wide'!$D$2:$D$5000,'survivalratios-wide'!$C$2:$C$5000),0)),"")</f>
        <v>0.940855026795264</v>
      </c>
      <c r="AD22"/>
    </row>
    <row r="23" spans="1:30" ht="17.25" customHeight="1" thickBot="1" x14ac:dyDescent="0.4">
      <c r="B23" s="59" t="s">
        <v>92</v>
      </c>
      <c r="C23" s="57">
        <f t="shared" ref="C23:L23" si="1">SUM(C5:C10)</f>
        <v>561</v>
      </c>
      <c r="D23" s="57">
        <f t="shared" si="1"/>
        <v>552</v>
      </c>
      <c r="E23" s="57">
        <f t="shared" si="1"/>
        <v>576</v>
      </c>
      <c r="F23" s="57">
        <f t="shared" si="1"/>
        <v>583</v>
      </c>
      <c r="G23" s="57">
        <f t="shared" si="1"/>
        <v>588</v>
      </c>
      <c r="H23" s="57">
        <f t="shared" si="1"/>
        <v>580</v>
      </c>
      <c r="I23" s="57">
        <f t="shared" si="1"/>
        <v>565</v>
      </c>
      <c r="J23" s="57">
        <f t="shared" si="1"/>
        <v>540</v>
      </c>
      <c r="K23" s="57">
        <f t="shared" si="1"/>
        <v>532</v>
      </c>
      <c r="L23" s="57">
        <f t="shared" si="1"/>
        <v>508</v>
      </c>
      <c r="N23" s="101" t="s">
        <v>75</v>
      </c>
      <c r="O23" s="102"/>
      <c r="P23" s="23">
        <f t="array" ref="P23">_xlfn.IFNA(INDEX('survivalratios-wide'!$W$2:$W$5000,MATCH($C$1,IF(P$4='survivalratios-wide'!$D$2:$D$5000,'survivalratios-wide'!$C$2:$C$5000),0)),"")</f>
        <v>5.6670020097850098E-2</v>
      </c>
      <c r="Q23" s="23">
        <f t="array" ref="Q23">_xlfn.IFNA(INDEX('survivalratios-wide'!$W$2:$W$5000,MATCH($C$1,IF(Q$4='survivalratios-wide'!$D$2:$D$5000,'survivalratios-wide'!$C$2:$C$5000),0)),"")</f>
        <v>4.4607702219645599E-2</v>
      </c>
      <c r="R23" s="23">
        <f t="array" ref="R23">_xlfn.IFNA(INDEX('survivalratios-wide'!$W$2:$W$5000,MATCH($C$1,IF(R$4='survivalratios-wide'!$D$2:$D$5000,'survivalratios-wide'!$C$2:$C$5000),0)),"")</f>
        <v>5.4607980289517598E-2</v>
      </c>
      <c r="S23" s="23">
        <f t="array" ref="S23">_xlfn.IFNA(INDEX('survivalratios-wide'!$W$2:$W$5000,MATCH($C$1,IF(S$4='survivalratios-wide'!$D$2:$D$5000,'survivalratios-wide'!$C$2:$C$5000),0)),"")</f>
        <v>4.0623549800015903E-2</v>
      </c>
      <c r="T23" s="23">
        <f t="array" ref="T23">_xlfn.IFNA(INDEX('survivalratios-wide'!$W$2:$W$5000,MATCH($C$1,IF(T$4='survivalratios-wide'!$D$2:$D$5000,'survivalratios-wide'!$C$2:$C$5000),0)),"")</f>
        <v>3.5733609077501602E-2</v>
      </c>
      <c r="U23" s="23">
        <f t="array" ref="U23">_xlfn.IFNA(INDEX('survivalratios-wide'!$W$2:$W$5000,MATCH($C$1,IF(U$4='survivalratios-wide'!$D$2:$D$5000,'survivalratios-wide'!$C$2:$C$5000),0)),"")</f>
        <v>5.9110506404210797E-2</v>
      </c>
      <c r="V23" s="23">
        <f t="array" ref="V23">_xlfn.IFNA(INDEX('survivalratios-wide'!$W$2:$W$5000,MATCH($C$1,IF(V$4='survivalratios-wide'!$D$2:$D$5000,'survivalratios-wide'!$C$2:$C$5000),0)),"")</f>
        <v>3.7937940970607799E-2</v>
      </c>
      <c r="W23" s="23">
        <f t="array" ref="W23">_xlfn.IFNA(INDEX('survivalratios-wide'!$W$2:$W$5000,MATCH($C$1,IF(W$4='survivalratios-wide'!$D$2:$D$5000,'survivalratios-wide'!$C$2:$C$5000),0)),"")</f>
        <v>3.8609169326785098E-2</v>
      </c>
      <c r="X23" s="23">
        <f t="array" ref="X23">_xlfn.IFNA(INDEX('survivalratios-wide'!$W$2:$W$5000,MATCH($C$1,IF(X$4='survivalratios-wide'!$D$2:$D$5000,'survivalratios-wide'!$C$2:$C$5000),0)),"")</f>
        <v>4.72492058945077E-2</v>
      </c>
      <c r="Y23" s="23">
        <f t="array" ref="Y23">_xlfn.IFNA(INDEX('survivalratios-wide'!$W$2:$W$5000,MATCH($C$1,IF(Y$4='survivalratios-wide'!$D$2:$D$5000,'survivalratios-wide'!$C$2:$C$5000),0)),"")</f>
        <v>4.0469770393033698E-2</v>
      </c>
      <c r="Z23" s="23">
        <f t="array" ref="Z23">_xlfn.IFNA(INDEX('survivalratios-wide'!$W$2:$W$5000,MATCH($C$1,IF(Z$4='survivalratios-wide'!$D$2:$D$5000,'survivalratios-wide'!$C$2:$C$5000),0)),"")</f>
        <v>2.7428165765258899E-2</v>
      </c>
      <c r="AA23" s="23">
        <f t="array" ref="AA23">_xlfn.IFNA(INDEX('survivalratios-wide'!$W$2:$W$5000,MATCH($C$1,IF(AA$4='survivalratios-wide'!$D$2:$D$5000,'survivalratios-wide'!$C$2:$C$5000),0)),"")</f>
        <v>4.6164643243547403E-2</v>
      </c>
      <c r="AB23" s="23">
        <f t="array" ref="AB23">_xlfn.IFNA(INDEX('survivalratios-wide'!$W$2:$W$5000,MATCH($C$1,IF(AB$4='survivalratios-wide'!$D$2:$D$5000,'survivalratios-wide'!$C$2:$C$5000),0)),"")</f>
        <v>4.2517341122033897E-2</v>
      </c>
      <c r="AC23" s="23">
        <f t="array" ref="AC23">_xlfn.IFNA(INDEX('survivalratios-wide'!$W$2:$W$5000,MATCH($C$1,IF(AC$4='survivalratios-wide'!$D$2:$D$5000,'survivalratios-wide'!$C$2:$C$5000),0)),"")</f>
        <v>4.9968670306766799E-2</v>
      </c>
      <c r="AD23"/>
    </row>
    <row r="24" spans="1:30" ht="17.25" customHeight="1" x14ac:dyDescent="0.35">
      <c r="B24" s="59" t="s">
        <v>94</v>
      </c>
      <c r="C24" s="57">
        <f t="shared" ref="C24:L24" si="2">SUM(C11:C13)</f>
        <v>328</v>
      </c>
      <c r="D24" s="57">
        <f t="shared" si="2"/>
        <v>309</v>
      </c>
      <c r="E24" s="57">
        <f t="shared" si="2"/>
        <v>291</v>
      </c>
      <c r="F24" s="57">
        <f t="shared" si="2"/>
        <v>282</v>
      </c>
      <c r="G24" s="57">
        <f t="shared" si="2"/>
        <v>281</v>
      </c>
      <c r="H24" s="57">
        <f t="shared" si="2"/>
        <v>277</v>
      </c>
      <c r="I24" s="57">
        <f t="shared" si="2"/>
        <v>295</v>
      </c>
      <c r="J24" s="57">
        <f t="shared" si="2"/>
        <v>293</v>
      </c>
      <c r="K24" s="57">
        <f t="shared" si="2"/>
        <v>285</v>
      </c>
      <c r="L24" s="57">
        <f t="shared" si="2"/>
        <v>265</v>
      </c>
      <c r="N24" s="93" t="s">
        <v>76</v>
      </c>
      <c r="O24" s="94"/>
      <c r="P24" s="24">
        <f t="array" ref="P24">_xlfn.IFNA(INDEX('survivalratios-wide'!$X$2:$X$5000,MATCH($C$1,IF(P$4='survivalratios-wide'!$D$2:$D$5000,'survivalratios-wide'!$C$2:$C$5000),0)),"")</f>
        <v>0.341110928256871</v>
      </c>
      <c r="Q24" s="24">
        <f t="array" ref="Q24">_xlfn.IFNA(INDEX('survivalratios-wide'!$X$2:$X$5000,MATCH($C$1,IF(Q$4='survivalratios-wide'!$D$2:$D$5000,'survivalratios-wide'!$C$2:$C$5000),0)),"")</f>
        <v>0.96710571189585604</v>
      </c>
      <c r="R24" s="24">
        <f t="array" ref="R24">_xlfn.IFNA(INDEX('survivalratios-wide'!$X$2:$X$5000,MATCH($C$1,IF(R$4='survivalratios-wide'!$D$2:$D$5000,'survivalratios-wide'!$C$2:$C$5000),0)),"")</f>
        <v>0.36971924924292299</v>
      </c>
      <c r="S24" s="24">
        <f t="array" ref="S24">_xlfn.IFNA(INDEX('survivalratios-wide'!$X$2:$X$5000,MATCH($C$1,IF(S$4='survivalratios-wide'!$D$2:$D$5000,'survivalratios-wide'!$C$2:$C$5000),0)),"")</f>
        <v>0.98168127942439198</v>
      </c>
      <c r="T24" s="24">
        <f t="array" ref="T24">_xlfn.IFNA(INDEX('survivalratios-wide'!$X$2:$X$5000,MATCH($C$1,IF(T$4='survivalratios-wide'!$D$2:$D$5000,'survivalratios-wide'!$C$2:$C$5000),0)),"")</f>
        <v>0.97920333325356701</v>
      </c>
      <c r="U24" s="24">
        <f t="array" ref="U24">_xlfn.IFNA(INDEX('survivalratios-wide'!$X$2:$X$5000,MATCH($C$1,IF(U$4='survivalratios-wide'!$D$2:$D$5000,'survivalratios-wide'!$C$2:$C$5000),0)),"")</f>
        <v>1.0202434975353001</v>
      </c>
      <c r="V24" s="24">
        <f t="array" ref="V24">_xlfn.IFNA(INDEX('survivalratios-wide'!$X$2:$X$5000,MATCH($C$1,IF(V$4='survivalratios-wide'!$D$2:$D$5000,'survivalratios-wide'!$C$2:$C$5000),0)),"")</f>
        <v>0.96841805118367996</v>
      </c>
      <c r="W24" s="24">
        <f t="array" ref="W24">_xlfn.IFNA(INDEX('survivalratios-wide'!$X$2:$X$5000,MATCH($C$1,IF(W$4='survivalratios-wide'!$D$2:$D$5000,'survivalratios-wide'!$C$2:$C$5000),0)),"")</f>
        <v>0.96802357644783799</v>
      </c>
      <c r="X24" s="24">
        <f t="array" ref="X24">_xlfn.IFNA(INDEX('survivalratios-wide'!$X$2:$X$5000,MATCH($C$1,IF(X$4='survivalratios-wide'!$D$2:$D$5000,'survivalratios-wide'!$C$2:$C$5000),0)),"")</f>
        <v>0.98793289265403805</v>
      </c>
      <c r="Y24" s="24">
        <f t="array" ref="Y24">_xlfn.IFNA(INDEX('survivalratios-wide'!$X$2:$X$5000,MATCH($C$1,IF(Y$4='survivalratios-wide'!$D$2:$D$5000,'survivalratios-wide'!$C$2:$C$5000),0)),"")</f>
        <v>0.99165930687996096</v>
      </c>
      <c r="Z24" s="24">
        <f t="array" ref="Z24">_xlfn.IFNA(INDEX('survivalratios-wide'!$X$2:$X$5000,MATCH($C$1,IF(Z$4='survivalratios-wide'!$D$2:$D$5000,'survivalratios-wide'!$C$2:$C$5000),0)),"")</f>
        <v>1.01608799655946</v>
      </c>
      <c r="AA24" s="24">
        <f t="array" ref="AA24">_xlfn.IFNA(INDEX('survivalratios-wide'!$X$2:$X$5000,MATCH($C$1,IF(AA$4='survivalratios-wide'!$D$2:$D$5000,'survivalratios-wide'!$C$2:$C$5000),0)),"")</f>
        <v>0.91746977472061797</v>
      </c>
      <c r="AB24" s="24">
        <f t="array" ref="AB24">_xlfn.IFNA(INDEX('survivalratios-wide'!$X$2:$X$5000,MATCH($C$1,IF(AB$4='survivalratios-wide'!$D$2:$D$5000,'survivalratios-wide'!$C$2:$C$5000),0)),"")</f>
        <v>0.89900550805830903</v>
      </c>
      <c r="AC24" s="24">
        <f t="array" ref="AC24">_xlfn.IFNA(INDEX('survivalratios-wide'!$X$2:$X$5000,MATCH($C$1,IF(AC$4='survivalratios-wide'!$D$2:$D$5000,'survivalratios-wide'!$C$2:$C$5000),0)),"")</f>
        <v>0.95251103354378897</v>
      </c>
      <c r="AD24"/>
    </row>
    <row r="25" spans="1:30" ht="17.25" customHeight="1" thickBot="1" x14ac:dyDescent="0.4">
      <c r="B25" s="59" t="s">
        <v>93</v>
      </c>
      <c r="C25" s="57">
        <f t="shared" ref="C25:L25" si="3">SUM(C14:C17)</f>
        <v>406</v>
      </c>
      <c r="D25" s="57">
        <f t="shared" si="3"/>
        <v>403</v>
      </c>
      <c r="E25" s="57">
        <f t="shared" si="3"/>
        <v>390</v>
      </c>
      <c r="F25" s="57">
        <f t="shared" si="3"/>
        <v>393</v>
      </c>
      <c r="G25" s="57">
        <f t="shared" si="3"/>
        <v>409</v>
      </c>
      <c r="H25" s="57">
        <f t="shared" si="3"/>
        <v>379</v>
      </c>
      <c r="I25" s="57">
        <f t="shared" si="3"/>
        <v>359</v>
      </c>
      <c r="J25" s="57">
        <f t="shared" si="3"/>
        <v>353</v>
      </c>
      <c r="K25" s="57">
        <f t="shared" si="3"/>
        <v>337</v>
      </c>
      <c r="L25" s="57">
        <f t="shared" si="3"/>
        <v>359</v>
      </c>
      <c r="N25" s="82" t="s">
        <v>77</v>
      </c>
      <c r="O25" s="83"/>
      <c r="P25" s="25">
        <f t="array" ref="P25">_xlfn.IFNA(INDEX('survivalratios-wide'!$Y$2:$Y$5000,MATCH($C$1,IF(P$4='survivalratios-wide'!$D$2:$D$5000,'survivalratios-wide'!$C$2:$C$5000),0)),"")</f>
        <v>5.8088532559456098E-2</v>
      </c>
      <c r="Q25" s="25">
        <f t="array" ref="Q25">_xlfn.IFNA(INDEX('survivalratios-wide'!$Y$2:$Y$5000,MATCH($C$1,IF(Q$4='survivalratios-wide'!$D$2:$D$5000,'survivalratios-wide'!$C$2:$C$5000),0)),"")</f>
        <v>3.7784804081597699E-2</v>
      </c>
      <c r="R25" s="25">
        <f t="array" ref="R25">_xlfn.IFNA(INDEX('survivalratios-wide'!$Y$2:$Y$5000,MATCH($C$1,IF(R$4='survivalratios-wide'!$D$2:$D$5000,'survivalratios-wide'!$C$2:$C$5000),0)),"")</f>
        <v>6.0085415305857197E-2</v>
      </c>
      <c r="S25" s="25">
        <f t="array" ref="S25">_xlfn.IFNA(INDEX('survivalratios-wide'!$Y$2:$Y$5000,MATCH($C$1,IF(S$4='survivalratios-wide'!$D$2:$D$5000,'survivalratios-wide'!$C$2:$C$5000),0)),"")</f>
        <v>3.7203480300101899E-2</v>
      </c>
      <c r="T25" s="25">
        <f t="array" ref="T25">_xlfn.IFNA(INDEX('survivalratios-wide'!$Y$2:$Y$5000,MATCH($C$1,IF(T$4='survivalratios-wide'!$D$2:$D$5000,'survivalratios-wide'!$C$2:$C$5000),0)),"")</f>
        <v>3.3271892290693598E-2</v>
      </c>
      <c r="U25" s="25">
        <f t="array" ref="U25">_xlfn.IFNA(INDEX('survivalratios-wide'!$Y$2:$Y$5000,MATCH($C$1,IF(U$4='survivalratios-wide'!$D$2:$D$5000,'survivalratios-wide'!$C$2:$C$5000),0)),"")</f>
        <v>6.9366013976982097E-2</v>
      </c>
      <c r="V25" s="25">
        <f t="array" ref="V25">_xlfn.IFNA(INDEX('survivalratios-wide'!$Y$2:$Y$5000,MATCH($C$1,IF(V$4='survivalratios-wide'!$D$2:$D$5000,'survivalratios-wide'!$C$2:$C$5000),0)),"")</f>
        <v>3.8540345673463601E-2</v>
      </c>
      <c r="W25" s="25">
        <f t="array" ref="W25">_xlfn.IFNA(INDEX('survivalratios-wide'!$Y$2:$Y$5000,MATCH($C$1,IF(W$4='survivalratios-wide'!$D$2:$D$5000,'survivalratios-wide'!$C$2:$C$5000),0)),"")</f>
        <v>2.6875048867888E-2</v>
      </c>
      <c r="X25" s="25">
        <f t="array" ref="X25">_xlfn.IFNA(INDEX('survivalratios-wide'!$Y$2:$Y$5000,MATCH($C$1,IF(X$4='survivalratios-wide'!$D$2:$D$5000,'survivalratios-wide'!$C$2:$C$5000),0)),"")</f>
        <v>3.9513722525384001E-2</v>
      </c>
      <c r="Y25" s="25">
        <f t="array" ref="Y25">_xlfn.IFNA(INDEX('survivalratios-wide'!$Y$2:$Y$5000,MATCH($C$1,IF(Y$4='survivalratios-wide'!$D$2:$D$5000,'survivalratios-wide'!$C$2:$C$5000),0)),"")</f>
        <v>3.7613702980588803E-2</v>
      </c>
      <c r="Z25" s="25">
        <f t="array" ref="Z25">_xlfn.IFNA(INDEX('survivalratios-wide'!$Y$2:$Y$5000,MATCH($C$1,IF(Z$4='survivalratios-wide'!$D$2:$D$5000,'survivalratios-wide'!$C$2:$C$5000),0)),"")</f>
        <v>1.43691759687856E-2</v>
      </c>
      <c r="AA25" s="25">
        <f t="array" ref="AA25">_xlfn.IFNA(INDEX('survivalratios-wide'!$Y$2:$Y$5000,MATCH($C$1,IF(AA$4='survivalratios-wide'!$D$2:$D$5000,'survivalratios-wide'!$C$2:$C$5000),0)),"")</f>
        <v>2.92669685407283E-2</v>
      </c>
      <c r="AB25" s="25">
        <f t="array" ref="AB25">_xlfn.IFNA(INDEX('survivalratios-wide'!$Y$2:$Y$5000,MATCH($C$1,IF(AB$4='survivalratios-wide'!$D$2:$D$5000,'survivalratios-wide'!$C$2:$C$5000),0)),"")</f>
        <v>3.3163722390977202E-2</v>
      </c>
      <c r="AC25" s="25">
        <f t="array" ref="AC25">_xlfn.IFNA(INDEX('survivalratios-wide'!$Y$2:$Y$5000,MATCH($C$1,IF(AC$4='survivalratios-wide'!$D$2:$D$5000,'survivalratios-wide'!$C$2:$C$5000),0)),"")</f>
        <v>4.3034591090700298E-2</v>
      </c>
      <c r="AD25"/>
    </row>
    <row r="26" spans="1:30" ht="17.25" customHeight="1" x14ac:dyDescent="0.35">
      <c r="B26" s="11" t="s">
        <v>6</v>
      </c>
      <c r="C26" s="12">
        <f t="shared" ref="C26:L26" si="4">SUM(C23:C25)</f>
        <v>1295</v>
      </c>
      <c r="D26" s="12">
        <f t="shared" si="4"/>
        <v>1264</v>
      </c>
      <c r="E26" s="12">
        <f t="shared" si="4"/>
        <v>1257</v>
      </c>
      <c r="F26" s="12">
        <f t="shared" si="4"/>
        <v>1258</v>
      </c>
      <c r="G26" s="12">
        <f t="shared" si="4"/>
        <v>1278</v>
      </c>
      <c r="H26" s="12">
        <f t="shared" si="4"/>
        <v>1236</v>
      </c>
      <c r="I26" s="12">
        <f t="shared" si="4"/>
        <v>1219</v>
      </c>
      <c r="J26" s="12">
        <f t="shared" si="4"/>
        <v>1186</v>
      </c>
      <c r="K26" s="12">
        <f t="shared" si="4"/>
        <v>1154</v>
      </c>
      <c r="L26" s="12">
        <f t="shared" si="4"/>
        <v>1132</v>
      </c>
      <c r="M26" s="66"/>
      <c r="N26" s="90" t="s">
        <v>78</v>
      </c>
      <c r="O26" s="91"/>
      <c r="P26" s="26">
        <f t="array" ref="P26">_xlfn.IFNA(INDEX('survivalratios-wide'!$Z$2:$Z$5000,MATCH($C$1,IF(P$4='survivalratios-wide'!$D$2:$D$5000,'survivalratios-wide'!$C$2:$C$5000),0)),"")</f>
        <v>0.32507914865027998</v>
      </c>
      <c r="Q26" s="26">
        <f t="array" ref="Q26">_xlfn.IFNA(INDEX('survivalratios-wide'!$Z$2:$Z$5000,MATCH($C$1,IF(Q$4='survivalratios-wide'!$D$2:$D$5000,'survivalratios-wide'!$C$2:$C$5000),0)),"")</f>
        <v>0.98035189161563796</v>
      </c>
      <c r="R26" s="26">
        <f t="array" ref="R26">_xlfn.IFNA(INDEX('survivalratios-wide'!$Z$2:$Z$5000,MATCH($C$1,IF(R$4='survivalratios-wide'!$D$2:$D$5000,'survivalratios-wide'!$C$2:$C$5000),0)),"")</f>
        <v>0.38944529406545503</v>
      </c>
      <c r="S26" s="26">
        <f t="array" ref="S26">_xlfn.IFNA(INDEX('survivalratios-wide'!$Z$2:$Z$5000,MATCH($C$1,IF(S$4='survivalratios-wide'!$D$2:$D$5000,'survivalratios-wide'!$C$2:$C$5000),0)),"")</f>
        <v>0.96910591219211095</v>
      </c>
      <c r="T26" s="26">
        <f t="array" ref="T26">_xlfn.IFNA(INDEX('survivalratios-wide'!$Z$2:$Z$5000,MATCH($C$1,IF(T$4='survivalratios-wide'!$D$2:$D$5000,'survivalratios-wide'!$C$2:$C$5000),0)),"")</f>
        <v>0.98816383863113599</v>
      </c>
      <c r="U26" s="26">
        <f t="array" ref="U26">_xlfn.IFNA(INDEX('survivalratios-wide'!$Z$2:$Z$5000,MATCH($C$1,IF(U$4='survivalratios-wide'!$D$2:$D$5000,'survivalratios-wide'!$C$2:$C$5000),0)),"")</f>
        <v>1.04406620911073</v>
      </c>
      <c r="V26" s="26">
        <f t="array" ref="V26">_xlfn.IFNA(INDEX('survivalratios-wide'!$Z$2:$Z$5000,MATCH($C$1,IF(V$4='survivalratios-wide'!$D$2:$D$5000,'survivalratios-wide'!$C$2:$C$5000),0)),"")</f>
        <v>0.95330384179471095</v>
      </c>
      <c r="W26" s="26">
        <f t="array" ref="W26">_xlfn.IFNA(INDEX('survivalratios-wide'!$Z$2:$Z$5000,MATCH($C$1,IF(W$4='survivalratios-wide'!$D$2:$D$5000,'survivalratios-wide'!$C$2:$C$5000),0)),"")</f>
        <v>0.96533068908705499</v>
      </c>
      <c r="X26" s="26">
        <f t="array" ref="X26">_xlfn.IFNA(INDEX('survivalratios-wide'!$Z$2:$Z$5000,MATCH($C$1,IF(X$4='survivalratios-wide'!$D$2:$D$5000,'survivalratios-wide'!$C$2:$C$5000),0)),"")</f>
        <v>0.990079832645686</v>
      </c>
      <c r="Y26" s="26">
        <f t="array" ref="Y26">_xlfn.IFNA(INDEX('survivalratios-wide'!$Z$2:$Z$5000,MATCH($C$1,IF(Y$4='survivalratios-wide'!$D$2:$D$5000,'survivalratios-wide'!$C$2:$C$5000),0)),"")</f>
        <v>0.975849822222293</v>
      </c>
      <c r="Z26" s="26">
        <f t="array" ref="Z26">_xlfn.IFNA(INDEX('survivalratios-wide'!$Z$2:$Z$5000,MATCH($C$1,IF(Z$4='survivalratios-wide'!$D$2:$D$5000,'survivalratios-wide'!$C$2:$C$5000),0)),"")</f>
        <v>1.0135238292200299</v>
      </c>
      <c r="AA26" s="26">
        <f t="array" ref="AA26">_xlfn.IFNA(INDEX('survivalratios-wide'!$Z$2:$Z$5000,MATCH($C$1,IF(AA$4='survivalratios-wide'!$D$2:$D$5000,'survivalratios-wide'!$C$2:$C$5000),0)),"")</f>
        <v>0.91200399039329005</v>
      </c>
      <c r="AB26" s="26">
        <f t="array" ref="AB26">_xlfn.IFNA(INDEX('survivalratios-wide'!$Z$2:$Z$5000,MATCH($C$1,IF(AB$4='survivalratios-wide'!$D$2:$D$5000,'survivalratios-wide'!$C$2:$C$5000),0)),"")</f>
        <v>0.90408957766560105</v>
      </c>
      <c r="AC26" s="26">
        <f t="array" ref="AC26">_xlfn.IFNA(INDEX('survivalratios-wide'!$Z$2:$Z$5000,MATCH($C$1,IF(AC$4='survivalratios-wide'!$D$2:$D$5000,'survivalratios-wide'!$C$2:$C$5000),0)),"")</f>
        <v>0.95622479412591499</v>
      </c>
      <c r="AD26"/>
    </row>
    <row r="27" spans="1:30" ht="17.25" customHeight="1" thickBot="1" x14ac:dyDescent="0.4">
      <c r="B27" s="30" t="s">
        <v>120</v>
      </c>
      <c r="C27" s="60"/>
      <c r="D27" s="60"/>
      <c r="E27" s="60"/>
      <c r="F27" s="60"/>
      <c r="G27" s="60"/>
      <c r="H27" s="60"/>
      <c r="I27" s="60"/>
      <c r="J27" s="60"/>
      <c r="K27" s="60"/>
      <c r="L27" s="60"/>
      <c r="N27" s="84" t="s">
        <v>79</v>
      </c>
      <c r="O27" s="85"/>
      <c r="P27" s="27">
        <f t="array" ref="P27">_xlfn.IFNA(INDEX('survivalratios-wide'!$AA$2:$AA$5000,MATCH($C$1,IF(P$4='survivalratios-wide'!$D$2:$D$5000,'survivalratios-wide'!$C$2:$C$5000),0)),"")</f>
        <v>5.2383149491696701E-2</v>
      </c>
      <c r="Q27" s="27">
        <f t="array" ref="Q27">_xlfn.IFNA(INDEX('survivalratios-wide'!$AA$2:$AA$5000,MATCH($C$1,IF(Q$4='survivalratios-wide'!$D$2:$D$5000,'survivalratios-wide'!$C$2:$C$5000),0)),"")</f>
        <v>2.63902965736083E-2</v>
      </c>
      <c r="R27" s="27">
        <f t="array" ref="R27">_xlfn.IFNA(INDEX('survivalratios-wide'!$AA$2:$AA$5000,MATCH($C$1,IF(R$4='survivalratios-wide'!$D$2:$D$5000,'survivalratios-wide'!$C$2:$C$5000),0)),"")</f>
        <v>5.9207708878981601E-2</v>
      </c>
      <c r="S27" s="27">
        <f t="array" ref="S27">_xlfn.IFNA(INDEX('survivalratios-wide'!$AA$2:$AA$5000,MATCH($C$1,IF(S$4='survivalratios-wide'!$D$2:$D$5000,'survivalratios-wide'!$C$2:$C$5000),0)),"")</f>
        <v>3.2583479291893501E-2</v>
      </c>
      <c r="T27" s="27">
        <f t="array" ref="T27">_xlfn.IFNA(INDEX('survivalratios-wide'!$AA$2:$AA$5000,MATCH($C$1,IF(T$4='survivalratios-wide'!$D$2:$D$5000,'survivalratios-wide'!$C$2:$C$5000),0)),"")</f>
        <v>3.1412945113114002E-2</v>
      </c>
      <c r="U27" s="27">
        <f t="array" ref="U27">_xlfn.IFNA(INDEX('survivalratios-wide'!$AA$2:$AA$5000,MATCH($C$1,IF(U$4='survivalratios-wide'!$D$2:$D$5000,'survivalratios-wide'!$C$2:$C$5000),0)),"")</f>
        <v>6.8613919604158899E-2</v>
      </c>
      <c r="V27" s="27">
        <f t="array" ref="V27">_xlfn.IFNA(INDEX('survivalratios-wide'!$AA$2:$AA$5000,MATCH($C$1,IF(V$4='survivalratios-wide'!$D$2:$D$5000,'survivalratios-wide'!$C$2:$C$5000),0)),"")</f>
        <v>2.9002580865938501E-2</v>
      </c>
      <c r="W27" s="27">
        <f t="array" ref="W27">_xlfn.IFNA(INDEX('survivalratios-wide'!$AA$2:$AA$5000,MATCH($C$1,IF(W$4='survivalratios-wide'!$D$2:$D$5000,'survivalratios-wide'!$C$2:$C$5000),0)),"")</f>
        <v>1.8993720126585501E-2</v>
      </c>
      <c r="X27" s="27">
        <f t="array" ref="X27">_xlfn.IFNA(INDEX('survivalratios-wide'!$AA$2:$AA$5000,MATCH($C$1,IF(X$4='survivalratios-wide'!$D$2:$D$5000,'survivalratios-wide'!$C$2:$C$5000),0)),"")</f>
        <v>3.3830746852409298E-2</v>
      </c>
      <c r="Y27" s="27">
        <f t="array" ref="Y27">_xlfn.IFNA(INDEX('survivalratios-wide'!$AA$2:$AA$5000,MATCH($C$1,IF(Y$4='survivalratios-wide'!$D$2:$D$5000,'survivalratios-wide'!$C$2:$C$5000),0)),"")</f>
        <v>2.9342990113885199E-2</v>
      </c>
      <c r="Z27" s="27">
        <f t="array" ref="Z27">_xlfn.IFNA(INDEX('survivalratios-wide'!$AA$2:$AA$5000,MATCH($C$1,IF(Z$4='survivalratios-wide'!$D$2:$D$5000,'survivalratios-wide'!$C$2:$C$5000),0)),"")</f>
        <v>1.1911935361556301E-2</v>
      </c>
      <c r="AA27" s="27">
        <f t="array" ref="AA27">_xlfn.IFNA(INDEX('survivalratios-wide'!$AA$2:$AA$5000,MATCH($C$1,IF(AA$4='survivalratios-wide'!$D$2:$D$5000,'survivalratios-wide'!$C$2:$C$5000),0)),"")</f>
        <v>9.4270208979497904E-3</v>
      </c>
      <c r="AB27" s="27">
        <f t="array" ref="AB27">_xlfn.IFNA(INDEX('survivalratios-wide'!$AA$2:$AA$5000,MATCH($C$1,IF(AB$4='survivalratios-wide'!$D$2:$D$5000,'survivalratios-wide'!$C$2:$C$5000),0)),"")</f>
        <v>2.5306097823521102E-2</v>
      </c>
      <c r="AC27" s="27">
        <f t="array" ref="AC27">_xlfn.IFNA(INDEX('survivalratios-wide'!$AA$2:$AA$5000,MATCH($C$1,IF(AC$4='survivalratios-wide'!$D$2:$D$5000,'survivalratios-wide'!$C$2:$C$5000),0)),"")</f>
        <v>2.5393085444136199E-2</v>
      </c>
      <c r="AD27"/>
    </row>
    <row r="28" spans="1:30" ht="17.25" customHeight="1" x14ac:dyDescent="0.35"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N28" s="86" t="s">
        <v>80</v>
      </c>
      <c r="O28" s="87"/>
      <c r="P28" s="28">
        <f t="array" ref="P28">_xlfn.IFNA(INDEX('survivalratios-wide'!$AB$2:$AB$5000,MATCH($C$1,IF(P$4='survivalratios-wide'!$D$2:$D$5000,'survivalratios-wide'!$C$2:$C$5000),0)),"")</f>
        <v>0.31099662219795998</v>
      </c>
      <c r="Q28" s="28">
        <f t="array" ref="Q28">_xlfn.IFNA(INDEX('survivalratios-wide'!$AB$2:$AB$5000,MATCH($C$1,IF(Q$4='survivalratios-wide'!$D$2:$D$5000,'survivalratios-wide'!$C$2:$C$5000),0)),"")</f>
        <v>0.98833917405345995</v>
      </c>
      <c r="R28" s="28">
        <f t="array" ref="R28">_xlfn.IFNA(INDEX('survivalratios-wide'!$AB$2:$AB$5000,MATCH($C$1,IF(R$4='survivalratios-wide'!$D$2:$D$5000,'survivalratios-wide'!$C$2:$C$5000),0)),"")</f>
        <v>0.40744604668655299</v>
      </c>
      <c r="S28" s="28">
        <f t="array" ref="S28">_xlfn.IFNA(INDEX('survivalratios-wide'!$AB$2:$AB$5000,MATCH($C$1,IF(S$4='survivalratios-wide'!$D$2:$D$5000,'survivalratios-wide'!$C$2:$C$5000),0)),"")</f>
        <v>0.95839127344643205</v>
      </c>
      <c r="T28" s="28">
        <f t="array" ref="T28">_xlfn.IFNA(INDEX('survivalratios-wide'!$AB$2:$AB$5000,MATCH($C$1,IF(T$4='survivalratios-wide'!$D$2:$D$5000,'survivalratios-wide'!$C$2:$C$5000),0)),"")</f>
        <v>0.99678972712680602</v>
      </c>
      <c r="U28" s="28">
        <f t="array" ref="U28">_xlfn.IFNA(INDEX('survivalratios-wide'!$AB$2:$AB$5000,MATCH($C$1,IF(U$4='survivalratios-wide'!$D$2:$D$5000,'survivalratios-wide'!$C$2:$C$5000),0)),"")</f>
        <v>1.0653007165439901</v>
      </c>
      <c r="V28" s="28">
        <f t="array" ref="V28">_xlfn.IFNA(INDEX('survivalratios-wide'!$AB$2:$AB$5000,MATCH($C$1,IF(V$4='survivalratios-wide'!$D$2:$D$5000,'survivalratios-wide'!$C$2:$C$5000),0)),"")</f>
        <v>0.94434971159109105</v>
      </c>
      <c r="W28" s="28">
        <f t="array" ref="W28">_xlfn.IFNA(INDEX('survivalratios-wide'!$AB$2:$AB$5000,MATCH($C$1,IF(W$4='survivalratios-wide'!$D$2:$D$5000,'survivalratios-wide'!$C$2:$C$5000),0)),"")</f>
        <v>0.96884907809277498</v>
      </c>
      <c r="X28" s="28">
        <f t="array" ref="X28">_xlfn.IFNA(INDEX('survivalratios-wide'!$AB$2:$AB$5000,MATCH($C$1,IF(X$4='survivalratios-wide'!$D$2:$D$5000,'survivalratios-wide'!$C$2:$C$5000),0)),"")</f>
        <v>0.99682539682539695</v>
      </c>
      <c r="Y28" s="28">
        <f t="array" ref="Y28">_xlfn.IFNA(INDEX('survivalratios-wide'!$AB$2:$AB$5000,MATCH($C$1,IF(Y$4='survivalratios-wide'!$D$2:$D$5000,'survivalratios-wide'!$C$2:$C$5000),0)),"")</f>
        <v>0.96640047323277101</v>
      </c>
      <c r="Z28" s="28">
        <f t="array" ref="Z28">_xlfn.IFNA(INDEX('survivalratios-wide'!$AB$2:$AB$5000,MATCH($C$1,IF(Z$4='survivalratios-wide'!$D$2:$D$5000,'survivalratios-wide'!$C$2:$C$5000),0)),"")</f>
        <v>1.00983355724735</v>
      </c>
      <c r="AA28" s="28">
        <f t="array" ref="AA28">_xlfn.IFNA(INDEX('survivalratios-wide'!$AB$2:$AB$5000,MATCH($C$1,IF(AA$4='survivalratios-wide'!$D$2:$D$5000,'survivalratios-wide'!$C$2:$C$5000),0)),"")</f>
        <v>0.91169544740973296</v>
      </c>
      <c r="AB28" s="28">
        <f t="array" ref="AB28">_xlfn.IFNA(INDEX('survivalratios-wide'!$AB$2:$AB$5000,MATCH($C$1,IF(AB$4='survivalratios-wide'!$D$2:$D$5000,'survivalratios-wide'!$C$2:$C$5000),0)),"")</f>
        <v>0.91252575617863696</v>
      </c>
      <c r="AC28" s="28">
        <f t="array" ref="AC28">_xlfn.IFNA(INDEX('survivalratios-wide'!$AB$2:$AB$5000,MATCH($C$1,IF(AC$4='survivalratios-wide'!$D$2:$D$5000,'survivalratios-wide'!$C$2:$C$5000),0)),"")</f>
        <v>0.95052566481137901</v>
      </c>
      <c r="AD28"/>
    </row>
    <row r="29" spans="1:30" ht="17.25" customHeight="1" x14ac:dyDescent="0.35">
      <c r="B29" s="92" t="str">
        <f>"Projected Enrollment - Recommended - "&amp;C1</f>
        <v>Projected Enrollment - Recommended - 101000</v>
      </c>
      <c r="C29" s="92"/>
      <c r="D29" s="92"/>
      <c r="E29" s="92"/>
      <c r="F29" s="92"/>
      <c r="G29" s="92"/>
      <c r="H29" s="92"/>
      <c r="I29" s="92"/>
      <c r="J29" s="92"/>
      <c r="K29" s="92"/>
      <c r="L29" s="92"/>
      <c r="N29" s="88" t="s">
        <v>81</v>
      </c>
      <c r="O29" s="89"/>
      <c r="P29" s="29">
        <f t="array" ref="P29">_xlfn.IFNA(INDEX('survivalratios-wide'!$AC$2:$AC$5000,MATCH($C$1,IF(P$4='survivalratios-wide'!$D$2:$D$5000,'survivalratios-wide'!$C$2:$C$5000),0)),"")</f>
        <v>3.3749375690083898E-2</v>
      </c>
      <c r="Q29" s="29">
        <f t="array" ref="Q29">_xlfn.IFNA(INDEX('survivalratios-wide'!$AC$2:$AC$5000,MATCH($C$1,IF(Q$4='survivalratios-wide'!$D$2:$D$5000,'survivalratios-wide'!$C$2:$C$5000),0)),"")</f>
        <v>9.8651416045931698E-3</v>
      </c>
      <c r="R29" s="29">
        <f t="array" ref="R29">_xlfn.IFNA(INDEX('survivalratios-wide'!$AC$2:$AC$5000,MATCH($C$1,IF(R$4='survivalratios-wide'!$D$2:$D$5000,'survivalratios-wide'!$C$2:$C$5000),0)),"")</f>
        <v>3.8301905581345302E-2</v>
      </c>
      <c r="S29" s="29">
        <f t="array" ref="S29">_xlfn.IFNA(INDEX('survivalratios-wide'!$AC$2:$AC$5000,MATCH($C$1,IF(S$4='survivalratios-wide'!$D$2:$D$5000,'survivalratios-wide'!$C$2:$C$5000),0)),"")</f>
        <v>2.00323512973801E-2</v>
      </c>
      <c r="T29" s="29">
        <f t="array" ref="T29">_xlfn.IFNA(INDEX('survivalratios-wide'!$AC$2:$AC$5000,MATCH($C$1,IF(T$4='survivalratios-wide'!$D$2:$D$5000,'survivalratios-wide'!$C$2:$C$5000),0)),"")</f>
        <v>2.0303548379893298E-2</v>
      </c>
      <c r="U29" s="29">
        <f t="array" ref="U29">_xlfn.IFNA(INDEX('survivalratios-wide'!$AC$2:$AC$5000,MATCH($C$1,IF(U$4='survivalratios-wide'!$D$2:$D$5000,'survivalratios-wide'!$C$2:$C$5000),0)),"")</f>
        <v>4.4198775904747203E-2</v>
      </c>
      <c r="V29" s="29">
        <f t="array" ref="V29">_xlfn.IFNA(INDEX('survivalratios-wide'!$AC$2:$AC$5000,MATCH($C$1,IF(V$4='survivalratios-wide'!$D$2:$D$5000,'survivalratios-wide'!$C$2:$C$5000),0)),"")</f>
        <v>1.1516863189110599E-2</v>
      </c>
      <c r="W29" s="29">
        <f t="array" ref="W29">_xlfn.IFNA(INDEX('survivalratios-wide'!$AC$2:$AC$5000,MATCH($C$1,IF(W$4='survivalratios-wide'!$D$2:$D$5000,'survivalratios-wide'!$C$2:$C$5000),0)),"")</f>
        <v>1.099939593065E-2</v>
      </c>
      <c r="X29" s="29">
        <f t="array" ref="X29">_xlfn.IFNA(INDEX('survivalratios-wide'!$AC$2:$AC$5000,MATCH($C$1,IF(X$4='survivalratios-wide'!$D$2:$D$5000,'survivalratios-wide'!$C$2:$C$5000),0)),"")</f>
        <v>2.0077953397894501E-2</v>
      </c>
      <c r="Y29" s="29">
        <f t="array" ref="Y29">_xlfn.IFNA(INDEX('survivalratios-wide'!$AC$2:$AC$5000,MATCH($C$1,IF(Y$4='survivalratios-wide'!$D$2:$D$5000,'survivalratios-wide'!$C$2:$C$5000),0)),"")</f>
        <v>1.33749099498396E-2</v>
      </c>
      <c r="Z29" s="29">
        <f t="array" ref="Z29">_xlfn.IFNA(INDEX('survivalratios-wide'!$AC$2:$AC$5000,MATCH($C$1,IF(Z$4='survivalratios-wide'!$D$2:$D$5000,'survivalratios-wide'!$C$2:$C$5000),0)),"")</f>
        <v>7.6708481829730396E-3</v>
      </c>
      <c r="AA29" s="29">
        <f t="array" ref="AA29">_xlfn.IFNA(INDEX('survivalratios-wide'!$AC$2:$AC$5000,MATCH($C$1,IF(AA$4='survivalratios-wide'!$D$2:$D$5000,'survivalratios-wide'!$C$2:$C$5000),0)),"")</f>
        <v>2.4821645684210102E-3</v>
      </c>
      <c r="AB29" s="29">
        <f t="array" ref="AB29">_xlfn.IFNA(INDEX('survivalratios-wide'!$AC$2:$AC$5000,MATCH($C$1,IF(AB$4='survivalratios-wide'!$D$2:$D$5000,'survivalratios-wide'!$C$2:$C$5000),0)),"")</f>
        <v>1.49756668901341E-2</v>
      </c>
      <c r="AC29" s="29">
        <f t="array" ref="AC29">_xlfn.IFNA(INDEX('survivalratios-wide'!$AC$2:$AC$5000,MATCH($C$1,IF(AC$4='survivalratios-wide'!$D$2:$D$5000,'survivalratios-wide'!$C$2:$C$5000),0)),"")</f>
        <v>1.5645158491865801E-2</v>
      </c>
      <c r="AD29"/>
    </row>
    <row r="30" spans="1:30" ht="17.25" customHeight="1" x14ac:dyDescent="0.35">
      <c r="A30" s="32" t="s">
        <v>25</v>
      </c>
      <c r="B30" s="33" t="s">
        <v>0</v>
      </c>
      <c r="C30" s="3" t="str">
        <f>'EP Info'!B$9</f>
        <v>2022-23</v>
      </c>
      <c r="D30" s="3" t="str">
        <f>'EP Info'!C$9</f>
        <v>2023-24</v>
      </c>
      <c r="E30" s="3" t="str">
        <f>'EP Info'!D$9</f>
        <v>2024-25</v>
      </c>
      <c r="F30" s="3" t="str">
        <f>'EP Info'!E$9</f>
        <v>2025-26</v>
      </c>
      <c r="G30" s="3" t="str">
        <f>'EP Info'!F$9</f>
        <v>2026-27</v>
      </c>
      <c r="H30" s="3" t="str">
        <f>'EP Info'!G$9</f>
        <v>2027-28</v>
      </c>
      <c r="I30" s="3" t="str">
        <f>'EP Info'!H$9</f>
        <v>2028-29</v>
      </c>
      <c r="J30" s="3" t="str">
        <f>'EP Info'!I$9</f>
        <v>2029-30</v>
      </c>
      <c r="K30" s="3" t="str">
        <f>'EP Info'!J$9</f>
        <v>2030-31</v>
      </c>
      <c r="L30" s="3" t="str">
        <f>'EP Info'!K$9</f>
        <v>2031-32</v>
      </c>
      <c r="AD30"/>
    </row>
    <row r="31" spans="1:30" ht="17.25" customHeight="1" x14ac:dyDescent="0.3">
      <c r="A31" s="32">
        <v>0</v>
      </c>
      <c r="B31" s="55" t="str">
        <f t="shared" ref="B31:B44" si="5">B5</f>
        <v>K</v>
      </c>
      <c r="C31" s="54">
        <f t="array" ref="C31">_xlfn.IFNA(INDEX('forecast-wide-Rec'!$E$2:$E$5000,MATCH($C$1,IF('forecast-wide-Rec'!$D$2:$D$5000=$A31,'forecast-wide-Rec'!$C$2:$C$5000),0)),"")</f>
        <v>80</v>
      </c>
      <c r="D31" s="54">
        <f t="array" ref="D31">_xlfn.IFNA(INDEX('forecast-wide-Rec'!$F$2:$F$5000,MATCH($C$1,IF('forecast-wide-Rec'!$D$2:$D$5000=$A31,'forecast-wide-Rec'!$C$2:$C$5000),0)),"")</f>
        <v>83</v>
      </c>
      <c r="E31" s="54">
        <f t="array" ref="E31">_xlfn.IFNA(INDEX('forecast-wide-Rec'!$G$2:$G$5000,MATCH($C$1,IF('forecast-wide-Rec'!$D$2:$D$5000=$A31,'forecast-wide-Rec'!$C$2:$C$5000),0)),"")</f>
        <v>83</v>
      </c>
      <c r="F31" s="54">
        <f t="array" ref="F31">_xlfn.IFNA(INDEX('forecast-wide-Rec'!$H$2:$H$5000,MATCH($C$1,IF('forecast-wide-Rec'!$D$2:$D$5000=$A31,'forecast-wide-Rec'!$C$2:$C$5000),0)),"")</f>
        <v>82</v>
      </c>
      <c r="G31" s="54">
        <f t="array" ref="G31">_xlfn.IFNA(INDEX('forecast-wide-Rec'!$I$2:$I$5000,MATCH($C$1,IF('forecast-wide-Rec'!$D$2:$D$5000=$A31,'forecast-wide-Rec'!$C$2:$C$5000),0)),"")</f>
        <v>82</v>
      </c>
      <c r="H31" s="54">
        <f t="array" ref="H31">_xlfn.IFNA(INDEX('forecast-wide-Rec'!$J$2:$J$5000,MATCH($C$1,IF('forecast-wide-Rec'!$D$2:$D$5000=$A31,'forecast-wide-Rec'!$C$2:$C$5000),0)),"")</f>
        <v>82</v>
      </c>
      <c r="I31" s="54">
        <f t="array" ref="I31">_xlfn.IFNA(INDEX('forecast-wide-Rec'!$K$2:$K$5000,MATCH($C$1,IF('forecast-wide-Rec'!$D$2:$D$5000=$A31,'forecast-wide-Rec'!$C$2:$C$5000),0)),"")</f>
        <v>82</v>
      </c>
      <c r="J31" s="54">
        <f t="array" ref="J31">_xlfn.IFNA(INDEX('forecast-wide-Rec'!$L$2:$L$5000,MATCH($C$1,IF('forecast-wide-Rec'!$D$2:$D$5000=$A31,'forecast-wide-Rec'!$C$2:$C$5000),0)),"")</f>
        <v>82</v>
      </c>
      <c r="K31" s="54">
        <f t="array" ref="K31">_xlfn.IFNA(INDEX('forecast-wide-Rec'!$M$2:$M$5000,MATCH($C$1,IF('forecast-wide-Rec'!$D$2:$D$5000=$A31,'forecast-wide-Rec'!$C$2:$C$5000),0)),"")</f>
        <v>82</v>
      </c>
      <c r="L31" s="54">
        <f t="array" ref="L31">_xlfn.IFNA(INDEX('forecast-wide-Rec'!$N$2:$N$5000,MATCH($C$1,IF('forecast-wide-Rec'!$D$2:$D$5000=$A31,'forecast-wide-Rec'!$C$2:$C$5000),0)),"")</f>
        <v>82</v>
      </c>
      <c r="AD31"/>
    </row>
    <row r="32" spans="1:30" ht="17.25" customHeight="1" x14ac:dyDescent="0.3">
      <c r="A32" s="32">
        <v>1</v>
      </c>
      <c r="B32" s="55">
        <f t="shared" si="5"/>
        <v>1</v>
      </c>
      <c r="C32" s="54">
        <f t="array" ref="C32">_xlfn.IFNA(INDEX('forecast-wide-Rec'!$E$2:$E$5000,MATCH($C$1,IF('forecast-wide-Rec'!$D$2:$D$5000=$A32,'forecast-wide-Rec'!$C$2:$C$5000),0)),"")</f>
        <v>79</v>
      </c>
      <c r="D32" s="54">
        <f t="array" ref="D32">_xlfn.IFNA(INDEX('forecast-wide-Rec'!$F$2:$F$5000,MATCH($C$1,IF('forecast-wide-Rec'!$D$2:$D$5000=$A32,'forecast-wide-Rec'!$C$2:$C$5000),0)),"")</f>
        <v>79</v>
      </c>
      <c r="E32" s="54">
        <f t="array" ref="E32">_xlfn.IFNA(INDEX('forecast-wide-Rec'!$G$2:$G$5000,MATCH($C$1,IF('forecast-wide-Rec'!$D$2:$D$5000=$A32,'forecast-wide-Rec'!$C$2:$C$5000),0)),"")</f>
        <v>82</v>
      </c>
      <c r="F32" s="54">
        <f t="array" ref="F32">_xlfn.IFNA(INDEX('forecast-wide-Rec'!$H$2:$H$5000,MATCH($C$1,IF('forecast-wide-Rec'!$D$2:$D$5000=$A32,'forecast-wide-Rec'!$C$2:$C$5000),0)),"")</f>
        <v>81</v>
      </c>
      <c r="G32" s="54">
        <f t="array" ref="G32">_xlfn.IFNA(INDEX('forecast-wide-Rec'!$I$2:$I$5000,MATCH($C$1,IF('forecast-wide-Rec'!$D$2:$D$5000=$A32,'forecast-wide-Rec'!$C$2:$C$5000),0)),"")</f>
        <v>81</v>
      </c>
      <c r="H32" s="54">
        <f t="array" ref="H32">_xlfn.IFNA(INDEX('forecast-wide-Rec'!$J$2:$J$5000,MATCH($C$1,IF('forecast-wide-Rec'!$D$2:$D$5000=$A32,'forecast-wide-Rec'!$C$2:$C$5000),0)),"")</f>
        <v>81</v>
      </c>
      <c r="I32" s="54">
        <f t="array" ref="I32">_xlfn.IFNA(INDEX('forecast-wide-Rec'!$K$2:$K$5000,MATCH($C$1,IF('forecast-wide-Rec'!$D$2:$D$5000=$A32,'forecast-wide-Rec'!$C$2:$C$5000),0)),"")</f>
        <v>81</v>
      </c>
      <c r="J32" s="54">
        <f t="array" ref="J32">_xlfn.IFNA(INDEX('forecast-wide-Rec'!$L$2:$L$5000,MATCH($C$1,IF('forecast-wide-Rec'!$D$2:$D$5000=$A32,'forecast-wide-Rec'!$C$2:$C$5000),0)),"")</f>
        <v>81</v>
      </c>
      <c r="K32" s="54">
        <f t="array" ref="K32">_xlfn.IFNA(INDEX('forecast-wide-Rec'!$M$2:$M$5000,MATCH($C$1,IF('forecast-wide-Rec'!$D$2:$D$5000=$A32,'forecast-wide-Rec'!$C$2:$C$5000),0)),"")</f>
        <v>81</v>
      </c>
      <c r="L32" s="54">
        <f t="array" ref="L32">_xlfn.IFNA(INDEX('forecast-wide-Rec'!$N$2:$N$5000,MATCH($C$1,IF('forecast-wide-Rec'!$D$2:$D$5000=$A32,'forecast-wide-Rec'!$C$2:$C$5000),0)),"")</f>
        <v>81</v>
      </c>
      <c r="N32"/>
      <c r="O32"/>
      <c r="P32"/>
      <c r="Q32"/>
      <c r="R32"/>
      <c r="S32"/>
      <c r="T32"/>
      <c r="U32"/>
      <c r="V32"/>
      <c r="W32"/>
      <c r="X32"/>
      <c r="Y32"/>
      <c r="AD32"/>
    </row>
    <row r="33" spans="1:30" ht="17.25" customHeight="1" x14ac:dyDescent="0.3">
      <c r="A33" s="32">
        <v>2</v>
      </c>
      <c r="B33" s="55">
        <f t="shared" si="5"/>
        <v>2</v>
      </c>
      <c r="C33" s="54">
        <f t="array" ref="C33">_xlfn.IFNA(INDEX('forecast-wide-Rec'!$E$2:$E$5000,MATCH($C$1,IF('forecast-wide-Rec'!$D$2:$D$5000=$A33,'forecast-wide-Rec'!$C$2:$C$5000),0)),"")</f>
        <v>99</v>
      </c>
      <c r="D33" s="54">
        <f t="array" ref="D33">_xlfn.IFNA(INDEX('forecast-wide-Rec'!$F$2:$F$5000,MATCH($C$1,IF('forecast-wide-Rec'!$D$2:$D$5000=$A33,'forecast-wide-Rec'!$C$2:$C$5000),0)),"")</f>
        <v>80</v>
      </c>
      <c r="E33" s="54">
        <f t="array" ref="E33">_xlfn.IFNA(INDEX('forecast-wide-Rec'!$G$2:$G$5000,MATCH($C$1,IF('forecast-wide-Rec'!$D$2:$D$5000=$A33,'forecast-wide-Rec'!$C$2:$C$5000),0)),"")</f>
        <v>79</v>
      </c>
      <c r="F33" s="54">
        <f t="array" ref="F33">_xlfn.IFNA(INDEX('forecast-wide-Rec'!$H$2:$H$5000,MATCH($C$1,IF('forecast-wide-Rec'!$D$2:$D$5000=$A33,'forecast-wide-Rec'!$C$2:$C$5000),0)),"")</f>
        <v>82</v>
      </c>
      <c r="G33" s="54">
        <f t="array" ref="G33">_xlfn.IFNA(INDEX('forecast-wide-Rec'!$I$2:$I$5000,MATCH($C$1,IF('forecast-wide-Rec'!$D$2:$D$5000=$A33,'forecast-wide-Rec'!$C$2:$C$5000),0)),"")</f>
        <v>82</v>
      </c>
      <c r="H33" s="54">
        <f t="array" ref="H33">_xlfn.IFNA(INDEX('forecast-wide-Rec'!$J$2:$J$5000,MATCH($C$1,IF('forecast-wide-Rec'!$D$2:$D$5000=$A33,'forecast-wide-Rec'!$C$2:$C$5000),0)),"")</f>
        <v>81</v>
      </c>
      <c r="I33" s="54">
        <f t="array" ref="I33">_xlfn.IFNA(INDEX('forecast-wide-Rec'!$K$2:$K$5000,MATCH($C$1,IF('forecast-wide-Rec'!$D$2:$D$5000=$A33,'forecast-wide-Rec'!$C$2:$C$5000),0)),"")</f>
        <v>81</v>
      </c>
      <c r="J33" s="54">
        <f t="array" ref="J33">_xlfn.IFNA(INDEX('forecast-wide-Rec'!$L$2:$L$5000,MATCH($C$1,IF('forecast-wide-Rec'!$D$2:$D$5000=$A33,'forecast-wide-Rec'!$C$2:$C$5000),0)),"")</f>
        <v>81</v>
      </c>
      <c r="K33" s="54">
        <f t="array" ref="K33">_xlfn.IFNA(INDEX('forecast-wide-Rec'!$M$2:$M$5000,MATCH($C$1,IF('forecast-wide-Rec'!$D$2:$D$5000=$A33,'forecast-wide-Rec'!$C$2:$C$5000),0)),"")</f>
        <v>81</v>
      </c>
      <c r="L33" s="54">
        <f t="array" ref="L33">_xlfn.IFNA(INDEX('forecast-wide-Rec'!$N$2:$N$5000,MATCH($C$1,IF('forecast-wide-Rec'!$D$2:$D$5000=$A33,'forecast-wide-Rec'!$C$2:$C$5000),0)),"")</f>
        <v>81</v>
      </c>
      <c r="N33"/>
      <c r="O33"/>
      <c r="P33"/>
      <c r="Q33"/>
      <c r="R33"/>
      <c r="S33"/>
      <c r="T33"/>
      <c r="U33"/>
      <c r="V33"/>
      <c r="W33"/>
      <c r="X33"/>
      <c r="Y33"/>
      <c r="AD33"/>
    </row>
    <row r="34" spans="1:30" ht="17.25" customHeight="1" x14ac:dyDescent="0.3">
      <c r="A34" s="32">
        <v>3</v>
      </c>
      <c r="B34" s="55">
        <f t="shared" si="5"/>
        <v>3</v>
      </c>
      <c r="C34" s="54">
        <f t="array" ref="C34">_xlfn.IFNA(INDEX('forecast-wide-Rec'!$E$2:$E$5000,MATCH($C$1,IF('forecast-wide-Rec'!$D$2:$D$5000=$A34,'forecast-wide-Rec'!$C$2:$C$5000),0)),"")</f>
        <v>63</v>
      </c>
      <c r="D34" s="54">
        <f t="array" ref="D34">_xlfn.IFNA(INDEX('forecast-wide-Rec'!$F$2:$F$5000,MATCH($C$1,IF('forecast-wide-Rec'!$D$2:$D$5000=$A34,'forecast-wide-Rec'!$C$2:$C$5000),0)),"")</f>
        <v>97</v>
      </c>
      <c r="E34" s="54">
        <f t="array" ref="E34">_xlfn.IFNA(INDEX('forecast-wide-Rec'!$G$2:$G$5000,MATCH($C$1,IF('forecast-wide-Rec'!$D$2:$D$5000=$A34,'forecast-wide-Rec'!$C$2:$C$5000),0)),"")</f>
        <v>79</v>
      </c>
      <c r="F34" s="54">
        <f t="array" ref="F34">_xlfn.IFNA(INDEX('forecast-wide-Rec'!$H$2:$H$5000,MATCH($C$1,IF('forecast-wide-Rec'!$D$2:$D$5000=$A34,'forecast-wide-Rec'!$C$2:$C$5000),0)),"")</f>
        <v>78</v>
      </c>
      <c r="G34" s="54">
        <f t="array" ref="G34">_xlfn.IFNA(INDEX('forecast-wide-Rec'!$I$2:$I$5000,MATCH($C$1,IF('forecast-wide-Rec'!$D$2:$D$5000=$A34,'forecast-wide-Rec'!$C$2:$C$5000),0)),"")</f>
        <v>81</v>
      </c>
      <c r="H34" s="54">
        <f t="array" ref="H34">_xlfn.IFNA(INDEX('forecast-wide-Rec'!$J$2:$J$5000,MATCH($C$1,IF('forecast-wide-Rec'!$D$2:$D$5000=$A34,'forecast-wide-Rec'!$C$2:$C$5000),0)),"")</f>
        <v>81</v>
      </c>
      <c r="I34" s="54">
        <f t="array" ref="I34">_xlfn.IFNA(INDEX('forecast-wide-Rec'!$K$2:$K$5000,MATCH($C$1,IF('forecast-wide-Rec'!$D$2:$D$5000=$A34,'forecast-wide-Rec'!$C$2:$C$5000),0)),"")</f>
        <v>80</v>
      </c>
      <c r="J34" s="54">
        <f t="array" ref="J34">_xlfn.IFNA(INDEX('forecast-wide-Rec'!$L$2:$L$5000,MATCH($C$1,IF('forecast-wide-Rec'!$D$2:$D$5000=$A34,'forecast-wide-Rec'!$C$2:$C$5000),0)),"")</f>
        <v>80</v>
      </c>
      <c r="K34" s="54">
        <f t="array" ref="K34">_xlfn.IFNA(INDEX('forecast-wide-Rec'!$M$2:$M$5000,MATCH($C$1,IF('forecast-wide-Rec'!$D$2:$D$5000=$A34,'forecast-wide-Rec'!$C$2:$C$5000),0)),"")</f>
        <v>80</v>
      </c>
      <c r="L34" s="54">
        <f t="array" ref="L34">_xlfn.IFNA(INDEX('forecast-wide-Rec'!$N$2:$N$5000,MATCH($C$1,IF('forecast-wide-Rec'!$D$2:$D$5000=$A34,'forecast-wide-Rec'!$C$2:$C$5000),0)),"")</f>
        <v>80</v>
      </c>
      <c r="N34"/>
      <c r="O34"/>
      <c r="P34"/>
      <c r="Q34"/>
      <c r="R34"/>
      <c r="S34"/>
      <c r="T34"/>
      <c r="U34"/>
      <c r="V34"/>
      <c r="W34"/>
      <c r="X34"/>
      <c r="Y34"/>
      <c r="AD34"/>
    </row>
    <row r="35" spans="1:30" ht="17.25" customHeight="1" x14ac:dyDescent="0.3">
      <c r="A35" s="32">
        <v>4</v>
      </c>
      <c r="B35" s="55">
        <f t="shared" si="5"/>
        <v>4</v>
      </c>
      <c r="C35" s="54">
        <f t="array" ref="C35">_xlfn.IFNA(INDEX('forecast-wide-Rec'!$E$2:$E$5000,MATCH($C$1,IF('forecast-wide-Rec'!$D$2:$D$5000=$A35,'forecast-wide-Rec'!$C$2:$C$5000),0)),"")</f>
        <v>94</v>
      </c>
      <c r="D35" s="54">
        <f t="array" ref="D35">_xlfn.IFNA(INDEX('forecast-wide-Rec'!$F$2:$F$5000,MATCH($C$1,IF('forecast-wide-Rec'!$D$2:$D$5000=$A35,'forecast-wide-Rec'!$C$2:$C$5000),0)),"")</f>
        <v>63</v>
      </c>
      <c r="E35" s="54">
        <f t="array" ref="E35">_xlfn.IFNA(INDEX('forecast-wide-Rec'!$G$2:$G$5000,MATCH($C$1,IF('forecast-wide-Rec'!$D$2:$D$5000=$A35,'forecast-wide-Rec'!$C$2:$C$5000),0)),"")</f>
        <v>97</v>
      </c>
      <c r="F35" s="54">
        <f t="array" ref="F35">_xlfn.IFNA(INDEX('forecast-wide-Rec'!$H$2:$H$5000,MATCH($C$1,IF('forecast-wide-Rec'!$D$2:$D$5000=$A35,'forecast-wide-Rec'!$C$2:$C$5000),0)),"")</f>
        <v>79</v>
      </c>
      <c r="G35" s="54">
        <f t="array" ref="G35">_xlfn.IFNA(INDEX('forecast-wide-Rec'!$I$2:$I$5000,MATCH($C$1,IF('forecast-wide-Rec'!$D$2:$D$5000=$A35,'forecast-wide-Rec'!$C$2:$C$5000),0)),"")</f>
        <v>78</v>
      </c>
      <c r="H35" s="54">
        <f t="array" ref="H35">_xlfn.IFNA(INDEX('forecast-wide-Rec'!$J$2:$J$5000,MATCH($C$1,IF('forecast-wide-Rec'!$D$2:$D$5000=$A35,'forecast-wide-Rec'!$C$2:$C$5000),0)),"")</f>
        <v>81</v>
      </c>
      <c r="I35" s="54">
        <f t="array" ref="I35">_xlfn.IFNA(INDEX('forecast-wide-Rec'!$K$2:$K$5000,MATCH($C$1,IF('forecast-wide-Rec'!$D$2:$D$5000=$A35,'forecast-wide-Rec'!$C$2:$C$5000),0)),"")</f>
        <v>81</v>
      </c>
      <c r="J35" s="54">
        <f t="array" ref="J35">_xlfn.IFNA(INDEX('forecast-wide-Rec'!$L$2:$L$5000,MATCH($C$1,IF('forecast-wide-Rec'!$D$2:$D$5000=$A35,'forecast-wide-Rec'!$C$2:$C$5000),0)),"")</f>
        <v>80</v>
      </c>
      <c r="K35" s="54">
        <f t="array" ref="K35">_xlfn.IFNA(INDEX('forecast-wide-Rec'!$M$2:$M$5000,MATCH($C$1,IF('forecast-wide-Rec'!$D$2:$D$5000=$A35,'forecast-wide-Rec'!$C$2:$C$5000),0)),"")</f>
        <v>80</v>
      </c>
      <c r="L35" s="54">
        <f t="array" ref="L35">_xlfn.IFNA(INDEX('forecast-wide-Rec'!$N$2:$N$5000,MATCH($C$1,IF('forecast-wide-Rec'!$D$2:$D$5000=$A35,'forecast-wide-Rec'!$C$2:$C$5000),0)),"")</f>
        <v>80</v>
      </c>
      <c r="N35"/>
      <c r="O35"/>
      <c r="P35"/>
      <c r="Q35"/>
      <c r="R35"/>
      <c r="S35"/>
      <c r="T35"/>
      <c r="U35"/>
      <c r="V35"/>
      <c r="W35"/>
      <c r="X35"/>
      <c r="Y35"/>
      <c r="AD35"/>
    </row>
    <row r="36" spans="1:30" ht="17.25" customHeight="1" x14ac:dyDescent="0.3">
      <c r="A36" s="32">
        <v>5</v>
      </c>
      <c r="B36" s="55">
        <f t="shared" si="5"/>
        <v>5</v>
      </c>
      <c r="C36" s="54">
        <f t="array" ref="C36">_xlfn.IFNA(INDEX('forecast-wide-Rec'!$E$2:$E$5000,MATCH($C$1,IF('forecast-wide-Rec'!$D$2:$D$5000=$A36,'forecast-wide-Rec'!$C$2:$C$5000),0)),"")</f>
        <v>88</v>
      </c>
      <c r="D36" s="54">
        <f t="array" ref="D36">_xlfn.IFNA(INDEX('forecast-wide-Rec'!$F$2:$F$5000,MATCH($C$1,IF('forecast-wide-Rec'!$D$2:$D$5000=$A36,'forecast-wide-Rec'!$C$2:$C$5000),0)),"")</f>
        <v>93</v>
      </c>
      <c r="E36" s="54">
        <f t="array" ref="E36">_xlfn.IFNA(INDEX('forecast-wide-Rec'!$G$2:$G$5000,MATCH($C$1,IF('forecast-wide-Rec'!$D$2:$D$5000=$A36,'forecast-wide-Rec'!$C$2:$C$5000),0)),"")</f>
        <v>62</v>
      </c>
      <c r="F36" s="54">
        <f t="array" ref="F36">_xlfn.IFNA(INDEX('forecast-wide-Rec'!$H$2:$H$5000,MATCH($C$1,IF('forecast-wide-Rec'!$D$2:$D$5000=$A36,'forecast-wide-Rec'!$C$2:$C$5000),0)),"")</f>
        <v>96</v>
      </c>
      <c r="G36" s="54">
        <f t="array" ref="G36">_xlfn.IFNA(INDEX('forecast-wide-Rec'!$I$2:$I$5000,MATCH($C$1,IF('forecast-wide-Rec'!$D$2:$D$5000=$A36,'forecast-wide-Rec'!$C$2:$C$5000),0)),"")</f>
        <v>78</v>
      </c>
      <c r="H36" s="54">
        <f t="array" ref="H36">_xlfn.IFNA(INDEX('forecast-wide-Rec'!$J$2:$J$5000,MATCH($C$1,IF('forecast-wide-Rec'!$D$2:$D$5000=$A36,'forecast-wide-Rec'!$C$2:$C$5000),0)),"")</f>
        <v>77</v>
      </c>
      <c r="I36" s="54">
        <f t="array" ref="I36">_xlfn.IFNA(INDEX('forecast-wide-Rec'!$K$2:$K$5000,MATCH($C$1,IF('forecast-wide-Rec'!$D$2:$D$5000=$A36,'forecast-wide-Rec'!$C$2:$C$5000),0)),"")</f>
        <v>80</v>
      </c>
      <c r="J36" s="54">
        <f t="array" ref="J36">_xlfn.IFNA(INDEX('forecast-wide-Rec'!$L$2:$L$5000,MATCH($C$1,IF('forecast-wide-Rec'!$D$2:$D$5000=$A36,'forecast-wide-Rec'!$C$2:$C$5000),0)),"")</f>
        <v>80</v>
      </c>
      <c r="K36" s="54">
        <f t="array" ref="K36">_xlfn.IFNA(INDEX('forecast-wide-Rec'!$M$2:$M$5000,MATCH($C$1,IF('forecast-wide-Rec'!$D$2:$D$5000=$A36,'forecast-wide-Rec'!$C$2:$C$5000),0)),"")</f>
        <v>79</v>
      </c>
      <c r="L36" s="54">
        <f t="array" ref="L36">_xlfn.IFNA(INDEX('forecast-wide-Rec'!$N$2:$N$5000,MATCH($C$1,IF('forecast-wide-Rec'!$D$2:$D$5000=$A36,'forecast-wide-Rec'!$C$2:$C$5000),0)),"")</f>
        <v>79</v>
      </c>
      <c r="N36"/>
      <c r="O36"/>
      <c r="P36"/>
      <c r="Q36"/>
      <c r="R36"/>
      <c r="S36"/>
      <c r="T36"/>
      <c r="U36"/>
      <c r="V36"/>
      <c r="W36"/>
      <c r="X36"/>
      <c r="Y36"/>
      <c r="AD36"/>
    </row>
    <row r="37" spans="1:30" ht="17.25" customHeight="1" x14ac:dyDescent="0.3">
      <c r="A37" s="32">
        <v>6</v>
      </c>
      <c r="B37" s="55">
        <f t="shared" si="5"/>
        <v>6</v>
      </c>
      <c r="C37" s="54">
        <f t="array" ref="C37">_xlfn.IFNA(INDEX('forecast-wide-Rec'!$E$2:$E$5000,MATCH($C$1,IF('forecast-wide-Rec'!$D$2:$D$5000=$A37,'forecast-wide-Rec'!$C$2:$C$5000),0)),"")</f>
        <v>81</v>
      </c>
      <c r="D37" s="54">
        <f t="array" ref="D37">_xlfn.IFNA(INDEX('forecast-wide-Rec'!$F$2:$F$5000,MATCH($C$1,IF('forecast-wide-Rec'!$D$2:$D$5000=$A37,'forecast-wide-Rec'!$C$2:$C$5000),0)),"")</f>
        <v>87</v>
      </c>
      <c r="E37" s="54">
        <f t="array" ref="E37">_xlfn.IFNA(INDEX('forecast-wide-Rec'!$G$2:$G$5000,MATCH($C$1,IF('forecast-wide-Rec'!$D$2:$D$5000=$A37,'forecast-wide-Rec'!$C$2:$C$5000),0)),"")</f>
        <v>91</v>
      </c>
      <c r="F37" s="54">
        <f t="array" ref="F37">_xlfn.IFNA(INDEX('forecast-wide-Rec'!$H$2:$H$5000,MATCH($C$1,IF('forecast-wide-Rec'!$D$2:$D$5000=$A37,'forecast-wide-Rec'!$C$2:$C$5000),0)),"")</f>
        <v>61</v>
      </c>
      <c r="G37" s="54">
        <f t="array" ref="G37">_xlfn.IFNA(INDEX('forecast-wide-Rec'!$I$2:$I$5000,MATCH($C$1,IF('forecast-wide-Rec'!$D$2:$D$5000=$A37,'forecast-wide-Rec'!$C$2:$C$5000),0)),"")</f>
        <v>94</v>
      </c>
      <c r="H37" s="54">
        <f t="array" ref="H37">_xlfn.IFNA(INDEX('forecast-wide-Rec'!$J$2:$J$5000,MATCH($C$1,IF('forecast-wide-Rec'!$D$2:$D$5000=$A37,'forecast-wide-Rec'!$C$2:$C$5000),0)),"")</f>
        <v>76</v>
      </c>
      <c r="I37" s="54">
        <f t="array" ref="I37">_xlfn.IFNA(INDEX('forecast-wide-Rec'!$K$2:$K$5000,MATCH($C$1,IF('forecast-wide-Rec'!$D$2:$D$5000=$A37,'forecast-wide-Rec'!$C$2:$C$5000),0)),"")</f>
        <v>76</v>
      </c>
      <c r="J37" s="54">
        <f t="array" ref="J37">_xlfn.IFNA(INDEX('forecast-wide-Rec'!$L$2:$L$5000,MATCH($C$1,IF('forecast-wide-Rec'!$D$2:$D$5000=$A37,'forecast-wide-Rec'!$C$2:$C$5000),0)),"")</f>
        <v>79</v>
      </c>
      <c r="K37" s="54">
        <f t="array" ref="K37">_xlfn.IFNA(INDEX('forecast-wide-Rec'!$M$2:$M$5000,MATCH($C$1,IF('forecast-wide-Rec'!$D$2:$D$5000=$A37,'forecast-wide-Rec'!$C$2:$C$5000),0)),"")</f>
        <v>78</v>
      </c>
      <c r="L37" s="54">
        <f t="array" ref="L37">_xlfn.IFNA(INDEX('forecast-wide-Rec'!$N$2:$N$5000,MATCH($C$1,IF('forecast-wide-Rec'!$D$2:$D$5000=$A37,'forecast-wide-Rec'!$C$2:$C$5000),0)),"")</f>
        <v>78</v>
      </c>
      <c r="N37"/>
      <c r="O37"/>
      <c r="P37"/>
      <c r="Q37"/>
      <c r="R37"/>
      <c r="S37"/>
      <c r="T37"/>
      <c r="U37"/>
      <c r="V37"/>
      <c r="W37"/>
      <c r="X37"/>
      <c r="Y37"/>
    </row>
    <row r="38" spans="1:30" ht="17.25" customHeight="1" x14ac:dyDescent="0.3">
      <c r="A38" s="32">
        <v>7</v>
      </c>
      <c r="B38" s="55">
        <f t="shared" si="5"/>
        <v>7</v>
      </c>
      <c r="C38" s="54">
        <f t="array" ref="C38">_xlfn.IFNA(INDEX('forecast-wide-Rec'!$E$2:$E$5000,MATCH($C$1,IF('forecast-wide-Rec'!$D$2:$D$5000=$A38,'forecast-wide-Rec'!$C$2:$C$5000),0)),"")</f>
        <v>99</v>
      </c>
      <c r="D38" s="54">
        <f t="array" ref="D38">_xlfn.IFNA(INDEX('forecast-wide-Rec'!$F$2:$F$5000,MATCH($C$1,IF('forecast-wide-Rec'!$D$2:$D$5000=$A38,'forecast-wide-Rec'!$C$2:$C$5000),0)),"")</f>
        <v>80</v>
      </c>
      <c r="E38" s="54">
        <f t="array" ref="E38">_xlfn.IFNA(INDEX('forecast-wide-Rec'!$G$2:$G$5000,MATCH($C$1,IF('forecast-wide-Rec'!$D$2:$D$5000=$A38,'forecast-wide-Rec'!$C$2:$C$5000),0)),"")</f>
        <v>86</v>
      </c>
      <c r="F38" s="54">
        <f t="array" ref="F38">_xlfn.IFNA(INDEX('forecast-wide-Rec'!$H$2:$H$5000,MATCH($C$1,IF('forecast-wide-Rec'!$D$2:$D$5000=$A38,'forecast-wide-Rec'!$C$2:$C$5000),0)),"")</f>
        <v>91</v>
      </c>
      <c r="G38" s="54">
        <f t="array" ref="G38">_xlfn.IFNA(INDEX('forecast-wide-Rec'!$I$2:$I$5000,MATCH($C$1,IF('forecast-wide-Rec'!$D$2:$D$5000=$A38,'forecast-wide-Rec'!$C$2:$C$5000),0)),"")</f>
        <v>61</v>
      </c>
      <c r="H38" s="54">
        <f t="array" ref="H38">_xlfn.IFNA(INDEX('forecast-wide-Rec'!$J$2:$J$5000,MATCH($C$1,IF('forecast-wide-Rec'!$D$2:$D$5000=$A38,'forecast-wide-Rec'!$C$2:$C$5000),0)),"")</f>
        <v>94</v>
      </c>
      <c r="I38" s="54">
        <f t="array" ref="I38">_xlfn.IFNA(INDEX('forecast-wide-Rec'!$K$2:$K$5000,MATCH($C$1,IF('forecast-wide-Rec'!$D$2:$D$5000=$A38,'forecast-wide-Rec'!$C$2:$C$5000),0)),"")</f>
        <v>76</v>
      </c>
      <c r="J38" s="54">
        <f t="array" ref="J38">_xlfn.IFNA(INDEX('forecast-wide-Rec'!$L$2:$L$5000,MATCH($C$1,IF('forecast-wide-Rec'!$D$2:$D$5000=$A38,'forecast-wide-Rec'!$C$2:$C$5000),0)),"")</f>
        <v>76</v>
      </c>
      <c r="K38" s="54">
        <f t="array" ref="K38">_xlfn.IFNA(INDEX('forecast-wide-Rec'!$M$2:$M$5000,MATCH($C$1,IF('forecast-wide-Rec'!$D$2:$D$5000=$A38,'forecast-wide-Rec'!$C$2:$C$5000),0)),"")</f>
        <v>79</v>
      </c>
      <c r="L38" s="54">
        <f t="array" ref="L38">_xlfn.IFNA(INDEX('forecast-wide-Rec'!$N$2:$N$5000,MATCH($C$1,IF('forecast-wide-Rec'!$D$2:$D$5000=$A38,'forecast-wide-Rec'!$C$2:$C$5000),0)),"")</f>
        <v>78</v>
      </c>
      <c r="N38"/>
      <c r="O38"/>
      <c r="P38"/>
      <c r="Q38"/>
      <c r="R38"/>
      <c r="S38"/>
      <c r="T38"/>
      <c r="U38"/>
      <c r="V38"/>
      <c r="W38"/>
      <c r="X38"/>
      <c r="Y38"/>
    </row>
    <row r="39" spans="1:30" ht="17.25" customHeight="1" x14ac:dyDescent="0.3">
      <c r="A39" s="32">
        <v>8</v>
      </c>
      <c r="B39" s="55">
        <f t="shared" si="5"/>
        <v>8</v>
      </c>
      <c r="C39" s="54">
        <f t="array" ref="C39">_xlfn.IFNA(INDEX('forecast-wide-Rec'!$E$2:$E$5000,MATCH($C$1,IF('forecast-wide-Rec'!$D$2:$D$5000=$A39,'forecast-wide-Rec'!$C$2:$C$5000),0)),"")</f>
        <v>86</v>
      </c>
      <c r="D39" s="54">
        <f t="array" ref="D39">_xlfn.IFNA(INDEX('forecast-wide-Rec'!$F$2:$F$5000,MATCH($C$1,IF('forecast-wide-Rec'!$D$2:$D$5000=$A39,'forecast-wide-Rec'!$C$2:$C$5000),0)),"")</f>
        <v>100</v>
      </c>
      <c r="E39" s="54">
        <f t="array" ref="E39">_xlfn.IFNA(INDEX('forecast-wide-Rec'!$G$2:$G$5000,MATCH($C$1,IF('forecast-wide-Rec'!$D$2:$D$5000=$A39,'forecast-wide-Rec'!$C$2:$C$5000),0)),"")</f>
        <v>81</v>
      </c>
      <c r="F39" s="54">
        <f t="array" ref="F39">_xlfn.IFNA(INDEX('forecast-wide-Rec'!$H$2:$H$5000,MATCH($C$1,IF('forecast-wide-Rec'!$D$2:$D$5000=$A39,'forecast-wide-Rec'!$C$2:$C$5000),0)),"")</f>
        <v>87</v>
      </c>
      <c r="G39" s="54">
        <f t="array" ref="G39">_xlfn.IFNA(INDEX('forecast-wide-Rec'!$I$2:$I$5000,MATCH($C$1,IF('forecast-wide-Rec'!$D$2:$D$5000=$A39,'forecast-wide-Rec'!$C$2:$C$5000),0)),"")</f>
        <v>92</v>
      </c>
      <c r="H39" s="54">
        <f t="array" ref="H39">_xlfn.IFNA(INDEX('forecast-wide-Rec'!$J$2:$J$5000,MATCH($C$1,IF('forecast-wide-Rec'!$D$2:$D$5000=$A39,'forecast-wide-Rec'!$C$2:$C$5000),0)),"")</f>
        <v>62</v>
      </c>
      <c r="I39" s="54">
        <f t="array" ref="I39">_xlfn.IFNA(INDEX('forecast-wide-Rec'!$K$2:$K$5000,MATCH($C$1,IF('forecast-wide-Rec'!$D$2:$D$5000=$A39,'forecast-wide-Rec'!$C$2:$C$5000),0)),"")</f>
        <v>95</v>
      </c>
      <c r="J39" s="54">
        <f t="array" ref="J39">_xlfn.IFNA(INDEX('forecast-wide-Rec'!$L$2:$L$5000,MATCH($C$1,IF('forecast-wide-Rec'!$D$2:$D$5000=$A39,'forecast-wide-Rec'!$C$2:$C$5000),0)),"")</f>
        <v>77</v>
      </c>
      <c r="K39" s="54">
        <f t="array" ref="K39">_xlfn.IFNA(INDEX('forecast-wide-Rec'!$M$2:$M$5000,MATCH($C$1,IF('forecast-wide-Rec'!$D$2:$D$5000=$A39,'forecast-wide-Rec'!$C$2:$C$5000),0)),"")</f>
        <v>77</v>
      </c>
      <c r="L39" s="54">
        <f t="array" ref="L39">_xlfn.IFNA(INDEX('forecast-wide-Rec'!$N$2:$N$5000,MATCH($C$1,IF('forecast-wide-Rec'!$D$2:$D$5000=$A39,'forecast-wide-Rec'!$C$2:$C$5000),0)),"")</f>
        <v>79</v>
      </c>
      <c r="N39"/>
      <c r="O39"/>
      <c r="P39"/>
      <c r="Q39"/>
      <c r="R39"/>
      <c r="S39"/>
      <c r="T39"/>
      <c r="U39"/>
      <c r="V39"/>
      <c r="W39"/>
      <c r="X39"/>
      <c r="Y39"/>
    </row>
    <row r="40" spans="1:30" ht="17.25" customHeight="1" x14ac:dyDescent="0.3">
      <c r="A40" s="32">
        <v>9</v>
      </c>
      <c r="B40" s="55">
        <f t="shared" si="5"/>
        <v>9</v>
      </c>
      <c r="C40" s="54">
        <f t="array" ref="C40">_xlfn.IFNA(INDEX('forecast-wide-Rec'!$E$2:$E$5000,MATCH($C$1,IF('forecast-wide-Rec'!$D$2:$D$5000=$A40,'forecast-wide-Rec'!$C$2:$C$5000),0)),"")</f>
        <v>82</v>
      </c>
      <c r="D40" s="54">
        <f t="array" ref="D40">_xlfn.IFNA(INDEX('forecast-wide-Rec'!$F$2:$F$5000,MATCH($C$1,IF('forecast-wide-Rec'!$D$2:$D$5000=$A40,'forecast-wide-Rec'!$C$2:$C$5000),0)),"")</f>
        <v>87</v>
      </c>
      <c r="E40" s="54">
        <f t="array" ref="E40">_xlfn.IFNA(INDEX('forecast-wide-Rec'!$G$2:$G$5000,MATCH($C$1,IF('forecast-wide-Rec'!$D$2:$D$5000=$A40,'forecast-wide-Rec'!$C$2:$C$5000),0)),"")</f>
        <v>102</v>
      </c>
      <c r="F40" s="54">
        <f t="array" ref="F40">_xlfn.IFNA(INDEX('forecast-wide-Rec'!$H$2:$H$5000,MATCH($C$1,IF('forecast-wide-Rec'!$D$2:$D$5000=$A40,'forecast-wide-Rec'!$C$2:$C$5000),0)),"")</f>
        <v>83</v>
      </c>
      <c r="G40" s="54">
        <f t="array" ref="G40">_xlfn.IFNA(INDEX('forecast-wide-Rec'!$I$2:$I$5000,MATCH($C$1,IF('forecast-wide-Rec'!$D$2:$D$5000=$A40,'forecast-wide-Rec'!$C$2:$C$5000),0)),"")</f>
        <v>89</v>
      </c>
      <c r="H40" s="54">
        <f t="array" ref="H40">_xlfn.IFNA(INDEX('forecast-wide-Rec'!$J$2:$J$5000,MATCH($C$1,IF('forecast-wide-Rec'!$D$2:$D$5000=$A40,'forecast-wide-Rec'!$C$2:$C$5000),0)),"")</f>
        <v>94</v>
      </c>
      <c r="I40" s="54">
        <f t="array" ref="I40">_xlfn.IFNA(INDEX('forecast-wide-Rec'!$K$2:$K$5000,MATCH($C$1,IF('forecast-wide-Rec'!$D$2:$D$5000=$A40,'forecast-wide-Rec'!$C$2:$C$5000),0)),"")</f>
        <v>63</v>
      </c>
      <c r="J40" s="54">
        <f t="array" ref="J40">_xlfn.IFNA(INDEX('forecast-wide-Rec'!$L$2:$L$5000,MATCH($C$1,IF('forecast-wide-Rec'!$D$2:$D$5000=$A40,'forecast-wide-Rec'!$C$2:$C$5000),0)),"")</f>
        <v>97</v>
      </c>
      <c r="K40" s="54">
        <f t="array" ref="K40">_xlfn.IFNA(INDEX('forecast-wide-Rec'!$M$2:$M$5000,MATCH($C$1,IF('forecast-wide-Rec'!$D$2:$D$5000=$A40,'forecast-wide-Rec'!$C$2:$C$5000),0)),"")</f>
        <v>79</v>
      </c>
      <c r="L40" s="54">
        <f t="array" ref="L40">_xlfn.IFNA(INDEX('forecast-wide-Rec'!$N$2:$N$5000,MATCH($C$1,IF('forecast-wide-Rec'!$D$2:$D$5000=$A40,'forecast-wide-Rec'!$C$2:$C$5000),0)),"")</f>
        <v>78</v>
      </c>
      <c r="N40"/>
      <c r="O40"/>
      <c r="P40"/>
      <c r="Q40"/>
      <c r="R40"/>
      <c r="S40"/>
      <c r="T40"/>
      <c r="U40"/>
      <c r="V40"/>
      <c r="W40"/>
      <c r="X40"/>
      <c r="Y40"/>
    </row>
    <row r="41" spans="1:30" ht="17.25" customHeight="1" x14ac:dyDescent="0.3">
      <c r="A41" s="32">
        <v>10</v>
      </c>
      <c r="B41" s="55">
        <f t="shared" si="5"/>
        <v>10</v>
      </c>
      <c r="C41" s="54">
        <f t="array" ref="C41">_xlfn.IFNA(INDEX('forecast-wide-Rec'!$E$2:$E$5000,MATCH($C$1,IF('forecast-wide-Rec'!$D$2:$D$5000=$A41,'forecast-wide-Rec'!$C$2:$C$5000),0)),"")</f>
        <v>111</v>
      </c>
      <c r="D41" s="54">
        <f t="array" ref="D41">_xlfn.IFNA(INDEX('forecast-wide-Rec'!$F$2:$F$5000,MATCH($C$1,IF('forecast-wide-Rec'!$D$2:$D$5000=$A41,'forecast-wide-Rec'!$C$2:$C$5000),0)),"")</f>
        <v>78</v>
      </c>
      <c r="E41" s="54">
        <f t="array" ref="E41">_xlfn.IFNA(INDEX('forecast-wide-Rec'!$G$2:$G$5000,MATCH($C$1,IF('forecast-wide-Rec'!$D$2:$D$5000=$A41,'forecast-wide-Rec'!$C$2:$C$5000),0)),"")</f>
        <v>83</v>
      </c>
      <c r="F41" s="54">
        <f t="array" ref="F41">_xlfn.IFNA(INDEX('forecast-wide-Rec'!$H$2:$H$5000,MATCH($C$1,IF('forecast-wide-Rec'!$D$2:$D$5000=$A41,'forecast-wide-Rec'!$C$2:$C$5000),0)),"")</f>
        <v>97</v>
      </c>
      <c r="G41" s="54">
        <f t="array" ref="G41">_xlfn.IFNA(INDEX('forecast-wide-Rec'!$I$2:$I$5000,MATCH($C$1,IF('forecast-wide-Rec'!$D$2:$D$5000=$A41,'forecast-wide-Rec'!$C$2:$C$5000),0)),"")</f>
        <v>79</v>
      </c>
      <c r="H41" s="54">
        <f t="array" ref="H41">_xlfn.IFNA(INDEX('forecast-wide-Rec'!$J$2:$J$5000,MATCH($C$1,IF('forecast-wide-Rec'!$D$2:$D$5000=$A41,'forecast-wide-Rec'!$C$2:$C$5000),0)),"")</f>
        <v>84</v>
      </c>
      <c r="I41" s="54">
        <f t="array" ref="I41">_xlfn.IFNA(INDEX('forecast-wide-Rec'!$K$2:$K$5000,MATCH($C$1,IF('forecast-wide-Rec'!$D$2:$D$5000=$A41,'forecast-wide-Rec'!$C$2:$C$5000),0)),"")</f>
        <v>89</v>
      </c>
      <c r="J41" s="54">
        <f t="array" ref="J41">_xlfn.IFNA(INDEX('forecast-wide-Rec'!$L$2:$L$5000,MATCH($C$1,IF('forecast-wide-Rec'!$D$2:$D$5000=$A41,'forecast-wide-Rec'!$C$2:$C$5000),0)),"")</f>
        <v>60</v>
      </c>
      <c r="K41" s="54">
        <f t="array" ref="K41">_xlfn.IFNA(INDEX('forecast-wide-Rec'!$M$2:$M$5000,MATCH($C$1,IF('forecast-wide-Rec'!$D$2:$D$5000=$A41,'forecast-wide-Rec'!$C$2:$C$5000),0)),"")</f>
        <v>92</v>
      </c>
      <c r="L41" s="54">
        <f t="array" ref="L41">_xlfn.IFNA(INDEX('forecast-wide-Rec'!$N$2:$N$5000,MATCH($C$1,IF('forecast-wide-Rec'!$D$2:$D$5000=$A41,'forecast-wide-Rec'!$C$2:$C$5000),0)),"")</f>
        <v>75</v>
      </c>
      <c r="N41"/>
      <c r="O41"/>
      <c r="P41"/>
      <c r="Q41"/>
      <c r="R41"/>
      <c r="S41"/>
      <c r="T41"/>
      <c r="U41"/>
      <c r="V41"/>
      <c r="W41"/>
      <c r="X41"/>
      <c r="Y41"/>
    </row>
    <row r="42" spans="1:30" ht="17.25" customHeight="1" x14ac:dyDescent="0.3">
      <c r="A42" s="32">
        <v>11</v>
      </c>
      <c r="B42" s="55">
        <f t="shared" si="5"/>
        <v>11</v>
      </c>
      <c r="C42" s="54">
        <f t="array" ref="C42">_xlfn.IFNA(INDEX('forecast-wide-Rec'!$E$2:$E$5000,MATCH($C$1,IF('forecast-wide-Rec'!$D$2:$D$5000=$A42,'forecast-wide-Rec'!$C$2:$C$5000),0)),"")</f>
        <v>77</v>
      </c>
      <c r="D42" s="54">
        <f t="array" ref="D42">_xlfn.IFNA(INDEX('forecast-wide-Rec'!$F$2:$F$5000,MATCH($C$1,IF('forecast-wide-Rec'!$D$2:$D$5000=$A42,'forecast-wide-Rec'!$C$2:$C$5000),0)),"")</f>
        <v>104</v>
      </c>
      <c r="E42" s="54">
        <f t="array" ref="E42">_xlfn.IFNA(INDEX('forecast-wide-Rec'!$G$2:$G$5000,MATCH($C$1,IF('forecast-wide-Rec'!$D$2:$D$5000=$A42,'forecast-wide-Rec'!$C$2:$C$5000),0)),"")</f>
        <v>73</v>
      </c>
      <c r="F42" s="54">
        <f t="array" ref="F42">_xlfn.IFNA(INDEX('forecast-wide-Rec'!$H$2:$H$5000,MATCH($C$1,IF('forecast-wide-Rec'!$D$2:$D$5000=$A42,'forecast-wide-Rec'!$C$2:$C$5000),0)),"")</f>
        <v>77</v>
      </c>
      <c r="G42" s="54">
        <f t="array" ref="G42">_xlfn.IFNA(INDEX('forecast-wide-Rec'!$I$2:$I$5000,MATCH($C$1,IF('forecast-wide-Rec'!$D$2:$D$5000=$A42,'forecast-wide-Rec'!$C$2:$C$5000),0)),"")</f>
        <v>90</v>
      </c>
      <c r="H42" s="54">
        <f t="array" ref="H42">_xlfn.IFNA(INDEX('forecast-wide-Rec'!$J$2:$J$5000,MATCH($C$1,IF('forecast-wide-Rec'!$D$2:$D$5000=$A42,'forecast-wide-Rec'!$C$2:$C$5000),0)),"")</f>
        <v>73</v>
      </c>
      <c r="I42" s="54">
        <f t="array" ref="I42">_xlfn.IFNA(INDEX('forecast-wide-Rec'!$K$2:$K$5000,MATCH($C$1,IF('forecast-wide-Rec'!$D$2:$D$5000=$A42,'forecast-wide-Rec'!$C$2:$C$5000),0)),"")</f>
        <v>79</v>
      </c>
      <c r="J42" s="54">
        <f t="array" ref="J42">_xlfn.IFNA(INDEX('forecast-wide-Rec'!$L$2:$L$5000,MATCH($C$1,IF('forecast-wide-Rec'!$D$2:$D$5000=$A42,'forecast-wide-Rec'!$C$2:$C$5000),0)),"")</f>
        <v>83</v>
      </c>
      <c r="K42" s="54">
        <f t="array" ref="K42">_xlfn.IFNA(INDEX('forecast-wide-Rec'!$M$2:$M$5000,MATCH($C$1,IF('forecast-wide-Rec'!$D$2:$D$5000=$A42,'forecast-wide-Rec'!$C$2:$C$5000),0)),"")</f>
        <v>56</v>
      </c>
      <c r="L42" s="54">
        <f t="array" ref="L42">_xlfn.IFNA(INDEX('forecast-wide-Rec'!$N$2:$N$5000,MATCH($C$1,IF('forecast-wide-Rec'!$D$2:$D$5000=$A42,'forecast-wide-Rec'!$C$2:$C$5000),0)),"")</f>
        <v>86</v>
      </c>
      <c r="N42"/>
      <c r="O42"/>
      <c r="P42"/>
      <c r="Q42"/>
      <c r="R42"/>
      <c r="S42"/>
      <c r="T42"/>
      <c r="U42"/>
      <c r="V42"/>
      <c r="W42"/>
      <c r="X42"/>
      <c r="Y42"/>
    </row>
    <row r="43" spans="1:30" ht="17.25" customHeight="1" x14ac:dyDescent="0.3">
      <c r="A43" s="32">
        <v>12</v>
      </c>
      <c r="B43" s="55">
        <f t="shared" si="5"/>
        <v>12</v>
      </c>
      <c r="C43" s="54">
        <f t="array" ref="C43">_xlfn.IFNA(INDEX('forecast-wide-Rec'!$E$2:$E$5000,MATCH($C$1,IF('forecast-wide-Rec'!$D$2:$D$5000=$A43,'forecast-wide-Rec'!$C$2:$C$5000),0)),"")</f>
        <v>80</v>
      </c>
      <c r="D43" s="54">
        <f t="array" ref="D43">_xlfn.IFNA(INDEX('forecast-wide-Rec'!$F$2:$F$5000,MATCH($C$1,IF('forecast-wide-Rec'!$D$2:$D$5000=$A43,'forecast-wide-Rec'!$C$2:$C$5000),0)),"")</f>
        <v>72</v>
      </c>
      <c r="E43" s="54">
        <f t="array" ref="E43">_xlfn.IFNA(INDEX('forecast-wide-Rec'!$G$2:$G$5000,MATCH($C$1,IF('forecast-wide-Rec'!$D$2:$D$5000=$A43,'forecast-wide-Rec'!$C$2:$C$5000),0)),"")</f>
        <v>97</v>
      </c>
      <c r="F43" s="54">
        <f t="array" ref="F43">_xlfn.IFNA(INDEX('forecast-wide-Rec'!$H$2:$H$5000,MATCH($C$1,IF('forecast-wide-Rec'!$D$2:$D$5000=$A43,'forecast-wide-Rec'!$C$2:$C$5000),0)),"")</f>
        <v>68</v>
      </c>
      <c r="G43" s="54">
        <f t="array" ref="G43">_xlfn.IFNA(INDEX('forecast-wide-Rec'!$I$2:$I$5000,MATCH($C$1,IF('forecast-wide-Rec'!$D$2:$D$5000=$A43,'forecast-wide-Rec'!$C$2:$C$5000),0)),"")</f>
        <v>72</v>
      </c>
      <c r="H43" s="54">
        <f t="array" ref="H43">_xlfn.IFNA(INDEX('forecast-wide-Rec'!$J$2:$J$5000,MATCH($C$1,IF('forecast-wide-Rec'!$D$2:$D$5000=$A43,'forecast-wide-Rec'!$C$2:$C$5000),0)),"")</f>
        <v>84</v>
      </c>
      <c r="I43" s="54">
        <f t="array" ref="I43">_xlfn.IFNA(INDEX('forecast-wide-Rec'!$K$2:$K$5000,MATCH($C$1,IF('forecast-wide-Rec'!$D$2:$D$5000=$A43,'forecast-wide-Rec'!$C$2:$C$5000),0)),"")</f>
        <v>69</v>
      </c>
      <c r="J43" s="54">
        <f t="array" ref="J43">_xlfn.IFNA(INDEX('forecast-wide-Rec'!$L$2:$L$5000,MATCH($C$1,IF('forecast-wide-Rec'!$D$2:$D$5000=$A43,'forecast-wide-Rec'!$C$2:$C$5000),0)),"")</f>
        <v>74</v>
      </c>
      <c r="K43" s="54">
        <f t="array" ref="K43">_xlfn.IFNA(INDEX('forecast-wide-Rec'!$M$2:$M$5000,MATCH($C$1,IF('forecast-wide-Rec'!$D$2:$D$5000=$A43,'forecast-wide-Rec'!$C$2:$C$5000),0)),"")</f>
        <v>78</v>
      </c>
      <c r="L43" s="54">
        <f t="array" ref="L43">_xlfn.IFNA(INDEX('forecast-wide-Rec'!$N$2:$N$5000,MATCH($C$1,IF('forecast-wide-Rec'!$D$2:$D$5000=$A43,'forecast-wide-Rec'!$C$2:$C$5000),0)),"")</f>
        <v>52</v>
      </c>
      <c r="N43"/>
      <c r="O43"/>
      <c r="P43"/>
      <c r="Q43"/>
      <c r="R43"/>
      <c r="S43"/>
      <c r="T43"/>
      <c r="U43"/>
      <c r="V43"/>
      <c r="W43"/>
      <c r="X43"/>
      <c r="Y43"/>
    </row>
    <row r="44" spans="1:30" ht="17.25" customHeight="1" x14ac:dyDescent="0.35">
      <c r="A44" s="32" t="s">
        <v>6</v>
      </c>
      <c r="B44" s="36" t="str">
        <f t="shared" si="5"/>
        <v>Grand Total</v>
      </c>
      <c r="C44" s="37">
        <f t="shared" ref="C44:L44" si="6">SUM(C31:C43)</f>
        <v>1119</v>
      </c>
      <c r="D44" s="37">
        <f t="shared" si="6"/>
        <v>1103</v>
      </c>
      <c r="E44" s="37">
        <f t="shared" si="6"/>
        <v>1095</v>
      </c>
      <c r="F44" s="37">
        <f t="shared" si="6"/>
        <v>1062</v>
      </c>
      <c r="G44" s="37">
        <f t="shared" si="6"/>
        <v>1059</v>
      </c>
      <c r="H44" s="37">
        <f t="shared" si="6"/>
        <v>1050</v>
      </c>
      <c r="I44" s="37">
        <f t="shared" si="6"/>
        <v>1032</v>
      </c>
      <c r="J44" s="37">
        <f t="shared" si="6"/>
        <v>1030</v>
      </c>
      <c r="K44" s="37">
        <f t="shared" si="6"/>
        <v>1022</v>
      </c>
      <c r="L44" s="37">
        <f t="shared" si="6"/>
        <v>1009</v>
      </c>
      <c r="N44"/>
      <c r="O44"/>
      <c r="P44"/>
      <c r="Q44"/>
      <c r="R44"/>
      <c r="S44"/>
      <c r="T44"/>
      <c r="U44"/>
      <c r="V44"/>
      <c r="W44"/>
      <c r="X44"/>
      <c r="Y44"/>
    </row>
    <row r="45" spans="1:30" ht="17.25" customHeight="1" x14ac:dyDescent="0.3">
      <c r="B45" s="30" t="s">
        <v>89</v>
      </c>
      <c r="N45"/>
      <c r="O45"/>
      <c r="P45"/>
      <c r="Q45"/>
      <c r="R45"/>
      <c r="S45"/>
      <c r="T45"/>
      <c r="U45"/>
      <c r="V45"/>
      <c r="W45"/>
      <c r="X45"/>
      <c r="Y45"/>
    </row>
    <row r="46" spans="1:30" ht="17.25" customHeight="1" x14ac:dyDescent="0.3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</row>
    <row r="47" spans="1:30" ht="17.25" customHeight="1" x14ac:dyDescent="0.35">
      <c r="B47" s="13" t="str">
        <f>B29</f>
        <v>Projected Enrollment - Recommended - 101000</v>
      </c>
      <c r="N47"/>
      <c r="O47"/>
      <c r="P47"/>
      <c r="Q47"/>
      <c r="R47"/>
      <c r="S47"/>
      <c r="T47"/>
      <c r="U47"/>
      <c r="V47"/>
      <c r="W47"/>
      <c r="X47"/>
      <c r="Y47"/>
    </row>
    <row r="48" spans="1:30" ht="17.25" customHeight="1" x14ac:dyDescent="0.35">
      <c r="B48" s="33" t="s">
        <v>0</v>
      </c>
      <c r="C48" s="3" t="str">
        <f>'EP Info'!B$9</f>
        <v>2022-23</v>
      </c>
      <c r="D48" s="3" t="str">
        <f>'EP Info'!C$9</f>
        <v>2023-24</v>
      </c>
      <c r="E48" s="3" t="str">
        <f>'EP Info'!D$9</f>
        <v>2024-25</v>
      </c>
      <c r="F48" s="3" t="str">
        <f>'EP Info'!E$9</f>
        <v>2025-26</v>
      </c>
      <c r="G48" s="3" t="str">
        <f>'EP Info'!F$9</f>
        <v>2026-27</v>
      </c>
      <c r="H48" s="3" t="str">
        <f>'EP Info'!G$9</f>
        <v>2027-28</v>
      </c>
      <c r="I48" s="3" t="str">
        <f>'EP Info'!H$9</f>
        <v>2028-29</v>
      </c>
      <c r="J48" s="3" t="str">
        <f>'EP Info'!I$9</f>
        <v>2029-30</v>
      </c>
      <c r="K48" s="3" t="str">
        <f>'EP Info'!J$9</f>
        <v>2030-31</v>
      </c>
      <c r="L48" s="3" t="str">
        <f>'EP Info'!K$9</f>
        <v>2031-32</v>
      </c>
    </row>
    <row r="49" spans="2:24" ht="17.25" customHeight="1" x14ac:dyDescent="0.3">
      <c r="B49" s="58" t="str">
        <f>B23</f>
        <v>K - 5</v>
      </c>
      <c r="C49" s="57">
        <f t="shared" ref="C49:L49" si="7">SUM(C31:C36)</f>
        <v>503</v>
      </c>
      <c r="D49" s="57">
        <f t="shared" si="7"/>
        <v>495</v>
      </c>
      <c r="E49" s="57">
        <f t="shared" si="7"/>
        <v>482</v>
      </c>
      <c r="F49" s="57">
        <f t="shared" si="7"/>
        <v>498</v>
      </c>
      <c r="G49" s="57">
        <f t="shared" si="7"/>
        <v>482</v>
      </c>
      <c r="H49" s="57">
        <f t="shared" si="7"/>
        <v>483</v>
      </c>
      <c r="I49" s="57">
        <f t="shared" si="7"/>
        <v>485</v>
      </c>
      <c r="J49" s="57">
        <f t="shared" si="7"/>
        <v>484</v>
      </c>
      <c r="K49" s="57">
        <f t="shared" si="7"/>
        <v>483</v>
      </c>
      <c r="L49" s="57">
        <f t="shared" si="7"/>
        <v>483</v>
      </c>
    </row>
    <row r="50" spans="2:24" ht="17.25" customHeight="1" x14ac:dyDescent="0.3">
      <c r="B50" s="58" t="str">
        <f>B24</f>
        <v>6 - 8</v>
      </c>
      <c r="C50" s="57">
        <f t="shared" ref="C50:L50" si="8">SUM(C37:C39)</f>
        <v>266</v>
      </c>
      <c r="D50" s="57">
        <f t="shared" si="8"/>
        <v>267</v>
      </c>
      <c r="E50" s="57">
        <f t="shared" si="8"/>
        <v>258</v>
      </c>
      <c r="F50" s="57">
        <f t="shared" si="8"/>
        <v>239</v>
      </c>
      <c r="G50" s="57">
        <f t="shared" si="8"/>
        <v>247</v>
      </c>
      <c r="H50" s="57">
        <f t="shared" si="8"/>
        <v>232</v>
      </c>
      <c r="I50" s="57">
        <f t="shared" si="8"/>
        <v>247</v>
      </c>
      <c r="J50" s="57">
        <f t="shared" si="8"/>
        <v>232</v>
      </c>
      <c r="K50" s="57">
        <f t="shared" si="8"/>
        <v>234</v>
      </c>
      <c r="L50" s="57">
        <f t="shared" si="8"/>
        <v>235</v>
      </c>
    </row>
    <row r="51" spans="2:24" ht="17.25" customHeight="1" x14ac:dyDescent="0.3">
      <c r="B51" s="58" t="str">
        <f>B25</f>
        <v>9 - 12</v>
      </c>
      <c r="C51" s="57">
        <f t="shared" ref="C51:L51" si="9">SUM(C40:C43)</f>
        <v>350</v>
      </c>
      <c r="D51" s="57">
        <f t="shared" si="9"/>
        <v>341</v>
      </c>
      <c r="E51" s="57">
        <f t="shared" si="9"/>
        <v>355</v>
      </c>
      <c r="F51" s="57">
        <f t="shared" si="9"/>
        <v>325</v>
      </c>
      <c r="G51" s="57">
        <f t="shared" si="9"/>
        <v>330</v>
      </c>
      <c r="H51" s="57">
        <f t="shared" si="9"/>
        <v>335</v>
      </c>
      <c r="I51" s="57">
        <f t="shared" si="9"/>
        <v>300</v>
      </c>
      <c r="J51" s="57">
        <f t="shared" si="9"/>
        <v>314</v>
      </c>
      <c r="K51" s="57">
        <f t="shared" si="9"/>
        <v>305</v>
      </c>
      <c r="L51" s="57">
        <f t="shared" si="9"/>
        <v>291</v>
      </c>
    </row>
    <row r="52" spans="2:24" ht="17.25" customHeight="1" x14ac:dyDescent="0.35">
      <c r="B52" s="11" t="str">
        <f>B26</f>
        <v>Grand Total</v>
      </c>
      <c r="C52" s="12">
        <f t="shared" ref="C52:L52" si="10">SUM(C49:C51)</f>
        <v>1119</v>
      </c>
      <c r="D52" s="12">
        <f t="shared" si="10"/>
        <v>1103</v>
      </c>
      <c r="E52" s="12">
        <f t="shared" si="10"/>
        <v>1095</v>
      </c>
      <c r="F52" s="12">
        <f t="shared" si="10"/>
        <v>1062</v>
      </c>
      <c r="G52" s="12">
        <f t="shared" si="10"/>
        <v>1059</v>
      </c>
      <c r="H52" s="12">
        <f t="shared" si="10"/>
        <v>1050</v>
      </c>
      <c r="I52" s="12">
        <f t="shared" si="10"/>
        <v>1032</v>
      </c>
      <c r="J52" s="12">
        <f t="shared" si="10"/>
        <v>1030</v>
      </c>
      <c r="K52" s="12">
        <f t="shared" si="10"/>
        <v>1022</v>
      </c>
      <c r="L52" s="12">
        <f t="shared" si="10"/>
        <v>1009</v>
      </c>
      <c r="M52" s="66"/>
    </row>
    <row r="53" spans="2:24" ht="17.25" customHeight="1" x14ac:dyDescent="0.3">
      <c r="B53" s="30" t="s">
        <v>89</v>
      </c>
      <c r="C53" s="60"/>
      <c r="D53" s="60"/>
      <c r="E53" s="60"/>
      <c r="F53" s="60"/>
      <c r="G53" s="60"/>
      <c r="H53" s="60"/>
      <c r="I53" s="60"/>
      <c r="J53" s="60"/>
      <c r="K53" s="60"/>
      <c r="L53" s="60"/>
    </row>
    <row r="54" spans="2:24" ht="17.25" customHeight="1" x14ac:dyDescent="0.3"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</row>
    <row r="55" spans="2:24" ht="17.25" customHeight="1" x14ac:dyDescent="0.35">
      <c r="B55" s="80" t="str">
        <f>"Historical &amp; Projected Enrollment - "&amp;'Dashboard by LEA'!C1</f>
        <v>Historical &amp; Projected Enrollment - 101000</v>
      </c>
      <c r="C55" s="80"/>
      <c r="D55" s="80"/>
      <c r="E55" s="80"/>
      <c r="F55" s="80"/>
      <c r="G55" s="80"/>
      <c r="H55" s="80"/>
      <c r="I55" s="80"/>
      <c r="J55" s="80"/>
      <c r="K55" s="80"/>
      <c r="L55" s="80"/>
      <c r="M55"/>
      <c r="N55"/>
      <c r="O55"/>
      <c r="P55"/>
      <c r="Q55"/>
      <c r="R55"/>
      <c r="S55"/>
      <c r="T55"/>
      <c r="U55"/>
      <c r="V55"/>
      <c r="W55"/>
      <c r="X55" s="39"/>
    </row>
    <row r="56" spans="2:24" ht="17.25" customHeight="1" x14ac:dyDescent="0.35">
      <c r="B56" s="46"/>
      <c r="C56" s="3" t="str">
        <f>'EP Info'!B8</f>
        <v>2012-13</v>
      </c>
      <c r="D56" s="3" t="str">
        <f>'EP Info'!C8</f>
        <v>2013-14</v>
      </c>
      <c r="E56" s="3" t="str">
        <f>'EP Info'!D8</f>
        <v>2014-15</v>
      </c>
      <c r="F56" s="3" t="str">
        <f>'EP Info'!E8</f>
        <v>2015-16</v>
      </c>
      <c r="G56" s="3" t="str">
        <f>'EP Info'!F8</f>
        <v>2016-17</v>
      </c>
      <c r="H56" s="3" t="str">
        <f>'EP Info'!G8</f>
        <v>2017-18</v>
      </c>
      <c r="I56" s="3" t="str">
        <f>'EP Info'!H8</f>
        <v>2018-19</v>
      </c>
      <c r="J56" s="3" t="str">
        <f>'EP Info'!I8</f>
        <v>2019-20</v>
      </c>
      <c r="K56" s="3" t="str">
        <f>'EP Info'!J8</f>
        <v>2020-21</v>
      </c>
      <c r="L56" s="3" t="str">
        <f>'EP Info'!K8</f>
        <v>2021-22</v>
      </c>
      <c r="M56"/>
      <c r="N56"/>
      <c r="O56"/>
      <c r="P56"/>
      <c r="Q56"/>
      <c r="R56"/>
      <c r="S56"/>
      <c r="T56"/>
      <c r="U56"/>
      <c r="V56"/>
      <c r="W56"/>
      <c r="X56" s="39"/>
    </row>
    <row r="57" spans="2:24" ht="17.25" customHeight="1" x14ac:dyDescent="0.3">
      <c r="B57" s="62" t="s">
        <v>83</v>
      </c>
      <c r="C57" s="57">
        <f t="shared" ref="C57:L57" si="11">C18</f>
        <v>1295</v>
      </c>
      <c r="D57" s="57">
        <f t="shared" si="11"/>
        <v>1264</v>
      </c>
      <c r="E57" s="57">
        <f t="shared" si="11"/>
        <v>1257</v>
      </c>
      <c r="F57" s="57">
        <f t="shared" si="11"/>
        <v>1258</v>
      </c>
      <c r="G57" s="57">
        <f t="shared" si="11"/>
        <v>1278</v>
      </c>
      <c r="H57" s="57">
        <f t="shared" si="11"/>
        <v>1236</v>
      </c>
      <c r="I57" s="57">
        <f t="shared" si="11"/>
        <v>1219</v>
      </c>
      <c r="J57" s="57">
        <f t="shared" si="11"/>
        <v>1186</v>
      </c>
      <c r="K57" s="57">
        <f t="shared" si="11"/>
        <v>1154</v>
      </c>
      <c r="L57" s="57">
        <f t="shared" si="11"/>
        <v>1132</v>
      </c>
      <c r="M57"/>
      <c r="N57"/>
      <c r="O57"/>
      <c r="P57"/>
      <c r="Q57"/>
      <c r="R57"/>
      <c r="S57"/>
      <c r="T57"/>
      <c r="U57"/>
      <c r="V57"/>
      <c r="W57"/>
      <c r="X57" s="39"/>
    </row>
    <row r="58" spans="2:24" ht="17.25" customHeight="1" x14ac:dyDescent="0.3">
      <c r="B58" s="62" t="s">
        <v>82</v>
      </c>
      <c r="C58" s="57"/>
      <c r="D58" s="57"/>
      <c r="E58" s="57"/>
      <c r="F58" s="57"/>
      <c r="G58" s="57"/>
      <c r="H58" s="57"/>
      <c r="I58" s="57"/>
      <c r="J58" s="57"/>
      <c r="K58" s="57"/>
      <c r="L58" s="57"/>
      <c r="X58" s="39"/>
    </row>
    <row r="59" spans="2:24" ht="17.25" customHeight="1" x14ac:dyDescent="0.3"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X59" s="39"/>
    </row>
    <row r="60" spans="2:24" ht="17.25" customHeight="1" x14ac:dyDescent="0.3">
      <c r="B60" s="39"/>
      <c r="C60" s="3" t="str">
        <f>'EP Info'!B$9</f>
        <v>2022-23</v>
      </c>
      <c r="D60" s="3" t="str">
        <f>'EP Info'!C$9</f>
        <v>2023-24</v>
      </c>
      <c r="E60" s="3" t="str">
        <f>'EP Info'!D$9</f>
        <v>2024-25</v>
      </c>
      <c r="F60" s="3" t="str">
        <f>'EP Info'!E$9</f>
        <v>2025-26</v>
      </c>
      <c r="G60" s="3" t="str">
        <f>'EP Info'!F$9</f>
        <v>2026-27</v>
      </c>
      <c r="H60" s="3" t="str">
        <f>'EP Info'!G$9</f>
        <v>2027-28</v>
      </c>
      <c r="I60" s="3" t="str">
        <f>'EP Info'!H$9</f>
        <v>2028-29</v>
      </c>
      <c r="J60" s="3" t="str">
        <f>'EP Info'!I$9</f>
        <v>2029-30</v>
      </c>
      <c r="K60" s="3" t="str">
        <f>'EP Info'!J$9</f>
        <v>2030-31</v>
      </c>
      <c r="L60" s="3" t="str">
        <f>'EP Info'!K$9</f>
        <v>2031-32</v>
      </c>
      <c r="M60" s="39"/>
      <c r="N60" s="39"/>
      <c r="O60" s="39"/>
      <c r="P60" s="39"/>
      <c r="Q60" s="39"/>
      <c r="R60" s="39"/>
      <c r="S60" s="39"/>
      <c r="T60" s="39"/>
      <c r="U60" s="39"/>
      <c r="V60" s="39"/>
      <c r="X60" s="39"/>
    </row>
    <row r="61" spans="2:24" ht="17.25" customHeight="1" x14ac:dyDescent="0.3">
      <c r="B61" s="39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39"/>
      <c r="N61" s="39"/>
      <c r="O61" s="39"/>
      <c r="P61" s="39"/>
      <c r="Q61" s="39"/>
      <c r="R61" s="39"/>
      <c r="S61" s="39"/>
      <c r="T61" s="39"/>
      <c r="U61" s="39"/>
      <c r="V61" s="39"/>
      <c r="X61" s="39"/>
    </row>
    <row r="62" spans="2:24" ht="17.25" customHeight="1" x14ac:dyDescent="0.3">
      <c r="B62" s="39"/>
      <c r="C62" s="57">
        <f t="shared" ref="C62:L62" si="12">C44</f>
        <v>1119</v>
      </c>
      <c r="D62" s="57">
        <f t="shared" si="12"/>
        <v>1103</v>
      </c>
      <c r="E62" s="57">
        <f t="shared" si="12"/>
        <v>1095</v>
      </c>
      <c r="F62" s="57">
        <f t="shared" si="12"/>
        <v>1062</v>
      </c>
      <c r="G62" s="57">
        <f t="shared" si="12"/>
        <v>1059</v>
      </c>
      <c r="H62" s="57">
        <f t="shared" si="12"/>
        <v>1050</v>
      </c>
      <c r="I62" s="57">
        <f t="shared" si="12"/>
        <v>1032</v>
      </c>
      <c r="J62" s="57">
        <f t="shared" si="12"/>
        <v>1030</v>
      </c>
      <c r="K62" s="57">
        <f t="shared" si="12"/>
        <v>1022</v>
      </c>
      <c r="L62" s="57">
        <f t="shared" si="12"/>
        <v>1009</v>
      </c>
      <c r="M62" s="39"/>
      <c r="N62" s="39"/>
      <c r="O62" s="39"/>
      <c r="P62" s="39"/>
      <c r="Q62" s="39"/>
      <c r="R62" s="39"/>
      <c r="S62" s="39"/>
      <c r="T62" s="39"/>
      <c r="U62" s="39"/>
      <c r="V62" s="39"/>
      <c r="X62" s="39"/>
    </row>
    <row r="63" spans="2:24" ht="17.25" customHeight="1" x14ac:dyDescent="0.3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X63" s="39"/>
    </row>
    <row r="64" spans="2:24" ht="17.25" customHeight="1" x14ac:dyDescent="0.3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X64" s="39"/>
    </row>
    <row r="65" spans="2:24" ht="17.25" customHeight="1" x14ac:dyDescent="0.3">
      <c r="B65" s="116" t="s">
        <v>139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X65" s="39"/>
    </row>
    <row r="66" spans="2:24" ht="17.25" customHeight="1" x14ac:dyDescent="0.3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X66" s="39"/>
    </row>
    <row r="67" spans="2:24" ht="17.25" customHeight="1" x14ac:dyDescent="0.3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X67" s="39"/>
    </row>
    <row r="68" spans="2:24" ht="17.25" customHeight="1" x14ac:dyDescent="0.3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X68" s="39"/>
    </row>
    <row r="69" spans="2:24" ht="17.25" customHeight="1" x14ac:dyDescent="0.3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X69" s="39"/>
    </row>
    <row r="70" spans="2:24" ht="17.25" customHeight="1" x14ac:dyDescent="0.3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X70" s="39"/>
    </row>
    <row r="71" spans="2:24" ht="17.25" customHeight="1" x14ac:dyDescent="0.3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X71" s="39"/>
    </row>
    <row r="72" spans="2:24" ht="17.25" customHeight="1" x14ac:dyDescent="0.3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X72" s="39"/>
    </row>
    <row r="73" spans="2:24" ht="17.25" customHeight="1" x14ac:dyDescent="0.3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X73" s="39"/>
    </row>
    <row r="74" spans="2:24" ht="17.25" customHeight="1" x14ac:dyDescent="0.3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X74" s="39"/>
    </row>
    <row r="75" spans="2:24" ht="17.25" customHeight="1" x14ac:dyDescent="0.3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X75" s="39"/>
    </row>
    <row r="76" spans="2:24" ht="17.25" customHeight="1" x14ac:dyDescent="0.3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X76" s="39"/>
    </row>
    <row r="77" spans="2:24" ht="17.25" customHeight="1" x14ac:dyDescent="0.3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X77" s="39"/>
    </row>
    <row r="78" spans="2:24" ht="17.25" customHeight="1" x14ac:dyDescent="0.3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X78" s="39"/>
    </row>
    <row r="79" spans="2:24" ht="17.25" customHeight="1" x14ac:dyDescent="0.3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X79" s="39"/>
    </row>
    <row r="80" spans="2:24" ht="17.25" customHeight="1" x14ac:dyDescent="0.3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X80" s="39"/>
    </row>
    <row r="81" spans="2:24" ht="17.25" customHeight="1" x14ac:dyDescent="0.3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X81" s="39"/>
    </row>
    <row r="82" spans="2:24" ht="17.25" customHeight="1" x14ac:dyDescent="0.3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X82" s="39"/>
    </row>
    <row r="83" spans="2:24" ht="17.25" customHeight="1" x14ac:dyDescent="0.3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X83" s="39"/>
    </row>
    <row r="84" spans="2:24" ht="17.25" customHeight="1" x14ac:dyDescent="0.3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X84" s="39"/>
    </row>
    <row r="85" spans="2:24" ht="17.25" customHeight="1" x14ac:dyDescent="0.3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X85" s="39"/>
    </row>
    <row r="86" spans="2:24" ht="17.25" customHeight="1" x14ac:dyDescent="0.3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X86" s="39"/>
    </row>
  </sheetData>
  <mergeCells count="18">
    <mergeCell ref="B29:L29"/>
    <mergeCell ref="N24:O24"/>
    <mergeCell ref="B3:L3"/>
    <mergeCell ref="N20:O20"/>
    <mergeCell ref="N21:O21"/>
    <mergeCell ref="N22:O22"/>
    <mergeCell ref="N23:O23"/>
    <mergeCell ref="N19:O19"/>
    <mergeCell ref="N14:O14"/>
    <mergeCell ref="N15:O15"/>
    <mergeCell ref="N16:O16"/>
    <mergeCell ref="N17:O17"/>
    <mergeCell ref="N18:O18"/>
    <mergeCell ref="N25:O25"/>
    <mergeCell ref="N27:O27"/>
    <mergeCell ref="N28:O28"/>
    <mergeCell ref="N29:O29"/>
    <mergeCell ref="N26:O26"/>
  </mergeCells>
  <conditionalFormatting sqref="C31:L43 C5:L17">
    <cfRule type="colorScale" priority="6">
      <colorScale>
        <cfvo type="min"/>
        <cfvo type="percentile" val="50"/>
        <cfvo type="max"/>
        <color rgb="FF5DB3CB"/>
        <color rgb="FFE7E6E6"/>
        <color rgb="FFD7777C"/>
      </colorScale>
    </cfRule>
  </conditionalFormatting>
  <conditionalFormatting sqref="C20:L20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scale="3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LEA_list!$A$2:$A$236</xm:f>
          </x14:formula1>
          <xm:sqref>C1</xm:sqref>
        </x14:dataValidation>
      </x14:dataValidation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00000000-0003-0000-04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'Dashboard by LEA'!P5:P13</xm:f>
              <xm:sqref>P30</xm:sqref>
            </x14:sparkline>
            <x14:sparkline>
              <xm:f>'Dashboard by LEA'!Q5:Q13</xm:f>
              <xm:sqref>Q30</xm:sqref>
            </x14:sparkline>
            <x14:sparkline>
              <xm:f>'Dashboard by LEA'!R5:R13</xm:f>
              <xm:sqref>R30</xm:sqref>
            </x14:sparkline>
            <x14:sparkline>
              <xm:f>'Dashboard by LEA'!S5:S13</xm:f>
              <xm:sqref>S30</xm:sqref>
            </x14:sparkline>
            <x14:sparkline>
              <xm:f>'Dashboard by LEA'!T5:T13</xm:f>
              <xm:sqref>T30</xm:sqref>
            </x14:sparkline>
            <x14:sparkline>
              <xm:f>'Dashboard by LEA'!U5:U13</xm:f>
              <xm:sqref>U30</xm:sqref>
            </x14:sparkline>
            <x14:sparkline>
              <xm:f>'Dashboard by LEA'!V5:V13</xm:f>
              <xm:sqref>V30</xm:sqref>
            </x14:sparkline>
            <x14:sparkline>
              <xm:f>'Dashboard by LEA'!W5:W13</xm:f>
              <xm:sqref>W30</xm:sqref>
            </x14:sparkline>
            <x14:sparkline>
              <xm:f>'Dashboard by LEA'!X5:X13</xm:f>
              <xm:sqref>X30</xm:sqref>
            </x14:sparkline>
            <x14:sparkline>
              <xm:f>'Dashboard by LEA'!Y5:Y13</xm:f>
              <xm:sqref>Y30</xm:sqref>
            </x14:sparkline>
            <x14:sparkline>
              <xm:f>'Dashboard by LEA'!Z5:Z13</xm:f>
              <xm:sqref>Z30</xm:sqref>
            </x14:sparkline>
            <x14:sparkline>
              <xm:f>'Dashboard by LEA'!AA5:AA13</xm:f>
              <xm:sqref>AA30</xm:sqref>
            </x14:sparkline>
            <x14:sparkline>
              <xm:f>'Dashboard by LEA'!AB5:AB13</xm:f>
              <xm:sqref>AB30</xm:sqref>
            </x14:sparkline>
            <x14:sparkline>
              <xm:f>'Dashboard by LEA'!AC5:AC13</xm:f>
              <xm:sqref>AC30</xm:sqref>
            </x14:sparkline>
          </x14:sparklines>
        </x14:sparklineGroup>
        <x14:sparklineGroup displayEmptyCellsAs="gap" xr2:uid="{00000000-0003-0000-0400-000003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'Dashboard by LEA'!C20:L20</xm:f>
              <xm:sqref>M20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-0.249977111117893"/>
    <pageSetUpPr fitToPage="1"/>
  </sheetPr>
  <dimension ref="A1:AD114"/>
  <sheetViews>
    <sheetView showGridLines="0" zoomScale="70" zoomScaleNormal="70" workbookViewId="0">
      <selection activeCell="O45" sqref="O45"/>
    </sheetView>
  </sheetViews>
  <sheetFormatPr defaultColWidth="8.85546875" defaultRowHeight="17.25" customHeight="1" x14ac:dyDescent="0.3"/>
  <cols>
    <col min="1" max="1" width="4" customWidth="1"/>
    <col min="2" max="2" width="14.7109375" style="9" customWidth="1"/>
    <col min="3" max="13" width="10.7109375" style="9" customWidth="1"/>
    <col min="14" max="15" width="14.7109375" style="9" customWidth="1"/>
    <col min="16" max="29" width="11.28515625" style="9" customWidth="1"/>
    <col min="30" max="30" width="13.7109375" style="9" customWidth="1"/>
    <col min="31" max="16384" width="8.85546875" style="9"/>
  </cols>
  <sheetData>
    <row r="1" spans="2:29" customFormat="1" ht="17.25" customHeight="1" x14ac:dyDescent="0.25"/>
    <row r="2" spans="2:29" ht="17.25" customHeight="1" x14ac:dyDescent="0.35">
      <c r="B2" s="92" t="s">
        <v>131</v>
      </c>
      <c r="C2" s="92"/>
      <c r="D2" s="92"/>
      <c r="E2" s="92"/>
      <c r="F2" s="92"/>
      <c r="G2" s="92"/>
      <c r="H2" s="92"/>
      <c r="I2" s="92"/>
      <c r="J2" s="92"/>
      <c r="K2" s="92"/>
      <c r="L2" s="92"/>
      <c r="N2" s="13" t="s">
        <v>133</v>
      </c>
    </row>
    <row r="3" spans="2:29" ht="17.25" customHeight="1" x14ac:dyDescent="0.35">
      <c r="B3" s="4" t="s">
        <v>0</v>
      </c>
      <c r="C3" s="3" t="str">
        <f>'EP Info'!B$8</f>
        <v>2012-13</v>
      </c>
      <c r="D3" s="3" t="str">
        <f>'EP Info'!C$8</f>
        <v>2013-14</v>
      </c>
      <c r="E3" s="3" t="str">
        <f>'EP Info'!D$8</f>
        <v>2014-15</v>
      </c>
      <c r="F3" s="3" t="str">
        <f>'EP Info'!E$8</f>
        <v>2015-16</v>
      </c>
      <c r="G3" s="3" t="str">
        <f>'EP Info'!F$8</f>
        <v>2016-17</v>
      </c>
      <c r="H3" s="3" t="str">
        <f>'EP Info'!G$8</f>
        <v>2017-18</v>
      </c>
      <c r="I3" s="3" t="str">
        <f>'EP Info'!H$8</f>
        <v>2018-19</v>
      </c>
      <c r="J3" s="3" t="str">
        <f>'EP Info'!I$8</f>
        <v>2019-20</v>
      </c>
      <c r="K3" s="3" t="str">
        <f>'EP Info'!J$8</f>
        <v>2020-21</v>
      </c>
      <c r="L3" s="3" t="str">
        <f>'EP Info'!K$8</f>
        <v>2021-22</v>
      </c>
      <c r="N3" s="4" t="s">
        <v>64</v>
      </c>
      <c r="O3" s="4" t="s">
        <v>65</v>
      </c>
      <c r="P3" s="4" t="s">
        <v>50</v>
      </c>
      <c r="Q3" s="4" t="s">
        <v>51</v>
      </c>
      <c r="R3" s="4" t="s">
        <v>52</v>
      </c>
      <c r="S3" s="4" t="s">
        <v>53</v>
      </c>
      <c r="T3" s="4" t="s">
        <v>54</v>
      </c>
      <c r="U3" s="4" t="s">
        <v>55</v>
      </c>
      <c r="V3" s="4" t="s">
        <v>56</v>
      </c>
      <c r="W3" s="4" t="s">
        <v>57</v>
      </c>
      <c r="X3" s="4" t="s">
        <v>58</v>
      </c>
      <c r="Y3" s="4" t="s">
        <v>59</v>
      </c>
      <c r="Z3" s="4" t="s">
        <v>60</v>
      </c>
      <c r="AA3" s="4" t="s">
        <v>61</v>
      </c>
      <c r="AB3" s="4" t="s">
        <v>62</v>
      </c>
      <c r="AC3" s="4" t="s">
        <v>63</v>
      </c>
    </row>
    <row r="4" spans="2:29" ht="17.25" customHeight="1" x14ac:dyDescent="0.3">
      <c r="B4" s="55" t="s">
        <v>24</v>
      </c>
      <c r="C4" s="54">
        <v>39907</v>
      </c>
      <c r="D4" s="54">
        <v>39216</v>
      </c>
      <c r="E4" s="54">
        <v>37717</v>
      </c>
      <c r="F4" s="54">
        <v>36584</v>
      </c>
      <c r="G4" s="54">
        <v>35951</v>
      </c>
      <c r="H4" s="54">
        <v>35941</v>
      </c>
      <c r="I4" s="54">
        <v>35238</v>
      </c>
      <c r="J4" s="54">
        <v>35275</v>
      </c>
      <c r="K4" s="54">
        <v>33121</v>
      </c>
      <c r="L4" s="54">
        <v>34891</v>
      </c>
      <c r="N4" s="79" t="str">
        <f>LEFT('EP Info'!$B$8,4)&amp;"-"&amp;RIGHT(LEFT('EP Info'!$B$8,4),2)+1</f>
        <v>2012-13</v>
      </c>
      <c r="O4" s="79" t="str">
        <f>LEFT('EP Info'!$C$8,4)&amp;"-"&amp;RIGHT(LEFT('EP Info'!$C$8,4),2)+1</f>
        <v>2013-14</v>
      </c>
      <c r="P4" s="65">
        <v>0.96443854212778501</v>
      </c>
      <c r="Q4" s="65">
        <v>0.97737239080863003</v>
      </c>
      <c r="R4" s="65">
        <v>0.94301395033969204</v>
      </c>
      <c r="S4" s="65">
        <v>0.97288200525393997</v>
      </c>
      <c r="T4" s="65">
        <v>0.98664994425864005</v>
      </c>
      <c r="U4" s="65">
        <v>0.99340818948662102</v>
      </c>
      <c r="V4" s="65">
        <v>0.99263196377850904</v>
      </c>
      <c r="W4" s="65">
        <v>0.98659211660964097</v>
      </c>
      <c r="X4" s="65">
        <v>0.99963699318664101</v>
      </c>
      <c r="Y4" s="65">
        <v>0.99288544166062198</v>
      </c>
      <c r="Z4" s="65">
        <v>1.04001228569833</v>
      </c>
      <c r="AA4" s="65">
        <v>0.95906040268456405</v>
      </c>
      <c r="AB4" s="65">
        <v>0.94109251693065399</v>
      </c>
      <c r="AC4" s="65">
        <v>0.95035677258035001</v>
      </c>
    </row>
    <row r="5" spans="2:29" ht="17.25" customHeight="1" x14ac:dyDescent="0.3">
      <c r="B5" s="55">
        <v>1</v>
      </c>
      <c r="C5" s="54">
        <v>36544</v>
      </c>
      <c r="D5" s="54">
        <v>39004</v>
      </c>
      <c r="E5" s="54">
        <v>38605</v>
      </c>
      <c r="F5" s="54">
        <v>37258</v>
      </c>
      <c r="G5" s="54">
        <v>36188</v>
      </c>
      <c r="H5" s="54">
        <v>35731</v>
      </c>
      <c r="I5" s="54">
        <v>35409</v>
      </c>
      <c r="J5" s="54">
        <v>35110</v>
      </c>
      <c r="K5" s="54">
        <v>33848</v>
      </c>
      <c r="L5" s="54">
        <v>33730</v>
      </c>
      <c r="N5" s="79" t="str">
        <f>LEFT('EP Info'!$C$8,4)&amp;"-"&amp;RIGHT(LEFT('EP Info'!$C$8,4),2)+1</f>
        <v>2013-14</v>
      </c>
      <c r="O5" s="79" t="str">
        <f>LEFT('EP Info'!$D$8,4)&amp;"-"&amp;RIGHT(LEFT('EP Info'!$D$8,4),2)+1</f>
        <v>2014-15</v>
      </c>
      <c r="P5" s="65">
        <v>0.94780620193999099</v>
      </c>
      <c r="Q5" s="65">
        <v>0.98441962464300303</v>
      </c>
      <c r="R5" s="65">
        <v>0.94941222763267896</v>
      </c>
      <c r="S5" s="65">
        <v>0.97184904112398696</v>
      </c>
      <c r="T5" s="65">
        <v>0.98841166708857198</v>
      </c>
      <c r="U5" s="65">
        <v>0.99262732691166899</v>
      </c>
      <c r="V5" s="65">
        <v>0.99288646460102303</v>
      </c>
      <c r="W5" s="65">
        <v>0.98685440689010395</v>
      </c>
      <c r="X5" s="65">
        <v>1.0055544590746299</v>
      </c>
      <c r="Y5" s="65">
        <v>0.99407804687281798</v>
      </c>
      <c r="Z5" s="65">
        <v>1.0432742293534201</v>
      </c>
      <c r="AA5" s="65">
        <v>0.96622546782291197</v>
      </c>
      <c r="AB5" s="65">
        <v>0.94186144156753004</v>
      </c>
      <c r="AC5" s="65">
        <v>0.94941865651669699</v>
      </c>
    </row>
    <row r="6" spans="2:29" ht="17.25" customHeight="1" x14ac:dyDescent="0.3">
      <c r="B6" s="55">
        <v>2</v>
      </c>
      <c r="C6" s="54">
        <v>35880</v>
      </c>
      <c r="D6" s="54">
        <v>35553</v>
      </c>
      <c r="E6" s="54">
        <v>37906</v>
      </c>
      <c r="F6" s="54">
        <v>37762</v>
      </c>
      <c r="G6" s="54">
        <v>36740</v>
      </c>
      <c r="H6" s="54">
        <v>35766</v>
      </c>
      <c r="I6" s="54">
        <v>34825</v>
      </c>
      <c r="J6" s="54">
        <v>34911</v>
      </c>
      <c r="K6" s="54">
        <v>33830</v>
      </c>
      <c r="L6" s="54">
        <v>33636</v>
      </c>
      <c r="N6" s="79" t="str">
        <f>LEFT('EP Info'!$D$8,4)&amp;"-"&amp;RIGHT(LEFT('EP Info'!$D$8,4),2)+1</f>
        <v>2014-15</v>
      </c>
      <c r="O6" s="79" t="str">
        <f>LEFT('EP Info'!$E$8,4)&amp;"-"&amp;RIGHT(LEFT('EP Info'!$E$8,4),2)+1</f>
        <v>2015-16</v>
      </c>
      <c r="P6" s="65">
        <v>0.94978970870761703</v>
      </c>
      <c r="Q6" s="65">
        <v>0.98783042129543697</v>
      </c>
      <c r="R6" s="65">
        <v>0.93627179976880903</v>
      </c>
      <c r="S6" s="65">
        <v>0.97816345033026797</v>
      </c>
      <c r="T6" s="65">
        <v>0.98876167361367595</v>
      </c>
      <c r="U6" s="65">
        <v>0.996414444665775</v>
      </c>
      <c r="V6" s="65">
        <v>0.99177575412635199</v>
      </c>
      <c r="W6" s="65">
        <v>0.98544445388383894</v>
      </c>
      <c r="X6" s="65">
        <v>1.00103350271294</v>
      </c>
      <c r="Y6" s="65">
        <v>0.99744840735755902</v>
      </c>
      <c r="Z6" s="65">
        <v>1.03608059122713</v>
      </c>
      <c r="AA6" s="65">
        <v>0.96840574245158495</v>
      </c>
      <c r="AB6" s="65">
        <v>0.94770624357442601</v>
      </c>
      <c r="AC6" s="65">
        <v>0.94475154541131701</v>
      </c>
    </row>
    <row r="7" spans="2:29" ht="17.25" customHeight="1" x14ac:dyDescent="0.3">
      <c r="B7" s="55">
        <v>3</v>
      </c>
      <c r="C7" s="54">
        <v>35802</v>
      </c>
      <c r="D7" s="54">
        <v>35401</v>
      </c>
      <c r="E7" s="54">
        <v>35141</v>
      </c>
      <c r="F7" s="54">
        <v>37480</v>
      </c>
      <c r="G7" s="54">
        <v>37636</v>
      </c>
      <c r="H7" s="54">
        <v>36665</v>
      </c>
      <c r="I7" s="54">
        <v>35382</v>
      </c>
      <c r="J7" s="54">
        <v>34792</v>
      </c>
      <c r="K7" s="54">
        <v>33885</v>
      </c>
      <c r="L7" s="54">
        <v>33814</v>
      </c>
      <c r="N7" s="79" t="str">
        <f>LEFT('EP Info'!$E$8,4)&amp;"-"&amp;RIGHT(LEFT('EP Info'!$E$8,4),2)+1</f>
        <v>2015-16</v>
      </c>
      <c r="O7" s="79" t="str">
        <f>LEFT('EP Info'!$F$8,4)&amp;"-"&amp;RIGHT(LEFT('EP Info'!$F$8,4),2)+1</f>
        <v>2016-17</v>
      </c>
      <c r="P7" s="65">
        <v>0.92748052216087895</v>
      </c>
      <c r="Q7" s="65">
        <v>0.98917559588891302</v>
      </c>
      <c r="R7" s="65">
        <v>0.939508801080015</v>
      </c>
      <c r="S7" s="65">
        <v>0.98609694562241701</v>
      </c>
      <c r="T7" s="65">
        <v>0.99666331232455896</v>
      </c>
      <c r="U7" s="65">
        <v>1.0014674493063001</v>
      </c>
      <c r="V7" s="65">
        <v>0.99474510923889803</v>
      </c>
      <c r="W7" s="65">
        <v>0.99431867091331705</v>
      </c>
      <c r="X7" s="65">
        <v>1.0076726342711</v>
      </c>
      <c r="Y7" s="65">
        <v>0.99931170954142601</v>
      </c>
      <c r="Z7" s="65">
        <v>1.0431225929778201</v>
      </c>
      <c r="AA7" s="65">
        <v>0.96731848878522397</v>
      </c>
      <c r="AB7" s="65">
        <v>0.95096512210046202</v>
      </c>
      <c r="AC7" s="65">
        <v>0.94587621309408598</v>
      </c>
    </row>
    <row r="8" spans="2:29" ht="17.25" customHeight="1" x14ac:dyDescent="0.3">
      <c r="B8" s="55">
        <v>4</v>
      </c>
      <c r="C8" s="54">
        <v>35559</v>
      </c>
      <c r="D8" s="54">
        <v>35566</v>
      </c>
      <c r="E8" s="54">
        <v>35140</v>
      </c>
      <c r="F8" s="54">
        <v>35015</v>
      </c>
      <c r="G8" s="54">
        <v>37535</v>
      </c>
      <c r="H8" s="54">
        <v>37703</v>
      </c>
      <c r="I8" s="54">
        <v>36529</v>
      </c>
      <c r="J8" s="54">
        <v>35350</v>
      </c>
      <c r="K8" s="54">
        <v>33867</v>
      </c>
      <c r="L8" s="54">
        <v>33959</v>
      </c>
      <c r="N8" s="79" t="str">
        <f>LEFT('EP Info'!$F$8,4)&amp;"-"&amp;RIGHT(LEFT('EP Info'!$F$8,4),2)+1</f>
        <v>2016-17</v>
      </c>
      <c r="O8" s="79" t="str">
        <f>LEFT('EP Info'!$G$8,4)&amp;"-"&amp;RIGHT(LEFT('EP Info'!$G$8,4),2)+1</f>
        <v>2017-18</v>
      </c>
      <c r="P8" s="65">
        <v>0.93838280984830702</v>
      </c>
      <c r="Q8" s="65">
        <v>0.99388055965063604</v>
      </c>
      <c r="R8" s="65">
        <v>0.92180486043031795</v>
      </c>
      <c r="S8" s="65">
        <v>0.98833867580413404</v>
      </c>
      <c r="T8" s="65">
        <v>0.99795862819814896</v>
      </c>
      <c r="U8" s="65">
        <v>1.0017802104368201</v>
      </c>
      <c r="V8" s="65">
        <v>1.00197149327295</v>
      </c>
      <c r="W8" s="65">
        <v>1.0025551950848399</v>
      </c>
      <c r="X8" s="65">
        <v>1.0049057801633301</v>
      </c>
      <c r="Y8" s="65">
        <v>0.99871670564079196</v>
      </c>
      <c r="Z8" s="65">
        <v>1.03986224709427</v>
      </c>
      <c r="AA8" s="65">
        <v>0.96617888808041597</v>
      </c>
      <c r="AB8" s="65">
        <v>0.96133572590141902</v>
      </c>
      <c r="AC8" s="65">
        <v>0.94671112281009595</v>
      </c>
    </row>
    <row r="9" spans="2:29" ht="17.25" customHeight="1" x14ac:dyDescent="0.3">
      <c r="B9" s="55">
        <v>5</v>
      </c>
      <c r="C9" s="54">
        <v>35949</v>
      </c>
      <c r="D9" s="54">
        <v>35297</v>
      </c>
      <c r="E9" s="54">
        <v>35313</v>
      </c>
      <c r="F9" s="54">
        <v>34851</v>
      </c>
      <c r="G9" s="54">
        <v>34831</v>
      </c>
      <c r="H9" s="54">
        <v>37609</v>
      </c>
      <c r="I9" s="54">
        <v>37393</v>
      </c>
      <c r="J9" s="54">
        <v>36578</v>
      </c>
      <c r="K9" s="54">
        <v>34552</v>
      </c>
      <c r="L9" s="54">
        <v>34030</v>
      </c>
      <c r="N9" s="79" t="str">
        <f>LEFT('EP Info'!$G$8,4)&amp;"-"&amp;RIGHT(LEFT('EP Info'!$G$8,4),2)+1</f>
        <v>2017-18</v>
      </c>
      <c r="O9" s="79" t="str">
        <f>LEFT('EP Info'!$H$8,4)&amp;"-"&amp;RIGHT(LEFT('EP Info'!$H$8,4),2)+1</f>
        <v>2018-19</v>
      </c>
      <c r="P9" s="65">
        <v>0.93128600877424805</v>
      </c>
      <c r="Q9" s="65">
        <v>0.98519796332878895</v>
      </c>
      <c r="R9" s="65">
        <v>0.92449283308529795</v>
      </c>
      <c r="S9" s="65">
        <v>0.97464386667039804</v>
      </c>
      <c r="T9" s="65">
        <v>0.98926354638483505</v>
      </c>
      <c r="U9" s="65">
        <v>0.99629074048820399</v>
      </c>
      <c r="V9" s="65">
        <v>0.99177784261199398</v>
      </c>
      <c r="W9" s="65">
        <v>0.99247520540296197</v>
      </c>
      <c r="X9" s="65">
        <v>0.99524627720504</v>
      </c>
      <c r="Y9" s="65">
        <v>0.99827700083278303</v>
      </c>
      <c r="Z9" s="65">
        <v>1.02581308357842</v>
      </c>
      <c r="AA9" s="65">
        <v>0.97162885687475897</v>
      </c>
      <c r="AB9" s="65">
        <v>0.95821711480531102</v>
      </c>
      <c r="AC9" s="65">
        <v>0.94697698836293598</v>
      </c>
    </row>
    <row r="10" spans="2:29" ht="17.25" customHeight="1" x14ac:dyDescent="0.3">
      <c r="B10" s="55">
        <v>6</v>
      </c>
      <c r="C10" s="54">
        <v>35812</v>
      </c>
      <c r="D10" s="54">
        <v>35467</v>
      </c>
      <c r="E10" s="54">
        <v>34833</v>
      </c>
      <c r="F10" s="54">
        <v>34799</v>
      </c>
      <c r="G10" s="54">
        <v>34653</v>
      </c>
      <c r="H10" s="54">
        <v>34920</v>
      </c>
      <c r="I10" s="54">
        <v>37326</v>
      </c>
      <c r="J10" s="54">
        <v>37214</v>
      </c>
      <c r="K10" s="54">
        <v>35796</v>
      </c>
      <c r="L10" s="54">
        <v>34592</v>
      </c>
      <c r="N10" s="79" t="str">
        <f>LEFT('EP Info'!$H$8,4)&amp;"-"&amp;RIGHT(LEFT('EP Info'!$H$8,4),2)+1</f>
        <v>2018-19</v>
      </c>
      <c r="O10" s="79" t="str">
        <f>LEFT('EP Info'!$I$8,4)&amp;"-"&amp;RIGHT(LEFT('EP Info'!$I$8,4),2)+1</f>
        <v>2019-20</v>
      </c>
      <c r="P10" s="65">
        <v>0.91682910981156596</v>
      </c>
      <c r="Q10" s="65">
        <v>0.99636755775015595</v>
      </c>
      <c r="R10" s="65">
        <v>0.92790316612928803</v>
      </c>
      <c r="S10" s="65">
        <v>0.98593577903922702</v>
      </c>
      <c r="T10" s="65">
        <v>0.999052404881551</v>
      </c>
      <c r="U10" s="65">
        <v>0.99909558532587195</v>
      </c>
      <c r="V10" s="65">
        <v>1.0013413999835701</v>
      </c>
      <c r="W10" s="65">
        <v>0.99521300778220501</v>
      </c>
      <c r="X10" s="65">
        <v>1.00050902855918</v>
      </c>
      <c r="Y10" s="65">
        <v>0.99787074869079795</v>
      </c>
      <c r="Z10" s="65">
        <v>1.0391795874924501</v>
      </c>
      <c r="AA10" s="65">
        <v>0.97745302713987503</v>
      </c>
      <c r="AB10" s="65">
        <v>0.95872862580242002</v>
      </c>
      <c r="AC10" s="65">
        <v>0.94914711532863705</v>
      </c>
    </row>
    <row r="11" spans="2:29" ht="17.25" customHeight="1" x14ac:dyDescent="0.3">
      <c r="B11" s="55">
        <v>7</v>
      </c>
      <c r="C11" s="54">
        <v>35842</v>
      </c>
      <c r="D11" s="54">
        <v>35799</v>
      </c>
      <c r="E11" s="54">
        <v>35664</v>
      </c>
      <c r="F11" s="54">
        <v>34869</v>
      </c>
      <c r="G11" s="54">
        <v>35066</v>
      </c>
      <c r="H11" s="54">
        <v>34823</v>
      </c>
      <c r="I11" s="54">
        <v>34754</v>
      </c>
      <c r="J11" s="54">
        <v>37345</v>
      </c>
      <c r="K11" s="54">
        <v>36686</v>
      </c>
      <c r="L11" s="54">
        <v>35969</v>
      </c>
      <c r="N11" s="79" t="str">
        <f>LEFT('EP Info'!$I$8,4)&amp;"-"&amp;RIGHT(LEFT('EP Info'!$I$8,4),2)+1</f>
        <v>2019-20</v>
      </c>
      <c r="O11" s="79" t="str">
        <f>LEFT('EP Info'!$J$8,4)&amp;"-"&amp;RIGHT(LEFT('EP Info'!$J$8,4),2)+1</f>
        <v>2020-21</v>
      </c>
      <c r="P11" s="65">
        <v>0.85577345425419205</v>
      </c>
      <c r="Q11" s="65">
        <v>0.95954642097803</v>
      </c>
      <c r="R11" s="65">
        <v>0.87974009096816097</v>
      </c>
      <c r="S11" s="65">
        <v>0.96354315009968705</v>
      </c>
      <c r="T11" s="65">
        <v>0.97061098221191</v>
      </c>
      <c r="U11" s="65">
        <v>0.97341342837433897</v>
      </c>
      <c r="V11" s="65">
        <v>0.97742574257425696</v>
      </c>
      <c r="W11" s="65">
        <v>0.97862102903384596</v>
      </c>
      <c r="X11" s="65">
        <v>0.98581179126135299</v>
      </c>
      <c r="Y11" s="65">
        <v>0.98912839737582003</v>
      </c>
      <c r="Z11" s="65">
        <v>1.0249134948096901</v>
      </c>
      <c r="AA11" s="65">
        <v>0.97353633217993096</v>
      </c>
      <c r="AB11" s="65">
        <v>0.96189662537377196</v>
      </c>
      <c r="AC11" s="65">
        <v>0.95597428376736904</v>
      </c>
    </row>
    <row r="12" spans="2:29" ht="17.25" customHeight="1" thickBot="1" x14ac:dyDescent="0.35">
      <c r="B12" s="55">
        <v>8</v>
      </c>
      <c r="C12" s="54">
        <v>35814</v>
      </c>
      <c r="D12" s="54">
        <v>35587</v>
      </c>
      <c r="E12" s="54">
        <v>35587</v>
      </c>
      <c r="F12" s="54">
        <v>35573</v>
      </c>
      <c r="G12" s="54">
        <v>34845</v>
      </c>
      <c r="H12" s="54">
        <v>35021</v>
      </c>
      <c r="I12" s="54">
        <v>34763</v>
      </c>
      <c r="J12" s="54">
        <v>34680</v>
      </c>
      <c r="K12" s="54">
        <v>36939</v>
      </c>
      <c r="L12" s="54">
        <v>36609</v>
      </c>
      <c r="N12" s="79" t="str">
        <f>LEFT('EP Info'!$J$8,4)&amp;"-"&amp;RIGHT(LEFT('EP Info'!$J$8,4),2)+1</f>
        <v>2020-21</v>
      </c>
      <c r="O12" s="79" t="str">
        <f>LEFT('EP Info'!$K$8,4)&amp;"-"&amp;RIGHT(LEFT('EP Info'!$K$8,4),2)+1</f>
        <v>2021-22</v>
      </c>
      <c r="P12" s="65">
        <v>0.91254086569896697</v>
      </c>
      <c r="Q12" s="65">
        <v>1.0183871259925701</v>
      </c>
      <c r="R12" s="65">
        <v>0.87150866857866305</v>
      </c>
      <c r="S12" s="65">
        <v>0.99373670527062197</v>
      </c>
      <c r="T12" s="65">
        <v>0.99952704699970396</v>
      </c>
      <c r="U12" s="65">
        <v>1.0021838571639401</v>
      </c>
      <c r="V12" s="65">
        <v>1.00481294475448</v>
      </c>
      <c r="W12" s="65">
        <v>1.00115767538782</v>
      </c>
      <c r="X12" s="65">
        <v>1.0048329422281801</v>
      </c>
      <c r="Y12" s="65">
        <v>0.99790110668919996</v>
      </c>
      <c r="Z12" s="65">
        <v>1.05035328514578</v>
      </c>
      <c r="AA12" s="65">
        <v>0.97316002700877802</v>
      </c>
      <c r="AB12" s="65">
        <v>0.94631635815633097</v>
      </c>
      <c r="AC12" s="65">
        <v>0.93812357521390299</v>
      </c>
    </row>
    <row r="13" spans="2:29" ht="17.25" customHeight="1" x14ac:dyDescent="0.35">
      <c r="B13" s="55">
        <v>9</v>
      </c>
      <c r="C13" s="54">
        <v>37250</v>
      </c>
      <c r="D13" s="54">
        <v>37247</v>
      </c>
      <c r="E13" s="54">
        <v>37127</v>
      </c>
      <c r="F13" s="54">
        <v>36871</v>
      </c>
      <c r="G13" s="54">
        <v>37107</v>
      </c>
      <c r="H13" s="54">
        <v>36234</v>
      </c>
      <c r="I13" s="54">
        <v>35925</v>
      </c>
      <c r="J13" s="54">
        <v>36125</v>
      </c>
      <c r="K13" s="54">
        <v>35544</v>
      </c>
      <c r="L13" s="54">
        <v>38799</v>
      </c>
      <c r="N13" s="105" t="s">
        <v>66</v>
      </c>
      <c r="O13" s="106"/>
      <c r="P13" s="14">
        <v>0.92714746925817304</v>
      </c>
      <c r="Q13" s="14">
        <v>0.98801974003735205</v>
      </c>
      <c r="R13" s="14">
        <v>0.92151737755699203</v>
      </c>
      <c r="S13" s="14">
        <v>0.979465513246076</v>
      </c>
      <c r="T13" s="14">
        <v>0.99076657844017701</v>
      </c>
      <c r="U13" s="14">
        <v>0.99518680357328104</v>
      </c>
      <c r="V13" s="14">
        <v>0.994374301660226</v>
      </c>
      <c r="W13" s="14">
        <v>0.99147019566539696</v>
      </c>
      <c r="X13" s="14">
        <v>1.00057815651805</v>
      </c>
      <c r="Y13" s="14">
        <v>0.99617972940686905</v>
      </c>
      <c r="Z13" s="14">
        <v>1.03806793304192</v>
      </c>
      <c r="AA13" s="14">
        <v>0.96921858144756001</v>
      </c>
      <c r="AB13" s="14">
        <v>0.95201330824581398</v>
      </c>
      <c r="AC13" s="14">
        <v>0.94748180812059901</v>
      </c>
    </row>
    <row r="14" spans="2:29" ht="17.25" customHeight="1" thickBot="1" x14ac:dyDescent="0.4">
      <c r="B14" s="55">
        <v>10</v>
      </c>
      <c r="C14" s="54">
        <v>35734</v>
      </c>
      <c r="D14" s="54">
        <v>35725</v>
      </c>
      <c r="E14" s="54">
        <v>35989</v>
      </c>
      <c r="F14" s="54">
        <v>35954</v>
      </c>
      <c r="G14" s="54">
        <v>35666</v>
      </c>
      <c r="H14" s="54">
        <v>35852</v>
      </c>
      <c r="I14" s="54">
        <v>35206</v>
      </c>
      <c r="J14" s="54">
        <v>35115</v>
      </c>
      <c r="K14" s="54">
        <v>35169</v>
      </c>
      <c r="L14" s="54">
        <v>34590</v>
      </c>
      <c r="N14" s="107" t="s">
        <v>67</v>
      </c>
      <c r="O14" s="108"/>
      <c r="P14" s="15">
        <v>3.1399882758148201E-2</v>
      </c>
      <c r="Q14" s="15">
        <v>1.5702724443916401E-2</v>
      </c>
      <c r="R14" s="15">
        <v>2.75625119578982E-2</v>
      </c>
      <c r="S14" s="15">
        <v>9.6699191255098602E-3</v>
      </c>
      <c r="T14" s="15">
        <v>9.1304221693300509E-3</v>
      </c>
      <c r="U14" s="15">
        <v>8.8999781909863997E-3</v>
      </c>
      <c r="V14" s="15">
        <v>8.0727756358294697E-3</v>
      </c>
      <c r="W14" s="15">
        <v>7.7971852476506403E-3</v>
      </c>
      <c r="X14" s="15">
        <v>6.7035356037738296E-3</v>
      </c>
      <c r="Y14" s="15">
        <v>3.4107735515409398E-3</v>
      </c>
      <c r="Z14" s="15">
        <v>8.20815858248828E-3</v>
      </c>
      <c r="AA14" s="15">
        <v>5.4019858393662802E-3</v>
      </c>
      <c r="AB14" s="15">
        <v>8.2355855492706794E-3</v>
      </c>
      <c r="AC14" s="15">
        <v>4.8136496663757902E-3</v>
      </c>
    </row>
    <row r="15" spans="2:29" ht="17.25" customHeight="1" x14ac:dyDescent="0.35">
      <c r="B15" s="55">
        <v>11</v>
      </c>
      <c r="C15" s="54">
        <v>32794</v>
      </c>
      <c r="D15" s="54">
        <v>33629</v>
      </c>
      <c r="E15" s="54">
        <v>33648</v>
      </c>
      <c r="F15" s="54">
        <v>34107</v>
      </c>
      <c r="G15" s="54">
        <v>34191</v>
      </c>
      <c r="H15" s="54">
        <v>34287</v>
      </c>
      <c r="I15" s="54">
        <v>34354</v>
      </c>
      <c r="J15" s="54">
        <v>33753</v>
      </c>
      <c r="K15" s="54">
        <v>33777</v>
      </c>
      <c r="L15" s="54">
        <v>33281</v>
      </c>
      <c r="N15" s="109" t="s">
        <v>68</v>
      </c>
      <c r="O15" s="110"/>
      <c r="P15" s="16">
        <v>0.91096244967745599</v>
      </c>
      <c r="Q15" s="16">
        <v>0.99067592554003703</v>
      </c>
      <c r="R15" s="16">
        <v>0.90508992383834597</v>
      </c>
      <c r="S15" s="16">
        <v>0.98123963537681402</v>
      </c>
      <c r="T15" s="16">
        <v>0.99128252173523002</v>
      </c>
      <c r="U15" s="16">
        <v>0.99455276435783402</v>
      </c>
      <c r="V15" s="16">
        <v>0.99546588463944996</v>
      </c>
      <c r="W15" s="16">
        <v>0.99400442253833399</v>
      </c>
      <c r="X15" s="16">
        <v>0.99826116388341801</v>
      </c>
      <c r="Y15" s="16">
        <v>0.99637879184587896</v>
      </c>
      <c r="Z15" s="16">
        <v>1.03602433962412</v>
      </c>
      <c r="AA15" s="16">
        <v>0.97239142625675101</v>
      </c>
      <c r="AB15" s="16">
        <v>0.95729889000785096</v>
      </c>
      <c r="AC15" s="16">
        <v>0.947386617096588</v>
      </c>
    </row>
    <row r="16" spans="2:29" ht="17.25" customHeight="1" thickBot="1" x14ac:dyDescent="0.4">
      <c r="B16" s="55">
        <v>12</v>
      </c>
      <c r="C16" s="54">
        <v>30254</v>
      </c>
      <c r="D16" s="54">
        <v>31166</v>
      </c>
      <c r="E16" s="54">
        <v>31928</v>
      </c>
      <c r="F16" s="54">
        <v>31789</v>
      </c>
      <c r="G16" s="54">
        <v>32261</v>
      </c>
      <c r="H16" s="54">
        <v>32369</v>
      </c>
      <c r="I16" s="54">
        <v>32469</v>
      </c>
      <c r="J16" s="54">
        <v>32607</v>
      </c>
      <c r="K16" s="54">
        <v>32267</v>
      </c>
      <c r="L16" s="54">
        <v>31687</v>
      </c>
      <c r="N16" s="111" t="s">
        <v>69</v>
      </c>
      <c r="O16" s="112"/>
      <c r="P16" s="17">
        <v>3.2587027788504801E-2</v>
      </c>
      <c r="Q16" s="17">
        <v>2.12698678403427E-2</v>
      </c>
      <c r="R16" s="17">
        <v>2.7141392501613699E-2</v>
      </c>
      <c r="S16" s="17">
        <v>1.20964524986623E-2</v>
      </c>
      <c r="T16" s="17">
        <v>1.22912823393039E-2</v>
      </c>
      <c r="U16" s="17">
        <v>1.20519590050789E-2</v>
      </c>
      <c r="V16" s="17">
        <v>1.12167345601769E-2</v>
      </c>
      <c r="W16" s="17">
        <v>9.5489883825919507E-3</v>
      </c>
      <c r="X16" s="17">
        <v>8.0073171550627507E-3</v>
      </c>
      <c r="Y16" s="17">
        <v>4.0675740912478999E-3</v>
      </c>
      <c r="Z16" s="17">
        <v>1.06972476032847E-2</v>
      </c>
      <c r="AA16" s="17">
        <v>4.0834575681571103E-3</v>
      </c>
      <c r="AB16" s="17">
        <v>6.3430769666076104E-3</v>
      </c>
      <c r="AC16" s="17">
        <v>6.3889632575320999E-3</v>
      </c>
    </row>
    <row r="17" spans="2:29" ht="17.25" customHeight="1" x14ac:dyDescent="0.35">
      <c r="B17" s="11" t="s">
        <v>6</v>
      </c>
      <c r="C17" s="12">
        <f t="shared" ref="C17:L17" si="0">SUM(C4:C16)</f>
        <v>463141</v>
      </c>
      <c r="D17" s="12">
        <f t="shared" si="0"/>
        <v>464657</v>
      </c>
      <c r="E17" s="12">
        <f t="shared" si="0"/>
        <v>464598</v>
      </c>
      <c r="F17" s="12">
        <f t="shared" si="0"/>
        <v>462912</v>
      </c>
      <c r="G17" s="12">
        <f t="shared" si="0"/>
        <v>462670</v>
      </c>
      <c r="H17" s="12">
        <f t="shared" si="0"/>
        <v>462921</v>
      </c>
      <c r="I17" s="12">
        <f t="shared" si="0"/>
        <v>459573</v>
      </c>
      <c r="J17" s="12">
        <f t="shared" si="0"/>
        <v>458855</v>
      </c>
      <c r="K17" s="12">
        <f t="shared" si="0"/>
        <v>449281</v>
      </c>
      <c r="L17" s="12">
        <f t="shared" si="0"/>
        <v>449587</v>
      </c>
      <c r="M17" s="68"/>
      <c r="N17" s="113" t="s">
        <v>70</v>
      </c>
      <c r="O17" s="114"/>
      <c r="P17" s="18">
        <v>0.89504780992157496</v>
      </c>
      <c r="Q17" s="18">
        <v>0.99143370157358601</v>
      </c>
      <c r="R17" s="18">
        <v>0.89305064189203698</v>
      </c>
      <c r="S17" s="18">
        <v>0.98107187813651198</v>
      </c>
      <c r="T17" s="18">
        <v>0.98973014469772203</v>
      </c>
      <c r="U17" s="18">
        <v>0.99156429028804904</v>
      </c>
      <c r="V17" s="18">
        <v>0.99452669577077102</v>
      </c>
      <c r="W17" s="18">
        <v>0.99166390406795701</v>
      </c>
      <c r="X17" s="18">
        <v>0.99705125401623895</v>
      </c>
      <c r="Y17" s="18">
        <v>0.99496675091860598</v>
      </c>
      <c r="Z17" s="18">
        <v>1.03814878914931</v>
      </c>
      <c r="AA17" s="18">
        <v>0.974716462109528</v>
      </c>
      <c r="AB17" s="18">
        <v>0.95564720311084095</v>
      </c>
      <c r="AC17" s="18">
        <v>0.94774832476996995</v>
      </c>
    </row>
    <row r="18" spans="2:29" ht="17.25" customHeight="1" thickBot="1" x14ac:dyDescent="0.4">
      <c r="B18" s="76" t="s">
        <v>120</v>
      </c>
      <c r="C18" s="76"/>
      <c r="D18" s="76"/>
      <c r="E18" s="76"/>
      <c r="F18" s="76"/>
      <c r="G18" s="76"/>
      <c r="H18" s="76"/>
      <c r="I18" s="76"/>
      <c r="J18" s="76"/>
      <c r="K18" s="76"/>
      <c r="L18" s="76"/>
      <c r="N18" s="103" t="s">
        <v>71</v>
      </c>
      <c r="O18" s="104"/>
      <c r="P18" s="19">
        <v>3.4080104448319597E-2</v>
      </c>
      <c r="Q18" s="19">
        <v>2.97290151910625E-2</v>
      </c>
      <c r="R18" s="19">
        <v>3.0462483695846001E-2</v>
      </c>
      <c r="S18" s="19">
        <v>1.5673411959705799E-2</v>
      </c>
      <c r="T18" s="19">
        <v>1.6559381084576399E-2</v>
      </c>
      <c r="U18" s="19">
        <v>1.57947680228099E-2</v>
      </c>
      <c r="V18" s="19">
        <v>1.49112325428219E-2</v>
      </c>
      <c r="W18" s="19">
        <v>1.1679991870798099E-2</v>
      </c>
      <c r="X18" s="19">
        <v>9.9708675459103304E-3</v>
      </c>
      <c r="Y18" s="19">
        <v>5.0561852685536797E-3</v>
      </c>
      <c r="Z18" s="19">
        <v>1.2751181984594699E-2</v>
      </c>
      <c r="AA18" s="19">
        <v>2.3773919574708998E-3</v>
      </c>
      <c r="AB18" s="19">
        <v>8.2345343520353696E-3</v>
      </c>
      <c r="AC18" s="19">
        <v>9.0071865882448299E-3</v>
      </c>
    </row>
    <row r="19" spans="2:29" ht="17.25" customHeight="1" x14ac:dyDescent="0.35"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N19" s="95" t="s">
        <v>72</v>
      </c>
      <c r="O19" s="96"/>
      <c r="P19" s="20">
        <v>0.88415715997657995</v>
      </c>
      <c r="Q19" s="20">
        <v>0.98896677348530104</v>
      </c>
      <c r="R19" s="20">
        <v>0.87562437977341201</v>
      </c>
      <c r="S19" s="20">
        <v>0.97863992768515395</v>
      </c>
      <c r="T19" s="20">
        <v>0.98506901460580698</v>
      </c>
      <c r="U19" s="20">
        <v>0.98779864276913798</v>
      </c>
      <c r="V19" s="20">
        <v>0.99111934366436905</v>
      </c>
      <c r="W19" s="20">
        <v>0.98988935221083296</v>
      </c>
      <c r="X19" s="20">
        <v>0.99532236674476704</v>
      </c>
      <c r="Y19" s="20">
        <v>0.99351475203251005</v>
      </c>
      <c r="Z19" s="20">
        <v>1.0376333899777299</v>
      </c>
      <c r="AA19" s="20">
        <v>0.97334817959435405</v>
      </c>
      <c r="AB19" s="20">
        <v>0.95410649176505102</v>
      </c>
      <c r="AC19" s="20">
        <v>0.94704892949063602</v>
      </c>
    </row>
    <row r="20" spans="2:29" ht="17.25" customHeight="1" thickBot="1" x14ac:dyDescent="0.4">
      <c r="B20" s="92" t="s">
        <v>131</v>
      </c>
      <c r="C20" s="92"/>
      <c r="D20" s="92"/>
      <c r="E20" s="92"/>
      <c r="F20" s="92"/>
      <c r="G20" s="92"/>
      <c r="H20" s="92"/>
      <c r="I20" s="92"/>
      <c r="J20" s="92"/>
      <c r="K20" s="92"/>
      <c r="L20" s="92"/>
      <c r="N20" s="97" t="s">
        <v>73</v>
      </c>
      <c r="O20" s="98"/>
      <c r="P20" s="21">
        <v>4.0140621583006998E-2</v>
      </c>
      <c r="Q20" s="21">
        <v>4.1606661525580603E-2</v>
      </c>
      <c r="R20" s="21">
        <v>5.8204945904248304E-3</v>
      </c>
      <c r="S20" s="21">
        <v>2.1350067609498199E-2</v>
      </c>
      <c r="T20" s="21">
        <v>2.04467454966787E-2</v>
      </c>
      <c r="U20" s="21">
        <v>2.0343765294769299E-2</v>
      </c>
      <c r="V20" s="21">
        <v>1.9365676379362901E-2</v>
      </c>
      <c r="W20" s="21">
        <v>1.5935815462099399E-2</v>
      </c>
      <c r="X20" s="21">
        <v>1.3449984834617601E-2</v>
      </c>
      <c r="Y20" s="21">
        <v>6.2032422448695598E-3</v>
      </c>
      <c r="Z20" s="21">
        <v>1.79886482586149E-2</v>
      </c>
      <c r="AA20" s="21">
        <v>2.6608793831773398E-4</v>
      </c>
      <c r="AB20" s="21">
        <v>1.1016912602150999E-2</v>
      </c>
      <c r="AC20" s="21">
        <v>1.26223570671404E-2</v>
      </c>
    </row>
    <row r="21" spans="2:29" ht="17.25" customHeight="1" x14ac:dyDescent="0.35">
      <c r="B21" s="4" t="s">
        <v>0</v>
      </c>
      <c r="C21" s="3" t="str">
        <f>'EP Info'!B$8</f>
        <v>2012-13</v>
      </c>
      <c r="D21" s="3" t="str">
        <f>'EP Info'!C$8</f>
        <v>2013-14</v>
      </c>
      <c r="E21" s="3" t="str">
        <f>'EP Info'!D$8</f>
        <v>2014-15</v>
      </c>
      <c r="F21" s="3" t="str">
        <f>'EP Info'!E$8</f>
        <v>2015-16</v>
      </c>
      <c r="G21" s="3" t="str">
        <f>'EP Info'!F$8</f>
        <v>2016-17</v>
      </c>
      <c r="H21" s="3" t="str">
        <f>'EP Info'!G$8</f>
        <v>2017-18</v>
      </c>
      <c r="I21" s="3" t="str">
        <f>'EP Info'!H$8</f>
        <v>2018-19</v>
      </c>
      <c r="J21" s="3" t="str">
        <f>'EP Info'!I$8</f>
        <v>2019-20</v>
      </c>
      <c r="K21" s="3" t="str">
        <f>'EP Info'!J$8</f>
        <v>2020-21</v>
      </c>
      <c r="L21" s="3" t="str">
        <f>'EP Info'!K$8</f>
        <v>2021-22</v>
      </c>
      <c r="N21" s="99" t="s">
        <v>74</v>
      </c>
      <c r="O21" s="100"/>
      <c r="P21" s="22">
        <v>0.90809644812745005</v>
      </c>
      <c r="Q21" s="22">
        <v>0.99270724483231398</v>
      </c>
      <c r="R21" s="22">
        <v>0.89976236613634797</v>
      </c>
      <c r="S21" s="22">
        <v>0.98166409092393803</v>
      </c>
      <c r="T21" s="22">
        <v>0.99084924983009803</v>
      </c>
      <c r="U21" s="22">
        <v>0.99406328645856701</v>
      </c>
      <c r="V21" s="22">
        <v>0.99518938457030104</v>
      </c>
      <c r="W21" s="22">
        <v>0.99297377733454895</v>
      </c>
      <c r="X21" s="22">
        <v>0.99888178040156606</v>
      </c>
      <c r="Y21" s="22">
        <v>0.99592729184441398</v>
      </c>
      <c r="Z21" s="22">
        <v>1.03846399629802</v>
      </c>
      <c r="AA21" s="22">
        <v>0.97239009928100095</v>
      </c>
      <c r="AB21" s="22">
        <v>0.95410804997545595</v>
      </c>
      <c r="AC21" s="22">
        <v>0.94640844064006602</v>
      </c>
    </row>
    <row r="22" spans="2:29" ht="17.25" customHeight="1" thickBot="1" x14ac:dyDescent="0.4">
      <c r="B22" s="59" t="s">
        <v>92</v>
      </c>
      <c r="C22" s="57">
        <f t="shared" ref="C22:L22" si="1">SUM(C4:C9)</f>
        <v>219641</v>
      </c>
      <c r="D22" s="57">
        <f t="shared" si="1"/>
        <v>220037</v>
      </c>
      <c r="E22" s="57">
        <f t="shared" si="1"/>
        <v>219822</v>
      </c>
      <c r="F22" s="57">
        <f t="shared" si="1"/>
        <v>218950</v>
      </c>
      <c r="G22" s="57">
        <f t="shared" si="1"/>
        <v>218881</v>
      </c>
      <c r="H22" s="57">
        <f t="shared" si="1"/>
        <v>219415</v>
      </c>
      <c r="I22" s="57">
        <f t="shared" si="1"/>
        <v>214776</v>
      </c>
      <c r="J22" s="57">
        <f t="shared" si="1"/>
        <v>212016</v>
      </c>
      <c r="K22" s="57">
        <f t="shared" si="1"/>
        <v>203103</v>
      </c>
      <c r="L22" s="57">
        <f t="shared" si="1"/>
        <v>204060</v>
      </c>
      <c r="N22" s="101" t="s">
        <v>75</v>
      </c>
      <c r="O22" s="102"/>
      <c r="P22" s="23">
        <v>3.2109923332930397E-2</v>
      </c>
      <c r="Q22" s="23">
        <v>2.3063941414535102E-2</v>
      </c>
      <c r="R22" s="23">
        <v>2.9629870005263102E-2</v>
      </c>
      <c r="S22" s="23">
        <v>1.23825509912812E-2</v>
      </c>
      <c r="T22" s="23">
        <v>1.2182937524656301E-2</v>
      </c>
      <c r="U22" s="23">
        <v>1.19931313862887E-2</v>
      </c>
      <c r="V22" s="23">
        <v>1.11809979614993E-2</v>
      </c>
      <c r="W22" s="23">
        <v>9.3967245586249193E-3</v>
      </c>
      <c r="X22" s="23">
        <v>8.1423462412265907E-3</v>
      </c>
      <c r="Y22" s="23">
        <v>3.9887477710539004E-3</v>
      </c>
      <c r="Z22" s="23">
        <v>1.08931504811083E-2</v>
      </c>
      <c r="AA22" s="23">
        <v>3.8015298438871998E-3</v>
      </c>
      <c r="AB22" s="23">
        <v>7.5083353499401798E-3</v>
      </c>
      <c r="AC22" s="23">
        <v>7.0609437461950902E-3</v>
      </c>
    </row>
    <row r="23" spans="2:29" ht="17.25" customHeight="1" x14ac:dyDescent="0.35">
      <c r="B23" s="59" t="s">
        <v>94</v>
      </c>
      <c r="C23" s="57">
        <f t="shared" ref="C23:L23" si="2">SUM(C10:C12)</f>
        <v>107468</v>
      </c>
      <c r="D23" s="57">
        <f t="shared" si="2"/>
        <v>106853</v>
      </c>
      <c r="E23" s="57">
        <f t="shared" si="2"/>
        <v>106084</v>
      </c>
      <c r="F23" s="57">
        <f t="shared" si="2"/>
        <v>105241</v>
      </c>
      <c r="G23" s="57">
        <f t="shared" si="2"/>
        <v>104564</v>
      </c>
      <c r="H23" s="57">
        <f t="shared" si="2"/>
        <v>104764</v>
      </c>
      <c r="I23" s="57">
        <f t="shared" si="2"/>
        <v>106843</v>
      </c>
      <c r="J23" s="57">
        <f t="shared" si="2"/>
        <v>109239</v>
      </c>
      <c r="K23" s="57">
        <f t="shared" si="2"/>
        <v>109421</v>
      </c>
      <c r="L23" s="57">
        <f t="shared" si="2"/>
        <v>107170</v>
      </c>
      <c r="N23" s="93" t="s">
        <v>76</v>
      </c>
      <c r="O23" s="94"/>
      <c r="P23" s="24">
        <v>0.90033352501262898</v>
      </c>
      <c r="Q23" s="24">
        <v>0.99815057831565102</v>
      </c>
      <c r="R23" s="24">
        <v>0.88480075337028496</v>
      </c>
      <c r="S23" s="24">
        <v>0.98385085675829698</v>
      </c>
      <c r="T23" s="24">
        <v>0.99145921890506605</v>
      </c>
      <c r="U23" s="24">
        <v>0.99411861628656395</v>
      </c>
      <c r="V23" s="24">
        <v>0.99658105029953103</v>
      </c>
      <c r="W23" s="24">
        <v>0.99422847143434701</v>
      </c>
      <c r="X23" s="24">
        <v>0.99890953184053499</v>
      </c>
      <c r="Y23" s="24">
        <v>0.99570124271638605</v>
      </c>
      <c r="Z23" s="24">
        <v>1.04082544212757</v>
      </c>
      <c r="AA23" s="24">
        <v>0.97349850248630398</v>
      </c>
      <c r="AB23" s="24">
        <v>0.95287728272065997</v>
      </c>
      <c r="AC23" s="24">
        <v>0.94474890276075496</v>
      </c>
    </row>
    <row r="24" spans="2:29" ht="17.25" customHeight="1" thickBot="1" x14ac:dyDescent="0.4">
      <c r="B24" s="59" t="s">
        <v>93</v>
      </c>
      <c r="C24" s="57">
        <f t="shared" ref="C24:L24" si="3">SUM(C13:C16)</f>
        <v>136032</v>
      </c>
      <c r="D24" s="57">
        <f t="shared" si="3"/>
        <v>137767</v>
      </c>
      <c r="E24" s="57">
        <f t="shared" si="3"/>
        <v>138692</v>
      </c>
      <c r="F24" s="57">
        <f t="shared" si="3"/>
        <v>138721</v>
      </c>
      <c r="G24" s="57">
        <f t="shared" si="3"/>
        <v>139225</v>
      </c>
      <c r="H24" s="57">
        <f t="shared" si="3"/>
        <v>138742</v>
      </c>
      <c r="I24" s="57">
        <f t="shared" si="3"/>
        <v>137954</v>
      </c>
      <c r="J24" s="57">
        <f t="shared" si="3"/>
        <v>137600</v>
      </c>
      <c r="K24" s="57">
        <f t="shared" si="3"/>
        <v>136757</v>
      </c>
      <c r="L24" s="57">
        <f t="shared" si="3"/>
        <v>138357</v>
      </c>
      <c r="N24" s="82" t="s">
        <v>77</v>
      </c>
      <c r="O24" s="83"/>
      <c r="P24" s="25">
        <v>2.9874783324893201E-2</v>
      </c>
      <c r="Q24" s="25">
        <v>2.7659058952249301E-2</v>
      </c>
      <c r="R24" s="25">
        <v>2.3798947141960802E-2</v>
      </c>
      <c r="S24" s="25">
        <v>1.4315990176481301E-2</v>
      </c>
      <c r="T24" s="25">
        <v>1.3896207245045001E-2</v>
      </c>
      <c r="U24" s="25">
        <v>1.3666190832004399E-2</v>
      </c>
      <c r="V24" s="25">
        <v>1.2995134382733999E-2</v>
      </c>
      <c r="W24" s="25">
        <v>1.0622836478200301E-2</v>
      </c>
      <c r="X24" s="25">
        <v>8.9990026556414308E-3</v>
      </c>
      <c r="Y24" s="25">
        <v>4.30620863833349E-3</v>
      </c>
      <c r="Z24" s="25">
        <v>1.25930905990684E-2</v>
      </c>
      <c r="AA24" s="25">
        <v>2.1201336094022901E-3</v>
      </c>
      <c r="AB24" s="25">
        <v>8.0390393284327892E-3</v>
      </c>
      <c r="AC24" s="25">
        <v>8.5579979532220702E-3</v>
      </c>
    </row>
    <row r="25" spans="2:29" ht="17.25" customHeight="1" x14ac:dyDescent="0.35">
      <c r="B25" s="11" t="s">
        <v>6</v>
      </c>
      <c r="C25" s="12">
        <f t="shared" ref="C25:L25" si="4">SUM(C22:C24)</f>
        <v>463141</v>
      </c>
      <c r="D25" s="12">
        <f t="shared" si="4"/>
        <v>464657</v>
      </c>
      <c r="E25" s="12">
        <f t="shared" si="4"/>
        <v>464598</v>
      </c>
      <c r="F25" s="12">
        <f t="shared" si="4"/>
        <v>462912</v>
      </c>
      <c r="G25" s="12">
        <f t="shared" si="4"/>
        <v>462670</v>
      </c>
      <c r="H25" s="12">
        <f t="shared" si="4"/>
        <v>462921</v>
      </c>
      <c r="I25" s="12">
        <f t="shared" si="4"/>
        <v>459573</v>
      </c>
      <c r="J25" s="12">
        <f t="shared" si="4"/>
        <v>458855</v>
      </c>
      <c r="K25" s="12">
        <f t="shared" si="4"/>
        <v>449281</v>
      </c>
      <c r="L25" s="12">
        <f t="shared" si="4"/>
        <v>449587</v>
      </c>
      <c r="M25" s="50"/>
      <c r="N25" s="90" t="s">
        <v>78</v>
      </c>
      <c r="O25" s="91"/>
      <c r="P25" s="26">
        <v>0.90274257716428097</v>
      </c>
      <c r="Q25" s="26">
        <v>1.0071920223994</v>
      </c>
      <c r="R25" s="26">
        <v>0.87516782530364901</v>
      </c>
      <c r="S25" s="26">
        <v>0.98812937771187603</v>
      </c>
      <c r="T25" s="26">
        <v>0.99443162762215198</v>
      </c>
      <c r="U25" s="26">
        <v>0.99701139965579799</v>
      </c>
      <c r="V25" s="26">
        <v>0.99986829321169501</v>
      </c>
      <c r="W25" s="26">
        <v>0.99696754330549797</v>
      </c>
      <c r="X25" s="26">
        <v>1.00132365321641</v>
      </c>
      <c r="Y25" s="26">
        <v>0.99635969269820701</v>
      </c>
      <c r="Z25" s="26">
        <v>1.0454481645495399</v>
      </c>
      <c r="AA25" s="26">
        <v>0.97339463191303999</v>
      </c>
      <c r="AB25" s="26">
        <v>0.94953906947519096</v>
      </c>
      <c r="AC25" s="26">
        <v>0.94169038782119296</v>
      </c>
    </row>
    <row r="26" spans="2:29" ht="17.25" customHeight="1" thickBot="1" x14ac:dyDescent="0.4">
      <c r="B26" s="76" t="s">
        <v>120</v>
      </c>
      <c r="C26" s="76"/>
      <c r="D26" s="76"/>
      <c r="E26" s="76"/>
      <c r="F26" s="76"/>
      <c r="G26" s="76"/>
      <c r="H26" s="76"/>
      <c r="I26" s="76"/>
      <c r="J26" s="76"/>
      <c r="K26" s="76"/>
      <c r="L26" s="76"/>
      <c r="N26" s="84" t="s">
        <v>79</v>
      </c>
      <c r="O26" s="85"/>
      <c r="P26" s="27">
        <v>2.6565836015522402E-2</v>
      </c>
      <c r="Q26" s="27">
        <v>2.7429012505007299E-2</v>
      </c>
      <c r="R26" s="27">
        <v>1.3603059440061601E-2</v>
      </c>
      <c r="S26" s="27">
        <v>1.4018124768036801E-2</v>
      </c>
      <c r="T26" s="27">
        <v>1.3463629176183101E-2</v>
      </c>
      <c r="U26" s="27">
        <v>1.33573445358712E-2</v>
      </c>
      <c r="V26" s="27">
        <v>1.27108916154839E-2</v>
      </c>
      <c r="W26" s="27">
        <v>1.0464374902925301E-2</v>
      </c>
      <c r="X26" s="27">
        <v>8.8267270224892894E-3</v>
      </c>
      <c r="Y26" s="27">
        <v>4.0870528275303297E-3</v>
      </c>
      <c r="Z26" s="27">
        <v>1.1903802958189699E-2</v>
      </c>
      <c r="AA26" s="27">
        <v>1.0198176450403401E-3</v>
      </c>
      <c r="AB26" s="27">
        <v>7.57770812096107E-3</v>
      </c>
      <c r="AC26" s="27">
        <v>8.48469765070641E-3</v>
      </c>
    </row>
    <row r="27" spans="2:29" ht="17.25" customHeight="1" x14ac:dyDescent="0.35"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N27" s="86" t="s">
        <v>80</v>
      </c>
      <c r="O27" s="87"/>
      <c r="P27" s="28">
        <v>0.90983765563016805</v>
      </c>
      <c r="Q27" s="28">
        <v>1.01558518765855</v>
      </c>
      <c r="R27" s="28">
        <v>0.87190064107340104</v>
      </c>
      <c r="S27" s="28">
        <v>0.99229891692914896</v>
      </c>
      <c r="T27" s="28">
        <v>0.998150091533619</v>
      </c>
      <c r="U27" s="28">
        <v>1.00081383674538</v>
      </c>
      <c r="V27" s="28">
        <v>1.0035087922697099</v>
      </c>
      <c r="W27" s="28">
        <v>1.00008450175192</v>
      </c>
      <c r="X27" s="28">
        <v>1.0039271731345201</v>
      </c>
      <c r="Y27" s="28">
        <v>0.99748335862665805</v>
      </c>
      <c r="Z27" s="28">
        <v>1.0491418665583501</v>
      </c>
      <c r="AA27" s="28">
        <v>0.97317794630264198</v>
      </c>
      <c r="AB27" s="28">
        <v>0.94705827564287604</v>
      </c>
      <c r="AC27" s="28">
        <v>0.93897360895454396</v>
      </c>
    </row>
    <row r="28" spans="2:29" ht="17.25" customHeight="1" x14ac:dyDescent="0.35">
      <c r="B28" s="92" t="s">
        <v>132</v>
      </c>
      <c r="C28" s="92"/>
      <c r="D28" s="92"/>
      <c r="E28" s="92"/>
      <c r="F28" s="92"/>
      <c r="G28" s="92"/>
      <c r="H28" s="92"/>
      <c r="I28" s="92"/>
      <c r="J28" s="92"/>
      <c r="K28" s="92"/>
      <c r="L28" s="92"/>
      <c r="N28" s="88" t="s">
        <v>81</v>
      </c>
      <c r="O28" s="89"/>
      <c r="P28" s="29">
        <v>1.70966016226093E-2</v>
      </c>
      <c r="Q28" s="29">
        <v>1.77210139977187E-2</v>
      </c>
      <c r="R28" s="29">
        <v>2.4790517270209E-3</v>
      </c>
      <c r="S28" s="29">
        <v>9.0933719045817995E-3</v>
      </c>
      <c r="T28" s="29">
        <v>8.7086310188974007E-3</v>
      </c>
      <c r="U28" s="29">
        <v>8.6647699271247894E-3</v>
      </c>
      <c r="V28" s="29">
        <v>8.2481845360985497E-3</v>
      </c>
      <c r="W28" s="29">
        <v>6.7873460285993101E-3</v>
      </c>
      <c r="X28" s="29">
        <v>5.7285867402945201E-3</v>
      </c>
      <c r="Y28" s="29">
        <v>2.6420707315098499E-3</v>
      </c>
      <c r="Z28" s="29">
        <v>7.6616838723040197E-3</v>
      </c>
      <c r="AA28" s="29">
        <v>1.1333156534689999E-4</v>
      </c>
      <c r="AB28" s="29">
        <v>4.6922981867778503E-3</v>
      </c>
      <c r="AC28" s="29">
        <v>5.3760854168382497E-3</v>
      </c>
    </row>
    <row r="29" spans="2:29" ht="17.25" customHeight="1" x14ac:dyDescent="0.35">
      <c r="B29" s="4" t="s">
        <v>0</v>
      </c>
      <c r="C29" s="3" t="str">
        <f>'EP Info'!B$9</f>
        <v>2022-23</v>
      </c>
      <c r="D29" s="3" t="str">
        <f>'EP Info'!C$9</f>
        <v>2023-24</v>
      </c>
      <c r="E29" s="3" t="str">
        <f>'EP Info'!D$9</f>
        <v>2024-25</v>
      </c>
      <c r="F29" s="3" t="str">
        <f>'EP Info'!E$9</f>
        <v>2025-26</v>
      </c>
      <c r="G29" s="3" t="str">
        <f>'EP Info'!F$9</f>
        <v>2026-27</v>
      </c>
      <c r="H29" s="3" t="str">
        <f>'EP Info'!G$9</f>
        <v>2027-28</v>
      </c>
      <c r="I29" s="3" t="str">
        <f>'EP Info'!H$9</f>
        <v>2028-29</v>
      </c>
      <c r="J29" s="3" t="str">
        <f>'EP Info'!I$9</f>
        <v>2029-30</v>
      </c>
      <c r="K29" s="3" t="str">
        <f>'EP Info'!J$9</f>
        <v>2030-31</v>
      </c>
      <c r="L29" s="3" t="str">
        <f>'EP Info'!K$9</f>
        <v>2031-32</v>
      </c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</row>
    <row r="30" spans="2:29" ht="17.25" customHeight="1" x14ac:dyDescent="0.3">
      <c r="B30" s="55" t="str">
        <f t="shared" ref="B30:B43" si="5">B4</f>
        <v>K</v>
      </c>
      <c r="C30" s="54">
        <v>34420</v>
      </c>
      <c r="D30" s="54">
        <v>33970</v>
      </c>
      <c r="E30" s="54">
        <v>33458</v>
      </c>
      <c r="F30" s="54">
        <v>33951</v>
      </c>
      <c r="G30" s="54">
        <v>33951</v>
      </c>
      <c r="H30" s="54">
        <v>33951</v>
      </c>
      <c r="I30" s="54">
        <v>33951</v>
      </c>
      <c r="J30" s="54">
        <v>33951</v>
      </c>
      <c r="K30" s="54">
        <v>33951</v>
      </c>
      <c r="L30" s="54">
        <v>33951</v>
      </c>
    </row>
    <row r="31" spans="2:29" ht="17.25" customHeight="1" x14ac:dyDescent="0.3">
      <c r="B31" s="55">
        <f t="shared" si="5"/>
        <v>1</v>
      </c>
      <c r="C31" s="54">
        <v>34601</v>
      </c>
      <c r="D31" s="54">
        <v>34124</v>
      </c>
      <c r="E31" s="54">
        <v>33688</v>
      </c>
      <c r="F31" s="54">
        <v>33155</v>
      </c>
      <c r="G31" s="54">
        <v>33655</v>
      </c>
      <c r="H31" s="54">
        <v>33655</v>
      </c>
      <c r="I31" s="54">
        <v>33655</v>
      </c>
      <c r="J31" s="54">
        <v>33655</v>
      </c>
      <c r="K31" s="54">
        <v>33655</v>
      </c>
      <c r="L31" s="54">
        <v>33655</v>
      </c>
    </row>
    <row r="32" spans="2:29" ht="17.25" customHeight="1" x14ac:dyDescent="0.3">
      <c r="B32" s="55">
        <f t="shared" si="5"/>
        <v>2</v>
      </c>
      <c r="C32" s="54">
        <v>33238</v>
      </c>
      <c r="D32" s="54">
        <v>34111</v>
      </c>
      <c r="E32" s="54">
        <v>33624</v>
      </c>
      <c r="F32" s="54">
        <v>33208</v>
      </c>
      <c r="G32" s="54">
        <v>32675</v>
      </c>
      <c r="H32" s="54">
        <v>33176</v>
      </c>
      <c r="I32" s="54">
        <v>33176</v>
      </c>
      <c r="J32" s="54">
        <v>33176</v>
      </c>
      <c r="K32" s="54">
        <v>33176</v>
      </c>
      <c r="L32" s="54">
        <v>33176</v>
      </c>
    </row>
    <row r="33" spans="2:12" ht="17.25" customHeight="1" x14ac:dyDescent="0.3">
      <c r="B33" s="55">
        <f t="shared" si="5"/>
        <v>3</v>
      </c>
      <c r="C33" s="54">
        <v>33444</v>
      </c>
      <c r="D33" s="54">
        <v>33053</v>
      </c>
      <c r="E33" s="54">
        <v>33934</v>
      </c>
      <c r="F33" s="54">
        <v>33433</v>
      </c>
      <c r="G33" s="54">
        <v>33035</v>
      </c>
      <c r="H33" s="54">
        <v>32504</v>
      </c>
      <c r="I33" s="54">
        <v>32999</v>
      </c>
      <c r="J33" s="54">
        <v>32999</v>
      </c>
      <c r="K33" s="54">
        <v>32999</v>
      </c>
      <c r="L33" s="54">
        <v>32999</v>
      </c>
    </row>
    <row r="34" spans="2:12" ht="17.25" customHeight="1" x14ac:dyDescent="0.3">
      <c r="B34" s="55">
        <f t="shared" si="5"/>
        <v>4</v>
      </c>
      <c r="C34" s="54">
        <v>33722</v>
      </c>
      <c r="D34" s="54">
        <v>33370</v>
      </c>
      <c r="E34" s="54">
        <v>32975</v>
      </c>
      <c r="F34" s="54">
        <v>33861</v>
      </c>
      <c r="G34" s="54">
        <v>33372</v>
      </c>
      <c r="H34" s="54">
        <v>32962</v>
      </c>
      <c r="I34" s="54">
        <v>32427</v>
      </c>
      <c r="J34" s="54">
        <v>32923</v>
      </c>
      <c r="K34" s="54">
        <v>32923</v>
      </c>
      <c r="L34" s="54">
        <v>32923</v>
      </c>
    </row>
    <row r="35" spans="2:12" ht="17.25" customHeight="1" x14ac:dyDescent="0.3">
      <c r="B35" s="55">
        <f t="shared" si="5"/>
        <v>5</v>
      </c>
      <c r="C35" s="54">
        <v>33890</v>
      </c>
      <c r="D35" s="54">
        <v>33644</v>
      </c>
      <c r="E35" s="54">
        <v>33305</v>
      </c>
      <c r="F35" s="54">
        <v>32923</v>
      </c>
      <c r="G35" s="54">
        <v>33808</v>
      </c>
      <c r="H35" s="54">
        <v>33307</v>
      </c>
      <c r="I35" s="54">
        <v>32913</v>
      </c>
      <c r="J35" s="54">
        <v>32378</v>
      </c>
      <c r="K35" s="54">
        <v>32869</v>
      </c>
      <c r="L35" s="54">
        <v>32869</v>
      </c>
    </row>
    <row r="36" spans="2:12" ht="17.25" customHeight="1" x14ac:dyDescent="0.3">
      <c r="B36" s="55">
        <f t="shared" si="5"/>
        <v>6</v>
      </c>
      <c r="C36" s="54">
        <v>33855</v>
      </c>
      <c r="D36" s="54">
        <v>33737</v>
      </c>
      <c r="E36" s="54">
        <v>33482</v>
      </c>
      <c r="F36" s="54">
        <v>33161</v>
      </c>
      <c r="G36" s="54">
        <v>32800</v>
      </c>
      <c r="H36" s="54">
        <v>33704</v>
      </c>
      <c r="I36" s="54">
        <v>33194</v>
      </c>
      <c r="J36" s="54">
        <v>32803</v>
      </c>
      <c r="K36" s="54">
        <v>32256</v>
      </c>
      <c r="L36" s="54">
        <v>32746</v>
      </c>
    </row>
    <row r="37" spans="2:12" ht="17.25" customHeight="1" x14ac:dyDescent="0.3">
      <c r="B37" s="55">
        <f t="shared" si="5"/>
        <v>7</v>
      </c>
      <c r="C37" s="54">
        <v>34556</v>
      </c>
      <c r="D37" s="54">
        <v>33824</v>
      </c>
      <c r="E37" s="54">
        <v>33707</v>
      </c>
      <c r="F37" s="54">
        <v>33464</v>
      </c>
      <c r="G37" s="54">
        <v>33149</v>
      </c>
      <c r="H37" s="54">
        <v>32788</v>
      </c>
      <c r="I37" s="54">
        <v>33704</v>
      </c>
      <c r="J37" s="54">
        <v>33178</v>
      </c>
      <c r="K37" s="54">
        <v>32789</v>
      </c>
      <c r="L37" s="54">
        <v>32238</v>
      </c>
    </row>
    <row r="38" spans="2:12" ht="17.25" customHeight="1" x14ac:dyDescent="0.3">
      <c r="B38" s="55">
        <f t="shared" si="5"/>
        <v>8</v>
      </c>
      <c r="C38" s="54">
        <v>35891</v>
      </c>
      <c r="D38" s="54">
        <v>34488</v>
      </c>
      <c r="E38" s="54">
        <v>33757</v>
      </c>
      <c r="F38" s="54">
        <v>33649</v>
      </c>
      <c r="G38" s="54">
        <v>33403</v>
      </c>
      <c r="H38" s="54">
        <v>33093</v>
      </c>
      <c r="I38" s="54">
        <v>32741</v>
      </c>
      <c r="J38" s="54">
        <v>33658</v>
      </c>
      <c r="K38" s="54">
        <v>33137</v>
      </c>
      <c r="L38" s="54">
        <v>32757</v>
      </c>
    </row>
    <row r="39" spans="2:12" ht="17.25" customHeight="1" x14ac:dyDescent="0.3">
      <c r="B39" s="55">
        <f t="shared" si="5"/>
        <v>9</v>
      </c>
      <c r="C39" s="54">
        <v>37750</v>
      </c>
      <c r="D39" s="54">
        <v>37024</v>
      </c>
      <c r="E39" s="54">
        <v>35547</v>
      </c>
      <c r="F39" s="54">
        <v>34829</v>
      </c>
      <c r="G39" s="54">
        <v>34713</v>
      </c>
      <c r="H39" s="54">
        <v>34464</v>
      </c>
      <c r="I39" s="54">
        <v>34154</v>
      </c>
      <c r="J39" s="54">
        <v>33780</v>
      </c>
      <c r="K39" s="54">
        <v>34716</v>
      </c>
      <c r="L39" s="54">
        <v>34175</v>
      </c>
    </row>
    <row r="40" spans="2:12" ht="17.25" customHeight="1" x14ac:dyDescent="0.3">
      <c r="B40" s="55">
        <f t="shared" si="5"/>
        <v>10</v>
      </c>
      <c r="C40" s="54">
        <v>37981</v>
      </c>
      <c r="D40" s="54">
        <v>36997</v>
      </c>
      <c r="E40" s="54">
        <v>36286</v>
      </c>
      <c r="F40" s="54">
        <v>34861</v>
      </c>
      <c r="G40" s="54">
        <v>34140</v>
      </c>
      <c r="H40" s="54">
        <v>34059</v>
      </c>
      <c r="I40" s="54">
        <v>33809</v>
      </c>
      <c r="J40" s="54">
        <v>33510</v>
      </c>
      <c r="K40" s="54">
        <v>33150</v>
      </c>
      <c r="L40" s="54">
        <v>34057</v>
      </c>
    </row>
    <row r="41" spans="2:12" ht="17.25" customHeight="1" x14ac:dyDescent="0.3">
      <c r="B41" s="55">
        <f t="shared" si="5"/>
        <v>11</v>
      </c>
      <c r="C41" s="54">
        <v>33378</v>
      </c>
      <c r="D41" s="54">
        <v>36633</v>
      </c>
      <c r="E41" s="54">
        <v>35710</v>
      </c>
      <c r="F41" s="54">
        <v>35031</v>
      </c>
      <c r="G41" s="54">
        <v>33650</v>
      </c>
      <c r="H41" s="54">
        <v>32957</v>
      </c>
      <c r="I41" s="54">
        <v>32878</v>
      </c>
      <c r="J41" s="54">
        <v>32657</v>
      </c>
      <c r="K41" s="54">
        <v>32366</v>
      </c>
      <c r="L41" s="54">
        <v>32024</v>
      </c>
    </row>
    <row r="42" spans="2:12" ht="17.25" customHeight="1" x14ac:dyDescent="0.3">
      <c r="B42" s="55">
        <f t="shared" si="5"/>
        <v>12</v>
      </c>
      <c r="C42" s="54">
        <v>31808</v>
      </c>
      <c r="D42" s="54">
        <v>31883</v>
      </c>
      <c r="E42" s="54">
        <v>35003</v>
      </c>
      <c r="F42" s="54">
        <v>34127</v>
      </c>
      <c r="G42" s="54">
        <v>33466</v>
      </c>
      <c r="H42" s="54">
        <v>32168</v>
      </c>
      <c r="I42" s="54">
        <v>31518</v>
      </c>
      <c r="J42" s="54">
        <v>31426</v>
      </c>
      <c r="K42" s="54">
        <v>31224</v>
      </c>
      <c r="L42" s="54">
        <v>30950</v>
      </c>
    </row>
    <row r="43" spans="2:12" ht="17.25" customHeight="1" x14ac:dyDescent="0.35">
      <c r="B43" s="11" t="str">
        <f t="shared" si="5"/>
        <v>Grand Total</v>
      </c>
      <c r="C43" s="12">
        <f t="shared" ref="C43:L43" si="6">SUM(C30:C42)</f>
        <v>448534</v>
      </c>
      <c r="D43" s="12">
        <f t="shared" si="6"/>
        <v>446858</v>
      </c>
      <c r="E43" s="12">
        <f t="shared" si="6"/>
        <v>444476</v>
      </c>
      <c r="F43" s="12">
        <f t="shared" si="6"/>
        <v>439653</v>
      </c>
      <c r="G43" s="12">
        <f t="shared" si="6"/>
        <v>435817</v>
      </c>
      <c r="H43" s="12">
        <f t="shared" si="6"/>
        <v>432788</v>
      </c>
      <c r="I43" s="12">
        <f t="shared" si="6"/>
        <v>431119</v>
      </c>
      <c r="J43" s="12">
        <f t="shared" si="6"/>
        <v>430094</v>
      </c>
      <c r="K43" s="12">
        <f t="shared" si="6"/>
        <v>429211</v>
      </c>
      <c r="L43" s="12">
        <f t="shared" si="6"/>
        <v>428520</v>
      </c>
    </row>
    <row r="44" spans="2:12" ht="17.25" customHeight="1" x14ac:dyDescent="0.3">
      <c r="B44" s="115" t="s">
        <v>89</v>
      </c>
      <c r="C44" s="115"/>
      <c r="D44" s="115"/>
      <c r="E44" s="115"/>
      <c r="F44" s="115"/>
      <c r="G44" s="115"/>
      <c r="H44" s="115"/>
      <c r="I44" s="115"/>
      <c r="J44" s="115"/>
      <c r="K44" s="115"/>
      <c r="L44" s="115"/>
    </row>
    <row r="45" spans="2:12" ht="17.25" customHeight="1" x14ac:dyDescent="0.3"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</row>
    <row r="46" spans="2:12" ht="17.25" customHeight="1" x14ac:dyDescent="0.35">
      <c r="B46" s="92" t="s">
        <v>132</v>
      </c>
      <c r="C46" s="92"/>
      <c r="D46" s="92"/>
      <c r="E46" s="92"/>
      <c r="F46" s="92"/>
      <c r="G46" s="92"/>
      <c r="H46" s="92"/>
      <c r="I46" s="92"/>
      <c r="J46" s="92"/>
      <c r="K46" s="92"/>
      <c r="L46" s="92"/>
    </row>
    <row r="47" spans="2:12" ht="17.25" customHeight="1" x14ac:dyDescent="0.35">
      <c r="B47" s="4" t="s">
        <v>0</v>
      </c>
      <c r="C47" s="3" t="str">
        <f>'EP Info'!B$9</f>
        <v>2022-23</v>
      </c>
      <c r="D47" s="3" t="str">
        <f>'EP Info'!C$9</f>
        <v>2023-24</v>
      </c>
      <c r="E47" s="3" t="str">
        <f>'EP Info'!D$9</f>
        <v>2024-25</v>
      </c>
      <c r="F47" s="3" t="str">
        <f>'EP Info'!E$9</f>
        <v>2025-26</v>
      </c>
      <c r="G47" s="3" t="str">
        <f>'EP Info'!F$9</f>
        <v>2026-27</v>
      </c>
      <c r="H47" s="3" t="str">
        <f>'EP Info'!G$9</f>
        <v>2027-28</v>
      </c>
      <c r="I47" s="3" t="str">
        <f>'EP Info'!H$9</f>
        <v>2028-29</v>
      </c>
      <c r="J47" s="3" t="str">
        <f>'EP Info'!I$9</f>
        <v>2029-30</v>
      </c>
      <c r="K47" s="3" t="str">
        <f>'EP Info'!J$9</f>
        <v>2030-31</v>
      </c>
      <c r="L47" s="3" t="str">
        <f>'EP Info'!K$9</f>
        <v>2031-32</v>
      </c>
    </row>
    <row r="48" spans="2:12" ht="17.25" customHeight="1" x14ac:dyDescent="0.3">
      <c r="B48" s="59" t="str">
        <f>$B$22</f>
        <v>K - 5</v>
      </c>
      <c r="C48" s="57">
        <f t="shared" ref="C48:L48" si="7">SUM(C30:C35)</f>
        <v>203315</v>
      </c>
      <c r="D48" s="57">
        <f t="shared" si="7"/>
        <v>202272</v>
      </c>
      <c r="E48" s="57">
        <f t="shared" si="7"/>
        <v>200984</v>
      </c>
      <c r="F48" s="57">
        <f t="shared" si="7"/>
        <v>200531</v>
      </c>
      <c r="G48" s="57">
        <f t="shared" si="7"/>
        <v>200496</v>
      </c>
      <c r="H48" s="57">
        <f t="shared" si="7"/>
        <v>199555</v>
      </c>
      <c r="I48" s="57">
        <f t="shared" si="7"/>
        <v>199121</v>
      </c>
      <c r="J48" s="57">
        <f t="shared" si="7"/>
        <v>199082</v>
      </c>
      <c r="K48" s="57">
        <f t="shared" si="7"/>
        <v>199573</v>
      </c>
      <c r="L48" s="57">
        <f t="shared" si="7"/>
        <v>199573</v>
      </c>
    </row>
    <row r="49" spans="2:22" ht="17.25" customHeight="1" x14ac:dyDescent="0.3">
      <c r="B49" s="59" t="str">
        <f>$B$23</f>
        <v>6 - 8</v>
      </c>
      <c r="C49" s="57">
        <f t="shared" ref="C49:L49" si="8">SUM(C36:C38)</f>
        <v>104302</v>
      </c>
      <c r="D49" s="57">
        <f t="shared" si="8"/>
        <v>102049</v>
      </c>
      <c r="E49" s="57">
        <f t="shared" si="8"/>
        <v>100946</v>
      </c>
      <c r="F49" s="57">
        <f t="shared" si="8"/>
        <v>100274</v>
      </c>
      <c r="G49" s="57">
        <f t="shared" si="8"/>
        <v>99352</v>
      </c>
      <c r="H49" s="57">
        <f t="shared" si="8"/>
        <v>99585</v>
      </c>
      <c r="I49" s="57">
        <f t="shared" si="8"/>
        <v>99639</v>
      </c>
      <c r="J49" s="57">
        <f t="shared" si="8"/>
        <v>99639</v>
      </c>
      <c r="K49" s="57">
        <f t="shared" si="8"/>
        <v>98182</v>
      </c>
      <c r="L49" s="57">
        <f t="shared" si="8"/>
        <v>97741</v>
      </c>
    </row>
    <row r="50" spans="2:22" ht="17.25" customHeight="1" x14ac:dyDescent="0.3">
      <c r="B50" s="59" t="str">
        <f>$B$24</f>
        <v>9 - 12</v>
      </c>
      <c r="C50" s="57">
        <f t="shared" ref="C50:L50" si="9">SUM(C39:C42)</f>
        <v>140917</v>
      </c>
      <c r="D50" s="57">
        <f t="shared" si="9"/>
        <v>142537</v>
      </c>
      <c r="E50" s="57">
        <f t="shared" si="9"/>
        <v>142546</v>
      </c>
      <c r="F50" s="57">
        <f t="shared" si="9"/>
        <v>138848</v>
      </c>
      <c r="G50" s="57">
        <f t="shared" si="9"/>
        <v>135969</v>
      </c>
      <c r="H50" s="57">
        <f t="shared" si="9"/>
        <v>133648</v>
      </c>
      <c r="I50" s="57">
        <f t="shared" si="9"/>
        <v>132359</v>
      </c>
      <c r="J50" s="57">
        <f t="shared" si="9"/>
        <v>131373</v>
      </c>
      <c r="K50" s="57">
        <f t="shared" si="9"/>
        <v>131456</v>
      </c>
      <c r="L50" s="57">
        <f t="shared" si="9"/>
        <v>131206</v>
      </c>
    </row>
    <row r="51" spans="2:22" ht="17.25" customHeight="1" x14ac:dyDescent="0.35">
      <c r="B51" s="11" t="str">
        <f>$B$25</f>
        <v>Grand Total</v>
      </c>
      <c r="C51" s="12">
        <f t="shared" ref="C51:L51" si="10">SUM(C48:C50)</f>
        <v>448534</v>
      </c>
      <c r="D51" s="12">
        <f t="shared" si="10"/>
        <v>446858</v>
      </c>
      <c r="E51" s="12">
        <f t="shared" si="10"/>
        <v>444476</v>
      </c>
      <c r="F51" s="12">
        <f t="shared" si="10"/>
        <v>439653</v>
      </c>
      <c r="G51" s="12">
        <f t="shared" si="10"/>
        <v>435817</v>
      </c>
      <c r="H51" s="12">
        <f t="shared" si="10"/>
        <v>432788</v>
      </c>
      <c r="I51" s="12">
        <f t="shared" si="10"/>
        <v>431119</v>
      </c>
      <c r="J51" s="12">
        <f t="shared" si="10"/>
        <v>430094</v>
      </c>
      <c r="K51" s="12">
        <f t="shared" si="10"/>
        <v>429211</v>
      </c>
      <c r="L51" s="12">
        <f t="shared" si="10"/>
        <v>428520</v>
      </c>
      <c r="M51" s="50"/>
    </row>
    <row r="52" spans="2:22" ht="17.25" customHeight="1" x14ac:dyDescent="0.3">
      <c r="B52" s="115" t="s">
        <v>89</v>
      </c>
      <c r="C52" s="115"/>
      <c r="D52" s="115"/>
      <c r="E52" s="115"/>
      <c r="F52" s="115"/>
      <c r="G52" s="115"/>
      <c r="H52" s="115"/>
      <c r="I52" s="115"/>
      <c r="J52" s="115"/>
      <c r="K52" s="115"/>
      <c r="L52" s="115"/>
    </row>
    <row r="53" spans="2:22" ht="17.25" customHeight="1" x14ac:dyDescent="0.3"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</row>
    <row r="54" spans="2:22" ht="17.25" customHeight="1" x14ac:dyDescent="0.3"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</row>
    <row r="56" spans="2:22" ht="17.25" customHeight="1" x14ac:dyDescent="0.35">
      <c r="C56" s="92" t="s">
        <v>131</v>
      </c>
      <c r="D56" s="92"/>
      <c r="E56" s="92"/>
      <c r="F56" s="92"/>
      <c r="G56" s="92"/>
      <c r="H56" s="92"/>
      <c r="I56" s="92"/>
      <c r="J56" s="92"/>
      <c r="K56" s="92"/>
      <c r="L56" s="92"/>
      <c r="M56" s="92" t="s">
        <v>132</v>
      </c>
      <c r="N56" s="92"/>
      <c r="O56" s="92"/>
      <c r="P56" s="92"/>
      <c r="Q56" s="92"/>
      <c r="R56" s="92"/>
      <c r="S56" s="92"/>
      <c r="T56" s="92"/>
      <c r="U56" s="92"/>
      <c r="V56" s="92"/>
    </row>
    <row r="57" spans="2:22" ht="17.25" customHeight="1" x14ac:dyDescent="0.35">
      <c r="B57" s="4" t="s">
        <v>0</v>
      </c>
      <c r="C57" s="3" t="str">
        <f>'EP Info'!B8</f>
        <v>2012-13</v>
      </c>
      <c r="D57" s="3" t="str">
        <f>'EP Info'!C8</f>
        <v>2013-14</v>
      </c>
      <c r="E57" s="3" t="str">
        <f>'EP Info'!D8</f>
        <v>2014-15</v>
      </c>
      <c r="F57" s="3" t="str">
        <f>'EP Info'!E8</f>
        <v>2015-16</v>
      </c>
      <c r="G57" s="3" t="str">
        <f>'EP Info'!F8</f>
        <v>2016-17</v>
      </c>
      <c r="H57" s="3" t="str">
        <f>'EP Info'!G8</f>
        <v>2017-18</v>
      </c>
      <c r="I57" s="3" t="str">
        <f>'EP Info'!H8</f>
        <v>2018-19</v>
      </c>
      <c r="J57" s="3" t="str">
        <f>'EP Info'!I8</f>
        <v>2019-20</v>
      </c>
      <c r="K57" s="3" t="str">
        <f>'EP Info'!J8</f>
        <v>2020-21</v>
      </c>
      <c r="L57" s="3" t="str">
        <f>'EP Info'!K8</f>
        <v>2021-22</v>
      </c>
      <c r="M57" s="3" t="str">
        <f>'EP Info'!B$9</f>
        <v>2022-23</v>
      </c>
      <c r="N57" s="3" t="str">
        <f>'EP Info'!C$9</f>
        <v>2023-24</v>
      </c>
      <c r="O57" s="3" t="str">
        <f>'EP Info'!D$9</f>
        <v>2024-25</v>
      </c>
      <c r="P57" s="3" t="str">
        <f>'EP Info'!E$9</f>
        <v>2025-26</v>
      </c>
      <c r="Q57" s="3" t="str">
        <f>'EP Info'!F$9</f>
        <v>2026-27</v>
      </c>
      <c r="R57" s="3" t="str">
        <f>'EP Info'!G$9</f>
        <v>2027-28</v>
      </c>
      <c r="S57" s="3" t="str">
        <f>'EP Info'!H$9</f>
        <v>2028-29</v>
      </c>
      <c r="T57" s="3" t="str">
        <f>'EP Info'!I$9</f>
        <v>2029-30</v>
      </c>
      <c r="U57" s="3" t="str">
        <f>'EP Info'!J$9</f>
        <v>2030-31</v>
      </c>
      <c r="V57" s="3" t="str">
        <f>'EP Info'!K$9</f>
        <v>2031-32</v>
      </c>
    </row>
    <row r="58" spans="2:22" ht="17.25" customHeight="1" x14ac:dyDescent="0.3">
      <c r="B58" s="56" t="s">
        <v>24</v>
      </c>
      <c r="C58" s="67">
        <f>'State-wide Summary'!C4</f>
        <v>39907</v>
      </c>
      <c r="D58" s="67">
        <f>'State-wide Summary'!D4</f>
        <v>39216</v>
      </c>
      <c r="E58" s="67">
        <f>'State-wide Summary'!E4</f>
        <v>37717</v>
      </c>
      <c r="F58" s="67">
        <f>'State-wide Summary'!F4</f>
        <v>36584</v>
      </c>
      <c r="G58" s="67">
        <f>'State-wide Summary'!G4</f>
        <v>35951</v>
      </c>
      <c r="H58" s="67">
        <f>'State-wide Summary'!H4</f>
        <v>35941</v>
      </c>
      <c r="I58" s="67">
        <f>'State-wide Summary'!I4</f>
        <v>35238</v>
      </c>
      <c r="J58" s="67">
        <f>'State-wide Summary'!J4</f>
        <v>35275</v>
      </c>
      <c r="K58" s="67">
        <f>'State-wide Summary'!K4</f>
        <v>33121</v>
      </c>
      <c r="L58" s="67">
        <f>'State-wide Summary'!L4</f>
        <v>34891</v>
      </c>
      <c r="M58" s="67">
        <f>'State-wide Summary'!C30</f>
        <v>34420</v>
      </c>
      <c r="N58" s="67">
        <f>'State-wide Summary'!D30</f>
        <v>33970</v>
      </c>
      <c r="O58" s="67">
        <f>'State-wide Summary'!E30</f>
        <v>33458</v>
      </c>
      <c r="P58" s="67">
        <f>'State-wide Summary'!F30</f>
        <v>33951</v>
      </c>
      <c r="Q58" s="67">
        <f>'State-wide Summary'!G30</f>
        <v>33951</v>
      </c>
      <c r="R58" s="67">
        <f>'State-wide Summary'!H30</f>
        <v>33951</v>
      </c>
      <c r="S58" s="67">
        <f>'State-wide Summary'!I30</f>
        <v>33951</v>
      </c>
      <c r="T58" s="67">
        <f>'State-wide Summary'!J30</f>
        <v>33951</v>
      </c>
      <c r="U58" s="67">
        <f>'State-wide Summary'!K30</f>
        <v>33951</v>
      </c>
      <c r="V58" s="67">
        <f>'State-wide Summary'!L30</f>
        <v>33951</v>
      </c>
    </row>
    <row r="59" spans="2:22" ht="17.25" customHeight="1" x14ac:dyDescent="0.3">
      <c r="B59" s="56">
        <v>1</v>
      </c>
      <c r="C59" s="67">
        <f>'State-wide Summary'!C5</f>
        <v>36544</v>
      </c>
      <c r="D59" s="67">
        <f>'State-wide Summary'!D5</f>
        <v>39004</v>
      </c>
      <c r="E59" s="67">
        <f>'State-wide Summary'!E5</f>
        <v>38605</v>
      </c>
      <c r="F59" s="67">
        <f>'State-wide Summary'!F5</f>
        <v>37258</v>
      </c>
      <c r="G59" s="67">
        <f>'State-wide Summary'!G5</f>
        <v>36188</v>
      </c>
      <c r="H59" s="67">
        <f>'State-wide Summary'!H5</f>
        <v>35731</v>
      </c>
      <c r="I59" s="67">
        <f>'State-wide Summary'!I5</f>
        <v>35409</v>
      </c>
      <c r="J59" s="67">
        <f>'State-wide Summary'!J5</f>
        <v>35110</v>
      </c>
      <c r="K59" s="67">
        <f>'State-wide Summary'!K5</f>
        <v>33848</v>
      </c>
      <c r="L59" s="67">
        <f>'State-wide Summary'!L5</f>
        <v>33730</v>
      </c>
      <c r="M59" s="67">
        <f>'State-wide Summary'!C31</f>
        <v>34601</v>
      </c>
      <c r="N59" s="67">
        <f>'State-wide Summary'!D31</f>
        <v>34124</v>
      </c>
      <c r="O59" s="67">
        <f>'State-wide Summary'!E31</f>
        <v>33688</v>
      </c>
      <c r="P59" s="67">
        <f>'State-wide Summary'!F31</f>
        <v>33155</v>
      </c>
      <c r="Q59" s="67">
        <f>'State-wide Summary'!G31</f>
        <v>33655</v>
      </c>
      <c r="R59" s="67">
        <f>'State-wide Summary'!H31</f>
        <v>33655</v>
      </c>
      <c r="S59" s="67">
        <f>'State-wide Summary'!I31</f>
        <v>33655</v>
      </c>
      <c r="T59" s="67">
        <f>'State-wide Summary'!J31</f>
        <v>33655</v>
      </c>
      <c r="U59" s="67">
        <f>'State-wide Summary'!K31</f>
        <v>33655</v>
      </c>
      <c r="V59" s="67">
        <f>'State-wide Summary'!L31</f>
        <v>33655</v>
      </c>
    </row>
    <row r="60" spans="2:22" ht="17.25" customHeight="1" x14ac:dyDescent="0.3">
      <c r="B60" s="56">
        <v>2</v>
      </c>
      <c r="C60" s="67">
        <f>'State-wide Summary'!C6</f>
        <v>35880</v>
      </c>
      <c r="D60" s="67">
        <f>'State-wide Summary'!D6</f>
        <v>35553</v>
      </c>
      <c r="E60" s="67">
        <f>'State-wide Summary'!E6</f>
        <v>37906</v>
      </c>
      <c r="F60" s="67">
        <f>'State-wide Summary'!F6</f>
        <v>37762</v>
      </c>
      <c r="G60" s="67">
        <f>'State-wide Summary'!G6</f>
        <v>36740</v>
      </c>
      <c r="H60" s="67">
        <f>'State-wide Summary'!H6</f>
        <v>35766</v>
      </c>
      <c r="I60" s="67">
        <f>'State-wide Summary'!I6</f>
        <v>34825</v>
      </c>
      <c r="J60" s="67">
        <f>'State-wide Summary'!J6</f>
        <v>34911</v>
      </c>
      <c r="K60" s="67">
        <f>'State-wide Summary'!K6</f>
        <v>33830</v>
      </c>
      <c r="L60" s="67">
        <f>'State-wide Summary'!L6</f>
        <v>33636</v>
      </c>
      <c r="M60" s="67">
        <f>'State-wide Summary'!C32</f>
        <v>33238</v>
      </c>
      <c r="N60" s="67">
        <f>'State-wide Summary'!D32</f>
        <v>34111</v>
      </c>
      <c r="O60" s="67">
        <f>'State-wide Summary'!E32</f>
        <v>33624</v>
      </c>
      <c r="P60" s="67">
        <f>'State-wide Summary'!F32</f>
        <v>33208</v>
      </c>
      <c r="Q60" s="67">
        <f>'State-wide Summary'!G32</f>
        <v>32675</v>
      </c>
      <c r="R60" s="67">
        <f>'State-wide Summary'!H32</f>
        <v>33176</v>
      </c>
      <c r="S60" s="67">
        <f>'State-wide Summary'!I32</f>
        <v>33176</v>
      </c>
      <c r="T60" s="67">
        <f>'State-wide Summary'!J32</f>
        <v>33176</v>
      </c>
      <c r="U60" s="67">
        <f>'State-wide Summary'!K32</f>
        <v>33176</v>
      </c>
      <c r="V60" s="67">
        <f>'State-wide Summary'!L32</f>
        <v>33176</v>
      </c>
    </row>
    <row r="61" spans="2:22" ht="17.25" customHeight="1" x14ac:dyDescent="0.3">
      <c r="B61" s="56">
        <v>3</v>
      </c>
      <c r="C61" s="67">
        <f>'State-wide Summary'!C7</f>
        <v>35802</v>
      </c>
      <c r="D61" s="67">
        <f>'State-wide Summary'!D7</f>
        <v>35401</v>
      </c>
      <c r="E61" s="67">
        <f>'State-wide Summary'!E7</f>
        <v>35141</v>
      </c>
      <c r="F61" s="67">
        <f>'State-wide Summary'!F7</f>
        <v>37480</v>
      </c>
      <c r="G61" s="67">
        <f>'State-wide Summary'!G7</f>
        <v>37636</v>
      </c>
      <c r="H61" s="67">
        <f>'State-wide Summary'!H7</f>
        <v>36665</v>
      </c>
      <c r="I61" s="67">
        <f>'State-wide Summary'!I7</f>
        <v>35382</v>
      </c>
      <c r="J61" s="67">
        <f>'State-wide Summary'!J7</f>
        <v>34792</v>
      </c>
      <c r="K61" s="67">
        <f>'State-wide Summary'!K7</f>
        <v>33885</v>
      </c>
      <c r="L61" s="67">
        <f>'State-wide Summary'!L7</f>
        <v>33814</v>
      </c>
      <c r="M61" s="67">
        <f>'State-wide Summary'!C33</f>
        <v>33444</v>
      </c>
      <c r="N61" s="67">
        <f>'State-wide Summary'!D33</f>
        <v>33053</v>
      </c>
      <c r="O61" s="67">
        <f>'State-wide Summary'!E33</f>
        <v>33934</v>
      </c>
      <c r="P61" s="67">
        <f>'State-wide Summary'!F33</f>
        <v>33433</v>
      </c>
      <c r="Q61" s="67">
        <f>'State-wide Summary'!G33</f>
        <v>33035</v>
      </c>
      <c r="R61" s="67">
        <f>'State-wide Summary'!H33</f>
        <v>32504</v>
      </c>
      <c r="S61" s="67">
        <f>'State-wide Summary'!I33</f>
        <v>32999</v>
      </c>
      <c r="T61" s="67">
        <f>'State-wide Summary'!J33</f>
        <v>32999</v>
      </c>
      <c r="U61" s="67">
        <f>'State-wide Summary'!K33</f>
        <v>32999</v>
      </c>
      <c r="V61" s="67">
        <f>'State-wide Summary'!L33</f>
        <v>32999</v>
      </c>
    </row>
    <row r="62" spans="2:22" ht="17.25" customHeight="1" x14ac:dyDescent="0.3">
      <c r="B62" s="56">
        <v>4</v>
      </c>
      <c r="C62" s="67">
        <f>'State-wide Summary'!C8</f>
        <v>35559</v>
      </c>
      <c r="D62" s="67">
        <f>'State-wide Summary'!D8</f>
        <v>35566</v>
      </c>
      <c r="E62" s="67">
        <f>'State-wide Summary'!E8</f>
        <v>35140</v>
      </c>
      <c r="F62" s="67">
        <f>'State-wide Summary'!F8</f>
        <v>35015</v>
      </c>
      <c r="G62" s="67">
        <f>'State-wide Summary'!G8</f>
        <v>37535</v>
      </c>
      <c r="H62" s="67">
        <f>'State-wide Summary'!H8</f>
        <v>37703</v>
      </c>
      <c r="I62" s="67">
        <f>'State-wide Summary'!I8</f>
        <v>36529</v>
      </c>
      <c r="J62" s="67">
        <f>'State-wide Summary'!J8</f>
        <v>35350</v>
      </c>
      <c r="K62" s="67">
        <f>'State-wide Summary'!K8</f>
        <v>33867</v>
      </c>
      <c r="L62" s="67">
        <f>'State-wide Summary'!L8</f>
        <v>33959</v>
      </c>
      <c r="M62" s="67">
        <f>'State-wide Summary'!C34</f>
        <v>33722</v>
      </c>
      <c r="N62" s="67">
        <f>'State-wide Summary'!D34</f>
        <v>33370</v>
      </c>
      <c r="O62" s="67">
        <f>'State-wide Summary'!E34</f>
        <v>32975</v>
      </c>
      <c r="P62" s="67">
        <f>'State-wide Summary'!F34</f>
        <v>33861</v>
      </c>
      <c r="Q62" s="67">
        <f>'State-wide Summary'!G34</f>
        <v>33372</v>
      </c>
      <c r="R62" s="67">
        <f>'State-wide Summary'!H34</f>
        <v>32962</v>
      </c>
      <c r="S62" s="67">
        <f>'State-wide Summary'!I34</f>
        <v>32427</v>
      </c>
      <c r="T62" s="67">
        <f>'State-wide Summary'!J34</f>
        <v>32923</v>
      </c>
      <c r="U62" s="67">
        <f>'State-wide Summary'!K34</f>
        <v>32923</v>
      </c>
      <c r="V62" s="67">
        <f>'State-wide Summary'!L34</f>
        <v>32923</v>
      </c>
    </row>
    <row r="63" spans="2:22" ht="17.25" customHeight="1" x14ac:dyDescent="0.3">
      <c r="B63" s="56">
        <v>5</v>
      </c>
      <c r="C63" s="67">
        <f>'State-wide Summary'!C9</f>
        <v>35949</v>
      </c>
      <c r="D63" s="67">
        <f>'State-wide Summary'!D9</f>
        <v>35297</v>
      </c>
      <c r="E63" s="67">
        <f>'State-wide Summary'!E9</f>
        <v>35313</v>
      </c>
      <c r="F63" s="67">
        <f>'State-wide Summary'!F9</f>
        <v>34851</v>
      </c>
      <c r="G63" s="67">
        <f>'State-wide Summary'!G9</f>
        <v>34831</v>
      </c>
      <c r="H63" s="67">
        <f>'State-wide Summary'!H9</f>
        <v>37609</v>
      </c>
      <c r="I63" s="67">
        <f>'State-wide Summary'!I9</f>
        <v>37393</v>
      </c>
      <c r="J63" s="67">
        <f>'State-wide Summary'!J9</f>
        <v>36578</v>
      </c>
      <c r="K63" s="67">
        <f>'State-wide Summary'!K9</f>
        <v>34552</v>
      </c>
      <c r="L63" s="67">
        <f>'State-wide Summary'!L9</f>
        <v>34030</v>
      </c>
      <c r="M63" s="67">
        <f>'State-wide Summary'!C35</f>
        <v>33890</v>
      </c>
      <c r="N63" s="67">
        <f>'State-wide Summary'!D35</f>
        <v>33644</v>
      </c>
      <c r="O63" s="67">
        <f>'State-wide Summary'!E35</f>
        <v>33305</v>
      </c>
      <c r="P63" s="67">
        <f>'State-wide Summary'!F35</f>
        <v>32923</v>
      </c>
      <c r="Q63" s="67">
        <f>'State-wide Summary'!G35</f>
        <v>33808</v>
      </c>
      <c r="R63" s="67">
        <f>'State-wide Summary'!H35</f>
        <v>33307</v>
      </c>
      <c r="S63" s="67">
        <f>'State-wide Summary'!I35</f>
        <v>32913</v>
      </c>
      <c r="T63" s="67">
        <f>'State-wide Summary'!J35</f>
        <v>32378</v>
      </c>
      <c r="U63" s="67">
        <f>'State-wide Summary'!K35</f>
        <v>32869</v>
      </c>
      <c r="V63" s="67">
        <f>'State-wide Summary'!L35</f>
        <v>32869</v>
      </c>
    </row>
    <row r="64" spans="2:22" ht="17.25" customHeight="1" x14ac:dyDescent="0.3">
      <c r="B64" s="56">
        <v>6</v>
      </c>
      <c r="C64" s="67">
        <f>'State-wide Summary'!C10</f>
        <v>35812</v>
      </c>
      <c r="D64" s="67">
        <f>'State-wide Summary'!D10</f>
        <v>35467</v>
      </c>
      <c r="E64" s="67">
        <f>'State-wide Summary'!E10</f>
        <v>34833</v>
      </c>
      <c r="F64" s="67">
        <f>'State-wide Summary'!F10</f>
        <v>34799</v>
      </c>
      <c r="G64" s="67">
        <f>'State-wide Summary'!G10</f>
        <v>34653</v>
      </c>
      <c r="H64" s="67">
        <f>'State-wide Summary'!H10</f>
        <v>34920</v>
      </c>
      <c r="I64" s="67">
        <f>'State-wide Summary'!I10</f>
        <v>37326</v>
      </c>
      <c r="J64" s="67">
        <f>'State-wide Summary'!J10</f>
        <v>37214</v>
      </c>
      <c r="K64" s="67">
        <f>'State-wide Summary'!K10</f>
        <v>35796</v>
      </c>
      <c r="L64" s="67">
        <f>'State-wide Summary'!L10</f>
        <v>34592</v>
      </c>
      <c r="M64" s="67">
        <f>'State-wide Summary'!C36</f>
        <v>33855</v>
      </c>
      <c r="N64" s="67">
        <f>'State-wide Summary'!D36</f>
        <v>33737</v>
      </c>
      <c r="O64" s="67">
        <f>'State-wide Summary'!E36</f>
        <v>33482</v>
      </c>
      <c r="P64" s="67">
        <f>'State-wide Summary'!F36</f>
        <v>33161</v>
      </c>
      <c r="Q64" s="67">
        <f>'State-wide Summary'!G36</f>
        <v>32800</v>
      </c>
      <c r="R64" s="67">
        <f>'State-wide Summary'!H36</f>
        <v>33704</v>
      </c>
      <c r="S64" s="67">
        <f>'State-wide Summary'!I36</f>
        <v>33194</v>
      </c>
      <c r="T64" s="67">
        <f>'State-wide Summary'!J36</f>
        <v>32803</v>
      </c>
      <c r="U64" s="67">
        <f>'State-wide Summary'!K36</f>
        <v>32256</v>
      </c>
      <c r="V64" s="67">
        <f>'State-wide Summary'!L36</f>
        <v>32746</v>
      </c>
    </row>
    <row r="65" spans="2:22" ht="17.25" customHeight="1" x14ac:dyDescent="0.3">
      <c r="B65" s="56">
        <v>7</v>
      </c>
      <c r="C65" s="67">
        <f>'State-wide Summary'!C11</f>
        <v>35842</v>
      </c>
      <c r="D65" s="67">
        <f>'State-wide Summary'!D11</f>
        <v>35799</v>
      </c>
      <c r="E65" s="67">
        <f>'State-wide Summary'!E11</f>
        <v>35664</v>
      </c>
      <c r="F65" s="67">
        <f>'State-wide Summary'!F11</f>
        <v>34869</v>
      </c>
      <c r="G65" s="67">
        <f>'State-wide Summary'!G11</f>
        <v>35066</v>
      </c>
      <c r="H65" s="67">
        <f>'State-wide Summary'!H11</f>
        <v>34823</v>
      </c>
      <c r="I65" s="67">
        <f>'State-wide Summary'!I11</f>
        <v>34754</v>
      </c>
      <c r="J65" s="67">
        <f>'State-wide Summary'!J11</f>
        <v>37345</v>
      </c>
      <c r="K65" s="67">
        <f>'State-wide Summary'!K11</f>
        <v>36686</v>
      </c>
      <c r="L65" s="67">
        <f>'State-wide Summary'!L11</f>
        <v>35969</v>
      </c>
      <c r="M65" s="67">
        <f>'State-wide Summary'!C37</f>
        <v>34556</v>
      </c>
      <c r="N65" s="67">
        <f>'State-wide Summary'!D37</f>
        <v>33824</v>
      </c>
      <c r="O65" s="67">
        <f>'State-wide Summary'!E37</f>
        <v>33707</v>
      </c>
      <c r="P65" s="67">
        <f>'State-wide Summary'!F37</f>
        <v>33464</v>
      </c>
      <c r="Q65" s="67">
        <f>'State-wide Summary'!G37</f>
        <v>33149</v>
      </c>
      <c r="R65" s="67">
        <f>'State-wide Summary'!H37</f>
        <v>32788</v>
      </c>
      <c r="S65" s="67">
        <f>'State-wide Summary'!I37</f>
        <v>33704</v>
      </c>
      <c r="T65" s="67">
        <f>'State-wide Summary'!J37</f>
        <v>33178</v>
      </c>
      <c r="U65" s="67">
        <f>'State-wide Summary'!K37</f>
        <v>32789</v>
      </c>
      <c r="V65" s="67">
        <f>'State-wide Summary'!L37</f>
        <v>32238</v>
      </c>
    </row>
    <row r="66" spans="2:22" ht="17.25" customHeight="1" x14ac:dyDescent="0.3">
      <c r="B66" s="56">
        <v>8</v>
      </c>
      <c r="C66" s="67">
        <f>'State-wide Summary'!C12</f>
        <v>35814</v>
      </c>
      <c r="D66" s="67">
        <f>'State-wide Summary'!D12</f>
        <v>35587</v>
      </c>
      <c r="E66" s="67">
        <f>'State-wide Summary'!E12</f>
        <v>35587</v>
      </c>
      <c r="F66" s="67">
        <f>'State-wide Summary'!F12</f>
        <v>35573</v>
      </c>
      <c r="G66" s="67">
        <f>'State-wide Summary'!G12</f>
        <v>34845</v>
      </c>
      <c r="H66" s="67">
        <f>'State-wide Summary'!H12</f>
        <v>35021</v>
      </c>
      <c r="I66" s="67">
        <f>'State-wide Summary'!I12</f>
        <v>34763</v>
      </c>
      <c r="J66" s="67">
        <f>'State-wide Summary'!J12</f>
        <v>34680</v>
      </c>
      <c r="K66" s="67">
        <f>'State-wide Summary'!K12</f>
        <v>36939</v>
      </c>
      <c r="L66" s="67">
        <f>'State-wide Summary'!L12</f>
        <v>36609</v>
      </c>
      <c r="M66" s="67">
        <f>'State-wide Summary'!C38</f>
        <v>35891</v>
      </c>
      <c r="N66" s="67">
        <f>'State-wide Summary'!D38</f>
        <v>34488</v>
      </c>
      <c r="O66" s="67">
        <f>'State-wide Summary'!E38</f>
        <v>33757</v>
      </c>
      <c r="P66" s="67">
        <f>'State-wide Summary'!F38</f>
        <v>33649</v>
      </c>
      <c r="Q66" s="67">
        <f>'State-wide Summary'!G38</f>
        <v>33403</v>
      </c>
      <c r="R66" s="67">
        <f>'State-wide Summary'!H38</f>
        <v>33093</v>
      </c>
      <c r="S66" s="67">
        <f>'State-wide Summary'!I38</f>
        <v>32741</v>
      </c>
      <c r="T66" s="67">
        <f>'State-wide Summary'!J38</f>
        <v>33658</v>
      </c>
      <c r="U66" s="67">
        <f>'State-wide Summary'!K38</f>
        <v>33137</v>
      </c>
      <c r="V66" s="67">
        <f>'State-wide Summary'!L38</f>
        <v>32757</v>
      </c>
    </row>
    <row r="67" spans="2:22" ht="17.25" customHeight="1" x14ac:dyDescent="0.3">
      <c r="B67" s="56">
        <v>9</v>
      </c>
      <c r="C67" s="67">
        <f>'State-wide Summary'!C13</f>
        <v>37250</v>
      </c>
      <c r="D67" s="67">
        <f>'State-wide Summary'!D13</f>
        <v>37247</v>
      </c>
      <c r="E67" s="67">
        <f>'State-wide Summary'!E13</f>
        <v>37127</v>
      </c>
      <c r="F67" s="67">
        <f>'State-wide Summary'!F13</f>
        <v>36871</v>
      </c>
      <c r="G67" s="67">
        <f>'State-wide Summary'!G13</f>
        <v>37107</v>
      </c>
      <c r="H67" s="67">
        <f>'State-wide Summary'!H13</f>
        <v>36234</v>
      </c>
      <c r="I67" s="67">
        <f>'State-wide Summary'!I13</f>
        <v>35925</v>
      </c>
      <c r="J67" s="67">
        <f>'State-wide Summary'!J13</f>
        <v>36125</v>
      </c>
      <c r="K67" s="67">
        <f>'State-wide Summary'!K13</f>
        <v>35544</v>
      </c>
      <c r="L67" s="67">
        <f>'State-wide Summary'!L13</f>
        <v>38799</v>
      </c>
      <c r="M67" s="67">
        <f>'State-wide Summary'!C39</f>
        <v>37750</v>
      </c>
      <c r="N67" s="67">
        <f>'State-wide Summary'!D39</f>
        <v>37024</v>
      </c>
      <c r="O67" s="67">
        <f>'State-wide Summary'!E39</f>
        <v>35547</v>
      </c>
      <c r="P67" s="67">
        <f>'State-wide Summary'!F39</f>
        <v>34829</v>
      </c>
      <c r="Q67" s="67">
        <f>'State-wide Summary'!G39</f>
        <v>34713</v>
      </c>
      <c r="R67" s="67">
        <f>'State-wide Summary'!H39</f>
        <v>34464</v>
      </c>
      <c r="S67" s="67">
        <f>'State-wide Summary'!I39</f>
        <v>34154</v>
      </c>
      <c r="T67" s="67">
        <f>'State-wide Summary'!J39</f>
        <v>33780</v>
      </c>
      <c r="U67" s="67">
        <f>'State-wide Summary'!K39</f>
        <v>34716</v>
      </c>
      <c r="V67" s="67">
        <f>'State-wide Summary'!L39</f>
        <v>34175</v>
      </c>
    </row>
    <row r="68" spans="2:22" ht="17.25" customHeight="1" x14ac:dyDescent="0.3">
      <c r="B68" s="56">
        <v>10</v>
      </c>
      <c r="C68" s="67">
        <f>'State-wide Summary'!C14</f>
        <v>35734</v>
      </c>
      <c r="D68" s="67">
        <f>'State-wide Summary'!D14</f>
        <v>35725</v>
      </c>
      <c r="E68" s="67">
        <f>'State-wide Summary'!E14</f>
        <v>35989</v>
      </c>
      <c r="F68" s="67">
        <f>'State-wide Summary'!F14</f>
        <v>35954</v>
      </c>
      <c r="G68" s="67">
        <f>'State-wide Summary'!G14</f>
        <v>35666</v>
      </c>
      <c r="H68" s="67">
        <f>'State-wide Summary'!H14</f>
        <v>35852</v>
      </c>
      <c r="I68" s="67">
        <f>'State-wide Summary'!I14</f>
        <v>35206</v>
      </c>
      <c r="J68" s="67">
        <f>'State-wide Summary'!J14</f>
        <v>35115</v>
      </c>
      <c r="K68" s="67">
        <f>'State-wide Summary'!K14</f>
        <v>35169</v>
      </c>
      <c r="L68" s="67">
        <f>'State-wide Summary'!L14</f>
        <v>34590</v>
      </c>
      <c r="M68" s="67">
        <f>'State-wide Summary'!C40</f>
        <v>37981</v>
      </c>
      <c r="N68" s="67">
        <f>'State-wide Summary'!D40</f>
        <v>36997</v>
      </c>
      <c r="O68" s="67">
        <f>'State-wide Summary'!E40</f>
        <v>36286</v>
      </c>
      <c r="P68" s="67">
        <f>'State-wide Summary'!F40</f>
        <v>34861</v>
      </c>
      <c r="Q68" s="67">
        <f>'State-wide Summary'!G40</f>
        <v>34140</v>
      </c>
      <c r="R68" s="67">
        <f>'State-wide Summary'!H40</f>
        <v>34059</v>
      </c>
      <c r="S68" s="67">
        <f>'State-wide Summary'!I40</f>
        <v>33809</v>
      </c>
      <c r="T68" s="67">
        <f>'State-wide Summary'!J40</f>
        <v>33510</v>
      </c>
      <c r="U68" s="67">
        <f>'State-wide Summary'!K40</f>
        <v>33150</v>
      </c>
      <c r="V68" s="67">
        <f>'State-wide Summary'!L40</f>
        <v>34057</v>
      </c>
    </row>
    <row r="69" spans="2:22" ht="17.25" customHeight="1" x14ac:dyDescent="0.3">
      <c r="B69" s="56">
        <v>11</v>
      </c>
      <c r="C69" s="67">
        <f>'State-wide Summary'!C15</f>
        <v>32794</v>
      </c>
      <c r="D69" s="67">
        <f>'State-wide Summary'!D15</f>
        <v>33629</v>
      </c>
      <c r="E69" s="67">
        <f>'State-wide Summary'!E15</f>
        <v>33648</v>
      </c>
      <c r="F69" s="67">
        <f>'State-wide Summary'!F15</f>
        <v>34107</v>
      </c>
      <c r="G69" s="67">
        <f>'State-wide Summary'!G15</f>
        <v>34191</v>
      </c>
      <c r="H69" s="67">
        <f>'State-wide Summary'!H15</f>
        <v>34287</v>
      </c>
      <c r="I69" s="67">
        <f>'State-wide Summary'!I15</f>
        <v>34354</v>
      </c>
      <c r="J69" s="67">
        <f>'State-wide Summary'!J15</f>
        <v>33753</v>
      </c>
      <c r="K69" s="67">
        <f>'State-wide Summary'!K15</f>
        <v>33777</v>
      </c>
      <c r="L69" s="67">
        <f>'State-wide Summary'!L15</f>
        <v>33281</v>
      </c>
      <c r="M69" s="67">
        <f>'State-wide Summary'!C41</f>
        <v>33378</v>
      </c>
      <c r="N69" s="67">
        <f>'State-wide Summary'!D41</f>
        <v>36633</v>
      </c>
      <c r="O69" s="67">
        <f>'State-wide Summary'!E41</f>
        <v>35710</v>
      </c>
      <c r="P69" s="67">
        <f>'State-wide Summary'!F41</f>
        <v>35031</v>
      </c>
      <c r="Q69" s="67">
        <f>'State-wide Summary'!G41</f>
        <v>33650</v>
      </c>
      <c r="R69" s="67">
        <f>'State-wide Summary'!H41</f>
        <v>32957</v>
      </c>
      <c r="S69" s="67">
        <f>'State-wide Summary'!I41</f>
        <v>32878</v>
      </c>
      <c r="T69" s="67">
        <f>'State-wide Summary'!J41</f>
        <v>32657</v>
      </c>
      <c r="U69" s="67">
        <f>'State-wide Summary'!K41</f>
        <v>32366</v>
      </c>
      <c r="V69" s="67">
        <f>'State-wide Summary'!L41</f>
        <v>32024</v>
      </c>
    </row>
    <row r="70" spans="2:22" ht="17.25" customHeight="1" x14ac:dyDescent="0.3">
      <c r="B70" s="56">
        <v>12</v>
      </c>
      <c r="C70" s="67">
        <f>'State-wide Summary'!C16</f>
        <v>30254</v>
      </c>
      <c r="D70" s="67">
        <f>'State-wide Summary'!D16</f>
        <v>31166</v>
      </c>
      <c r="E70" s="67">
        <f>'State-wide Summary'!E16</f>
        <v>31928</v>
      </c>
      <c r="F70" s="67">
        <f>'State-wide Summary'!F16</f>
        <v>31789</v>
      </c>
      <c r="G70" s="67">
        <f>'State-wide Summary'!G16</f>
        <v>32261</v>
      </c>
      <c r="H70" s="67">
        <f>'State-wide Summary'!H16</f>
        <v>32369</v>
      </c>
      <c r="I70" s="67">
        <f>'State-wide Summary'!I16</f>
        <v>32469</v>
      </c>
      <c r="J70" s="67">
        <f>'State-wide Summary'!J16</f>
        <v>32607</v>
      </c>
      <c r="K70" s="67">
        <f>'State-wide Summary'!K16</f>
        <v>32267</v>
      </c>
      <c r="L70" s="67">
        <f>'State-wide Summary'!L16</f>
        <v>31687</v>
      </c>
      <c r="M70" s="67">
        <f>'State-wide Summary'!C42</f>
        <v>31808</v>
      </c>
      <c r="N70" s="67">
        <f>'State-wide Summary'!D42</f>
        <v>31883</v>
      </c>
      <c r="O70" s="67">
        <f>'State-wide Summary'!E42</f>
        <v>35003</v>
      </c>
      <c r="P70" s="67">
        <f>'State-wide Summary'!F42</f>
        <v>34127</v>
      </c>
      <c r="Q70" s="67">
        <f>'State-wide Summary'!G42</f>
        <v>33466</v>
      </c>
      <c r="R70" s="67">
        <f>'State-wide Summary'!H42</f>
        <v>32168</v>
      </c>
      <c r="S70" s="67">
        <f>'State-wide Summary'!I42</f>
        <v>31518</v>
      </c>
      <c r="T70" s="67">
        <f>'State-wide Summary'!J42</f>
        <v>31426</v>
      </c>
      <c r="U70" s="67">
        <f>'State-wide Summary'!K42</f>
        <v>31224</v>
      </c>
      <c r="V70" s="67">
        <f>'State-wide Summary'!L42</f>
        <v>30950</v>
      </c>
    </row>
    <row r="71" spans="2:22" ht="17.25" customHeight="1" x14ac:dyDescent="0.35">
      <c r="B71" s="63" t="s">
        <v>6</v>
      </c>
      <c r="C71" s="64">
        <f t="shared" ref="C71:V71" si="11">SUM(C58:C70)</f>
        <v>463141</v>
      </c>
      <c r="D71" s="64">
        <f t="shared" si="11"/>
        <v>464657</v>
      </c>
      <c r="E71" s="64">
        <f t="shared" si="11"/>
        <v>464598</v>
      </c>
      <c r="F71" s="64">
        <f t="shared" si="11"/>
        <v>462912</v>
      </c>
      <c r="G71" s="64">
        <f t="shared" si="11"/>
        <v>462670</v>
      </c>
      <c r="H71" s="64">
        <f t="shared" si="11"/>
        <v>462921</v>
      </c>
      <c r="I71" s="64">
        <f t="shared" si="11"/>
        <v>459573</v>
      </c>
      <c r="J71" s="64">
        <f t="shared" si="11"/>
        <v>458855</v>
      </c>
      <c r="K71" s="64">
        <f t="shared" si="11"/>
        <v>449281</v>
      </c>
      <c r="L71" s="64">
        <f t="shared" si="11"/>
        <v>449587</v>
      </c>
      <c r="M71" s="64">
        <f t="shared" si="11"/>
        <v>448534</v>
      </c>
      <c r="N71" s="64">
        <f t="shared" si="11"/>
        <v>446858</v>
      </c>
      <c r="O71" s="64">
        <f t="shared" si="11"/>
        <v>444476</v>
      </c>
      <c r="P71" s="64">
        <f t="shared" si="11"/>
        <v>439653</v>
      </c>
      <c r="Q71" s="64">
        <f t="shared" si="11"/>
        <v>435817</v>
      </c>
      <c r="R71" s="64">
        <f t="shared" si="11"/>
        <v>432788</v>
      </c>
      <c r="S71" s="64">
        <f t="shared" si="11"/>
        <v>431119</v>
      </c>
      <c r="T71" s="64">
        <f t="shared" si="11"/>
        <v>430094</v>
      </c>
      <c r="U71" s="64">
        <f t="shared" si="11"/>
        <v>429211</v>
      </c>
      <c r="V71" s="64">
        <f t="shared" si="11"/>
        <v>428520</v>
      </c>
    </row>
    <row r="72" spans="2:22" ht="17.25" customHeight="1" x14ac:dyDescent="0.3">
      <c r="C72" s="76" t="s">
        <v>120</v>
      </c>
      <c r="D72" s="76"/>
      <c r="E72" s="76"/>
      <c r="F72" s="76"/>
      <c r="G72" s="76"/>
      <c r="H72" s="76"/>
      <c r="I72" s="76"/>
      <c r="J72" s="76"/>
      <c r="K72" s="76"/>
      <c r="L72" s="76"/>
      <c r="M72" s="76" t="s">
        <v>89</v>
      </c>
      <c r="N72" s="76"/>
      <c r="O72" s="76"/>
      <c r="P72" s="76"/>
      <c r="Q72" s="76"/>
      <c r="R72" s="76"/>
      <c r="S72" s="76"/>
      <c r="T72" s="76"/>
      <c r="U72" s="76"/>
      <c r="V72" s="76"/>
    </row>
    <row r="74" spans="2:22" ht="17.25" customHeight="1" x14ac:dyDescent="0.35">
      <c r="B74" s="92" t="str">
        <f>"Historical &amp; Projected Enrollment - " &amp;'EP Info'!B1</f>
        <v>Historical &amp; Projected Enrollment - Arkansas</v>
      </c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</row>
    <row r="75" spans="2:22" ht="17.25" customHeight="1" x14ac:dyDescent="0.35">
      <c r="B75" s="10"/>
      <c r="C75" s="3" t="str">
        <f>'EP Info'!B8</f>
        <v>2012-13</v>
      </c>
      <c r="D75" s="3" t="str">
        <f>'EP Info'!C8</f>
        <v>2013-14</v>
      </c>
      <c r="E75" s="3" t="str">
        <f>'EP Info'!D8</f>
        <v>2014-15</v>
      </c>
      <c r="F75" s="3" t="str">
        <f>'EP Info'!E8</f>
        <v>2015-16</v>
      </c>
      <c r="G75" s="3" t="str">
        <f>'EP Info'!F8</f>
        <v>2016-17</v>
      </c>
      <c r="H75" s="3" t="str">
        <f>'EP Info'!G8</f>
        <v>2017-18</v>
      </c>
      <c r="I75" s="3" t="str">
        <f>'EP Info'!H8</f>
        <v>2018-19</v>
      </c>
      <c r="J75" s="3" t="str">
        <f>'EP Info'!I8</f>
        <v>2019-20</v>
      </c>
      <c r="K75" s="3" t="str">
        <f>'EP Info'!J8</f>
        <v>2020-21</v>
      </c>
      <c r="L75" s="3" t="str">
        <f>'EP Info'!K8</f>
        <v>2021-22</v>
      </c>
      <c r="M75" s="3" t="str">
        <f>'EP Info'!B$9</f>
        <v>2022-23</v>
      </c>
      <c r="N75" s="3" t="str">
        <f>'EP Info'!C$9</f>
        <v>2023-24</v>
      </c>
      <c r="O75" s="3" t="str">
        <f>'EP Info'!D$9</f>
        <v>2024-25</v>
      </c>
      <c r="P75" s="3" t="str">
        <f>'EP Info'!E$9</f>
        <v>2025-26</v>
      </c>
      <c r="Q75" s="3" t="str">
        <f>'EP Info'!F$9</f>
        <v>2026-27</v>
      </c>
      <c r="R75" s="3" t="str">
        <f>'EP Info'!G$9</f>
        <v>2027-28</v>
      </c>
      <c r="S75" s="3" t="str">
        <f>'EP Info'!H$9</f>
        <v>2028-29</v>
      </c>
      <c r="T75" s="3" t="str">
        <f>'EP Info'!I$9</f>
        <v>2029-30</v>
      </c>
      <c r="U75" s="3" t="str">
        <f>'EP Info'!J$9</f>
        <v>2030-31</v>
      </c>
      <c r="V75" s="3" t="str">
        <f>'EP Info'!K$9</f>
        <v>2031-32</v>
      </c>
    </row>
    <row r="76" spans="2:22" ht="17.25" customHeight="1" x14ac:dyDescent="0.3">
      <c r="B76" s="62" t="s">
        <v>83</v>
      </c>
      <c r="C76" s="57">
        <f>'State-wide Summary'!C17</f>
        <v>463141</v>
      </c>
      <c r="D76" s="57">
        <f>'State-wide Summary'!D17</f>
        <v>464657</v>
      </c>
      <c r="E76" s="57">
        <f>'State-wide Summary'!E17</f>
        <v>464598</v>
      </c>
      <c r="F76" s="57">
        <f>'State-wide Summary'!F17</f>
        <v>462912</v>
      </c>
      <c r="G76" s="57">
        <f>'State-wide Summary'!G17</f>
        <v>462670</v>
      </c>
      <c r="H76" s="57">
        <f>'State-wide Summary'!H17</f>
        <v>462921</v>
      </c>
      <c r="I76" s="57">
        <f>'State-wide Summary'!I17</f>
        <v>459573</v>
      </c>
      <c r="J76" s="57">
        <f>'State-wide Summary'!J17</f>
        <v>458855</v>
      </c>
      <c r="K76" s="57">
        <f>'State-wide Summary'!K17</f>
        <v>449281</v>
      </c>
      <c r="L76" s="57">
        <f>'State-wide Summary'!L17</f>
        <v>449587</v>
      </c>
      <c r="M76" s="57"/>
      <c r="N76" s="57"/>
      <c r="O76" s="57"/>
      <c r="P76" s="57"/>
      <c r="Q76" s="57"/>
      <c r="R76" s="57"/>
      <c r="S76" s="57"/>
      <c r="T76" s="57"/>
      <c r="U76" s="57"/>
      <c r="V76" s="57"/>
    </row>
    <row r="77" spans="2:22" ht="17.25" customHeight="1" x14ac:dyDescent="0.3">
      <c r="B77" s="62" t="s">
        <v>82</v>
      </c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>
        <f>'State-wide Summary'!C43</f>
        <v>448534</v>
      </c>
      <c r="N77" s="57">
        <f>'State-wide Summary'!D43</f>
        <v>446858</v>
      </c>
      <c r="O77" s="57">
        <f>'State-wide Summary'!E43</f>
        <v>444476</v>
      </c>
      <c r="P77" s="57">
        <f>'State-wide Summary'!F43</f>
        <v>439653</v>
      </c>
      <c r="Q77" s="57">
        <f>'State-wide Summary'!G43</f>
        <v>435817</v>
      </c>
      <c r="R77" s="57">
        <f>'State-wide Summary'!H43</f>
        <v>432788</v>
      </c>
      <c r="S77" s="57">
        <f>'State-wide Summary'!I43</f>
        <v>431119</v>
      </c>
      <c r="T77" s="57">
        <f>'State-wide Summary'!J43</f>
        <v>430094</v>
      </c>
      <c r="U77" s="57">
        <f>'State-wide Summary'!K43</f>
        <v>429211</v>
      </c>
      <c r="V77" s="57">
        <f>'State-wide Summary'!L43</f>
        <v>428520</v>
      </c>
    </row>
    <row r="78" spans="2:22" ht="17.25" customHeight="1" x14ac:dyDescent="0.3">
      <c r="B78" s="40"/>
      <c r="C78" s="76" t="s">
        <v>120</v>
      </c>
      <c r="D78" s="76"/>
      <c r="E78" s="76"/>
      <c r="F78" s="76"/>
      <c r="G78" s="76"/>
      <c r="H78" s="76"/>
      <c r="I78" s="76"/>
      <c r="J78" s="76"/>
      <c r="K78" s="76"/>
      <c r="L78" s="76"/>
      <c r="M78" s="76" t="s">
        <v>89</v>
      </c>
      <c r="N78" s="76"/>
      <c r="O78" s="76"/>
      <c r="P78" s="76"/>
      <c r="Q78" s="76"/>
      <c r="R78" s="76"/>
      <c r="S78" s="76"/>
      <c r="T78" s="76"/>
      <c r="U78" s="76"/>
      <c r="V78" s="76"/>
    </row>
    <row r="79" spans="2:22" ht="17.25" customHeight="1" x14ac:dyDescent="0.3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2:22" ht="17.25" customHeight="1" x14ac:dyDescent="0.3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2:30" ht="17.25" customHeight="1" x14ac:dyDescent="0.3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2:30" ht="17.25" customHeight="1" x14ac:dyDescent="0.3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2:30" ht="17.25" customHeight="1" x14ac:dyDescent="0.3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2:30" ht="17.25" customHeight="1" x14ac:dyDescent="0.3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2:30" ht="17.25" customHeight="1" x14ac:dyDescent="0.3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</row>
    <row r="86" spans="2:30" ht="17.25" customHeight="1" x14ac:dyDescent="0.3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W86"/>
      <c r="X86"/>
      <c r="Y86"/>
      <c r="Z86"/>
      <c r="AA86"/>
      <c r="AB86"/>
      <c r="AC86"/>
      <c r="AD86"/>
    </row>
    <row r="87" spans="2:30" ht="17.25" customHeight="1" x14ac:dyDescent="0.3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</row>
    <row r="88" spans="2:30" ht="17.25" customHeight="1" x14ac:dyDescent="0.3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</row>
    <row r="89" spans="2:30" ht="17.25" customHeight="1" x14ac:dyDescent="0.3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</row>
    <row r="90" spans="2:30" ht="17.25" customHeight="1" x14ac:dyDescent="0.3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</row>
    <row r="91" spans="2:30" ht="17.25" customHeight="1" x14ac:dyDescent="0.3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</row>
    <row r="92" spans="2:30" ht="17.25" customHeight="1" x14ac:dyDescent="0.3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</row>
    <row r="93" spans="2:30" ht="17.25" customHeight="1" x14ac:dyDescent="0.3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</row>
    <row r="94" spans="2:30" ht="17.25" customHeight="1" x14ac:dyDescent="0.3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</row>
    <row r="95" spans="2:30" ht="17.25" customHeight="1" x14ac:dyDescent="0.3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</row>
    <row r="96" spans="2:30" ht="17.25" customHeight="1" x14ac:dyDescent="0.3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</row>
    <row r="97" spans="2:30" ht="17.25" customHeight="1" x14ac:dyDescent="0.3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</row>
    <row r="98" spans="2:30" ht="17.25" customHeight="1" x14ac:dyDescent="0.3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</row>
    <row r="99" spans="2:30" ht="17.25" customHeight="1" x14ac:dyDescent="0.3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</row>
    <row r="100" spans="2:30" ht="17.25" customHeight="1" x14ac:dyDescent="0.3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</row>
    <row r="101" spans="2:30" ht="17.25" customHeight="1" x14ac:dyDescent="0.3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</row>
    <row r="102" spans="2:30" ht="17.25" customHeight="1" x14ac:dyDescent="0.3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</row>
    <row r="103" spans="2:30" ht="17.25" customHeight="1" x14ac:dyDescent="0.3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</row>
    <row r="104" spans="2:30" ht="17.25" customHeight="1" x14ac:dyDescent="0.3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</row>
    <row r="105" spans="2:30" ht="17.25" customHeight="1" x14ac:dyDescent="0.3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</row>
    <row r="106" spans="2:30" ht="17.25" customHeight="1" x14ac:dyDescent="0.3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</row>
    <row r="107" spans="2:30" ht="17.25" customHeight="1" x14ac:dyDescent="0.3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</row>
    <row r="108" spans="2:30" ht="17.25" customHeight="1" x14ac:dyDescent="0.3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</row>
    <row r="113" spans="6:26" ht="17.25" customHeight="1" x14ac:dyDescent="0.3"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</row>
    <row r="114" spans="6:26" ht="17.25" customHeight="1" x14ac:dyDescent="0.3"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</row>
  </sheetData>
  <mergeCells count="25">
    <mergeCell ref="N23:O23"/>
    <mergeCell ref="N24:O24"/>
    <mergeCell ref="B2:L2"/>
    <mergeCell ref="B20:L20"/>
    <mergeCell ref="B28:L28"/>
    <mergeCell ref="N18:O18"/>
    <mergeCell ref="N19:O19"/>
    <mergeCell ref="N20:O20"/>
    <mergeCell ref="N21:O21"/>
    <mergeCell ref="N22:O22"/>
    <mergeCell ref="N13:O13"/>
    <mergeCell ref="N14:O14"/>
    <mergeCell ref="N15:O15"/>
    <mergeCell ref="N16:O16"/>
    <mergeCell ref="N17:O17"/>
    <mergeCell ref="N25:O25"/>
    <mergeCell ref="N26:O26"/>
    <mergeCell ref="N27:O27"/>
    <mergeCell ref="B74:V74"/>
    <mergeCell ref="C56:L56"/>
    <mergeCell ref="M56:V56"/>
    <mergeCell ref="N28:O28"/>
    <mergeCell ref="B44:L44"/>
    <mergeCell ref="B52:L52"/>
    <mergeCell ref="B46:L46"/>
  </mergeCells>
  <conditionalFormatting sqref="C58:V70">
    <cfRule type="colorScale" priority="2">
      <colorScale>
        <cfvo type="min"/>
        <cfvo type="percentile" val="50"/>
        <cfvo type="max"/>
        <color rgb="FF5DB3CB"/>
        <color rgb="FFE7E6E6"/>
        <color rgb="FFD7777C"/>
      </colorScale>
    </cfRule>
  </conditionalFormatting>
  <conditionalFormatting sqref="M25 M51">
    <cfRule type="containsText" dxfId="0" priority="1" operator="containsText" text="Check">
      <formula>NOT(ISERROR(SEARCH("Check",M25)))</formula>
    </cfRule>
  </conditionalFormatting>
  <conditionalFormatting sqref="C30:L42 C4:L16">
    <cfRule type="colorScale" priority="7">
      <colorScale>
        <cfvo type="min"/>
        <cfvo type="percentile" val="50"/>
        <cfvo type="max"/>
        <color rgb="FF5DB3CB"/>
        <color rgb="FFE7E6E6"/>
        <color rgb="FFD7777C"/>
      </colorScale>
    </cfRule>
  </conditionalFormatting>
  <pageMargins left="0.7" right="0.7" top="0.75" bottom="0.75" header="0.3" footer="0.3"/>
  <pageSetup scale="38" fitToHeight="0" orientation="landscape" r:id="rId1"/>
  <ignoredErrors>
    <ignoredError sqref="B54:L54 B17:L17 B22:B24 C22:L24 B43:L45 C48:L50 B19:L19 C20:L20" formulaRange="1"/>
  </ignoredErrors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00000000-0003-0000-0500-000004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'State-wide Summary'!P4:P12</xm:f>
              <xm:sqref>P29</xm:sqref>
            </x14:sparkline>
            <x14:sparkline>
              <xm:f>'State-wide Summary'!Q4:Q12</xm:f>
              <xm:sqref>Q29</xm:sqref>
            </x14:sparkline>
            <x14:sparkline>
              <xm:f>'State-wide Summary'!R4:R12</xm:f>
              <xm:sqref>R29</xm:sqref>
            </x14:sparkline>
            <x14:sparkline>
              <xm:f>'State-wide Summary'!S4:S12</xm:f>
              <xm:sqref>S29</xm:sqref>
            </x14:sparkline>
            <x14:sparkline>
              <xm:f>'State-wide Summary'!T4:T12</xm:f>
              <xm:sqref>T29</xm:sqref>
            </x14:sparkline>
            <x14:sparkline>
              <xm:f>'State-wide Summary'!U4:U12</xm:f>
              <xm:sqref>U29</xm:sqref>
            </x14:sparkline>
            <x14:sparkline>
              <xm:f>'State-wide Summary'!V4:V12</xm:f>
              <xm:sqref>V29</xm:sqref>
            </x14:sparkline>
            <x14:sparkline>
              <xm:f>'State-wide Summary'!W4:W12</xm:f>
              <xm:sqref>W29</xm:sqref>
            </x14:sparkline>
            <x14:sparkline>
              <xm:f>'State-wide Summary'!X4:X12</xm:f>
              <xm:sqref>X29</xm:sqref>
            </x14:sparkline>
            <x14:sparkline>
              <xm:f>'State-wide Summary'!Y4:Y12</xm:f>
              <xm:sqref>Y29</xm:sqref>
            </x14:sparkline>
            <x14:sparkline>
              <xm:f>'State-wide Summary'!Z4:Z12</xm:f>
              <xm:sqref>Z29</xm:sqref>
            </x14:sparkline>
            <x14:sparkline>
              <xm:f>'State-wide Summary'!AA4:AA12</xm:f>
              <xm:sqref>AA29</xm:sqref>
            </x14:sparkline>
            <x14:sparkline>
              <xm:f>'State-wide Summary'!AB4:AB12</xm:f>
              <xm:sqref>AB29</xm:sqref>
            </x14:sparkline>
            <x14:sparkline>
              <xm:f>'State-wide Summary'!AC4:AC12</xm:f>
              <xm:sqref>AC29</xm:sqref>
            </x14:sparkline>
          </x14:sparklines>
        </x14:sparklineGroup>
      </x14:sparklineGroup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"/>
  <sheetViews>
    <sheetView workbookViewId="0"/>
  </sheetViews>
  <sheetFormatPr defaultColWidth="9.140625" defaultRowHeight="15" x14ac:dyDescent="0.25"/>
  <cols>
    <col min="1" max="1" width="13.140625" style="39" bestFit="1" customWidth="1"/>
    <col min="2" max="2" width="32.5703125" style="39" bestFit="1" customWidth="1"/>
    <col min="3" max="3" width="9.140625" style="39"/>
    <col min="4" max="4" width="9.28515625" style="39" bestFit="1" customWidth="1"/>
    <col min="5" max="16384" width="9.140625" style="39"/>
  </cols>
  <sheetData>
    <row r="1" spans="1:6" x14ac:dyDescent="0.25">
      <c r="A1" s="72" t="s">
        <v>111</v>
      </c>
      <c r="B1" s="72" t="s">
        <v>110</v>
      </c>
      <c r="C1" s="72" t="s">
        <v>107</v>
      </c>
      <c r="D1" s="72" t="s">
        <v>108</v>
      </c>
      <c r="F1" s="48" t="s">
        <v>109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O3043"/>
  <sheetViews>
    <sheetView workbookViewId="0">
      <selection sqref="A1:N1048576"/>
    </sheetView>
  </sheetViews>
  <sheetFormatPr defaultRowHeight="15" x14ac:dyDescent="0.25"/>
  <cols>
    <col min="1" max="14" width="9.140625" style="39"/>
  </cols>
  <sheetData>
    <row r="1" spans="1:15" x14ac:dyDescent="0.25">
      <c r="A1" s="39" t="s">
        <v>7</v>
      </c>
      <c r="B1" s="39" t="s">
        <v>8</v>
      </c>
      <c r="C1" s="39" t="s">
        <v>9</v>
      </c>
      <c r="D1" s="39" t="s">
        <v>10</v>
      </c>
      <c r="E1" s="39" t="s">
        <v>11</v>
      </c>
      <c r="F1" s="39" t="s">
        <v>12</v>
      </c>
      <c r="G1" s="39" t="s">
        <v>13</v>
      </c>
      <c r="H1" s="39" t="s">
        <v>26</v>
      </c>
      <c r="I1" s="39" t="s">
        <v>27</v>
      </c>
      <c r="J1" s="39" t="s">
        <v>28</v>
      </c>
      <c r="K1" s="39" t="s">
        <v>29</v>
      </c>
      <c r="L1" s="39" t="s">
        <v>30</v>
      </c>
      <c r="M1" s="39" t="s">
        <v>119</v>
      </c>
      <c r="N1" s="39" t="s">
        <v>31</v>
      </c>
      <c r="O1" s="39"/>
    </row>
    <row r="2" spans="1:15" x14ac:dyDescent="0.25">
      <c r="A2" s="39" t="s">
        <v>135</v>
      </c>
      <c r="B2" s="39" t="s">
        <v>135</v>
      </c>
      <c r="C2" s="39">
        <v>1002000</v>
      </c>
      <c r="D2" s="39">
        <v>0</v>
      </c>
      <c r="E2" s="39">
        <v>160</v>
      </c>
      <c r="F2" s="39">
        <v>184</v>
      </c>
      <c r="G2" s="39">
        <v>144</v>
      </c>
      <c r="H2" s="39">
        <v>144</v>
      </c>
      <c r="I2" s="39">
        <v>143</v>
      </c>
      <c r="J2" s="39">
        <v>133</v>
      </c>
      <c r="K2" s="39">
        <v>135</v>
      </c>
      <c r="L2" s="39">
        <v>144</v>
      </c>
      <c r="M2" s="39">
        <v>146</v>
      </c>
      <c r="N2" s="39">
        <v>119</v>
      </c>
      <c r="O2" s="39"/>
    </row>
    <row r="3" spans="1:15" x14ac:dyDescent="0.25">
      <c r="A3" s="39" t="s">
        <v>135</v>
      </c>
      <c r="B3" s="39" t="s">
        <v>135</v>
      </c>
      <c r="C3" s="39">
        <v>1002000</v>
      </c>
      <c r="D3" s="39">
        <v>1</v>
      </c>
      <c r="E3" s="39">
        <v>153</v>
      </c>
      <c r="F3" s="39">
        <v>164</v>
      </c>
      <c r="G3" s="39">
        <v>175</v>
      </c>
      <c r="H3" s="39">
        <v>138</v>
      </c>
      <c r="I3" s="39">
        <v>141</v>
      </c>
      <c r="J3" s="39">
        <v>130</v>
      </c>
      <c r="K3" s="39">
        <v>133</v>
      </c>
      <c r="L3" s="39">
        <v>135</v>
      </c>
      <c r="M3" s="39">
        <v>141</v>
      </c>
      <c r="N3" s="39">
        <v>158</v>
      </c>
      <c r="O3" s="39"/>
    </row>
    <row r="4" spans="1:15" x14ac:dyDescent="0.25">
      <c r="A4" s="39" t="s">
        <v>135</v>
      </c>
      <c r="B4" s="39" t="s">
        <v>135</v>
      </c>
      <c r="C4" s="39">
        <v>1002000</v>
      </c>
      <c r="D4" s="39">
        <v>10</v>
      </c>
      <c r="E4" s="39">
        <v>138</v>
      </c>
      <c r="F4" s="39">
        <v>156</v>
      </c>
      <c r="G4" s="39">
        <v>140</v>
      </c>
      <c r="H4" s="39">
        <v>140</v>
      </c>
      <c r="I4" s="39">
        <v>137</v>
      </c>
      <c r="J4" s="39">
        <v>131</v>
      </c>
      <c r="K4" s="39">
        <v>123</v>
      </c>
      <c r="L4" s="39">
        <v>148</v>
      </c>
      <c r="M4" s="39">
        <v>150</v>
      </c>
      <c r="N4" s="39">
        <v>137</v>
      </c>
      <c r="O4" s="39"/>
    </row>
    <row r="5" spans="1:15" x14ac:dyDescent="0.25">
      <c r="A5" s="39" t="s">
        <v>135</v>
      </c>
      <c r="B5" s="39" t="s">
        <v>135</v>
      </c>
      <c r="C5" s="39">
        <v>1002000</v>
      </c>
      <c r="D5" s="39">
        <v>11</v>
      </c>
      <c r="E5" s="39">
        <v>162</v>
      </c>
      <c r="F5" s="39">
        <v>126</v>
      </c>
      <c r="G5" s="39">
        <v>152</v>
      </c>
      <c r="H5" s="39">
        <v>140</v>
      </c>
      <c r="I5" s="39">
        <v>126</v>
      </c>
      <c r="J5" s="39">
        <v>127</v>
      </c>
      <c r="K5" s="39">
        <v>125</v>
      </c>
      <c r="L5" s="39">
        <v>125</v>
      </c>
      <c r="M5" s="39">
        <v>143</v>
      </c>
      <c r="N5" s="39">
        <v>150</v>
      </c>
      <c r="O5" s="39"/>
    </row>
    <row r="6" spans="1:15" x14ac:dyDescent="0.25">
      <c r="A6" s="39" t="s">
        <v>135</v>
      </c>
      <c r="B6" s="39" t="s">
        <v>135</v>
      </c>
      <c r="C6" s="39">
        <v>1002000</v>
      </c>
      <c r="D6" s="39">
        <v>12</v>
      </c>
      <c r="E6" s="39">
        <v>130</v>
      </c>
      <c r="F6" s="39">
        <v>138</v>
      </c>
      <c r="G6" s="39">
        <v>121</v>
      </c>
      <c r="H6" s="39">
        <v>141</v>
      </c>
      <c r="I6" s="39">
        <v>125</v>
      </c>
      <c r="J6" s="39">
        <v>114</v>
      </c>
      <c r="K6" s="39">
        <v>118</v>
      </c>
      <c r="L6" s="39">
        <v>115</v>
      </c>
      <c r="M6" s="39">
        <v>122</v>
      </c>
      <c r="N6" s="39">
        <v>133</v>
      </c>
      <c r="O6" s="39"/>
    </row>
    <row r="7" spans="1:15" x14ac:dyDescent="0.25">
      <c r="A7" s="39" t="s">
        <v>135</v>
      </c>
      <c r="B7" s="39" t="s">
        <v>135</v>
      </c>
      <c r="C7" s="39">
        <v>1002000</v>
      </c>
      <c r="D7" s="39">
        <v>2</v>
      </c>
      <c r="E7" s="39">
        <v>149</v>
      </c>
      <c r="F7" s="39">
        <v>150</v>
      </c>
      <c r="G7" s="39">
        <v>158</v>
      </c>
      <c r="H7" s="39">
        <v>173</v>
      </c>
      <c r="I7" s="39">
        <v>133</v>
      </c>
      <c r="J7" s="39">
        <v>137</v>
      </c>
      <c r="K7" s="39">
        <v>134</v>
      </c>
      <c r="L7" s="39">
        <v>133</v>
      </c>
      <c r="M7" s="39">
        <v>135</v>
      </c>
      <c r="N7" s="39">
        <v>134</v>
      </c>
      <c r="O7" s="39"/>
    </row>
    <row r="8" spans="1:15" x14ac:dyDescent="0.25">
      <c r="A8" s="39" t="s">
        <v>135</v>
      </c>
      <c r="B8" s="39" t="s">
        <v>135</v>
      </c>
      <c r="C8" s="39">
        <v>1002000</v>
      </c>
      <c r="D8" s="39">
        <v>3</v>
      </c>
      <c r="E8" s="39">
        <v>174</v>
      </c>
      <c r="F8" s="39">
        <v>162</v>
      </c>
      <c r="G8" s="39">
        <v>146</v>
      </c>
      <c r="H8" s="39">
        <v>159</v>
      </c>
      <c r="I8" s="39">
        <v>164</v>
      </c>
      <c r="J8" s="39">
        <v>142</v>
      </c>
      <c r="K8" s="39">
        <v>133</v>
      </c>
      <c r="L8" s="39">
        <v>135</v>
      </c>
      <c r="M8" s="39">
        <v>125</v>
      </c>
      <c r="N8" s="39">
        <v>137</v>
      </c>
      <c r="O8" s="39"/>
    </row>
    <row r="9" spans="1:15" x14ac:dyDescent="0.25">
      <c r="A9" s="39" t="s">
        <v>135</v>
      </c>
      <c r="B9" s="39" t="s">
        <v>135</v>
      </c>
      <c r="C9" s="39">
        <v>1002000</v>
      </c>
      <c r="D9" s="39">
        <v>4</v>
      </c>
      <c r="E9" s="39">
        <v>144</v>
      </c>
      <c r="F9" s="39">
        <v>159</v>
      </c>
      <c r="G9" s="39">
        <v>149</v>
      </c>
      <c r="H9" s="39">
        <v>150</v>
      </c>
      <c r="I9" s="39">
        <v>145</v>
      </c>
      <c r="J9" s="39">
        <v>157</v>
      </c>
      <c r="K9" s="39">
        <v>133</v>
      </c>
      <c r="L9" s="39">
        <v>122</v>
      </c>
      <c r="M9" s="39">
        <v>137</v>
      </c>
      <c r="N9" s="39">
        <v>139</v>
      </c>
      <c r="O9" s="39"/>
    </row>
    <row r="10" spans="1:15" x14ac:dyDescent="0.25">
      <c r="A10" s="39" t="s">
        <v>135</v>
      </c>
      <c r="B10" s="39" t="s">
        <v>135</v>
      </c>
      <c r="C10" s="39">
        <v>1002000</v>
      </c>
      <c r="D10" s="39">
        <v>5</v>
      </c>
      <c r="E10" s="39">
        <v>139</v>
      </c>
      <c r="F10" s="39">
        <v>152</v>
      </c>
      <c r="G10" s="39">
        <v>150</v>
      </c>
      <c r="H10" s="39">
        <v>147</v>
      </c>
      <c r="I10" s="39">
        <v>136</v>
      </c>
      <c r="J10" s="39">
        <v>141</v>
      </c>
      <c r="K10" s="39">
        <v>153</v>
      </c>
      <c r="L10" s="39">
        <v>136</v>
      </c>
      <c r="M10" s="39">
        <v>116</v>
      </c>
      <c r="N10" s="39">
        <v>142</v>
      </c>
      <c r="O10" s="39"/>
    </row>
    <row r="11" spans="1:15" x14ac:dyDescent="0.25">
      <c r="A11" s="39" t="s">
        <v>135</v>
      </c>
      <c r="B11" s="39" t="s">
        <v>135</v>
      </c>
      <c r="C11" s="39">
        <v>1002000</v>
      </c>
      <c r="D11" s="39">
        <v>6</v>
      </c>
      <c r="E11" s="39">
        <v>168</v>
      </c>
      <c r="F11" s="39">
        <v>133</v>
      </c>
      <c r="G11" s="39">
        <v>144</v>
      </c>
      <c r="H11" s="39">
        <v>142</v>
      </c>
      <c r="I11" s="39">
        <v>139</v>
      </c>
      <c r="J11" s="39">
        <v>137</v>
      </c>
      <c r="K11" s="39">
        <v>132</v>
      </c>
      <c r="L11" s="39">
        <v>148</v>
      </c>
      <c r="M11" s="39">
        <v>140</v>
      </c>
      <c r="N11" s="39">
        <v>121</v>
      </c>
      <c r="O11" s="39"/>
    </row>
    <row r="12" spans="1:15" x14ac:dyDescent="0.25">
      <c r="A12" s="39" t="s">
        <v>135</v>
      </c>
      <c r="B12" s="39" t="s">
        <v>135</v>
      </c>
      <c r="C12" s="39">
        <v>1002000</v>
      </c>
      <c r="D12" s="39">
        <v>7</v>
      </c>
      <c r="E12" s="39">
        <v>139</v>
      </c>
      <c r="F12" s="39">
        <v>155</v>
      </c>
      <c r="G12" s="39">
        <v>142</v>
      </c>
      <c r="H12" s="39">
        <v>146</v>
      </c>
      <c r="I12" s="39">
        <v>146</v>
      </c>
      <c r="J12" s="39">
        <v>150</v>
      </c>
      <c r="K12" s="39">
        <v>133</v>
      </c>
      <c r="L12" s="39">
        <v>140</v>
      </c>
      <c r="M12" s="39">
        <v>148</v>
      </c>
      <c r="N12" s="39">
        <v>144</v>
      </c>
      <c r="O12" s="39"/>
    </row>
    <row r="13" spans="1:15" x14ac:dyDescent="0.25">
      <c r="A13" s="39" t="s">
        <v>135</v>
      </c>
      <c r="B13" s="39" t="s">
        <v>135</v>
      </c>
      <c r="C13" s="39">
        <v>1002000</v>
      </c>
      <c r="D13" s="39">
        <v>8</v>
      </c>
      <c r="E13" s="39">
        <v>158</v>
      </c>
      <c r="F13" s="39">
        <v>138</v>
      </c>
      <c r="G13" s="39">
        <v>145</v>
      </c>
      <c r="H13" s="39">
        <v>130</v>
      </c>
      <c r="I13" s="39">
        <v>135</v>
      </c>
      <c r="J13" s="39">
        <v>138</v>
      </c>
      <c r="K13" s="39">
        <v>147</v>
      </c>
      <c r="L13" s="39">
        <v>134</v>
      </c>
      <c r="M13" s="39">
        <v>145</v>
      </c>
      <c r="N13" s="39">
        <v>156</v>
      </c>
      <c r="O13" s="39"/>
    </row>
    <row r="14" spans="1:15" x14ac:dyDescent="0.25">
      <c r="A14" s="39" t="s">
        <v>135</v>
      </c>
      <c r="B14" s="39" t="s">
        <v>135</v>
      </c>
      <c r="C14" s="39">
        <v>1002000</v>
      </c>
      <c r="D14" s="39">
        <v>9</v>
      </c>
      <c r="E14" s="39">
        <v>168</v>
      </c>
      <c r="F14" s="39">
        <v>153</v>
      </c>
      <c r="G14" s="39">
        <v>137</v>
      </c>
      <c r="H14" s="39">
        <v>146</v>
      </c>
      <c r="I14" s="39">
        <v>130</v>
      </c>
      <c r="J14" s="39">
        <v>140</v>
      </c>
      <c r="K14" s="39">
        <v>146</v>
      </c>
      <c r="L14" s="39">
        <v>146</v>
      </c>
      <c r="M14" s="39">
        <v>138</v>
      </c>
      <c r="N14" s="39">
        <v>159</v>
      </c>
      <c r="O14" s="39"/>
    </row>
    <row r="15" spans="1:15" x14ac:dyDescent="0.25">
      <c r="A15" s="39" t="s">
        <v>135</v>
      </c>
      <c r="B15" s="39" t="s">
        <v>135</v>
      </c>
      <c r="C15" s="39">
        <v>1003000</v>
      </c>
      <c r="D15" s="39">
        <v>0</v>
      </c>
      <c r="E15" s="39">
        <v>60</v>
      </c>
      <c r="F15" s="39">
        <v>71</v>
      </c>
      <c r="G15" s="39">
        <v>38</v>
      </c>
      <c r="H15" s="39">
        <v>48</v>
      </c>
      <c r="I15" s="39">
        <v>74</v>
      </c>
      <c r="J15" s="39">
        <v>59</v>
      </c>
      <c r="K15" s="39">
        <v>43</v>
      </c>
      <c r="L15" s="39">
        <v>49</v>
      </c>
      <c r="M15" s="39">
        <v>53</v>
      </c>
      <c r="N15" s="39">
        <v>36</v>
      </c>
      <c r="O15" s="39"/>
    </row>
    <row r="16" spans="1:15" x14ac:dyDescent="0.25">
      <c r="A16" s="39" t="s">
        <v>135</v>
      </c>
      <c r="B16" s="39" t="s">
        <v>135</v>
      </c>
      <c r="C16" s="39">
        <v>1003000</v>
      </c>
      <c r="D16" s="39">
        <v>1</v>
      </c>
      <c r="E16" s="39">
        <v>61</v>
      </c>
      <c r="F16" s="39">
        <v>58</v>
      </c>
      <c r="G16" s="39">
        <v>69</v>
      </c>
      <c r="H16" s="39">
        <v>44</v>
      </c>
      <c r="I16" s="39">
        <v>39</v>
      </c>
      <c r="J16" s="39">
        <v>76</v>
      </c>
      <c r="K16" s="39">
        <v>62</v>
      </c>
      <c r="L16" s="39">
        <v>41</v>
      </c>
      <c r="M16" s="39">
        <v>51</v>
      </c>
      <c r="N16" s="39">
        <v>46</v>
      </c>
      <c r="O16" s="39"/>
    </row>
    <row r="17" spans="1:15" x14ac:dyDescent="0.25">
      <c r="A17" s="39" t="s">
        <v>135</v>
      </c>
      <c r="B17" s="39" t="s">
        <v>135</v>
      </c>
      <c r="C17" s="39">
        <v>1003000</v>
      </c>
      <c r="D17" s="39">
        <v>10</v>
      </c>
      <c r="E17" s="39">
        <v>61</v>
      </c>
      <c r="F17" s="39">
        <v>72</v>
      </c>
      <c r="G17" s="39">
        <v>51</v>
      </c>
      <c r="H17" s="39">
        <v>67</v>
      </c>
      <c r="I17" s="39">
        <v>48</v>
      </c>
      <c r="J17" s="39">
        <v>44</v>
      </c>
      <c r="K17" s="39">
        <v>57</v>
      </c>
      <c r="L17" s="39">
        <v>58</v>
      </c>
      <c r="M17" s="39">
        <v>45</v>
      </c>
      <c r="N17" s="39">
        <v>48</v>
      </c>
      <c r="O17" s="39"/>
    </row>
    <row r="18" spans="1:15" x14ac:dyDescent="0.25">
      <c r="A18" s="39" t="s">
        <v>135</v>
      </c>
      <c r="B18" s="39" t="s">
        <v>135</v>
      </c>
      <c r="C18" s="39">
        <v>1003000</v>
      </c>
      <c r="D18" s="39">
        <v>11</v>
      </c>
      <c r="E18" s="39">
        <v>47</v>
      </c>
      <c r="F18" s="39">
        <v>61</v>
      </c>
      <c r="G18" s="39">
        <v>66</v>
      </c>
      <c r="H18" s="39">
        <v>55</v>
      </c>
      <c r="I18" s="39">
        <v>65</v>
      </c>
      <c r="J18" s="39">
        <v>41</v>
      </c>
      <c r="K18" s="39">
        <v>47</v>
      </c>
      <c r="L18" s="39">
        <v>48</v>
      </c>
      <c r="M18" s="39">
        <v>58</v>
      </c>
      <c r="N18" s="39">
        <v>47</v>
      </c>
      <c r="O18" s="39"/>
    </row>
    <row r="19" spans="1:15" x14ac:dyDescent="0.25">
      <c r="A19" s="39" t="s">
        <v>135</v>
      </c>
      <c r="B19" s="39" t="s">
        <v>135</v>
      </c>
      <c r="C19" s="39">
        <v>1003000</v>
      </c>
      <c r="D19" s="39">
        <v>12</v>
      </c>
      <c r="E19" s="39">
        <v>67</v>
      </c>
      <c r="F19" s="39">
        <v>45</v>
      </c>
      <c r="G19" s="39">
        <v>59</v>
      </c>
      <c r="H19" s="39">
        <v>59</v>
      </c>
      <c r="I19" s="39">
        <v>47</v>
      </c>
      <c r="J19" s="39">
        <v>57</v>
      </c>
      <c r="K19" s="39">
        <v>34</v>
      </c>
      <c r="L19" s="39">
        <v>43</v>
      </c>
      <c r="M19" s="39">
        <v>49</v>
      </c>
      <c r="N19" s="39">
        <v>51</v>
      </c>
      <c r="O19" s="39"/>
    </row>
    <row r="20" spans="1:15" x14ac:dyDescent="0.25">
      <c r="A20" s="39" t="s">
        <v>135</v>
      </c>
      <c r="B20" s="39" t="s">
        <v>135</v>
      </c>
      <c r="C20" s="39">
        <v>1003000</v>
      </c>
      <c r="D20" s="39">
        <v>2</v>
      </c>
      <c r="E20" s="39">
        <v>41</v>
      </c>
      <c r="F20" s="39">
        <v>62</v>
      </c>
      <c r="G20" s="39">
        <v>59</v>
      </c>
      <c r="H20" s="39">
        <v>70</v>
      </c>
      <c r="I20" s="39">
        <v>49</v>
      </c>
      <c r="J20" s="39">
        <v>37</v>
      </c>
      <c r="K20" s="39">
        <v>65</v>
      </c>
      <c r="L20" s="39">
        <v>59</v>
      </c>
      <c r="M20" s="39">
        <v>42</v>
      </c>
      <c r="N20" s="39">
        <v>44</v>
      </c>
      <c r="O20" s="39"/>
    </row>
    <row r="21" spans="1:15" x14ac:dyDescent="0.25">
      <c r="A21" s="39" t="s">
        <v>135</v>
      </c>
      <c r="B21" s="39" t="s">
        <v>135</v>
      </c>
      <c r="C21" s="39">
        <v>1003000</v>
      </c>
      <c r="D21" s="39">
        <v>3</v>
      </c>
      <c r="E21" s="39">
        <v>66</v>
      </c>
      <c r="F21" s="39">
        <v>44</v>
      </c>
      <c r="G21" s="39">
        <v>49</v>
      </c>
      <c r="H21" s="39">
        <v>62</v>
      </c>
      <c r="I21" s="39">
        <v>67</v>
      </c>
      <c r="J21" s="39">
        <v>44</v>
      </c>
      <c r="K21" s="39">
        <v>35</v>
      </c>
      <c r="L21" s="39">
        <v>63</v>
      </c>
      <c r="M21" s="39">
        <v>60</v>
      </c>
      <c r="N21" s="39">
        <v>38</v>
      </c>
      <c r="O21" s="39"/>
    </row>
    <row r="22" spans="1:15" x14ac:dyDescent="0.25">
      <c r="A22" s="39" t="s">
        <v>135</v>
      </c>
      <c r="B22" s="39" t="s">
        <v>135</v>
      </c>
      <c r="C22" s="39">
        <v>1003000</v>
      </c>
      <c r="D22" s="39">
        <v>4</v>
      </c>
      <c r="E22" s="39">
        <v>59</v>
      </c>
      <c r="F22" s="39">
        <v>62</v>
      </c>
      <c r="G22" s="39">
        <v>39</v>
      </c>
      <c r="H22" s="39">
        <v>54</v>
      </c>
      <c r="I22" s="39">
        <v>62</v>
      </c>
      <c r="J22" s="39">
        <v>70</v>
      </c>
      <c r="K22" s="39">
        <v>49</v>
      </c>
      <c r="L22" s="39">
        <v>35</v>
      </c>
      <c r="M22" s="39">
        <v>60</v>
      </c>
      <c r="N22" s="39">
        <v>53</v>
      </c>
      <c r="O22" s="39"/>
    </row>
    <row r="23" spans="1:15" x14ac:dyDescent="0.25">
      <c r="A23" s="39" t="s">
        <v>135</v>
      </c>
      <c r="B23" s="39" t="s">
        <v>135</v>
      </c>
      <c r="C23" s="39">
        <v>1003000</v>
      </c>
      <c r="D23" s="39">
        <v>5</v>
      </c>
      <c r="E23" s="39">
        <v>50</v>
      </c>
      <c r="F23" s="39">
        <v>56</v>
      </c>
      <c r="G23" s="39">
        <v>63</v>
      </c>
      <c r="H23" s="39">
        <v>44</v>
      </c>
      <c r="I23" s="39">
        <v>52</v>
      </c>
      <c r="J23" s="39">
        <v>66</v>
      </c>
      <c r="K23" s="39">
        <v>69</v>
      </c>
      <c r="L23" s="39">
        <v>50</v>
      </c>
      <c r="M23" s="39">
        <v>38</v>
      </c>
      <c r="N23" s="39">
        <v>52</v>
      </c>
      <c r="O23" s="39"/>
    </row>
    <row r="24" spans="1:15" x14ac:dyDescent="0.25">
      <c r="A24" s="39" t="s">
        <v>135</v>
      </c>
      <c r="B24" s="39" t="s">
        <v>135</v>
      </c>
      <c r="C24" s="39">
        <v>1003000</v>
      </c>
      <c r="D24" s="39">
        <v>6</v>
      </c>
      <c r="E24" s="39">
        <v>47</v>
      </c>
      <c r="F24" s="39">
        <v>54</v>
      </c>
      <c r="G24" s="39">
        <v>46</v>
      </c>
      <c r="H24" s="39">
        <v>63</v>
      </c>
      <c r="I24" s="39">
        <v>49</v>
      </c>
      <c r="J24" s="39">
        <v>47</v>
      </c>
      <c r="K24" s="39">
        <v>63</v>
      </c>
      <c r="L24" s="39">
        <v>63</v>
      </c>
      <c r="M24" s="39">
        <v>50</v>
      </c>
      <c r="N24" s="39">
        <v>36</v>
      </c>
      <c r="O24" s="39"/>
    </row>
    <row r="25" spans="1:15" x14ac:dyDescent="0.25">
      <c r="A25" s="39" t="s">
        <v>135</v>
      </c>
      <c r="B25" s="39" t="s">
        <v>135</v>
      </c>
      <c r="C25" s="39">
        <v>1003000</v>
      </c>
      <c r="D25" s="39">
        <v>7</v>
      </c>
      <c r="E25" s="39">
        <v>69</v>
      </c>
      <c r="F25" s="39">
        <v>46</v>
      </c>
      <c r="G25" s="39">
        <v>49</v>
      </c>
      <c r="H25" s="39">
        <v>45</v>
      </c>
      <c r="I25" s="39">
        <v>66</v>
      </c>
      <c r="J25" s="39">
        <v>48</v>
      </c>
      <c r="K25" s="39">
        <v>51</v>
      </c>
      <c r="L25" s="39">
        <v>64</v>
      </c>
      <c r="M25" s="39">
        <v>71</v>
      </c>
      <c r="N25" s="39">
        <v>48</v>
      </c>
      <c r="O25" s="39"/>
    </row>
    <row r="26" spans="1:15" x14ac:dyDescent="0.25">
      <c r="A26" s="39" t="s">
        <v>135</v>
      </c>
      <c r="B26" s="39" t="s">
        <v>135</v>
      </c>
      <c r="C26" s="39">
        <v>1003000</v>
      </c>
      <c r="D26" s="39">
        <v>8</v>
      </c>
      <c r="E26" s="39">
        <v>56</v>
      </c>
      <c r="F26" s="39">
        <v>76</v>
      </c>
      <c r="G26" s="39">
        <v>47</v>
      </c>
      <c r="H26" s="39">
        <v>45</v>
      </c>
      <c r="I26" s="39">
        <v>47</v>
      </c>
      <c r="J26" s="39">
        <v>61</v>
      </c>
      <c r="K26" s="39">
        <v>46</v>
      </c>
      <c r="L26" s="39">
        <v>48</v>
      </c>
      <c r="M26" s="39">
        <v>57</v>
      </c>
      <c r="N26" s="39">
        <v>66</v>
      </c>
      <c r="O26" s="39"/>
    </row>
    <row r="27" spans="1:15" x14ac:dyDescent="0.25">
      <c r="A27" s="39" t="s">
        <v>135</v>
      </c>
      <c r="B27" s="39" t="s">
        <v>135</v>
      </c>
      <c r="C27" s="39">
        <v>1003000</v>
      </c>
      <c r="D27" s="39">
        <v>9</v>
      </c>
      <c r="E27" s="39">
        <v>76</v>
      </c>
      <c r="F27" s="39">
        <v>58</v>
      </c>
      <c r="G27" s="39">
        <v>68</v>
      </c>
      <c r="H27" s="39">
        <v>54</v>
      </c>
      <c r="I27" s="39">
        <v>48</v>
      </c>
      <c r="J27" s="39">
        <v>59</v>
      </c>
      <c r="K27" s="39">
        <v>65</v>
      </c>
      <c r="L27" s="39">
        <v>43</v>
      </c>
      <c r="M27" s="39">
        <v>55</v>
      </c>
      <c r="N27" s="39">
        <v>62</v>
      </c>
      <c r="O27" s="39"/>
    </row>
    <row r="28" spans="1:15" x14ac:dyDescent="0.25">
      <c r="A28" s="39" t="s">
        <v>135</v>
      </c>
      <c r="B28" s="39" t="s">
        <v>135</v>
      </c>
      <c r="C28" s="39">
        <v>101000</v>
      </c>
      <c r="D28" s="39">
        <v>0</v>
      </c>
      <c r="E28" s="39">
        <v>105</v>
      </c>
      <c r="F28" s="39">
        <v>95</v>
      </c>
      <c r="G28" s="39">
        <v>105</v>
      </c>
      <c r="H28" s="39">
        <v>115</v>
      </c>
      <c r="I28" s="39">
        <v>90</v>
      </c>
      <c r="J28" s="39">
        <v>95</v>
      </c>
      <c r="K28" s="39">
        <v>103</v>
      </c>
      <c r="L28" s="39">
        <v>70</v>
      </c>
      <c r="M28" s="39">
        <v>99</v>
      </c>
      <c r="N28" s="39">
        <v>81</v>
      </c>
      <c r="O28" s="39"/>
    </row>
    <row r="29" spans="1:15" x14ac:dyDescent="0.25">
      <c r="A29" s="39" t="s">
        <v>135</v>
      </c>
      <c r="B29" s="39" t="s">
        <v>135</v>
      </c>
      <c r="C29" s="39">
        <v>101000</v>
      </c>
      <c r="D29" s="39">
        <v>1</v>
      </c>
      <c r="E29" s="39">
        <v>92</v>
      </c>
      <c r="F29" s="39">
        <v>107</v>
      </c>
      <c r="G29" s="39">
        <v>95</v>
      </c>
      <c r="H29" s="39">
        <v>94</v>
      </c>
      <c r="I29" s="39">
        <v>117</v>
      </c>
      <c r="J29" s="39">
        <v>92</v>
      </c>
      <c r="K29" s="39">
        <v>88</v>
      </c>
      <c r="L29" s="39">
        <v>92</v>
      </c>
      <c r="M29" s="39">
        <v>67</v>
      </c>
      <c r="N29" s="39">
        <v>98</v>
      </c>
      <c r="O29" s="39"/>
    </row>
    <row r="30" spans="1:15" x14ac:dyDescent="0.25">
      <c r="A30" s="39" t="s">
        <v>135</v>
      </c>
      <c r="B30" s="39" t="s">
        <v>135</v>
      </c>
      <c r="C30" s="39">
        <v>101000</v>
      </c>
      <c r="D30" s="39">
        <v>10</v>
      </c>
      <c r="E30" s="39">
        <v>101</v>
      </c>
      <c r="F30" s="39">
        <v>99</v>
      </c>
      <c r="G30" s="39">
        <v>103</v>
      </c>
      <c r="H30" s="39">
        <v>99</v>
      </c>
      <c r="I30" s="39">
        <v>112</v>
      </c>
      <c r="J30" s="39">
        <v>95</v>
      </c>
      <c r="K30" s="39">
        <v>87</v>
      </c>
      <c r="L30" s="39">
        <v>89</v>
      </c>
      <c r="M30" s="39">
        <v>94</v>
      </c>
      <c r="N30" s="39">
        <v>83</v>
      </c>
    </row>
    <row r="31" spans="1:15" x14ac:dyDescent="0.25">
      <c r="A31" s="39" t="s">
        <v>135</v>
      </c>
      <c r="B31" s="39" t="s">
        <v>135</v>
      </c>
      <c r="C31" s="39">
        <v>101000</v>
      </c>
      <c r="D31" s="39">
        <v>11</v>
      </c>
      <c r="E31" s="39">
        <v>107</v>
      </c>
      <c r="F31" s="39">
        <v>100</v>
      </c>
      <c r="G31" s="39">
        <v>95</v>
      </c>
      <c r="H31" s="39">
        <v>97</v>
      </c>
      <c r="I31" s="39">
        <v>97</v>
      </c>
      <c r="J31" s="39">
        <v>103</v>
      </c>
      <c r="K31" s="39">
        <v>92</v>
      </c>
      <c r="L31" s="39">
        <v>75</v>
      </c>
      <c r="M31" s="39">
        <v>77</v>
      </c>
      <c r="N31" s="39">
        <v>86</v>
      </c>
    </row>
    <row r="32" spans="1:15" x14ac:dyDescent="0.25">
      <c r="A32" s="39" t="s">
        <v>135</v>
      </c>
      <c r="B32" s="39" t="s">
        <v>135</v>
      </c>
      <c r="C32" s="39">
        <v>101000</v>
      </c>
      <c r="D32" s="39">
        <v>12</v>
      </c>
      <c r="E32" s="39">
        <v>97</v>
      </c>
      <c r="F32" s="39">
        <v>94</v>
      </c>
      <c r="G32" s="39">
        <v>93</v>
      </c>
      <c r="H32" s="39">
        <v>87</v>
      </c>
      <c r="I32" s="39">
        <v>88</v>
      </c>
      <c r="J32" s="39">
        <v>94</v>
      </c>
      <c r="K32" s="39">
        <v>86</v>
      </c>
      <c r="L32" s="39">
        <v>85</v>
      </c>
      <c r="M32" s="39">
        <v>75</v>
      </c>
      <c r="N32" s="39">
        <v>73</v>
      </c>
    </row>
    <row r="33" spans="1:14" x14ac:dyDescent="0.25">
      <c r="A33" s="39" t="s">
        <v>135</v>
      </c>
      <c r="B33" s="39" t="s">
        <v>135</v>
      </c>
      <c r="C33" s="39">
        <v>101000</v>
      </c>
      <c r="D33" s="39">
        <v>2</v>
      </c>
      <c r="E33" s="39">
        <v>90</v>
      </c>
      <c r="F33" s="39">
        <v>83</v>
      </c>
      <c r="G33" s="39">
        <v>106</v>
      </c>
      <c r="H33" s="39">
        <v>87</v>
      </c>
      <c r="I33" s="39">
        <v>93</v>
      </c>
      <c r="J33" s="39">
        <v>107</v>
      </c>
      <c r="K33" s="39">
        <v>94</v>
      </c>
      <c r="L33" s="39">
        <v>89</v>
      </c>
      <c r="M33" s="39">
        <v>94</v>
      </c>
      <c r="N33" s="39">
        <v>64</v>
      </c>
    </row>
    <row r="34" spans="1:14" x14ac:dyDescent="0.25">
      <c r="A34" s="39" t="s">
        <v>135</v>
      </c>
      <c r="B34" s="39" t="s">
        <v>135</v>
      </c>
      <c r="C34" s="39">
        <v>101000</v>
      </c>
      <c r="D34" s="39">
        <v>3</v>
      </c>
      <c r="E34" s="39">
        <v>94</v>
      </c>
      <c r="F34" s="39">
        <v>86</v>
      </c>
      <c r="G34" s="39">
        <v>84</v>
      </c>
      <c r="H34" s="39">
        <v>109</v>
      </c>
      <c r="I34" s="39">
        <v>91</v>
      </c>
      <c r="J34" s="39">
        <v>88</v>
      </c>
      <c r="K34" s="39">
        <v>103</v>
      </c>
      <c r="L34" s="39">
        <v>94</v>
      </c>
      <c r="M34" s="39">
        <v>83</v>
      </c>
      <c r="N34" s="39">
        <v>94</v>
      </c>
    </row>
    <row r="35" spans="1:14" x14ac:dyDescent="0.25">
      <c r="A35" s="39" t="s">
        <v>135</v>
      </c>
      <c r="B35" s="39" t="s">
        <v>135</v>
      </c>
      <c r="C35" s="39">
        <v>101000</v>
      </c>
      <c r="D35" s="39">
        <v>4</v>
      </c>
      <c r="E35" s="39">
        <v>87</v>
      </c>
      <c r="F35" s="39">
        <v>99</v>
      </c>
      <c r="G35" s="39">
        <v>93</v>
      </c>
      <c r="H35" s="39">
        <v>85</v>
      </c>
      <c r="I35" s="39">
        <v>113</v>
      </c>
      <c r="J35" s="39">
        <v>90</v>
      </c>
      <c r="K35" s="39">
        <v>87</v>
      </c>
      <c r="L35" s="39">
        <v>104</v>
      </c>
      <c r="M35" s="39">
        <v>87</v>
      </c>
      <c r="N35" s="39">
        <v>89</v>
      </c>
    </row>
    <row r="36" spans="1:14" x14ac:dyDescent="0.25">
      <c r="A36" s="39" t="s">
        <v>135</v>
      </c>
      <c r="B36" s="39" t="s">
        <v>135</v>
      </c>
      <c r="C36" s="39">
        <v>101000</v>
      </c>
      <c r="D36" s="39">
        <v>5</v>
      </c>
      <c r="E36" s="39">
        <v>93</v>
      </c>
      <c r="F36" s="39">
        <v>82</v>
      </c>
      <c r="G36" s="39">
        <v>93</v>
      </c>
      <c r="H36" s="39">
        <v>93</v>
      </c>
      <c r="I36" s="39">
        <v>84</v>
      </c>
      <c r="J36" s="39">
        <v>108</v>
      </c>
      <c r="K36" s="39">
        <v>90</v>
      </c>
      <c r="L36" s="39">
        <v>91</v>
      </c>
      <c r="M36" s="39">
        <v>102</v>
      </c>
      <c r="N36" s="39">
        <v>82</v>
      </c>
    </row>
    <row r="37" spans="1:14" x14ac:dyDescent="0.25">
      <c r="A37" s="39" t="s">
        <v>135</v>
      </c>
      <c r="B37" s="39" t="s">
        <v>135</v>
      </c>
      <c r="C37" s="39">
        <v>101000</v>
      </c>
      <c r="D37" s="39">
        <v>6</v>
      </c>
      <c r="E37" s="39">
        <v>102</v>
      </c>
      <c r="F37" s="39">
        <v>93</v>
      </c>
      <c r="G37" s="39">
        <v>81</v>
      </c>
      <c r="H37" s="39">
        <v>88</v>
      </c>
      <c r="I37" s="39">
        <v>101</v>
      </c>
      <c r="J37" s="39">
        <v>83</v>
      </c>
      <c r="K37" s="39">
        <v>110</v>
      </c>
      <c r="L37" s="39">
        <v>90</v>
      </c>
      <c r="M37" s="39">
        <v>85</v>
      </c>
      <c r="N37" s="39">
        <v>99</v>
      </c>
    </row>
    <row r="38" spans="1:14" x14ac:dyDescent="0.25">
      <c r="A38" s="39" t="s">
        <v>135</v>
      </c>
      <c r="B38" s="39" t="s">
        <v>135</v>
      </c>
      <c r="C38" s="39">
        <v>101000</v>
      </c>
      <c r="D38" s="39">
        <v>7</v>
      </c>
      <c r="E38" s="39">
        <v>121</v>
      </c>
      <c r="F38" s="39">
        <v>103</v>
      </c>
      <c r="G38" s="39">
        <v>102</v>
      </c>
      <c r="H38" s="39">
        <v>83</v>
      </c>
      <c r="I38" s="39">
        <v>96</v>
      </c>
      <c r="J38" s="39">
        <v>99</v>
      </c>
      <c r="K38" s="39">
        <v>83</v>
      </c>
      <c r="L38" s="39">
        <v>115</v>
      </c>
      <c r="M38" s="39">
        <v>84</v>
      </c>
      <c r="N38" s="39">
        <v>85</v>
      </c>
    </row>
    <row r="39" spans="1:14" x14ac:dyDescent="0.25">
      <c r="A39" s="39" t="s">
        <v>135</v>
      </c>
      <c r="B39" s="39" t="s">
        <v>135</v>
      </c>
      <c r="C39" s="39">
        <v>101000</v>
      </c>
      <c r="D39" s="39">
        <v>8</v>
      </c>
      <c r="E39" s="39">
        <v>105</v>
      </c>
      <c r="F39" s="39">
        <v>113</v>
      </c>
      <c r="G39" s="39">
        <v>108</v>
      </c>
      <c r="H39" s="39">
        <v>111</v>
      </c>
      <c r="I39" s="39">
        <v>84</v>
      </c>
      <c r="J39" s="39">
        <v>95</v>
      </c>
      <c r="K39" s="39">
        <v>102</v>
      </c>
      <c r="L39" s="39">
        <v>88</v>
      </c>
      <c r="M39" s="39">
        <v>116</v>
      </c>
      <c r="N39" s="39">
        <v>81</v>
      </c>
    </row>
    <row r="40" spans="1:14" x14ac:dyDescent="0.25">
      <c r="A40" s="39" t="s">
        <v>135</v>
      </c>
      <c r="B40" s="39" t="s">
        <v>135</v>
      </c>
      <c r="C40" s="39">
        <v>101000</v>
      </c>
      <c r="D40" s="39">
        <v>9</v>
      </c>
      <c r="E40" s="39">
        <v>101</v>
      </c>
      <c r="F40" s="39">
        <v>110</v>
      </c>
      <c r="G40" s="39">
        <v>99</v>
      </c>
      <c r="H40" s="39">
        <v>110</v>
      </c>
      <c r="I40" s="39">
        <v>112</v>
      </c>
      <c r="J40" s="39">
        <v>87</v>
      </c>
      <c r="K40" s="39">
        <v>94</v>
      </c>
      <c r="L40" s="39">
        <v>104</v>
      </c>
      <c r="M40" s="39">
        <v>91</v>
      </c>
      <c r="N40" s="39">
        <v>117</v>
      </c>
    </row>
    <row r="41" spans="1:14" x14ac:dyDescent="0.25">
      <c r="A41" s="39" t="s">
        <v>135</v>
      </c>
      <c r="B41" s="39" t="s">
        <v>135</v>
      </c>
      <c r="C41" s="39">
        <v>104000</v>
      </c>
      <c r="D41" s="39">
        <v>0</v>
      </c>
      <c r="E41" s="39">
        <v>146</v>
      </c>
      <c r="F41" s="39">
        <v>133</v>
      </c>
      <c r="G41" s="39">
        <v>146</v>
      </c>
      <c r="H41" s="39">
        <v>135</v>
      </c>
      <c r="I41" s="39">
        <v>119</v>
      </c>
      <c r="J41" s="39">
        <v>144</v>
      </c>
      <c r="K41" s="39">
        <v>118</v>
      </c>
      <c r="L41" s="39">
        <v>114</v>
      </c>
      <c r="M41" s="39">
        <v>145</v>
      </c>
      <c r="N41" s="39">
        <v>139</v>
      </c>
    </row>
    <row r="42" spans="1:14" x14ac:dyDescent="0.25">
      <c r="A42" s="39" t="s">
        <v>135</v>
      </c>
      <c r="B42" s="39" t="s">
        <v>135</v>
      </c>
      <c r="C42" s="39">
        <v>104000</v>
      </c>
      <c r="D42" s="39">
        <v>1</v>
      </c>
      <c r="E42" s="39">
        <v>136</v>
      </c>
      <c r="F42" s="39">
        <v>141</v>
      </c>
      <c r="G42" s="39">
        <v>131</v>
      </c>
      <c r="H42" s="39">
        <v>144</v>
      </c>
      <c r="I42" s="39">
        <v>133</v>
      </c>
      <c r="J42" s="39">
        <v>108</v>
      </c>
      <c r="K42" s="39">
        <v>128</v>
      </c>
      <c r="L42" s="39">
        <v>133</v>
      </c>
      <c r="M42" s="39">
        <v>115</v>
      </c>
      <c r="N42" s="39">
        <v>126</v>
      </c>
    </row>
    <row r="43" spans="1:14" x14ac:dyDescent="0.25">
      <c r="A43" s="39" t="s">
        <v>135</v>
      </c>
      <c r="B43" s="39" t="s">
        <v>135</v>
      </c>
      <c r="C43" s="39">
        <v>104000</v>
      </c>
      <c r="D43" s="39">
        <v>10</v>
      </c>
      <c r="E43" s="39">
        <v>136</v>
      </c>
      <c r="F43" s="39">
        <v>140</v>
      </c>
      <c r="G43" s="39">
        <v>140</v>
      </c>
      <c r="H43" s="39">
        <v>115</v>
      </c>
      <c r="I43" s="39">
        <v>110</v>
      </c>
      <c r="J43" s="39">
        <v>123</v>
      </c>
      <c r="K43" s="39">
        <v>117</v>
      </c>
      <c r="L43" s="39">
        <v>123</v>
      </c>
      <c r="M43" s="39">
        <v>101</v>
      </c>
      <c r="N43" s="39">
        <v>124</v>
      </c>
    </row>
    <row r="44" spans="1:14" x14ac:dyDescent="0.25">
      <c r="A44" s="39" t="s">
        <v>135</v>
      </c>
      <c r="B44" s="39" t="s">
        <v>135</v>
      </c>
      <c r="C44" s="39">
        <v>104000</v>
      </c>
      <c r="D44" s="39">
        <v>11</v>
      </c>
      <c r="E44" s="39">
        <v>118</v>
      </c>
      <c r="F44" s="39">
        <v>114</v>
      </c>
      <c r="G44" s="39">
        <v>121</v>
      </c>
      <c r="H44" s="39">
        <v>117</v>
      </c>
      <c r="I44" s="39">
        <v>101</v>
      </c>
      <c r="J44" s="39">
        <v>107</v>
      </c>
      <c r="K44" s="39">
        <v>116</v>
      </c>
      <c r="L44" s="39">
        <v>118</v>
      </c>
      <c r="M44" s="39">
        <v>115</v>
      </c>
      <c r="N44" s="39">
        <v>96</v>
      </c>
    </row>
    <row r="45" spans="1:14" x14ac:dyDescent="0.25">
      <c r="A45" s="39" t="s">
        <v>135</v>
      </c>
      <c r="B45" s="39" t="s">
        <v>135</v>
      </c>
      <c r="C45" s="39">
        <v>104000</v>
      </c>
      <c r="D45" s="39">
        <v>12</v>
      </c>
      <c r="E45" s="39">
        <v>120</v>
      </c>
      <c r="F45" s="39">
        <v>121</v>
      </c>
      <c r="G45" s="39">
        <v>114</v>
      </c>
      <c r="H45" s="39">
        <v>105</v>
      </c>
      <c r="I45" s="39">
        <v>111</v>
      </c>
      <c r="J45" s="39">
        <v>99</v>
      </c>
      <c r="K45" s="39">
        <v>105</v>
      </c>
      <c r="L45" s="39">
        <v>115</v>
      </c>
      <c r="M45" s="39">
        <v>118</v>
      </c>
      <c r="N45" s="39">
        <v>113</v>
      </c>
    </row>
    <row r="46" spans="1:14" x14ac:dyDescent="0.25">
      <c r="A46" s="39" t="s">
        <v>135</v>
      </c>
      <c r="B46" s="39" t="s">
        <v>135</v>
      </c>
      <c r="C46" s="39">
        <v>104000</v>
      </c>
      <c r="D46" s="39">
        <v>2</v>
      </c>
      <c r="E46" s="39">
        <v>128</v>
      </c>
      <c r="F46" s="39">
        <v>136</v>
      </c>
      <c r="G46" s="39">
        <v>134</v>
      </c>
      <c r="H46" s="39">
        <v>138</v>
      </c>
      <c r="I46" s="39">
        <v>130</v>
      </c>
      <c r="J46" s="39">
        <v>131</v>
      </c>
      <c r="K46" s="39">
        <v>101</v>
      </c>
      <c r="L46" s="39">
        <v>116</v>
      </c>
      <c r="M46" s="39">
        <v>125</v>
      </c>
      <c r="N46" s="39">
        <v>108</v>
      </c>
    </row>
    <row r="47" spans="1:14" x14ac:dyDescent="0.25">
      <c r="A47" s="39" t="s">
        <v>135</v>
      </c>
      <c r="B47" s="39" t="s">
        <v>135</v>
      </c>
      <c r="C47" s="39">
        <v>104000</v>
      </c>
      <c r="D47" s="39">
        <v>3</v>
      </c>
      <c r="E47" s="39">
        <v>146</v>
      </c>
      <c r="F47" s="39">
        <v>116</v>
      </c>
      <c r="G47" s="39">
        <v>121</v>
      </c>
      <c r="H47" s="39">
        <v>122</v>
      </c>
      <c r="I47" s="39">
        <v>128</v>
      </c>
      <c r="J47" s="39">
        <v>126</v>
      </c>
      <c r="K47" s="39">
        <v>127</v>
      </c>
      <c r="L47" s="39">
        <v>105</v>
      </c>
      <c r="M47" s="39">
        <v>114</v>
      </c>
      <c r="N47" s="39">
        <v>126</v>
      </c>
    </row>
    <row r="48" spans="1:14" x14ac:dyDescent="0.25">
      <c r="A48" s="39" t="s">
        <v>135</v>
      </c>
      <c r="B48" s="39" t="s">
        <v>135</v>
      </c>
      <c r="C48" s="39">
        <v>104000</v>
      </c>
      <c r="D48" s="39">
        <v>4</v>
      </c>
      <c r="E48" s="39">
        <v>126</v>
      </c>
      <c r="F48" s="39">
        <v>130</v>
      </c>
      <c r="G48" s="39">
        <v>105</v>
      </c>
      <c r="H48" s="39">
        <v>122</v>
      </c>
      <c r="I48" s="39">
        <v>120</v>
      </c>
      <c r="J48" s="39">
        <v>129</v>
      </c>
      <c r="K48" s="39">
        <v>130</v>
      </c>
      <c r="L48" s="39">
        <v>125</v>
      </c>
      <c r="M48" s="39">
        <v>99</v>
      </c>
      <c r="N48" s="39">
        <v>106</v>
      </c>
    </row>
    <row r="49" spans="1:14" x14ac:dyDescent="0.25">
      <c r="A49" s="39" t="s">
        <v>135</v>
      </c>
      <c r="B49" s="39" t="s">
        <v>135</v>
      </c>
      <c r="C49" s="39">
        <v>104000</v>
      </c>
      <c r="D49" s="39">
        <v>5</v>
      </c>
      <c r="E49" s="39">
        <v>149</v>
      </c>
      <c r="F49" s="39">
        <v>127</v>
      </c>
      <c r="G49" s="39">
        <v>126</v>
      </c>
      <c r="H49" s="39">
        <v>97</v>
      </c>
      <c r="I49" s="39">
        <v>122</v>
      </c>
      <c r="J49" s="39">
        <v>125</v>
      </c>
      <c r="K49" s="39">
        <v>125</v>
      </c>
      <c r="L49" s="39">
        <v>122</v>
      </c>
      <c r="M49" s="39">
        <v>120</v>
      </c>
      <c r="N49" s="39">
        <v>102</v>
      </c>
    </row>
    <row r="50" spans="1:14" x14ac:dyDescent="0.25">
      <c r="A50" s="39" t="s">
        <v>135</v>
      </c>
      <c r="B50" s="39" t="s">
        <v>135</v>
      </c>
      <c r="C50" s="39">
        <v>104000</v>
      </c>
      <c r="D50" s="39">
        <v>6</v>
      </c>
      <c r="E50" s="39">
        <v>117</v>
      </c>
      <c r="F50" s="39">
        <v>145</v>
      </c>
      <c r="G50" s="39">
        <v>121</v>
      </c>
      <c r="H50" s="39">
        <v>127</v>
      </c>
      <c r="I50" s="39">
        <v>96</v>
      </c>
      <c r="J50" s="39">
        <v>117</v>
      </c>
      <c r="K50" s="39">
        <v>126</v>
      </c>
      <c r="L50" s="39">
        <v>116</v>
      </c>
      <c r="M50" s="39">
        <v>123</v>
      </c>
      <c r="N50" s="39">
        <v>122</v>
      </c>
    </row>
    <row r="51" spans="1:14" x14ac:dyDescent="0.25">
      <c r="A51" s="39" t="s">
        <v>135</v>
      </c>
      <c r="B51" s="39" t="s">
        <v>135</v>
      </c>
      <c r="C51" s="39">
        <v>104000</v>
      </c>
      <c r="D51" s="39">
        <v>7</v>
      </c>
      <c r="E51" s="39">
        <v>135</v>
      </c>
      <c r="F51" s="39">
        <v>120</v>
      </c>
      <c r="G51" s="39">
        <v>150</v>
      </c>
      <c r="H51" s="39">
        <v>128</v>
      </c>
      <c r="I51" s="39">
        <v>123</v>
      </c>
      <c r="J51" s="39">
        <v>106</v>
      </c>
      <c r="K51" s="39">
        <v>130</v>
      </c>
      <c r="L51" s="39">
        <v>125</v>
      </c>
      <c r="M51" s="39">
        <v>136</v>
      </c>
      <c r="N51" s="39">
        <v>130</v>
      </c>
    </row>
    <row r="52" spans="1:14" x14ac:dyDescent="0.25">
      <c r="A52" s="39" t="s">
        <v>135</v>
      </c>
      <c r="B52" s="39" t="s">
        <v>135</v>
      </c>
      <c r="C52" s="39">
        <v>104000</v>
      </c>
      <c r="D52" s="39">
        <v>8</v>
      </c>
      <c r="E52" s="39">
        <v>153</v>
      </c>
      <c r="F52" s="39">
        <v>125</v>
      </c>
      <c r="G52" s="39">
        <v>118</v>
      </c>
      <c r="H52" s="39">
        <v>147</v>
      </c>
      <c r="I52" s="39">
        <v>124</v>
      </c>
      <c r="J52" s="39">
        <v>122</v>
      </c>
      <c r="K52" s="39">
        <v>101</v>
      </c>
      <c r="L52" s="39">
        <v>124</v>
      </c>
      <c r="M52" s="39">
        <v>125</v>
      </c>
      <c r="N52" s="39">
        <v>135</v>
      </c>
    </row>
    <row r="53" spans="1:14" x14ac:dyDescent="0.25">
      <c r="A53" s="39" t="s">
        <v>135</v>
      </c>
      <c r="B53" s="39" t="s">
        <v>135</v>
      </c>
      <c r="C53" s="39">
        <v>104000</v>
      </c>
      <c r="D53" s="39">
        <v>9</v>
      </c>
      <c r="E53" s="39">
        <v>150</v>
      </c>
      <c r="F53" s="39">
        <v>156</v>
      </c>
      <c r="G53" s="39">
        <v>134</v>
      </c>
      <c r="H53" s="39">
        <v>137</v>
      </c>
      <c r="I53" s="39">
        <v>150</v>
      </c>
      <c r="J53" s="39">
        <v>123</v>
      </c>
      <c r="K53" s="39">
        <v>122</v>
      </c>
      <c r="L53" s="39">
        <v>107</v>
      </c>
      <c r="M53" s="39">
        <v>121</v>
      </c>
      <c r="N53" s="39">
        <v>122</v>
      </c>
    </row>
    <row r="54" spans="1:14" x14ac:dyDescent="0.25">
      <c r="A54" s="39" t="s">
        <v>135</v>
      </c>
      <c r="B54" s="39" t="s">
        <v>135</v>
      </c>
      <c r="C54" s="39">
        <v>1101000</v>
      </c>
      <c r="D54" s="39">
        <v>0</v>
      </c>
      <c r="E54" s="39">
        <v>73</v>
      </c>
      <c r="F54" s="39">
        <v>69</v>
      </c>
      <c r="G54" s="39">
        <v>78</v>
      </c>
      <c r="H54" s="39">
        <v>77</v>
      </c>
      <c r="I54" s="39">
        <v>65</v>
      </c>
      <c r="J54" s="39">
        <v>67</v>
      </c>
      <c r="K54" s="39">
        <v>63</v>
      </c>
      <c r="L54" s="39">
        <v>83</v>
      </c>
      <c r="M54" s="39">
        <v>65</v>
      </c>
      <c r="N54" s="39">
        <v>79</v>
      </c>
    </row>
    <row r="55" spans="1:14" x14ac:dyDescent="0.25">
      <c r="A55" s="39" t="s">
        <v>135</v>
      </c>
      <c r="B55" s="39" t="s">
        <v>135</v>
      </c>
      <c r="C55" s="39">
        <v>1101000</v>
      </c>
      <c r="D55" s="39">
        <v>1</v>
      </c>
      <c r="E55" s="39">
        <v>82</v>
      </c>
      <c r="F55" s="39">
        <v>77</v>
      </c>
      <c r="G55" s="39">
        <v>62</v>
      </c>
      <c r="H55" s="39">
        <v>73</v>
      </c>
      <c r="I55" s="39">
        <v>73</v>
      </c>
      <c r="J55" s="39">
        <v>57</v>
      </c>
      <c r="K55" s="39">
        <v>63</v>
      </c>
      <c r="L55" s="39">
        <v>56</v>
      </c>
      <c r="M55" s="39">
        <v>77</v>
      </c>
      <c r="N55" s="39">
        <v>70</v>
      </c>
    </row>
    <row r="56" spans="1:14" x14ac:dyDescent="0.25">
      <c r="A56" s="39" t="s">
        <v>135</v>
      </c>
      <c r="B56" s="39" t="s">
        <v>135</v>
      </c>
      <c r="C56" s="39">
        <v>1101000</v>
      </c>
      <c r="D56" s="39">
        <v>10</v>
      </c>
      <c r="E56" s="39">
        <v>66</v>
      </c>
      <c r="F56" s="39">
        <v>71</v>
      </c>
      <c r="G56" s="39">
        <v>85</v>
      </c>
      <c r="H56" s="39">
        <v>82</v>
      </c>
      <c r="I56" s="39">
        <v>82</v>
      </c>
      <c r="J56" s="39">
        <v>65</v>
      </c>
      <c r="K56" s="39">
        <v>73</v>
      </c>
      <c r="L56" s="39">
        <v>51</v>
      </c>
      <c r="M56" s="39">
        <v>78</v>
      </c>
      <c r="N56" s="39">
        <v>67</v>
      </c>
    </row>
    <row r="57" spans="1:14" x14ac:dyDescent="0.25">
      <c r="A57" s="39" t="s">
        <v>135</v>
      </c>
      <c r="B57" s="39" t="s">
        <v>135</v>
      </c>
      <c r="C57" s="39">
        <v>1101000</v>
      </c>
      <c r="D57" s="39">
        <v>11</v>
      </c>
      <c r="E57" s="39">
        <v>89</v>
      </c>
      <c r="F57" s="39">
        <v>63</v>
      </c>
      <c r="G57" s="39">
        <v>66</v>
      </c>
      <c r="H57" s="39">
        <v>80</v>
      </c>
      <c r="I57" s="39">
        <v>72</v>
      </c>
      <c r="J57" s="39">
        <v>72</v>
      </c>
      <c r="K57" s="39">
        <v>64</v>
      </c>
      <c r="L57" s="39">
        <v>71</v>
      </c>
      <c r="M57" s="39">
        <v>47</v>
      </c>
      <c r="N57" s="39">
        <v>76</v>
      </c>
    </row>
    <row r="58" spans="1:14" x14ac:dyDescent="0.25">
      <c r="A58" s="39" t="s">
        <v>135</v>
      </c>
      <c r="B58" s="39" t="s">
        <v>135</v>
      </c>
      <c r="C58" s="39">
        <v>1101000</v>
      </c>
      <c r="D58" s="39">
        <v>12</v>
      </c>
      <c r="E58" s="39">
        <v>59</v>
      </c>
      <c r="F58" s="39">
        <v>87</v>
      </c>
      <c r="G58" s="39">
        <v>60</v>
      </c>
      <c r="H58" s="39">
        <v>56</v>
      </c>
      <c r="I58" s="39">
        <v>67</v>
      </c>
      <c r="J58" s="39">
        <v>64</v>
      </c>
      <c r="K58" s="39">
        <v>59</v>
      </c>
      <c r="L58" s="39">
        <v>60</v>
      </c>
      <c r="M58" s="39">
        <v>65</v>
      </c>
      <c r="N58" s="39">
        <v>49</v>
      </c>
    </row>
    <row r="59" spans="1:14" x14ac:dyDescent="0.25">
      <c r="A59" s="39" t="s">
        <v>135</v>
      </c>
      <c r="B59" s="39" t="s">
        <v>135</v>
      </c>
      <c r="C59" s="39">
        <v>1101000</v>
      </c>
      <c r="D59" s="39">
        <v>2</v>
      </c>
      <c r="E59" s="39">
        <v>92</v>
      </c>
      <c r="F59" s="39">
        <v>75</v>
      </c>
      <c r="G59" s="39">
        <v>59</v>
      </c>
      <c r="H59" s="39">
        <v>64</v>
      </c>
      <c r="I59" s="39">
        <v>71</v>
      </c>
      <c r="J59" s="39">
        <v>76</v>
      </c>
      <c r="K59" s="39">
        <v>54</v>
      </c>
      <c r="L59" s="39">
        <v>72</v>
      </c>
      <c r="M59" s="39">
        <v>54</v>
      </c>
      <c r="N59" s="39">
        <v>74</v>
      </c>
    </row>
    <row r="60" spans="1:14" x14ac:dyDescent="0.25">
      <c r="A60" s="39" t="s">
        <v>135</v>
      </c>
      <c r="B60" s="39" t="s">
        <v>135</v>
      </c>
      <c r="C60" s="39">
        <v>1101000</v>
      </c>
      <c r="D60" s="39">
        <v>3</v>
      </c>
      <c r="E60" s="39">
        <v>63</v>
      </c>
      <c r="F60" s="39">
        <v>87</v>
      </c>
      <c r="G60" s="39">
        <v>73</v>
      </c>
      <c r="H60" s="39">
        <v>56</v>
      </c>
      <c r="I60" s="39">
        <v>62</v>
      </c>
      <c r="J60" s="39">
        <v>73</v>
      </c>
      <c r="K60" s="39">
        <v>74</v>
      </c>
      <c r="L60" s="39">
        <v>51</v>
      </c>
      <c r="M60" s="39">
        <v>63</v>
      </c>
      <c r="N60" s="39">
        <v>47</v>
      </c>
    </row>
    <row r="61" spans="1:14" x14ac:dyDescent="0.25">
      <c r="A61" s="39" t="s">
        <v>135</v>
      </c>
      <c r="B61" s="39" t="s">
        <v>135</v>
      </c>
      <c r="C61" s="39">
        <v>1101000</v>
      </c>
      <c r="D61" s="39">
        <v>4</v>
      </c>
      <c r="E61" s="39">
        <v>78</v>
      </c>
      <c r="F61" s="39">
        <v>67</v>
      </c>
      <c r="G61" s="39">
        <v>82</v>
      </c>
      <c r="H61" s="39">
        <v>79</v>
      </c>
      <c r="I61" s="39">
        <v>53</v>
      </c>
      <c r="J61" s="39">
        <v>61</v>
      </c>
      <c r="K61" s="39">
        <v>69</v>
      </c>
      <c r="L61" s="39">
        <v>74</v>
      </c>
      <c r="M61" s="39">
        <v>54</v>
      </c>
      <c r="N61" s="39">
        <v>61</v>
      </c>
    </row>
    <row r="62" spans="1:14" x14ac:dyDescent="0.25">
      <c r="A62" s="39" t="s">
        <v>135</v>
      </c>
      <c r="B62" s="39" t="s">
        <v>135</v>
      </c>
      <c r="C62" s="39">
        <v>1101000</v>
      </c>
      <c r="D62" s="39">
        <v>5</v>
      </c>
      <c r="E62" s="39">
        <v>63</v>
      </c>
      <c r="F62" s="39">
        <v>73</v>
      </c>
      <c r="G62" s="39">
        <v>65</v>
      </c>
      <c r="H62" s="39">
        <v>83</v>
      </c>
      <c r="I62" s="39">
        <v>78</v>
      </c>
      <c r="J62" s="39">
        <v>53</v>
      </c>
      <c r="K62" s="39">
        <v>58</v>
      </c>
      <c r="L62" s="39">
        <v>73</v>
      </c>
      <c r="M62" s="39">
        <v>69</v>
      </c>
      <c r="N62" s="39">
        <v>53</v>
      </c>
    </row>
    <row r="63" spans="1:14" x14ac:dyDescent="0.25">
      <c r="A63" s="39" t="s">
        <v>135</v>
      </c>
      <c r="B63" s="39" t="s">
        <v>135</v>
      </c>
      <c r="C63" s="39">
        <v>1101000</v>
      </c>
      <c r="D63" s="39">
        <v>6</v>
      </c>
      <c r="E63" s="39">
        <v>91</v>
      </c>
      <c r="F63" s="39">
        <v>59</v>
      </c>
      <c r="G63" s="39">
        <v>70</v>
      </c>
      <c r="H63" s="39">
        <v>57</v>
      </c>
      <c r="I63" s="39">
        <v>85</v>
      </c>
      <c r="J63" s="39">
        <v>83</v>
      </c>
      <c r="K63" s="39">
        <v>53</v>
      </c>
      <c r="L63" s="39">
        <v>55</v>
      </c>
      <c r="M63" s="39">
        <v>71</v>
      </c>
      <c r="N63" s="39">
        <v>75</v>
      </c>
    </row>
    <row r="64" spans="1:14" x14ac:dyDescent="0.25">
      <c r="A64" s="39" t="s">
        <v>135</v>
      </c>
      <c r="B64" s="39" t="s">
        <v>135</v>
      </c>
      <c r="C64" s="39">
        <v>1101000</v>
      </c>
      <c r="D64" s="39">
        <v>7</v>
      </c>
      <c r="E64" s="39">
        <v>77</v>
      </c>
      <c r="F64" s="39">
        <v>85</v>
      </c>
      <c r="G64" s="39">
        <v>63</v>
      </c>
      <c r="H64" s="39">
        <v>76</v>
      </c>
      <c r="I64" s="39">
        <v>57</v>
      </c>
      <c r="J64" s="39">
        <v>76</v>
      </c>
      <c r="K64" s="39">
        <v>79</v>
      </c>
      <c r="L64" s="39">
        <v>52</v>
      </c>
      <c r="M64" s="39">
        <v>52</v>
      </c>
      <c r="N64" s="39">
        <v>74</v>
      </c>
    </row>
    <row r="65" spans="1:14" x14ac:dyDescent="0.25">
      <c r="A65" s="39" t="s">
        <v>135</v>
      </c>
      <c r="B65" s="39" t="s">
        <v>135</v>
      </c>
      <c r="C65" s="39">
        <v>1101000</v>
      </c>
      <c r="D65" s="39">
        <v>8</v>
      </c>
      <c r="E65" s="39">
        <v>82</v>
      </c>
      <c r="F65" s="39">
        <v>76</v>
      </c>
      <c r="G65" s="39">
        <v>81</v>
      </c>
      <c r="H65" s="39">
        <v>64</v>
      </c>
      <c r="I65" s="39">
        <v>76</v>
      </c>
      <c r="J65" s="39">
        <v>54</v>
      </c>
      <c r="K65" s="39">
        <v>80</v>
      </c>
      <c r="L65" s="39">
        <v>77</v>
      </c>
      <c r="M65" s="39">
        <v>57</v>
      </c>
      <c r="N65" s="39">
        <v>46</v>
      </c>
    </row>
    <row r="66" spans="1:14" x14ac:dyDescent="0.25">
      <c r="A66" s="39" t="s">
        <v>135</v>
      </c>
      <c r="B66" s="39" t="s">
        <v>135</v>
      </c>
      <c r="C66" s="39">
        <v>1101000</v>
      </c>
      <c r="D66" s="39">
        <v>9</v>
      </c>
      <c r="E66" s="39">
        <v>73</v>
      </c>
      <c r="F66" s="39">
        <v>80</v>
      </c>
      <c r="G66" s="39">
        <v>76</v>
      </c>
      <c r="H66" s="39">
        <v>86</v>
      </c>
      <c r="I66" s="39">
        <v>65</v>
      </c>
      <c r="J66" s="39">
        <v>80</v>
      </c>
      <c r="K66" s="39">
        <v>53</v>
      </c>
      <c r="L66" s="39">
        <v>77</v>
      </c>
      <c r="M66" s="39">
        <v>66</v>
      </c>
      <c r="N66" s="39">
        <v>57</v>
      </c>
    </row>
    <row r="67" spans="1:14" x14ac:dyDescent="0.25">
      <c r="A67" s="39" t="s">
        <v>135</v>
      </c>
      <c r="B67" s="39" t="s">
        <v>135</v>
      </c>
      <c r="C67" s="39">
        <v>1104000</v>
      </c>
      <c r="D67" s="39">
        <v>0</v>
      </c>
      <c r="E67" s="39">
        <v>64</v>
      </c>
      <c r="F67" s="39">
        <v>76</v>
      </c>
      <c r="G67" s="39">
        <v>64</v>
      </c>
      <c r="H67" s="39">
        <v>87</v>
      </c>
      <c r="I67" s="39">
        <v>70</v>
      </c>
      <c r="J67" s="39">
        <v>64</v>
      </c>
      <c r="K67" s="39">
        <v>57</v>
      </c>
      <c r="L67" s="39">
        <v>67</v>
      </c>
      <c r="M67" s="39">
        <v>71</v>
      </c>
      <c r="N67" s="39">
        <v>78</v>
      </c>
    </row>
    <row r="68" spans="1:14" x14ac:dyDescent="0.25">
      <c r="A68" s="39" t="s">
        <v>135</v>
      </c>
      <c r="B68" s="39" t="s">
        <v>135</v>
      </c>
      <c r="C68" s="39">
        <v>1104000</v>
      </c>
      <c r="D68" s="39">
        <v>1</v>
      </c>
      <c r="E68" s="39">
        <v>59</v>
      </c>
      <c r="F68" s="39">
        <v>64</v>
      </c>
      <c r="G68" s="39">
        <v>66</v>
      </c>
      <c r="H68" s="39">
        <v>54</v>
      </c>
      <c r="I68" s="39">
        <v>77</v>
      </c>
      <c r="J68" s="39">
        <v>70</v>
      </c>
      <c r="K68" s="39">
        <v>58</v>
      </c>
      <c r="L68" s="39">
        <v>50</v>
      </c>
      <c r="M68" s="39">
        <v>57</v>
      </c>
      <c r="N68" s="39">
        <v>57</v>
      </c>
    </row>
    <row r="69" spans="1:14" x14ac:dyDescent="0.25">
      <c r="A69" s="39" t="s">
        <v>135</v>
      </c>
      <c r="B69" s="39" t="s">
        <v>135</v>
      </c>
      <c r="C69" s="39">
        <v>1104000</v>
      </c>
      <c r="D69" s="39">
        <v>10</v>
      </c>
      <c r="E69" s="39">
        <v>73</v>
      </c>
      <c r="F69" s="39">
        <v>86</v>
      </c>
      <c r="G69" s="39">
        <v>59</v>
      </c>
      <c r="H69" s="39">
        <v>73</v>
      </c>
      <c r="I69" s="39">
        <v>79</v>
      </c>
      <c r="J69" s="39">
        <v>65</v>
      </c>
      <c r="K69" s="39">
        <v>76</v>
      </c>
      <c r="L69" s="39">
        <v>66</v>
      </c>
      <c r="M69" s="39">
        <v>66</v>
      </c>
      <c r="N69" s="39">
        <v>57</v>
      </c>
    </row>
    <row r="70" spans="1:14" x14ac:dyDescent="0.25">
      <c r="A70" s="39" t="s">
        <v>135</v>
      </c>
      <c r="B70" s="39" t="s">
        <v>135</v>
      </c>
      <c r="C70" s="39">
        <v>1104000</v>
      </c>
      <c r="D70" s="39">
        <v>11</v>
      </c>
      <c r="E70" s="39">
        <v>69</v>
      </c>
      <c r="F70" s="39">
        <v>71</v>
      </c>
      <c r="G70" s="39">
        <v>89</v>
      </c>
      <c r="H70" s="39">
        <v>65</v>
      </c>
      <c r="I70" s="39">
        <v>71</v>
      </c>
      <c r="J70" s="39">
        <v>77</v>
      </c>
      <c r="K70" s="39">
        <v>69</v>
      </c>
      <c r="L70" s="39">
        <v>66</v>
      </c>
      <c r="M70" s="39">
        <v>63</v>
      </c>
      <c r="N70" s="39">
        <v>60</v>
      </c>
    </row>
    <row r="71" spans="1:14" x14ac:dyDescent="0.25">
      <c r="A71" s="39" t="s">
        <v>135</v>
      </c>
      <c r="B71" s="39" t="s">
        <v>135</v>
      </c>
      <c r="C71" s="39">
        <v>1104000</v>
      </c>
      <c r="D71" s="39">
        <v>12</v>
      </c>
      <c r="E71" s="39">
        <v>73</v>
      </c>
      <c r="F71" s="39">
        <v>68</v>
      </c>
      <c r="G71" s="39">
        <v>67</v>
      </c>
      <c r="H71" s="39">
        <v>84</v>
      </c>
      <c r="I71" s="39">
        <v>59</v>
      </c>
      <c r="J71" s="39">
        <v>60</v>
      </c>
      <c r="K71" s="39">
        <v>69</v>
      </c>
      <c r="L71" s="39">
        <v>61</v>
      </c>
      <c r="M71" s="39">
        <v>65</v>
      </c>
      <c r="N71" s="39">
        <v>55</v>
      </c>
    </row>
    <row r="72" spans="1:14" x14ac:dyDescent="0.25">
      <c r="A72" s="39" t="s">
        <v>135</v>
      </c>
      <c r="B72" s="39" t="s">
        <v>135</v>
      </c>
      <c r="C72" s="39">
        <v>1104000</v>
      </c>
      <c r="D72" s="39">
        <v>2</v>
      </c>
      <c r="E72" s="39">
        <v>64</v>
      </c>
      <c r="F72" s="39">
        <v>59</v>
      </c>
      <c r="G72" s="39">
        <v>62</v>
      </c>
      <c r="H72" s="39">
        <v>63</v>
      </c>
      <c r="I72" s="39">
        <v>53</v>
      </c>
      <c r="J72" s="39">
        <v>67</v>
      </c>
      <c r="K72" s="39">
        <v>72</v>
      </c>
      <c r="L72" s="39">
        <v>58</v>
      </c>
      <c r="M72" s="39">
        <v>45</v>
      </c>
      <c r="N72" s="39">
        <v>55</v>
      </c>
    </row>
    <row r="73" spans="1:14" x14ac:dyDescent="0.25">
      <c r="A73" s="39" t="s">
        <v>135</v>
      </c>
      <c r="B73" s="39" t="s">
        <v>135</v>
      </c>
      <c r="C73" s="39">
        <v>1104000</v>
      </c>
      <c r="D73" s="39">
        <v>3</v>
      </c>
      <c r="E73" s="39">
        <v>66</v>
      </c>
      <c r="F73" s="39">
        <v>63</v>
      </c>
      <c r="G73" s="39">
        <v>56</v>
      </c>
      <c r="H73" s="39">
        <v>60</v>
      </c>
      <c r="I73" s="39">
        <v>63</v>
      </c>
      <c r="J73" s="39">
        <v>50</v>
      </c>
      <c r="K73" s="39">
        <v>68</v>
      </c>
      <c r="L73" s="39">
        <v>78</v>
      </c>
      <c r="M73" s="39">
        <v>53</v>
      </c>
      <c r="N73" s="39">
        <v>48</v>
      </c>
    </row>
    <row r="74" spans="1:14" x14ac:dyDescent="0.25">
      <c r="A74" s="39" t="s">
        <v>135</v>
      </c>
      <c r="B74" s="39" t="s">
        <v>135</v>
      </c>
      <c r="C74" s="39">
        <v>1104000</v>
      </c>
      <c r="D74" s="39">
        <v>4</v>
      </c>
      <c r="E74" s="39">
        <v>71</v>
      </c>
      <c r="F74" s="39">
        <v>71</v>
      </c>
      <c r="G74" s="39">
        <v>72</v>
      </c>
      <c r="H74" s="39">
        <v>58</v>
      </c>
      <c r="I74" s="39">
        <v>56</v>
      </c>
      <c r="J74" s="39">
        <v>68</v>
      </c>
      <c r="K74" s="39">
        <v>47</v>
      </c>
      <c r="L74" s="39">
        <v>69</v>
      </c>
      <c r="M74" s="39">
        <v>67</v>
      </c>
      <c r="N74" s="39">
        <v>54</v>
      </c>
    </row>
    <row r="75" spans="1:14" x14ac:dyDescent="0.25">
      <c r="A75" s="39" t="s">
        <v>135</v>
      </c>
      <c r="B75" s="39" t="s">
        <v>135</v>
      </c>
      <c r="C75" s="39">
        <v>1104000</v>
      </c>
      <c r="D75" s="39">
        <v>5</v>
      </c>
      <c r="E75" s="39">
        <v>55</v>
      </c>
      <c r="F75" s="39">
        <v>67</v>
      </c>
      <c r="G75" s="39">
        <v>69</v>
      </c>
      <c r="H75" s="39">
        <v>70</v>
      </c>
      <c r="I75" s="39">
        <v>60</v>
      </c>
      <c r="J75" s="39">
        <v>61</v>
      </c>
      <c r="K75" s="39">
        <v>70</v>
      </c>
      <c r="L75" s="39">
        <v>49</v>
      </c>
      <c r="M75" s="39">
        <v>69</v>
      </c>
      <c r="N75" s="39">
        <v>64</v>
      </c>
    </row>
    <row r="76" spans="1:14" x14ac:dyDescent="0.25">
      <c r="A76" s="39" t="s">
        <v>135</v>
      </c>
      <c r="B76" s="39" t="s">
        <v>135</v>
      </c>
      <c r="C76" s="39">
        <v>1104000</v>
      </c>
      <c r="D76" s="39">
        <v>6</v>
      </c>
      <c r="E76" s="39">
        <v>82</v>
      </c>
      <c r="F76" s="39">
        <v>56</v>
      </c>
      <c r="G76" s="39">
        <v>60</v>
      </c>
      <c r="H76" s="39">
        <v>69</v>
      </c>
      <c r="I76" s="39">
        <v>71</v>
      </c>
      <c r="J76" s="39">
        <v>59</v>
      </c>
      <c r="K76" s="39">
        <v>59</v>
      </c>
      <c r="L76" s="39">
        <v>69</v>
      </c>
      <c r="M76" s="39">
        <v>47</v>
      </c>
      <c r="N76" s="39">
        <v>73</v>
      </c>
    </row>
    <row r="77" spans="1:14" x14ac:dyDescent="0.25">
      <c r="A77" s="39" t="s">
        <v>135</v>
      </c>
      <c r="B77" s="39" t="s">
        <v>135</v>
      </c>
      <c r="C77" s="39">
        <v>1104000</v>
      </c>
      <c r="D77" s="39">
        <v>7</v>
      </c>
      <c r="E77" s="39">
        <v>78</v>
      </c>
      <c r="F77" s="39">
        <v>82</v>
      </c>
      <c r="G77" s="39">
        <v>67</v>
      </c>
      <c r="H77" s="39">
        <v>69</v>
      </c>
      <c r="I77" s="39">
        <v>73</v>
      </c>
      <c r="J77" s="39">
        <v>73</v>
      </c>
      <c r="K77" s="39">
        <v>62</v>
      </c>
      <c r="L77" s="39">
        <v>62</v>
      </c>
      <c r="M77" s="39">
        <v>69</v>
      </c>
      <c r="N77" s="39">
        <v>52</v>
      </c>
    </row>
    <row r="78" spans="1:14" x14ac:dyDescent="0.25">
      <c r="A78" s="39" t="s">
        <v>135</v>
      </c>
      <c r="B78" s="39" t="s">
        <v>135</v>
      </c>
      <c r="C78" s="39">
        <v>1104000</v>
      </c>
      <c r="D78" s="39">
        <v>8</v>
      </c>
      <c r="E78" s="39">
        <v>54</v>
      </c>
      <c r="F78" s="39">
        <v>75</v>
      </c>
      <c r="G78" s="39">
        <v>82</v>
      </c>
      <c r="H78" s="39">
        <v>68</v>
      </c>
      <c r="I78" s="39">
        <v>67</v>
      </c>
      <c r="J78" s="39">
        <v>69</v>
      </c>
      <c r="K78" s="39">
        <v>71</v>
      </c>
      <c r="L78" s="39">
        <v>58</v>
      </c>
      <c r="M78" s="39">
        <v>61</v>
      </c>
      <c r="N78" s="39">
        <v>63</v>
      </c>
    </row>
    <row r="79" spans="1:14" x14ac:dyDescent="0.25">
      <c r="A79" s="39" t="s">
        <v>135</v>
      </c>
      <c r="B79" s="39" t="s">
        <v>135</v>
      </c>
      <c r="C79" s="39">
        <v>1104000</v>
      </c>
      <c r="D79" s="39">
        <v>9</v>
      </c>
      <c r="E79" s="39">
        <v>83</v>
      </c>
      <c r="F79" s="39">
        <v>59</v>
      </c>
      <c r="G79" s="39">
        <v>76</v>
      </c>
      <c r="H79" s="39">
        <v>89</v>
      </c>
      <c r="I79" s="39">
        <v>70</v>
      </c>
      <c r="J79" s="39">
        <v>67</v>
      </c>
      <c r="K79" s="39">
        <v>67</v>
      </c>
      <c r="L79" s="39">
        <v>67</v>
      </c>
      <c r="M79" s="39">
        <v>62</v>
      </c>
      <c r="N79" s="39">
        <v>52</v>
      </c>
    </row>
    <row r="80" spans="1:14" x14ac:dyDescent="0.25">
      <c r="A80" s="39" t="s">
        <v>135</v>
      </c>
      <c r="B80" s="39" t="s">
        <v>135</v>
      </c>
      <c r="C80" s="39">
        <v>1106000</v>
      </c>
      <c r="D80" s="39">
        <v>0</v>
      </c>
      <c r="E80" s="39">
        <v>51</v>
      </c>
      <c r="F80" s="39">
        <v>38</v>
      </c>
      <c r="G80" s="39">
        <v>44</v>
      </c>
      <c r="H80" s="39">
        <v>42</v>
      </c>
      <c r="I80" s="39">
        <v>40</v>
      </c>
      <c r="J80" s="39">
        <v>47</v>
      </c>
      <c r="K80" s="39">
        <v>47</v>
      </c>
      <c r="L80" s="39">
        <v>45</v>
      </c>
      <c r="M80" s="39">
        <v>55</v>
      </c>
      <c r="N80" s="39">
        <v>54</v>
      </c>
    </row>
    <row r="81" spans="1:14" x14ac:dyDescent="0.25">
      <c r="A81" s="39" t="s">
        <v>135</v>
      </c>
      <c r="B81" s="39" t="s">
        <v>135</v>
      </c>
      <c r="C81" s="39">
        <v>1106000</v>
      </c>
      <c r="D81" s="39">
        <v>1</v>
      </c>
      <c r="E81" s="39">
        <v>48</v>
      </c>
      <c r="F81" s="39">
        <v>51</v>
      </c>
      <c r="G81" s="39">
        <v>38</v>
      </c>
      <c r="H81" s="39">
        <v>46</v>
      </c>
      <c r="I81" s="39">
        <v>44</v>
      </c>
      <c r="J81" s="39">
        <v>35</v>
      </c>
      <c r="K81" s="39">
        <v>38</v>
      </c>
      <c r="L81" s="39">
        <v>47</v>
      </c>
      <c r="M81" s="39">
        <v>51</v>
      </c>
      <c r="N81" s="39">
        <v>51</v>
      </c>
    </row>
    <row r="82" spans="1:14" x14ac:dyDescent="0.25">
      <c r="A82" s="39" t="s">
        <v>135</v>
      </c>
      <c r="B82" s="39" t="s">
        <v>135</v>
      </c>
      <c r="C82" s="39">
        <v>1106000</v>
      </c>
      <c r="D82" s="39">
        <v>10</v>
      </c>
      <c r="E82" s="39">
        <v>35</v>
      </c>
      <c r="F82" s="39">
        <v>40</v>
      </c>
      <c r="G82" s="39">
        <v>42</v>
      </c>
      <c r="H82" s="39">
        <v>49</v>
      </c>
      <c r="I82" s="39">
        <v>46</v>
      </c>
      <c r="J82" s="39">
        <v>38</v>
      </c>
      <c r="K82" s="39">
        <v>38</v>
      </c>
      <c r="L82" s="39">
        <v>43</v>
      </c>
      <c r="M82" s="39">
        <v>46</v>
      </c>
      <c r="N82" s="39">
        <v>45</v>
      </c>
    </row>
    <row r="83" spans="1:14" x14ac:dyDescent="0.25">
      <c r="A83" s="39" t="s">
        <v>135</v>
      </c>
      <c r="B83" s="39" t="s">
        <v>135</v>
      </c>
      <c r="C83" s="39">
        <v>1106000</v>
      </c>
      <c r="D83" s="39">
        <v>11</v>
      </c>
      <c r="E83" s="39">
        <v>49</v>
      </c>
      <c r="F83" s="39">
        <v>35</v>
      </c>
      <c r="G83" s="39">
        <v>36</v>
      </c>
      <c r="H83" s="39">
        <v>37</v>
      </c>
      <c r="I83" s="39">
        <v>43</v>
      </c>
      <c r="J83" s="39">
        <v>47</v>
      </c>
      <c r="K83" s="39">
        <v>39</v>
      </c>
      <c r="L83" s="39">
        <v>39</v>
      </c>
      <c r="M83" s="39">
        <v>39</v>
      </c>
      <c r="N83" s="39">
        <v>44</v>
      </c>
    </row>
    <row r="84" spans="1:14" x14ac:dyDescent="0.25">
      <c r="A84" s="39" t="s">
        <v>135</v>
      </c>
      <c r="B84" s="39" t="s">
        <v>135</v>
      </c>
      <c r="C84" s="39">
        <v>1106000</v>
      </c>
      <c r="D84" s="39">
        <v>12</v>
      </c>
      <c r="E84" s="39">
        <v>46</v>
      </c>
      <c r="F84" s="39">
        <v>37</v>
      </c>
      <c r="G84" s="39">
        <v>35</v>
      </c>
      <c r="H84" s="39">
        <v>39</v>
      </c>
      <c r="I84" s="39">
        <v>35</v>
      </c>
      <c r="J84" s="39">
        <v>41</v>
      </c>
      <c r="K84" s="39">
        <v>45</v>
      </c>
      <c r="L84" s="39">
        <v>37</v>
      </c>
      <c r="M84" s="39">
        <v>37</v>
      </c>
      <c r="N84" s="39">
        <v>42</v>
      </c>
    </row>
    <row r="85" spans="1:14" x14ac:dyDescent="0.25">
      <c r="A85" s="39" t="s">
        <v>135</v>
      </c>
      <c r="B85" s="39" t="s">
        <v>135</v>
      </c>
      <c r="C85" s="39">
        <v>1106000</v>
      </c>
      <c r="D85" s="39">
        <v>2</v>
      </c>
      <c r="E85" s="39">
        <v>51</v>
      </c>
      <c r="F85" s="39">
        <v>50</v>
      </c>
      <c r="G85" s="39">
        <v>55</v>
      </c>
      <c r="H85" s="39">
        <v>41</v>
      </c>
      <c r="I85" s="39">
        <v>42</v>
      </c>
      <c r="J85" s="39">
        <v>42</v>
      </c>
      <c r="K85" s="39">
        <v>39</v>
      </c>
      <c r="L85" s="39">
        <v>37</v>
      </c>
      <c r="M85" s="39">
        <v>44</v>
      </c>
      <c r="N85" s="39">
        <v>49</v>
      </c>
    </row>
    <row r="86" spans="1:14" x14ac:dyDescent="0.25">
      <c r="A86" s="39" t="s">
        <v>135</v>
      </c>
      <c r="B86" s="39" t="s">
        <v>135</v>
      </c>
      <c r="C86" s="39">
        <v>1106000</v>
      </c>
      <c r="D86" s="39">
        <v>3</v>
      </c>
      <c r="E86" s="39">
        <v>34</v>
      </c>
      <c r="F86" s="39">
        <v>52</v>
      </c>
      <c r="G86" s="39">
        <v>54</v>
      </c>
      <c r="H86" s="39">
        <v>47</v>
      </c>
      <c r="I86" s="39">
        <v>44</v>
      </c>
      <c r="J86" s="39">
        <v>39</v>
      </c>
      <c r="K86" s="39">
        <v>43</v>
      </c>
      <c r="L86" s="39">
        <v>38</v>
      </c>
      <c r="M86" s="39">
        <v>30</v>
      </c>
      <c r="N86" s="39">
        <v>40</v>
      </c>
    </row>
    <row r="87" spans="1:14" x14ac:dyDescent="0.25">
      <c r="A87" s="39" t="s">
        <v>135</v>
      </c>
      <c r="B87" s="39" t="s">
        <v>135</v>
      </c>
      <c r="C87" s="39">
        <v>1106000</v>
      </c>
      <c r="D87" s="39">
        <v>4</v>
      </c>
      <c r="E87" s="39">
        <v>46</v>
      </c>
      <c r="F87" s="39">
        <v>38</v>
      </c>
      <c r="G87" s="39">
        <v>52</v>
      </c>
      <c r="H87" s="39">
        <v>58</v>
      </c>
      <c r="I87" s="39">
        <v>43</v>
      </c>
      <c r="J87" s="39">
        <v>41</v>
      </c>
      <c r="K87" s="39">
        <v>40</v>
      </c>
      <c r="L87" s="39">
        <v>42</v>
      </c>
      <c r="M87" s="39">
        <v>37</v>
      </c>
      <c r="N87" s="39">
        <v>33</v>
      </c>
    </row>
    <row r="88" spans="1:14" x14ac:dyDescent="0.25">
      <c r="A88" s="39" t="s">
        <v>135</v>
      </c>
      <c r="B88" s="39" t="s">
        <v>135</v>
      </c>
      <c r="C88" s="39">
        <v>1106000</v>
      </c>
      <c r="D88" s="39">
        <v>5</v>
      </c>
      <c r="E88" s="39">
        <v>50</v>
      </c>
      <c r="F88" s="39">
        <v>47</v>
      </c>
      <c r="G88" s="39">
        <v>44</v>
      </c>
      <c r="H88" s="39">
        <v>53</v>
      </c>
      <c r="I88" s="39">
        <v>51</v>
      </c>
      <c r="J88" s="39">
        <v>44</v>
      </c>
      <c r="K88" s="39">
        <v>42</v>
      </c>
      <c r="L88" s="39">
        <v>40</v>
      </c>
      <c r="M88" s="39">
        <v>42</v>
      </c>
      <c r="N88" s="39">
        <v>33</v>
      </c>
    </row>
    <row r="89" spans="1:14" x14ac:dyDescent="0.25">
      <c r="A89" s="39" t="s">
        <v>135</v>
      </c>
      <c r="B89" s="39" t="s">
        <v>135</v>
      </c>
      <c r="C89" s="39">
        <v>1106000</v>
      </c>
      <c r="D89" s="39">
        <v>6</v>
      </c>
      <c r="E89" s="39">
        <v>54</v>
      </c>
      <c r="F89" s="39">
        <v>44</v>
      </c>
      <c r="G89" s="39">
        <v>48</v>
      </c>
      <c r="H89" s="39">
        <v>46</v>
      </c>
      <c r="I89" s="39">
        <v>56</v>
      </c>
      <c r="J89" s="39">
        <v>53</v>
      </c>
      <c r="K89" s="39">
        <v>45</v>
      </c>
      <c r="L89" s="39">
        <v>41</v>
      </c>
      <c r="M89" s="39">
        <v>40</v>
      </c>
      <c r="N89" s="39">
        <v>40</v>
      </c>
    </row>
    <row r="90" spans="1:14" x14ac:dyDescent="0.25">
      <c r="A90" s="39" t="s">
        <v>135</v>
      </c>
      <c r="B90" s="39" t="s">
        <v>135</v>
      </c>
      <c r="C90" s="39">
        <v>1106000</v>
      </c>
      <c r="D90" s="39">
        <v>7</v>
      </c>
      <c r="E90" s="39">
        <v>48</v>
      </c>
      <c r="F90" s="39">
        <v>48</v>
      </c>
      <c r="G90" s="39">
        <v>52</v>
      </c>
      <c r="H90" s="39">
        <v>49</v>
      </c>
      <c r="I90" s="39">
        <v>47</v>
      </c>
      <c r="J90" s="39">
        <v>47</v>
      </c>
      <c r="K90" s="39">
        <v>49</v>
      </c>
      <c r="L90" s="39">
        <v>47</v>
      </c>
      <c r="M90" s="39">
        <v>39</v>
      </c>
      <c r="N90" s="39">
        <v>37</v>
      </c>
    </row>
    <row r="91" spans="1:14" x14ac:dyDescent="0.25">
      <c r="A91" s="39" t="s">
        <v>135</v>
      </c>
      <c r="B91" s="39" t="s">
        <v>135</v>
      </c>
      <c r="C91" s="39">
        <v>1106000</v>
      </c>
      <c r="D91" s="39">
        <v>8</v>
      </c>
      <c r="E91" s="39">
        <v>40</v>
      </c>
      <c r="F91" s="39">
        <v>48</v>
      </c>
      <c r="G91" s="39">
        <v>54</v>
      </c>
      <c r="H91" s="39">
        <v>53</v>
      </c>
      <c r="I91" s="39">
        <v>51</v>
      </c>
      <c r="J91" s="39">
        <v>45</v>
      </c>
      <c r="K91" s="39">
        <v>49</v>
      </c>
      <c r="L91" s="39">
        <v>50</v>
      </c>
      <c r="M91" s="39">
        <v>46</v>
      </c>
      <c r="N91" s="39">
        <v>41</v>
      </c>
    </row>
    <row r="92" spans="1:14" x14ac:dyDescent="0.25">
      <c r="A92" s="39" t="s">
        <v>135</v>
      </c>
      <c r="B92" s="39" t="s">
        <v>135</v>
      </c>
      <c r="C92" s="39">
        <v>1106000</v>
      </c>
      <c r="D92" s="39">
        <v>9</v>
      </c>
      <c r="E92" s="39">
        <v>37</v>
      </c>
      <c r="F92" s="39">
        <v>40</v>
      </c>
      <c r="G92" s="39">
        <v>55</v>
      </c>
      <c r="H92" s="39">
        <v>51</v>
      </c>
      <c r="I92" s="39">
        <v>46</v>
      </c>
      <c r="J92" s="39">
        <v>45</v>
      </c>
      <c r="K92" s="39">
        <v>44</v>
      </c>
      <c r="L92" s="39">
        <v>47</v>
      </c>
      <c r="M92" s="39">
        <v>48</v>
      </c>
      <c r="N92" s="39">
        <v>42</v>
      </c>
    </row>
    <row r="93" spans="1:14" x14ac:dyDescent="0.25">
      <c r="A93" s="39" t="s">
        <v>135</v>
      </c>
      <c r="B93" s="39" t="s">
        <v>135</v>
      </c>
      <c r="C93" s="39">
        <v>1201000</v>
      </c>
      <c r="D93" s="39">
        <v>0</v>
      </c>
      <c r="E93" s="39">
        <v>37</v>
      </c>
      <c r="F93" s="39">
        <v>32</v>
      </c>
      <c r="G93" s="39">
        <v>39</v>
      </c>
      <c r="H93" s="39">
        <v>42</v>
      </c>
      <c r="I93" s="39">
        <v>22</v>
      </c>
      <c r="J93" s="39">
        <v>33</v>
      </c>
      <c r="K93" s="39">
        <v>39</v>
      </c>
      <c r="L93" s="39">
        <v>32</v>
      </c>
      <c r="M93" s="39">
        <v>38</v>
      </c>
      <c r="N93" s="39">
        <v>21</v>
      </c>
    </row>
    <row r="94" spans="1:14" x14ac:dyDescent="0.25">
      <c r="A94" s="39" t="s">
        <v>135</v>
      </c>
      <c r="B94" s="39" t="s">
        <v>135</v>
      </c>
      <c r="C94" s="39">
        <v>1201000</v>
      </c>
      <c r="D94" s="39">
        <v>1</v>
      </c>
      <c r="E94" s="39">
        <v>43</v>
      </c>
      <c r="F94" s="39">
        <v>47</v>
      </c>
      <c r="G94" s="39">
        <v>29</v>
      </c>
      <c r="H94" s="39">
        <v>29</v>
      </c>
      <c r="I94" s="39">
        <v>42</v>
      </c>
      <c r="J94" s="39">
        <v>25</v>
      </c>
      <c r="K94" s="39">
        <v>33</v>
      </c>
      <c r="L94" s="39">
        <v>30</v>
      </c>
      <c r="M94" s="39">
        <v>31</v>
      </c>
      <c r="N94" s="39">
        <v>34</v>
      </c>
    </row>
    <row r="95" spans="1:14" x14ac:dyDescent="0.25">
      <c r="A95" s="39" t="s">
        <v>135</v>
      </c>
      <c r="B95" s="39" t="s">
        <v>135</v>
      </c>
      <c r="C95" s="39">
        <v>1201000</v>
      </c>
      <c r="D95" s="39">
        <v>10</v>
      </c>
      <c r="E95" s="39">
        <v>36</v>
      </c>
      <c r="F95" s="39">
        <v>31</v>
      </c>
      <c r="G95" s="39">
        <v>31</v>
      </c>
      <c r="H95" s="39">
        <v>34</v>
      </c>
      <c r="I95" s="39">
        <v>33</v>
      </c>
      <c r="J95" s="39">
        <v>47</v>
      </c>
      <c r="K95" s="39">
        <v>29</v>
      </c>
      <c r="L95" s="39">
        <v>38</v>
      </c>
      <c r="M95" s="39">
        <v>24</v>
      </c>
      <c r="N95" s="39">
        <v>28</v>
      </c>
    </row>
    <row r="96" spans="1:14" x14ac:dyDescent="0.25">
      <c r="A96" s="39" t="s">
        <v>135</v>
      </c>
      <c r="B96" s="39" t="s">
        <v>135</v>
      </c>
      <c r="C96" s="39">
        <v>1201000</v>
      </c>
      <c r="D96" s="39">
        <v>11</v>
      </c>
      <c r="E96" s="39">
        <v>37</v>
      </c>
      <c r="F96" s="39">
        <v>38</v>
      </c>
      <c r="G96" s="39">
        <v>27</v>
      </c>
      <c r="H96" s="39">
        <v>33</v>
      </c>
      <c r="I96" s="39">
        <v>33</v>
      </c>
      <c r="J96" s="39">
        <v>39</v>
      </c>
      <c r="K96" s="39">
        <v>39</v>
      </c>
      <c r="L96" s="39">
        <v>35</v>
      </c>
      <c r="M96" s="39">
        <v>32</v>
      </c>
      <c r="N96" s="39">
        <v>24</v>
      </c>
    </row>
    <row r="97" spans="1:14" x14ac:dyDescent="0.25">
      <c r="A97" s="39" t="s">
        <v>135</v>
      </c>
      <c r="B97" s="39" t="s">
        <v>135</v>
      </c>
      <c r="C97" s="39">
        <v>1201000</v>
      </c>
      <c r="D97" s="39">
        <v>12</v>
      </c>
      <c r="E97" s="39">
        <v>35</v>
      </c>
      <c r="F97" s="39">
        <v>32</v>
      </c>
      <c r="G97" s="39">
        <v>36</v>
      </c>
      <c r="H97" s="39">
        <v>23</v>
      </c>
      <c r="I97" s="39">
        <v>33</v>
      </c>
      <c r="J97" s="39">
        <v>33</v>
      </c>
      <c r="K97" s="39">
        <v>33</v>
      </c>
      <c r="L97" s="39">
        <v>37</v>
      </c>
      <c r="M97" s="39">
        <v>33</v>
      </c>
      <c r="N97" s="39">
        <v>31</v>
      </c>
    </row>
    <row r="98" spans="1:14" x14ac:dyDescent="0.25">
      <c r="A98" s="39" t="s">
        <v>135</v>
      </c>
      <c r="B98" s="39" t="s">
        <v>135</v>
      </c>
      <c r="C98" s="39">
        <v>1201000</v>
      </c>
      <c r="D98" s="39">
        <v>2</v>
      </c>
      <c r="E98" s="39">
        <v>24</v>
      </c>
      <c r="F98" s="39">
        <v>48</v>
      </c>
      <c r="G98" s="39">
        <v>40</v>
      </c>
      <c r="H98" s="39">
        <v>27</v>
      </c>
      <c r="I98" s="39">
        <v>30</v>
      </c>
      <c r="J98" s="39">
        <v>44</v>
      </c>
      <c r="K98" s="39">
        <v>27</v>
      </c>
      <c r="L98" s="39">
        <v>29</v>
      </c>
      <c r="M98" s="39">
        <v>29</v>
      </c>
      <c r="N98" s="39">
        <v>28</v>
      </c>
    </row>
    <row r="99" spans="1:14" x14ac:dyDescent="0.25">
      <c r="A99" s="39" t="s">
        <v>135</v>
      </c>
      <c r="B99" s="39" t="s">
        <v>135</v>
      </c>
      <c r="C99" s="39">
        <v>1201000</v>
      </c>
      <c r="D99" s="39">
        <v>3</v>
      </c>
      <c r="E99" s="39">
        <v>32</v>
      </c>
      <c r="F99" s="39">
        <v>22</v>
      </c>
      <c r="G99" s="39">
        <v>44</v>
      </c>
      <c r="H99" s="39">
        <v>40</v>
      </c>
      <c r="I99" s="39">
        <v>31</v>
      </c>
      <c r="J99" s="39">
        <v>31</v>
      </c>
      <c r="K99" s="39">
        <v>48</v>
      </c>
      <c r="L99" s="39">
        <v>26</v>
      </c>
      <c r="M99" s="39">
        <v>25</v>
      </c>
      <c r="N99" s="39">
        <v>29</v>
      </c>
    </row>
    <row r="100" spans="1:14" x14ac:dyDescent="0.25">
      <c r="A100" s="39" t="s">
        <v>135</v>
      </c>
      <c r="B100" s="39" t="s">
        <v>135</v>
      </c>
      <c r="C100" s="39">
        <v>1201000</v>
      </c>
      <c r="D100" s="39">
        <v>4</v>
      </c>
      <c r="E100" s="39">
        <v>35</v>
      </c>
      <c r="F100" s="39">
        <v>31</v>
      </c>
      <c r="G100" s="39">
        <v>24</v>
      </c>
      <c r="H100" s="39">
        <v>44</v>
      </c>
      <c r="I100" s="39">
        <v>38</v>
      </c>
      <c r="J100" s="39">
        <v>29</v>
      </c>
      <c r="K100" s="39">
        <v>35</v>
      </c>
      <c r="L100" s="39">
        <v>41</v>
      </c>
      <c r="M100" s="39">
        <v>25</v>
      </c>
      <c r="N100" s="39">
        <v>23</v>
      </c>
    </row>
    <row r="101" spans="1:14" x14ac:dyDescent="0.25">
      <c r="A101" s="39" t="s">
        <v>135</v>
      </c>
      <c r="B101" s="39" t="s">
        <v>135</v>
      </c>
      <c r="C101" s="39">
        <v>1201000</v>
      </c>
      <c r="D101" s="39">
        <v>5</v>
      </c>
      <c r="E101" s="39">
        <v>45</v>
      </c>
      <c r="F101" s="39">
        <v>34</v>
      </c>
      <c r="G101" s="39">
        <v>32</v>
      </c>
      <c r="H101" s="39">
        <v>24</v>
      </c>
      <c r="I101" s="39">
        <v>44</v>
      </c>
      <c r="J101" s="39">
        <v>34</v>
      </c>
      <c r="K101" s="39">
        <v>31</v>
      </c>
      <c r="L101" s="39">
        <v>33</v>
      </c>
      <c r="M101" s="39">
        <v>39</v>
      </c>
      <c r="N101" s="39">
        <v>22</v>
      </c>
    </row>
    <row r="102" spans="1:14" x14ac:dyDescent="0.25">
      <c r="A102" s="39" t="s">
        <v>135</v>
      </c>
      <c r="B102" s="39" t="s">
        <v>135</v>
      </c>
      <c r="C102" s="39">
        <v>1201000</v>
      </c>
      <c r="D102" s="39">
        <v>6</v>
      </c>
      <c r="E102" s="39">
        <v>39</v>
      </c>
      <c r="F102" s="39">
        <v>41</v>
      </c>
      <c r="G102" s="39">
        <v>36</v>
      </c>
      <c r="H102" s="39">
        <v>31</v>
      </c>
      <c r="I102" s="39">
        <v>27</v>
      </c>
      <c r="J102" s="39">
        <v>42</v>
      </c>
      <c r="K102" s="39">
        <v>38</v>
      </c>
      <c r="L102" s="39">
        <v>35</v>
      </c>
      <c r="M102" s="39">
        <v>35</v>
      </c>
      <c r="N102" s="39">
        <v>34</v>
      </c>
    </row>
    <row r="103" spans="1:14" x14ac:dyDescent="0.25">
      <c r="A103" s="39" t="s">
        <v>135</v>
      </c>
      <c r="B103" s="39" t="s">
        <v>135</v>
      </c>
      <c r="C103" s="39">
        <v>1201000</v>
      </c>
      <c r="D103" s="39">
        <v>7</v>
      </c>
      <c r="E103" s="39">
        <v>37</v>
      </c>
      <c r="F103" s="39">
        <v>39</v>
      </c>
      <c r="G103" s="39">
        <v>36</v>
      </c>
      <c r="H103" s="39">
        <v>34</v>
      </c>
      <c r="I103" s="39">
        <v>35</v>
      </c>
      <c r="J103" s="39">
        <v>30</v>
      </c>
      <c r="K103" s="39">
        <v>36</v>
      </c>
      <c r="L103" s="39">
        <v>35</v>
      </c>
      <c r="M103" s="39">
        <v>30</v>
      </c>
      <c r="N103" s="39">
        <v>36</v>
      </c>
    </row>
    <row r="104" spans="1:14" x14ac:dyDescent="0.25">
      <c r="A104" s="39" t="s">
        <v>135</v>
      </c>
      <c r="B104" s="39" t="s">
        <v>135</v>
      </c>
      <c r="C104" s="39">
        <v>1201000</v>
      </c>
      <c r="D104" s="39">
        <v>8</v>
      </c>
      <c r="E104" s="39">
        <v>38</v>
      </c>
      <c r="F104" s="39">
        <v>38</v>
      </c>
      <c r="G104" s="39">
        <v>37</v>
      </c>
      <c r="H104" s="39">
        <v>40</v>
      </c>
      <c r="I104" s="39">
        <v>35</v>
      </c>
      <c r="J104" s="39">
        <v>39</v>
      </c>
      <c r="K104" s="39">
        <v>28</v>
      </c>
      <c r="L104" s="39">
        <v>36</v>
      </c>
      <c r="M104" s="39">
        <v>39</v>
      </c>
      <c r="N104" s="39">
        <v>34</v>
      </c>
    </row>
    <row r="105" spans="1:14" x14ac:dyDescent="0.25">
      <c r="A105" s="39" t="s">
        <v>135</v>
      </c>
      <c r="B105" s="39" t="s">
        <v>135</v>
      </c>
      <c r="C105" s="39">
        <v>1201000</v>
      </c>
      <c r="D105" s="39">
        <v>9</v>
      </c>
      <c r="E105" s="39">
        <v>28</v>
      </c>
      <c r="F105" s="39">
        <v>36</v>
      </c>
      <c r="G105" s="39">
        <v>35</v>
      </c>
      <c r="H105" s="39">
        <v>34</v>
      </c>
      <c r="I105" s="39">
        <v>46</v>
      </c>
      <c r="J105" s="39">
        <v>33</v>
      </c>
      <c r="K105" s="39">
        <v>39</v>
      </c>
      <c r="L105" s="39">
        <v>26</v>
      </c>
      <c r="M105" s="39">
        <v>29</v>
      </c>
      <c r="N105" s="39">
        <v>35</v>
      </c>
    </row>
    <row r="106" spans="1:14" x14ac:dyDescent="0.25">
      <c r="A106" s="39" t="s">
        <v>135</v>
      </c>
      <c r="B106" s="39" t="s">
        <v>135</v>
      </c>
      <c r="C106" s="39">
        <v>1202000</v>
      </c>
      <c r="D106" s="39">
        <v>0</v>
      </c>
      <c r="E106" s="39">
        <v>153</v>
      </c>
      <c r="F106" s="39">
        <v>162</v>
      </c>
      <c r="G106" s="39">
        <v>116</v>
      </c>
      <c r="H106" s="39">
        <v>126</v>
      </c>
      <c r="I106" s="39">
        <v>134</v>
      </c>
      <c r="J106" s="39">
        <v>105</v>
      </c>
      <c r="K106" s="39">
        <v>125</v>
      </c>
      <c r="L106" s="39">
        <v>102</v>
      </c>
      <c r="M106" s="39">
        <v>115</v>
      </c>
      <c r="N106" s="39">
        <v>102</v>
      </c>
    </row>
    <row r="107" spans="1:14" x14ac:dyDescent="0.25">
      <c r="A107" s="39" t="s">
        <v>135</v>
      </c>
      <c r="B107" s="39" t="s">
        <v>135</v>
      </c>
      <c r="C107" s="39">
        <v>1202000</v>
      </c>
      <c r="D107" s="39">
        <v>1</v>
      </c>
      <c r="E107" s="39">
        <v>132</v>
      </c>
      <c r="F107" s="39">
        <v>140</v>
      </c>
      <c r="G107" s="39">
        <v>168</v>
      </c>
      <c r="H107" s="39">
        <v>125</v>
      </c>
      <c r="I107" s="39">
        <v>135</v>
      </c>
      <c r="J107" s="39">
        <v>139</v>
      </c>
      <c r="K107" s="39">
        <v>93</v>
      </c>
      <c r="L107" s="39">
        <v>124</v>
      </c>
      <c r="M107" s="39">
        <v>107</v>
      </c>
      <c r="N107" s="39">
        <v>115</v>
      </c>
    </row>
    <row r="108" spans="1:14" x14ac:dyDescent="0.25">
      <c r="A108" s="39" t="s">
        <v>135</v>
      </c>
      <c r="B108" s="39" t="s">
        <v>135</v>
      </c>
      <c r="C108" s="39">
        <v>1202000</v>
      </c>
      <c r="D108" s="39">
        <v>10</v>
      </c>
      <c r="E108" s="39">
        <v>146</v>
      </c>
      <c r="F108" s="39">
        <v>120</v>
      </c>
      <c r="G108" s="39">
        <v>141</v>
      </c>
      <c r="H108" s="39">
        <v>133</v>
      </c>
      <c r="I108" s="39">
        <v>143</v>
      </c>
      <c r="J108" s="39">
        <v>133</v>
      </c>
      <c r="K108" s="39">
        <v>115</v>
      </c>
      <c r="L108" s="39">
        <v>109</v>
      </c>
      <c r="M108" s="39">
        <v>118</v>
      </c>
      <c r="N108" s="39">
        <v>122</v>
      </c>
    </row>
    <row r="109" spans="1:14" x14ac:dyDescent="0.25">
      <c r="A109" s="39" t="s">
        <v>135</v>
      </c>
      <c r="B109" s="39" t="s">
        <v>135</v>
      </c>
      <c r="C109" s="39">
        <v>1202000</v>
      </c>
      <c r="D109" s="39">
        <v>11</v>
      </c>
      <c r="E109" s="39">
        <v>119</v>
      </c>
      <c r="F109" s="39">
        <v>147</v>
      </c>
      <c r="G109" s="39">
        <v>126</v>
      </c>
      <c r="H109" s="39">
        <v>139</v>
      </c>
      <c r="I109" s="39">
        <v>123</v>
      </c>
      <c r="J109" s="39">
        <v>129</v>
      </c>
      <c r="K109" s="39">
        <v>123</v>
      </c>
      <c r="L109" s="39">
        <v>104</v>
      </c>
      <c r="M109" s="39">
        <v>102</v>
      </c>
      <c r="N109" s="39">
        <v>97</v>
      </c>
    </row>
    <row r="110" spans="1:14" x14ac:dyDescent="0.25">
      <c r="A110" s="39" t="s">
        <v>135</v>
      </c>
      <c r="B110" s="39" t="s">
        <v>135</v>
      </c>
      <c r="C110" s="39">
        <v>1202000</v>
      </c>
      <c r="D110" s="39">
        <v>12</v>
      </c>
      <c r="E110" s="39">
        <v>147</v>
      </c>
      <c r="F110" s="39">
        <v>117</v>
      </c>
      <c r="G110" s="39">
        <v>140</v>
      </c>
      <c r="H110" s="39">
        <v>110</v>
      </c>
      <c r="I110" s="39">
        <v>129</v>
      </c>
      <c r="J110" s="39">
        <v>109</v>
      </c>
      <c r="K110" s="39">
        <v>136</v>
      </c>
      <c r="L110" s="39">
        <v>123</v>
      </c>
      <c r="M110" s="39">
        <v>102</v>
      </c>
      <c r="N110" s="39">
        <v>98</v>
      </c>
    </row>
    <row r="111" spans="1:14" x14ac:dyDescent="0.25">
      <c r="A111" s="39" t="s">
        <v>135</v>
      </c>
      <c r="B111" s="39" t="s">
        <v>135</v>
      </c>
      <c r="C111" s="39">
        <v>1202000</v>
      </c>
      <c r="D111" s="39">
        <v>2</v>
      </c>
      <c r="E111" s="39">
        <v>133</v>
      </c>
      <c r="F111" s="39">
        <v>130</v>
      </c>
      <c r="G111" s="39">
        <v>150</v>
      </c>
      <c r="H111" s="39">
        <v>144</v>
      </c>
      <c r="I111" s="39">
        <v>127</v>
      </c>
      <c r="J111" s="39">
        <v>137</v>
      </c>
      <c r="K111" s="39">
        <v>130</v>
      </c>
      <c r="L111" s="39">
        <v>95</v>
      </c>
      <c r="M111" s="39">
        <v>125</v>
      </c>
      <c r="N111" s="39">
        <v>106</v>
      </c>
    </row>
    <row r="112" spans="1:14" x14ac:dyDescent="0.25">
      <c r="A112" s="39" t="s">
        <v>135</v>
      </c>
      <c r="B112" s="39" t="s">
        <v>135</v>
      </c>
      <c r="C112" s="39">
        <v>1202000</v>
      </c>
      <c r="D112" s="39">
        <v>3</v>
      </c>
      <c r="E112" s="39">
        <v>130</v>
      </c>
      <c r="F112" s="39">
        <v>146</v>
      </c>
      <c r="G112" s="39">
        <v>129</v>
      </c>
      <c r="H112" s="39">
        <v>150</v>
      </c>
      <c r="I112" s="39">
        <v>142</v>
      </c>
      <c r="J112" s="39">
        <v>129</v>
      </c>
      <c r="K112" s="39">
        <v>134</v>
      </c>
      <c r="L112" s="39">
        <v>128</v>
      </c>
      <c r="M112" s="39">
        <v>109</v>
      </c>
      <c r="N112" s="39">
        <v>123</v>
      </c>
    </row>
    <row r="113" spans="1:14" x14ac:dyDescent="0.25">
      <c r="A113" s="39" t="s">
        <v>135</v>
      </c>
      <c r="B113" s="39" t="s">
        <v>135</v>
      </c>
      <c r="C113" s="39">
        <v>1202000</v>
      </c>
      <c r="D113" s="39">
        <v>4</v>
      </c>
      <c r="E113" s="39">
        <v>131</v>
      </c>
      <c r="F113" s="39">
        <v>125</v>
      </c>
      <c r="G113" s="39">
        <v>141</v>
      </c>
      <c r="H113" s="39">
        <v>126</v>
      </c>
      <c r="I113" s="39">
        <v>141</v>
      </c>
      <c r="J113" s="39">
        <v>143</v>
      </c>
      <c r="K113" s="39">
        <v>123</v>
      </c>
      <c r="L113" s="39">
        <v>137</v>
      </c>
      <c r="M113" s="39">
        <v>123</v>
      </c>
      <c r="N113" s="39">
        <v>102</v>
      </c>
    </row>
    <row r="114" spans="1:14" x14ac:dyDescent="0.25">
      <c r="A114" s="39" t="s">
        <v>135</v>
      </c>
      <c r="B114" s="39" t="s">
        <v>135</v>
      </c>
      <c r="C114" s="39">
        <v>1202000</v>
      </c>
      <c r="D114" s="39">
        <v>5</v>
      </c>
      <c r="E114" s="39">
        <v>151</v>
      </c>
      <c r="F114" s="39">
        <v>130</v>
      </c>
      <c r="G114" s="39">
        <v>128</v>
      </c>
      <c r="H114" s="39">
        <v>138</v>
      </c>
      <c r="I114" s="39">
        <v>120</v>
      </c>
      <c r="J114" s="39">
        <v>136</v>
      </c>
      <c r="K114" s="39">
        <v>140</v>
      </c>
      <c r="L114" s="39">
        <v>125</v>
      </c>
      <c r="M114" s="39">
        <v>141</v>
      </c>
      <c r="N114" s="39">
        <v>127</v>
      </c>
    </row>
    <row r="115" spans="1:14" x14ac:dyDescent="0.25">
      <c r="A115" s="39" t="s">
        <v>135</v>
      </c>
      <c r="B115" s="39" t="s">
        <v>135</v>
      </c>
      <c r="C115" s="39">
        <v>1202000</v>
      </c>
      <c r="D115" s="39">
        <v>6</v>
      </c>
      <c r="E115" s="39">
        <v>144</v>
      </c>
      <c r="F115" s="39">
        <v>146</v>
      </c>
      <c r="G115" s="39">
        <v>127</v>
      </c>
      <c r="H115" s="39">
        <v>137</v>
      </c>
      <c r="I115" s="39">
        <v>142</v>
      </c>
      <c r="J115" s="39">
        <v>132</v>
      </c>
      <c r="K115" s="39">
        <v>127</v>
      </c>
      <c r="L115" s="39">
        <v>138</v>
      </c>
      <c r="M115" s="39">
        <v>112</v>
      </c>
      <c r="N115" s="39">
        <v>146</v>
      </c>
    </row>
    <row r="116" spans="1:14" x14ac:dyDescent="0.25">
      <c r="A116" s="39" t="s">
        <v>135</v>
      </c>
      <c r="B116" s="39" t="s">
        <v>135</v>
      </c>
      <c r="C116" s="39">
        <v>1202000</v>
      </c>
      <c r="D116" s="39">
        <v>7</v>
      </c>
      <c r="E116" s="39">
        <v>146</v>
      </c>
      <c r="F116" s="39">
        <v>156</v>
      </c>
      <c r="G116" s="39">
        <v>149</v>
      </c>
      <c r="H116" s="39">
        <v>138</v>
      </c>
      <c r="I116" s="39">
        <v>127</v>
      </c>
      <c r="J116" s="39">
        <v>135</v>
      </c>
      <c r="K116" s="39">
        <v>122</v>
      </c>
      <c r="L116" s="39">
        <v>124</v>
      </c>
      <c r="M116" s="39">
        <v>142</v>
      </c>
      <c r="N116" s="39">
        <v>117</v>
      </c>
    </row>
    <row r="117" spans="1:14" x14ac:dyDescent="0.25">
      <c r="A117" s="39" t="s">
        <v>135</v>
      </c>
      <c r="B117" s="39" t="s">
        <v>135</v>
      </c>
      <c r="C117" s="39">
        <v>1202000</v>
      </c>
      <c r="D117" s="39">
        <v>8</v>
      </c>
      <c r="E117" s="39">
        <v>137</v>
      </c>
      <c r="F117" s="39">
        <v>134</v>
      </c>
      <c r="G117" s="39">
        <v>141</v>
      </c>
      <c r="H117" s="39">
        <v>139</v>
      </c>
      <c r="I117" s="39">
        <v>134</v>
      </c>
      <c r="J117" s="39">
        <v>119</v>
      </c>
      <c r="K117" s="39">
        <v>126</v>
      </c>
      <c r="L117" s="39">
        <v>115</v>
      </c>
      <c r="M117" s="39">
        <v>121</v>
      </c>
      <c r="N117" s="39">
        <v>130</v>
      </c>
    </row>
    <row r="118" spans="1:14" x14ac:dyDescent="0.25">
      <c r="A118" s="39" t="s">
        <v>135</v>
      </c>
      <c r="B118" s="39" t="s">
        <v>135</v>
      </c>
      <c r="C118" s="39">
        <v>1202000</v>
      </c>
      <c r="D118" s="39">
        <v>9</v>
      </c>
      <c r="E118" s="39">
        <v>133</v>
      </c>
      <c r="F118" s="39">
        <v>146</v>
      </c>
      <c r="G118" s="39">
        <v>135</v>
      </c>
      <c r="H118" s="39">
        <v>137</v>
      </c>
      <c r="I118" s="39">
        <v>143</v>
      </c>
      <c r="J118" s="39">
        <v>133</v>
      </c>
      <c r="K118" s="39">
        <v>108</v>
      </c>
      <c r="L118" s="39">
        <v>112</v>
      </c>
      <c r="M118" s="39">
        <v>120</v>
      </c>
      <c r="N118" s="39">
        <v>128</v>
      </c>
    </row>
    <row r="119" spans="1:14" x14ac:dyDescent="0.25">
      <c r="A119" s="39" t="s">
        <v>135</v>
      </c>
      <c r="B119" s="39" t="s">
        <v>135</v>
      </c>
      <c r="C119" s="39">
        <v>1203000</v>
      </c>
      <c r="D119" s="39">
        <v>0</v>
      </c>
      <c r="E119" s="39">
        <v>56</v>
      </c>
      <c r="F119" s="39">
        <v>44</v>
      </c>
      <c r="G119" s="39">
        <v>52</v>
      </c>
      <c r="H119" s="39">
        <v>46</v>
      </c>
      <c r="I119" s="39">
        <v>48</v>
      </c>
      <c r="J119" s="39">
        <v>56</v>
      </c>
      <c r="K119" s="39">
        <v>47</v>
      </c>
      <c r="L119" s="39">
        <v>46</v>
      </c>
      <c r="M119" s="39">
        <v>51</v>
      </c>
      <c r="N119" s="39">
        <v>61</v>
      </c>
    </row>
    <row r="120" spans="1:14" x14ac:dyDescent="0.25">
      <c r="A120" s="39" t="s">
        <v>135</v>
      </c>
      <c r="B120" s="39" t="s">
        <v>135</v>
      </c>
      <c r="C120" s="39">
        <v>1203000</v>
      </c>
      <c r="D120" s="39">
        <v>1</v>
      </c>
      <c r="E120" s="39">
        <v>37</v>
      </c>
      <c r="F120" s="39">
        <v>55</v>
      </c>
      <c r="G120" s="39">
        <v>42</v>
      </c>
      <c r="H120" s="39">
        <v>54</v>
      </c>
      <c r="I120" s="39">
        <v>48</v>
      </c>
      <c r="J120" s="39">
        <v>44</v>
      </c>
      <c r="K120" s="39">
        <v>57</v>
      </c>
      <c r="L120" s="39">
        <v>54</v>
      </c>
      <c r="M120" s="39">
        <v>53</v>
      </c>
      <c r="N120" s="39">
        <v>54</v>
      </c>
    </row>
    <row r="121" spans="1:14" x14ac:dyDescent="0.25">
      <c r="A121" s="39" t="s">
        <v>135</v>
      </c>
      <c r="B121" s="39" t="s">
        <v>135</v>
      </c>
      <c r="C121" s="39">
        <v>1203000</v>
      </c>
      <c r="D121" s="39">
        <v>10</v>
      </c>
      <c r="E121" s="39">
        <v>59</v>
      </c>
      <c r="F121" s="39">
        <v>43</v>
      </c>
      <c r="G121" s="39">
        <v>65</v>
      </c>
      <c r="H121" s="39">
        <v>48</v>
      </c>
      <c r="I121" s="39">
        <v>61</v>
      </c>
      <c r="J121" s="39">
        <v>68</v>
      </c>
      <c r="K121" s="39">
        <v>41</v>
      </c>
      <c r="L121" s="39">
        <v>58</v>
      </c>
      <c r="M121" s="39">
        <v>57</v>
      </c>
      <c r="N121" s="39">
        <v>55</v>
      </c>
    </row>
    <row r="122" spans="1:14" x14ac:dyDescent="0.25">
      <c r="A122" s="39" t="s">
        <v>135</v>
      </c>
      <c r="B122" s="39" t="s">
        <v>135</v>
      </c>
      <c r="C122" s="39">
        <v>1203000</v>
      </c>
      <c r="D122" s="39">
        <v>11</v>
      </c>
      <c r="E122" s="39">
        <v>47</v>
      </c>
      <c r="F122" s="39">
        <v>58</v>
      </c>
      <c r="G122" s="39">
        <v>40</v>
      </c>
      <c r="H122" s="39">
        <v>60</v>
      </c>
      <c r="I122" s="39">
        <v>49</v>
      </c>
      <c r="J122" s="39">
        <v>66</v>
      </c>
      <c r="K122" s="39">
        <v>73</v>
      </c>
      <c r="L122" s="39">
        <v>41</v>
      </c>
      <c r="M122" s="39">
        <v>55</v>
      </c>
      <c r="N122" s="39">
        <v>58</v>
      </c>
    </row>
    <row r="123" spans="1:14" x14ac:dyDescent="0.25">
      <c r="A123" s="39" t="s">
        <v>135</v>
      </c>
      <c r="B123" s="39" t="s">
        <v>135</v>
      </c>
      <c r="C123" s="39">
        <v>1203000</v>
      </c>
      <c r="D123" s="39">
        <v>12</v>
      </c>
      <c r="E123" s="39">
        <v>47</v>
      </c>
      <c r="F123" s="39">
        <v>48</v>
      </c>
      <c r="G123" s="39">
        <v>56</v>
      </c>
      <c r="H123" s="39">
        <v>34</v>
      </c>
      <c r="I123" s="39">
        <v>57</v>
      </c>
      <c r="J123" s="39">
        <v>46</v>
      </c>
      <c r="K123" s="39">
        <v>60</v>
      </c>
      <c r="L123" s="39">
        <v>73</v>
      </c>
      <c r="M123" s="39">
        <v>43</v>
      </c>
      <c r="N123" s="39">
        <v>56</v>
      </c>
    </row>
    <row r="124" spans="1:14" x14ac:dyDescent="0.25">
      <c r="A124" s="39" t="s">
        <v>135</v>
      </c>
      <c r="B124" s="39" t="s">
        <v>135</v>
      </c>
      <c r="C124" s="39">
        <v>1203000</v>
      </c>
      <c r="D124" s="39">
        <v>2</v>
      </c>
      <c r="E124" s="39">
        <v>40</v>
      </c>
      <c r="F124" s="39">
        <v>38</v>
      </c>
      <c r="G124" s="39">
        <v>56</v>
      </c>
      <c r="H124" s="39">
        <v>46</v>
      </c>
      <c r="I124" s="39">
        <v>50</v>
      </c>
      <c r="J124" s="39">
        <v>51</v>
      </c>
      <c r="K124" s="39">
        <v>45</v>
      </c>
      <c r="L124" s="39">
        <v>59</v>
      </c>
      <c r="M124" s="39">
        <v>58</v>
      </c>
      <c r="N124" s="39">
        <v>54</v>
      </c>
    </row>
    <row r="125" spans="1:14" x14ac:dyDescent="0.25">
      <c r="A125" s="39" t="s">
        <v>135</v>
      </c>
      <c r="B125" s="39" t="s">
        <v>135</v>
      </c>
      <c r="C125" s="39">
        <v>1203000</v>
      </c>
      <c r="D125" s="39">
        <v>3</v>
      </c>
      <c r="E125" s="39">
        <v>41</v>
      </c>
      <c r="F125" s="39">
        <v>48</v>
      </c>
      <c r="G125" s="39">
        <v>34</v>
      </c>
      <c r="H125" s="39">
        <v>53</v>
      </c>
      <c r="I125" s="39">
        <v>48</v>
      </c>
      <c r="J125" s="39">
        <v>57</v>
      </c>
      <c r="K125" s="39">
        <v>50</v>
      </c>
      <c r="L125" s="39">
        <v>45</v>
      </c>
      <c r="M125" s="39">
        <v>55</v>
      </c>
      <c r="N125" s="39">
        <v>60</v>
      </c>
    </row>
    <row r="126" spans="1:14" x14ac:dyDescent="0.25">
      <c r="A126" s="39" t="s">
        <v>135</v>
      </c>
      <c r="B126" s="39" t="s">
        <v>135</v>
      </c>
      <c r="C126" s="39">
        <v>1203000</v>
      </c>
      <c r="D126" s="39">
        <v>4</v>
      </c>
      <c r="E126" s="39">
        <v>32</v>
      </c>
      <c r="F126" s="39">
        <v>42</v>
      </c>
      <c r="G126" s="39">
        <v>45</v>
      </c>
      <c r="H126" s="39">
        <v>38</v>
      </c>
      <c r="I126" s="39">
        <v>58</v>
      </c>
      <c r="J126" s="39">
        <v>45</v>
      </c>
      <c r="K126" s="39">
        <v>54</v>
      </c>
      <c r="L126" s="39">
        <v>61</v>
      </c>
      <c r="M126" s="39">
        <v>48</v>
      </c>
      <c r="N126" s="39">
        <v>69</v>
      </c>
    </row>
    <row r="127" spans="1:14" x14ac:dyDescent="0.25">
      <c r="A127" s="39" t="s">
        <v>135</v>
      </c>
      <c r="B127" s="39" t="s">
        <v>135</v>
      </c>
      <c r="C127" s="39">
        <v>1203000</v>
      </c>
      <c r="D127" s="39">
        <v>5</v>
      </c>
      <c r="E127" s="39">
        <v>73</v>
      </c>
      <c r="F127" s="39">
        <v>39</v>
      </c>
      <c r="G127" s="39">
        <v>44</v>
      </c>
      <c r="H127" s="39">
        <v>38</v>
      </c>
      <c r="I127" s="39">
        <v>39</v>
      </c>
      <c r="J127" s="39">
        <v>63</v>
      </c>
      <c r="K127" s="39">
        <v>53</v>
      </c>
      <c r="L127" s="39">
        <v>62</v>
      </c>
      <c r="M127" s="39">
        <v>60</v>
      </c>
      <c r="N127" s="39">
        <v>50</v>
      </c>
    </row>
    <row r="128" spans="1:14" x14ac:dyDescent="0.25">
      <c r="A128" s="39" t="s">
        <v>135</v>
      </c>
      <c r="B128" s="39" t="s">
        <v>135</v>
      </c>
      <c r="C128" s="39">
        <v>1203000</v>
      </c>
      <c r="D128" s="39">
        <v>6</v>
      </c>
      <c r="E128" s="39">
        <v>54</v>
      </c>
      <c r="F128" s="39">
        <v>76</v>
      </c>
      <c r="G128" s="39">
        <v>39</v>
      </c>
      <c r="H128" s="39">
        <v>47</v>
      </c>
      <c r="I128" s="39">
        <v>39</v>
      </c>
      <c r="J128" s="39">
        <v>40</v>
      </c>
      <c r="K128" s="39">
        <v>63</v>
      </c>
      <c r="L128" s="39">
        <v>53</v>
      </c>
      <c r="M128" s="39">
        <v>60</v>
      </c>
      <c r="N128" s="39">
        <v>71</v>
      </c>
    </row>
    <row r="129" spans="1:14" x14ac:dyDescent="0.25">
      <c r="A129" s="39" t="s">
        <v>135</v>
      </c>
      <c r="B129" s="39" t="s">
        <v>135</v>
      </c>
      <c r="C129" s="39">
        <v>1203000</v>
      </c>
      <c r="D129" s="39">
        <v>7</v>
      </c>
      <c r="E129" s="39">
        <v>57</v>
      </c>
      <c r="F129" s="39">
        <v>55</v>
      </c>
      <c r="G129" s="39">
        <v>69</v>
      </c>
      <c r="H129" s="39">
        <v>37</v>
      </c>
      <c r="I129" s="39">
        <v>49</v>
      </c>
      <c r="J129" s="39">
        <v>42</v>
      </c>
      <c r="K129" s="39">
        <v>46</v>
      </c>
      <c r="L129" s="39">
        <v>70</v>
      </c>
      <c r="M129" s="39">
        <v>63</v>
      </c>
      <c r="N129" s="39">
        <v>65</v>
      </c>
    </row>
    <row r="130" spans="1:14" x14ac:dyDescent="0.25">
      <c r="A130" s="39" t="s">
        <v>135</v>
      </c>
      <c r="B130" s="39" t="s">
        <v>135</v>
      </c>
      <c r="C130" s="39">
        <v>1203000</v>
      </c>
      <c r="D130" s="39">
        <v>8</v>
      </c>
      <c r="E130" s="39">
        <v>63</v>
      </c>
      <c r="F130" s="39">
        <v>54</v>
      </c>
      <c r="G130" s="39">
        <v>63</v>
      </c>
      <c r="H130" s="39">
        <v>69</v>
      </c>
      <c r="I130" s="39">
        <v>39</v>
      </c>
      <c r="J130" s="39">
        <v>55</v>
      </c>
      <c r="K130" s="39">
        <v>45</v>
      </c>
      <c r="L130" s="39">
        <v>52</v>
      </c>
      <c r="M130" s="39">
        <v>72</v>
      </c>
      <c r="N130" s="39">
        <v>62</v>
      </c>
    </row>
    <row r="131" spans="1:14" x14ac:dyDescent="0.25">
      <c r="A131" s="39" t="s">
        <v>135</v>
      </c>
      <c r="B131" s="39" t="s">
        <v>135</v>
      </c>
      <c r="C131" s="39">
        <v>1203000</v>
      </c>
      <c r="D131" s="39">
        <v>9</v>
      </c>
      <c r="E131" s="39">
        <v>41</v>
      </c>
      <c r="F131" s="39">
        <v>61</v>
      </c>
      <c r="G131" s="39">
        <v>51</v>
      </c>
      <c r="H131" s="39">
        <v>61</v>
      </c>
      <c r="I131" s="39">
        <v>69</v>
      </c>
      <c r="J131" s="39">
        <v>43</v>
      </c>
      <c r="K131" s="39">
        <v>55</v>
      </c>
      <c r="L131" s="39">
        <v>57</v>
      </c>
      <c r="M131" s="39">
        <v>57</v>
      </c>
      <c r="N131" s="39">
        <v>74</v>
      </c>
    </row>
    <row r="132" spans="1:14" x14ac:dyDescent="0.25">
      <c r="A132" s="39" t="s">
        <v>135</v>
      </c>
      <c r="B132" s="39" t="s">
        <v>135</v>
      </c>
      <c r="C132" s="39">
        <v>1204000</v>
      </c>
      <c r="D132" s="39">
        <v>0</v>
      </c>
      <c r="E132" s="39">
        <v>37</v>
      </c>
      <c r="F132" s="39">
        <v>36</v>
      </c>
      <c r="G132" s="39">
        <v>39</v>
      </c>
      <c r="H132" s="39">
        <v>33</v>
      </c>
      <c r="I132" s="39">
        <v>38</v>
      </c>
      <c r="J132" s="39">
        <v>26</v>
      </c>
      <c r="K132" s="39">
        <v>31</v>
      </c>
      <c r="L132" s="39">
        <v>27</v>
      </c>
      <c r="M132" s="39">
        <v>29</v>
      </c>
      <c r="N132" s="39">
        <v>34</v>
      </c>
    </row>
    <row r="133" spans="1:14" x14ac:dyDescent="0.25">
      <c r="A133" s="39" t="s">
        <v>135</v>
      </c>
      <c r="B133" s="39" t="s">
        <v>135</v>
      </c>
      <c r="C133" s="39">
        <v>1204000</v>
      </c>
      <c r="D133" s="39">
        <v>1</v>
      </c>
      <c r="E133" s="39">
        <v>31</v>
      </c>
      <c r="F133" s="39">
        <v>31</v>
      </c>
      <c r="G133" s="39">
        <v>34</v>
      </c>
      <c r="H133" s="39">
        <v>32</v>
      </c>
      <c r="I133" s="39">
        <v>27</v>
      </c>
      <c r="J133" s="39">
        <v>39</v>
      </c>
      <c r="K133" s="39">
        <v>30</v>
      </c>
      <c r="L133" s="39">
        <v>33</v>
      </c>
      <c r="M133" s="39">
        <v>24</v>
      </c>
      <c r="N133" s="39">
        <v>34</v>
      </c>
    </row>
    <row r="134" spans="1:14" x14ac:dyDescent="0.25">
      <c r="A134" s="39" t="s">
        <v>135</v>
      </c>
      <c r="B134" s="39" t="s">
        <v>135</v>
      </c>
      <c r="C134" s="39">
        <v>1204000</v>
      </c>
      <c r="D134" s="39">
        <v>10</v>
      </c>
      <c r="E134" s="39">
        <v>35</v>
      </c>
      <c r="F134" s="39">
        <v>34</v>
      </c>
      <c r="G134" s="39">
        <v>44</v>
      </c>
      <c r="H134" s="39">
        <v>33</v>
      </c>
      <c r="I134" s="39">
        <v>39</v>
      </c>
      <c r="J134" s="39">
        <v>26</v>
      </c>
      <c r="K134" s="39">
        <v>35</v>
      </c>
      <c r="L134" s="39">
        <v>50</v>
      </c>
      <c r="M134" s="39">
        <v>32</v>
      </c>
      <c r="N134" s="39">
        <v>46</v>
      </c>
    </row>
    <row r="135" spans="1:14" x14ac:dyDescent="0.25">
      <c r="A135" s="39" t="s">
        <v>135</v>
      </c>
      <c r="B135" s="39" t="s">
        <v>135</v>
      </c>
      <c r="C135" s="39">
        <v>1204000</v>
      </c>
      <c r="D135" s="39">
        <v>11</v>
      </c>
      <c r="E135" s="39">
        <v>35</v>
      </c>
      <c r="F135" s="39">
        <v>31</v>
      </c>
      <c r="G135" s="39">
        <v>38</v>
      </c>
      <c r="H135" s="39">
        <v>40</v>
      </c>
      <c r="I135" s="39">
        <v>35</v>
      </c>
      <c r="J135" s="39">
        <v>36</v>
      </c>
      <c r="K135" s="39">
        <v>28</v>
      </c>
      <c r="L135" s="39">
        <v>29</v>
      </c>
      <c r="M135" s="39">
        <v>48</v>
      </c>
      <c r="N135" s="39">
        <v>27</v>
      </c>
    </row>
    <row r="136" spans="1:14" x14ac:dyDescent="0.25">
      <c r="A136" s="39" t="s">
        <v>135</v>
      </c>
      <c r="B136" s="39" t="s">
        <v>135</v>
      </c>
      <c r="C136" s="39">
        <v>1204000</v>
      </c>
      <c r="D136" s="39">
        <v>12</v>
      </c>
      <c r="E136" s="39">
        <v>21</v>
      </c>
      <c r="F136" s="39">
        <v>31</v>
      </c>
      <c r="G136" s="39">
        <v>32</v>
      </c>
      <c r="H136" s="39">
        <v>41</v>
      </c>
      <c r="I136" s="39">
        <v>35</v>
      </c>
      <c r="J136" s="39">
        <v>30</v>
      </c>
      <c r="K136" s="39">
        <v>33</v>
      </c>
      <c r="L136" s="39">
        <v>25</v>
      </c>
      <c r="M136" s="39">
        <v>31</v>
      </c>
      <c r="N136" s="39">
        <v>50</v>
      </c>
    </row>
    <row r="137" spans="1:14" x14ac:dyDescent="0.25">
      <c r="A137" s="39" t="s">
        <v>135</v>
      </c>
      <c r="B137" s="39" t="s">
        <v>135</v>
      </c>
      <c r="C137" s="39">
        <v>1204000</v>
      </c>
      <c r="D137" s="39">
        <v>2</v>
      </c>
      <c r="E137" s="39">
        <v>29</v>
      </c>
      <c r="F137" s="39">
        <v>31</v>
      </c>
      <c r="G137" s="39">
        <v>31</v>
      </c>
      <c r="H137" s="39">
        <v>39</v>
      </c>
      <c r="I137" s="39">
        <v>31</v>
      </c>
      <c r="J137" s="39">
        <v>24</v>
      </c>
      <c r="K137" s="39">
        <v>40</v>
      </c>
      <c r="L137" s="39">
        <v>35</v>
      </c>
      <c r="M137" s="39">
        <v>29</v>
      </c>
      <c r="N137" s="39">
        <v>25</v>
      </c>
    </row>
    <row r="138" spans="1:14" x14ac:dyDescent="0.25">
      <c r="A138" s="39" t="s">
        <v>135</v>
      </c>
      <c r="B138" s="39" t="s">
        <v>135</v>
      </c>
      <c r="C138" s="39">
        <v>1204000</v>
      </c>
      <c r="D138" s="39">
        <v>3</v>
      </c>
      <c r="E138" s="39">
        <v>44</v>
      </c>
      <c r="F138" s="39">
        <v>25</v>
      </c>
      <c r="G138" s="39">
        <v>33</v>
      </c>
      <c r="H138" s="39">
        <v>31</v>
      </c>
      <c r="I138" s="39">
        <v>32</v>
      </c>
      <c r="J138" s="39">
        <v>31</v>
      </c>
      <c r="K138" s="39">
        <v>27</v>
      </c>
      <c r="L138" s="39">
        <v>42</v>
      </c>
      <c r="M138" s="39">
        <v>25</v>
      </c>
      <c r="N138" s="39">
        <v>33</v>
      </c>
    </row>
    <row r="139" spans="1:14" x14ac:dyDescent="0.25">
      <c r="A139" s="39" t="s">
        <v>135</v>
      </c>
      <c r="B139" s="39" t="s">
        <v>135</v>
      </c>
      <c r="C139" s="39">
        <v>1204000</v>
      </c>
      <c r="D139" s="39">
        <v>4</v>
      </c>
      <c r="E139" s="39">
        <v>34</v>
      </c>
      <c r="F139" s="39">
        <v>38</v>
      </c>
      <c r="G139" s="39">
        <v>31</v>
      </c>
      <c r="H139" s="39">
        <v>35</v>
      </c>
      <c r="I139" s="39">
        <v>34</v>
      </c>
      <c r="J139" s="39">
        <v>40</v>
      </c>
      <c r="K139" s="39">
        <v>33</v>
      </c>
      <c r="L139" s="39">
        <v>22</v>
      </c>
      <c r="M139" s="39">
        <v>36</v>
      </c>
      <c r="N139" s="39">
        <v>29</v>
      </c>
    </row>
    <row r="140" spans="1:14" x14ac:dyDescent="0.25">
      <c r="A140" s="39" t="s">
        <v>135</v>
      </c>
      <c r="B140" s="39" t="s">
        <v>135</v>
      </c>
      <c r="C140" s="39">
        <v>1204000</v>
      </c>
      <c r="D140" s="39">
        <v>5</v>
      </c>
      <c r="E140" s="39">
        <v>31</v>
      </c>
      <c r="F140" s="39">
        <v>27</v>
      </c>
      <c r="G140" s="39">
        <v>38</v>
      </c>
      <c r="H140" s="39">
        <v>27</v>
      </c>
      <c r="I140" s="39">
        <v>39</v>
      </c>
      <c r="J140" s="39">
        <v>39</v>
      </c>
      <c r="K140" s="39">
        <v>43</v>
      </c>
      <c r="L140" s="39">
        <v>36</v>
      </c>
      <c r="M140" s="39">
        <v>25</v>
      </c>
      <c r="N140" s="39">
        <v>32</v>
      </c>
    </row>
    <row r="141" spans="1:14" x14ac:dyDescent="0.25">
      <c r="A141" s="39" t="s">
        <v>135</v>
      </c>
      <c r="B141" s="39" t="s">
        <v>135</v>
      </c>
      <c r="C141" s="39">
        <v>1204000</v>
      </c>
      <c r="D141" s="39">
        <v>6</v>
      </c>
      <c r="E141" s="39">
        <v>31</v>
      </c>
      <c r="F141" s="39">
        <v>31</v>
      </c>
      <c r="G141" s="39">
        <v>31</v>
      </c>
      <c r="H141" s="39">
        <v>44</v>
      </c>
      <c r="I141" s="39">
        <v>26</v>
      </c>
      <c r="J141" s="39">
        <v>35</v>
      </c>
      <c r="K141" s="39">
        <v>35</v>
      </c>
      <c r="L141" s="39">
        <v>43</v>
      </c>
      <c r="M141" s="39">
        <v>38</v>
      </c>
      <c r="N141" s="39">
        <v>30</v>
      </c>
    </row>
    <row r="142" spans="1:14" x14ac:dyDescent="0.25">
      <c r="A142" s="39" t="s">
        <v>135</v>
      </c>
      <c r="B142" s="39" t="s">
        <v>135</v>
      </c>
      <c r="C142" s="39">
        <v>1204000</v>
      </c>
      <c r="D142" s="39">
        <v>7</v>
      </c>
      <c r="E142" s="39">
        <v>26</v>
      </c>
      <c r="F142" s="39">
        <v>31</v>
      </c>
      <c r="G142" s="39">
        <v>35</v>
      </c>
      <c r="H142" s="39">
        <v>33</v>
      </c>
      <c r="I142" s="39">
        <v>44</v>
      </c>
      <c r="J142" s="39">
        <v>35</v>
      </c>
      <c r="K142" s="39">
        <v>38</v>
      </c>
      <c r="L142" s="39">
        <v>42</v>
      </c>
      <c r="M142" s="39">
        <v>45</v>
      </c>
      <c r="N142" s="39">
        <v>43</v>
      </c>
    </row>
    <row r="143" spans="1:14" x14ac:dyDescent="0.25">
      <c r="A143" s="39" t="s">
        <v>135</v>
      </c>
      <c r="B143" s="39" t="s">
        <v>135</v>
      </c>
      <c r="C143" s="39">
        <v>1204000</v>
      </c>
      <c r="D143" s="39">
        <v>8</v>
      </c>
      <c r="E143" s="39">
        <v>38</v>
      </c>
      <c r="F143" s="39">
        <v>30</v>
      </c>
      <c r="G143" s="39">
        <v>31</v>
      </c>
      <c r="H143" s="39">
        <v>35</v>
      </c>
      <c r="I143" s="39">
        <v>32</v>
      </c>
      <c r="J143" s="39">
        <v>46</v>
      </c>
      <c r="K143" s="39">
        <v>41</v>
      </c>
      <c r="L143" s="39">
        <v>38</v>
      </c>
      <c r="M143" s="39">
        <v>41</v>
      </c>
      <c r="N143" s="39">
        <v>46</v>
      </c>
    </row>
    <row r="144" spans="1:14" x14ac:dyDescent="0.25">
      <c r="A144" s="39" t="s">
        <v>135</v>
      </c>
      <c r="B144" s="39" t="s">
        <v>135</v>
      </c>
      <c r="C144" s="39">
        <v>1204000</v>
      </c>
      <c r="D144" s="39">
        <v>9</v>
      </c>
      <c r="E144" s="39">
        <v>48</v>
      </c>
      <c r="F144" s="39">
        <v>48</v>
      </c>
      <c r="G144" s="39">
        <v>28</v>
      </c>
      <c r="H144" s="39">
        <v>37</v>
      </c>
      <c r="I144" s="39">
        <v>30</v>
      </c>
      <c r="J144" s="39">
        <v>34</v>
      </c>
      <c r="K144" s="39">
        <v>46</v>
      </c>
      <c r="L144" s="39">
        <v>34</v>
      </c>
      <c r="M144" s="39">
        <v>39</v>
      </c>
      <c r="N144" s="39">
        <v>33</v>
      </c>
    </row>
    <row r="145" spans="1:14" x14ac:dyDescent="0.25">
      <c r="A145" s="39" t="s">
        <v>135</v>
      </c>
      <c r="B145" s="39" t="s">
        <v>135</v>
      </c>
      <c r="C145" s="39">
        <v>1304000</v>
      </c>
      <c r="D145" s="39">
        <v>0</v>
      </c>
      <c r="E145" s="39">
        <v>39</v>
      </c>
      <c r="F145" s="39">
        <v>45</v>
      </c>
      <c r="G145" s="39">
        <v>38</v>
      </c>
      <c r="H145" s="39">
        <v>35</v>
      </c>
      <c r="I145" s="39">
        <v>40</v>
      </c>
      <c r="J145" s="39">
        <v>47</v>
      </c>
      <c r="K145" s="39">
        <v>37</v>
      </c>
      <c r="L145" s="39">
        <v>36</v>
      </c>
      <c r="M145" s="39">
        <v>49</v>
      </c>
      <c r="N145" s="39">
        <v>41</v>
      </c>
    </row>
    <row r="146" spans="1:14" x14ac:dyDescent="0.25">
      <c r="A146" s="39" t="s">
        <v>135</v>
      </c>
      <c r="B146" s="39" t="s">
        <v>135</v>
      </c>
      <c r="C146" s="39">
        <v>1304000</v>
      </c>
      <c r="D146" s="39">
        <v>1</v>
      </c>
      <c r="E146" s="39">
        <v>45</v>
      </c>
      <c r="F146" s="39">
        <v>35</v>
      </c>
      <c r="G146" s="39">
        <v>40</v>
      </c>
      <c r="H146" s="39">
        <v>37</v>
      </c>
      <c r="I146" s="39">
        <v>29</v>
      </c>
      <c r="J146" s="39">
        <v>39</v>
      </c>
      <c r="K146" s="39">
        <v>43</v>
      </c>
      <c r="L146" s="39">
        <v>35</v>
      </c>
      <c r="M146" s="39">
        <v>34</v>
      </c>
      <c r="N146" s="39">
        <v>53</v>
      </c>
    </row>
    <row r="147" spans="1:14" x14ac:dyDescent="0.25">
      <c r="A147" s="39" t="s">
        <v>135</v>
      </c>
      <c r="B147" s="39" t="s">
        <v>135</v>
      </c>
      <c r="C147" s="39">
        <v>1304000</v>
      </c>
      <c r="D147" s="39">
        <v>10</v>
      </c>
      <c r="E147" s="39">
        <v>46</v>
      </c>
      <c r="F147" s="39">
        <v>39</v>
      </c>
      <c r="G147" s="39">
        <v>49</v>
      </c>
      <c r="H147" s="39">
        <v>36</v>
      </c>
      <c r="I147" s="39">
        <v>47</v>
      </c>
      <c r="J147" s="39">
        <v>59</v>
      </c>
      <c r="K147" s="39">
        <v>47</v>
      </c>
      <c r="L147" s="39">
        <v>38</v>
      </c>
      <c r="M147" s="39">
        <v>42</v>
      </c>
      <c r="N147" s="39">
        <v>46</v>
      </c>
    </row>
    <row r="148" spans="1:14" x14ac:dyDescent="0.25">
      <c r="A148" s="39" t="s">
        <v>135</v>
      </c>
      <c r="B148" s="39" t="s">
        <v>135</v>
      </c>
      <c r="C148" s="39">
        <v>1304000</v>
      </c>
      <c r="D148" s="39">
        <v>11</v>
      </c>
      <c r="E148" s="39">
        <v>50</v>
      </c>
      <c r="F148" s="39">
        <v>47</v>
      </c>
      <c r="G148" s="39">
        <v>42</v>
      </c>
      <c r="H148" s="39">
        <v>49</v>
      </c>
      <c r="I148" s="39">
        <v>31</v>
      </c>
      <c r="J148" s="39">
        <v>43</v>
      </c>
      <c r="K148" s="39">
        <v>55</v>
      </c>
      <c r="L148" s="39">
        <v>51</v>
      </c>
      <c r="M148" s="39">
        <v>45</v>
      </c>
      <c r="N148" s="39">
        <v>39</v>
      </c>
    </row>
    <row r="149" spans="1:14" x14ac:dyDescent="0.25">
      <c r="A149" s="39" t="s">
        <v>135</v>
      </c>
      <c r="B149" s="39" t="s">
        <v>135</v>
      </c>
      <c r="C149" s="39">
        <v>1304000</v>
      </c>
      <c r="D149" s="39">
        <v>12</v>
      </c>
      <c r="E149" s="39">
        <v>42</v>
      </c>
      <c r="F149" s="39">
        <v>49</v>
      </c>
      <c r="G149" s="39">
        <v>48</v>
      </c>
      <c r="H149" s="39">
        <v>43</v>
      </c>
      <c r="I149" s="39">
        <v>52</v>
      </c>
      <c r="J149" s="39">
        <v>33</v>
      </c>
      <c r="K149" s="39">
        <v>45</v>
      </c>
      <c r="L149" s="39">
        <v>55</v>
      </c>
      <c r="M149" s="39">
        <v>44</v>
      </c>
      <c r="N149" s="39">
        <v>46</v>
      </c>
    </row>
    <row r="150" spans="1:14" x14ac:dyDescent="0.25">
      <c r="A150" s="39" t="s">
        <v>135</v>
      </c>
      <c r="B150" s="39" t="s">
        <v>135</v>
      </c>
      <c r="C150" s="39">
        <v>1304000</v>
      </c>
      <c r="D150" s="39">
        <v>2</v>
      </c>
      <c r="E150" s="39">
        <v>35</v>
      </c>
      <c r="F150" s="39">
        <v>53</v>
      </c>
      <c r="G150" s="39">
        <v>41</v>
      </c>
      <c r="H150" s="39">
        <v>42</v>
      </c>
      <c r="I150" s="39">
        <v>42</v>
      </c>
      <c r="J150" s="39">
        <v>32</v>
      </c>
      <c r="K150" s="39">
        <v>36</v>
      </c>
      <c r="L150" s="39">
        <v>41</v>
      </c>
      <c r="M150" s="39">
        <v>35</v>
      </c>
      <c r="N150" s="39">
        <v>37</v>
      </c>
    </row>
    <row r="151" spans="1:14" x14ac:dyDescent="0.25">
      <c r="A151" s="39" t="s">
        <v>135</v>
      </c>
      <c r="B151" s="39" t="s">
        <v>135</v>
      </c>
      <c r="C151" s="39">
        <v>1304000</v>
      </c>
      <c r="D151" s="39">
        <v>3</v>
      </c>
      <c r="E151" s="39">
        <v>29</v>
      </c>
      <c r="F151" s="39">
        <v>36</v>
      </c>
      <c r="G151" s="39">
        <v>47</v>
      </c>
      <c r="H151" s="39">
        <v>45</v>
      </c>
      <c r="I151" s="39">
        <v>53</v>
      </c>
      <c r="J151" s="39">
        <v>41</v>
      </c>
      <c r="K151" s="39">
        <v>32</v>
      </c>
      <c r="L151" s="39">
        <v>38</v>
      </c>
      <c r="M151" s="39">
        <v>41</v>
      </c>
      <c r="N151" s="39">
        <v>37</v>
      </c>
    </row>
    <row r="152" spans="1:14" x14ac:dyDescent="0.25">
      <c r="A152" s="39" t="s">
        <v>135</v>
      </c>
      <c r="B152" s="39" t="s">
        <v>135</v>
      </c>
      <c r="C152" s="39">
        <v>1304000</v>
      </c>
      <c r="D152" s="39">
        <v>4</v>
      </c>
      <c r="E152" s="39">
        <v>43</v>
      </c>
      <c r="F152" s="39">
        <v>34</v>
      </c>
      <c r="G152" s="39">
        <v>38</v>
      </c>
      <c r="H152" s="39">
        <v>44</v>
      </c>
      <c r="I152" s="39">
        <v>52</v>
      </c>
      <c r="J152" s="39">
        <v>45</v>
      </c>
      <c r="K152" s="39">
        <v>43</v>
      </c>
      <c r="L152" s="39">
        <v>30</v>
      </c>
      <c r="M152" s="39">
        <v>35</v>
      </c>
      <c r="N152" s="39">
        <v>43</v>
      </c>
    </row>
    <row r="153" spans="1:14" x14ac:dyDescent="0.25">
      <c r="A153" s="39" t="s">
        <v>135</v>
      </c>
      <c r="B153" s="39" t="s">
        <v>135</v>
      </c>
      <c r="C153" s="39">
        <v>1304000</v>
      </c>
      <c r="D153" s="39">
        <v>5</v>
      </c>
      <c r="E153" s="39">
        <v>47</v>
      </c>
      <c r="F153" s="39">
        <v>39</v>
      </c>
      <c r="G153" s="39">
        <v>33</v>
      </c>
      <c r="H153" s="39">
        <v>46</v>
      </c>
      <c r="I153" s="39">
        <v>47</v>
      </c>
      <c r="J153" s="39">
        <v>52</v>
      </c>
      <c r="K153" s="39">
        <v>46</v>
      </c>
      <c r="L153" s="39">
        <v>44</v>
      </c>
      <c r="M153" s="39">
        <v>32</v>
      </c>
      <c r="N153" s="39">
        <v>31</v>
      </c>
    </row>
    <row r="154" spans="1:14" x14ac:dyDescent="0.25">
      <c r="A154" s="39" t="s">
        <v>135</v>
      </c>
      <c r="B154" s="39" t="s">
        <v>135</v>
      </c>
      <c r="C154" s="39">
        <v>1304000</v>
      </c>
      <c r="D154" s="39">
        <v>6</v>
      </c>
      <c r="E154" s="39">
        <v>35</v>
      </c>
      <c r="F154" s="39">
        <v>50</v>
      </c>
      <c r="G154" s="39">
        <v>40</v>
      </c>
      <c r="H154" s="39">
        <v>32</v>
      </c>
      <c r="I154" s="39">
        <v>46</v>
      </c>
      <c r="J154" s="39">
        <v>45</v>
      </c>
      <c r="K154" s="39">
        <v>50</v>
      </c>
      <c r="L154" s="39">
        <v>47</v>
      </c>
      <c r="M154" s="39">
        <v>45</v>
      </c>
      <c r="N154" s="39">
        <v>34</v>
      </c>
    </row>
    <row r="155" spans="1:14" x14ac:dyDescent="0.25">
      <c r="A155" s="39" t="s">
        <v>135</v>
      </c>
      <c r="B155" s="39" t="s">
        <v>135</v>
      </c>
      <c r="C155" s="39">
        <v>1304000</v>
      </c>
      <c r="D155" s="39">
        <v>7</v>
      </c>
      <c r="E155" s="39">
        <v>29</v>
      </c>
      <c r="F155" s="39">
        <v>42</v>
      </c>
      <c r="G155" s="39">
        <v>57</v>
      </c>
      <c r="H155" s="39">
        <v>47</v>
      </c>
      <c r="I155" s="39">
        <v>33</v>
      </c>
      <c r="J155" s="39">
        <v>45</v>
      </c>
      <c r="K155" s="39">
        <v>48</v>
      </c>
      <c r="L155" s="39">
        <v>55</v>
      </c>
      <c r="M155" s="39">
        <v>47</v>
      </c>
      <c r="N155" s="39">
        <v>51</v>
      </c>
    </row>
    <row r="156" spans="1:14" x14ac:dyDescent="0.25">
      <c r="A156" s="39" t="s">
        <v>135</v>
      </c>
      <c r="B156" s="39" t="s">
        <v>135</v>
      </c>
      <c r="C156" s="39">
        <v>1304000</v>
      </c>
      <c r="D156" s="39">
        <v>8</v>
      </c>
      <c r="E156" s="39">
        <v>52</v>
      </c>
      <c r="F156" s="39">
        <v>35</v>
      </c>
      <c r="G156" s="39">
        <v>41</v>
      </c>
      <c r="H156" s="39">
        <v>54</v>
      </c>
      <c r="I156" s="39">
        <v>51</v>
      </c>
      <c r="J156" s="39">
        <v>35</v>
      </c>
      <c r="K156" s="39">
        <v>35</v>
      </c>
      <c r="L156" s="39">
        <v>44</v>
      </c>
      <c r="M156" s="39">
        <v>52</v>
      </c>
      <c r="N156" s="39">
        <v>51</v>
      </c>
    </row>
    <row r="157" spans="1:14" x14ac:dyDescent="0.25">
      <c r="A157" s="39" t="s">
        <v>135</v>
      </c>
      <c r="B157" s="39" t="s">
        <v>135</v>
      </c>
      <c r="C157" s="39">
        <v>1304000</v>
      </c>
      <c r="D157" s="39">
        <v>9</v>
      </c>
      <c r="E157" s="39">
        <v>42</v>
      </c>
      <c r="F157" s="39">
        <v>52</v>
      </c>
      <c r="G157" s="39">
        <v>28</v>
      </c>
      <c r="H157" s="39">
        <v>42</v>
      </c>
      <c r="I157" s="39">
        <v>55</v>
      </c>
      <c r="J157" s="39">
        <v>48</v>
      </c>
      <c r="K157" s="39">
        <v>42</v>
      </c>
      <c r="L157" s="39">
        <v>41</v>
      </c>
      <c r="M157" s="39">
        <v>46</v>
      </c>
      <c r="N157" s="39">
        <v>50</v>
      </c>
    </row>
    <row r="158" spans="1:14" x14ac:dyDescent="0.25">
      <c r="A158" s="39" t="s">
        <v>135</v>
      </c>
      <c r="B158" s="39" t="s">
        <v>135</v>
      </c>
      <c r="C158" s="39">
        <v>1305000</v>
      </c>
      <c r="D158" s="39">
        <v>0</v>
      </c>
      <c r="E158" s="39">
        <v>90</v>
      </c>
      <c r="F158" s="39">
        <v>71</v>
      </c>
      <c r="G158" s="39">
        <v>67</v>
      </c>
      <c r="H158" s="39">
        <v>67</v>
      </c>
      <c r="I158" s="39">
        <v>55</v>
      </c>
      <c r="J158" s="39">
        <v>57</v>
      </c>
      <c r="K158" s="39">
        <v>52</v>
      </c>
      <c r="L158" s="39">
        <v>43</v>
      </c>
      <c r="M158" s="39">
        <v>49</v>
      </c>
      <c r="N158" s="39">
        <v>46</v>
      </c>
    </row>
    <row r="159" spans="1:14" x14ac:dyDescent="0.25">
      <c r="A159" s="39" t="s">
        <v>135</v>
      </c>
      <c r="B159" s="39" t="s">
        <v>135</v>
      </c>
      <c r="C159" s="39">
        <v>1305000</v>
      </c>
      <c r="D159" s="39">
        <v>1</v>
      </c>
      <c r="E159" s="39">
        <v>57</v>
      </c>
      <c r="F159" s="39">
        <v>87</v>
      </c>
      <c r="G159" s="39">
        <v>73</v>
      </c>
      <c r="H159" s="39">
        <v>63</v>
      </c>
      <c r="I159" s="39">
        <v>54</v>
      </c>
      <c r="J159" s="39">
        <v>62</v>
      </c>
      <c r="K159" s="39">
        <v>54</v>
      </c>
      <c r="L159" s="39">
        <v>48</v>
      </c>
      <c r="M159" s="39">
        <v>40</v>
      </c>
      <c r="N159" s="39">
        <v>54</v>
      </c>
    </row>
    <row r="160" spans="1:14" x14ac:dyDescent="0.25">
      <c r="A160" s="39" t="s">
        <v>135</v>
      </c>
      <c r="B160" s="39" t="s">
        <v>135</v>
      </c>
      <c r="C160" s="39">
        <v>1305000</v>
      </c>
      <c r="D160" s="39">
        <v>10</v>
      </c>
      <c r="E160" s="39">
        <v>53</v>
      </c>
      <c r="F160" s="39">
        <v>60</v>
      </c>
      <c r="G160" s="39">
        <v>76</v>
      </c>
      <c r="H160" s="39">
        <v>74</v>
      </c>
      <c r="I160" s="39">
        <v>73</v>
      </c>
      <c r="J160" s="39">
        <v>68</v>
      </c>
      <c r="K160" s="39">
        <v>59</v>
      </c>
      <c r="L160" s="39">
        <v>59</v>
      </c>
      <c r="M160" s="39">
        <v>59</v>
      </c>
      <c r="N160" s="39">
        <v>73</v>
      </c>
    </row>
    <row r="161" spans="1:14" x14ac:dyDescent="0.25">
      <c r="A161" s="39" t="s">
        <v>135</v>
      </c>
      <c r="B161" s="39" t="s">
        <v>135</v>
      </c>
      <c r="C161" s="39">
        <v>1305000</v>
      </c>
      <c r="D161" s="39">
        <v>11</v>
      </c>
      <c r="E161" s="39">
        <v>52</v>
      </c>
      <c r="F161" s="39">
        <v>48</v>
      </c>
      <c r="G161" s="39">
        <v>56</v>
      </c>
      <c r="H161" s="39">
        <v>67</v>
      </c>
      <c r="I161" s="39">
        <v>65</v>
      </c>
      <c r="J161" s="39">
        <v>68</v>
      </c>
      <c r="K161" s="39">
        <v>66</v>
      </c>
      <c r="L161" s="39">
        <v>54</v>
      </c>
      <c r="M161" s="39">
        <v>46</v>
      </c>
      <c r="N161" s="39">
        <v>59</v>
      </c>
    </row>
    <row r="162" spans="1:14" x14ac:dyDescent="0.25">
      <c r="A162" s="39" t="s">
        <v>135</v>
      </c>
      <c r="B162" s="39" t="s">
        <v>135</v>
      </c>
      <c r="C162" s="39">
        <v>1305000</v>
      </c>
      <c r="D162" s="39">
        <v>12</v>
      </c>
      <c r="E162" s="39">
        <v>56</v>
      </c>
      <c r="F162" s="39">
        <v>56</v>
      </c>
      <c r="G162" s="39">
        <v>44</v>
      </c>
      <c r="H162" s="39">
        <v>49</v>
      </c>
      <c r="I162" s="39">
        <v>65</v>
      </c>
      <c r="J162" s="39">
        <v>57</v>
      </c>
      <c r="K162" s="39">
        <v>64</v>
      </c>
      <c r="L162" s="39">
        <v>65</v>
      </c>
      <c r="M162" s="39">
        <v>54</v>
      </c>
      <c r="N162" s="39">
        <v>48</v>
      </c>
    </row>
    <row r="163" spans="1:14" x14ac:dyDescent="0.25">
      <c r="A163" s="39" t="s">
        <v>135</v>
      </c>
      <c r="B163" s="39" t="s">
        <v>135</v>
      </c>
      <c r="C163" s="39">
        <v>1305000</v>
      </c>
      <c r="D163" s="39">
        <v>2</v>
      </c>
      <c r="E163" s="39">
        <v>73</v>
      </c>
      <c r="F163" s="39">
        <v>58</v>
      </c>
      <c r="G163" s="39">
        <v>84</v>
      </c>
      <c r="H163" s="39">
        <v>73</v>
      </c>
      <c r="I163" s="39">
        <v>64</v>
      </c>
      <c r="J163" s="39">
        <v>51</v>
      </c>
      <c r="K163" s="39">
        <v>51</v>
      </c>
      <c r="L163" s="39">
        <v>49</v>
      </c>
      <c r="M163" s="39">
        <v>45</v>
      </c>
      <c r="N163" s="39">
        <v>43</v>
      </c>
    </row>
    <row r="164" spans="1:14" x14ac:dyDescent="0.25">
      <c r="A164" s="39" t="s">
        <v>135</v>
      </c>
      <c r="B164" s="39" t="s">
        <v>135</v>
      </c>
      <c r="C164" s="39">
        <v>1305000</v>
      </c>
      <c r="D164" s="39">
        <v>3</v>
      </c>
      <c r="E164" s="39">
        <v>66</v>
      </c>
      <c r="F164" s="39">
        <v>67</v>
      </c>
      <c r="G164" s="39">
        <v>61</v>
      </c>
      <c r="H164" s="39">
        <v>78</v>
      </c>
      <c r="I164" s="39">
        <v>68</v>
      </c>
      <c r="J164" s="39">
        <v>63</v>
      </c>
      <c r="K164" s="39">
        <v>52</v>
      </c>
      <c r="L164" s="39">
        <v>54</v>
      </c>
      <c r="M164" s="39">
        <v>43</v>
      </c>
      <c r="N164" s="39">
        <v>47</v>
      </c>
    </row>
    <row r="165" spans="1:14" x14ac:dyDescent="0.25">
      <c r="A165" s="39" t="s">
        <v>135</v>
      </c>
      <c r="B165" s="39" t="s">
        <v>135</v>
      </c>
      <c r="C165" s="39">
        <v>1305000</v>
      </c>
      <c r="D165" s="39">
        <v>4</v>
      </c>
      <c r="E165" s="39">
        <v>58</v>
      </c>
      <c r="F165" s="39">
        <v>64</v>
      </c>
      <c r="G165" s="39">
        <v>70</v>
      </c>
      <c r="H165" s="39">
        <v>64</v>
      </c>
      <c r="I165" s="39">
        <v>80</v>
      </c>
      <c r="J165" s="39">
        <v>69</v>
      </c>
      <c r="K165" s="39">
        <v>67</v>
      </c>
      <c r="L165" s="39">
        <v>45</v>
      </c>
      <c r="M165" s="39">
        <v>55</v>
      </c>
      <c r="N165" s="39">
        <v>50</v>
      </c>
    </row>
    <row r="166" spans="1:14" x14ac:dyDescent="0.25">
      <c r="A166" s="39" t="s">
        <v>135</v>
      </c>
      <c r="B166" s="39" t="s">
        <v>135</v>
      </c>
      <c r="C166" s="39">
        <v>1305000</v>
      </c>
      <c r="D166" s="39">
        <v>5</v>
      </c>
      <c r="E166" s="39">
        <v>72</v>
      </c>
      <c r="F166" s="39">
        <v>62</v>
      </c>
      <c r="G166" s="39">
        <v>64</v>
      </c>
      <c r="H166" s="39">
        <v>70</v>
      </c>
      <c r="I166" s="39">
        <v>68</v>
      </c>
      <c r="J166" s="39">
        <v>80</v>
      </c>
      <c r="K166" s="39">
        <v>66</v>
      </c>
      <c r="L166" s="39">
        <v>63</v>
      </c>
      <c r="M166" s="39">
        <v>44</v>
      </c>
      <c r="N166" s="39">
        <v>50</v>
      </c>
    </row>
    <row r="167" spans="1:14" x14ac:dyDescent="0.25">
      <c r="A167" s="39" t="s">
        <v>135</v>
      </c>
      <c r="B167" s="39" t="s">
        <v>135</v>
      </c>
      <c r="C167" s="39">
        <v>1305000</v>
      </c>
      <c r="D167" s="39">
        <v>6</v>
      </c>
      <c r="E167" s="39">
        <v>69</v>
      </c>
      <c r="F167" s="39">
        <v>72</v>
      </c>
      <c r="G167" s="39">
        <v>61</v>
      </c>
      <c r="H167" s="39">
        <v>67</v>
      </c>
      <c r="I167" s="39">
        <v>75</v>
      </c>
      <c r="J167" s="39">
        <v>76</v>
      </c>
      <c r="K167" s="39">
        <v>83</v>
      </c>
      <c r="L167" s="39">
        <v>64</v>
      </c>
      <c r="M167" s="39">
        <v>59</v>
      </c>
      <c r="N167" s="39">
        <v>43</v>
      </c>
    </row>
    <row r="168" spans="1:14" x14ac:dyDescent="0.25">
      <c r="A168" s="39" t="s">
        <v>135</v>
      </c>
      <c r="B168" s="39" t="s">
        <v>135</v>
      </c>
      <c r="C168" s="39">
        <v>1305000</v>
      </c>
      <c r="D168" s="39">
        <v>7</v>
      </c>
      <c r="E168" s="39">
        <v>72</v>
      </c>
      <c r="F168" s="39">
        <v>70</v>
      </c>
      <c r="G168" s="39">
        <v>74</v>
      </c>
      <c r="H168" s="39">
        <v>57</v>
      </c>
      <c r="I168" s="39">
        <v>67</v>
      </c>
      <c r="J168" s="39">
        <v>70</v>
      </c>
      <c r="K168" s="39">
        <v>79</v>
      </c>
      <c r="L168" s="39">
        <v>89</v>
      </c>
      <c r="M168" s="39">
        <v>58</v>
      </c>
      <c r="N168" s="39">
        <v>61</v>
      </c>
    </row>
    <row r="169" spans="1:14" x14ac:dyDescent="0.25">
      <c r="A169" s="39" t="s">
        <v>135</v>
      </c>
      <c r="B169" s="39" t="s">
        <v>135</v>
      </c>
      <c r="C169" s="39">
        <v>1305000</v>
      </c>
      <c r="D169" s="39">
        <v>8</v>
      </c>
      <c r="E169" s="39">
        <v>71</v>
      </c>
      <c r="F169" s="39">
        <v>75</v>
      </c>
      <c r="G169" s="39">
        <v>73</v>
      </c>
      <c r="H169" s="39">
        <v>72</v>
      </c>
      <c r="I169" s="39">
        <v>60</v>
      </c>
      <c r="J169" s="39">
        <v>69</v>
      </c>
      <c r="K169" s="39">
        <v>74</v>
      </c>
      <c r="L169" s="39">
        <v>81</v>
      </c>
      <c r="M169" s="39">
        <v>68</v>
      </c>
      <c r="N169" s="39">
        <v>57</v>
      </c>
    </row>
    <row r="170" spans="1:14" x14ac:dyDescent="0.25">
      <c r="A170" s="39" t="s">
        <v>135</v>
      </c>
      <c r="B170" s="39" t="s">
        <v>135</v>
      </c>
      <c r="C170" s="39">
        <v>1305000</v>
      </c>
      <c r="D170" s="39">
        <v>9</v>
      </c>
      <c r="E170" s="39">
        <v>61</v>
      </c>
      <c r="F170" s="39">
        <v>76</v>
      </c>
      <c r="G170" s="39">
        <v>70</v>
      </c>
      <c r="H170" s="39">
        <v>69</v>
      </c>
      <c r="I170" s="39">
        <v>69</v>
      </c>
      <c r="J170" s="39">
        <v>58</v>
      </c>
      <c r="K170" s="39">
        <v>65</v>
      </c>
      <c r="L170" s="39">
        <v>67</v>
      </c>
      <c r="M170" s="39">
        <v>72</v>
      </c>
      <c r="N170" s="39">
        <v>73</v>
      </c>
    </row>
    <row r="171" spans="1:14" x14ac:dyDescent="0.25">
      <c r="A171" s="39" t="s">
        <v>135</v>
      </c>
      <c r="B171" s="39" t="s">
        <v>135</v>
      </c>
      <c r="C171" s="39">
        <v>1402000</v>
      </c>
      <c r="D171" s="39">
        <v>0</v>
      </c>
      <c r="E171" s="39">
        <v>238</v>
      </c>
      <c r="F171" s="39">
        <v>248</v>
      </c>
      <c r="G171" s="39">
        <v>277</v>
      </c>
      <c r="H171" s="39">
        <v>214</v>
      </c>
      <c r="I171" s="39">
        <v>212</v>
      </c>
      <c r="J171" s="39">
        <v>224</v>
      </c>
      <c r="K171" s="39">
        <v>229</v>
      </c>
      <c r="L171" s="39">
        <v>193</v>
      </c>
      <c r="M171" s="39">
        <v>198</v>
      </c>
      <c r="N171" s="39">
        <v>230</v>
      </c>
    </row>
    <row r="172" spans="1:14" x14ac:dyDescent="0.25">
      <c r="A172" s="39" t="s">
        <v>135</v>
      </c>
      <c r="B172" s="39" t="s">
        <v>135</v>
      </c>
      <c r="C172" s="39">
        <v>1402000</v>
      </c>
      <c r="D172" s="39">
        <v>1</v>
      </c>
      <c r="E172" s="39">
        <v>200</v>
      </c>
      <c r="F172" s="39">
        <v>234</v>
      </c>
      <c r="G172" s="39">
        <v>260</v>
      </c>
      <c r="H172" s="39">
        <v>275</v>
      </c>
      <c r="I172" s="39">
        <v>211</v>
      </c>
      <c r="J172" s="39">
        <v>196</v>
      </c>
      <c r="K172" s="39">
        <v>205</v>
      </c>
      <c r="L172" s="39">
        <v>211</v>
      </c>
      <c r="M172" s="39">
        <v>181</v>
      </c>
      <c r="N172" s="39">
        <v>193</v>
      </c>
    </row>
    <row r="173" spans="1:14" x14ac:dyDescent="0.25">
      <c r="A173" s="39" t="s">
        <v>135</v>
      </c>
      <c r="B173" s="39" t="s">
        <v>135</v>
      </c>
      <c r="C173" s="39">
        <v>1402000</v>
      </c>
      <c r="D173" s="39">
        <v>10</v>
      </c>
      <c r="E173" s="39">
        <v>230</v>
      </c>
      <c r="F173" s="39">
        <v>262</v>
      </c>
      <c r="G173" s="39">
        <v>223</v>
      </c>
      <c r="H173" s="39">
        <v>229</v>
      </c>
      <c r="I173" s="39">
        <v>230</v>
      </c>
      <c r="J173" s="39">
        <v>215</v>
      </c>
      <c r="K173" s="39">
        <v>180</v>
      </c>
      <c r="L173" s="39">
        <v>224</v>
      </c>
      <c r="M173" s="39">
        <v>203</v>
      </c>
      <c r="N173" s="39">
        <v>183</v>
      </c>
    </row>
    <row r="174" spans="1:14" x14ac:dyDescent="0.25">
      <c r="A174" s="39" t="s">
        <v>135</v>
      </c>
      <c r="B174" s="39" t="s">
        <v>135</v>
      </c>
      <c r="C174" s="39">
        <v>1402000</v>
      </c>
      <c r="D174" s="39">
        <v>11</v>
      </c>
      <c r="E174" s="39">
        <v>230</v>
      </c>
      <c r="F174" s="39">
        <v>219</v>
      </c>
      <c r="G174" s="39">
        <v>251</v>
      </c>
      <c r="H174" s="39">
        <v>211</v>
      </c>
      <c r="I174" s="39">
        <v>199</v>
      </c>
      <c r="J174" s="39">
        <v>218</v>
      </c>
      <c r="K174" s="39">
        <v>199</v>
      </c>
      <c r="L174" s="39">
        <v>172</v>
      </c>
      <c r="M174" s="39">
        <v>228</v>
      </c>
      <c r="N174" s="39">
        <v>195</v>
      </c>
    </row>
    <row r="175" spans="1:14" x14ac:dyDescent="0.25">
      <c r="A175" s="39" t="s">
        <v>135</v>
      </c>
      <c r="B175" s="39" t="s">
        <v>135</v>
      </c>
      <c r="C175" s="39">
        <v>1402000</v>
      </c>
      <c r="D175" s="39">
        <v>12</v>
      </c>
      <c r="E175" s="39">
        <v>189</v>
      </c>
      <c r="F175" s="39">
        <v>205</v>
      </c>
      <c r="G175" s="39">
        <v>193</v>
      </c>
      <c r="H175" s="39">
        <v>225</v>
      </c>
      <c r="I175" s="39">
        <v>195</v>
      </c>
      <c r="J175" s="39">
        <v>186</v>
      </c>
      <c r="K175" s="39">
        <v>201</v>
      </c>
      <c r="L175" s="39">
        <v>191</v>
      </c>
      <c r="M175" s="39">
        <v>166</v>
      </c>
      <c r="N175" s="39">
        <v>224</v>
      </c>
    </row>
    <row r="176" spans="1:14" x14ac:dyDescent="0.25">
      <c r="A176" s="39" t="s">
        <v>135</v>
      </c>
      <c r="B176" s="39" t="s">
        <v>135</v>
      </c>
      <c r="C176" s="39">
        <v>1402000</v>
      </c>
      <c r="D176" s="39">
        <v>2</v>
      </c>
      <c r="E176" s="39">
        <v>232</v>
      </c>
      <c r="F176" s="39">
        <v>202</v>
      </c>
      <c r="G176" s="39">
        <v>229</v>
      </c>
      <c r="H176" s="39">
        <v>245</v>
      </c>
      <c r="I176" s="39">
        <v>260</v>
      </c>
      <c r="J176" s="39">
        <v>207</v>
      </c>
      <c r="K176" s="39">
        <v>192</v>
      </c>
      <c r="L176" s="39">
        <v>206</v>
      </c>
      <c r="M176" s="39">
        <v>199</v>
      </c>
      <c r="N176" s="39">
        <v>169</v>
      </c>
    </row>
    <row r="177" spans="1:14" x14ac:dyDescent="0.25">
      <c r="A177" s="39" t="s">
        <v>135</v>
      </c>
      <c r="B177" s="39" t="s">
        <v>135</v>
      </c>
      <c r="C177" s="39">
        <v>1402000</v>
      </c>
      <c r="D177" s="39">
        <v>3</v>
      </c>
      <c r="E177" s="39">
        <v>212</v>
      </c>
      <c r="F177" s="39">
        <v>230</v>
      </c>
      <c r="G177" s="39">
        <v>195</v>
      </c>
      <c r="H177" s="39">
        <v>212</v>
      </c>
      <c r="I177" s="39">
        <v>241</v>
      </c>
      <c r="J177" s="39">
        <v>247</v>
      </c>
      <c r="K177" s="39">
        <v>196</v>
      </c>
      <c r="L177" s="39">
        <v>195</v>
      </c>
      <c r="M177" s="39">
        <v>193</v>
      </c>
      <c r="N177" s="39">
        <v>190</v>
      </c>
    </row>
    <row r="178" spans="1:14" x14ac:dyDescent="0.25">
      <c r="A178" s="39" t="s">
        <v>135</v>
      </c>
      <c r="B178" s="39" t="s">
        <v>135</v>
      </c>
      <c r="C178" s="39">
        <v>1402000</v>
      </c>
      <c r="D178" s="39">
        <v>4</v>
      </c>
      <c r="E178" s="39">
        <v>204</v>
      </c>
      <c r="F178" s="39">
        <v>222</v>
      </c>
      <c r="G178" s="39">
        <v>222</v>
      </c>
      <c r="H178" s="39">
        <v>195</v>
      </c>
      <c r="I178" s="39">
        <v>210</v>
      </c>
      <c r="J178" s="39">
        <v>232</v>
      </c>
      <c r="K178" s="39">
        <v>249</v>
      </c>
      <c r="L178" s="39">
        <v>194</v>
      </c>
      <c r="M178" s="39">
        <v>182</v>
      </c>
      <c r="N178" s="39">
        <v>182</v>
      </c>
    </row>
    <row r="179" spans="1:14" x14ac:dyDescent="0.25">
      <c r="A179" s="39" t="s">
        <v>135</v>
      </c>
      <c r="B179" s="39" t="s">
        <v>135</v>
      </c>
      <c r="C179" s="39">
        <v>1402000</v>
      </c>
      <c r="D179" s="39">
        <v>5</v>
      </c>
      <c r="E179" s="39">
        <v>198</v>
      </c>
      <c r="F179" s="39">
        <v>194</v>
      </c>
      <c r="G179" s="39">
        <v>222</v>
      </c>
      <c r="H179" s="39">
        <v>222</v>
      </c>
      <c r="I179" s="39">
        <v>189</v>
      </c>
      <c r="J179" s="39">
        <v>216</v>
      </c>
      <c r="K179" s="39">
        <v>226</v>
      </c>
      <c r="L179" s="39">
        <v>243</v>
      </c>
      <c r="M179" s="39">
        <v>190</v>
      </c>
      <c r="N179" s="39">
        <v>174</v>
      </c>
    </row>
    <row r="180" spans="1:14" x14ac:dyDescent="0.25">
      <c r="A180" s="39" t="s">
        <v>135</v>
      </c>
      <c r="B180" s="39" t="s">
        <v>135</v>
      </c>
      <c r="C180" s="39">
        <v>1402000</v>
      </c>
      <c r="D180" s="39">
        <v>6</v>
      </c>
      <c r="E180" s="39">
        <v>236</v>
      </c>
      <c r="F180" s="39">
        <v>206</v>
      </c>
      <c r="G180" s="39">
        <v>189</v>
      </c>
      <c r="H180" s="39">
        <v>220</v>
      </c>
      <c r="I180" s="39">
        <v>213</v>
      </c>
      <c r="J180" s="39">
        <v>185</v>
      </c>
      <c r="K180" s="39">
        <v>210</v>
      </c>
      <c r="L180" s="39">
        <v>218</v>
      </c>
      <c r="M180" s="39">
        <v>235</v>
      </c>
      <c r="N180" s="39">
        <v>187</v>
      </c>
    </row>
    <row r="181" spans="1:14" x14ac:dyDescent="0.25">
      <c r="A181" s="39" t="s">
        <v>135</v>
      </c>
      <c r="B181" s="39" t="s">
        <v>135</v>
      </c>
      <c r="C181" s="39">
        <v>1402000</v>
      </c>
      <c r="D181" s="39">
        <v>7</v>
      </c>
      <c r="E181" s="39">
        <v>234</v>
      </c>
      <c r="F181" s="39">
        <v>235</v>
      </c>
      <c r="G181" s="39">
        <v>219</v>
      </c>
      <c r="H181" s="39">
        <v>181</v>
      </c>
      <c r="I181" s="39">
        <v>220</v>
      </c>
      <c r="J181" s="39">
        <v>210</v>
      </c>
      <c r="K181" s="39">
        <v>186</v>
      </c>
      <c r="L181" s="39">
        <v>206</v>
      </c>
      <c r="M181" s="39">
        <v>218</v>
      </c>
      <c r="N181" s="39">
        <v>238</v>
      </c>
    </row>
    <row r="182" spans="1:14" x14ac:dyDescent="0.25">
      <c r="A182" s="39" t="s">
        <v>135</v>
      </c>
      <c r="B182" s="39" t="s">
        <v>135</v>
      </c>
      <c r="C182" s="39">
        <v>1402000</v>
      </c>
      <c r="D182" s="39">
        <v>8</v>
      </c>
      <c r="E182" s="39">
        <v>223</v>
      </c>
      <c r="F182" s="39">
        <v>222</v>
      </c>
      <c r="G182" s="39">
        <v>225</v>
      </c>
      <c r="H182" s="39">
        <v>214</v>
      </c>
      <c r="I182" s="39">
        <v>185</v>
      </c>
      <c r="J182" s="39">
        <v>230</v>
      </c>
      <c r="K182" s="39">
        <v>210</v>
      </c>
      <c r="L182" s="39">
        <v>185</v>
      </c>
      <c r="M182" s="39">
        <v>204</v>
      </c>
      <c r="N182" s="39">
        <v>219</v>
      </c>
    </row>
    <row r="183" spans="1:14" x14ac:dyDescent="0.25">
      <c r="A183" s="39" t="s">
        <v>135</v>
      </c>
      <c r="B183" s="39" t="s">
        <v>135</v>
      </c>
      <c r="C183" s="39">
        <v>1402000</v>
      </c>
      <c r="D183" s="39">
        <v>9</v>
      </c>
      <c r="E183" s="39">
        <v>267</v>
      </c>
      <c r="F183" s="39">
        <v>223</v>
      </c>
      <c r="G183" s="39">
        <v>225</v>
      </c>
      <c r="H183" s="39">
        <v>228</v>
      </c>
      <c r="I183" s="39">
        <v>208</v>
      </c>
      <c r="J183" s="39">
        <v>188</v>
      </c>
      <c r="K183" s="39">
        <v>217</v>
      </c>
      <c r="L183" s="39">
        <v>210</v>
      </c>
      <c r="M183" s="39">
        <v>189</v>
      </c>
      <c r="N183" s="39">
        <v>206</v>
      </c>
    </row>
    <row r="184" spans="1:14" x14ac:dyDescent="0.25">
      <c r="A184" s="39" t="s">
        <v>135</v>
      </c>
      <c r="B184" s="39" t="s">
        <v>135</v>
      </c>
      <c r="C184" s="39">
        <v>1408000</v>
      </c>
      <c r="D184" s="39">
        <v>0</v>
      </c>
      <c r="E184" s="39">
        <v>67</v>
      </c>
      <c r="F184" s="39">
        <v>78</v>
      </c>
      <c r="G184" s="39">
        <v>88</v>
      </c>
      <c r="H184" s="39">
        <v>65</v>
      </c>
      <c r="I184" s="39">
        <v>80</v>
      </c>
      <c r="J184" s="39">
        <v>70</v>
      </c>
      <c r="K184" s="39">
        <v>80</v>
      </c>
      <c r="L184" s="39">
        <v>87</v>
      </c>
      <c r="M184" s="39">
        <v>87</v>
      </c>
      <c r="N184" s="39">
        <v>90</v>
      </c>
    </row>
    <row r="185" spans="1:14" x14ac:dyDescent="0.25">
      <c r="A185" s="39" t="s">
        <v>135</v>
      </c>
      <c r="B185" s="39" t="s">
        <v>135</v>
      </c>
      <c r="C185" s="39">
        <v>1408000</v>
      </c>
      <c r="D185" s="39">
        <v>1</v>
      </c>
      <c r="E185" s="39">
        <v>75</v>
      </c>
      <c r="F185" s="39">
        <v>64</v>
      </c>
      <c r="G185" s="39">
        <v>77</v>
      </c>
      <c r="H185" s="39">
        <v>80</v>
      </c>
      <c r="I185" s="39">
        <v>69</v>
      </c>
      <c r="J185" s="39">
        <v>71</v>
      </c>
      <c r="K185" s="39">
        <v>75</v>
      </c>
      <c r="L185" s="39">
        <v>80</v>
      </c>
      <c r="M185" s="39">
        <v>84</v>
      </c>
      <c r="N185" s="39">
        <v>84</v>
      </c>
    </row>
    <row r="186" spans="1:14" x14ac:dyDescent="0.25">
      <c r="A186" s="39" t="s">
        <v>135</v>
      </c>
      <c r="B186" s="39" t="s">
        <v>135</v>
      </c>
      <c r="C186" s="39">
        <v>1408000</v>
      </c>
      <c r="D186" s="39">
        <v>10</v>
      </c>
      <c r="E186" s="39">
        <v>69</v>
      </c>
      <c r="F186" s="39">
        <v>83</v>
      </c>
      <c r="G186" s="39">
        <v>73</v>
      </c>
      <c r="H186" s="39">
        <v>71</v>
      </c>
      <c r="I186" s="39">
        <v>79</v>
      </c>
      <c r="J186" s="39">
        <v>60</v>
      </c>
      <c r="K186" s="39">
        <v>86</v>
      </c>
      <c r="L186" s="39">
        <v>69</v>
      </c>
      <c r="M186" s="39">
        <v>67</v>
      </c>
      <c r="N186" s="39">
        <v>88</v>
      </c>
    </row>
    <row r="187" spans="1:14" x14ac:dyDescent="0.25">
      <c r="A187" s="39" t="s">
        <v>135</v>
      </c>
      <c r="B187" s="39" t="s">
        <v>135</v>
      </c>
      <c r="C187" s="39">
        <v>1408000</v>
      </c>
      <c r="D187" s="39">
        <v>11</v>
      </c>
      <c r="E187" s="39">
        <v>71</v>
      </c>
      <c r="F187" s="39">
        <v>63</v>
      </c>
      <c r="G187" s="39">
        <v>67</v>
      </c>
      <c r="H187" s="39">
        <v>67</v>
      </c>
      <c r="I187" s="39">
        <v>67</v>
      </c>
      <c r="J187" s="39">
        <v>73</v>
      </c>
      <c r="K187" s="39">
        <v>57</v>
      </c>
      <c r="L187" s="39">
        <v>80</v>
      </c>
      <c r="M187" s="39">
        <v>64</v>
      </c>
      <c r="N187" s="39">
        <v>60</v>
      </c>
    </row>
    <row r="188" spans="1:14" x14ac:dyDescent="0.25">
      <c r="A188" s="39" t="s">
        <v>135</v>
      </c>
      <c r="B188" s="39" t="s">
        <v>135</v>
      </c>
      <c r="C188" s="39">
        <v>1408000</v>
      </c>
      <c r="D188" s="39">
        <v>12</v>
      </c>
      <c r="E188" s="39">
        <v>84</v>
      </c>
      <c r="F188" s="39">
        <v>71</v>
      </c>
      <c r="G188" s="39">
        <v>61</v>
      </c>
      <c r="H188" s="39">
        <v>62</v>
      </c>
      <c r="I188" s="39">
        <v>73</v>
      </c>
      <c r="J188" s="39">
        <v>61</v>
      </c>
      <c r="K188" s="39">
        <v>65</v>
      </c>
      <c r="L188" s="39">
        <v>52</v>
      </c>
      <c r="M188" s="39">
        <v>75</v>
      </c>
      <c r="N188" s="39">
        <v>60</v>
      </c>
    </row>
    <row r="189" spans="1:14" x14ac:dyDescent="0.25">
      <c r="A189" s="39" t="s">
        <v>135</v>
      </c>
      <c r="B189" s="39" t="s">
        <v>135</v>
      </c>
      <c r="C189" s="39">
        <v>1408000</v>
      </c>
      <c r="D189" s="39">
        <v>2</v>
      </c>
      <c r="E189" s="39">
        <v>69</v>
      </c>
      <c r="F189" s="39">
        <v>77</v>
      </c>
      <c r="G189" s="39">
        <v>71</v>
      </c>
      <c r="H189" s="39">
        <v>79</v>
      </c>
      <c r="I189" s="39">
        <v>84</v>
      </c>
      <c r="J189" s="39">
        <v>75</v>
      </c>
      <c r="K189" s="39">
        <v>72</v>
      </c>
      <c r="L189" s="39">
        <v>74</v>
      </c>
      <c r="M189" s="39">
        <v>84</v>
      </c>
      <c r="N189" s="39">
        <v>83</v>
      </c>
    </row>
    <row r="190" spans="1:14" x14ac:dyDescent="0.25">
      <c r="A190" s="39" t="s">
        <v>135</v>
      </c>
      <c r="B190" s="39" t="s">
        <v>135</v>
      </c>
      <c r="C190" s="39">
        <v>1408000</v>
      </c>
      <c r="D190" s="39">
        <v>3</v>
      </c>
      <c r="E190" s="39">
        <v>70</v>
      </c>
      <c r="F190" s="39">
        <v>72</v>
      </c>
      <c r="G190" s="39">
        <v>91</v>
      </c>
      <c r="H190" s="39">
        <v>77</v>
      </c>
      <c r="I190" s="39">
        <v>84</v>
      </c>
      <c r="J190" s="39">
        <v>91</v>
      </c>
      <c r="K190" s="39">
        <v>75</v>
      </c>
      <c r="L190" s="39">
        <v>75</v>
      </c>
      <c r="M190" s="39">
        <v>82</v>
      </c>
      <c r="N190" s="39">
        <v>87</v>
      </c>
    </row>
    <row r="191" spans="1:14" x14ac:dyDescent="0.25">
      <c r="A191" s="39" t="s">
        <v>135</v>
      </c>
      <c r="B191" s="39" t="s">
        <v>135</v>
      </c>
      <c r="C191" s="39">
        <v>1408000</v>
      </c>
      <c r="D191" s="39">
        <v>4</v>
      </c>
      <c r="E191" s="39">
        <v>73</v>
      </c>
      <c r="F191" s="39">
        <v>72</v>
      </c>
      <c r="G191" s="39">
        <v>71</v>
      </c>
      <c r="H191" s="39">
        <v>97</v>
      </c>
      <c r="I191" s="39">
        <v>81</v>
      </c>
      <c r="J191" s="39">
        <v>80</v>
      </c>
      <c r="K191" s="39">
        <v>100</v>
      </c>
      <c r="L191" s="39">
        <v>79</v>
      </c>
      <c r="M191" s="39">
        <v>78</v>
      </c>
      <c r="N191" s="39">
        <v>86</v>
      </c>
    </row>
    <row r="192" spans="1:14" x14ac:dyDescent="0.25">
      <c r="A192" s="39" t="s">
        <v>135</v>
      </c>
      <c r="B192" s="39" t="s">
        <v>135</v>
      </c>
      <c r="C192" s="39">
        <v>1408000</v>
      </c>
      <c r="D192" s="39">
        <v>5</v>
      </c>
      <c r="E192" s="39">
        <v>73</v>
      </c>
      <c r="F192" s="39">
        <v>80</v>
      </c>
      <c r="G192" s="39">
        <v>72</v>
      </c>
      <c r="H192" s="39">
        <v>72</v>
      </c>
      <c r="I192" s="39">
        <v>94</v>
      </c>
      <c r="J192" s="39">
        <v>79</v>
      </c>
      <c r="K192" s="39">
        <v>80</v>
      </c>
      <c r="L192" s="39">
        <v>99</v>
      </c>
      <c r="M192" s="39">
        <v>81</v>
      </c>
      <c r="N192" s="39">
        <v>79</v>
      </c>
    </row>
    <row r="193" spans="1:14" x14ac:dyDescent="0.25">
      <c r="A193" s="39" t="s">
        <v>135</v>
      </c>
      <c r="B193" s="39" t="s">
        <v>135</v>
      </c>
      <c r="C193" s="39">
        <v>1408000</v>
      </c>
      <c r="D193" s="39">
        <v>6</v>
      </c>
      <c r="E193" s="39">
        <v>84</v>
      </c>
      <c r="F193" s="39">
        <v>72</v>
      </c>
      <c r="G193" s="39">
        <v>76</v>
      </c>
      <c r="H193" s="39">
        <v>74</v>
      </c>
      <c r="I193" s="39">
        <v>71</v>
      </c>
      <c r="J193" s="39">
        <v>95</v>
      </c>
      <c r="K193" s="39">
        <v>84</v>
      </c>
      <c r="L193" s="39">
        <v>81</v>
      </c>
      <c r="M193" s="39">
        <v>100</v>
      </c>
      <c r="N193" s="39">
        <v>79</v>
      </c>
    </row>
    <row r="194" spans="1:14" x14ac:dyDescent="0.25">
      <c r="A194" s="39" t="s">
        <v>135</v>
      </c>
      <c r="B194" s="39" t="s">
        <v>135</v>
      </c>
      <c r="C194" s="39">
        <v>1408000</v>
      </c>
      <c r="D194" s="39">
        <v>7</v>
      </c>
      <c r="E194" s="39">
        <v>84</v>
      </c>
      <c r="F194" s="39">
        <v>86</v>
      </c>
      <c r="G194" s="39">
        <v>75</v>
      </c>
      <c r="H194" s="39">
        <v>88</v>
      </c>
      <c r="I194" s="39">
        <v>83</v>
      </c>
      <c r="J194" s="39">
        <v>74</v>
      </c>
      <c r="K194" s="39">
        <v>104</v>
      </c>
      <c r="L194" s="39">
        <v>97</v>
      </c>
      <c r="M194" s="39">
        <v>86</v>
      </c>
      <c r="N194" s="39">
        <v>104</v>
      </c>
    </row>
    <row r="195" spans="1:14" x14ac:dyDescent="0.25">
      <c r="A195" s="39" t="s">
        <v>135</v>
      </c>
      <c r="B195" s="39" t="s">
        <v>135</v>
      </c>
      <c r="C195" s="39">
        <v>1408000</v>
      </c>
      <c r="D195" s="39">
        <v>8</v>
      </c>
      <c r="E195" s="39">
        <v>72</v>
      </c>
      <c r="F195" s="39">
        <v>72</v>
      </c>
      <c r="G195" s="39">
        <v>86</v>
      </c>
      <c r="H195" s="39">
        <v>72</v>
      </c>
      <c r="I195" s="39">
        <v>90</v>
      </c>
      <c r="J195" s="39">
        <v>69</v>
      </c>
      <c r="K195" s="39">
        <v>77</v>
      </c>
      <c r="L195" s="39">
        <v>91</v>
      </c>
      <c r="M195" s="39">
        <v>99</v>
      </c>
      <c r="N195" s="39">
        <v>85</v>
      </c>
    </row>
    <row r="196" spans="1:14" x14ac:dyDescent="0.25">
      <c r="A196" s="39" t="s">
        <v>135</v>
      </c>
      <c r="B196" s="39" t="s">
        <v>135</v>
      </c>
      <c r="C196" s="39">
        <v>1408000</v>
      </c>
      <c r="D196" s="39">
        <v>9</v>
      </c>
      <c r="E196" s="39">
        <v>94</v>
      </c>
      <c r="F196" s="39">
        <v>80</v>
      </c>
      <c r="G196" s="39">
        <v>79</v>
      </c>
      <c r="H196" s="39">
        <v>82</v>
      </c>
      <c r="I196" s="39">
        <v>71</v>
      </c>
      <c r="J196" s="39">
        <v>85</v>
      </c>
      <c r="K196" s="39">
        <v>70</v>
      </c>
      <c r="L196" s="39">
        <v>70</v>
      </c>
      <c r="M196" s="39">
        <v>92</v>
      </c>
      <c r="N196" s="39">
        <v>97</v>
      </c>
    </row>
    <row r="197" spans="1:14" x14ac:dyDescent="0.25">
      <c r="A197" s="39" t="s">
        <v>135</v>
      </c>
      <c r="B197" s="39" t="s">
        <v>135</v>
      </c>
      <c r="C197" s="39">
        <v>1503000</v>
      </c>
      <c r="D197" s="39">
        <v>0</v>
      </c>
      <c r="E197" s="39">
        <v>35</v>
      </c>
      <c r="F197" s="39">
        <v>31</v>
      </c>
      <c r="G197" s="39">
        <v>28</v>
      </c>
      <c r="H197" s="39">
        <v>33</v>
      </c>
      <c r="I197" s="39">
        <v>33</v>
      </c>
      <c r="J197" s="39">
        <v>42</v>
      </c>
      <c r="K197" s="39">
        <v>45</v>
      </c>
      <c r="L197" s="39">
        <v>46</v>
      </c>
      <c r="M197" s="39">
        <v>44</v>
      </c>
      <c r="N197" s="39">
        <v>33</v>
      </c>
    </row>
    <row r="198" spans="1:14" x14ac:dyDescent="0.25">
      <c r="A198" s="39" t="s">
        <v>135</v>
      </c>
      <c r="B198" s="39" t="s">
        <v>135</v>
      </c>
      <c r="C198" s="39">
        <v>1503000</v>
      </c>
      <c r="D198" s="39">
        <v>1</v>
      </c>
      <c r="E198" s="39">
        <v>27</v>
      </c>
      <c r="F198" s="39">
        <v>31</v>
      </c>
      <c r="G198" s="39">
        <v>31</v>
      </c>
      <c r="H198" s="39">
        <v>21</v>
      </c>
      <c r="I198" s="39">
        <v>28</v>
      </c>
      <c r="J198" s="39">
        <v>32</v>
      </c>
      <c r="K198" s="39">
        <v>44</v>
      </c>
      <c r="L198" s="39">
        <v>43</v>
      </c>
      <c r="M198" s="39">
        <v>43</v>
      </c>
      <c r="N198" s="39">
        <v>44</v>
      </c>
    </row>
    <row r="199" spans="1:14" x14ac:dyDescent="0.25">
      <c r="A199" s="39" t="s">
        <v>135</v>
      </c>
      <c r="B199" s="39" t="s">
        <v>135</v>
      </c>
      <c r="C199" s="39">
        <v>1503000</v>
      </c>
      <c r="D199" s="39">
        <v>10</v>
      </c>
      <c r="E199" s="39">
        <v>37</v>
      </c>
      <c r="F199" s="39">
        <v>42</v>
      </c>
      <c r="G199" s="39">
        <v>40</v>
      </c>
      <c r="H199" s="39">
        <v>49</v>
      </c>
      <c r="I199" s="39">
        <v>33</v>
      </c>
      <c r="J199" s="39">
        <v>38</v>
      </c>
      <c r="K199" s="39">
        <v>33</v>
      </c>
      <c r="L199" s="39">
        <v>30</v>
      </c>
      <c r="M199" s="39">
        <v>35</v>
      </c>
      <c r="N199" s="39">
        <v>26</v>
      </c>
    </row>
    <row r="200" spans="1:14" x14ac:dyDescent="0.25">
      <c r="A200" s="39" t="s">
        <v>135</v>
      </c>
      <c r="B200" s="39" t="s">
        <v>135</v>
      </c>
      <c r="C200" s="39">
        <v>1503000</v>
      </c>
      <c r="D200" s="39">
        <v>11</v>
      </c>
      <c r="E200" s="39">
        <v>38</v>
      </c>
      <c r="F200" s="39">
        <v>37</v>
      </c>
      <c r="G200" s="39">
        <v>38</v>
      </c>
      <c r="H200" s="39">
        <v>34</v>
      </c>
      <c r="I200" s="39">
        <v>45</v>
      </c>
      <c r="J200" s="39">
        <v>34</v>
      </c>
      <c r="K200" s="39">
        <v>39</v>
      </c>
      <c r="L200" s="39">
        <v>32</v>
      </c>
      <c r="M200" s="39">
        <v>28</v>
      </c>
      <c r="N200" s="39">
        <v>33</v>
      </c>
    </row>
    <row r="201" spans="1:14" x14ac:dyDescent="0.25">
      <c r="A201" s="39" t="s">
        <v>135</v>
      </c>
      <c r="B201" s="39" t="s">
        <v>135</v>
      </c>
      <c r="C201" s="39">
        <v>1503000</v>
      </c>
      <c r="D201" s="39">
        <v>12</v>
      </c>
      <c r="E201" s="39">
        <v>42</v>
      </c>
      <c r="F201" s="39">
        <v>34</v>
      </c>
      <c r="G201" s="39">
        <v>32</v>
      </c>
      <c r="H201" s="39">
        <v>34</v>
      </c>
      <c r="I201" s="39">
        <v>31</v>
      </c>
      <c r="J201" s="39">
        <v>42</v>
      </c>
      <c r="K201" s="39">
        <v>33</v>
      </c>
      <c r="L201" s="39">
        <v>33</v>
      </c>
      <c r="M201" s="39">
        <v>36</v>
      </c>
      <c r="N201" s="39">
        <v>29</v>
      </c>
    </row>
    <row r="202" spans="1:14" x14ac:dyDescent="0.25">
      <c r="A202" s="39" t="s">
        <v>135</v>
      </c>
      <c r="B202" s="39" t="s">
        <v>135</v>
      </c>
      <c r="C202" s="39">
        <v>1503000</v>
      </c>
      <c r="D202" s="39">
        <v>2</v>
      </c>
      <c r="E202" s="39">
        <v>32</v>
      </c>
      <c r="F202" s="39">
        <v>25</v>
      </c>
      <c r="G202" s="39">
        <v>25</v>
      </c>
      <c r="H202" s="39">
        <v>36</v>
      </c>
      <c r="I202" s="39">
        <v>23</v>
      </c>
      <c r="J202" s="39">
        <v>37</v>
      </c>
      <c r="K202" s="39">
        <v>27</v>
      </c>
      <c r="L202" s="39">
        <v>42</v>
      </c>
      <c r="M202" s="39">
        <v>43</v>
      </c>
      <c r="N202" s="39">
        <v>47</v>
      </c>
    </row>
    <row r="203" spans="1:14" x14ac:dyDescent="0.25">
      <c r="A203" s="39" t="s">
        <v>135</v>
      </c>
      <c r="B203" s="39" t="s">
        <v>135</v>
      </c>
      <c r="C203" s="39">
        <v>1503000</v>
      </c>
      <c r="D203" s="39">
        <v>3</v>
      </c>
      <c r="E203" s="39">
        <v>32</v>
      </c>
      <c r="F203" s="39">
        <v>30</v>
      </c>
      <c r="G203" s="39">
        <v>25</v>
      </c>
      <c r="H203" s="39">
        <v>24</v>
      </c>
      <c r="I203" s="39">
        <v>39</v>
      </c>
      <c r="J203" s="39">
        <v>25</v>
      </c>
      <c r="K203" s="39">
        <v>41</v>
      </c>
      <c r="L203" s="39">
        <v>31</v>
      </c>
      <c r="M203" s="39">
        <v>38</v>
      </c>
      <c r="N203" s="39">
        <v>43</v>
      </c>
    </row>
    <row r="204" spans="1:14" x14ac:dyDescent="0.25">
      <c r="A204" s="39" t="s">
        <v>135</v>
      </c>
      <c r="B204" s="39" t="s">
        <v>135</v>
      </c>
      <c r="C204" s="39">
        <v>1503000</v>
      </c>
      <c r="D204" s="39">
        <v>4</v>
      </c>
      <c r="E204" s="39">
        <v>32</v>
      </c>
      <c r="F204" s="39">
        <v>30</v>
      </c>
      <c r="G204" s="39">
        <v>29</v>
      </c>
      <c r="H204" s="39">
        <v>26</v>
      </c>
      <c r="I204" s="39">
        <v>28</v>
      </c>
      <c r="J204" s="39">
        <v>42</v>
      </c>
      <c r="K204" s="39">
        <v>26</v>
      </c>
      <c r="L204" s="39">
        <v>40</v>
      </c>
      <c r="M204" s="39">
        <v>29</v>
      </c>
      <c r="N204" s="39">
        <v>45</v>
      </c>
    </row>
    <row r="205" spans="1:14" x14ac:dyDescent="0.25">
      <c r="A205" s="39" t="s">
        <v>135</v>
      </c>
      <c r="B205" s="39" t="s">
        <v>135</v>
      </c>
      <c r="C205" s="39">
        <v>1503000</v>
      </c>
      <c r="D205" s="39">
        <v>5</v>
      </c>
      <c r="E205" s="39">
        <v>41</v>
      </c>
      <c r="F205" s="39">
        <v>32</v>
      </c>
      <c r="G205" s="39">
        <v>32</v>
      </c>
      <c r="H205" s="39">
        <v>30</v>
      </c>
      <c r="I205" s="39">
        <v>27</v>
      </c>
      <c r="J205" s="39">
        <v>26</v>
      </c>
      <c r="K205" s="39">
        <v>42</v>
      </c>
      <c r="L205" s="39">
        <v>26</v>
      </c>
      <c r="M205" s="39">
        <v>38</v>
      </c>
      <c r="N205" s="39">
        <v>36</v>
      </c>
    </row>
    <row r="206" spans="1:14" x14ac:dyDescent="0.25">
      <c r="A206" s="39" t="s">
        <v>135</v>
      </c>
      <c r="B206" s="39" t="s">
        <v>135</v>
      </c>
      <c r="C206" s="39">
        <v>1503000</v>
      </c>
      <c r="D206" s="39">
        <v>6</v>
      </c>
      <c r="E206" s="39">
        <v>43</v>
      </c>
      <c r="F206" s="39">
        <v>36</v>
      </c>
      <c r="G206" s="39">
        <v>31</v>
      </c>
      <c r="H206" s="39">
        <v>30</v>
      </c>
      <c r="I206" s="39">
        <v>32</v>
      </c>
      <c r="J206" s="39">
        <v>29</v>
      </c>
      <c r="K206" s="39">
        <v>27</v>
      </c>
      <c r="L206" s="39">
        <v>45</v>
      </c>
      <c r="M206" s="39">
        <v>23</v>
      </c>
      <c r="N206" s="39">
        <v>43</v>
      </c>
    </row>
    <row r="207" spans="1:14" x14ac:dyDescent="0.25">
      <c r="A207" s="39" t="s">
        <v>135</v>
      </c>
      <c r="B207" s="39" t="s">
        <v>135</v>
      </c>
      <c r="C207" s="39">
        <v>1503000</v>
      </c>
      <c r="D207" s="39">
        <v>7</v>
      </c>
      <c r="E207" s="39">
        <v>47</v>
      </c>
      <c r="F207" s="39">
        <v>34</v>
      </c>
      <c r="G207" s="39">
        <v>35</v>
      </c>
      <c r="H207" s="39">
        <v>32</v>
      </c>
      <c r="I207" s="39">
        <v>30</v>
      </c>
      <c r="J207" s="39">
        <v>35</v>
      </c>
      <c r="K207" s="39">
        <v>26</v>
      </c>
      <c r="L207" s="39">
        <v>32</v>
      </c>
      <c r="M207" s="39">
        <v>46</v>
      </c>
      <c r="N207" s="39">
        <v>23</v>
      </c>
    </row>
    <row r="208" spans="1:14" x14ac:dyDescent="0.25">
      <c r="A208" s="39" t="s">
        <v>135</v>
      </c>
      <c r="B208" s="39" t="s">
        <v>135</v>
      </c>
      <c r="C208" s="39">
        <v>1503000</v>
      </c>
      <c r="D208" s="39">
        <v>8</v>
      </c>
      <c r="E208" s="39">
        <v>31</v>
      </c>
      <c r="F208" s="39">
        <v>46</v>
      </c>
      <c r="G208" s="39">
        <v>38</v>
      </c>
      <c r="H208" s="39">
        <v>37</v>
      </c>
      <c r="I208" s="39">
        <v>32</v>
      </c>
      <c r="J208" s="39">
        <v>31</v>
      </c>
      <c r="K208" s="39">
        <v>33</v>
      </c>
      <c r="L208" s="39">
        <v>27</v>
      </c>
      <c r="M208" s="39">
        <v>30</v>
      </c>
      <c r="N208" s="39">
        <v>47</v>
      </c>
    </row>
    <row r="209" spans="1:14" x14ac:dyDescent="0.25">
      <c r="A209" s="39" t="s">
        <v>135</v>
      </c>
      <c r="B209" s="39" t="s">
        <v>135</v>
      </c>
      <c r="C209" s="39">
        <v>1503000</v>
      </c>
      <c r="D209" s="39">
        <v>9</v>
      </c>
      <c r="E209" s="39">
        <v>42</v>
      </c>
      <c r="F209" s="39">
        <v>32</v>
      </c>
      <c r="G209" s="39">
        <v>45</v>
      </c>
      <c r="H209" s="39">
        <v>37</v>
      </c>
      <c r="I209" s="39">
        <v>38</v>
      </c>
      <c r="J209" s="39">
        <v>37</v>
      </c>
      <c r="K209" s="39">
        <v>30</v>
      </c>
      <c r="L209" s="39">
        <v>34</v>
      </c>
      <c r="M209" s="39">
        <v>25</v>
      </c>
      <c r="N209" s="39">
        <v>30</v>
      </c>
    </row>
    <row r="210" spans="1:14" x14ac:dyDescent="0.25">
      <c r="A210" s="39" t="s">
        <v>135</v>
      </c>
      <c r="B210" s="39" t="s">
        <v>135</v>
      </c>
      <c r="C210" s="39">
        <v>1505000</v>
      </c>
      <c r="D210" s="39">
        <v>0</v>
      </c>
      <c r="E210" s="39">
        <v>47</v>
      </c>
      <c r="F210" s="39">
        <v>41</v>
      </c>
      <c r="G210" s="39">
        <v>36</v>
      </c>
      <c r="H210" s="39">
        <v>45</v>
      </c>
      <c r="I210" s="39">
        <v>39</v>
      </c>
      <c r="J210" s="39">
        <v>33</v>
      </c>
      <c r="K210" s="39">
        <v>34</v>
      </c>
      <c r="L210" s="39">
        <v>27</v>
      </c>
      <c r="M210" s="39">
        <v>29</v>
      </c>
      <c r="N210" s="39">
        <v>24</v>
      </c>
    </row>
    <row r="211" spans="1:14" x14ac:dyDescent="0.25">
      <c r="A211" s="39" t="s">
        <v>135</v>
      </c>
      <c r="B211" s="39" t="s">
        <v>135</v>
      </c>
      <c r="C211" s="39">
        <v>1505000</v>
      </c>
      <c r="D211" s="39">
        <v>1</v>
      </c>
      <c r="E211" s="39">
        <v>28</v>
      </c>
      <c r="F211" s="39">
        <v>42</v>
      </c>
      <c r="G211" s="39">
        <v>40</v>
      </c>
      <c r="H211" s="39">
        <v>36</v>
      </c>
      <c r="I211" s="39">
        <v>50</v>
      </c>
      <c r="J211" s="39">
        <v>40</v>
      </c>
      <c r="K211" s="39">
        <v>33</v>
      </c>
      <c r="L211" s="39">
        <v>30</v>
      </c>
      <c r="M211" s="39">
        <v>30</v>
      </c>
      <c r="N211" s="39">
        <v>28</v>
      </c>
    </row>
    <row r="212" spans="1:14" x14ac:dyDescent="0.25">
      <c r="A212" s="39" t="s">
        <v>135</v>
      </c>
      <c r="B212" s="39" t="s">
        <v>135</v>
      </c>
      <c r="C212" s="39">
        <v>1505000</v>
      </c>
      <c r="D212" s="39">
        <v>10</v>
      </c>
      <c r="E212" s="39">
        <v>29</v>
      </c>
      <c r="F212" s="39">
        <v>22</v>
      </c>
      <c r="G212" s="39">
        <v>25</v>
      </c>
      <c r="H212" s="39">
        <v>33</v>
      </c>
      <c r="I212" s="39">
        <v>30</v>
      </c>
      <c r="J212" s="39">
        <v>31</v>
      </c>
      <c r="K212" s="39">
        <v>34</v>
      </c>
      <c r="L212" s="39">
        <v>43</v>
      </c>
      <c r="M212" s="39">
        <v>31</v>
      </c>
      <c r="N212" s="39">
        <v>34</v>
      </c>
    </row>
    <row r="213" spans="1:14" x14ac:dyDescent="0.25">
      <c r="A213" s="39" t="s">
        <v>135</v>
      </c>
      <c r="B213" s="39" t="s">
        <v>135</v>
      </c>
      <c r="C213" s="39">
        <v>1505000</v>
      </c>
      <c r="D213" s="39">
        <v>11</v>
      </c>
      <c r="E213" s="39">
        <v>33</v>
      </c>
      <c r="F213" s="39">
        <v>30</v>
      </c>
      <c r="G213" s="39">
        <v>23</v>
      </c>
      <c r="H213" s="39">
        <v>24</v>
      </c>
      <c r="I213" s="39">
        <v>32</v>
      </c>
      <c r="J213" s="39">
        <v>30</v>
      </c>
      <c r="K213" s="39">
        <v>28</v>
      </c>
      <c r="L213" s="39">
        <v>32</v>
      </c>
      <c r="M213" s="39">
        <v>43</v>
      </c>
      <c r="N213" s="39">
        <v>32</v>
      </c>
    </row>
    <row r="214" spans="1:14" x14ac:dyDescent="0.25">
      <c r="A214" s="39" t="s">
        <v>135</v>
      </c>
      <c r="B214" s="39" t="s">
        <v>135</v>
      </c>
      <c r="C214" s="39">
        <v>1505000</v>
      </c>
      <c r="D214" s="39">
        <v>12</v>
      </c>
      <c r="E214" s="39">
        <v>30</v>
      </c>
      <c r="F214" s="39">
        <v>31</v>
      </c>
      <c r="G214" s="39">
        <v>31</v>
      </c>
      <c r="H214" s="39">
        <v>18</v>
      </c>
      <c r="I214" s="39">
        <v>26</v>
      </c>
      <c r="J214" s="39">
        <v>30</v>
      </c>
      <c r="K214" s="39">
        <v>28</v>
      </c>
      <c r="L214" s="39">
        <v>26</v>
      </c>
      <c r="M214" s="39">
        <v>31</v>
      </c>
      <c r="N214" s="39">
        <v>38</v>
      </c>
    </row>
    <row r="215" spans="1:14" x14ac:dyDescent="0.25">
      <c r="A215" s="39" t="s">
        <v>135</v>
      </c>
      <c r="B215" s="39" t="s">
        <v>135</v>
      </c>
      <c r="C215" s="39">
        <v>1505000</v>
      </c>
      <c r="D215" s="39">
        <v>2</v>
      </c>
      <c r="E215" s="39">
        <v>34</v>
      </c>
      <c r="F215" s="39">
        <v>28</v>
      </c>
      <c r="G215" s="39">
        <v>36</v>
      </c>
      <c r="H215" s="39">
        <v>45</v>
      </c>
      <c r="I215" s="39">
        <v>34</v>
      </c>
      <c r="J215" s="39">
        <v>46</v>
      </c>
      <c r="K215" s="39">
        <v>37</v>
      </c>
      <c r="L215" s="39">
        <v>30</v>
      </c>
      <c r="M215" s="39">
        <v>26</v>
      </c>
      <c r="N215" s="39">
        <v>27</v>
      </c>
    </row>
    <row r="216" spans="1:14" x14ac:dyDescent="0.25">
      <c r="A216" s="39" t="s">
        <v>135</v>
      </c>
      <c r="B216" s="39" t="s">
        <v>135</v>
      </c>
      <c r="C216" s="39">
        <v>1505000</v>
      </c>
      <c r="D216" s="39">
        <v>3</v>
      </c>
      <c r="E216" s="39">
        <v>40</v>
      </c>
      <c r="F216" s="39">
        <v>30</v>
      </c>
      <c r="G216" s="39">
        <v>31</v>
      </c>
      <c r="H216" s="39">
        <v>35</v>
      </c>
      <c r="I216" s="39">
        <v>45</v>
      </c>
      <c r="J216" s="39">
        <v>36</v>
      </c>
      <c r="K216" s="39">
        <v>48</v>
      </c>
      <c r="L216" s="39">
        <v>33</v>
      </c>
      <c r="M216" s="39">
        <v>31</v>
      </c>
      <c r="N216" s="39">
        <v>30</v>
      </c>
    </row>
    <row r="217" spans="1:14" x14ac:dyDescent="0.25">
      <c r="A217" s="39" t="s">
        <v>135</v>
      </c>
      <c r="B217" s="39" t="s">
        <v>135</v>
      </c>
      <c r="C217" s="39">
        <v>1505000</v>
      </c>
      <c r="D217" s="39">
        <v>4</v>
      </c>
      <c r="E217" s="39">
        <v>35</v>
      </c>
      <c r="F217" s="39">
        <v>35</v>
      </c>
      <c r="G217" s="39">
        <v>28</v>
      </c>
      <c r="H217" s="39">
        <v>29</v>
      </c>
      <c r="I217" s="39">
        <v>37</v>
      </c>
      <c r="J217" s="39">
        <v>43</v>
      </c>
      <c r="K217" s="39">
        <v>34</v>
      </c>
      <c r="L217" s="39">
        <v>44</v>
      </c>
      <c r="M217" s="39">
        <v>37</v>
      </c>
      <c r="N217" s="39">
        <v>31</v>
      </c>
    </row>
    <row r="218" spans="1:14" x14ac:dyDescent="0.25">
      <c r="A218" s="39" t="s">
        <v>135</v>
      </c>
      <c r="B218" s="39" t="s">
        <v>135</v>
      </c>
      <c r="C218" s="39">
        <v>1505000</v>
      </c>
      <c r="D218" s="39">
        <v>5</v>
      </c>
      <c r="E218" s="39">
        <v>33</v>
      </c>
      <c r="F218" s="39">
        <v>30</v>
      </c>
      <c r="G218" s="39">
        <v>37</v>
      </c>
      <c r="H218" s="39">
        <v>29</v>
      </c>
      <c r="I218" s="39">
        <v>30</v>
      </c>
      <c r="J218" s="39">
        <v>37</v>
      </c>
      <c r="K218" s="39">
        <v>45</v>
      </c>
      <c r="L218" s="39">
        <v>32</v>
      </c>
      <c r="M218" s="39">
        <v>42</v>
      </c>
      <c r="N218" s="39">
        <v>35</v>
      </c>
    </row>
    <row r="219" spans="1:14" x14ac:dyDescent="0.25">
      <c r="A219" s="39" t="s">
        <v>135</v>
      </c>
      <c r="B219" s="39" t="s">
        <v>135</v>
      </c>
      <c r="C219" s="39">
        <v>1505000</v>
      </c>
      <c r="D219" s="39">
        <v>6</v>
      </c>
      <c r="E219" s="39">
        <v>31</v>
      </c>
      <c r="F219" s="39">
        <v>29</v>
      </c>
      <c r="G219" s="39">
        <v>29</v>
      </c>
      <c r="H219" s="39">
        <v>39</v>
      </c>
      <c r="I219" s="39">
        <v>34</v>
      </c>
      <c r="J219" s="39">
        <v>27</v>
      </c>
      <c r="K219" s="39">
        <v>37</v>
      </c>
      <c r="L219" s="39">
        <v>44</v>
      </c>
      <c r="M219" s="39">
        <v>35</v>
      </c>
      <c r="N219" s="39">
        <v>46</v>
      </c>
    </row>
    <row r="220" spans="1:14" x14ac:dyDescent="0.25">
      <c r="A220" s="39" t="s">
        <v>135</v>
      </c>
      <c r="B220" s="39" t="s">
        <v>135</v>
      </c>
      <c r="C220" s="39">
        <v>1505000</v>
      </c>
      <c r="D220" s="39">
        <v>7</v>
      </c>
      <c r="E220" s="39">
        <v>40</v>
      </c>
      <c r="F220" s="39">
        <v>30</v>
      </c>
      <c r="G220" s="39">
        <v>34</v>
      </c>
      <c r="H220" s="39">
        <v>29</v>
      </c>
      <c r="I220" s="39">
        <v>40</v>
      </c>
      <c r="J220" s="39">
        <v>33</v>
      </c>
      <c r="K220" s="39">
        <v>29</v>
      </c>
      <c r="L220" s="39">
        <v>31</v>
      </c>
      <c r="M220" s="39">
        <v>40</v>
      </c>
      <c r="N220" s="39">
        <v>32</v>
      </c>
    </row>
    <row r="221" spans="1:14" x14ac:dyDescent="0.25">
      <c r="A221" s="39" t="s">
        <v>135</v>
      </c>
      <c r="B221" s="39" t="s">
        <v>135</v>
      </c>
      <c r="C221" s="39">
        <v>1505000</v>
      </c>
      <c r="D221" s="39">
        <v>8</v>
      </c>
      <c r="E221" s="39">
        <v>30</v>
      </c>
      <c r="F221" s="39">
        <v>34</v>
      </c>
      <c r="G221" s="39">
        <v>32</v>
      </c>
      <c r="H221" s="39">
        <v>32</v>
      </c>
      <c r="I221" s="39">
        <v>28</v>
      </c>
      <c r="J221" s="39">
        <v>44</v>
      </c>
      <c r="K221" s="39">
        <v>30</v>
      </c>
      <c r="L221" s="39">
        <v>31</v>
      </c>
      <c r="M221" s="39">
        <v>28</v>
      </c>
      <c r="N221" s="39">
        <v>40</v>
      </c>
    </row>
    <row r="222" spans="1:14" x14ac:dyDescent="0.25">
      <c r="A222" s="39" t="s">
        <v>135</v>
      </c>
      <c r="B222" s="39" t="s">
        <v>135</v>
      </c>
      <c r="C222" s="39">
        <v>1505000</v>
      </c>
      <c r="D222" s="39">
        <v>9</v>
      </c>
      <c r="E222" s="39">
        <v>26</v>
      </c>
      <c r="F222" s="39">
        <v>28</v>
      </c>
      <c r="G222" s="39">
        <v>35</v>
      </c>
      <c r="H222" s="39">
        <v>30</v>
      </c>
      <c r="I222" s="39">
        <v>30</v>
      </c>
      <c r="J222" s="39">
        <v>32</v>
      </c>
      <c r="K222" s="39">
        <v>43</v>
      </c>
      <c r="L222" s="39">
        <v>30</v>
      </c>
      <c r="M222" s="39">
        <v>27</v>
      </c>
      <c r="N222" s="39">
        <v>32</v>
      </c>
    </row>
    <row r="223" spans="1:14" x14ac:dyDescent="0.25">
      <c r="A223" s="39" t="s">
        <v>135</v>
      </c>
      <c r="B223" s="39" t="s">
        <v>135</v>
      </c>
      <c r="C223" s="39">
        <v>1507000</v>
      </c>
      <c r="D223" s="39">
        <v>0</v>
      </c>
      <c r="E223" s="39">
        <v>193</v>
      </c>
      <c r="F223" s="39">
        <v>189</v>
      </c>
      <c r="G223" s="39">
        <v>211</v>
      </c>
      <c r="H223" s="39">
        <v>173</v>
      </c>
      <c r="I223" s="39">
        <v>188</v>
      </c>
      <c r="J223" s="39">
        <v>175</v>
      </c>
      <c r="K223" s="39">
        <v>184</v>
      </c>
      <c r="L223" s="39">
        <v>181</v>
      </c>
      <c r="M223" s="39">
        <v>176</v>
      </c>
      <c r="N223" s="39">
        <v>158</v>
      </c>
    </row>
    <row r="224" spans="1:14" x14ac:dyDescent="0.25">
      <c r="A224" s="39" t="s">
        <v>135</v>
      </c>
      <c r="B224" s="39" t="s">
        <v>135</v>
      </c>
      <c r="C224" s="39">
        <v>1507000</v>
      </c>
      <c r="D224" s="39">
        <v>1</v>
      </c>
      <c r="E224" s="39">
        <v>191</v>
      </c>
      <c r="F224" s="39">
        <v>188</v>
      </c>
      <c r="G224" s="39">
        <v>186</v>
      </c>
      <c r="H224" s="39">
        <v>212</v>
      </c>
      <c r="I224" s="39">
        <v>166</v>
      </c>
      <c r="J224" s="39">
        <v>178</v>
      </c>
      <c r="K224" s="39">
        <v>178</v>
      </c>
      <c r="L224" s="39">
        <v>180</v>
      </c>
      <c r="M224" s="39">
        <v>171</v>
      </c>
      <c r="N224" s="39">
        <v>170</v>
      </c>
    </row>
    <row r="225" spans="1:14" x14ac:dyDescent="0.25">
      <c r="A225" s="39" t="s">
        <v>135</v>
      </c>
      <c r="B225" s="39" t="s">
        <v>135</v>
      </c>
      <c r="C225" s="39">
        <v>1507000</v>
      </c>
      <c r="D225" s="39">
        <v>10</v>
      </c>
      <c r="E225" s="39">
        <v>193</v>
      </c>
      <c r="F225" s="39">
        <v>161</v>
      </c>
      <c r="G225" s="39">
        <v>162</v>
      </c>
      <c r="H225" s="39">
        <v>173</v>
      </c>
      <c r="I225" s="39">
        <v>208</v>
      </c>
      <c r="J225" s="39">
        <v>163</v>
      </c>
      <c r="K225" s="39">
        <v>159</v>
      </c>
      <c r="L225" s="39">
        <v>176</v>
      </c>
      <c r="M225" s="39">
        <v>174</v>
      </c>
      <c r="N225" s="39">
        <v>194</v>
      </c>
    </row>
    <row r="226" spans="1:14" x14ac:dyDescent="0.25">
      <c r="A226" s="39" t="s">
        <v>135</v>
      </c>
      <c r="B226" s="39" t="s">
        <v>135</v>
      </c>
      <c r="C226" s="39">
        <v>1507000</v>
      </c>
      <c r="D226" s="39">
        <v>11</v>
      </c>
      <c r="E226" s="39">
        <v>138</v>
      </c>
      <c r="F226" s="39">
        <v>186</v>
      </c>
      <c r="G226" s="39">
        <v>154</v>
      </c>
      <c r="H226" s="39">
        <v>150</v>
      </c>
      <c r="I226" s="39">
        <v>170</v>
      </c>
      <c r="J226" s="39">
        <v>189</v>
      </c>
      <c r="K226" s="39">
        <v>157</v>
      </c>
      <c r="L226" s="39">
        <v>171</v>
      </c>
      <c r="M226" s="39">
        <v>177</v>
      </c>
      <c r="N226" s="39">
        <v>165</v>
      </c>
    </row>
    <row r="227" spans="1:14" x14ac:dyDescent="0.25">
      <c r="A227" s="39" t="s">
        <v>135</v>
      </c>
      <c r="B227" s="39" t="s">
        <v>135</v>
      </c>
      <c r="C227" s="39">
        <v>1507000</v>
      </c>
      <c r="D227" s="39">
        <v>12</v>
      </c>
      <c r="E227" s="39">
        <v>141</v>
      </c>
      <c r="F227" s="39">
        <v>140</v>
      </c>
      <c r="G227" s="39">
        <v>177</v>
      </c>
      <c r="H227" s="39">
        <v>142</v>
      </c>
      <c r="I227" s="39">
        <v>153</v>
      </c>
      <c r="J227" s="39">
        <v>164</v>
      </c>
      <c r="K227" s="39">
        <v>174</v>
      </c>
      <c r="L227" s="39">
        <v>164</v>
      </c>
      <c r="M227" s="39">
        <v>176</v>
      </c>
      <c r="N227" s="39">
        <v>168</v>
      </c>
    </row>
    <row r="228" spans="1:14" x14ac:dyDescent="0.25">
      <c r="A228" s="39" t="s">
        <v>135</v>
      </c>
      <c r="B228" s="39" t="s">
        <v>135</v>
      </c>
      <c r="C228" s="39">
        <v>1507000</v>
      </c>
      <c r="D228" s="39">
        <v>2</v>
      </c>
      <c r="E228" s="39">
        <v>173</v>
      </c>
      <c r="F228" s="39">
        <v>182</v>
      </c>
      <c r="G228" s="39">
        <v>178</v>
      </c>
      <c r="H228" s="39">
        <v>155</v>
      </c>
      <c r="I228" s="39">
        <v>202</v>
      </c>
      <c r="J228" s="39">
        <v>163</v>
      </c>
      <c r="K228" s="39">
        <v>178</v>
      </c>
      <c r="L228" s="39">
        <v>170</v>
      </c>
      <c r="M228" s="39">
        <v>191</v>
      </c>
      <c r="N228" s="39">
        <v>166</v>
      </c>
    </row>
    <row r="229" spans="1:14" x14ac:dyDescent="0.25">
      <c r="A229" s="39" t="s">
        <v>135</v>
      </c>
      <c r="B229" s="39" t="s">
        <v>135</v>
      </c>
      <c r="C229" s="39">
        <v>1507000</v>
      </c>
      <c r="D229" s="39">
        <v>3</v>
      </c>
      <c r="E229" s="39">
        <v>174</v>
      </c>
      <c r="F229" s="39">
        <v>161</v>
      </c>
      <c r="G229" s="39">
        <v>185</v>
      </c>
      <c r="H229" s="39">
        <v>168</v>
      </c>
      <c r="I229" s="39">
        <v>161</v>
      </c>
      <c r="J229" s="39">
        <v>199</v>
      </c>
      <c r="K229" s="39">
        <v>161</v>
      </c>
      <c r="L229" s="39">
        <v>178</v>
      </c>
      <c r="M229" s="39">
        <v>179</v>
      </c>
      <c r="N229" s="39">
        <v>187</v>
      </c>
    </row>
    <row r="230" spans="1:14" x14ac:dyDescent="0.25">
      <c r="A230" s="39" t="s">
        <v>135</v>
      </c>
      <c r="B230" s="39" t="s">
        <v>135</v>
      </c>
      <c r="C230" s="39">
        <v>1507000</v>
      </c>
      <c r="D230" s="39">
        <v>4</v>
      </c>
      <c r="E230" s="39">
        <v>155</v>
      </c>
      <c r="F230" s="39">
        <v>179</v>
      </c>
      <c r="G230" s="39">
        <v>167</v>
      </c>
      <c r="H230" s="39">
        <v>179</v>
      </c>
      <c r="I230" s="39">
        <v>164</v>
      </c>
      <c r="J230" s="39">
        <v>160</v>
      </c>
      <c r="K230" s="39">
        <v>199</v>
      </c>
      <c r="L230" s="39">
        <v>164</v>
      </c>
      <c r="M230" s="39">
        <v>181</v>
      </c>
      <c r="N230" s="39">
        <v>170</v>
      </c>
    </row>
    <row r="231" spans="1:14" x14ac:dyDescent="0.25">
      <c r="A231" s="39" t="s">
        <v>135</v>
      </c>
      <c r="B231" s="39" t="s">
        <v>135</v>
      </c>
      <c r="C231" s="39">
        <v>1507000</v>
      </c>
      <c r="D231" s="39">
        <v>5</v>
      </c>
      <c r="E231" s="39">
        <v>155</v>
      </c>
      <c r="F231" s="39">
        <v>151</v>
      </c>
      <c r="G231" s="39">
        <v>178</v>
      </c>
      <c r="H231" s="39">
        <v>165</v>
      </c>
      <c r="I231" s="39">
        <v>178</v>
      </c>
      <c r="J231" s="39">
        <v>163</v>
      </c>
      <c r="K231" s="39">
        <v>161</v>
      </c>
      <c r="L231" s="39">
        <v>203</v>
      </c>
      <c r="M231" s="39">
        <v>165</v>
      </c>
      <c r="N231" s="39">
        <v>186</v>
      </c>
    </row>
    <row r="232" spans="1:14" x14ac:dyDescent="0.25">
      <c r="A232" s="39" t="s">
        <v>135</v>
      </c>
      <c r="B232" s="39" t="s">
        <v>135</v>
      </c>
      <c r="C232" s="39">
        <v>1507000</v>
      </c>
      <c r="D232" s="39">
        <v>6</v>
      </c>
      <c r="E232" s="39">
        <v>194</v>
      </c>
      <c r="F232" s="39">
        <v>165</v>
      </c>
      <c r="G232" s="39">
        <v>157</v>
      </c>
      <c r="H232" s="39">
        <v>167</v>
      </c>
      <c r="I232" s="39">
        <v>159</v>
      </c>
      <c r="J232" s="39">
        <v>183</v>
      </c>
      <c r="K232" s="39">
        <v>173</v>
      </c>
      <c r="L232" s="39">
        <v>163</v>
      </c>
      <c r="M232" s="39">
        <v>205</v>
      </c>
      <c r="N232" s="39">
        <v>162</v>
      </c>
    </row>
    <row r="233" spans="1:14" x14ac:dyDescent="0.25">
      <c r="A233" s="39" t="s">
        <v>135</v>
      </c>
      <c r="B233" s="39" t="s">
        <v>135</v>
      </c>
      <c r="C233" s="39">
        <v>1507000</v>
      </c>
      <c r="D233" s="39">
        <v>7</v>
      </c>
      <c r="E233" s="39">
        <v>165</v>
      </c>
      <c r="F233" s="39">
        <v>193</v>
      </c>
      <c r="G233" s="39">
        <v>167</v>
      </c>
      <c r="H233" s="39">
        <v>155</v>
      </c>
      <c r="I233" s="39">
        <v>179</v>
      </c>
      <c r="J233" s="39">
        <v>167</v>
      </c>
      <c r="K233" s="39">
        <v>189</v>
      </c>
      <c r="L233" s="39">
        <v>177</v>
      </c>
      <c r="M233" s="39">
        <v>172</v>
      </c>
      <c r="N233" s="39">
        <v>206</v>
      </c>
    </row>
    <row r="234" spans="1:14" x14ac:dyDescent="0.25">
      <c r="A234" s="39" t="s">
        <v>135</v>
      </c>
      <c r="B234" s="39" t="s">
        <v>135</v>
      </c>
      <c r="C234" s="39">
        <v>1507000</v>
      </c>
      <c r="D234" s="39">
        <v>8</v>
      </c>
      <c r="E234" s="39">
        <v>165</v>
      </c>
      <c r="F234" s="39">
        <v>167</v>
      </c>
      <c r="G234" s="39">
        <v>197</v>
      </c>
      <c r="H234" s="39">
        <v>161</v>
      </c>
      <c r="I234" s="39">
        <v>155</v>
      </c>
      <c r="J234" s="39">
        <v>174</v>
      </c>
      <c r="K234" s="39">
        <v>164</v>
      </c>
      <c r="L234" s="39">
        <v>186</v>
      </c>
      <c r="M234" s="39">
        <v>180</v>
      </c>
      <c r="N234" s="39">
        <v>168</v>
      </c>
    </row>
    <row r="235" spans="1:14" x14ac:dyDescent="0.25">
      <c r="A235" s="39" t="s">
        <v>135</v>
      </c>
      <c r="B235" s="39" t="s">
        <v>135</v>
      </c>
      <c r="C235" s="39">
        <v>1507000</v>
      </c>
      <c r="D235" s="39">
        <v>9</v>
      </c>
      <c r="E235" s="39">
        <v>169</v>
      </c>
      <c r="F235" s="39">
        <v>168</v>
      </c>
      <c r="G235" s="39">
        <v>175</v>
      </c>
      <c r="H235" s="39">
        <v>205</v>
      </c>
      <c r="I235" s="39">
        <v>165</v>
      </c>
      <c r="J235" s="39">
        <v>154</v>
      </c>
      <c r="K235" s="39">
        <v>177</v>
      </c>
      <c r="L235" s="39">
        <v>169</v>
      </c>
      <c r="M235" s="39">
        <v>212</v>
      </c>
      <c r="N235" s="39">
        <v>184</v>
      </c>
    </row>
    <row r="236" spans="1:14" x14ac:dyDescent="0.25">
      <c r="A236" s="39" t="s">
        <v>135</v>
      </c>
      <c r="B236" s="39" t="s">
        <v>135</v>
      </c>
      <c r="C236" s="39">
        <v>1601000</v>
      </c>
      <c r="D236" s="39">
        <v>0</v>
      </c>
      <c r="E236" s="39">
        <v>41</v>
      </c>
      <c r="F236" s="39">
        <v>58</v>
      </c>
      <c r="G236" s="39">
        <v>66</v>
      </c>
      <c r="H236" s="39">
        <v>44</v>
      </c>
      <c r="I236" s="39">
        <v>51</v>
      </c>
      <c r="J236" s="39">
        <v>59</v>
      </c>
      <c r="K236" s="39">
        <v>48</v>
      </c>
      <c r="L236" s="39">
        <v>52</v>
      </c>
      <c r="M236" s="39">
        <v>49</v>
      </c>
      <c r="N236" s="39">
        <v>49</v>
      </c>
    </row>
    <row r="237" spans="1:14" x14ac:dyDescent="0.25">
      <c r="A237" s="39" t="s">
        <v>135</v>
      </c>
      <c r="B237" s="39" t="s">
        <v>135</v>
      </c>
      <c r="C237" s="39">
        <v>1601000</v>
      </c>
      <c r="D237" s="39">
        <v>1</v>
      </c>
      <c r="E237" s="39">
        <v>39</v>
      </c>
      <c r="F237" s="39">
        <v>44</v>
      </c>
      <c r="G237" s="39">
        <v>50</v>
      </c>
      <c r="H237" s="39">
        <v>54</v>
      </c>
      <c r="I237" s="39">
        <v>47</v>
      </c>
      <c r="J237" s="39">
        <v>42</v>
      </c>
      <c r="K237" s="39">
        <v>50</v>
      </c>
      <c r="L237" s="39">
        <v>48</v>
      </c>
      <c r="M237" s="39">
        <v>45</v>
      </c>
      <c r="N237" s="39">
        <v>49</v>
      </c>
    </row>
    <row r="238" spans="1:14" x14ac:dyDescent="0.25">
      <c r="A238" s="39" t="s">
        <v>135</v>
      </c>
      <c r="B238" s="39" t="s">
        <v>135</v>
      </c>
      <c r="C238" s="39">
        <v>1601000</v>
      </c>
      <c r="D238" s="39">
        <v>10</v>
      </c>
      <c r="E238" s="39">
        <v>41</v>
      </c>
      <c r="F238" s="39">
        <v>42</v>
      </c>
      <c r="G238" s="39">
        <v>42</v>
      </c>
      <c r="H238" s="39">
        <v>42</v>
      </c>
      <c r="I238" s="39">
        <v>47</v>
      </c>
      <c r="J238" s="39">
        <v>53</v>
      </c>
      <c r="K238" s="39">
        <v>34</v>
      </c>
      <c r="L238" s="39">
        <v>48</v>
      </c>
      <c r="M238" s="39">
        <v>44</v>
      </c>
      <c r="N238" s="39">
        <v>34</v>
      </c>
    </row>
    <row r="239" spans="1:14" x14ac:dyDescent="0.25">
      <c r="A239" s="39" t="s">
        <v>135</v>
      </c>
      <c r="B239" s="39" t="s">
        <v>135</v>
      </c>
      <c r="C239" s="39">
        <v>1601000</v>
      </c>
      <c r="D239" s="39">
        <v>11</v>
      </c>
      <c r="E239" s="39">
        <v>36</v>
      </c>
      <c r="F239" s="39">
        <v>40</v>
      </c>
      <c r="G239" s="39">
        <v>37</v>
      </c>
      <c r="H239" s="39">
        <v>44</v>
      </c>
      <c r="I239" s="39">
        <v>34</v>
      </c>
      <c r="J239" s="39">
        <v>43</v>
      </c>
      <c r="K239" s="39">
        <v>48</v>
      </c>
      <c r="L239" s="39">
        <v>38</v>
      </c>
      <c r="M239" s="39">
        <v>46</v>
      </c>
      <c r="N239" s="39">
        <v>44</v>
      </c>
    </row>
    <row r="240" spans="1:14" x14ac:dyDescent="0.25">
      <c r="A240" s="39" t="s">
        <v>135</v>
      </c>
      <c r="B240" s="39" t="s">
        <v>135</v>
      </c>
      <c r="C240" s="39">
        <v>1601000</v>
      </c>
      <c r="D240" s="39">
        <v>12</v>
      </c>
      <c r="E240" s="39">
        <v>44</v>
      </c>
      <c r="F240" s="39">
        <v>36</v>
      </c>
      <c r="G240" s="39">
        <v>42</v>
      </c>
      <c r="H240" s="39">
        <v>35</v>
      </c>
      <c r="I240" s="39">
        <v>49</v>
      </c>
      <c r="J240" s="39">
        <v>33</v>
      </c>
      <c r="K240" s="39">
        <v>44</v>
      </c>
      <c r="L240" s="39">
        <v>42</v>
      </c>
      <c r="M240" s="39">
        <v>34</v>
      </c>
      <c r="N240" s="39">
        <v>44</v>
      </c>
    </row>
    <row r="241" spans="1:14" x14ac:dyDescent="0.25">
      <c r="A241" s="39" t="s">
        <v>135</v>
      </c>
      <c r="B241" s="39" t="s">
        <v>135</v>
      </c>
      <c r="C241" s="39">
        <v>1601000</v>
      </c>
      <c r="D241" s="39">
        <v>2</v>
      </c>
      <c r="E241" s="39">
        <v>41</v>
      </c>
      <c r="F241" s="39">
        <v>43</v>
      </c>
      <c r="G241" s="39">
        <v>43</v>
      </c>
      <c r="H241" s="39">
        <v>49</v>
      </c>
      <c r="I241" s="39">
        <v>51</v>
      </c>
      <c r="J241" s="39">
        <v>47</v>
      </c>
      <c r="K241" s="39">
        <v>46</v>
      </c>
      <c r="L241" s="39">
        <v>53</v>
      </c>
      <c r="M241" s="39">
        <v>46</v>
      </c>
      <c r="N241" s="39">
        <v>43</v>
      </c>
    </row>
    <row r="242" spans="1:14" x14ac:dyDescent="0.25">
      <c r="A242" s="39" t="s">
        <v>135</v>
      </c>
      <c r="B242" s="39" t="s">
        <v>135</v>
      </c>
      <c r="C242" s="39">
        <v>1601000</v>
      </c>
      <c r="D242" s="39">
        <v>3</v>
      </c>
      <c r="E242" s="39">
        <v>47</v>
      </c>
      <c r="F242" s="39">
        <v>40</v>
      </c>
      <c r="G242" s="39">
        <v>40</v>
      </c>
      <c r="H242" s="39">
        <v>40</v>
      </c>
      <c r="I242" s="39">
        <v>43</v>
      </c>
      <c r="J242" s="39">
        <v>50</v>
      </c>
      <c r="K242" s="39">
        <v>41</v>
      </c>
      <c r="L242" s="39">
        <v>47</v>
      </c>
      <c r="M242" s="39">
        <v>45</v>
      </c>
      <c r="N242" s="39">
        <v>44</v>
      </c>
    </row>
    <row r="243" spans="1:14" x14ac:dyDescent="0.25">
      <c r="A243" s="39" t="s">
        <v>135</v>
      </c>
      <c r="B243" s="39" t="s">
        <v>135</v>
      </c>
      <c r="C243" s="39">
        <v>1601000</v>
      </c>
      <c r="D243" s="39">
        <v>4</v>
      </c>
      <c r="E243" s="39">
        <v>50</v>
      </c>
      <c r="F243" s="39">
        <v>47</v>
      </c>
      <c r="G243" s="39">
        <v>39</v>
      </c>
      <c r="H243" s="39">
        <v>42</v>
      </c>
      <c r="I243" s="39">
        <v>41</v>
      </c>
      <c r="J243" s="39">
        <v>46</v>
      </c>
      <c r="K243" s="39">
        <v>52</v>
      </c>
      <c r="L243" s="39">
        <v>38</v>
      </c>
      <c r="M243" s="39">
        <v>43</v>
      </c>
      <c r="N243" s="39">
        <v>43</v>
      </c>
    </row>
    <row r="244" spans="1:14" x14ac:dyDescent="0.25">
      <c r="A244" s="39" t="s">
        <v>135</v>
      </c>
      <c r="B244" s="39" t="s">
        <v>135</v>
      </c>
      <c r="C244" s="39">
        <v>1601000</v>
      </c>
      <c r="D244" s="39">
        <v>5</v>
      </c>
      <c r="E244" s="39">
        <v>52</v>
      </c>
      <c r="F244" s="39">
        <v>47</v>
      </c>
      <c r="G244" s="39">
        <v>49</v>
      </c>
      <c r="H244" s="39">
        <v>41</v>
      </c>
      <c r="I244" s="39">
        <v>41</v>
      </c>
      <c r="J244" s="39">
        <v>39</v>
      </c>
      <c r="K244" s="39">
        <v>54</v>
      </c>
      <c r="L244" s="39">
        <v>49</v>
      </c>
      <c r="M244" s="39">
        <v>40</v>
      </c>
      <c r="N244" s="39">
        <v>39</v>
      </c>
    </row>
    <row r="245" spans="1:14" x14ac:dyDescent="0.25">
      <c r="A245" s="39" t="s">
        <v>135</v>
      </c>
      <c r="B245" s="39" t="s">
        <v>135</v>
      </c>
      <c r="C245" s="39">
        <v>1601000</v>
      </c>
      <c r="D245" s="39">
        <v>6</v>
      </c>
      <c r="E245" s="39">
        <v>49</v>
      </c>
      <c r="F245" s="39">
        <v>54</v>
      </c>
      <c r="G245" s="39">
        <v>43</v>
      </c>
      <c r="H245" s="39">
        <v>49</v>
      </c>
      <c r="I245" s="39">
        <v>47</v>
      </c>
      <c r="J245" s="39">
        <v>43</v>
      </c>
      <c r="K245" s="39">
        <v>49</v>
      </c>
      <c r="L245" s="39">
        <v>54</v>
      </c>
      <c r="M245" s="39">
        <v>49</v>
      </c>
      <c r="N245" s="39">
        <v>39</v>
      </c>
    </row>
    <row r="246" spans="1:14" x14ac:dyDescent="0.25">
      <c r="A246" s="39" t="s">
        <v>135</v>
      </c>
      <c r="B246" s="39" t="s">
        <v>135</v>
      </c>
      <c r="C246" s="39">
        <v>1601000</v>
      </c>
      <c r="D246" s="39">
        <v>7</v>
      </c>
      <c r="E246" s="39">
        <v>38</v>
      </c>
      <c r="F246" s="39">
        <v>55</v>
      </c>
      <c r="G246" s="39">
        <v>47</v>
      </c>
      <c r="H246" s="39">
        <v>39</v>
      </c>
      <c r="I246" s="39">
        <v>50</v>
      </c>
      <c r="J246" s="39">
        <v>45</v>
      </c>
      <c r="K246" s="39">
        <v>50</v>
      </c>
      <c r="L246" s="39">
        <v>51</v>
      </c>
      <c r="M246" s="39">
        <v>51</v>
      </c>
      <c r="N246" s="39">
        <v>48</v>
      </c>
    </row>
    <row r="247" spans="1:14" x14ac:dyDescent="0.25">
      <c r="A247" s="39" t="s">
        <v>135</v>
      </c>
      <c r="B247" s="39" t="s">
        <v>135</v>
      </c>
      <c r="C247" s="39">
        <v>1601000</v>
      </c>
      <c r="D247" s="39">
        <v>8</v>
      </c>
      <c r="E247" s="39">
        <v>48</v>
      </c>
      <c r="F247" s="39">
        <v>37</v>
      </c>
      <c r="G247" s="39">
        <v>49</v>
      </c>
      <c r="H247" s="39">
        <v>51</v>
      </c>
      <c r="I247" s="39">
        <v>38</v>
      </c>
      <c r="J247" s="39">
        <v>54</v>
      </c>
      <c r="K247" s="39">
        <v>50</v>
      </c>
      <c r="L247" s="39">
        <v>45</v>
      </c>
      <c r="M247" s="39">
        <v>52</v>
      </c>
      <c r="N247" s="39">
        <v>40</v>
      </c>
    </row>
    <row r="248" spans="1:14" x14ac:dyDescent="0.25">
      <c r="A248" s="39" t="s">
        <v>135</v>
      </c>
      <c r="B248" s="39" t="s">
        <v>135</v>
      </c>
      <c r="C248" s="39">
        <v>1601000</v>
      </c>
      <c r="D248" s="39">
        <v>9</v>
      </c>
      <c r="E248" s="39">
        <v>47</v>
      </c>
      <c r="F248" s="39">
        <v>51</v>
      </c>
      <c r="G248" s="39">
        <v>39</v>
      </c>
      <c r="H248" s="39">
        <v>47</v>
      </c>
      <c r="I248" s="39">
        <v>51</v>
      </c>
      <c r="J248" s="39">
        <v>34</v>
      </c>
      <c r="K248" s="39">
        <v>56</v>
      </c>
      <c r="L248" s="39">
        <v>56</v>
      </c>
      <c r="M248" s="39">
        <v>48</v>
      </c>
      <c r="N248" s="39">
        <v>49</v>
      </c>
    </row>
    <row r="249" spans="1:14" x14ac:dyDescent="0.25">
      <c r="A249" s="39" t="s">
        <v>135</v>
      </c>
      <c r="B249" s="39" t="s">
        <v>135</v>
      </c>
      <c r="C249" s="39">
        <v>1602000</v>
      </c>
      <c r="D249" s="39">
        <v>0</v>
      </c>
      <c r="E249" s="39">
        <v>134</v>
      </c>
      <c r="F249" s="39">
        <v>125</v>
      </c>
      <c r="G249" s="39">
        <v>141</v>
      </c>
      <c r="H249" s="39">
        <v>128</v>
      </c>
      <c r="I249" s="39">
        <v>132</v>
      </c>
      <c r="J249" s="39">
        <v>131</v>
      </c>
      <c r="K249" s="39">
        <v>121</v>
      </c>
      <c r="L249" s="39">
        <v>126</v>
      </c>
      <c r="M249" s="39">
        <v>127</v>
      </c>
      <c r="N249" s="39">
        <v>142</v>
      </c>
    </row>
    <row r="250" spans="1:14" x14ac:dyDescent="0.25">
      <c r="A250" s="39" t="s">
        <v>135</v>
      </c>
      <c r="B250" s="39" t="s">
        <v>135</v>
      </c>
      <c r="C250" s="39">
        <v>1602000</v>
      </c>
      <c r="D250" s="39">
        <v>1</v>
      </c>
      <c r="E250" s="39">
        <v>122</v>
      </c>
      <c r="F250" s="39">
        <v>129</v>
      </c>
      <c r="G250" s="39">
        <v>119</v>
      </c>
      <c r="H250" s="39">
        <v>139</v>
      </c>
      <c r="I250" s="39">
        <v>120</v>
      </c>
      <c r="J250" s="39">
        <v>119</v>
      </c>
      <c r="K250" s="39">
        <v>131</v>
      </c>
      <c r="L250" s="39">
        <v>127</v>
      </c>
      <c r="M250" s="39">
        <v>131</v>
      </c>
      <c r="N250" s="39">
        <v>131</v>
      </c>
    </row>
    <row r="251" spans="1:14" x14ac:dyDescent="0.25">
      <c r="A251" s="39" t="s">
        <v>135</v>
      </c>
      <c r="B251" s="39" t="s">
        <v>135</v>
      </c>
      <c r="C251" s="39">
        <v>1602000</v>
      </c>
      <c r="D251" s="39">
        <v>10</v>
      </c>
      <c r="E251" s="39">
        <v>112</v>
      </c>
      <c r="F251" s="39">
        <v>125</v>
      </c>
      <c r="G251" s="39">
        <v>123</v>
      </c>
      <c r="H251" s="39">
        <v>168</v>
      </c>
      <c r="I251" s="39">
        <v>131</v>
      </c>
      <c r="J251" s="39">
        <v>136</v>
      </c>
      <c r="K251" s="39">
        <v>151</v>
      </c>
      <c r="L251" s="39">
        <v>138</v>
      </c>
      <c r="M251" s="39">
        <v>120</v>
      </c>
      <c r="N251" s="39">
        <v>145</v>
      </c>
    </row>
    <row r="252" spans="1:14" x14ac:dyDescent="0.25">
      <c r="A252" s="39" t="s">
        <v>135</v>
      </c>
      <c r="B252" s="39" t="s">
        <v>135</v>
      </c>
      <c r="C252" s="39">
        <v>1602000</v>
      </c>
      <c r="D252" s="39">
        <v>11</v>
      </c>
      <c r="E252" s="39">
        <v>106</v>
      </c>
      <c r="F252" s="39">
        <v>117</v>
      </c>
      <c r="G252" s="39">
        <v>110</v>
      </c>
      <c r="H252" s="39">
        <v>117</v>
      </c>
      <c r="I252" s="39">
        <v>151</v>
      </c>
      <c r="J252" s="39">
        <v>128</v>
      </c>
      <c r="K252" s="39">
        <v>121</v>
      </c>
      <c r="L252" s="39">
        <v>143</v>
      </c>
      <c r="M252" s="39">
        <v>138</v>
      </c>
      <c r="N252" s="39">
        <v>102</v>
      </c>
    </row>
    <row r="253" spans="1:14" x14ac:dyDescent="0.25">
      <c r="A253" s="39" t="s">
        <v>135</v>
      </c>
      <c r="B253" s="39" t="s">
        <v>135</v>
      </c>
      <c r="C253" s="39">
        <v>1602000</v>
      </c>
      <c r="D253" s="39">
        <v>12</v>
      </c>
      <c r="E253" s="39">
        <v>109</v>
      </c>
      <c r="F253" s="39">
        <v>92</v>
      </c>
      <c r="G253" s="39">
        <v>101</v>
      </c>
      <c r="H253" s="39">
        <v>103</v>
      </c>
      <c r="I253" s="39">
        <v>118</v>
      </c>
      <c r="J253" s="39">
        <v>142</v>
      </c>
      <c r="K253" s="39">
        <v>127</v>
      </c>
      <c r="L253" s="39">
        <v>116</v>
      </c>
      <c r="M253" s="39">
        <v>141</v>
      </c>
      <c r="N253" s="39">
        <v>121</v>
      </c>
    </row>
    <row r="254" spans="1:14" x14ac:dyDescent="0.25">
      <c r="A254" s="39" t="s">
        <v>135</v>
      </c>
      <c r="B254" s="39" t="s">
        <v>135</v>
      </c>
      <c r="C254" s="39">
        <v>1602000</v>
      </c>
      <c r="D254" s="39">
        <v>2</v>
      </c>
      <c r="E254" s="39">
        <v>108</v>
      </c>
      <c r="F254" s="39">
        <v>121</v>
      </c>
      <c r="G254" s="39">
        <v>129</v>
      </c>
      <c r="H254" s="39">
        <v>119</v>
      </c>
      <c r="I254" s="39">
        <v>142</v>
      </c>
      <c r="J254" s="39">
        <v>123</v>
      </c>
      <c r="K254" s="39">
        <v>122</v>
      </c>
      <c r="L254" s="39">
        <v>129</v>
      </c>
      <c r="M254" s="39">
        <v>119</v>
      </c>
      <c r="N254" s="39">
        <v>135</v>
      </c>
    </row>
    <row r="255" spans="1:14" x14ac:dyDescent="0.25">
      <c r="A255" s="39" t="s">
        <v>135</v>
      </c>
      <c r="B255" s="39" t="s">
        <v>135</v>
      </c>
      <c r="C255" s="39">
        <v>1602000</v>
      </c>
      <c r="D255" s="39">
        <v>3</v>
      </c>
      <c r="E255" s="39">
        <v>133</v>
      </c>
      <c r="F255" s="39">
        <v>113</v>
      </c>
      <c r="G255" s="39">
        <v>119</v>
      </c>
      <c r="H255" s="39">
        <v>131</v>
      </c>
      <c r="I255" s="39">
        <v>121</v>
      </c>
      <c r="J255" s="39">
        <v>148</v>
      </c>
      <c r="K255" s="39">
        <v>128</v>
      </c>
      <c r="L255" s="39">
        <v>125</v>
      </c>
      <c r="M255" s="39">
        <v>133</v>
      </c>
      <c r="N255" s="39">
        <v>118</v>
      </c>
    </row>
    <row r="256" spans="1:14" x14ac:dyDescent="0.25">
      <c r="A256" s="39" t="s">
        <v>135</v>
      </c>
      <c r="B256" s="39" t="s">
        <v>135</v>
      </c>
      <c r="C256" s="39">
        <v>1602000</v>
      </c>
      <c r="D256" s="39">
        <v>4</v>
      </c>
      <c r="E256" s="39">
        <v>145</v>
      </c>
      <c r="F256" s="39">
        <v>130</v>
      </c>
      <c r="G256" s="39">
        <v>112</v>
      </c>
      <c r="H256" s="39">
        <v>118</v>
      </c>
      <c r="I256" s="39">
        <v>138</v>
      </c>
      <c r="J256" s="39">
        <v>123</v>
      </c>
      <c r="K256" s="39">
        <v>149</v>
      </c>
      <c r="L256" s="39">
        <v>128</v>
      </c>
      <c r="M256" s="39">
        <v>110</v>
      </c>
      <c r="N256" s="39">
        <v>140</v>
      </c>
    </row>
    <row r="257" spans="1:14" x14ac:dyDescent="0.25">
      <c r="A257" s="39" t="s">
        <v>135</v>
      </c>
      <c r="B257" s="39" t="s">
        <v>135</v>
      </c>
      <c r="C257" s="39">
        <v>1602000</v>
      </c>
      <c r="D257" s="39">
        <v>5</v>
      </c>
      <c r="E257" s="39">
        <v>130</v>
      </c>
      <c r="F257" s="39">
        <v>154</v>
      </c>
      <c r="G257" s="39">
        <v>140</v>
      </c>
      <c r="H257" s="39">
        <v>112</v>
      </c>
      <c r="I257" s="39">
        <v>126</v>
      </c>
      <c r="J257" s="39">
        <v>142</v>
      </c>
      <c r="K257" s="39">
        <v>131</v>
      </c>
      <c r="L257" s="39">
        <v>159</v>
      </c>
      <c r="M257" s="39">
        <v>127</v>
      </c>
      <c r="N257" s="39">
        <v>116</v>
      </c>
    </row>
    <row r="258" spans="1:14" x14ac:dyDescent="0.25">
      <c r="A258" s="39" t="s">
        <v>135</v>
      </c>
      <c r="B258" s="39" t="s">
        <v>135</v>
      </c>
      <c r="C258" s="39">
        <v>1602000</v>
      </c>
      <c r="D258" s="39">
        <v>6</v>
      </c>
      <c r="E258" s="39">
        <v>120</v>
      </c>
      <c r="F258" s="39">
        <v>129</v>
      </c>
      <c r="G258" s="39">
        <v>157</v>
      </c>
      <c r="H258" s="39">
        <v>141</v>
      </c>
      <c r="I258" s="39">
        <v>110</v>
      </c>
      <c r="J258" s="39">
        <v>130</v>
      </c>
      <c r="K258" s="39">
        <v>144</v>
      </c>
      <c r="L258" s="39">
        <v>132</v>
      </c>
      <c r="M258" s="39">
        <v>150</v>
      </c>
      <c r="N258" s="39">
        <v>120</v>
      </c>
    </row>
    <row r="259" spans="1:14" x14ac:dyDescent="0.25">
      <c r="A259" s="39" t="s">
        <v>135</v>
      </c>
      <c r="B259" s="39" t="s">
        <v>135</v>
      </c>
      <c r="C259" s="39">
        <v>1602000</v>
      </c>
      <c r="D259" s="39">
        <v>7</v>
      </c>
      <c r="E259" s="39">
        <v>155</v>
      </c>
      <c r="F259" s="39">
        <v>134</v>
      </c>
      <c r="G259" s="39">
        <v>130</v>
      </c>
      <c r="H259" s="39">
        <v>163</v>
      </c>
      <c r="I259" s="39">
        <v>145</v>
      </c>
      <c r="J259" s="39">
        <v>117</v>
      </c>
      <c r="K259" s="39">
        <v>136</v>
      </c>
      <c r="L259" s="39">
        <v>143</v>
      </c>
      <c r="M259" s="39">
        <v>137</v>
      </c>
      <c r="N259" s="39">
        <v>135</v>
      </c>
    </row>
    <row r="260" spans="1:14" x14ac:dyDescent="0.25">
      <c r="A260" s="39" t="s">
        <v>135</v>
      </c>
      <c r="B260" s="39" t="s">
        <v>135</v>
      </c>
      <c r="C260" s="39">
        <v>1602000</v>
      </c>
      <c r="D260" s="39">
        <v>8</v>
      </c>
      <c r="E260" s="39">
        <v>132</v>
      </c>
      <c r="F260" s="39">
        <v>162</v>
      </c>
      <c r="G260" s="39">
        <v>132</v>
      </c>
      <c r="H260" s="39">
        <v>133</v>
      </c>
      <c r="I260" s="39">
        <v>155</v>
      </c>
      <c r="J260" s="39">
        <v>131</v>
      </c>
      <c r="K260" s="39">
        <v>120</v>
      </c>
      <c r="L260" s="39">
        <v>139</v>
      </c>
      <c r="M260" s="39">
        <v>149</v>
      </c>
      <c r="N260" s="39">
        <v>145</v>
      </c>
    </row>
    <row r="261" spans="1:14" x14ac:dyDescent="0.25">
      <c r="A261" s="39" t="s">
        <v>135</v>
      </c>
      <c r="B261" s="39" t="s">
        <v>135</v>
      </c>
      <c r="C261" s="39">
        <v>1602000</v>
      </c>
      <c r="D261" s="39">
        <v>9</v>
      </c>
      <c r="E261" s="39">
        <v>145</v>
      </c>
      <c r="F261" s="39">
        <v>162</v>
      </c>
      <c r="G261" s="39">
        <v>196</v>
      </c>
      <c r="H261" s="39">
        <v>144</v>
      </c>
      <c r="I261" s="39">
        <v>148</v>
      </c>
      <c r="J261" s="39">
        <v>163</v>
      </c>
      <c r="K261" s="39">
        <v>149</v>
      </c>
      <c r="L261" s="39">
        <v>123</v>
      </c>
      <c r="M261" s="39">
        <v>157</v>
      </c>
      <c r="N261" s="39">
        <v>149</v>
      </c>
    </row>
    <row r="262" spans="1:14" x14ac:dyDescent="0.25">
      <c r="A262" s="39" t="s">
        <v>135</v>
      </c>
      <c r="B262" s="39" t="s">
        <v>135</v>
      </c>
      <c r="C262" s="39">
        <v>1603000</v>
      </c>
      <c r="D262" s="39">
        <v>0</v>
      </c>
      <c r="E262" s="39">
        <v>161</v>
      </c>
      <c r="F262" s="39">
        <v>183</v>
      </c>
      <c r="G262" s="39">
        <v>172</v>
      </c>
      <c r="H262" s="39">
        <v>197</v>
      </c>
      <c r="I262" s="39">
        <v>191</v>
      </c>
      <c r="J262" s="39">
        <v>219</v>
      </c>
      <c r="K262" s="39">
        <v>248</v>
      </c>
      <c r="L262" s="39">
        <v>215</v>
      </c>
      <c r="M262" s="39">
        <v>240</v>
      </c>
      <c r="N262" s="39">
        <v>238</v>
      </c>
    </row>
    <row r="263" spans="1:14" x14ac:dyDescent="0.25">
      <c r="A263" s="39" t="s">
        <v>135</v>
      </c>
      <c r="B263" s="39" t="s">
        <v>135</v>
      </c>
      <c r="C263" s="39">
        <v>1603000</v>
      </c>
      <c r="D263" s="39">
        <v>1</v>
      </c>
      <c r="E263" s="39">
        <v>185</v>
      </c>
      <c r="F263" s="39">
        <v>174</v>
      </c>
      <c r="G263" s="39">
        <v>205</v>
      </c>
      <c r="H263" s="39">
        <v>186</v>
      </c>
      <c r="I263" s="39">
        <v>223</v>
      </c>
      <c r="J263" s="39">
        <v>202</v>
      </c>
      <c r="K263" s="39">
        <v>224</v>
      </c>
      <c r="L263" s="39">
        <v>247</v>
      </c>
      <c r="M263" s="39">
        <v>217</v>
      </c>
      <c r="N263" s="39">
        <v>248</v>
      </c>
    </row>
    <row r="264" spans="1:14" x14ac:dyDescent="0.25">
      <c r="A264" s="39" t="s">
        <v>135</v>
      </c>
      <c r="B264" s="39" t="s">
        <v>135</v>
      </c>
      <c r="C264" s="39">
        <v>1603000</v>
      </c>
      <c r="D264" s="39">
        <v>10</v>
      </c>
      <c r="E264" s="39">
        <v>138</v>
      </c>
      <c r="F264" s="39">
        <v>135</v>
      </c>
      <c r="G264" s="39">
        <v>140</v>
      </c>
      <c r="H264" s="39">
        <v>162</v>
      </c>
      <c r="I264" s="39">
        <v>158</v>
      </c>
      <c r="J264" s="39">
        <v>148</v>
      </c>
      <c r="K264" s="39">
        <v>209</v>
      </c>
      <c r="L264" s="39">
        <v>183</v>
      </c>
      <c r="M264" s="39">
        <v>202</v>
      </c>
      <c r="N264" s="39">
        <v>204</v>
      </c>
    </row>
    <row r="265" spans="1:14" x14ac:dyDescent="0.25">
      <c r="A265" s="39" t="s">
        <v>135</v>
      </c>
      <c r="B265" s="39" t="s">
        <v>135</v>
      </c>
      <c r="C265" s="39">
        <v>1603000</v>
      </c>
      <c r="D265" s="39">
        <v>11</v>
      </c>
      <c r="E265" s="39">
        <v>113</v>
      </c>
      <c r="F265" s="39">
        <v>129</v>
      </c>
      <c r="G265" s="39">
        <v>135</v>
      </c>
      <c r="H265" s="39">
        <v>133</v>
      </c>
      <c r="I265" s="39">
        <v>160</v>
      </c>
      <c r="J265" s="39">
        <v>161</v>
      </c>
      <c r="K265" s="39">
        <v>143</v>
      </c>
      <c r="L265" s="39">
        <v>200</v>
      </c>
      <c r="M265" s="39">
        <v>177</v>
      </c>
      <c r="N265" s="39">
        <v>198</v>
      </c>
    </row>
    <row r="266" spans="1:14" x14ac:dyDescent="0.25">
      <c r="A266" s="39" t="s">
        <v>135</v>
      </c>
      <c r="B266" s="39" t="s">
        <v>135</v>
      </c>
      <c r="C266" s="39">
        <v>1603000</v>
      </c>
      <c r="D266" s="39">
        <v>12</v>
      </c>
      <c r="E266" s="39">
        <v>88</v>
      </c>
      <c r="F266" s="39">
        <v>104</v>
      </c>
      <c r="G266" s="39">
        <v>115</v>
      </c>
      <c r="H266" s="39">
        <v>131</v>
      </c>
      <c r="I266" s="39">
        <v>125</v>
      </c>
      <c r="J266" s="39">
        <v>156</v>
      </c>
      <c r="K266" s="39">
        <v>154</v>
      </c>
      <c r="L266" s="39">
        <v>142</v>
      </c>
      <c r="M266" s="39">
        <v>193</v>
      </c>
      <c r="N266" s="39">
        <v>167</v>
      </c>
    </row>
    <row r="267" spans="1:14" x14ac:dyDescent="0.25">
      <c r="A267" s="39" t="s">
        <v>135</v>
      </c>
      <c r="B267" s="39" t="s">
        <v>135</v>
      </c>
      <c r="C267" s="39">
        <v>1603000</v>
      </c>
      <c r="D267" s="39">
        <v>2</v>
      </c>
      <c r="E267" s="39">
        <v>150</v>
      </c>
      <c r="F267" s="39">
        <v>177</v>
      </c>
      <c r="G267" s="39">
        <v>164</v>
      </c>
      <c r="H267" s="39">
        <v>200</v>
      </c>
      <c r="I267" s="39">
        <v>191</v>
      </c>
      <c r="J267" s="39">
        <v>220</v>
      </c>
      <c r="K267" s="39">
        <v>192</v>
      </c>
      <c r="L267" s="39">
        <v>223</v>
      </c>
      <c r="M267" s="39">
        <v>236</v>
      </c>
      <c r="N267" s="39">
        <v>210</v>
      </c>
    </row>
    <row r="268" spans="1:14" x14ac:dyDescent="0.25">
      <c r="A268" s="39" t="s">
        <v>135</v>
      </c>
      <c r="B268" s="39" t="s">
        <v>135</v>
      </c>
      <c r="C268" s="39">
        <v>1603000</v>
      </c>
      <c r="D268" s="39">
        <v>3</v>
      </c>
      <c r="E268" s="39">
        <v>150</v>
      </c>
      <c r="F268" s="39">
        <v>154</v>
      </c>
      <c r="G268" s="39">
        <v>182</v>
      </c>
      <c r="H268" s="39">
        <v>165</v>
      </c>
      <c r="I268" s="39">
        <v>213</v>
      </c>
      <c r="J268" s="39">
        <v>202</v>
      </c>
      <c r="K268" s="39">
        <v>225</v>
      </c>
      <c r="L268" s="39">
        <v>195</v>
      </c>
      <c r="M268" s="39">
        <v>220</v>
      </c>
      <c r="N268" s="39">
        <v>230</v>
      </c>
    </row>
    <row r="269" spans="1:14" x14ac:dyDescent="0.25">
      <c r="A269" s="39" t="s">
        <v>135</v>
      </c>
      <c r="B269" s="39" t="s">
        <v>135</v>
      </c>
      <c r="C269" s="39">
        <v>1603000</v>
      </c>
      <c r="D269" s="39">
        <v>4</v>
      </c>
      <c r="E269" s="39">
        <v>172</v>
      </c>
      <c r="F269" s="39">
        <v>152</v>
      </c>
      <c r="G269" s="39">
        <v>160</v>
      </c>
      <c r="H269" s="39">
        <v>181</v>
      </c>
      <c r="I269" s="39">
        <v>177</v>
      </c>
      <c r="J269" s="39">
        <v>215</v>
      </c>
      <c r="K269" s="39">
        <v>196</v>
      </c>
      <c r="L269" s="39">
        <v>235</v>
      </c>
      <c r="M269" s="39">
        <v>191</v>
      </c>
      <c r="N269" s="39">
        <v>215</v>
      </c>
    </row>
    <row r="270" spans="1:14" x14ac:dyDescent="0.25">
      <c r="A270" s="39" t="s">
        <v>135</v>
      </c>
      <c r="B270" s="39" t="s">
        <v>135</v>
      </c>
      <c r="C270" s="39">
        <v>1603000</v>
      </c>
      <c r="D270" s="39">
        <v>5</v>
      </c>
      <c r="E270" s="39">
        <v>147</v>
      </c>
      <c r="F270" s="39">
        <v>177</v>
      </c>
      <c r="G270" s="39">
        <v>165</v>
      </c>
      <c r="H270" s="39">
        <v>175</v>
      </c>
      <c r="I270" s="39">
        <v>186</v>
      </c>
      <c r="J270" s="39">
        <v>180</v>
      </c>
      <c r="K270" s="39">
        <v>206</v>
      </c>
      <c r="L270" s="39">
        <v>218</v>
      </c>
      <c r="M270" s="39">
        <v>241</v>
      </c>
      <c r="N270" s="39">
        <v>207</v>
      </c>
    </row>
    <row r="271" spans="1:14" x14ac:dyDescent="0.25">
      <c r="A271" s="39" t="s">
        <v>135</v>
      </c>
      <c r="B271" s="39" t="s">
        <v>135</v>
      </c>
      <c r="C271" s="39">
        <v>1603000</v>
      </c>
      <c r="D271" s="39">
        <v>6</v>
      </c>
      <c r="E271" s="39">
        <v>133</v>
      </c>
      <c r="F271" s="39">
        <v>157</v>
      </c>
      <c r="G271" s="39">
        <v>185</v>
      </c>
      <c r="H271" s="39">
        <v>164</v>
      </c>
      <c r="I271" s="39">
        <v>182</v>
      </c>
      <c r="J271" s="39">
        <v>202</v>
      </c>
      <c r="K271" s="39">
        <v>181</v>
      </c>
      <c r="L271" s="39">
        <v>215</v>
      </c>
      <c r="M271" s="39">
        <v>214</v>
      </c>
      <c r="N271" s="39">
        <v>236</v>
      </c>
    </row>
    <row r="272" spans="1:14" x14ac:dyDescent="0.25">
      <c r="A272" s="39" t="s">
        <v>135</v>
      </c>
      <c r="B272" s="39" t="s">
        <v>135</v>
      </c>
      <c r="C272" s="39">
        <v>1603000</v>
      </c>
      <c r="D272" s="39">
        <v>7</v>
      </c>
      <c r="E272" s="39">
        <v>143</v>
      </c>
      <c r="F272" s="39">
        <v>140</v>
      </c>
      <c r="G272" s="39">
        <v>166</v>
      </c>
      <c r="H272" s="39">
        <v>193</v>
      </c>
      <c r="I272" s="39">
        <v>168</v>
      </c>
      <c r="J272" s="39">
        <v>190</v>
      </c>
      <c r="K272" s="39">
        <v>208</v>
      </c>
      <c r="L272" s="39">
        <v>189</v>
      </c>
      <c r="M272" s="39">
        <v>230</v>
      </c>
      <c r="N272" s="39">
        <v>231</v>
      </c>
    </row>
    <row r="273" spans="1:14" x14ac:dyDescent="0.25">
      <c r="A273" s="39" t="s">
        <v>135</v>
      </c>
      <c r="B273" s="39" t="s">
        <v>135</v>
      </c>
      <c r="C273" s="39">
        <v>1603000</v>
      </c>
      <c r="D273" s="39">
        <v>8</v>
      </c>
      <c r="E273" s="39">
        <v>138</v>
      </c>
      <c r="F273" s="39">
        <v>147</v>
      </c>
      <c r="G273" s="39">
        <v>141</v>
      </c>
      <c r="H273" s="39">
        <v>165</v>
      </c>
      <c r="I273" s="39">
        <v>197</v>
      </c>
      <c r="J273" s="39">
        <v>178</v>
      </c>
      <c r="K273" s="39">
        <v>189</v>
      </c>
      <c r="L273" s="39">
        <v>204</v>
      </c>
      <c r="M273" s="39">
        <v>185</v>
      </c>
      <c r="N273" s="39">
        <v>230</v>
      </c>
    </row>
    <row r="274" spans="1:14" x14ac:dyDescent="0.25">
      <c r="A274" s="39" t="s">
        <v>135</v>
      </c>
      <c r="B274" s="39" t="s">
        <v>135</v>
      </c>
      <c r="C274" s="39">
        <v>1603000</v>
      </c>
      <c r="D274" s="39">
        <v>9</v>
      </c>
      <c r="E274" s="39">
        <v>140</v>
      </c>
      <c r="F274" s="39">
        <v>137</v>
      </c>
      <c r="G274" s="39">
        <v>165</v>
      </c>
      <c r="H274" s="39">
        <v>154</v>
      </c>
      <c r="I274" s="39">
        <v>153</v>
      </c>
      <c r="J274" s="39">
        <v>204</v>
      </c>
      <c r="K274" s="39">
        <v>182</v>
      </c>
      <c r="L274" s="39">
        <v>193</v>
      </c>
      <c r="M274" s="39">
        <v>211</v>
      </c>
      <c r="N274" s="39">
        <v>204</v>
      </c>
    </row>
    <row r="275" spans="1:14" x14ac:dyDescent="0.25">
      <c r="A275" s="39" t="s">
        <v>135</v>
      </c>
      <c r="B275" s="39" t="s">
        <v>135</v>
      </c>
      <c r="C275" s="39">
        <v>1605000</v>
      </c>
      <c r="D275" s="39">
        <v>0</v>
      </c>
      <c r="E275" s="39">
        <v>64</v>
      </c>
      <c r="F275" s="39">
        <v>71</v>
      </c>
      <c r="G275" s="39">
        <v>70</v>
      </c>
      <c r="H275" s="39">
        <v>64</v>
      </c>
      <c r="I275" s="39">
        <v>59</v>
      </c>
      <c r="J275" s="39">
        <v>69</v>
      </c>
      <c r="K275" s="39">
        <v>45</v>
      </c>
      <c r="L275" s="39">
        <v>55</v>
      </c>
      <c r="M275" s="39">
        <v>62</v>
      </c>
      <c r="N275" s="39">
        <v>51</v>
      </c>
    </row>
    <row r="276" spans="1:14" x14ac:dyDescent="0.25">
      <c r="A276" s="39" t="s">
        <v>135</v>
      </c>
      <c r="B276" s="39" t="s">
        <v>135</v>
      </c>
      <c r="C276" s="39">
        <v>1605000</v>
      </c>
      <c r="D276" s="39">
        <v>1</v>
      </c>
      <c r="E276" s="39">
        <v>61</v>
      </c>
      <c r="F276" s="39">
        <v>63</v>
      </c>
      <c r="G276" s="39">
        <v>64</v>
      </c>
      <c r="H276" s="39">
        <v>61</v>
      </c>
      <c r="I276" s="39">
        <v>65</v>
      </c>
      <c r="J276" s="39">
        <v>50</v>
      </c>
      <c r="K276" s="39">
        <v>65</v>
      </c>
      <c r="L276" s="39">
        <v>62</v>
      </c>
      <c r="M276" s="39">
        <v>58</v>
      </c>
      <c r="N276" s="39">
        <v>65</v>
      </c>
    </row>
    <row r="277" spans="1:14" x14ac:dyDescent="0.25">
      <c r="A277" s="39" t="s">
        <v>135</v>
      </c>
      <c r="B277" s="39" t="s">
        <v>135</v>
      </c>
      <c r="C277" s="39">
        <v>1605000</v>
      </c>
      <c r="D277" s="39">
        <v>10</v>
      </c>
      <c r="E277" s="39">
        <v>57</v>
      </c>
      <c r="F277" s="39">
        <v>66</v>
      </c>
      <c r="G277" s="39">
        <v>61</v>
      </c>
      <c r="H277" s="39">
        <v>60</v>
      </c>
      <c r="I277" s="39">
        <v>62</v>
      </c>
      <c r="J277" s="39">
        <v>56</v>
      </c>
      <c r="K277" s="39">
        <v>57</v>
      </c>
      <c r="L277" s="39">
        <v>58</v>
      </c>
      <c r="M277" s="39">
        <v>61</v>
      </c>
      <c r="N277" s="39">
        <v>54</v>
      </c>
    </row>
    <row r="278" spans="1:14" x14ac:dyDescent="0.25">
      <c r="A278" s="39" t="s">
        <v>135</v>
      </c>
      <c r="B278" s="39" t="s">
        <v>135</v>
      </c>
      <c r="C278" s="39">
        <v>1605000</v>
      </c>
      <c r="D278" s="39">
        <v>11</v>
      </c>
      <c r="E278" s="39">
        <v>42</v>
      </c>
      <c r="F278" s="39">
        <v>51</v>
      </c>
      <c r="G278" s="39">
        <v>63</v>
      </c>
      <c r="H278" s="39">
        <v>48</v>
      </c>
      <c r="I278" s="39">
        <v>57</v>
      </c>
      <c r="J278" s="39">
        <v>65</v>
      </c>
      <c r="K278" s="39">
        <v>54</v>
      </c>
      <c r="L278" s="39">
        <v>55</v>
      </c>
      <c r="M278" s="39">
        <v>57</v>
      </c>
      <c r="N278" s="39">
        <v>53</v>
      </c>
    </row>
    <row r="279" spans="1:14" x14ac:dyDescent="0.25">
      <c r="A279" s="39" t="s">
        <v>135</v>
      </c>
      <c r="B279" s="39" t="s">
        <v>135</v>
      </c>
      <c r="C279" s="39">
        <v>1605000</v>
      </c>
      <c r="D279" s="39">
        <v>12</v>
      </c>
      <c r="E279" s="39">
        <v>42</v>
      </c>
      <c r="F279" s="39">
        <v>36</v>
      </c>
      <c r="G279" s="39">
        <v>51</v>
      </c>
      <c r="H279" s="39">
        <v>60</v>
      </c>
      <c r="I279" s="39">
        <v>45</v>
      </c>
      <c r="J279" s="39">
        <v>51</v>
      </c>
      <c r="K279" s="39">
        <v>64</v>
      </c>
      <c r="L279" s="39">
        <v>52</v>
      </c>
      <c r="M279" s="39">
        <v>56</v>
      </c>
      <c r="N279" s="39">
        <v>53</v>
      </c>
    </row>
    <row r="280" spans="1:14" x14ac:dyDescent="0.25">
      <c r="A280" s="39" t="s">
        <v>135</v>
      </c>
      <c r="B280" s="39" t="s">
        <v>135</v>
      </c>
      <c r="C280" s="39">
        <v>1605000</v>
      </c>
      <c r="D280" s="39">
        <v>2</v>
      </c>
      <c r="E280" s="39">
        <v>69</v>
      </c>
      <c r="F280" s="39">
        <v>57</v>
      </c>
      <c r="G280" s="39">
        <v>65</v>
      </c>
      <c r="H280" s="39">
        <v>61</v>
      </c>
      <c r="I280" s="39">
        <v>66</v>
      </c>
      <c r="J280" s="39">
        <v>59</v>
      </c>
      <c r="K280" s="39">
        <v>47</v>
      </c>
      <c r="L280" s="39">
        <v>49</v>
      </c>
      <c r="M280" s="39">
        <v>50</v>
      </c>
      <c r="N280" s="39">
        <v>43</v>
      </c>
    </row>
    <row r="281" spans="1:14" x14ac:dyDescent="0.25">
      <c r="A281" s="39" t="s">
        <v>135</v>
      </c>
      <c r="B281" s="39" t="s">
        <v>135</v>
      </c>
      <c r="C281" s="39">
        <v>1605000</v>
      </c>
      <c r="D281" s="39">
        <v>3</v>
      </c>
      <c r="E281" s="39">
        <v>67</v>
      </c>
      <c r="F281" s="39">
        <v>70</v>
      </c>
      <c r="G281" s="39">
        <v>54</v>
      </c>
      <c r="H281" s="39">
        <v>63</v>
      </c>
      <c r="I281" s="39">
        <v>58</v>
      </c>
      <c r="J281" s="39">
        <v>63</v>
      </c>
      <c r="K281" s="39">
        <v>58</v>
      </c>
      <c r="L281" s="39">
        <v>50</v>
      </c>
      <c r="M281" s="39">
        <v>49</v>
      </c>
      <c r="N281" s="39">
        <v>47</v>
      </c>
    </row>
    <row r="282" spans="1:14" x14ac:dyDescent="0.25">
      <c r="A282" s="39" t="s">
        <v>135</v>
      </c>
      <c r="B282" s="39" t="s">
        <v>135</v>
      </c>
      <c r="C282" s="39">
        <v>1605000</v>
      </c>
      <c r="D282" s="39">
        <v>4</v>
      </c>
      <c r="E282" s="39">
        <v>61</v>
      </c>
      <c r="F282" s="39">
        <v>63</v>
      </c>
      <c r="G282" s="39">
        <v>68</v>
      </c>
      <c r="H282" s="39">
        <v>54</v>
      </c>
      <c r="I282" s="39">
        <v>57</v>
      </c>
      <c r="J282" s="39">
        <v>58</v>
      </c>
      <c r="K282" s="39">
        <v>58</v>
      </c>
      <c r="L282" s="39">
        <v>60</v>
      </c>
      <c r="M282" s="39">
        <v>49</v>
      </c>
      <c r="N282" s="39">
        <v>44</v>
      </c>
    </row>
    <row r="283" spans="1:14" x14ac:dyDescent="0.25">
      <c r="A283" s="39" t="s">
        <v>135</v>
      </c>
      <c r="B283" s="39" t="s">
        <v>135</v>
      </c>
      <c r="C283" s="39">
        <v>1605000</v>
      </c>
      <c r="D283" s="39">
        <v>5</v>
      </c>
      <c r="E283" s="39">
        <v>62</v>
      </c>
      <c r="F283" s="39">
        <v>55</v>
      </c>
      <c r="G283" s="39">
        <v>64</v>
      </c>
      <c r="H283" s="39">
        <v>59</v>
      </c>
      <c r="I283" s="39">
        <v>50</v>
      </c>
      <c r="J283" s="39">
        <v>57</v>
      </c>
      <c r="K283" s="39">
        <v>59</v>
      </c>
      <c r="L283" s="39">
        <v>56</v>
      </c>
      <c r="M283" s="39">
        <v>61</v>
      </c>
      <c r="N283" s="39">
        <v>45</v>
      </c>
    </row>
    <row r="284" spans="1:14" x14ac:dyDescent="0.25">
      <c r="A284" s="39" t="s">
        <v>135</v>
      </c>
      <c r="B284" s="39" t="s">
        <v>135</v>
      </c>
      <c r="C284" s="39">
        <v>1605000</v>
      </c>
      <c r="D284" s="39">
        <v>6</v>
      </c>
      <c r="E284" s="39">
        <v>74</v>
      </c>
      <c r="F284" s="39">
        <v>63</v>
      </c>
      <c r="G284" s="39">
        <v>54</v>
      </c>
      <c r="H284" s="39">
        <v>61</v>
      </c>
      <c r="I284" s="39">
        <v>57</v>
      </c>
      <c r="J284" s="39">
        <v>49</v>
      </c>
      <c r="K284" s="39">
        <v>50</v>
      </c>
      <c r="L284" s="39">
        <v>62</v>
      </c>
      <c r="M284" s="39">
        <v>57</v>
      </c>
      <c r="N284" s="39">
        <v>60</v>
      </c>
    </row>
    <row r="285" spans="1:14" x14ac:dyDescent="0.25">
      <c r="A285" s="39" t="s">
        <v>135</v>
      </c>
      <c r="B285" s="39" t="s">
        <v>135</v>
      </c>
      <c r="C285" s="39">
        <v>1605000</v>
      </c>
      <c r="D285" s="39">
        <v>7</v>
      </c>
      <c r="E285" s="39">
        <v>74</v>
      </c>
      <c r="F285" s="39">
        <v>74</v>
      </c>
      <c r="G285" s="39">
        <v>64</v>
      </c>
      <c r="H285" s="39">
        <v>55</v>
      </c>
      <c r="I285" s="39">
        <v>60</v>
      </c>
      <c r="J285" s="39">
        <v>56</v>
      </c>
      <c r="K285" s="39">
        <v>54</v>
      </c>
      <c r="L285" s="39">
        <v>54</v>
      </c>
      <c r="M285" s="39">
        <v>63</v>
      </c>
      <c r="N285" s="39">
        <v>61</v>
      </c>
    </row>
    <row r="286" spans="1:14" x14ac:dyDescent="0.25">
      <c r="A286" s="39" t="s">
        <v>135</v>
      </c>
      <c r="B286" s="39" t="s">
        <v>135</v>
      </c>
      <c r="C286" s="39">
        <v>1605000</v>
      </c>
      <c r="D286" s="39">
        <v>8</v>
      </c>
      <c r="E286" s="39">
        <v>58</v>
      </c>
      <c r="F286" s="39">
        <v>64</v>
      </c>
      <c r="G286" s="39">
        <v>74</v>
      </c>
      <c r="H286" s="39">
        <v>57</v>
      </c>
      <c r="I286" s="39">
        <v>54</v>
      </c>
      <c r="J286" s="39">
        <v>61</v>
      </c>
      <c r="K286" s="39">
        <v>57</v>
      </c>
      <c r="L286" s="39">
        <v>54</v>
      </c>
      <c r="M286" s="39">
        <v>54</v>
      </c>
      <c r="N286" s="39">
        <v>62</v>
      </c>
    </row>
    <row r="287" spans="1:14" x14ac:dyDescent="0.25">
      <c r="A287" s="39" t="s">
        <v>135</v>
      </c>
      <c r="B287" s="39" t="s">
        <v>135</v>
      </c>
      <c r="C287" s="39">
        <v>1605000</v>
      </c>
      <c r="D287" s="39">
        <v>9</v>
      </c>
      <c r="E287" s="39">
        <v>63</v>
      </c>
      <c r="F287" s="39">
        <v>59</v>
      </c>
      <c r="G287" s="39">
        <v>60</v>
      </c>
      <c r="H287" s="39">
        <v>64</v>
      </c>
      <c r="I287" s="39">
        <v>54</v>
      </c>
      <c r="J287" s="39">
        <v>61</v>
      </c>
      <c r="K287" s="39">
        <v>56</v>
      </c>
      <c r="L287" s="39">
        <v>59</v>
      </c>
      <c r="M287" s="39">
        <v>53</v>
      </c>
      <c r="N287" s="39">
        <v>58</v>
      </c>
    </row>
    <row r="288" spans="1:14" x14ac:dyDescent="0.25">
      <c r="A288" s="39" t="s">
        <v>135</v>
      </c>
      <c r="B288" s="39" t="s">
        <v>135</v>
      </c>
      <c r="C288" s="39">
        <v>1608000</v>
      </c>
      <c r="D288" s="39">
        <v>0</v>
      </c>
      <c r="E288" s="39">
        <v>540</v>
      </c>
      <c r="F288" s="39">
        <v>564</v>
      </c>
      <c r="G288" s="39">
        <v>531</v>
      </c>
      <c r="H288" s="39">
        <v>500</v>
      </c>
      <c r="I288" s="39">
        <v>513</v>
      </c>
      <c r="J288" s="39">
        <v>496</v>
      </c>
      <c r="K288" s="39">
        <v>543</v>
      </c>
      <c r="L288" s="39">
        <v>489</v>
      </c>
      <c r="M288" s="39">
        <v>508</v>
      </c>
      <c r="N288" s="39">
        <v>535</v>
      </c>
    </row>
    <row r="289" spans="1:14" x14ac:dyDescent="0.25">
      <c r="A289" s="39" t="s">
        <v>135</v>
      </c>
      <c r="B289" s="39" t="s">
        <v>135</v>
      </c>
      <c r="C289" s="39">
        <v>1608000</v>
      </c>
      <c r="D289" s="39">
        <v>1</v>
      </c>
      <c r="E289" s="39">
        <v>464</v>
      </c>
      <c r="F289" s="39">
        <v>555</v>
      </c>
      <c r="G289" s="39">
        <v>552</v>
      </c>
      <c r="H289" s="39">
        <v>517</v>
      </c>
      <c r="I289" s="39">
        <v>481</v>
      </c>
      <c r="J289" s="39">
        <v>519</v>
      </c>
      <c r="K289" s="39">
        <v>524</v>
      </c>
      <c r="L289" s="39">
        <v>530</v>
      </c>
      <c r="M289" s="39">
        <v>454</v>
      </c>
      <c r="N289" s="39">
        <v>492</v>
      </c>
    </row>
    <row r="290" spans="1:14" x14ac:dyDescent="0.25">
      <c r="A290" s="39" t="s">
        <v>135</v>
      </c>
      <c r="B290" s="39" t="s">
        <v>135</v>
      </c>
      <c r="C290" s="39">
        <v>1608000</v>
      </c>
      <c r="D290" s="39">
        <v>10</v>
      </c>
      <c r="E290" s="39">
        <v>394</v>
      </c>
      <c r="F290" s="39">
        <v>373</v>
      </c>
      <c r="G290" s="39">
        <v>403</v>
      </c>
      <c r="H290" s="39">
        <v>412</v>
      </c>
      <c r="I290" s="39">
        <v>457</v>
      </c>
      <c r="J290" s="39">
        <v>448</v>
      </c>
      <c r="K290" s="39">
        <v>488</v>
      </c>
      <c r="L290" s="39">
        <v>434</v>
      </c>
      <c r="M290" s="39">
        <v>466</v>
      </c>
      <c r="N290" s="39">
        <v>459</v>
      </c>
    </row>
    <row r="291" spans="1:14" x14ac:dyDescent="0.25">
      <c r="A291" s="39" t="s">
        <v>135</v>
      </c>
      <c r="B291" s="39" t="s">
        <v>135</v>
      </c>
      <c r="C291" s="39">
        <v>1608000</v>
      </c>
      <c r="D291" s="39">
        <v>11</v>
      </c>
      <c r="E291" s="39">
        <v>332</v>
      </c>
      <c r="F291" s="39">
        <v>378</v>
      </c>
      <c r="G291" s="39">
        <v>375</v>
      </c>
      <c r="H291" s="39">
        <v>386</v>
      </c>
      <c r="I291" s="39">
        <v>384</v>
      </c>
      <c r="J291" s="39">
        <v>468</v>
      </c>
      <c r="K291" s="39">
        <v>467</v>
      </c>
      <c r="L291" s="39">
        <v>457</v>
      </c>
      <c r="M291" s="39">
        <v>440</v>
      </c>
      <c r="N291" s="39">
        <v>453</v>
      </c>
    </row>
    <row r="292" spans="1:14" x14ac:dyDescent="0.25">
      <c r="A292" s="39" t="s">
        <v>135</v>
      </c>
      <c r="B292" s="39" t="s">
        <v>135</v>
      </c>
      <c r="C292" s="39">
        <v>1608000</v>
      </c>
      <c r="D292" s="39">
        <v>12</v>
      </c>
      <c r="E292" s="39">
        <v>342</v>
      </c>
      <c r="F292" s="39">
        <v>309</v>
      </c>
      <c r="G292" s="39">
        <v>353</v>
      </c>
      <c r="H292" s="39">
        <v>342</v>
      </c>
      <c r="I292" s="39">
        <v>347</v>
      </c>
      <c r="J292" s="39">
        <v>357</v>
      </c>
      <c r="K292" s="39">
        <v>436</v>
      </c>
      <c r="L292" s="39">
        <v>432</v>
      </c>
      <c r="M292" s="39">
        <v>445</v>
      </c>
      <c r="N292" s="39">
        <v>397</v>
      </c>
    </row>
    <row r="293" spans="1:14" x14ac:dyDescent="0.25">
      <c r="A293" s="39" t="s">
        <v>135</v>
      </c>
      <c r="B293" s="39" t="s">
        <v>135</v>
      </c>
      <c r="C293" s="39">
        <v>1608000</v>
      </c>
      <c r="D293" s="39">
        <v>2</v>
      </c>
      <c r="E293" s="39">
        <v>485</v>
      </c>
      <c r="F293" s="39">
        <v>467</v>
      </c>
      <c r="G293" s="39">
        <v>524</v>
      </c>
      <c r="H293" s="39">
        <v>557</v>
      </c>
      <c r="I293" s="39">
        <v>503</v>
      </c>
      <c r="J293" s="39">
        <v>503</v>
      </c>
      <c r="K293" s="39">
        <v>528</v>
      </c>
      <c r="L293" s="39">
        <v>531</v>
      </c>
      <c r="M293" s="39">
        <v>514</v>
      </c>
      <c r="N293" s="39">
        <v>474</v>
      </c>
    </row>
    <row r="294" spans="1:14" x14ac:dyDescent="0.25">
      <c r="A294" s="39" t="s">
        <v>135</v>
      </c>
      <c r="B294" s="39" t="s">
        <v>135</v>
      </c>
      <c r="C294" s="39">
        <v>1608000</v>
      </c>
      <c r="D294" s="39">
        <v>3</v>
      </c>
      <c r="E294" s="39">
        <v>442</v>
      </c>
      <c r="F294" s="39">
        <v>484</v>
      </c>
      <c r="G294" s="39">
        <v>461</v>
      </c>
      <c r="H294" s="39">
        <v>503</v>
      </c>
      <c r="I294" s="39">
        <v>542</v>
      </c>
      <c r="J294" s="39">
        <v>519</v>
      </c>
      <c r="K294" s="39">
        <v>511</v>
      </c>
      <c r="L294" s="39">
        <v>535</v>
      </c>
      <c r="M294" s="39">
        <v>504</v>
      </c>
      <c r="N294" s="39">
        <v>519</v>
      </c>
    </row>
    <row r="295" spans="1:14" x14ac:dyDescent="0.25">
      <c r="A295" s="39" t="s">
        <v>135</v>
      </c>
      <c r="B295" s="39" t="s">
        <v>135</v>
      </c>
      <c r="C295" s="39">
        <v>1608000</v>
      </c>
      <c r="D295" s="39">
        <v>4</v>
      </c>
      <c r="E295" s="39">
        <v>485</v>
      </c>
      <c r="F295" s="39">
        <v>432</v>
      </c>
      <c r="G295" s="39">
        <v>478</v>
      </c>
      <c r="H295" s="39">
        <v>452</v>
      </c>
      <c r="I295" s="39">
        <v>489</v>
      </c>
      <c r="J295" s="39">
        <v>548</v>
      </c>
      <c r="K295" s="39">
        <v>530</v>
      </c>
      <c r="L295" s="39">
        <v>484</v>
      </c>
      <c r="M295" s="39">
        <v>525</v>
      </c>
      <c r="N295" s="39">
        <v>492</v>
      </c>
    </row>
    <row r="296" spans="1:14" x14ac:dyDescent="0.25">
      <c r="A296" s="39" t="s">
        <v>135</v>
      </c>
      <c r="B296" s="39" t="s">
        <v>135</v>
      </c>
      <c r="C296" s="39">
        <v>1608000</v>
      </c>
      <c r="D296" s="39">
        <v>5</v>
      </c>
      <c r="E296" s="39">
        <v>440</v>
      </c>
      <c r="F296" s="39">
        <v>480</v>
      </c>
      <c r="G296" s="39">
        <v>428</v>
      </c>
      <c r="H296" s="39">
        <v>465</v>
      </c>
      <c r="I296" s="39">
        <v>439</v>
      </c>
      <c r="J296" s="39">
        <v>501</v>
      </c>
      <c r="K296" s="39">
        <v>556</v>
      </c>
      <c r="L296" s="39">
        <v>515</v>
      </c>
      <c r="M296" s="39">
        <v>473</v>
      </c>
      <c r="N296" s="39">
        <v>498</v>
      </c>
    </row>
    <row r="297" spans="1:14" x14ac:dyDescent="0.25">
      <c r="A297" s="39" t="s">
        <v>135</v>
      </c>
      <c r="B297" s="39" t="s">
        <v>135</v>
      </c>
      <c r="C297" s="39">
        <v>1608000</v>
      </c>
      <c r="D297" s="39">
        <v>6</v>
      </c>
      <c r="E297" s="39">
        <v>425</v>
      </c>
      <c r="F297" s="39">
        <v>427</v>
      </c>
      <c r="G297" s="39">
        <v>473</v>
      </c>
      <c r="H297" s="39">
        <v>417</v>
      </c>
      <c r="I297" s="39">
        <v>465</v>
      </c>
      <c r="J297" s="39">
        <v>443</v>
      </c>
      <c r="K297" s="39">
        <v>520</v>
      </c>
      <c r="L297" s="39">
        <v>542</v>
      </c>
      <c r="M297" s="39">
        <v>502</v>
      </c>
      <c r="N297" s="39">
        <v>474</v>
      </c>
    </row>
    <row r="298" spans="1:14" x14ac:dyDescent="0.25">
      <c r="A298" s="39" t="s">
        <v>135</v>
      </c>
      <c r="B298" s="39" t="s">
        <v>135</v>
      </c>
      <c r="C298" s="39">
        <v>1608000</v>
      </c>
      <c r="D298" s="39">
        <v>7</v>
      </c>
      <c r="E298" s="39">
        <v>406</v>
      </c>
      <c r="F298" s="39">
        <v>423</v>
      </c>
      <c r="G298" s="39">
        <v>445</v>
      </c>
      <c r="H298" s="39">
        <v>458</v>
      </c>
      <c r="I298" s="39">
        <v>420</v>
      </c>
      <c r="J298" s="39">
        <v>473</v>
      </c>
      <c r="K298" s="39">
        <v>476</v>
      </c>
      <c r="L298" s="39">
        <v>520</v>
      </c>
      <c r="M298" s="39">
        <v>534</v>
      </c>
      <c r="N298" s="39">
        <v>521</v>
      </c>
    </row>
    <row r="299" spans="1:14" x14ac:dyDescent="0.25">
      <c r="A299" s="39" t="s">
        <v>135</v>
      </c>
      <c r="B299" s="39" t="s">
        <v>135</v>
      </c>
      <c r="C299" s="39">
        <v>1608000</v>
      </c>
      <c r="D299" s="39">
        <v>8</v>
      </c>
      <c r="E299" s="39">
        <v>378</v>
      </c>
      <c r="F299" s="39">
        <v>388</v>
      </c>
      <c r="G299" s="39">
        <v>431</v>
      </c>
      <c r="H299" s="39">
        <v>444</v>
      </c>
      <c r="I299" s="39">
        <v>465</v>
      </c>
      <c r="J299" s="39">
        <v>441</v>
      </c>
      <c r="K299" s="39">
        <v>478</v>
      </c>
      <c r="L299" s="39">
        <v>455</v>
      </c>
      <c r="M299" s="39">
        <v>525</v>
      </c>
      <c r="N299" s="39">
        <v>525</v>
      </c>
    </row>
    <row r="300" spans="1:14" x14ac:dyDescent="0.25">
      <c r="A300" s="39" t="s">
        <v>135</v>
      </c>
      <c r="B300" s="39" t="s">
        <v>135</v>
      </c>
      <c r="C300" s="39">
        <v>1608000</v>
      </c>
      <c r="D300" s="39">
        <v>9</v>
      </c>
      <c r="E300" s="39">
        <v>384</v>
      </c>
      <c r="F300" s="39">
        <v>386</v>
      </c>
      <c r="G300" s="39">
        <v>401</v>
      </c>
      <c r="H300" s="39">
        <v>457</v>
      </c>
      <c r="I300" s="39">
        <v>450</v>
      </c>
      <c r="J300" s="39">
        <v>476</v>
      </c>
      <c r="K300" s="39">
        <v>450</v>
      </c>
      <c r="L300" s="39">
        <v>472</v>
      </c>
      <c r="M300" s="39">
        <v>449</v>
      </c>
      <c r="N300" s="39">
        <v>500</v>
      </c>
    </row>
    <row r="301" spans="1:14" x14ac:dyDescent="0.25">
      <c r="A301" s="39" t="s">
        <v>135</v>
      </c>
      <c r="B301" s="39" t="s">
        <v>135</v>
      </c>
      <c r="C301" s="39">
        <v>1611000</v>
      </c>
      <c r="D301" s="39">
        <v>0</v>
      </c>
      <c r="E301" s="39">
        <v>286</v>
      </c>
      <c r="F301" s="39">
        <v>299</v>
      </c>
      <c r="G301" s="39">
        <v>278</v>
      </c>
      <c r="H301" s="39">
        <v>262</v>
      </c>
      <c r="I301" s="39">
        <v>268</v>
      </c>
      <c r="J301" s="39">
        <v>288</v>
      </c>
      <c r="K301" s="39">
        <v>279</v>
      </c>
      <c r="L301" s="39">
        <v>328</v>
      </c>
      <c r="M301" s="39">
        <v>237</v>
      </c>
      <c r="N301" s="39">
        <v>324</v>
      </c>
    </row>
    <row r="302" spans="1:14" x14ac:dyDescent="0.25">
      <c r="A302" s="39" t="s">
        <v>135</v>
      </c>
      <c r="B302" s="39" t="s">
        <v>135</v>
      </c>
      <c r="C302" s="39">
        <v>1611000</v>
      </c>
      <c r="D302" s="39">
        <v>1</v>
      </c>
      <c r="E302" s="39">
        <v>276</v>
      </c>
      <c r="F302" s="39">
        <v>266</v>
      </c>
      <c r="G302" s="39">
        <v>317</v>
      </c>
      <c r="H302" s="39">
        <v>297</v>
      </c>
      <c r="I302" s="39">
        <v>263</v>
      </c>
      <c r="J302" s="39">
        <v>265</v>
      </c>
      <c r="K302" s="39">
        <v>273</v>
      </c>
      <c r="L302" s="39">
        <v>279</v>
      </c>
      <c r="M302" s="39">
        <v>318</v>
      </c>
      <c r="N302" s="39">
        <v>279</v>
      </c>
    </row>
    <row r="303" spans="1:14" x14ac:dyDescent="0.25">
      <c r="A303" s="39" t="s">
        <v>135</v>
      </c>
      <c r="B303" s="39" t="s">
        <v>135</v>
      </c>
      <c r="C303" s="39">
        <v>1611000</v>
      </c>
      <c r="D303" s="39">
        <v>10</v>
      </c>
      <c r="E303" s="39">
        <v>245</v>
      </c>
      <c r="F303" s="39">
        <v>251</v>
      </c>
      <c r="G303" s="39">
        <v>216</v>
      </c>
      <c r="H303" s="39">
        <v>216</v>
      </c>
      <c r="I303" s="39">
        <v>269</v>
      </c>
      <c r="J303" s="39">
        <v>246</v>
      </c>
      <c r="K303" s="39">
        <v>219</v>
      </c>
      <c r="L303" s="39">
        <v>288</v>
      </c>
      <c r="M303" s="39">
        <v>242</v>
      </c>
      <c r="N303" s="39">
        <v>261</v>
      </c>
    </row>
    <row r="304" spans="1:14" x14ac:dyDescent="0.25">
      <c r="A304" s="39" t="s">
        <v>135</v>
      </c>
      <c r="B304" s="39" t="s">
        <v>135</v>
      </c>
      <c r="C304" s="39">
        <v>1611000</v>
      </c>
      <c r="D304" s="39">
        <v>11</v>
      </c>
      <c r="E304" s="39">
        <v>217</v>
      </c>
      <c r="F304" s="39">
        <v>227</v>
      </c>
      <c r="G304" s="39">
        <v>228</v>
      </c>
      <c r="H304" s="39">
        <v>222</v>
      </c>
      <c r="I304" s="39">
        <v>225</v>
      </c>
      <c r="J304" s="39">
        <v>271</v>
      </c>
      <c r="K304" s="39">
        <v>241</v>
      </c>
      <c r="L304" s="39">
        <v>216</v>
      </c>
      <c r="M304" s="39">
        <v>269</v>
      </c>
      <c r="N304" s="39">
        <v>220</v>
      </c>
    </row>
    <row r="305" spans="1:14" x14ac:dyDescent="0.25">
      <c r="A305" s="39" t="s">
        <v>135</v>
      </c>
      <c r="B305" s="39" t="s">
        <v>135</v>
      </c>
      <c r="C305" s="39">
        <v>1611000</v>
      </c>
      <c r="D305" s="39">
        <v>12</v>
      </c>
      <c r="E305" s="39">
        <v>196</v>
      </c>
      <c r="F305" s="39">
        <v>205</v>
      </c>
      <c r="G305" s="39">
        <v>213</v>
      </c>
      <c r="H305" s="39">
        <v>215</v>
      </c>
      <c r="I305" s="39">
        <v>209</v>
      </c>
      <c r="J305" s="39">
        <v>211</v>
      </c>
      <c r="K305" s="39">
        <v>244</v>
      </c>
      <c r="L305" s="39">
        <v>224</v>
      </c>
      <c r="M305" s="39">
        <v>213</v>
      </c>
      <c r="N305" s="39">
        <v>248</v>
      </c>
    </row>
    <row r="306" spans="1:14" x14ac:dyDescent="0.25">
      <c r="A306" s="39" t="s">
        <v>135</v>
      </c>
      <c r="B306" s="39" t="s">
        <v>135</v>
      </c>
      <c r="C306" s="39">
        <v>1611000</v>
      </c>
      <c r="D306" s="39">
        <v>2</v>
      </c>
      <c r="E306" s="39">
        <v>250</v>
      </c>
      <c r="F306" s="39">
        <v>244</v>
      </c>
      <c r="G306" s="39">
        <v>278</v>
      </c>
      <c r="H306" s="39">
        <v>297</v>
      </c>
      <c r="I306" s="39">
        <v>283</v>
      </c>
      <c r="J306" s="39">
        <v>248</v>
      </c>
      <c r="K306" s="39">
        <v>278</v>
      </c>
      <c r="L306" s="39">
        <v>283</v>
      </c>
      <c r="M306" s="39">
        <v>245</v>
      </c>
      <c r="N306" s="39">
        <v>328</v>
      </c>
    </row>
    <row r="307" spans="1:14" x14ac:dyDescent="0.25">
      <c r="A307" s="39" t="s">
        <v>135</v>
      </c>
      <c r="B307" s="39" t="s">
        <v>135</v>
      </c>
      <c r="C307" s="39">
        <v>1611000</v>
      </c>
      <c r="D307" s="39">
        <v>3</v>
      </c>
      <c r="E307" s="39">
        <v>276</v>
      </c>
      <c r="F307" s="39">
        <v>240</v>
      </c>
      <c r="G307" s="39">
        <v>241</v>
      </c>
      <c r="H307" s="39">
        <v>283</v>
      </c>
      <c r="I307" s="39">
        <v>284</v>
      </c>
      <c r="J307" s="39">
        <v>273</v>
      </c>
      <c r="K307" s="39">
        <v>260</v>
      </c>
      <c r="L307" s="39">
        <v>283</v>
      </c>
      <c r="M307" s="39">
        <v>272</v>
      </c>
      <c r="N307" s="39">
        <v>265</v>
      </c>
    </row>
    <row r="308" spans="1:14" x14ac:dyDescent="0.25">
      <c r="A308" s="39" t="s">
        <v>135</v>
      </c>
      <c r="B308" s="39" t="s">
        <v>135</v>
      </c>
      <c r="C308" s="39">
        <v>1611000</v>
      </c>
      <c r="D308" s="39">
        <v>4</v>
      </c>
      <c r="E308" s="39">
        <v>237</v>
      </c>
      <c r="F308" s="39">
        <v>286</v>
      </c>
      <c r="G308" s="39">
        <v>249</v>
      </c>
      <c r="H308" s="39">
        <v>247</v>
      </c>
      <c r="I308" s="39">
        <v>261</v>
      </c>
      <c r="J308" s="39">
        <v>282</v>
      </c>
      <c r="K308" s="39">
        <v>299</v>
      </c>
      <c r="L308" s="39">
        <v>279</v>
      </c>
      <c r="M308" s="39">
        <v>265</v>
      </c>
      <c r="N308" s="39">
        <v>289</v>
      </c>
    </row>
    <row r="309" spans="1:14" x14ac:dyDescent="0.25">
      <c r="A309" s="39" t="s">
        <v>135</v>
      </c>
      <c r="B309" s="39" t="s">
        <v>135</v>
      </c>
      <c r="C309" s="39">
        <v>1611000</v>
      </c>
      <c r="D309" s="39">
        <v>5</v>
      </c>
      <c r="E309" s="39">
        <v>222</v>
      </c>
      <c r="F309" s="39">
        <v>225</v>
      </c>
      <c r="G309" s="39">
        <v>278</v>
      </c>
      <c r="H309" s="39">
        <v>244</v>
      </c>
      <c r="I309" s="39">
        <v>248</v>
      </c>
      <c r="J309" s="39">
        <v>269</v>
      </c>
      <c r="K309" s="39">
        <v>287</v>
      </c>
      <c r="L309" s="39">
        <v>315</v>
      </c>
      <c r="M309" s="39">
        <v>257</v>
      </c>
      <c r="N309" s="39">
        <v>254</v>
      </c>
    </row>
    <row r="310" spans="1:14" x14ac:dyDescent="0.25">
      <c r="A310" s="39" t="s">
        <v>135</v>
      </c>
      <c r="B310" s="39" t="s">
        <v>135</v>
      </c>
      <c r="C310" s="39">
        <v>1611000</v>
      </c>
      <c r="D310" s="39">
        <v>6</v>
      </c>
      <c r="E310" s="39">
        <v>266</v>
      </c>
      <c r="F310" s="39">
        <v>230</v>
      </c>
      <c r="G310" s="39">
        <v>232</v>
      </c>
      <c r="H310" s="39">
        <v>274</v>
      </c>
      <c r="I310" s="39">
        <v>220</v>
      </c>
      <c r="J310" s="39">
        <v>252</v>
      </c>
      <c r="K310" s="39">
        <v>260</v>
      </c>
      <c r="L310" s="39">
        <v>308</v>
      </c>
      <c r="M310" s="39">
        <v>282</v>
      </c>
      <c r="N310" s="39">
        <v>264</v>
      </c>
    </row>
    <row r="311" spans="1:14" x14ac:dyDescent="0.25">
      <c r="A311" s="39" t="s">
        <v>135</v>
      </c>
      <c r="B311" s="39" t="s">
        <v>135</v>
      </c>
      <c r="C311" s="39">
        <v>1611000</v>
      </c>
      <c r="D311" s="39">
        <v>7</v>
      </c>
      <c r="E311" s="39">
        <v>229</v>
      </c>
      <c r="F311" s="39">
        <v>274</v>
      </c>
      <c r="G311" s="39">
        <v>230</v>
      </c>
      <c r="H311" s="39">
        <v>236</v>
      </c>
      <c r="I311" s="39">
        <v>286</v>
      </c>
      <c r="J311" s="39">
        <v>238</v>
      </c>
      <c r="K311" s="39">
        <v>266</v>
      </c>
      <c r="L311" s="39">
        <v>254</v>
      </c>
      <c r="M311" s="39">
        <v>281</v>
      </c>
      <c r="N311" s="39">
        <v>274</v>
      </c>
    </row>
    <row r="312" spans="1:14" x14ac:dyDescent="0.25">
      <c r="A312" s="39" t="s">
        <v>135</v>
      </c>
      <c r="B312" s="39" t="s">
        <v>135</v>
      </c>
      <c r="C312" s="39">
        <v>1611000</v>
      </c>
      <c r="D312" s="39">
        <v>8</v>
      </c>
      <c r="E312" s="39">
        <v>253</v>
      </c>
      <c r="F312" s="39">
        <v>220</v>
      </c>
      <c r="G312" s="39">
        <v>284</v>
      </c>
      <c r="H312" s="39">
        <v>231</v>
      </c>
      <c r="I312" s="39">
        <v>240</v>
      </c>
      <c r="J312" s="39">
        <v>264</v>
      </c>
      <c r="K312" s="39">
        <v>244</v>
      </c>
      <c r="L312" s="39">
        <v>271</v>
      </c>
      <c r="M312" s="39">
        <v>257</v>
      </c>
      <c r="N312" s="39">
        <v>272</v>
      </c>
    </row>
    <row r="313" spans="1:14" x14ac:dyDescent="0.25">
      <c r="A313" s="39" t="s">
        <v>135</v>
      </c>
      <c r="B313" s="39" t="s">
        <v>135</v>
      </c>
      <c r="C313" s="39">
        <v>1611000</v>
      </c>
      <c r="D313" s="39">
        <v>9</v>
      </c>
      <c r="E313" s="39">
        <v>258</v>
      </c>
      <c r="F313" s="39">
        <v>246</v>
      </c>
      <c r="G313" s="39">
        <v>219</v>
      </c>
      <c r="H313" s="39">
        <v>282</v>
      </c>
      <c r="I313" s="39">
        <v>244</v>
      </c>
      <c r="J313" s="39">
        <v>230</v>
      </c>
      <c r="K313" s="39">
        <v>276</v>
      </c>
      <c r="L313" s="39">
        <v>257</v>
      </c>
      <c r="M313" s="39">
        <v>273</v>
      </c>
      <c r="N313" s="39">
        <v>275</v>
      </c>
    </row>
    <row r="314" spans="1:14" x14ac:dyDescent="0.25">
      <c r="A314" s="39" t="s">
        <v>135</v>
      </c>
      <c r="B314" s="39" t="s">
        <v>135</v>
      </c>
      <c r="C314" s="39">
        <v>1612000</v>
      </c>
      <c r="D314" s="39">
        <v>0</v>
      </c>
      <c r="E314" s="39">
        <v>200</v>
      </c>
      <c r="F314" s="39">
        <v>224</v>
      </c>
      <c r="G314" s="39">
        <v>207</v>
      </c>
      <c r="H314" s="39">
        <v>206</v>
      </c>
      <c r="I314" s="39">
        <v>208</v>
      </c>
      <c r="J314" s="39">
        <v>213</v>
      </c>
      <c r="K314" s="39">
        <v>199</v>
      </c>
      <c r="L314" s="39">
        <v>231</v>
      </c>
      <c r="M314" s="39">
        <v>242</v>
      </c>
      <c r="N314" s="39">
        <v>244</v>
      </c>
    </row>
    <row r="315" spans="1:14" x14ac:dyDescent="0.25">
      <c r="A315" s="39" t="s">
        <v>135</v>
      </c>
      <c r="B315" s="39" t="s">
        <v>135</v>
      </c>
      <c r="C315" s="39">
        <v>1612000</v>
      </c>
      <c r="D315" s="39">
        <v>1</v>
      </c>
      <c r="E315" s="39">
        <v>201</v>
      </c>
      <c r="F315" s="39">
        <v>196</v>
      </c>
      <c r="G315" s="39">
        <v>227</v>
      </c>
      <c r="H315" s="39">
        <v>196</v>
      </c>
      <c r="I315" s="39">
        <v>212</v>
      </c>
      <c r="J315" s="39">
        <v>207</v>
      </c>
      <c r="K315" s="39">
        <v>203</v>
      </c>
      <c r="L315" s="39">
        <v>190</v>
      </c>
      <c r="M315" s="39">
        <v>217</v>
      </c>
      <c r="N315" s="39">
        <v>228</v>
      </c>
    </row>
    <row r="316" spans="1:14" x14ac:dyDescent="0.25">
      <c r="A316" s="39" t="s">
        <v>135</v>
      </c>
      <c r="B316" s="39" t="s">
        <v>135</v>
      </c>
      <c r="C316" s="39">
        <v>1612000</v>
      </c>
      <c r="D316" s="39">
        <v>10</v>
      </c>
      <c r="E316" s="39">
        <v>194</v>
      </c>
      <c r="F316" s="39">
        <v>212</v>
      </c>
      <c r="G316" s="39">
        <v>215</v>
      </c>
      <c r="H316" s="39">
        <v>208</v>
      </c>
      <c r="I316" s="39">
        <v>199</v>
      </c>
      <c r="J316" s="39">
        <v>203</v>
      </c>
      <c r="K316" s="39">
        <v>225</v>
      </c>
      <c r="L316" s="39">
        <v>245</v>
      </c>
      <c r="M316" s="39">
        <v>198</v>
      </c>
      <c r="N316" s="39">
        <v>237</v>
      </c>
    </row>
    <row r="317" spans="1:14" x14ac:dyDescent="0.25">
      <c r="A317" s="39" t="s">
        <v>135</v>
      </c>
      <c r="B317" s="39" t="s">
        <v>135</v>
      </c>
      <c r="C317" s="39">
        <v>1612000</v>
      </c>
      <c r="D317" s="39">
        <v>11</v>
      </c>
      <c r="E317" s="39">
        <v>155</v>
      </c>
      <c r="F317" s="39">
        <v>176</v>
      </c>
      <c r="G317" s="39">
        <v>191</v>
      </c>
      <c r="H317" s="39">
        <v>190</v>
      </c>
      <c r="I317" s="39">
        <v>190</v>
      </c>
      <c r="J317" s="39">
        <v>177</v>
      </c>
      <c r="K317" s="39">
        <v>194</v>
      </c>
      <c r="L317" s="39">
        <v>218</v>
      </c>
      <c r="M317" s="39">
        <v>230</v>
      </c>
      <c r="N317" s="39">
        <v>181</v>
      </c>
    </row>
    <row r="318" spans="1:14" x14ac:dyDescent="0.25">
      <c r="A318" s="39" t="s">
        <v>135</v>
      </c>
      <c r="B318" s="39" t="s">
        <v>135</v>
      </c>
      <c r="C318" s="39">
        <v>1612000</v>
      </c>
      <c r="D318" s="39">
        <v>12</v>
      </c>
      <c r="E318" s="39">
        <v>170</v>
      </c>
      <c r="F318" s="39">
        <v>158</v>
      </c>
      <c r="G318" s="39">
        <v>177</v>
      </c>
      <c r="H318" s="39">
        <v>194</v>
      </c>
      <c r="I318" s="39">
        <v>182</v>
      </c>
      <c r="J318" s="39">
        <v>192</v>
      </c>
      <c r="K318" s="39">
        <v>176</v>
      </c>
      <c r="L318" s="39">
        <v>193</v>
      </c>
      <c r="M318" s="39">
        <v>207</v>
      </c>
      <c r="N318" s="39">
        <v>218</v>
      </c>
    </row>
    <row r="319" spans="1:14" x14ac:dyDescent="0.25">
      <c r="A319" s="39" t="s">
        <v>135</v>
      </c>
      <c r="B319" s="39" t="s">
        <v>135</v>
      </c>
      <c r="C319" s="39">
        <v>1612000</v>
      </c>
      <c r="D319" s="39">
        <v>2</v>
      </c>
      <c r="E319" s="39">
        <v>175</v>
      </c>
      <c r="F319" s="39">
        <v>203</v>
      </c>
      <c r="G319" s="39">
        <v>200</v>
      </c>
      <c r="H319" s="39">
        <v>225</v>
      </c>
      <c r="I319" s="39">
        <v>208</v>
      </c>
      <c r="J319" s="39">
        <v>219</v>
      </c>
      <c r="K319" s="39">
        <v>208</v>
      </c>
      <c r="L319" s="39">
        <v>210</v>
      </c>
      <c r="M319" s="39">
        <v>197</v>
      </c>
      <c r="N319" s="39">
        <v>220</v>
      </c>
    </row>
    <row r="320" spans="1:14" x14ac:dyDescent="0.25">
      <c r="A320" s="39" t="s">
        <v>135</v>
      </c>
      <c r="B320" s="39" t="s">
        <v>135</v>
      </c>
      <c r="C320" s="39">
        <v>1612000</v>
      </c>
      <c r="D320" s="39">
        <v>3</v>
      </c>
      <c r="E320" s="39">
        <v>225</v>
      </c>
      <c r="F320" s="39">
        <v>188</v>
      </c>
      <c r="G320" s="39">
        <v>220</v>
      </c>
      <c r="H320" s="39">
        <v>208</v>
      </c>
      <c r="I320" s="39">
        <v>231</v>
      </c>
      <c r="J320" s="39">
        <v>207</v>
      </c>
      <c r="K320" s="39">
        <v>222</v>
      </c>
      <c r="L320" s="39">
        <v>220</v>
      </c>
      <c r="M320" s="39">
        <v>199</v>
      </c>
      <c r="N320" s="39">
        <v>199</v>
      </c>
    </row>
    <row r="321" spans="1:14" x14ac:dyDescent="0.25">
      <c r="A321" s="39" t="s">
        <v>135</v>
      </c>
      <c r="B321" s="39" t="s">
        <v>135</v>
      </c>
      <c r="C321" s="39">
        <v>1612000</v>
      </c>
      <c r="D321" s="39">
        <v>4</v>
      </c>
      <c r="E321" s="39">
        <v>187</v>
      </c>
      <c r="F321" s="39">
        <v>230</v>
      </c>
      <c r="G321" s="39">
        <v>188</v>
      </c>
      <c r="H321" s="39">
        <v>222</v>
      </c>
      <c r="I321" s="39">
        <v>218</v>
      </c>
      <c r="J321" s="39">
        <v>230</v>
      </c>
      <c r="K321" s="39">
        <v>215</v>
      </c>
      <c r="L321" s="39">
        <v>226</v>
      </c>
      <c r="M321" s="39">
        <v>222</v>
      </c>
      <c r="N321" s="39">
        <v>205</v>
      </c>
    </row>
    <row r="322" spans="1:14" x14ac:dyDescent="0.25">
      <c r="A322" s="39" t="s">
        <v>135</v>
      </c>
      <c r="B322" s="39" t="s">
        <v>135</v>
      </c>
      <c r="C322" s="39">
        <v>1612000</v>
      </c>
      <c r="D322" s="39">
        <v>5</v>
      </c>
      <c r="E322" s="39">
        <v>206</v>
      </c>
      <c r="F322" s="39">
        <v>200</v>
      </c>
      <c r="G322" s="39">
        <v>238</v>
      </c>
      <c r="H322" s="39">
        <v>183</v>
      </c>
      <c r="I322" s="39">
        <v>234</v>
      </c>
      <c r="J322" s="39">
        <v>218</v>
      </c>
      <c r="K322" s="39">
        <v>237</v>
      </c>
      <c r="L322" s="39">
        <v>218</v>
      </c>
      <c r="M322" s="39">
        <v>220</v>
      </c>
      <c r="N322" s="39">
        <v>230</v>
      </c>
    </row>
    <row r="323" spans="1:14" x14ac:dyDescent="0.25">
      <c r="A323" s="39" t="s">
        <v>135</v>
      </c>
      <c r="B323" s="39" t="s">
        <v>135</v>
      </c>
      <c r="C323" s="39">
        <v>1612000</v>
      </c>
      <c r="D323" s="39">
        <v>6</v>
      </c>
      <c r="E323" s="39">
        <v>197</v>
      </c>
      <c r="F323" s="39">
        <v>214</v>
      </c>
      <c r="G323" s="39">
        <v>200</v>
      </c>
      <c r="H323" s="39">
        <v>245</v>
      </c>
      <c r="I323" s="39">
        <v>188</v>
      </c>
      <c r="J323" s="39">
        <v>235</v>
      </c>
      <c r="K323" s="39">
        <v>219</v>
      </c>
      <c r="L323" s="39">
        <v>246</v>
      </c>
      <c r="M323" s="39">
        <v>213</v>
      </c>
      <c r="N323" s="39">
        <v>220</v>
      </c>
    </row>
    <row r="324" spans="1:14" x14ac:dyDescent="0.25">
      <c r="A324" s="39" t="s">
        <v>135</v>
      </c>
      <c r="B324" s="39" t="s">
        <v>135</v>
      </c>
      <c r="C324" s="39">
        <v>1612000</v>
      </c>
      <c r="D324" s="39">
        <v>7</v>
      </c>
      <c r="E324" s="39">
        <v>200</v>
      </c>
      <c r="F324" s="39">
        <v>204</v>
      </c>
      <c r="G324" s="39">
        <v>210</v>
      </c>
      <c r="H324" s="39">
        <v>229</v>
      </c>
      <c r="I324" s="39">
        <v>236</v>
      </c>
      <c r="J324" s="39">
        <v>189</v>
      </c>
      <c r="K324" s="39">
        <v>243</v>
      </c>
      <c r="L324" s="39">
        <v>228</v>
      </c>
      <c r="M324" s="39">
        <v>255</v>
      </c>
      <c r="N324" s="39">
        <v>214</v>
      </c>
    </row>
    <row r="325" spans="1:14" x14ac:dyDescent="0.25">
      <c r="A325" s="39" t="s">
        <v>135</v>
      </c>
      <c r="B325" s="39" t="s">
        <v>135</v>
      </c>
      <c r="C325" s="39">
        <v>1612000</v>
      </c>
      <c r="D325" s="39">
        <v>8</v>
      </c>
      <c r="E325" s="39">
        <v>200</v>
      </c>
      <c r="F325" s="39">
        <v>213</v>
      </c>
      <c r="G325" s="39">
        <v>202</v>
      </c>
      <c r="H325" s="39">
        <v>204</v>
      </c>
      <c r="I325" s="39">
        <v>224</v>
      </c>
      <c r="J325" s="39">
        <v>232</v>
      </c>
      <c r="K325" s="39">
        <v>193</v>
      </c>
      <c r="L325" s="39">
        <v>244</v>
      </c>
      <c r="M325" s="39">
        <v>229</v>
      </c>
      <c r="N325" s="39">
        <v>255</v>
      </c>
    </row>
    <row r="326" spans="1:14" x14ac:dyDescent="0.25">
      <c r="A326" s="39" t="s">
        <v>135</v>
      </c>
      <c r="B326" s="39" t="s">
        <v>135</v>
      </c>
      <c r="C326" s="39">
        <v>1612000</v>
      </c>
      <c r="D326" s="39">
        <v>9</v>
      </c>
      <c r="E326" s="39">
        <v>209</v>
      </c>
      <c r="F326" s="39">
        <v>213</v>
      </c>
      <c r="G326" s="39">
        <v>206</v>
      </c>
      <c r="H326" s="39">
        <v>198</v>
      </c>
      <c r="I326" s="39">
        <v>212</v>
      </c>
      <c r="J326" s="39">
        <v>232</v>
      </c>
      <c r="K326" s="39">
        <v>248</v>
      </c>
      <c r="L326" s="39">
        <v>195</v>
      </c>
      <c r="M326" s="39">
        <v>243</v>
      </c>
      <c r="N326" s="39">
        <v>226</v>
      </c>
    </row>
    <row r="327" spans="1:14" x14ac:dyDescent="0.25">
      <c r="A327" s="39" t="s">
        <v>135</v>
      </c>
      <c r="B327" s="39" t="s">
        <v>135</v>
      </c>
      <c r="C327" s="39">
        <v>1613000</v>
      </c>
      <c r="D327" s="39">
        <v>0</v>
      </c>
      <c r="E327" s="39">
        <v>65</v>
      </c>
      <c r="F327" s="39">
        <v>70</v>
      </c>
      <c r="G327" s="39">
        <v>77</v>
      </c>
      <c r="H327" s="39">
        <v>71</v>
      </c>
      <c r="I327" s="39">
        <v>46</v>
      </c>
      <c r="J327" s="39">
        <v>63</v>
      </c>
      <c r="K327" s="39">
        <v>64</v>
      </c>
      <c r="L327" s="39">
        <v>48</v>
      </c>
      <c r="M327" s="39">
        <v>54</v>
      </c>
      <c r="N327" s="39">
        <v>57</v>
      </c>
    </row>
    <row r="328" spans="1:14" x14ac:dyDescent="0.25">
      <c r="A328" s="39" t="s">
        <v>135</v>
      </c>
      <c r="B328" s="39" t="s">
        <v>135</v>
      </c>
      <c r="C328" s="39">
        <v>1613000</v>
      </c>
      <c r="D328" s="39">
        <v>1</v>
      </c>
      <c r="E328" s="39">
        <v>58</v>
      </c>
      <c r="F328" s="39">
        <v>59</v>
      </c>
      <c r="G328" s="39">
        <v>63</v>
      </c>
      <c r="H328" s="39">
        <v>75</v>
      </c>
      <c r="I328" s="39">
        <v>70</v>
      </c>
      <c r="J328" s="39">
        <v>47</v>
      </c>
      <c r="K328" s="39">
        <v>55</v>
      </c>
      <c r="L328" s="39">
        <v>61</v>
      </c>
      <c r="M328" s="39">
        <v>52</v>
      </c>
      <c r="N328" s="39">
        <v>47</v>
      </c>
    </row>
    <row r="329" spans="1:14" x14ac:dyDescent="0.25">
      <c r="A329" s="39" t="s">
        <v>135</v>
      </c>
      <c r="B329" s="39" t="s">
        <v>135</v>
      </c>
      <c r="C329" s="39">
        <v>1613000</v>
      </c>
      <c r="D329" s="39">
        <v>10</v>
      </c>
      <c r="E329" s="39">
        <v>55</v>
      </c>
      <c r="F329" s="39">
        <v>53</v>
      </c>
      <c r="G329" s="39">
        <v>69</v>
      </c>
      <c r="H329" s="39">
        <v>67</v>
      </c>
      <c r="I329" s="39">
        <v>63</v>
      </c>
      <c r="J329" s="39">
        <v>58</v>
      </c>
      <c r="K329" s="39">
        <v>64</v>
      </c>
      <c r="L329" s="39">
        <v>60</v>
      </c>
      <c r="M329" s="39">
        <v>65</v>
      </c>
      <c r="N329" s="39">
        <v>54</v>
      </c>
    </row>
    <row r="330" spans="1:14" x14ac:dyDescent="0.25">
      <c r="A330" s="39" t="s">
        <v>135</v>
      </c>
      <c r="B330" s="39" t="s">
        <v>135</v>
      </c>
      <c r="C330" s="39">
        <v>1613000</v>
      </c>
      <c r="D330" s="39">
        <v>11</v>
      </c>
      <c r="E330" s="39">
        <v>68</v>
      </c>
      <c r="F330" s="39">
        <v>58</v>
      </c>
      <c r="G330" s="39">
        <v>55</v>
      </c>
      <c r="H330" s="39">
        <v>70</v>
      </c>
      <c r="I330" s="39">
        <v>63</v>
      </c>
      <c r="J330" s="39">
        <v>52</v>
      </c>
      <c r="K330" s="39">
        <v>56</v>
      </c>
      <c r="L330" s="39">
        <v>59</v>
      </c>
      <c r="M330" s="39">
        <v>61</v>
      </c>
      <c r="N330" s="39">
        <v>58</v>
      </c>
    </row>
    <row r="331" spans="1:14" x14ac:dyDescent="0.25">
      <c r="A331" s="39" t="s">
        <v>135</v>
      </c>
      <c r="B331" s="39" t="s">
        <v>135</v>
      </c>
      <c r="C331" s="39">
        <v>1613000</v>
      </c>
      <c r="D331" s="39">
        <v>12</v>
      </c>
      <c r="E331" s="39">
        <v>47</v>
      </c>
      <c r="F331" s="39">
        <v>61</v>
      </c>
      <c r="G331" s="39">
        <v>58</v>
      </c>
      <c r="H331" s="39">
        <v>50</v>
      </c>
      <c r="I331" s="39">
        <v>66</v>
      </c>
      <c r="J331" s="39">
        <v>68</v>
      </c>
      <c r="K331" s="39">
        <v>51</v>
      </c>
      <c r="L331" s="39">
        <v>57</v>
      </c>
      <c r="M331" s="39">
        <v>55</v>
      </c>
      <c r="N331" s="39">
        <v>44</v>
      </c>
    </row>
    <row r="332" spans="1:14" x14ac:dyDescent="0.25">
      <c r="A332" s="39" t="s">
        <v>135</v>
      </c>
      <c r="B332" s="39" t="s">
        <v>135</v>
      </c>
      <c r="C332" s="39">
        <v>1613000</v>
      </c>
      <c r="D332" s="39">
        <v>2</v>
      </c>
      <c r="E332" s="39">
        <v>70</v>
      </c>
      <c r="F332" s="39">
        <v>56</v>
      </c>
      <c r="G332" s="39">
        <v>56</v>
      </c>
      <c r="H332" s="39">
        <v>59</v>
      </c>
      <c r="I332" s="39">
        <v>68</v>
      </c>
      <c r="J332" s="39">
        <v>65</v>
      </c>
      <c r="K332" s="39">
        <v>46</v>
      </c>
      <c r="L332" s="39">
        <v>50</v>
      </c>
      <c r="M332" s="39">
        <v>57</v>
      </c>
      <c r="N332" s="39">
        <v>42</v>
      </c>
    </row>
    <row r="333" spans="1:14" x14ac:dyDescent="0.25">
      <c r="A333" s="39" t="s">
        <v>135</v>
      </c>
      <c r="B333" s="39" t="s">
        <v>135</v>
      </c>
      <c r="C333" s="39">
        <v>1613000</v>
      </c>
      <c r="D333" s="39">
        <v>3</v>
      </c>
      <c r="E333" s="39">
        <v>63</v>
      </c>
      <c r="F333" s="39">
        <v>66</v>
      </c>
      <c r="G333" s="39">
        <v>58</v>
      </c>
      <c r="H333" s="39">
        <v>60</v>
      </c>
      <c r="I333" s="39">
        <v>66</v>
      </c>
      <c r="J333" s="39">
        <v>67</v>
      </c>
      <c r="K333" s="39">
        <v>65</v>
      </c>
      <c r="L333" s="39">
        <v>48</v>
      </c>
      <c r="M333" s="39">
        <v>47</v>
      </c>
      <c r="N333" s="39">
        <v>63</v>
      </c>
    </row>
    <row r="334" spans="1:14" x14ac:dyDescent="0.25">
      <c r="A334" s="39" t="s">
        <v>135</v>
      </c>
      <c r="B334" s="39" t="s">
        <v>135</v>
      </c>
      <c r="C334" s="39">
        <v>1613000</v>
      </c>
      <c r="D334" s="39">
        <v>4</v>
      </c>
      <c r="E334" s="39">
        <v>69</v>
      </c>
      <c r="F334" s="39">
        <v>61</v>
      </c>
      <c r="G334" s="39">
        <v>60</v>
      </c>
      <c r="H334" s="39">
        <v>57</v>
      </c>
      <c r="I334" s="39">
        <v>59</v>
      </c>
      <c r="J334" s="39">
        <v>69</v>
      </c>
      <c r="K334" s="39">
        <v>66</v>
      </c>
      <c r="L334" s="39">
        <v>64</v>
      </c>
      <c r="M334" s="39">
        <v>49</v>
      </c>
      <c r="N334" s="39">
        <v>47</v>
      </c>
    </row>
    <row r="335" spans="1:14" x14ac:dyDescent="0.25">
      <c r="A335" s="39" t="s">
        <v>135</v>
      </c>
      <c r="B335" s="39" t="s">
        <v>135</v>
      </c>
      <c r="C335" s="39">
        <v>1613000</v>
      </c>
      <c r="D335" s="39">
        <v>5</v>
      </c>
      <c r="E335" s="39">
        <v>51</v>
      </c>
      <c r="F335" s="39">
        <v>64</v>
      </c>
      <c r="G335" s="39">
        <v>57</v>
      </c>
      <c r="H335" s="39">
        <v>62</v>
      </c>
      <c r="I335" s="39">
        <v>56</v>
      </c>
      <c r="J335" s="39">
        <v>56</v>
      </c>
      <c r="K335" s="39">
        <v>65</v>
      </c>
      <c r="L335" s="39">
        <v>70</v>
      </c>
      <c r="M335" s="39">
        <v>62</v>
      </c>
      <c r="N335" s="39">
        <v>52</v>
      </c>
    </row>
    <row r="336" spans="1:14" x14ac:dyDescent="0.25">
      <c r="A336" s="39" t="s">
        <v>135</v>
      </c>
      <c r="B336" s="39" t="s">
        <v>135</v>
      </c>
      <c r="C336" s="39">
        <v>1613000</v>
      </c>
      <c r="D336" s="39">
        <v>6</v>
      </c>
      <c r="E336" s="39">
        <v>63</v>
      </c>
      <c r="F336" s="39">
        <v>51</v>
      </c>
      <c r="G336" s="39">
        <v>60</v>
      </c>
      <c r="H336" s="39">
        <v>62</v>
      </c>
      <c r="I336" s="39">
        <v>66</v>
      </c>
      <c r="J336" s="39">
        <v>57</v>
      </c>
      <c r="K336" s="39">
        <v>52</v>
      </c>
      <c r="L336" s="39">
        <v>64</v>
      </c>
      <c r="M336" s="39">
        <v>69</v>
      </c>
      <c r="N336" s="39">
        <v>65</v>
      </c>
    </row>
    <row r="337" spans="1:14" x14ac:dyDescent="0.25">
      <c r="A337" s="39" t="s">
        <v>135</v>
      </c>
      <c r="B337" s="39" t="s">
        <v>135</v>
      </c>
      <c r="C337" s="39">
        <v>1613000</v>
      </c>
      <c r="D337" s="39">
        <v>7</v>
      </c>
      <c r="E337" s="39">
        <v>68</v>
      </c>
      <c r="F337" s="39">
        <v>64</v>
      </c>
      <c r="G337" s="39">
        <v>56</v>
      </c>
      <c r="H337" s="39">
        <v>64</v>
      </c>
      <c r="I337" s="39">
        <v>62</v>
      </c>
      <c r="J337" s="39">
        <v>63</v>
      </c>
      <c r="K337" s="39">
        <v>54</v>
      </c>
      <c r="L337" s="39">
        <v>54</v>
      </c>
      <c r="M337" s="39">
        <v>64</v>
      </c>
      <c r="N337" s="39">
        <v>63</v>
      </c>
    </row>
    <row r="338" spans="1:14" x14ac:dyDescent="0.25">
      <c r="A338" s="39" t="s">
        <v>135</v>
      </c>
      <c r="B338" s="39" t="s">
        <v>135</v>
      </c>
      <c r="C338" s="39">
        <v>1613000</v>
      </c>
      <c r="D338" s="39">
        <v>8</v>
      </c>
      <c r="E338" s="39">
        <v>77</v>
      </c>
      <c r="F338" s="39">
        <v>73</v>
      </c>
      <c r="G338" s="39">
        <v>63</v>
      </c>
      <c r="H338" s="39">
        <v>57</v>
      </c>
      <c r="I338" s="39">
        <v>68</v>
      </c>
      <c r="J338" s="39">
        <v>63</v>
      </c>
      <c r="K338" s="39">
        <v>63</v>
      </c>
      <c r="L338" s="39">
        <v>61</v>
      </c>
      <c r="M338" s="39">
        <v>54</v>
      </c>
      <c r="N338" s="39">
        <v>67</v>
      </c>
    </row>
    <row r="339" spans="1:14" x14ac:dyDescent="0.25">
      <c r="A339" s="39" t="s">
        <v>135</v>
      </c>
      <c r="B339" s="39" t="s">
        <v>135</v>
      </c>
      <c r="C339" s="39">
        <v>1613000</v>
      </c>
      <c r="D339" s="39">
        <v>9</v>
      </c>
      <c r="E339" s="39">
        <v>63</v>
      </c>
      <c r="F339" s="39">
        <v>73</v>
      </c>
      <c r="G339" s="39">
        <v>70</v>
      </c>
      <c r="H339" s="39">
        <v>64</v>
      </c>
      <c r="I339" s="39">
        <v>60</v>
      </c>
      <c r="J339" s="39">
        <v>65</v>
      </c>
      <c r="K339" s="39">
        <v>61</v>
      </c>
      <c r="L339" s="39">
        <v>66</v>
      </c>
      <c r="M339" s="39">
        <v>59</v>
      </c>
      <c r="N339" s="39">
        <v>51</v>
      </c>
    </row>
    <row r="340" spans="1:14" x14ac:dyDescent="0.25">
      <c r="A340" s="39" t="s">
        <v>135</v>
      </c>
      <c r="B340" s="39" t="s">
        <v>135</v>
      </c>
      <c r="C340" s="39">
        <v>1701000</v>
      </c>
      <c r="D340" s="39">
        <v>0</v>
      </c>
      <c r="E340" s="39">
        <v>284</v>
      </c>
      <c r="F340" s="39">
        <v>212</v>
      </c>
      <c r="G340" s="39">
        <v>224</v>
      </c>
      <c r="H340" s="39">
        <v>240</v>
      </c>
      <c r="I340" s="39">
        <v>209</v>
      </c>
      <c r="J340" s="39">
        <v>245</v>
      </c>
      <c r="K340" s="39">
        <v>230</v>
      </c>
      <c r="L340" s="39">
        <v>266</v>
      </c>
      <c r="M340" s="39">
        <v>232</v>
      </c>
      <c r="N340" s="39">
        <v>228</v>
      </c>
    </row>
    <row r="341" spans="1:14" x14ac:dyDescent="0.25">
      <c r="A341" s="39" t="s">
        <v>135</v>
      </c>
      <c r="B341" s="39" t="s">
        <v>135</v>
      </c>
      <c r="C341" s="39">
        <v>1701000</v>
      </c>
      <c r="D341" s="39">
        <v>1</v>
      </c>
      <c r="E341" s="39">
        <v>213</v>
      </c>
      <c r="F341" s="39">
        <v>262</v>
      </c>
      <c r="G341" s="39">
        <v>222</v>
      </c>
      <c r="H341" s="39">
        <v>213</v>
      </c>
      <c r="I341" s="39">
        <v>240</v>
      </c>
      <c r="J341" s="39">
        <v>220</v>
      </c>
      <c r="K341" s="39">
        <v>250</v>
      </c>
      <c r="L341" s="39">
        <v>241</v>
      </c>
      <c r="M341" s="39">
        <v>261</v>
      </c>
      <c r="N341" s="39">
        <v>246</v>
      </c>
    </row>
    <row r="342" spans="1:14" x14ac:dyDescent="0.25">
      <c r="A342" s="39" t="s">
        <v>135</v>
      </c>
      <c r="B342" s="39" t="s">
        <v>135</v>
      </c>
      <c r="C342" s="39">
        <v>1701000</v>
      </c>
      <c r="D342" s="39">
        <v>10</v>
      </c>
      <c r="E342" s="39">
        <v>280</v>
      </c>
      <c r="F342" s="39">
        <v>267</v>
      </c>
      <c r="G342" s="39">
        <v>275</v>
      </c>
      <c r="H342" s="39">
        <v>281</v>
      </c>
      <c r="I342" s="39">
        <v>258</v>
      </c>
      <c r="J342" s="39">
        <v>266</v>
      </c>
      <c r="K342" s="39">
        <v>270</v>
      </c>
      <c r="L342" s="39">
        <v>250</v>
      </c>
      <c r="M342" s="39">
        <v>250</v>
      </c>
      <c r="N342" s="39">
        <v>261</v>
      </c>
    </row>
    <row r="343" spans="1:14" x14ac:dyDescent="0.25">
      <c r="A343" s="39" t="s">
        <v>135</v>
      </c>
      <c r="B343" s="39" t="s">
        <v>135</v>
      </c>
      <c r="C343" s="39">
        <v>1701000</v>
      </c>
      <c r="D343" s="39">
        <v>11</v>
      </c>
      <c r="E343" s="39">
        <v>294</v>
      </c>
      <c r="F343" s="39">
        <v>258</v>
      </c>
      <c r="G343" s="39">
        <v>250</v>
      </c>
      <c r="H343" s="39">
        <v>247</v>
      </c>
      <c r="I343" s="39">
        <v>267</v>
      </c>
      <c r="J343" s="39">
        <v>249</v>
      </c>
      <c r="K343" s="39">
        <v>251</v>
      </c>
      <c r="L343" s="39">
        <v>255</v>
      </c>
      <c r="M343" s="39">
        <v>243</v>
      </c>
      <c r="N343" s="39">
        <v>238</v>
      </c>
    </row>
    <row r="344" spans="1:14" x14ac:dyDescent="0.25">
      <c r="A344" s="39" t="s">
        <v>135</v>
      </c>
      <c r="B344" s="39" t="s">
        <v>135</v>
      </c>
      <c r="C344" s="39">
        <v>1701000</v>
      </c>
      <c r="D344" s="39">
        <v>12</v>
      </c>
      <c r="E344" s="39">
        <v>221</v>
      </c>
      <c r="F344" s="39">
        <v>278</v>
      </c>
      <c r="G344" s="39">
        <v>262</v>
      </c>
      <c r="H344" s="39">
        <v>245</v>
      </c>
      <c r="I344" s="39">
        <v>235</v>
      </c>
      <c r="J344" s="39">
        <v>265</v>
      </c>
      <c r="K344" s="39">
        <v>249</v>
      </c>
      <c r="L344" s="39">
        <v>247</v>
      </c>
      <c r="M344" s="39">
        <v>256</v>
      </c>
      <c r="N344" s="39">
        <v>232</v>
      </c>
    </row>
    <row r="345" spans="1:14" x14ac:dyDescent="0.25">
      <c r="A345" s="39" t="s">
        <v>135</v>
      </c>
      <c r="B345" s="39" t="s">
        <v>135</v>
      </c>
      <c r="C345" s="39">
        <v>1701000</v>
      </c>
      <c r="D345" s="39">
        <v>2</v>
      </c>
      <c r="E345" s="39">
        <v>225</v>
      </c>
      <c r="F345" s="39">
        <v>214</v>
      </c>
      <c r="G345" s="39">
        <v>260</v>
      </c>
      <c r="H345" s="39">
        <v>217</v>
      </c>
      <c r="I345" s="39">
        <v>210</v>
      </c>
      <c r="J345" s="39">
        <v>246</v>
      </c>
      <c r="K345" s="39">
        <v>228</v>
      </c>
      <c r="L345" s="39">
        <v>244</v>
      </c>
      <c r="M345" s="39">
        <v>234</v>
      </c>
      <c r="N345" s="39">
        <v>263</v>
      </c>
    </row>
    <row r="346" spans="1:14" x14ac:dyDescent="0.25">
      <c r="A346" s="39" t="s">
        <v>135</v>
      </c>
      <c r="B346" s="39" t="s">
        <v>135</v>
      </c>
      <c r="C346" s="39">
        <v>1701000</v>
      </c>
      <c r="D346" s="39">
        <v>3</v>
      </c>
      <c r="E346" s="39">
        <v>230</v>
      </c>
      <c r="F346" s="39">
        <v>229</v>
      </c>
      <c r="G346" s="39">
        <v>227</v>
      </c>
      <c r="H346" s="39">
        <v>258</v>
      </c>
      <c r="I346" s="39">
        <v>219</v>
      </c>
      <c r="J346" s="39">
        <v>219</v>
      </c>
      <c r="K346" s="39">
        <v>245</v>
      </c>
      <c r="L346" s="39">
        <v>232</v>
      </c>
      <c r="M346" s="39">
        <v>245</v>
      </c>
      <c r="N346" s="39">
        <v>234</v>
      </c>
    </row>
    <row r="347" spans="1:14" x14ac:dyDescent="0.25">
      <c r="A347" s="39" t="s">
        <v>135</v>
      </c>
      <c r="B347" s="39" t="s">
        <v>135</v>
      </c>
      <c r="C347" s="39">
        <v>1701000</v>
      </c>
      <c r="D347" s="39">
        <v>4</v>
      </c>
      <c r="E347" s="39">
        <v>256</v>
      </c>
      <c r="F347" s="39">
        <v>227</v>
      </c>
      <c r="G347" s="39">
        <v>222</v>
      </c>
      <c r="H347" s="39">
        <v>233</v>
      </c>
      <c r="I347" s="39">
        <v>267</v>
      </c>
      <c r="J347" s="39">
        <v>231</v>
      </c>
      <c r="K347" s="39">
        <v>224</v>
      </c>
      <c r="L347" s="39">
        <v>261</v>
      </c>
      <c r="M347" s="39">
        <v>229</v>
      </c>
      <c r="N347" s="39">
        <v>250</v>
      </c>
    </row>
    <row r="348" spans="1:14" x14ac:dyDescent="0.25">
      <c r="A348" s="39" t="s">
        <v>135</v>
      </c>
      <c r="B348" s="39" t="s">
        <v>135</v>
      </c>
      <c r="C348" s="39">
        <v>1701000</v>
      </c>
      <c r="D348" s="39">
        <v>5</v>
      </c>
      <c r="E348" s="39">
        <v>277</v>
      </c>
      <c r="F348" s="39">
        <v>268</v>
      </c>
      <c r="G348" s="39">
        <v>222</v>
      </c>
      <c r="H348" s="39">
        <v>226</v>
      </c>
      <c r="I348" s="39">
        <v>234</v>
      </c>
      <c r="J348" s="39">
        <v>278</v>
      </c>
      <c r="K348" s="39">
        <v>240</v>
      </c>
      <c r="L348" s="39">
        <v>229</v>
      </c>
      <c r="M348" s="39">
        <v>250</v>
      </c>
      <c r="N348" s="39">
        <v>237</v>
      </c>
    </row>
    <row r="349" spans="1:14" x14ac:dyDescent="0.25">
      <c r="A349" s="39" t="s">
        <v>135</v>
      </c>
      <c r="B349" s="39" t="s">
        <v>135</v>
      </c>
      <c r="C349" s="39">
        <v>1701000</v>
      </c>
      <c r="D349" s="39">
        <v>6</v>
      </c>
      <c r="E349" s="39">
        <v>256</v>
      </c>
      <c r="F349" s="39">
        <v>273</v>
      </c>
      <c r="G349" s="39">
        <v>267</v>
      </c>
      <c r="H349" s="39">
        <v>232</v>
      </c>
      <c r="I349" s="39">
        <v>233</v>
      </c>
      <c r="J349" s="39">
        <v>228</v>
      </c>
      <c r="K349" s="39">
        <v>304</v>
      </c>
      <c r="L349" s="39">
        <v>248</v>
      </c>
      <c r="M349" s="39">
        <v>234</v>
      </c>
      <c r="N349" s="39">
        <v>247</v>
      </c>
    </row>
    <row r="350" spans="1:14" x14ac:dyDescent="0.25">
      <c r="A350" s="39" t="s">
        <v>135</v>
      </c>
      <c r="B350" s="39" t="s">
        <v>135</v>
      </c>
      <c r="C350" s="39">
        <v>1701000</v>
      </c>
      <c r="D350" s="39">
        <v>7</v>
      </c>
      <c r="E350" s="39">
        <v>274</v>
      </c>
      <c r="F350" s="39">
        <v>258</v>
      </c>
      <c r="G350" s="39">
        <v>272</v>
      </c>
      <c r="H350" s="39">
        <v>283</v>
      </c>
      <c r="I350" s="39">
        <v>232</v>
      </c>
      <c r="J350" s="39">
        <v>256</v>
      </c>
      <c r="K350" s="39">
        <v>252</v>
      </c>
      <c r="L350" s="39">
        <v>308</v>
      </c>
      <c r="M350" s="39">
        <v>252</v>
      </c>
      <c r="N350" s="39">
        <v>230</v>
      </c>
    </row>
    <row r="351" spans="1:14" x14ac:dyDescent="0.25">
      <c r="A351" s="39" t="s">
        <v>135</v>
      </c>
      <c r="B351" s="39" t="s">
        <v>135</v>
      </c>
      <c r="C351" s="39">
        <v>1701000</v>
      </c>
      <c r="D351" s="39">
        <v>8</v>
      </c>
      <c r="E351" s="39">
        <v>275</v>
      </c>
      <c r="F351" s="39">
        <v>265</v>
      </c>
      <c r="G351" s="39">
        <v>253</v>
      </c>
      <c r="H351" s="39">
        <v>276</v>
      </c>
      <c r="I351" s="39">
        <v>276</v>
      </c>
      <c r="J351" s="39">
        <v>240</v>
      </c>
      <c r="K351" s="39">
        <v>255</v>
      </c>
      <c r="L351" s="39">
        <v>255</v>
      </c>
      <c r="M351" s="39">
        <v>303</v>
      </c>
      <c r="N351" s="39">
        <v>255</v>
      </c>
    </row>
    <row r="352" spans="1:14" x14ac:dyDescent="0.25">
      <c r="A352" s="39" t="s">
        <v>135</v>
      </c>
      <c r="B352" s="39" t="s">
        <v>135</v>
      </c>
      <c r="C352" s="39">
        <v>1701000</v>
      </c>
      <c r="D352" s="39">
        <v>9</v>
      </c>
      <c r="E352" s="39">
        <v>275</v>
      </c>
      <c r="F352" s="39">
        <v>266</v>
      </c>
      <c r="G352" s="39">
        <v>265</v>
      </c>
      <c r="H352" s="39">
        <v>261</v>
      </c>
      <c r="I352" s="39">
        <v>272</v>
      </c>
      <c r="J352" s="39">
        <v>278</v>
      </c>
      <c r="K352" s="39">
        <v>244</v>
      </c>
      <c r="L352" s="39">
        <v>261</v>
      </c>
      <c r="M352" s="39">
        <v>261</v>
      </c>
      <c r="N352" s="39">
        <v>289</v>
      </c>
    </row>
    <row r="353" spans="1:14" x14ac:dyDescent="0.25">
      <c r="A353" s="39" t="s">
        <v>135</v>
      </c>
      <c r="B353" s="39" t="s">
        <v>135</v>
      </c>
      <c r="C353" s="39">
        <v>1702000</v>
      </c>
      <c r="D353" s="39">
        <v>0</v>
      </c>
      <c r="E353" s="39">
        <v>71</v>
      </c>
      <c r="F353" s="39">
        <v>47</v>
      </c>
      <c r="G353" s="39">
        <v>65</v>
      </c>
      <c r="H353" s="39">
        <v>46</v>
      </c>
      <c r="I353" s="39">
        <v>51</v>
      </c>
      <c r="J353" s="39">
        <v>42</v>
      </c>
      <c r="K353" s="39">
        <v>57</v>
      </c>
      <c r="L353" s="39">
        <v>46</v>
      </c>
      <c r="M353" s="39">
        <v>72</v>
      </c>
      <c r="N353" s="39">
        <v>52</v>
      </c>
    </row>
    <row r="354" spans="1:14" x14ac:dyDescent="0.25">
      <c r="A354" s="39" t="s">
        <v>135</v>
      </c>
      <c r="B354" s="39" t="s">
        <v>135</v>
      </c>
      <c r="C354" s="39">
        <v>1702000</v>
      </c>
      <c r="D354" s="39">
        <v>1</v>
      </c>
      <c r="E354" s="39">
        <v>62</v>
      </c>
      <c r="F354" s="39">
        <v>64</v>
      </c>
      <c r="G354" s="39">
        <v>49</v>
      </c>
      <c r="H354" s="39">
        <v>64</v>
      </c>
      <c r="I354" s="39">
        <v>42</v>
      </c>
      <c r="J354" s="39">
        <v>41</v>
      </c>
      <c r="K354" s="39">
        <v>41</v>
      </c>
      <c r="L354" s="39">
        <v>52</v>
      </c>
      <c r="M354" s="39">
        <v>39</v>
      </c>
      <c r="N354" s="39">
        <v>62</v>
      </c>
    </row>
    <row r="355" spans="1:14" x14ac:dyDescent="0.25">
      <c r="A355" s="39" t="s">
        <v>135</v>
      </c>
      <c r="B355" s="39" t="s">
        <v>135</v>
      </c>
      <c r="C355" s="39">
        <v>1702000</v>
      </c>
      <c r="D355" s="39">
        <v>10</v>
      </c>
      <c r="E355" s="39">
        <v>69</v>
      </c>
      <c r="F355" s="39">
        <v>72</v>
      </c>
      <c r="G355" s="39">
        <v>68</v>
      </c>
      <c r="H355" s="39">
        <v>86</v>
      </c>
      <c r="I355" s="39">
        <v>64</v>
      </c>
      <c r="J355" s="39">
        <v>66</v>
      </c>
      <c r="K355" s="39">
        <v>57</v>
      </c>
      <c r="L355" s="39">
        <v>74</v>
      </c>
      <c r="M355" s="39">
        <v>61</v>
      </c>
      <c r="N355" s="39">
        <v>57</v>
      </c>
    </row>
    <row r="356" spans="1:14" x14ac:dyDescent="0.25">
      <c r="A356" s="39" t="s">
        <v>135</v>
      </c>
      <c r="B356" s="39" t="s">
        <v>135</v>
      </c>
      <c r="C356" s="39">
        <v>1702000</v>
      </c>
      <c r="D356" s="39">
        <v>11</v>
      </c>
      <c r="E356" s="39">
        <v>70</v>
      </c>
      <c r="F356" s="39">
        <v>74</v>
      </c>
      <c r="G356" s="39">
        <v>67</v>
      </c>
      <c r="H356" s="39">
        <v>69</v>
      </c>
      <c r="I356" s="39">
        <v>81</v>
      </c>
      <c r="J356" s="39">
        <v>66</v>
      </c>
      <c r="K356" s="39">
        <v>67</v>
      </c>
      <c r="L356" s="39">
        <v>63</v>
      </c>
      <c r="M356" s="39">
        <v>71</v>
      </c>
      <c r="N356" s="39">
        <v>58</v>
      </c>
    </row>
    <row r="357" spans="1:14" x14ac:dyDescent="0.25">
      <c r="A357" s="39" t="s">
        <v>135</v>
      </c>
      <c r="B357" s="39" t="s">
        <v>135</v>
      </c>
      <c r="C357" s="39">
        <v>1702000</v>
      </c>
      <c r="D357" s="39">
        <v>12</v>
      </c>
      <c r="E357" s="39">
        <v>80</v>
      </c>
      <c r="F357" s="39">
        <v>69</v>
      </c>
      <c r="G357" s="39">
        <v>76</v>
      </c>
      <c r="H357" s="39">
        <v>70</v>
      </c>
      <c r="I357" s="39">
        <v>74</v>
      </c>
      <c r="J357" s="39">
        <v>86</v>
      </c>
      <c r="K357" s="39">
        <v>69</v>
      </c>
      <c r="L357" s="39">
        <v>75</v>
      </c>
      <c r="M357" s="39">
        <v>65</v>
      </c>
      <c r="N357" s="39">
        <v>67</v>
      </c>
    </row>
    <row r="358" spans="1:14" x14ac:dyDescent="0.25">
      <c r="A358" s="39" t="s">
        <v>135</v>
      </c>
      <c r="B358" s="39" t="s">
        <v>135</v>
      </c>
      <c r="C358" s="39">
        <v>1702000</v>
      </c>
      <c r="D358" s="39">
        <v>2</v>
      </c>
      <c r="E358" s="39">
        <v>66</v>
      </c>
      <c r="F358" s="39">
        <v>63</v>
      </c>
      <c r="G358" s="39">
        <v>67</v>
      </c>
      <c r="H358" s="39">
        <v>49</v>
      </c>
      <c r="I358" s="39">
        <v>60</v>
      </c>
      <c r="J358" s="39">
        <v>52</v>
      </c>
      <c r="K358" s="39">
        <v>46</v>
      </c>
      <c r="L358" s="39">
        <v>40</v>
      </c>
      <c r="M358" s="39">
        <v>58</v>
      </c>
      <c r="N358" s="39">
        <v>49</v>
      </c>
    </row>
    <row r="359" spans="1:14" x14ac:dyDescent="0.25">
      <c r="A359" s="39" t="s">
        <v>135</v>
      </c>
      <c r="B359" s="39" t="s">
        <v>135</v>
      </c>
      <c r="C359" s="39">
        <v>1702000</v>
      </c>
      <c r="D359" s="39">
        <v>3</v>
      </c>
      <c r="E359" s="39">
        <v>68</v>
      </c>
      <c r="F359" s="39">
        <v>58</v>
      </c>
      <c r="G359" s="39">
        <v>66</v>
      </c>
      <c r="H359" s="39">
        <v>66</v>
      </c>
      <c r="I359" s="39">
        <v>49</v>
      </c>
      <c r="J359" s="39">
        <v>58</v>
      </c>
      <c r="K359" s="39">
        <v>49</v>
      </c>
      <c r="L359" s="39">
        <v>49</v>
      </c>
      <c r="M359" s="39">
        <v>38</v>
      </c>
      <c r="N359" s="39">
        <v>53</v>
      </c>
    </row>
    <row r="360" spans="1:14" x14ac:dyDescent="0.25">
      <c r="A360" s="39" t="s">
        <v>135</v>
      </c>
      <c r="B360" s="39" t="s">
        <v>135</v>
      </c>
      <c r="C360" s="39">
        <v>1702000</v>
      </c>
      <c r="D360" s="39">
        <v>4</v>
      </c>
      <c r="E360" s="39">
        <v>59</v>
      </c>
      <c r="F360" s="39">
        <v>69</v>
      </c>
      <c r="G360" s="39">
        <v>60</v>
      </c>
      <c r="H360" s="39">
        <v>63</v>
      </c>
      <c r="I360" s="39">
        <v>76</v>
      </c>
      <c r="J360" s="39">
        <v>52</v>
      </c>
      <c r="K360" s="39">
        <v>53</v>
      </c>
      <c r="L360" s="39">
        <v>42</v>
      </c>
      <c r="M360" s="39">
        <v>47</v>
      </c>
      <c r="N360" s="39">
        <v>43</v>
      </c>
    </row>
    <row r="361" spans="1:14" x14ac:dyDescent="0.25">
      <c r="A361" s="39" t="s">
        <v>135</v>
      </c>
      <c r="B361" s="39" t="s">
        <v>135</v>
      </c>
      <c r="C361" s="39">
        <v>1702000</v>
      </c>
      <c r="D361" s="39">
        <v>5</v>
      </c>
      <c r="E361" s="39">
        <v>66</v>
      </c>
      <c r="F361" s="39">
        <v>56</v>
      </c>
      <c r="G361" s="39">
        <v>68</v>
      </c>
      <c r="H361" s="39">
        <v>60</v>
      </c>
      <c r="I361" s="39">
        <v>63</v>
      </c>
      <c r="J361" s="39">
        <v>69</v>
      </c>
      <c r="K361" s="39">
        <v>53</v>
      </c>
      <c r="L361" s="39">
        <v>59</v>
      </c>
      <c r="M361" s="39">
        <v>46</v>
      </c>
      <c r="N361" s="39">
        <v>51</v>
      </c>
    </row>
    <row r="362" spans="1:14" x14ac:dyDescent="0.25">
      <c r="A362" s="39" t="s">
        <v>135</v>
      </c>
      <c r="B362" s="39" t="s">
        <v>135</v>
      </c>
      <c r="C362" s="39">
        <v>1702000</v>
      </c>
      <c r="D362" s="39">
        <v>6</v>
      </c>
      <c r="E362" s="39">
        <v>58</v>
      </c>
      <c r="F362" s="39">
        <v>69</v>
      </c>
      <c r="G362" s="39">
        <v>56</v>
      </c>
      <c r="H362" s="39">
        <v>65</v>
      </c>
      <c r="I362" s="39">
        <v>63</v>
      </c>
      <c r="J362" s="39">
        <v>60</v>
      </c>
      <c r="K362" s="39">
        <v>70</v>
      </c>
      <c r="L362" s="39">
        <v>63</v>
      </c>
      <c r="M362" s="39">
        <v>61</v>
      </c>
      <c r="N362" s="39">
        <v>48</v>
      </c>
    </row>
    <row r="363" spans="1:14" x14ac:dyDescent="0.25">
      <c r="A363" s="39" t="s">
        <v>135</v>
      </c>
      <c r="B363" s="39" t="s">
        <v>135</v>
      </c>
      <c r="C363" s="39">
        <v>1702000</v>
      </c>
      <c r="D363" s="39">
        <v>7</v>
      </c>
      <c r="E363" s="39">
        <v>84</v>
      </c>
      <c r="F363" s="39">
        <v>64</v>
      </c>
      <c r="G363" s="39">
        <v>77</v>
      </c>
      <c r="H363" s="39">
        <v>58</v>
      </c>
      <c r="I363" s="39">
        <v>66</v>
      </c>
      <c r="J363" s="39">
        <v>66</v>
      </c>
      <c r="K363" s="39">
        <v>57</v>
      </c>
      <c r="L363" s="39">
        <v>79</v>
      </c>
      <c r="M363" s="39">
        <v>58</v>
      </c>
      <c r="N363" s="39">
        <v>61</v>
      </c>
    </row>
    <row r="364" spans="1:14" x14ac:dyDescent="0.25">
      <c r="A364" s="39" t="s">
        <v>135</v>
      </c>
      <c r="B364" s="39" t="s">
        <v>135</v>
      </c>
      <c r="C364" s="39">
        <v>1702000</v>
      </c>
      <c r="D364" s="39">
        <v>8</v>
      </c>
      <c r="E364" s="39">
        <v>74</v>
      </c>
      <c r="F364" s="39">
        <v>87</v>
      </c>
      <c r="G364" s="39">
        <v>64</v>
      </c>
      <c r="H364" s="39">
        <v>69</v>
      </c>
      <c r="I364" s="39">
        <v>53</v>
      </c>
      <c r="J364" s="39">
        <v>62</v>
      </c>
      <c r="K364" s="39">
        <v>59</v>
      </c>
      <c r="L364" s="39">
        <v>63</v>
      </c>
      <c r="M364" s="39">
        <v>69</v>
      </c>
      <c r="N364" s="39">
        <v>58</v>
      </c>
    </row>
    <row r="365" spans="1:14" x14ac:dyDescent="0.25">
      <c r="A365" s="39" t="s">
        <v>135</v>
      </c>
      <c r="B365" s="39" t="s">
        <v>135</v>
      </c>
      <c r="C365" s="39">
        <v>1702000</v>
      </c>
      <c r="D365" s="39">
        <v>9</v>
      </c>
      <c r="E365" s="39">
        <v>67</v>
      </c>
      <c r="F365" s="39">
        <v>68</v>
      </c>
      <c r="G365" s="39">
        <v>88</v>
      </c>
      <c r="H365" s="39">
        <v>65</v>
      </c>
      <c r="I365" s="39">
        <v>71</v>
      </c>
      <c r="J365" s="39">
        <v>59</v>
      </c>
      <c r="K365" s="39">
        <v>67</v>
      </c>
      <c r="L365" s="39">
        <v>60</v>
      </c>
      <c r="M365" s="39">
        <v>58</v>
      </c>
      <c r="N365" s="39">
        <v>71</v>
      </c>
    </row>
    <row r="366" spans="1:14" x14ac:dyDescent="0.25">
      <c r="A366" s="39" t="s">
        <v>135</v>
      </c>
      <c r="B366" s="39" t="s">
        <v>135</v>
      </c>
      <c r="C366" s="39">
        <v>1703000</v>
      </c>
      <c r="D366" s="39">
        <v>0</v>
      </c>
      <c r="E366" s="39">
        <v>62</v>
      </c>
      <c r="F366" s="39">
        <v>48</v>
      </c>
      <c r="G366" s="39">
        <v>41</v>
      </c>
      <c r="H366" s="39">
        <v>55</v>
      </c>
      <c r="I366" s="39">
        <v>45</v>
      </c>
      <c r="J366" s="39">
        <v>37</v>
      </c>
      <c r="K366" s="39">
        <v>33</v>
      </c>
      <c r="L366" s="39">
        <v>44</v>
      </c>
      <c r="M366" s="39">
        <v>46</v>
      </c>
      <c r="N366" s="39">
        <v>52</v>
      </c>
    </row>
    <row r="367" spans="1:14" x14ac:dyDescent="0.25">
      <c r="A367" s="39" t="s">
        <v>135</v>
      </c>
      <c r="B367" s="39" t="s">
        <v>135</v>
      </c>
      <c r="C367" s="39">
        <v>1703000</v>
      </c>
      <c r="D367" s="39">
        <v>1</v>
      </c>
      <c r="E367" s="39">
        <v>47</v>
      </c>
      <c r="F367" s="39">
        <v>60</v>
      </c>
      <c r="G367" s="39">
        <v>43</v>
      </c>
      <c r="H367" s="39">
        <v>43</v>
      </c>
      <c r="I367" s="39">
        <v>55</v>
      </c>
      <c r="J367" s="39">
        <v>47</v>
      </c>
      <c r="K367" s="39">
        <v>32</v>
      </c>
      <c r="L367" s="39">
        <v>40</v>
      </c>
      <c r="M367" s="39">
        <v>48</v>
      </c>
      <c r="N367" s="39">
        <v>49</v>
      </c>
    </row>
    <row r="368" spans="1:14" x14ac:dyDescent="0.25">
      <c r="A368" s="39" t="s">
        <v>135</v>
      </c>
      <c r="B368" s="39" t="s">
        <v>135</v>
      </c>
      <c r="C368" s="39">
        <v>1703000</v>
      </c>
      <c r="D368" s="39">
        <v>10</v>
      </c>
      <c r="E368" s="39">
        <v>39</v>
      </c>
      <c r="F368" s="39">
        <v>55</v>
      </c>
      <c r="G368" s="39">
        <v>62</v>
      </c>
      <c r="H368" s="39">
        <v>50</v>
      </c>
      <c r="I368" s="39">
        <v>63</v>
      </c>
      <c r="J368" s="39">
        <v>50</v>
      </c>
      <c r="K368" s="39">
        <v>55</v>
      </c>
      <c r="L368" s="39">
        <v>49</v>
      </c>
      <c r="M368" s="39">
        <v>52</v>
      </c>
      <c r="N368" s="39">
        <v>50</v>
      </c>
    </row>
    <row r="369" spans="1:14" x14ac:dyDescent="0.25">
      <c r="A369" s="39" t="s">
        <v>135</v>
      </c>
      <c r="B369" s="39" t="s">
        <v>135</v>
      </c>
      <c r="C369" s="39">
        <v>1703000</v>
      </c>
      <c r="D369" s="39">
        <v>11</v>
      </c>
      <c r="E369" s="39">
        <v>55</v>
      </c>
      <c r="F369" s="39">
        <v>38</v>
      </c>
      <c r="G369" s="39">
        <v>53</v>
      </c>
      <c r="H369" s="39">
        <v>54</v>
      </c>
      <c r="I369" s="39">
        <v>47</v>
      </c>
      <c r="J369" s="39">
        <v>63</v>
      </c>
      <c r="K369" s="39">
        <v>49</v>
      </c>
      <c r="L369" s="39">
        <v>59</v>
      </c>
      <c r="M369" s="39">
        <v>49</v>
      </c>
      <c r="N369" s="39">
        <v>54</v>
      </c>
    </row>
    <row r="370" spans="1:14" x14ac:dyDescent="0.25">
      <c r="A370" s="39" t="s">
        <v>135</v>
      </c>
      <c r="B370" s="39" t="s">
        <v>135</v>
      </c>
      <c r="C370" s="39">
        <v>1703000</v>
      </c>
      <c r="D370" s="39">
        <v>12</v>
      </c>
      <c r="E370" s="39">
        <v>51</v>
      </c>
      <c r="F370" s="39">
        <v>54</v>
      </c>
      <c r="G370" s="39">
        <v>34</v>
      </c>
      <c r="H370" s="39">
        <v>49</v>
      </c>
      <c r="I370" s="39">
        <v>53</v>
      </c>
      <c r="J370" s="39">
        <v>43</v>
      </c>
      <c r="K370" s="39">
        <v>67</v>
      </c>
      <c r="L370" s="39">
        <v>45</v>
      </c>
      <c r="M370" s="39">
        <v>60</v>
      </c>
      <c r="N370" s="39">
        <v>44</v>
      </c>
    </row>
    <row r="371" spans="1:14" x14ac:dyDescent="0.25">
      <c r="A371" s="39" t="s">
        <v>135</v>
      </c>
      <c r="B371" s="39" t="s">
        <v>135</v>
      </c>
      <c r="C371" s="39">
        <v>1703000</v>
      </c>
      <c r="D371" s="39">
        <v>2</v>
      </c>
      <c r="E371" s="39">
        <v>54</v>
      </c>
      <c r="F371" s="39">
        <v>42</v>
      </c>
      <c r="G371" s="39">
        <v>55</v>
      </c>
      <c r="H371" s="39">
        <v>47</v>
      </c>
      <c r="I371" s="39">
        <v>38</v>
      </c>
      <c r="J371" s="39">
        <v>49</v>
      </c>
      <c r="K371" s="39">
        <v>48</v>
      </c>
      <c r="L371" s="39">
        <v>41</v>
      </c>
      <c r="M371" s="39">
        <v>42</v>
      </c>
      <c r="N371" s="39">
        <v>42</v>
      </c>
    </row>
    <row r="372" spans="1:14" x14ac:dyDescent="0.25">
      <c r="A372" s="39" t="s">
        <v>135</v>
      </c>
      <c r="B372" s="39" t="s">
        <v>135</v>
      </c>
      <c r="C372" s="39">
        <v>1703000</v>
      </c>
      <c r="D372" s="39">
        <v>3</v>
      </c>
      <c r="E372" s="39">
        <v>44</v>
      </c>
      <c r="F372" s="39">
        <v>51</v>
      </c>
      <c r="G372" s="39">
        <v>38</v>
      </c>
      <c r="H372" s="39">
        <v>50</v>
      </c>
      <c r="I372" s="39">
        <v>54</v>
      </c>
      <c r="J372" s="39">
        <v>44</v>
      </c>
      <c r="K372" s="39">
        <v>49</v>
      </c>
      <c r="L372" s="39">
        <v>48</v>
      </c>
      <c r="M372" s="39">
        <v>40</v>
      </c>
      <c r="N372" s="39">
        <v>35</v>
      </c>
    </row>
    <row r="373" spans="1:14" x14ac:dyDescent="0.25">
      <c r="A373" s="39" t="s">
        <v>135</v>
      </c>
      <c r="B373" s="39" t="s">
        <v>135</v>
      </c>
      <c r="C373" s="39">
        <v>1703000</v>
      </c>
      <c r="D373" s="39">
        <v>4</v>
      </c>
      <c r="E373" s="39">
        <v>64</v>
      </c>
      <c r="F373" s="39">
        <v>43</v>
      </c>
      <c r="G373" s="39">
        <v>54</v>
      </c>
      <c r="H373" s="39">
        <v>42</v>
      </c>
      <c r="I373" s="39">
        <v>44</v>
      </c>
      <c r="J373" s="39">
        <v>51</v>
      </c>
      <c r="K373" s="39">
        <v>39</v>
      </c>
      <c r="L373" s="39">
        <v>53</v>
      </c>
      <c r="M373" s="39">
        <v>52</v>
      </c>
      <c r="N373" s="39">
        <v>45</v>
      </c>
    </row>
    <row r="374" spans="1:14" x14ac:dyDescent="0.25">
      <c r="A374" s="39" t="s">
        <v>135</v>
      </c>
      <c r="B374" s="39" t="s">
        <v>135</v>
      </c>
      <c r="C374" s="39">
        <v>1703000</v>
      </c>
      <c r="D374" s="39">
        <v>5</v>
      </c>
      <c r="E374" s="39">
        <v>55</v>
      </c>
      <c r="F374" s="39">
        <v>56</v>
      </c>
      <c r="G374" s="39">
        <v>50</v>
      </c>
      <c r="H374" s="39">
        <v>52</v>
      </c>
      <c r="I374" s="39">
        <v>37</v>
      </c>
      <c r="J374" s="39">
        <v>47</v>
      </c>
      <c r="K374" s="39">
        <v>48</v>
      </c>
      <c r="L374" s="39">
        <v>40</v>
      </c>
      <c r="M374" s="39">
        <v>57</v>
      </c>
      <c r="N374" s="39">
        <v>49</v>
      </c>
    </row>
    <row r="375" spans="1:14" x14ac:dyDescent="0.25">
      <c r="A375" s="39" t="s">
        <v>135</v>
      </c>
      <c r="B375" s="39" t="s">
        <v>135</v>
      </c>
      <c r="C375" s="39">
        <v>1703000</v>
      </c>
      <c r="D375" s="39">
        <v>6</v>
      </c>
      <c r="E375" s="39">
        <v>64</v>
      </c>
      <c r="F375" s="39">
        <v>55</v>
      </c>
      <c r="G375" s="39">
        <v>51</v>
      </c>
      <c r="H375" s="39">
        <v>48</v>
      </c>
      <c r="I375" s="39">
        <v>49</v>
      </c>
      <c r="J375" s="39">
        <v>52</v>
      </c>
      <c r="K375" s="39">
        <v>48</v>
      </c>
      <c r="L375" s="39">
        <v>49</v>
      </c>
      <c r="M375" s="39">
        <v>42</v>
      </c>
      <c r="N375" s="39">
        <v>53</v>
      </c>
    </row>
    <row r="376" spans="1:14" x14ac:dyDescent="0.25">
      <c r="A376" s="39" t="s">
        <v>135</v>
      </c>
      <c r="B376" s="39" t="s">
        <v>135</v>
      </c>
      <c r="C376" s="39">
        <v>1703000</v>
      </c>
      <c r="D376" s="39">
        <v>7</v>
      </c>
      <c r="E376" s="39">
        <v>55</v>
      </c>
      <c r="F376" s="39">
        <v>61</v>
      </c>
      <c r="G376" s="39">
        <v>55</v>
      </c>
      <c r="H376" s="39">
        <v>51</v>
      </c>
      <c r="I376" s="39">
        <v>51</v>
      </c>
      <c r="J376" s="39">
        <v>46</v>
      </c>
      <c r="K376" s="39">
        <v>54</v>
      </c>
      <c r="L376" s="39">
        <v>51</v>
      </c>
      <c r="M376" s="39">
        <v>60</v>
      </c>
      <c r="N376" s="39">
        <v>36</v>
      </c>
    </row>
    <row r="377" spans="1:14" x14ac:dyDescent="0.25">
      <c r="A377" s="39" t="s">
        <v>135</v>
      </c>
      <c r="B377" s="39" t="s">
        <v>135</v>
      </c>
      <c r="C377" s="39">
        <v>1703000</v>
      </c>
      <c r="D377" s="39">
        <v>8</v>
      </c>
      <c r="E377" s="39">
        <v>64</v>
      </c>
      <c r="F377" s="39">
        <v>58</v>
      </c>
      <c r="G377" s="39">
        <v>67</v>
      </c>
      <c r="H377" s="39">
        <v>53</v>
      </c>
      <c r="I377" s="39">
        <v>52</v>
      </c>
      <c r="J377" s="39">
        <v>49</v>
      </c>
      <c r="K377" s="39">
        <v>47</v>
      </c>
      <c r="L377" s="39">
        <v>52</v>
      </c>
      <c r="M377" s="39">
        <v>51</v>
      </c>
      <c r="N377" s="39">
        <v>61</v>
      </c>
    </row>
    <row r="378" spans="1:14" x14ac:dyDescent="0.25">
      <c r="A378" s="39" t="s">
        <v>135</v>
      </c>
      <c r="B378" s="39" t="s">
        <v>135</v>
      </c>
      <c r="C378" s="39">
        <v>1703000</v>
      </c>
      <c r="D378" s="39">
        <v>9</v>
      </c>
      <c r="E378" s="39">
        <v>57</v>
      </c>
      <c r="F378" s="39">
        <v>65</v>
      </c>
      <c r="G378" s="39">
        <v>57</v>
      </c>
      <c r="H378" s="39">
        <v>72</v>
      </c>
      <c r="I378" s="39">
        <v>49</v>
      </c>
      <c r="J378" s="39">
        <v>51</v>
      </c>
      <c r="K378" s="39">
        <v>45</v>
      </c>
      <c r="L378" s="39">
        <v>48</v>
      </c>
      <c r="M378" s="39">
        <v>50</v>
      </c>
      <c r="N378" s="39">
        <v>52</v>
      </c>
    </row>
    <row r="379" spans="1:14" x14ac:dyDescent="0.25">
      <c r="A379" s="39" t="s">
        <v>135</v>
      </c>
      <c r="B379" s="39" t="s">
        <v>135</v>
      </c>
      <c r="C379" s="39">
        <v>1704000</v>
      </c>
      <c r="D379" s="39">
        <v>0</v>
      </c>
      <c r="E379" s="39">
        <v>27</v>
      </c>
      <c r="F379" s="39">
        <v>37</v>
      </c>
      <c r="G379" s="39">
        <v>32</v>
      </c>
      <c r="H379" s="39">
        <v>38</v>
      </c>
      <c r="I379" s="39">
        <v>31</v>
      </c>
      <c r="J379" s="39">
        <v>28</v>
      </c>
      <c r="K379" s="39">
        <v>41</v>
      </c>
      <c r="L379" s="39">
        <v>31</v>
      </c>
      <c r="M379" s="39">
        <v>42</v>
      </c>
      <c r="N379" s="39">
        <v>29</v>
      </c>
    </row>
    <row r="380" spans="1:14" x14ac:dyDescent="0.25">
      <c r="A380" s="39" t="s">
        <v>135</v>
      </c>
      <c r="B380" s="39" t="s">
        <v>135</v>
      </c>
      <c r="C380" s="39">
        <v>1704000</v>
      </c>
      <c r="D380" s="39">
        <v>1</v>
      </c>
      <c r="E380" s="39">
        <v>31</v>
      </c>
      <c r="F380" s="39">
        <v>33</v>
      </c>
      <c r="G380" s="39">
        <v>41</v>
      </c>
      <c r="H380" s="39">
        <v>29</v>
      </c>
      <c r="I380" s="39">
        <v>34</v>
      </c>
      <c r="J380" s="39">
        <v>30</v>
      </c>
      <c r="K380" s="39">
        <v>32</v>
      </c>
      <c r="L380" s="39">
        <v>42</v>
      </c>
      <c r="M380" s="39">
        <v>35</v>
      </c>
      <c r="N380" s="39">
        <v>34</v>
      </c>
    </row>
    <row r="381" spans="1:14" x14ac:dyDescent="0.25">
      <c r="A381" s="39" t="s">
        <v>135</v>
      </c>
      <c r="B381" s="39" t="s">
        <v>135</v>
      </c>
      <c r="C381" s="39">
        <v>1704000</v>
      </c>
      <c r="D381" s="39">
        <v>10</v>
      </c>
      <c r="E381" s="39">
        <v>29</v>
      </c>
      <c r="F381" s="39">
        <v>30</v>
      </c>
      <c r="G381" s="39">
        <v>22</v>
      </c>
      <c r="H381" s="39">
        <v>26</v>
      </c>
      <c r="I381" s="39">
        <v>20</v>
      </c>
      <c r="J381" s="39">
        <v>28</v>
      </c>
      <c r="K381" s="39">
        <v>22</v>
      </c>
      <c r="L381" s="39">
        <v>33</v>
      </c>
      <c r="M381" s="39">
        <v>40</v>
      </c>
      <c r="N381" s="39">
        <v>27</v>
      </c>
    </row>
    <row r="382" spans="1:14" x14ac:dyDescent="0.25">
      <c r="A382" s="39" t="s">
        <v>135</v>
      </c>
      <c r="B382" s="39" t="s">
        <v>135</v>
      </c>
      <c r="C382" s="39">
        <v>1704000</v>
      </c>
      <c r="D382" s="39">
        <v>11</v>
      </c>
      <c r="E382" s="39">
        <v>37</v>
      </c>
      <c r="F382" s="39">
        <v>28</v>
      </c>
      <c r="G382" s="39">
        <v>34</v>
      </c>
      <c r="H382" s="39">
        <v>20</v>
      </c>
      <c r="I382" s="39">
        <v>21</v>
      </c>
      <c r="J382" s="39">
        <v>22</v>
      </c>
      <c r="K382" s="39">
        <v>30</v>
      </c>
      <c r="L382" s="39">
        <v>27</v>
      </c>
      <c r="M382" s="39">
        <v>32</v>
      </c>
      <c r="N382" s="39">
        <v>41</v>
      </c>
    </row>
    <row r="383" spans="1:14" x14ac:dyDescent="0.25">
      <c r="A383" s="39" t="s">
        <v>135</v>
      </c>
      <c r="B383" s="39" t="s">
        <v>135</v>
      </c>
      <c r="C383" s="39">
        <v>1704000</v>
      </c>
      <c r="D383" s="39">
        <v>12</v>
      </c>
      <c r="E383" s="39">
        <v>29</v>
      </c>
      <c r="F383" s="39">
        <v>35</v>
      </c>
      <c r="G383" s="39">
        <v>28</v>
      </c>
      <c r="H383" s="39">
        <v>26</v>
      </c>
      <c r="I383" s="39">
        <v>21</v>
      </c>
      <c r="J383" s="39">
        <v>23</v>
      </c>
      <c r="K383" s="39">
        <v>22</v>
      </c>
      <c r="L383" s="39">
        <v>27</v>
      </c>
      <c r="M383" s="39">
        <v>23</v>
      </c>
      <c r="N383" s="39">
        <v>33</v>
      </c>
    </row>
    <row r="384" spans="1:14" x14ac:dyDescent="0.25">
      <c r="A384" s="39" t="s">
        <v>135</v>
      </c>
      <c r="B384" s="39" t="s">
        <v>135</v>
      </c>
      <c r="C384" s="39">
        <v>1704000</v>
      </c>
      <c r="D384" s="39">
        <v>2</v>
      </c>
      <c r="E384" s="39">
        <v>22</v>
      </c>
      <c r="F384" s="39">
        <v>27</v>
      </c>
      <c r="G384" s="39">
        <v>28</v>
      </c>
      <c r="H384" s="39">
        <v>35</v>
      </c>
      <c r="I384" s="39">
        <v>30</v>
      </c>
      <c r="J384" s="39">
        <v>48</v>
      </c>
      <c r="K384" s="39">
        <v>27</v>
      </c>
      <c r="L384" s="39">
        <v>28</v>
      </c>
      <c r="M384" s="39">
        <v>31</v>
      </c>
      <c r="N384" s="39">
        <v>33</v>
      </c>
    </row>
    <row r="385" spans="1:14" x14ac:dyDescent="0.25">
      <c r="A385" s="39" t="s">
        <v>135</v>
      </c>
      <c r="B385" s="39" t="s">
        <v>135</v>
      </c>
      <c r="C385" s="39">
        <v>1704000</v>
      </c>
      <c r="D385" s="39">
        <v>3</v>
      </c>
      <c r="E385" s="39">
        <v>24</v>
      </c>
      <c r="F385" s="39">
        <v>27</v>
      </c>
      <c r="G385" s="39">
        <v>31</v>
      </c>
      <c r="H385" s="39">
        <v>31</v>
      </c>
      <c r="I385" s="39">
        <v>31</v>
      </c>
      <c r="J385" s="39">
        <v>30</v>
      </c>
      <c r="K385" s="39">
        <v>45</v>
      </c>
      <c r="L385" s="39">
        <v>30</v>
      </c>
      <c r="M385" s="39">
        <v>27</v>
      </c>
      <c r="N385" s="39">
        <v>36</v>
      </c>
    </row>
    <row r="386" spans="1:14" x14ac:dyDescent="0.25">
      <c r="A386" s="39" t="s">
        <v>135</v>
      </c>
      <c r="B386" s="39" t="s">
        <v>135</v>
      </c>
      <c r="C386" s="39">
        <v>1704000</v>
      </c>
      <c r="D386" s="39">
        <v>4</v>
      </c>
      <c r="E386" s="39">
        <v>27</v>
      </c>
      <c r="F386" s="39">
        <v>24</v>
      </c>
      <c r="G386" s="39">
        <v>32</v>
      </c>
      <c r="H386" s="39">
        <v>28</v>
      </c>
      <c r="I386" s="39">
        <v>34</v>
      </c>
      <c r="J386" s="39">
        <v>34</v>
      </c>
      <c r="K386" s="39">
        <v>30</v>
      </c>
      <c r="L386" s="39">
        <v>45</v>
      </c>
      <c r="M386" s="39">
        <v>33</v>
      </c>
      <c r="N386" s="39">
        <v>21</v>
      </c>
    </row>
    <row r="387" spans="1:14" x14ac:dyDescent="0.25">
      <c r="A387" s="39" t="s">
        <v>135</v>
      </c>
      <c r="B387" s="39" t="s">
        <v>135</v>
      </c>
      <c r="C387" s="39">
        <v>1704000</v>
      </c>
      <c r="D387" s="39">
        <v>5</v>
      </c>
      <c r="E387" s="39">
        <v>28</v>
      </c>
      <c r="F387" s="39">
        <v>28</v>
      </c>
      <c r="G387" s="39">
        <v>23</v>
      </c>
      <c r="H387" s="39">
        <v>34</v>
      </c>
      <c r="I387" s="39">
        <v>32</v>
      </c>
      <c r="J387" s="39">
        <v>28</v>
      </c>
      <c r="K387" s="39">
        <v>42</v>
      </c>
      <c r="L387" s="39">
        <v>26</v>
      </c>
      <c r="M387" s="39">
        <v>38</v>
      </c>
      <c r="N387" s="39">
        <v>34</v>
      </c>
    </row>
    <row r="388" spans="1:14" x14ac:dyDescent="0.25">
      <c r="A388" s="39" t="s">
        <v>135</v>
      </c>
      <c r="B388" s="39" t="s">
        <v>135</v>
      </c>
      <c r="C388" s="39">
        <v>1704000</v>
      </c>
      <c r="D388" s="39">
        <v>6</v>
      </c>
      <c r="E388" s="39">
        <v>16</v>
      </c>
      <c r="F388" s="39">
        <v>24</v>
      </c>
      <c r="G388" s="39">
        <v>26</v>
      </c>
      <c r="H388" s="39">
        <v>24</v>
      </c>
      <c r="I388" s="39">
        <v>33</v>
      </c>
      <c r="J388" s="39">
        <v>28</v>
      </c>
      <c r="K388" s="39">
        <v>25</v>
      </c>
      <c r="L388" s="39">
        <v>40</v>
      </c>
      <c r="M388" s="39">
        <v>22</v>
      </c>
      <c r="N388" s="39">
        <v>41</v>
      </c>
    </row>
    <row r="389" spans="1:14" x14ac:dyDescent="0.25">
      <c r="A389" s="39" t="s">
        <v>135</v>
      </c>
      <c r="B389" s="39" t="s">
        <v>135</v>
      </c>
      <c r="C389" s="39">
        <v>1704000</v>
      </c>
      <c r="D389" s="39">
        <v>7</v>
      </c>
      <c r="E389" s="39">
        <v>23</v>
      </c>
      <c r="F389" s="39">
        <v>26</v>
      </c>
      <c r="G389" s="39">
        <v>21</v>
      </c>
      <c r="H389" s="39">
        <v>23</v>
      </c>
      <c r="I389" s="39">
        <v>24</v>
      </c>
      <c r="J389" s="39">
        <v>32</v>
      </c>
      <c r="K389" s="39">
        <v>28</v>
      </c>
      <c r="L389" s="39">
        <v>25</v>
      </c>
      <c r="M389" s="39">
        <v>37</v>
      </c>
      <c r="N389" s="39">
        <v>30</v>
      </c>
    </row>
    <row r="390" spans="1:14" x14ac:dyDescent="0.25">
      <c r="A390" s="39" t="s">
        <v>135</v>
      </c>
      <c r="B390" s="39" t="s">
        <v>135</v>
      </c>
      <c r="C390" s="39">
        <v>1704000</v>
      </c>
      <c r="D390" s="39">
        <v>8</v>
      </c>
      <c r="E390" s="39">
        <v>24</v>
      </c>
      <c r="F390" s="39">
        <v>22</v>
      </c>
      <c r="G390" s="39">
        <v>24</v>
      </c>
      <c r="H390" s="39">
        <v>23</v>
      </c>
      <c r="I390" s="39">
        <v>23</v>
      </c>
      <c r="J390" s="39">
        <v>28</v>
      </c>
      <c r="K390" s="39">
        <v>36</v>
      </c>
      <c r="L390" s="39">
        <v>28</v>
      </c>
      <c r="M390" s="39">
        <v>23</v>
      </c>
      <c r="N390" s="39">
        <v>36</v>
      </c>
    </row>
    <row r="391" spans="1:14" x14ac:dyDescent="0.25">
      <c r="A391" s="39" t="s">
        <v>135</v>
      </c>
      <c r="B391" s="39" t="s">
        <v>135</v>
      </c>
      <c r="C391" s="39">
        <v>1704000</v>
      </c>
      <c r="D391" s="39">
        <v>9</v>
      </c>
      <c r="E391" s="39">
        <v>31</v>
      </c>
      <c r="F391" s="39">
        <v>23</v>
      </c>
      <c r="G391" s="39">
        <v>24</v>
      </c>
      <c r="H391" s="39">
        <v>22</v>
      </c>
      <c r="I391" s="39">
        <v>21</v>
      </c>
      <c r="J391" s="39">
        <v>20</v>
      </c>
      <c r="K391" s="39">
        <v>30</v>
      </c>
      <c r="L391" s="39">
        <v>39</v>
      </c>
      <c r="M391" s="39">
        <v>29</v>
      </c>
      <c r="N391" s="39">
        <v>25</v>
      </c>
    </row>
    <row r="392" spans="1:14" x14ac:dyDescent="0.25">
      <c r="A392" s="39" t="s">
        <v>135</v>
      </c>
      <c r="B392" s="39" t="s">
        <v>135</v>
      </c>
      <c r="C392" s="39">
        <v>1705000</v>
      </c>
      <c r="D392" s="39">
        <v>0</v>
      </c>
      <c r="E392" s="39">
        <v>474</v>
      </c>
      <c r="F392" s="39">
        <v>457</v>
      </c>
      <c r="G392" s="39">
        <v>479</v>
      </c>
      <c r="H392" s="39">
        <v>448</v>
      </c>
      <c r="I392" s="39">
        <v>428</v>
      </c>
      <c r="J392" s="39">
        <v>406</v>
      </c>
      <c r="K392" s="39">
        <v>419</v>
      </c>
      <c r="L392" s="39">
        <v>406</v>
      </c>
      <c r="M392" s="39">
        <v>379</v>
      </c>
      <c r="N392" s="39">
        <v>405</v>
      </c>
    </row>
    <row r="393" spans="1:14" x14ac:dyDescent="0.25">
      <c r="A393" s="39" t="s">
        <v>135</v>
      </c>
      <c r="B393" s="39" t="s">
        <v>135</v>
      </c>
      <c r="C393" s="39">
        <v>1705000</v>
      </c>
      <c r="D393" s="39">
        <v>1</v>
      </c>
      <c r="E393" s="39">
        <v>448</v>
      </c>
      <c r="F393" s="39">
        <v>473</v>
      </c>
      <c r="G393" s="39">
        <v>453</v>
      </c>
      <c r="H393" s="39">
        <v>475</v>
      </c>
      <c r="I393" s="39">
        <v>473</v>
      </c>
      <c r="J393" s="39">
        <v>438</v>
      </c>
      <c r="K393" s="39">
        <v>405</v>
      </c>
      <c r="L393" s="39">
        <v>442</v>
      </c>
      <c r="M393" s="39">
        <v>395</v>
      </c>
      <c r="N393" s="39">
        <v>425</v>
      </c>
    </row>
    <row r="394" spans="1:14" x14ac:dyDescent="0.25">
      <c r="A394" s="39" t="s">
        <v>135</v>
      </c>
      <c r="B394" s="39" t="s">
        <v>135</v>
      </c>
      <c r="C394" s="39">
        <v>1705000</v>
      </c>
      <c r="D394" s="39">
        <v>10</v>
      </c>
      <c r="E394" s="39">
        <v>443</v>
      </c>
      <c r="F394" s="39">
        <v>496</v>
      </c>
      <c r="G394" s="39">
        <v>474</v>
      </c>
      <c r="H394" s="39">
        <v>477</v>
      </c>
      <c r="I394" s="39">
        <v>460</v>
      </c>
      <c r="J394" s="39">
        <v>446</v>
      </c>
      <c r="K394" s="39">
        <v>422</v>
      </c>
      <c r="L394" s="39">
        <v>398</v>
      </c>
      <c r="M394" s="39">
        <v>434</v>
      </c>
      <c r="N394" s="39">
        <v>425</v>
      </c>
    </row>
    <row r="395" spans="1:14" x14ac:dyDescent="0.25">
      <c r="A395" s="39" t="s">
        <v>135</v>
      </c>
      <c r="B395" s="39" t="s">
        <v>135</v>
      </c>
      <c r="C395" s="39">
        <v>1705000</v>
      </c>
      <c r="D395" s="39">
        <v>11</v>
      </c>
      <c r="E395" s="39">
        <v>424</v>
      </c>
      <c r="F395" s="39">
        <v>430</v>
      </c>
      <c r="G395" s="39">
        <v>475</v>
      </c>
      <c r="H395" s="39">
        <v>449</v>
      </c>
      <c r="I395" s="39">
        <v>462</v>
      </c>
      <c r="J395" s="39">
        <v>447</v>
      </c>
      <c r="K395" s="39">
        <v>450</v>
      </c>
      <c r="L395" s="39">
        <v>395</v>
      </c>
      <c r="M395" s="39">
        <v>389</v>
      </c>
      <c r="N395" s="39">
        <v>417</v>
      </c>
    </row>
    <row r="396" spans="1:14" x14ac:dyDescent="0.25">
      <c r="A396" s="39" t="s">
        <v>135</v>
      </c>
      <c r="B396" s="39" t="s">
        <v>135</v>
      </c>
      <c r="C396" s="39">
        <v>1705000</v>
      </c>
      <c r="D396" s="39">
        <v>12</v>
      </c>
      <c r="E396" s="39">
        <v>404</v>
      </c>
      <c r="F396" s="39">
        <v>419</v>
      </c>
      <c r="G396" s="39">
        <v>404</v>
      </c>
      <c r="H396" s="39">
        <v>478</v>
      </c>
      <c r="I396" s="39">
        <v>442</v>
      </c>
      <c r="J396" s="39">
        <v>448</v>
      </c>
      <c r="K396" s="39">
        <v>432</v>
      </c>
      <c r="L396" s="39">
        <v>438</v>
      </c>
      <c r="M396" s="39">
        <v>383</v>
      </c>
      <c r="N396" s="39">
        <v>386</v>
      </c>
    </row>
    <row r="397" spans="1:14" x14ac:dyDescent="0.25">
      <c r="A397" s="39" t="s">
        <v>135</v>
      </c>
      <c r="B397" s="39" t="s">
        <v>135</v>
      </c>
      <c r="C397" s="39">
        <v>1705000</v>
      </c>
      <c r="D397" s="39">
        <v>2</v>
      </c>
      <c r="E397" s="39">
        <v>440</v>
      </c>
      <c r="F397" s="39">
        <v>451</v>
      </c>
      <c r="G397" s="39">
        <v>452</v>
      </c>
      <c r="H397" s="39">
        <v>436</v>
      </c>
      <c r="I397" s="39">
        <v>478</v>
      </c>
      <c r="J397" s="39">
        <v>473</v>
      </c>
      <c r="K397" s="39">
        <v>427</v>
      </c>
      <c r="L397" s="39">
        <v>408</v>
      </c>
      <c r="M397" s="39">
        <v>412</v>
      </c>
      <c r="N397" s="39">
        <v>437</v>
      </c>
    </row>
    <row r="398" spans="1:14" x14ac:dyDescent="0.25">
      <c r="A398" s="39" t="s">
        <v>135</v>
      </c>
      <c r="B398" s="39" t="s">
        <v>135</v>
      </c>
      <c r="C398" s="39">
        <v>1705000</v>
      </c>
      <c r="D398" s="39">
        <v>3</v>
      </c>
      <c r="E398" s="39">
        <v>423</v>
      </c>
      <c r="F398" s="39">
        <v>432</v>
      </c>
      <c r="G398" s="39">
        <v>441</v>
      </c>
      <c r="H398" s="39">
        <v>445</v>
      </c>
      <c r="I398" s="39">
        <v>449</v>
      </c>
      <c r="J398" s="39">
        <v>481</v>
      </c>
      <c r="K398" s="39">
        <v>475</v>
      </c>
      <c r="L398" s="39">
        <v>419</v>
      </c>
      <c r="M398" s="39">
        <v>392</v>
      </c>
      <c r="N398" s="39">
        <v>431</v>
      </c>
    </row>
    <row r="399" spans="1:14" x14ac:dyDescent="0.25">
      <c r="A399" s="39" t="s">
        <v>135</v>
      </c>
      <c r="B399" s="39" t="s">
        <v>135</v>
      </c>
      <c r="C399" s="39">
        <v>1705000</v>
      </c>
      <c r="D399" s="39">
        <v>4</v>
      </c>
      <c r="E399" s="39">
        <v>436</v>
      </c>
      <c r="F399" s="39">
        <v>413</v>
      </c>
      <c r="G399" s="39">
        <v>434</v>
      </c>
      <c r="H399" s="39">
        <v>442</v>
      </c>
      <c r="I399" s="39">
        <v>459</v>
      </c>
      <c r="J399" s="39">
        <v>455</v>
      </c>
      <c r="K399" s="39">
        <v>478</v>
      </c>
      <c r="L399" s="39">
        <v>452</v>
      </c>
      <c r="M399" s="39">
        <v>396</v>
      </c>
      <c r="N399" s="39">
        <v>419</v>
      </c>
    </row>
    <row r="400" spans="1:14" x14ac:dyDescent="0.25">
      <c r="A400" s="39" t="s">
        <v>135</v>
      </c>
      <c r="B400" s="39" t="s">
        <v>135</v>
      </c>
      <c r="C400" s="39">
        <v>1705000</v>
      </c>
      <c r="D400" s="39">
        <v>5</v>
      </c>
      <c r="E400" s="39">
        <v>452</v>
      </c>
      <c r="F400" s="39">
        <v>429</v>
      </c>
      <c r="G400" s="39">
        <v>411</v>
      </c>
      <c r="H400" s="39">
        <v>419</v>
      </c>
      <c r="I400" s="39">
        <v>422</v>
      </c>
      <c r="J400" s="39">
        <v>466</v>
      </c>
      <c r="K400" s="39">
        <v>447</v>
      </c>
      <c r="L400" s="39">
        <v>477</v>
      </c>
      <c r="M400" s="39">
        <v>429</v>
      </c>
      <c r="N400" s="39">
        <v>406</v>
      </c>
    </row>
    <row r="401" spans="1:14" x14ac:dyDescent="0.25">
      <c r="A401" s="39" t="s">
        <v>135</v>
      </c>
      <c r="B401" s="39" t="s">
        <v>135</v>
      </c>
      <c r="C401" s="39">
        <v>1705000</v>
      </c>
      <c r="D401" s="39">
        <v>6</v>
      </c>
      <c r="E401" s="39">
        <v>472</v>
      </c>
      <c r="F401" s="39">
        <v>443</v>
      </c>
      <c r="G401" s="39">
        <v>422</v>
      </c>
      <c r="H401" s="39">
        <v>415</v>
      </c>
      <c r="I401" s="39">
        <v>437</v>
      </c>
      <c r="J401" s="39">
        <v>427</v>
      </c>
      <c r="K401" s="39">
        <v>456</v>
      </c>
      <c r="L401" s="39">
        <v>471</v>
      </c>
      <c r="M401" s="39">
        <v>463</v>
      </c>
      <c r="N401" s="39">
        <v>459</v>
      </c>
    </row>
    <row r="402" spans="1:14" x14ac:dyDescent="0.25">
      <c r="A402" s="39" t="s">
        <v>135</v>
      </c>
      <c r="B402" s="39" t="s">
        <v>135</v>
      </c>
      <c r="C402" s="39">
        <v>1705000</v>
      </c>
      <c r="D402" s="39">
        <v>7</v>
      </c>
      <c r="E402" s="39">
        <v>491</v>
      </c>
      <c r="F402" s="39">
        <v>473</v>
      </c>
      <c r="G402" s="39">
        <v>446</v>
      </c>
      <c r="H402" s="39">
        <v>429</v>
      </c>
      <c r="I402" s="39">
        <v>423</v>
      </c>
      <c r="J402" s="39">
        <v>429</v>
      </c>
      <c r="K402" s="39">
        <v>435</v>
      </c>
      <c r="L402" s="39">
        <v>438</v>
      </c>
      <c r="M402" s="39">
        <v>447</v>
      </c>
      <c r="N402" s="39">
        <v>469</v>
      </c>
    </row>
    <row r="403" spans="1:14" x14ac:dyDescent="0.25">
      <c r="A403" s="39" t="s">
        <v>135</v>
      </c>
      <c r="B403" s="39" t="s">
        <v>135</v>
      </c>
      <c r="C403" s="39">
        <v>1705000</v>
      </c>
      <c r="D403" s="39">
        <v>8</v>
      </c>
      <c r="E403" s="39">
        <v>487</v>
      </c>
      <c r="F403" s="39">
        <v>475</v>
      </c>
      <c r="G403" s="39">
        <v>465</v>
      </c>
      <c r="H403" s="39">
        <v>444</v>
      </c>
      <c r="I403" s="39">
        <v>424</v>
      </c>
      <c r="J403" s="39">
        <v>439</v>
      </c>
      <c r="K403" s="39">
        <v>439</v>
      </c>
      <c r="L403" s="39">
        <v>443</v>
      </c>
      <c r="M403" s="39">
        <v>434</v>
      </c>
      <c r="N403" s="39">
        <v>464</v>
      </c>
    </row>
    <row r="404" spans="1:14" x14ac:dyDescent="0.25">
      <c r="A404" s="39" t="s">
        <v>135</v>
      </c>
      <c r="B404" s="39" t="s">
        <v>135</v>
      </c>
      <c r="C404" s="39">
        <v>1705000</v>
      </c>
      <c r="D404" s="39">
        <v>9</v>
      </c>
      <c r="E404" s="39">
        <v>525</v>
      </c>
      <c r="F404" s="39">
        <v>471</v>
      </c>
      <c r="G404" s="39">
        <v>472</v>
      </c>
      <c r="H404" s="39">
        <v>461</v>
      </c>
      <c r="I404" s="39">
        <v>451</v>
      </c>
      <c r="J404" s="39">
        <v>433</v>
      </c>
      <c r="K404" s="39">
        <v>446</v>
      </c>
      <c r="L404" s="39">
        <v>438</v>
      </c>
      <c r="M404" s="39">
        <v>439</v>
      </c>
      <c r="N404" s="39">
        <v>445</v>
      </c>
    </row>
    <row r="405" spans="1:14" x14ac:dyDescent="0.25">
      <c r="A405" s="39" t="s">
        <v>135</v>
      </c>
      <c r="B405" s="39" t="s">
        <v>135</v>
      </c>
      <c r="C405" s="39">
        <v>1802000</v>
      </c>
      <c r="D405" s="39">
        <v>0</v>
      </c>
      <c r="E405" s="39">
        <v>38</v>
      </c>
      <c r="F405" s="39">
        <v>46</v>
      </c>
      <c r="G405" s="39">
        <v>53</v>
      </c>
      <c r="H405" s="39">
        <v>51</v>
      </c>
      <c r="I405" s="39">
        <v>40</v>
      </c>
      <c r="J405" s="39">
        <v>35</v>
      </c>
      <c r="K405" s="39">
        <v>37</v>
      </c>
      <c r="L405" s="39">
        <v>54</v>
      </c>
      <c r="M405" s="39">
        <v>38</v>
      </c>
      <c r="N405" s="39">
        <v>35</v>
      </c>
    </row>
    <row r="406" spans="1:14" x14ac:dyDescent="0.25">
      <c r="A406" s="39" t="s">
        <v>135</v>
      </c>
      <c r="B406" s="39" t="s">
        <v>135</v>
      </c>
      <c r="C406" s="39">
        <v>1802000</v>
      </c>
      <c r="D406" s="39">
        <v>1</v>
      </c>
      <c r="E406" s="39">
        <v>52</v>
      </c>
      <c r="F406" s="39">
        <v>31</v>
      </c>
      <c r="G406" s="39">
        <v>41</v>
      </c>
      <c r="H406" s="39">
        <v>46</v>
      </c>
      <c r="I406" s="39">
        <v>42</v>
      </c>
      <c r="J406" s="39">
        <v>33</v>
      </c>
      <c r="K406" s="39">
        <v>34</v>
      </c>
      <c r="L406" s="39">
        <v>36</v>
      </c>
      <c r="M406" s="39">
        <v>39</v>
      </c>
      <c r="N406" s="39">
        <v>31</v>
      </c>
    </row>
    <row r="407" spans="1:14" x14ac:dyDescent="0.25">
      <c r="A407" s="39" t="s">
        <v>135</v>
      </c>
      <c r="B407" s="39" t="s">
        <v>135</v>
      </c>
      <c r="C407" s="39">
        <v>1802000</v>
      </c>
      <c r="D407" s="39">
        <v>10</v>
      </c>
      <c r="E407" s="39">
        <v>60</v>
      </c>
      <c r="F407" s="39">
        <v>57</v>
      </c>
      <c r="G407" s="39">
        <v>54</v>
      </c>
      <c r="H407" s="39">
        <v>46</v>
      </c>
      <c r="I407" s="39">
        <v>72</v>
      </c>
      <c r="J407" s="39">
        <v>58</v>
      </c>
      <c r="K407" s="39">
        <v>49</v>
      </c>
      <c r="L407" s="39">
        <v>47</v>
      </c>
      <c r="M407" s="39">
        <v>23</v>
      </c>
      <c r="N407" s="39">
        <v>30</v>
      </c>
    </row>
    <row r="408" spans="1:14" x14ac:dyDescent="0.25">
      <c r="A408" s="39" t="s">
        <v>135</v>
      </c>
      <c r="B408" s="39" t="s">
        <v>135</v>
      </c>
      <c r="C408" s="39">
        <v>1802000</v>
      </c>
      <c r="D408" s="39">
        <v>11</v>
      </c>
      <c r="E408" s="39">
        <v>41</v>
      </c>
      <c r="F408" s="39">
        <v>54</v>
      </c>
      <c r="G408" s="39">
        <v>50</v>
      </c>
      <c r="H408" s="39">
        <v>55</v>
      </c>
      <c r="I408" s="39">
        <v>37</v>
      </c>
      <c r="J408" s="39">
        <v>59</v>
      </c>
      <c r="K408" s="39">
        <v>57</v>
      </c>
      <c r="L408" s="39">
        <v>40</v>
      </c>
      <c r="M408" s="39">
        <v>42</v>
      </c>
      <c r="N408" s="39">
        <v>30</v>
      </c>
    </row>
    <row r="409" spans="1:14" x14ac:dyDescent="0.25">
      <c r="A409" s="39" t="s">
        <v>135</v>
      </c>
      <c r="B409" s="39" t="s">
        <v>135</v>
      </c>
      <c r="C409" s="39">
        <v>1802000</v>
      </c>
      <c r="D409" s="39">
        <v>12</v>
      </c>
      <c r="E409" s="39">
        <v>45</v>
      </c>
      <c r="F409" s="39">
        <v>46</v>
      </c>
      <c r="G409" s="39">
        <v>48</v>
      </c>
      <c r="H409" s="39">
        <v>55</v>
      </c>
      <c r="I409" s="39">
        <v>48</v>
      </c>
      <c r="J409" s="39">
        <v>43</v>
      </c>
      <c r="K409" s="39">
        <v>51</v>
      </c>
      <c r="L409" s="39">
        <v>58</v>
      </c>
      <c r="M409" s="39">
        <v>38</v>
      </c>
      <c r="N409" s="39">
        <v>39</v>
      </c>
    </row>
    <row r="410" spans="1:14" x14ac:dyDescent="0.25">
      <c r="A410" s="39" t="s">
        <v>135</v>
      </c>
      <c r="B410" s="39" t="s">
        <v>135</v>
      </c>
      <c r="C410" s="39">
        <v>1802000</v>
      </c>
      <c r="D410" s="39">
        <v>2</v>
      </c>
      <c r="E410" s="39">
        <v>39</v>
      </c>
      <c r="F410" s="39">
        <v>53</v>
      </c>
      <c r="G410" s="39">
        <v>34</v>
      </c>
      <c r="H410" s="39">
        <v>41</v>
      </c>
      <c r="I410" s="39">
        <v>48</v>
      </c>
      <c r="J410" s="39">
        <v>44</v>
      </c>
      <c r="K410" s="39">
        <v>33</v>
      </c>
      <c r="L410" s="39">
        <v>31</v>
      </c>
      <c r="M410" s="39">
        <v>30</v>
      </c>
      <c r="N410" s="39">
        <v>39</v>
      </c>
    </row>
    <row r="411" spans="1:14" x14ac:dyDescent="0.25">
      <c r="A411" s="39" t="s">
        <v>135</v>
      </c>
      <c r="B411" s="39" t="s">
        <v>135</v>
      </c>
      <c r="C411" s="39">
        <v>1802000</v>
      </c>
      <c r="D411" s="39">
        <v>3</v>
      </c>
      <c r="E411" s="39">
        <v>55</v>
      </c>
      <c r="F411" s="39">
        <v>38</v>
      </c>
      <c r="G411" s="39">
        <v>51</v>
      </c>
      <c r="H411" s="39">
        <v>30</v>
      </c>
      <c r="I411" s="39">
        <v>39</v>
      </c>
      <c r="J411" s="39">
        <v>47</v>
      </c>
      <c r="K411" s="39">
        <v>36</v>
      </c>
      <c r="L411" s="39">
        <v>36</v>
      </c>
      <c r="M411" s="39">
        <v>30</v>
      </c>
      <c r="N411" s="39">
        <v>27</v>
      </c>
    </row>
    <row r="412" spans="1:14" x14ac:dyDescent="0.25">
      <c r="A412" s="39" t="s">
        <v>135</v>
      </c>
      <c r="B412" s="39" t="s">
        <v>135</v>
      </c>
      <c r="C412" s="39">
        <v>1802000</v>
      </c>
      <c r="D412" s="39">
        <v>4</v>
      </c>
      <c r="E412" s="39">
        <v>45</v>
      </c>
      <c r="F412" s="39">
        <v>53</v>
      </c>
      <c r="G412" s="39">
        <v>31</v>
      </c>
      <c r="H412" s="39">
        <v>45</v>
      </c>
      <c r="I412" s="39">
        <v>37</v>
      </c>
      <c r="J412" s="39">
        <v>40</v>
      </c>
      <c r="K412" s="39">
        <v>50</v>
      </c>
      <c r="L412" s="39">
        <v>33</v>
      </c>
      <c r="M412" s="39">
        <v>33</v>
      </c>
      <c r="N412" s="39">
        <v>25</v>
      </c>
    </row>
    <row r="413" spans="1:14" x14ac:dyDescent="0.25">
      <c r="A413" s="39" t="s">
        <v>135</v>
      </c>
      <c r="B413" s="39" t="s">
        <v>135</v>
      </c>
      <c r="C413" s="39">
        <v>1802000</v>
      </c>
      <c r="D413" s="39">
        <v>5</v>
      </c>
      <c r="E413" s="39">
        <v>58</v>
      </c>
      <c r="F413" s="39">
        <v>39</v>
      </c>
      <c r="G413" s="39">
        <v>49</v>
      </c>
      <c r="H413" s="39">
        <v>31</v>
      </c>
      <c r="I413" s="39">
        <v>40</v>
      </c>
      <c r="J413" s="39">
        <v>41</v>
      </c>
      <c r="K413" s="39">
        <v>38</v>
      </c>
      <c r="L413" s="39">
        <v>48</v>
      </c>
      <c r="M413" s="39">
        <v>29</v>
      </c>
      <c r="N413" s="39">
        <v>31</v>
      </c>
    </row>
    <row r="414" spans="1:14" x14ac:dyDescent="0.25">
      <c r="A414" s="39" t="s">
        <v>135</v>
      </c>
      <c r="B414" s="39" t="s">
        <v>135</v>
      </c>
      <c r="C414" s="39">
        <v>1802000</v>
      </c>
      <c r="D414" s="39">
        <v>6</v>
      </c>
      <c r="E414" s="39">
        <v>52</v>
      </c>
      <c r="F414" s="39">
        <v>46</v>
      </c>
      <c r="G414" s="39">
        <v>43</v>
      </c>
      <c r="H414" s="39">
        <v>46</v>
      </c>
      <c r="I414" s="39">
        <v>38</v>
      </c>
      <c r="J414" s="39">
        <v>35</v>
      </c>
      <c r="K414" s="39">
        <v>36</v>
      </c>
      <c r="L414" s="39">
        <v>38</v>
      </c>
      <c r="M414" s="39">
        <v>37</v>
      </c>
      <c r="N414" s="39">
        <v>28</v>
      </c>
    </row>
    <row r="415" spans="1:14" x14ac:dyDescent="0.25">
      <c r="A415" s="39" t="s">
        <v>135</v>
      </c>
      <c r="B415" s="39" t="s">
        <v>135</v>
      </c>
      <c r="C415" s="39">
        <v>1802000</v>
      </c>
      <c r="D415" s="39">
        <v>7</v>
      </c>
      <c r="E415" s="39">
        <v>47</v>
      </c>
      <c r="F415" s="39">
        <v>51</v>
      </c>
      <c r="G415" s="39">
        <v>51</v>
      </c>
      <c r="H415" s="39">
        <v>43</v>
      </c>
      <c r="I415" s="39">
        <v>50</v>
      </c>
      <c r="J415" s="39">
        <v>36</v>
      </c>
      <c r="K415" s="39">
        <v>37</v>
      </c>
      <c r="L415" s="39">
        <v>37</v>
      </c>
      <c r="M415" s="39">
        <v>35</v>
      </c>
      <c r="N415" s="39">
        <v>38</v>
      </c>
    </row>
    <row r="416" spans="1:14" x14ac:dyDescent="0.25">
      <c r="A416" s="39" t="s">
        <v>135</v>
      </c>
      <c r="B416" s="39" t="s">
        <v>135</v>
      </c>
      <c r="C416" s="39">
        <v>1802000</v>
      </c>
      <c r="D416" s="39">
        <v>8</v>
      </c>
      <c r="E416" s="39">
        <v>51</v>
      </c>
      <c r="F416" s="39">
        <v>47</v>
      </c>
      <c r="G416" s="39">
        <v>56</v>
      </c>
      <c r="H416" s="39">
        <v>52</v>
      </c>
      <c r="I416" s="39">
        <v>46</v>
      </c>
      <c r="J416" s="39">
        <v>49</v>
      </c>
      <c r="K416" s="39">
        <v>35</v>
      </c>
      <c r="L416" s="39">
        <v>34</v>
      </c>
      <c r="M416" s="39">
        <v>26</v>
      </c>
      <c r="N416" s="39">
        <v>30</v>
      </c>
    </row>
    <row r="417" spans="1:14" x14ac:dyDescent="0.25">
      <c r="A417" s="39" t="s">
        <v>135</v>
      </c>
      <c r="B417" s="39" t="s">
        <v>135</v>
      </c>
      <c r="C417" s="39">
        <v>1802000</v>
      </c>
      <c r="D417" s="39">
        <v>9</v>
      </c>
      <c r="E417" s="39">
        <v>62</v>
      </c>
      <c r="F417" s="39">
        <v>50</v>
      </c>
      <c r="G417" s="39">
        <v>46</v>
      </c>
      <c r="H417" s="39">
        <v>65</v>
      </c>
      <c r="I417" s="39">
        <v>62</v>
      </c>
      <c r="J417" s="39">
        <v>40</v>
      </c>
      <c r="K417" s="39">
        <v>47</v>
      </c>
      <c r="L417" s="39">
        <v>35</v>
      </c>
      <c r="M417" s="39">
        <v>30</v>
      </c>
      <c r="N417" s="39">
        <v>36</v>
      </c>
    </row>
    <row r="418" spans="1:14" x14ac:dyDescent="0.25">
      <c r="A418" s="39" t="s">
        <v>135</v>
      </c>
      <c r="B418" s="39" t="s">
        <v>135</v>
      </c>
      <c r="C418" s="39">
        <v>1803000</v>
      </c>
      <c r="D418" s="39">
        <v>0</v>
      </c>
      <c r="E418" s="39">
        <v>593</v>
      </c>
      <c r="F418" s="39">
        <v>572</v>
      </c>
      <c r="G418" s="39">
        <v>546</v>
      </c>
      <c r="H418" s="39">
        <v>532</v>
      </c>
      <c r="I418" s="39">
        <v>489</v>
      </c>
      <c r="J418" s="39">
        <v>494</v>
      </c>
      <c r="K418" s="39">
        <v>449</v>
      </c>
      <c r="L418" s="39">
        <v>462</v>
      </c>
      <c r="M418" s="39">
        <v>426</v>
      </c>
      <c r="N418" s="39">
        <v>451</v>
      </c>
    </row>
    <row r="419" spans="1:14" x14ac:dyDescent="0.25">
      <c r="A419" s="39" t="s">
        <v>135</v>
      </c>
      <c r="B419" s="39" t="s">
        <v>135</v>
      </c>
      <c r="C419" s="39">
        <v>1803000</v>
      </c>
      <c r="D419" s="39">
        <v>1</v>
      </c>
      <c r="E419" s="39">
        <v>477</v>
      </c>
      <c r="F419" s="39">
        <v>528</v>
      </c>
      <c r="G419" s="39">
        <v>519</v>
      </c>
      <c r="H419" s="39">
        <v>475</v>
      </c>
      <c r="I419" s="39">
        <v>491</v>
      </c>
      <c r="J419" s="39">
        <v>465</v>
      </c>
      <c r="K419" s="39">
        <v>447</v>
      </c>
      <c r="L419" s="39">
        <v>429</v>
      </c>
      <c r="M419" s="39">
        <v>444</v>
      </c>
      <c r="N419" s="39">
        <v>425</v>
      </c>
    </row>
    <row r="420" spans="1:14" x14ac:dyDescent="0.25">
      <c r="A420" s="39" t="s">
        <v>135</v>
      </c>
      <c r="B420" s="39" t="s">
        <v>135</v>
      </c>
      <c r="C420" s="39">
        <v>1803000</v>
      </c>
      <c r="D420" s="39">
        <v>10</v>
      </c>
      <c r="E420" s="39">
        <v>502</v>
      </c>
      <c r="F420" s="39">
        <v>452</v>
      </c>
      <c r="G420" s="39">
        <v>424</v>
      </c>
      <c r="H420" s="39">
        <v>388</v>
      </c>
      <c r="I420" s="39">
        <v>396</v>
      </c>
      <c r="J420" s="39">
        <v>422</v>
      </c>
      <c r="K420" s="39">
        <v>374</v>
      </c>
      <c r="L420" s="39">
        <v>353</v>
      </c>
      <c r="M420" s="39">
        <v>342</v>
      </c>
      <c r="N420" s="39">
        <v>364</v>
      </c>
    </row>
    <row r="421" spans="1:14" x14ac:dyDescent="0.25">
      <c r="A421" s="39" t="s">
        <v>135</v>
      </c>
      <c r="B421" s="39" t="s">
        <v>135</v>
      </c>
      <c r="C421" s="39">
        <v>1803000</v>
      </c>
      <c r="D421" s="39">
        <v>11</v>
      </c>
      <c r="E421" s="39">
        <v>416</v>
      </c>
      <c r="F421" s="39">
        <v>411</v>
      </c>
      <c r="G421" s="39">
        <v>389</v>
      </c>
      <c r="H421" s="39">
        <v>391</v>
      </c>
      <c r="I421" s="39">
        <v>379</v>
      </c>
      <c r="J421" s="39">
        <v>367</v>
      </c>
      <c r="K421" s="39">
        <v>393</v>
      </c>
      <c r="L421" s="39">
        <v>376</v>
      </c>
      <c r="M421" s="39">
        <v>349</v>
      </c>
      <c r="N421" s="39">
        <v>306</v>
      </c>
    </row>
    <row r="422" spans="1:14" x14ac:dyDescent="0.25">
      <c r="A422" s="39" t="s">
        <v>135</v>
      </c>
      <c r="B422" s="39" t="s">
        <v>135</v>
      </c>
      <c r="C422" s="39">
        <v>1803000</v>
      </c>
      <c r="D422" s="39">
        <v>12</v>
      </c>
      <c r="E422" s="39">
        <v>331</v>
      </c>
      <c r="F422" s="39">
        <v>372</v>
      </c>
      <c r="G422" s="39">
        <v>386</v>
      </c>
      <c r="H422" s="39">
        <v>358</v>
      </c>
      <c r="I422" s="39">
        <v>354</v>
      </c>
      <c r="J422" s="39">
        <v>323</v>
      </c>
      <c r="K422" s="39">
        <v>328</v>
      </c>
      <c r="L422" s="39">
        <v>326</v>
      </c>
      <c r="M422" s="39">
        <v>300</v>
      </c>
      <c r="N422" s="39">
        <v>296</v>
      </c>
    </row>
    <row r="423" spans="1:14" x14ac:dyDescent="0.25">
      <c r="A423" s="39" t="s">
        <v>135</v>
      </c>
      <c r="B423" s="39" t="s">
        <v>135</v>
      </c>
      <c r="C423" s="39">
        <v>1803000</v>
      </c>
      <c r="D423" s="39">
        <v>2</v>
      </c>
      <c r="E423" s="39">
        <v>431</v>
      </c>
      <c r="F423" s="39">
        <v>447</v>
      </c>
      <c r="G423" s="39">
        <v>504</v>
      </c>
      <c r="H423" s="39">
        <v>484</v>
      </c>
      <c r="I423" s="39">
        <v>466</v>
      </c>
      <c r="J423" s="39">
        <v>470</v>
      </c>
      <c r="K423" s="39">
        <v>419</v>
      </c>
      <c r="L423" s="39">
        <v>412</v>
      </c>
      <c r="M423" s="39">
        <v>407</v>
      </c>
      <c r="N423" s="39">
        <v>427</v>
      </c>
    </row>
    <row r="424" spans="1:14" x14ac:dyDescent="0.25">
      <c r="A424" s="39" t="s">
        <v>135</v>
      </c>
      <c r="B424" s="39" t="s">
        <v>135</v>
      </c>
      <c r="C424" s="39">
        <v>1803000</v>
      </c>
      <c r="D424" s="39">
        <v>3</v>
      </c>
      <c r="E424" s="39">
        <v>472</v>
      </c>
      <c r="F424" s="39">
        <v>414</v>
      </c>
      <c r="G424" s="39">
        <v>423</v>
      </c>
      <c r="H424" s="39">
        <v>484</v>
      </c>
      <c r="I424" s="39">
        <v>482</v>
      </c>
      <c r="J424" s="39">
        <v>428</v>
      </c>
      <c r="K424" s="39">
        <v>425</v>
      </c>
      <c r="L424" s="39">
        <v>394</v>
      </c>
      <c r="M424" s="39">
        <v>405</v>
      </c>
      <c r="N424" s="39">
        <v>387</v>
      </c>
    </row>
    <row r="425" spans="1:14" x14ac:dyDescent="0.25">
      <c r="A425" s="39" t="s">
        <v>135</v>
      </c>
      <c r="B425" s="39" t="s">
        <v>135</v>
      </c>
      <c r="C425" s="39">
        <v>1803000</v>
      </c>
      <c r="D425" s="39">
        <v>4</v>
      </c>
      <c r="E425" s="39">
        <v>467</v>
      </c>
      <c r="F425" s="39">
        <v>451</v>
      </c>
      <c r="G425" s="39">
        <v>419</v>
      </c>
      <c r="H425" s="39">
        <v>419</v>
      </c>
      <c r="I425" s="39">
        <v>470</v>
      </c>
      <c r="J425" s="39">
        <v>479</v>
      </c>
      <c r="K425" s="39">
        <v>426</v>
      </c>
      <c r="L425" s="39">
        <v>421</v>
      </c>
      <c r="M425" s="39">
        <v>394</v>
      </c>
      <c r="N425" s="39">
        <v>392</v>
      </c>
    </row>
    <row r="426" spans="1:14" x14ac:dyDescent="0.25">
      <c r="A426" s="39" t="s">
        <v>135</v>
      </c>
      <c r="B426" s="39" t="s">
        <v>135</v>
      </c>
      <c r="C426" s="39">
        <v>1803000</v>
      </c>
      <c r="D426" s="39">
        <v>5</v>
      </c>
      <c r="E426" s="39">
        <v>470</v>
      </c>
      <c r="F426" s="39">
        <v>451</v>
      </c>
      <c r="G426" s="39">
        <v>432</v>
      </c>
      <c r="H426" s="39">
        <v>400</v>
      </c>
      <c r="I426" s="39">
        <v>410</v>
      </c>
      <c r="J426" s="39">
        <v>457</v>
      </c>
      <c r="K426" s="39">
        <v>456</v>
      </c>
      <c r="L426" s="39">
        <v>411</v>
      </c>
      <c r="M426" s="39">
        <v>409</v>
      </c>
      <c r="N426" s="39">
        <v>366</v>
      </c>
    </row>
    <row r="427" spans="1:14" x14ac:dyDescent="0.25">
      <c r="A427" s="39" t="s">
        <v>135</v>
      </c>
      <c r="B427" s="39" t="s">
        <v>135</v>
      </c>
      <c r="C427" s="39">
        <v>1803000</v>
      </c>
      <c r="D427" s="39">
        <v>6</v>
      </c>
      <c r="E427" s="39">
        <v>447</v>
      </c>
      <c r="F427" s="39">
        <v>455</v>
      </c>
      <c r="G427" s="39">
        <v>457</v>
      </c>
      <c r="H427" s="39">
        <v>417</v>
      </c>
      <c r="I427" s="39">
        <v>383</v>
      </c>
      <c r="J427" s="39">
        <v>412</v>
      </c>
      <c r="K427" s="39">
        <v>450</v>
      </c>
      <c r="L427" s="39">
        <v>429</v>
      </c>
      <c r="M427" s="39">
        <v>395</v>
      </c>
      <c r="N427" s="39">
        <v>400</v>
      </c>
    </row>
    <row r="428" spans="1:14" x14ac:dyDescent="0.25">
      <c r="A428" s="39" t="s">
        <v>135</v>
      </c>
      <c r="B428" s="39" t="s">
        <v>135</v>
      </c>
      <c r="C428" s="39">
        <v>1803000</v>
      </c>
      <c r="D428" s="39">
        <v>7</v>
      </c>
      <c r="E428" s="39">
        <v>442</v>
      </c>
      <c r="F428" s="39">
        <v>427</v>
      </c>
      <c r="G428" s="39">
        <v>435</v>
      </c>
      <c r="H428" s="39">
        <v>433</v>
      </c>
      <c r="I428" s="39">
        <v>402</v>
      </c>
      <c r="J428" s="39">
        <v>369</v>
      </c>
      <c r="K428" s="39">
        <v>396</v>
      </c>
      <c r="L428" s="39">
        <v>420</v>
      </c>
      <c r="M428" s="39">
        <v>403</v>
      </c>
      <c r="N428" s="39">
        <v>360</v>
      </c>
    </row>
    <row r="429" spans="1:14" x14ac:dyDescent="0.25">
      <c r="A429" s="39" t="s">
        <v>135</v>
      </c>
      <c r="B429" s="39" t="s">
        <v>135</v>
      </c>
      <c r="C429" s="39">
        <v>1803000</v>
      </c>
      <c r="D429" s="39">
        <v>8</v>
      </c>
      <c r="E429" s="39">
        <v>453</v>
      </c>
      <c r="F429" s="39">
        <v>415</v>
      </c>
      <c r="G429" s="39">
        <v>410</v>
      </c>
      <c r="H429" s="39">
        <v>429</v>
      </c>
      <c r="I429" s="39">
        <v>413</v>
      </c>
      <c r="J429" s="39">
        <v>374</v>
      </c>
      <c r="K429" s="39">
        <v>355</v>
      </c>
      <c r="L429" s="39">
        <v>382</v>
      </c>
      <c r="M429" s="39">
        <v>405</v>
      </c>
      <c r="N429" s="39">
        <v>378</v>
      </c>
    </row>
    <row r="430" spans="1:14" x14ac:dyDescent="0.25">
      <c r="A430" s="39" t="s">
        <v>135</v>
      </c>
      <c r="B430" s="39" t="s">
        <v>135</v>
      </c>
      <c r="C430" s="39">
        <v>1803000</v>
      </c>
      <c r="D430" s="39">
        <v>9</v>
      </c>
      <c r="E430" s="39">
        <v>462</v>
      </c>
      <c r="F430" s="39">
        <v>443</v>
      </c>
      <c r="G430" s="39">
        <v>411</v>
      </c>
      <c r="H430" s="39">
        <v>411</v>
      </c>
      <c r="I430" s="39">
        <v>432</v>
      </c>
      <c r="J430" s="39">
        <v>398</v>
      </c>
      <c r="K430" s="39">
        <v>364</v>
      </c>
      <c r="L430" s="39">
        <v>342</v>
      </c>
      <c r="M430" s="39">
        <v>376</v>
      </c>
      <c r="N430" s="39">
        <v>367</v>
      </c>
    </row>
    <row r="431" spans="1:14" x14ac:dyDescent="0.25">
      <c r="A431" s="39" t="s">
        <v>135</v>
      </c>
      <c r="B431" s="39" t="s">
        <v>135</v>
      </c>
      <c r="C431" s="39">
        <v>1804000</v>
      </c>
      <c r="D431" s="39">
        <v>0</v>
      </c>
      <c r="E431" s="39">
        <v>351</v>
      </c>
      <c r="F431" s="39">
        <v>369</v>
      </c>
      <c r="G431" s="39">
        <v>313</v>
      </c>
      <c r="H431" s="39">
        <v>304</v>
      </c>
      <c r="I431" s="39">
        <v>248</v>
      </c>
      <c r="J431" s="39">
        <v>254</v>
      </c>
      <c r="K431" s="39">
        <v>285</v>
      </c>
      <c r="L431" s="39">
        <v>310</v>
      </c>
      <c r="M431" s="39">
        <v>312</v>
      </c>
      <c r="N431" s="39">
        <v>292</v>
      </c>
    </row>
    <row r="432" spans="1:14" x14ac:dyDescent="0.25">
      <c r="A432" s="39" t="s">
        <v>135</v>
      </c>
      <c r="B432" s="39" t="s">
        <v>135</v>
      </c>
      <c r="C432" s="39">
        <v>1804000</v>
      </c>
      <c r="D432" s="39">
        <v>1</v>
      </c>
      <c r="E432" s="39">
        <v>310</v>
      </c>
      <c r="F432" s="39">
        <v>330</v>
      </c>
      <c r="G432" s="39">
        <v>356</v>
      </c>
      <c r="H432" s="39">
        <v>306</v>
      </c>
      <c r="I432" s="39">
        <v>271</v>
      </c>
      <c r="J432" s="39">
        <v>233</v>
      </c>
      <c r="K432" s="39">
        <v>241</v>
      </c>
      <c r="L432" s="39">
        <v>265</v>
      </c>
      <c r="M432" s="39">
        <v>288</v>
      </c>
      <c r="N432" s="39">
        <v>292</v>
      </c>
    </row>
    <row r="433" spans="1:14" x14ac:dyDescent="0.25">
      <c r="A433" s="39" t="s">
        <v>135</v>
      </c>
      <c r="B433" s="39" t="s">
        <v>135</v>
      </c>
      <c r="C433" s="39">
        <v>1804000</v>
      </c>
      <c r="D433" s="39">
        <v>10</v>
      </c>
      <c r="E433" s="39">
        <v>306</v>
      </c>
      <c r="F433" s="39">
        <v>352</v>
      </c>
      <c r="G433" s="39">
        <v>341</v>
      </c>
      <c r="H433" s="39">
        <v>365</v>
      </c>
      <c r="I433" s="39">
        <v>343</v>
      </c>
      <c r="J433" s="39">
        <v>327</v>
      </c>
      <c r="K433" s="39">
        <v>316</v>
      </c>
      <c r="L433" s="39">
        <v>342</v>
      </c>
      <c r="M433" s="39">
        <v>315</v>
      </c>
      <c r="N433" s="39">
        <v>263</v>
      </c>
    </row>
    <row r="434" spans="1:14" x14ac:dyDescent="0.25">
      <c r="A434" s="39" t="s">
        <v>135</v>
      </c>
      <c r="B434" s="39" t="s">
        <v>135</v>
      </c>
      <c r="C434" s="39">
        <v>1804000</v>
      </c>
      <c r="D434" s="39">
        <v>11</v>
      </c>
      <c r="E434" s="39">
        <v>317</v>
      </c>
      <c r="F434" s="39">
        <v>274</v>
      </c>
      <c r="G434" s="39">
        <v>286</v>
      </c>
      <c r="H434" s="39">
        <v>273</v>
      </c>
      <c r="I434" s="39">
        <v>299</v>
      </c>
      <c r="J434" s="39">
        <v>307</v>
      </c>
      <c r="K434" s="39">
        <v>307</v>
      </c>
      <c r="L434" s="39">
        <v>314</v>
      </c>
      <c r="M434" s="39">
        <v>334</v>
      </c>
      <c r="N434" s="39">
        <v>293</v>
      </c>
    </row>
    <row r="435" spans="1:14" x14ac:dyDescent="0.25">
      <c r="A435" s="39" t="s">
        <v>135</v>
      </c>
      <c r="B435" s="39" t="s">
        <v>135</v>
      </c>
      <c r="C435" s="39">
        <v>1804000</v>
      </c>
      <c r="D435" s="39">
        <v>12</v>
      </c>
      <c r="E435" s="39">
        <v>279</v>
      </c>
      <c r="F435" s="39">
        <v>303</v>
      </c>
      <c r="G435" s="39">
        <v>263</v>
      </c>
      <c r="H435" s="39">
        <v>275</v>
      </c>
      <c r="I435" s="39">
        <v>262</v>
      </c>
      <c r="J435" s="39">
        <v>277</v>
      </c>
      <c r="K435" s="39">
        <v>289</v>
      </c>
      <c r="L435" s="39">
        <v>292</v>
      </c>
      <c r="M435" s="39">
        <v>302</v>
      </c>
      <c r="N435" s="39">
        <v>293</v>
      </c>
    </row>
    <row r="436" spans="1:14" x14ac:dyDescent="0.25">
      <c r="A436" s="39" t="s">
        <v>135</v>
      </c>
      <c r="B436" s="39" t="s">
        <v>135</v>
      </c>
      <c r="C436" s="39">
        <v>1804000</v>
      </c>
      <c r="D436" s="39">
        <v>2</v>
      </c>
      <c r="E436" s="39">
        <v>290</v>
      </c>
      <c r="F436" s="39">
        <v>294</v>
      </c>
      <c r="G436" s="39">
        <v>323</v>
      </c>
      <c r="H436" s="39">
        <v>330</v>
      </c>
      <c r="I436" s="39">
        <v>275</v>
      </c>
      <c r="J436" s="39">
        <v>274</v>
      </c>
      <c r="K436" s="39">
        <v>246</v>
      </c>
      <c r="L436" s="39">
        <v>261</v>
      </c>
      <c r="M436" s="39">
        <v>269</v>
      </c>
      <c r="N436" s="39">
        <v>267</v>
      </c>
    </row>
    <row r="437" spans="1:14" x14ac:dyDescent="0.25">
      <c r="A437" s="39" t="s">
        <v>135</v>
      </c>
      <c r="B437" s="39" t="s">
        <v>135</v>
      </c>
      <c r="C437" s="39">
        <v>1804000</v>
      </c>
      <c r="D437" s="39">
        <v>3</v>
      </c>
      <c r="E437" s="39">
        <v>318</v>
      </c>
      <c r="F437" s="39">
        <v>304</v>
      </c>
      <c r="G437" s="39">
        <v>307</v>
      </c>
      <c r="H437" s="39">
        <v>323</v>
      </c>
      <c r="I437" s="39">
        <v>314</v>
      </c>
      <c r="J437" s="39">
        <v>280</v>
      </c>
      <c r="K437" s="39">
        <v>282</v>
      </c>
      <c r="L437" s="39">
        <v>263</v>
      </c>
      <c r="M437" s="39">
        <v>263</v>
      </c>
      <c r="N437" s="39">
        <v>259</v>
      </c>
    </row>
    <row r="438" spans="1:14" x14ac:dyDescent="0.25">
      <c r="A438" s="39" t="s">
        <v>135</v>
      </c>
      <c r="B438" s="39" t="s">
        <v>135</v>
      </c>
      <c r="C438" s="39">
        <v>1804000</v>
      </c>
      <c r="D438" s="39">
        <v>4</v>
      </c>
      <c r="E438" s="39">
        <v>309</v>
      </c>
      <c r="F438" s="39">
        <v>329</v>
      </c>
      <c r="G438" s="39">
        <v>301</v>
      </c>
      <c r="H438" s="39">
        <v>285</v>
      </c>
      <c r="I438" s="39">
        <v>314</v>
      </c>
      <c r="J438" s="39">
        <v>316</v>
      </c>
      <c r="K438" s="39">
        <v>304</v>
      </c>
      <c r="L438" s="39">
        <v>294</v>
      </c>
      <c r="M438" s="39">
        <v>269</v>
      </c>
      <c r="N438" s="39">
        <v>241</v>
      </c>
    </row>
    <row r="439" spans="1:14" x14ac:dyDescent="0.25">
      <c r="A439" s="39" t="s">
        <v>135</v>
      </c>
      <c r="B439" s="39" t="s">
        <v>135</v>
      </c>
      <c r="C439" s="39">
        <v>1804000</v>
      </c>
      <c r="D439" s="39">
        <v>5</v>
      </c>
      <c r="E439" s="39">
        <v>293</v>
      </c>
      <c r="F439" s="39">
        <v>324</v>
      </c>
      <c r="G439" s="39">
        <v>316</v>
      </c>
      <c r="H439" s="39">
        <v>313</v>
      </c>
      <c r="I439" s="39">
        <v>269</v>
      </c>
      <c r="J439" s="39">
        <v>311</v>
      </c>
      <c r="K439" s="39">
        <v>335</v>
      </c>
      <c r="L439" s="39">
        <v>303</v>
      </c>
      <c r="M439" s="39">
        <v>289</v>
      </c>
      <c r="N439" s="39">
        <v>273</v>
      </c>
    </row>
    <row r="440" spans="1:14" x14ac:dyDescent="0.25">
      <c r="A440" s="39" t="s">
        <v>135</v>
      </c>
      <c r="B440" s="39" t="s">
        <v>135</v>
      </c>
      <c r="C440" s="39">
        <v>1804000</v>
      </c>
      <c r="D440" s="39">
        <v>6</v>
      </c>
      <c r="E440" s="39">
        <v>322</v>
      </c>
      <c r="F440" s="39">
        <v>306</v>
      </c>
      <c r="G440" s="39">
        <v>316</v>
      </c>
      <c r="H440" s="39">
        <v>321</v>
      </c>
      <c r="I440" s="39">
        <v>303</v>
      </c>
      <c r="J440" s="39">
        <v>284</v>
      </c>
      <c r="K440" s="39">
        <v>308</v>
      </c>
      <c r="L440" s="39">
        <v>329</v>
      </c>
      <c r="M440" s="39">
        <v>302</v>
      </c>
      <c r="N440" s="39">
        <v>272</v>
      </c>
    </row>
    <row r="441" spans="1:14" x14ac:dyDescent="0.25">
      <c r="A441" s="39" t="s">
        <v>135</v>
      </c>
      <c r="B441" s="39" t="s">
        <v>135</v>
      </c>
      <c r="C441" s="39">
        <v>1804000</v>
      </c>
      <c r="D441" s="39">
        <v>7</v>
      </c>
      <c r="E441" s="39">
        <v>339</v>
      </c>
      <c r="F441" s="39">
        <v>340</v>
      </c>
      <c r="G441" s="39">
        <v>311</v>
      </c>
      <c r="H441" s="39">
        <v>311</v>
      </c>
      <c r="I441" s="39">
        <v>330</v>
      </c>
      <c r="J441" s="39">
        <v>299</v>
      </c>
      <c r="K441" s="39">
        <v>285</v>
      </c>
      <c r="L441" s="39">
        <v>337</v>
      </c>
      <c r="M441" s="39">
        <v>354</v>
      </c>
      <c r="N441" s="39">
        <v>309</v>
      </c>
    </row>
    <row r="442" spans="1:14" x14ac:dyDescent="0.25">
      <c r="A442" s="39" t="s">
        <v>135</v>
      </c>
      <c r="B442" s="39" t="s">
        <v>135</v>
      </c>
      <c r="C442" s="39">
        <v>1804000</v>
      </c>
      <c r="D442" s="39">
        <v>8</v>
      </c>
      <c r="E442" s="39">
        <v>321</v>
      </c>
      <c r="F442" s="39">
        <v>360</v>
      </c>
      <c r="G442" s="39">
        <v>334</v>
      </c>
      <c r="H442" s="39">
        <v>310</v>
      </c>
      <c r="I442" s="39">
        <v>304</v>
      </c>
      <c r="J442" s="39">
        <v>326</v>
      </c>
      <c r="K442" s="39">
        <v>313</v>
      </c>
      <c r="L442" s="39">
        <v>285</v>
      </c>
      <c r="M442" s="39">
        <v>322</v>
      </c>
      <c r="N442" s="39">
        <v>345</v>
      </c>
    </row>
    <row r="443" spans="1:14" x14ac:dyDescent="0.25">
      <c r="A443" s="39" t="s">
        <v>135</v>
      </c>
      <c r="B443" s="39" t="s">
        <v>135</v>
      </c>
      <c r="C443" s="39">
        <v>1804000</v>
      </c>
      <c r="D443" s="39">
        <v>9</v>
      </c>
      <c r="E443" s="39">
        <v>327</v>
      </c>
      <c r="F443" s="39">
        <v>334</v>
      </c>
      <c r="G443" s="39">
        <v>355</v>
      </c>
      <c r="H443" s="39">
        <v>356</v>
      </c>
      <c r="I443" s="39">
        <v>306</v>
      </c>
      <c r="J443" s="39">
        <v>329</v>
      </c>
      <c r="K443" s="39">
        <v>335</v>
      </c>
      <c r="L443" s="39">
        <v>331</v>
      </c>
      <c r="M443" s="39">
        <v>292</v>
      </c>
      <c r="N443" s="39">
        <v>314</v>
      </c>
    </row>
    <row r="444" spans="1:14" x14ac:dyDescent="0.25">
      <c r="A444" s="39" t="s">
        <v>135</v>
      </c>
      <c r="B444" s="39" t="s">
        <v>135</v>
      </c>
      <c r="C444" s="39">
        <v>1901000</v>
      </c>
      <c r="D444" s="39">
        <v>0</v>
      </c>
      <c r="E444" s="39">
        <v>46</v>
      </c>
      <c r="F444" s="39">
        <v>54</v>
      </c>
      <c r="G444" s="39">
        <v>43</v>
      </c>
      <c r="H444" s="39">
        <v>46</v>
      </c>
      <c r="I444" s="39">
        <v>49</v>
      </c>
      <c r="J444" s="39">
        <v>35</v>
      </c>
      <c r="K444" s="39">
        <v>48</v>
      </c>
      <c r="L444" s="39">
        <v>48</v>
      </c>
      <c r="M444" s="39">
        <v>40</v>
      </c>
      <c r="N444" s="39">
        <v>48</v>
      </c>
    </row>
    <row r="445" spans="1:14" x14ac:dyDescent="0.25">
      <c r="A445" s="39" t="s">
        <v>135</v>
      </c>
      <c r="B445" s="39" t="s">
        <v>135</v>
      </c>
      <c r="C445" s="39">
        <v>1901000</v>
      </c>
      <c r="D445" s="39">
        <v>1</v>
      </c>
      <c r="E445" s="39">
        <v>48</v>
      </c>
      <c r="F445" s="39">
        <v>56</v>
      </c>
      <c r="G445" s="39">
        <v>54</v>
      </c>
      <c r="H445" s="39">
        <v>50</v>
      </c>
      <c r="I445" s="39">
        <v>44</v>
      </c>
      <c r="J445" s="39">
        <v>49</v>
      </c>
      <c r="K445" s="39">
        <v>45</v>
      </c>
      <c r="L445" s="39">
        <v>49</v>
      </c>
      <c r="M445" s="39">
        <v>56</v>
      </c>
      <c r="N445" s="39">
        <v>38</v>
      </c>
    </row>
    <row r="446" spans="1:14" x14ac:dyDescent="0.25">
      <c r="A446" s="39" t="s">
        <v>135</v>
      </c>
      <c r="B446" s="39" t="s">
        <v>135</v>
      </c>
      <c r="C446" s="39">
        <v>1901000</v>
      </c>
      <c r="D446" s="39">
        <v>10</v>
      </c>
      <c r="E446" s="39">
        <v>49</v>
      </c>
      <c r="F446" s="39">
        <v>53</v>
      </c>
      <c r="G446" s="39">
        <v>48</v>
      </c>
      <c r="H446" s="39">
        <v>49</v>
      </c>
      <c r="I446" s="39">
        <v>52</v>
      </c>
      <c r="J446" s="39">
        <v>46</v>
      </c>
      <c r="K446" s="39">
        <v>44</v>
      </c>
      <c r="L446" s="39">
        <v>42</v>
      </c>
      <c r="M446" s="39">
        <v>42</v>
      </c>
      <c r="N446" s="39">
        <v>53</v>
      </c>
    </row>
    <row r="447" spans="1:14" x14ac:dyDescent="0.25">
      <c r="A447" s="39" t="s">
        <v>135</v>
      </c>
      <c r="B447" s="39" t="s">
        <v>135</v>
      </c>
      <c r="C447" s="39">
        <v>1901000</v>
      </c>
      <c r="D447" s="39">
        <v>11</v>
      </c>
      <c r="E447" s="39">
        <v>43</v>
      </c>
      <c r="F447" s="39">
        <v>47</v>
      </c>
      <c r="G447" s="39">
        <v>43</v>
      </c>
      <c r="H447" s="39">
        <v>43</v>
      </c>
      <c r="I447" s="39">
        <v>43</v>
      </c>
      <c r="J447" s="39">
        <v>47</v>
      </c>
      <c r="K447" s="39">
        <v>45</v>
      </c>
      <c r="L447" s="39">
        <v>41</v>
      </c>
      <c r="M447" s="39">
        <v>40</v>
      </c>
      <c r="N447" s="39">
        <v>44</v>
      </c>
    </row>
    <row r="448" spans="1:14" x14ac:dyDescent="0.25">
      <c r="A448" s="39" t="s">
        <v>135</v>
      </c>
      <c r="B448" s="39" t="s">
        <v>135</v>
      </c>
      <c r="C448" s="39">
        <v>1901000</v>
      </c>
      <c r="D448" s="39">
        <v>12</v>
      </c>
      <c r="E448" s="39">
        <v>51</v>
      </c>
      <c r="F448" s="39">
        <v>45</v>
      </c>
      <c r="G448" s="39">
        <v>43</v>
      </c>
      <c r="H448" s="39">
        <v>42</v>
      </c>
      <c r="I448" s="39">
        <v>40</v>
      </c>
      <c r="J448" s="39">
        <v>42</v>
      </c>
      <c r="K448" s="39">
        <v>42</v>
      </c>
      <c r="L448" s="39">
        <v>38</v>
      </c>
      <c r="M448" s="39">
        <v>45</v>
      </c>
      <c r="N448" s="39">
        <v>41</v>
      </c>
    </row>
    <row r="449" spans="1:14" x14ac:dyDescent="0.25">
      <c r="A449" s="39" t="s">
        <v>135</v>
      </c>
      <c r="B449" s="39" t="s">
        <v>135</v>
      </c>
      <c r="C449" s="39">
        <v>1901000</v>
      </c>
      <c r="D449" s="39">
        <v>2</v>
      </c>
      <c r="E449" s="39">
        <v>38</v>
      </c>
      <c r="F449" s="39">
        <v>53</v>
      </c>
      <c r="G449" s="39">
        <v>52</v>
      </c>
      <c r="H449" s="39">
        <v>50</v>
      </c>
      <c r="I449" s="39">
        <v>40</v>
      </c>
      <c r="J449" s="39">
        <v>41</v>
      </c>
      <c r="K449" s="39">
        <v>48</v>
      </c>
      <c r="L449" s="39">
        <v>40</v>
      </c>
      <c r="M449" s="39">
        <v>44</v>
      </c>
      <c r="N449" s="39">
        <v>48</v>
      </c>
    </row>
    <row r="450" spans="1:14" x14ac:dyDescent="0.25">
      <c r="A450" s="39" t="s">
        <v>135</v>
      </c>
      <c r="B450" s="39" t="s">
        <v>135</v>
      </c>
      <c r="C450" s="39">
        <v>1901000</v>
      </c>
      <c r="D450" s="39">
        <v>3</v>
      </c>
      <c r="E450" s="39">
        <v>47</v>
      </c>
      <c r="F450" s="39">
        <v>37</v>
      </c>
      <c r="G450" s="39">
        <v>54</v>
      </c>
      <c r="H450" s="39">
        <v>51</v>
      </c>
      <c r="I450" s="39">
        <v>50</v>
      </c>
      <c r="J450" s="39">
        <v>39</v>
      </c>
      <c r="K450" s="39">
        <v>39</v>
      </c>
      <c r="L450" s="39">
        <v>45</v>
      </c>
      <c r="M450" s="39">
        <v>46</v>
      </c>
      <c r="N450" s="39">
        <v>36</v>
      </c>
    </row>
    <row r="451" spans="1:14" x14ac:dyDescent="0.25">
      <c r="A451" s="39" t="s">
        <v>135</v>
      </c>
      <c r="B451" s="39" t="s">
        <v>135</v>
      </c>
      <c r="C451" s="39">
        <v>1901000</v>
      </c>
      <c r="D451" s="39">
        <v>4</v>
      </c>
      <c r="E451" s="39">
        <v>36</v>
      </c>
      <c r="F451" s="39">
        <v>54</v>
      </c>
      <c r="G451" s="39">
        <v>36</v>
      </c>
      <c r="H451" s="39">
        <v>56</v>
      </c>
      <c r="I451" s="39">
        <v>48</v>
      </c>
      <c r="J451" s="39">
        <v>46</v>
      </c>
      <c r="K451" s="39">
        <v>37</v>
      </c>
      <c r="L451" s="39">
        <v>42</v>
      </c>
      <c r="M451" s="39">
        <v>47</v>
      </c>
      <c r="N451" s="39">
        <v>43</v>
      </c>
    </row>
    <row r="452" spans="1:14" x14ac:dyDescent="0.25">
      <c r="A452" s="39" t="s">
        <v>135</v>
      </c>
      <c r="B452" s="39" t="s">
        <v>135</v>
      </c>
      <c r="C452" s="39">
        <v>1901000</v>
      </c>
      <c r="D452" s="39">
        <v>5</v>
      </c>
      <c r="E452" s="39">
        <v>57</v>
      </c>
      <c r="F452" s="39">
        <v>46</v>
      </c>
      <c r="G452" s="39">
        <v>47</v>
      </c>
      <c r="H452" s="39">
        <v>37</v>
      </c>
      <c r="I452" s="39">
        <v>50</v>
      </c>
      <c r="J452" s="39">
        <v>48</v>
      </c>
      <c r="K452" s="39">
        <v>48</v>
      </c>
      <c r="L452" s="39">
        <v>36</v>
      </c>
      <c r="M452" s="39">
        <v>46</v>
      </c>
      <c r="N452" s="39">
        <v>47</v>
      </c>
    </row>
    <row r="453" spans="1:14" x14ac:dyDescent="0.25">
      <c r="A453" s="39" t="s">
        <v>135</v>
      </c>
      <c r="B453" s="39" t="s">
        <v>135</v>
      </c>
      <c r="C453" s="39">
        <v>1901000</v>
      </c>
      <c r="D453" s="39">
        <v>6</v>
      </c>
      <c r="E453" s="39">
        <v>41</v>
      </c>
      <c r="F453" s="39">
        <v>60</v>
      </c>
      <c r="G453" s="39">
        <v>44</v>
      </c>
      <c r="H453" s="39">
        <v>52</v>
      </c>
      <c r="I453" s="39">
        <v>41</v>
      </c>
      <c r="J453" s="39">
        <v>43</v>
      </c>
      <c r="K453" s="39">
        <v>51</v>
      </c>
      <c r="L453" s="39">
        <v>55</v>
      </c>
      <c r="M453" s="39">
        <v>36</v>
      </c>
      <c r="N453" s="39">
        <v>46</v>
      </c>
    </row>
    <row r="454" spans="1:14" x14ac:dyDescent="0.25">
      <c r="A454" s="39" t="s">
        <v>135</v>
      </c>
      <c r="B454" s="39" t="s">
        <v>135</v>
      </c>
      <c r="C454" s="39">
        <v>1901000</v>
      </c>
      <c r="D454" s="39">
        <v>7</v>
      </c>
      <c r="E454" s="39">
        <v>56</v>
      </c>
      <c r="F454" s="39">
        <v>49</v>
      </c>
      <c r="G454" s="39">
        <v>56</v>
      </c>
      <c r="H454" s="39">
        <v>46</v>
      </c>
      <c r="I454" s="39">
        <v>49</v>
      </c>
      <c r="J454" s="39">
        <v>41</v>
      </c>
      <c r="K454" s="39">
        <v>44</v>
      </c>
      <c r="L454" s="39">
        <v>56</v>
      </c>
      <c r="M454" s="39">
        <v>63</v>
      </c>
      <c r="N454" s="39">
        <v>43</v>
      </c>
    </row>
    <row r="455" spans="1:14" x14ac:dyDescent="0.25">
      <c r="A455" s="39" t="s">
        <v>135</v>
      </c>
      <c r="B455" s="39" t="s">
        <v>135</v>
      </c>
      <c r="C455" s="39">
        <v>1901000</v>
      </c>
      <c r="D455" s="39">
        <v>8</v>
      </c>
      <c r="E455" s="39">
        <v>46</v>
      </c>
      <c r="F455" s="39">
        <v>55</v>
      </c>
      <c r="G455" s="39">
        <v>45</v>
      </c>
      <c r="H455" s="39">
        <v>54</v>
      </c>
      <c r="I455" s="39">
        <v>38</v>
      </c>
      <c r="J455" s="39">
        <v>45</v>
      </c>
      <c r="K455" s="39">
        <v>40</v>
      </c>
      <c r="L455" s="39">
        <v>49</v>
      </c>
      <c r="M455" s="39">
        <v>52</v>
      </c>
      <c r="N455" s="39">
        <v>65</v>
      </c>
    </row>
    <row r="456" spans="1:14" x14ac:dyDescent="0.25">
      <c r="A456" s="39" t="s">
        <v>135</v>
      </c>
      <c r="B456" s="39" t="s">
        <v>135</v>
      </c>
      <c r="C456" s="39">
        <v>1901000</v>
      </c>
      <c r="D456" s="39">
        <v>9</v>
      </c>
      <c r="E456" s="39">
        <v>53</v>
      </c>
      <c r="F456" s="39">
        <v>50</v>
      </c>
      <c r="G456" s="39">
        <v>50</v>
      </c>
      <c r="H456" s="39">
        <v>49</v>
      </c>
      <c r="I456" s="39">
        <v>52</v>
      </c>
      <c r="J456" s="39">
        <v>45</v>
      </c>
      <c r="K456" s="39">
        <v>48</v>
      </c>
      <c r="L456" s="39">
        <v>39</v>
      </c>
      <c r="M456" s="39">
        <v>50</v>
      </c>
      <c r="N456" s="39">
        <v>54</v>
      </c>
    </row>
    <row r="457" spans="1:14" x14ac:dyDescent="0.25">
      <c r="A457" s="39" t="s">
        <v>135</v>
      </c>
      <c r="B457" s="39" t="s">
        <v>135</v>
      </c>
      <c r="C457" s="39">
        <v>1905000</v>
      </c>
      <c r="D457" s="39">
        <v>0</v>
      </c>
      <c r="E457" s="39">
        <v>224</v>
      </c>
      <c r="F457" s="39">
        <v>229</v>
      </c>
      <c r="G457" s="39">
        <v>221</v>
      </c>
      <c r="H457" s="39">
        <v>181</v>
      </c>
      <c r="I457" s="39">
        <v>213</v>
      </c>
      <c r="J457" s="39">
        <v>205</v>
      </c>
      <c r="K457" s="39">
        <v>215</v>
      </c>
      <c r="L457" s="39">
        <v>203</v>
      </c>
      <c r="M457" s="39">
        <v>181</v>
      </c>
      <c r="N457" s="39">
        <v>195</v>
      </c>
    </row>
    <row r="458" spans="1:14" x14ac:dyDescent="0.25">
      <c r="A458" s="39" t="s">
        <v>135</v>
      </c>
      <c r="B458" s="39" t="s">
        <v>135</v>
      </c>
      <c r="C458" s="39">
        <v>1905000</v>
      </c>
      <c r="D458" s="39">
        <v>1</v>
      </c>
      <c r="E458" s="39">
        <v>198</v>
      </c>
      <c r="F458" s="39">
        <v>220</v>
      </c>
      <c r="G458" s="39">
        <v>240</v>
      </c>
      <c r="H458" s="39">
        <v>206</v>
      </c>
      <c r="I458" s="39">
        <v>194</v>
      </c>
      <c r="J458" s="39">
        <v>226</v>
      </c>
      <c r="K458" s="39">
        <v>193</v>
      </c>
      <c r="L458" s="39">
        <v>222</v>
      </c>
      <c r="M458" s="39">
        <v>193</v>
      </c>
      <c r="N458" s="39">
        <v>187</v>
      </c>
    </row>
    <row r="459" spans="1:14" x14ac:dyDescent="0.25">
      <c r="A459" s="39" t="s">
        <v>135</v>
      </c>
      <c r="B459" s="39" t="s">
        <v>135</v>
      </c>
      <c r="C459" s="39">
        <v>1905000</v>
      </c>
      <c r="D459" s="39">
        <v>10</v>
      </c>
      <c r="E459" s="39">
        <v>213</v>
      </c>
      <c r="F459" s="39">
        <v>207</v>
      </c>
      <c r="G459" s="39">
        <v>210</v>
      </c>
      <c r="H459" s="39">
        <v>198</v>
      </c>
      <c r="I459" s="39">
        <v>219</v>
      </c>
      <c r="J459" s="39">
        <v>200</v>
      </c>
      <c r="K459" s="39">
        <v>179</v>
      </c>
      <c r="L459" s="39">
        <v>194</v>
      </c>
      <c r="M459" s="39">
        <v>216</v>
      </c>
      <c r="N459" s="39">
        <v>188</v>
      </c>
    </row>
    <row r="460" spans="1:14" x14ac:dyDescent="0.25">
      <c r="A460" s="39" t="s">
        <v>135</v>
      </c>
      <c r="B460" s="39" t="s">
        <v>135</v>
      </c>
      <c r="C460" s="39">
        <v>1905000</v>
      </c>
      <c r="D460" s="39">
        <v>11</v>
      </c>
      <c r="E460" s="39">
        <v>211</v>
      </c>
      <c r="F460" s="39">
        <v>192</v>
      </c>
      <c r="G460" s="39">
        <v>202</v>
      </c>
      <c r="H460" s="39">
        <v>207</v>
      </c>
      <c r="I460" s="39">
        <v>191</v>
      </c>
      <c r="J460" s="39">
        <v>204</v>
      </c>
      <c r="K460" s="39">
        <v>185</v>
      </c>
      <c r="L460" s="39">
        <v>175</v>
      </c>
      <c r="M460" s="39">
        <v>188</v>
      </c>
      <c r="N460" s="39">
        <v>195</v>
      </c>
    </row>
    <row r="461" spans="1:14" x14ac:dyDescent="0.25">
      <c r="A461" s="39" t="s">
        <v>135</v>
      </c>
      <c r="B461" s="39" t="s">
        <v>135</v>
      </c>
      <c r="C461" s="39">
        <v>1905000</v>
      </c>
      <c r="D461" s="39">
        <v>12</v>
      </c>
      <c r="E461" s="39">
        <v>221</v>
      </c>
      <c r="F461" s="39">
        <v>209</v>
      </c>
      <c r="G461" s="39">
        <v>182</v>
      </c>
      <c r="H461" s="39">
        <v>192</v>
      </c>
      <c r="I461" s="39">
        <v>205</v>
      </c>
      <c r="J461" s="39">
        <v>188</v>
      </c>
      <c r="K461" s="39">
        <v>195</v>
      </c>
      <c r="L461" s="39">
        <v>188</v>
      </c>
      <c r="M461" s="39">
        <v>178</v>
      </c>
      <c r="N461" s="39">
        <v>173</v>
      </c>
    </row>
    <row r="462" spans="1:14" x14ac:dyDescent="0.25">
      <c r="A462" s="39" t="s">
        <v>135</v>
      </c>
      <c r="B462" s="39" t="s">
        <v>135</v>
      </c>
      <c r="C462" s="39">
        <v>1905000</v>
      </c>
      <c r="D462" s="39">
        <v>2</v>
      </c>
      <c r="E462" s="39">
        <v>233</v>
      </c>
      <c r="F462" s="39">
        <v>178</v>
      </c>
      <c r="G462" s="39">
        <v>227</v>
      </c>
      <c r="H462" s="39">
        <v>214</v>
      </c>
      <c r="I462" s="39">
        <v>200</v>
      </c>
      <c r="J462" s="39">
        <v>195</v>
      </c>
      <c r="K462" s="39">
        <v>206</v>
      </c>
      <c r="L462" s="39">
        <v>198</v>
      </c>
      <c r="M462" s="39">
        <v>206</v>
      </c>
      <c r="N462" s="39">
        <v>179</v>
      </c>
    </row>
    <row r="463" spans="1:14" x14ac:dyDescent="0.25">
      <c r="A463" s="39" t="s">
        <v>135</v>
      </c>
      <c r="B463" s="39" t="s">
        <v>135</v>
      </c>
      <c r="C463" s="39">
        <v>1905000</v>
      </c>
      <c r="D463" s="39">
        <v>3</v>
      </c>
      <c r="E463" s="39">
        <v>205</v>
      </c>
      <c r="F463" s="39">
        <v>222</v>
      </c>
      <c r="G463" s="39">
        <v>191</v>
      </c>
      <c r="H463" s="39">
        <v>215</v>
      </c>
      <c r="I463" s="39">
        <v>219</v>
      </c>
      <c r="J463" s="39">
        <v>201</v>
      </c>
      <c r="K463" s="39">
        <v>185</v>
      </c>
      <c r="L463" s="39">
        <v>198</v>
      </c>
      <c r="M463" s="39">
        <v>189</v>
      </c>
      <c r="N463" s="39">
        <v>200</v>
      </c>
    </row>
    <row r="464" spans="1:14" x14ac:dyDescent="0.25">
      <c r="A464" s="39" t="s">
        <v>135</v>
      </c>
      <c r="B464" s="39" t="s">
        <v>135</v>
      </c>
      <c r="C464" s="39">
        <v>1905000</v>
      </c>
      <c r="D464" s="39">
        <v>4</v>
      </c>
      <c r="E464" s="39">
        <v>202</v>
      </c>
      <c r="F464" s="39">
        <v>210</v>
      </c>
      <c r="G464" s="39">
        <v>235</v>
      </c>
      <c r="H464" s="39">
        <v>185</v>
      </c>
      <c r="I464" s="39">
        <v>215</v>
      </c>
      <c r="J464" s="39">
        <v>227</v>
      </c>
      <c r="K464" s="39">
        <v>201</v>
      </c>
      <c r="L464" s="39">
        <v>192</v>
      </c>
      <c r="M464" s="39">
        <v>204</v>
      </c>
      <c r="N464" s="39">
        <v>191</v>
      </c>
    </row>
    <row r="465" spans="1:14" x14ac:dyDescent="0.25">
      <c r="A465" s="39" t="s">
        <v>135</v>
      </c>
      <c r="B465" s="39" t="s">
        <v>135</v>
      </c>
      <c r="C465" s="39">
        <v>1905000</v>
      </c>
      <c r="D465" s="39">
        <v>5</v>
      </c>
      <c r="E465" s="39">
        <v>218</v>
      </c>
      <c r="F465" s="39">
        <v>201</v>
      </c>
      <c r="G465" s="39">
        <v>228</v>
      </c>
      <c r="H465" s="39">
        <v>219</v>
      </c>
      <c r="I465" s="39">
        <v>187</v>
      </c>
      <c r="J465" s="39">
        <v>229</v>
      </c>
      <c r="K465" s="39">
        <v>221</v>
      </c>
      <c r="L465" s="39">
        <v>202</v>
      </c>
      <c r="M465" s="39">
        <v>185</v>
      </c>
      <c r="N465" s="39">
        <v>204</v>
      </c>
    </row>
    <row r="466" spans="1:14" x14ac:dyDescent="0.25">
      <c r="A466" s="39" t="s">
        <v>135</v>
      </c>
      <c r="B466" s="39" t="s">
        <v>135</v>
      </c>
      <c r="C466" s="39">
        <v>1905000</v>
      </c>
      <c r="D466" s="39">
        <v>6</v>
      </c>
      <c r="E466" s="39">
        <v>228</v>
      </c>
      <c r="F466" s="39">
        <v>217</v>
      </c>
      <c r="G466" s="39">
        <v>204</v>
      </c>
      <c r="H466" s="39">
        <v>213</v>
      </c>
      <c r="I466" s="39">
        <v>223</v>
      </c>
      <c r="J466" s="39">
        <v>197</v>
      </c>
      <c r="K466" s="39">
        <v>222</v>
      </c>
      <c r="L466" s="39">
        <v>234</v>
      </c>
      <c r="M466" s="39">
        <v>203</v>
      </c>
      <c r="N466" s="39">
        <v>172</v>
      </c>
    </row>
    <row r="467" spans="1:14" x14ac:dyDescent="0.25">
      <c r="A467" s="39" t="s">
        <v>135</v>
      </c>
      <c r="B467" s="39" t="s">
        <v>135</v>
      </c>
      <c r="C467" s="39">
        <v>1905000</v>
      </c>
      <c r="D467" s="39">
        <v>7</v>
      </c>
      <c r="E467" s="39">
        <v>219</v>
      </c>
      <c r="F467" s="39">
        <v>215</v>
      </c>
      <c r="G467" s="39">
        <v>227</v>
      </c>
      <c r="H467" s="39">
        <v>199</v>
      </c>
      <c r="I467" s="39">
        <v>206</v>
      </c>
      <c r="J467" s="39">
        <v>232</v>
      </c>
      <c r="K467" s="39">
        <v>189</v>
      </c>
      <c r="L467" s="39">
        <v>214</v>
      </c>
      <c r="M467" s="39">
        <v>220</v>
      </c>
      <c r="N467" s="39">
        <v>195</v>
      </c>
    </row>
    <row r="468" spans="1:14" x14ac:dyDescent="0.25">
      <c r="A468" s="39" t="s">
        <v>135</v>
      </c>
      <c r="B468" s="39" t="s">
        <v>135</v>
      </c>
      <c r="C468" s="39">
        <v>1905000</v>
      </c>
      <c r="D468" s="39">
        <v>8</v>
      </c>
      <c r="E468" s="39">
        <v>227</v>
      </c>
      <c r="F468" s="39">
        <v>201</v>
      </c>
      <c r="G468" s="39">
        <v>228</v>
      </c>
      <c r="H468" s="39">
        <v>207</v>
      </c>
      <c r="I468" s="39">
        <v>195</v>
      </c>
      <c r="J468" s="39">
        <v>212</v>
      </c>
      <c r="K468" s="39">
        <v>219</v>
      </c>
      <c r="L468" s="39">
        <v>192</v>
      </c>
      <c r="M468" s="39">
        <v>210</v>
      </c>
      <c r="N468" s="39">
        <v>211</v>
      </c>
    </row>
    <row r="469" spans="1:14" x14ac:dyDescent="0.25">
      <c r="A469" s="39" t="s">
        <v>135</v>
      </c>
      <c r="B469" s="39" t="s">
        <v>135</v>
      </c>
      <c r="C469" s="39">
        <v>1905000</v>
      </c>
      <c r="D469" s="39">
        <v>9</v>
      </c>
      <c r="E469" s="39">
        <v>228</v>
      </c>
      <c r="F469" s="39">
        <v>230</v>
      </c>
      <c r="G469" s="39">
        <v>215</v>
      </c>
      <c r="H469" s="39">
        <v>231</v>
      </c>
      <c r="I469" s="39">
        <v>198</v>
      </c>
      <c r="J469" s="39">
        <v>204</v>
      </c>
      <c r="K469" s="39">
        <v>195</v>
      </c>
      <c r="L469" s="39">
        <v>223</v>
      </c>
      <c r="M469" s="39">
        <v>195</v>
      </c>
      <c r="N469" s="39">
        <v>213</v>
      </c>
    </row>
    <row r="470" spans="1:14" x14ac:dyDescent="0.25">
      <c r="A470" s="39" t="s">
        <v>135</v>
      </c>
      <c r="B470" s="39" t="s">
        <v>135</v>
      </c>
      <c r="C470" s="39">
        <v>2002000</v>
      </c>
      <c r="D470" s="39">
        <v>0</v>
      </c>
      <c r="E470" s="39">
        <v>79</v>
      </c>
      <c r="F470" s="39">
        <v>82</v>
      </c>
      <c r="G470" s="39">
        <v>77</v>
      </c>
      <c r="H470" s="39">
        <v>69</v>
      </c>
      <c r="I470" s="39">
        <v>71</v>
      </c>
      <c r="J470" s="39">
        <v>47</v>
      </c>
      <c r="K470" s="39">
        <v>56</v>
      </c>
      <c r="L470" s="39">
        <v>40</v>
      </c>
      <c r="M470" s="39">
        <v>46</v>
      </c>
      <c r="N470" s="39">
        <v>56</v>
      </c>
    </row>
    <row r="471" spans="1:14" x14ac:dyDescent="0.25">
      <c r="A471" s="39" t="s">
        <v>135</v>
      </c>
      <c r="B471" s="39" t="s">
        <v>135</v>
      </c>
      <c r="C471" s="39">
        <v>2002000</v>
      </c>
      <c r="D471" s="39">
        <v>1</v>
      </c>
      <c r="E471" s="39">
        <v>55</v>
      </c>
      <c r="F471" s="39">
        <v>69</v>
      </c>
      <c r="G471" s="39">
        <v>71</v>
      </c>
      <c r="H471" s="39">
        <v>78</v>
      </c>
      <c r="I471" s="39">
        <v>67</v>
      </c>
      <c r="J471" s="39">
        <v>67</v>
      </c>
      <c r="K471" s="39">
        <v>49</v>
      </c>
      <c r="L471" s="39">
        <v>59</v>
      </c>
      <c r="M471" s="39">
        <v>36</v>
      </c>
      <c r="N471" s="39">
        <v>46</v>
      </c>
    </row>
    <row r="472" spans="1:14" x14ac:dyDescent="0.25">
      <c r="A472" s="39" t="s">
        <v>135</v>
      </c>
      <c r="B472" s="39" t="s">
        <v>135</v>
      </c>
      <c r="C472" s="39">
        <v>2002000</v>
      </c>
      <c r="D472" s="39">
        <v>10</v>
      </c>
      <c r="E472" s="39">
        <v>61</v>
      </c>
      <c r="F472" s="39">
        <v>83</v>
      </c>
      <c r="G472" s="39">
        <v>73</v>
      </c>
      <c r="H472" s="39">
        <v>51</v>
      </c>
      <c r="I472" s="39">
        <v>41</v>
      </c>
      <c r="J472" s="39">
        <v>58</v>
      </c>
      <c r="K472" s="39">
        <v>53</v>
      </c>
      <c r="L472" s="39">
        <v>56</v>
      </c>
      <c r="M472" s="39">
        <v>65</v>
      </c>
      <c r="N472" s="39">
        <v>52</v>
      </c>
    </row>
    <row r="473" spans="1:14" x14ac:dyDescent="0.25">
      <c r="A473" s="39" t="s">
        <v>135</v>
      </c>
      <c r="B473" s="39" t="s">
        <v>135</v>
      </c>
      <c r="C473" s="39">
        <v>2002000</v>
      </c>
      <c r="D473" s="39">
        <v>11</v>
      </c>
      <c r="E473" s="39">
        <v>71</v>
      </c>
      <c r="F473" s="39">
        <v>62</v>
      </c>
      <c r="G473" s="39">
        <v>82</v>
      </c>
      <c r="H473" s="39">
        <v>64</v>
      </c>
      <c r="I473" s="39">
        <v>49</v>
      </c>
      <c r="J473" s="39">
        <v>42</v>
      </c>
      <c r="K473" s="39">
        <v>57</v>
      </c>
      <c r="L473" s="39">
        <v>48</v>
      </c>
      <c r="M473" s="39">
        <v>54</v>
      </c>
      <c r="N473" s="39">
        <v>64</v>
      </c>
    </row>
    <row r="474" spans="1:14" x14ac:dyDescent="0.25">
      <c r="A474" s="39" t="s">
        <v>135</v>
      </c>
      <c r="B474" s="39" t="s">
        <v>135</v>
      </c>
      <c r="C474" s="39">
        <v>2002000</v>
      </c>
      <c r="D474" s="39">
        <v>12</v>
      </c>
      <c r="E474" s="39">
        <v>69</v>
      </c>
      <c r="F474" s="39">
        <v>66</v>
      </c>
      <c r="G474" s="39">
        <v>60</v>
      </c>
      <c r="H474" s="39">
        <v>77</v>
      </c>
      <c r="I474" s="39">
        <v>60</v>
      </c>
      <c r="J474" s="39">
        <v>51</v>
      </c>
      <c r="K474" s="39">
        <v>45</v>
      </c>
      <c r="L474" s="39">
        <v>53</v>
      </c>
      <c r="M474" s="39">
        <v>48</v>
      </c>
      <c r="N474" s="39">
        <v>49</v>
      </c>
    </row>
    <row r="475" spans="1:14" x14ac:dyDescent="0.25">
      <c r="A475" s="39" t="s">
        <v>135</v>
      </c>
      <c r="B475" s="39" t="s">
        <v>135</v>
      </c>
      <c r="C475" s="39">
        <v>2002000</v>
      </c>
      <c r="D475" s="39">
        <v>2</v>
      </c>
      <c r="E475" s="39">
        <v>73</v>
      </c>
      <c r="F475" s="39">
        <v>53</v>
      </c>
      <c r="G475" s="39">
        <v>70</v>
      </c>
      <c r="H475" s="39">
        <v>66</v>
      </c>
      <c r="I475" s="39">
        <v>79</v>
      </c>
      <c r="J475" s="39">
        <v>60</v>
      </c>
      <c r="K475" s="39">
        <v>59</v>
      </c>
      <c r="L475" s="39">
        <v>55</v>
      </c>
      <c r="M475" s="39">
        <v>56</v>
      </c>
      <c r="N475" s="39">
        <v>45</v>
      </c>
    </row>
    <row r="476" spans="1:14" x14ac:dyDescent="0.25">
      <c r="A476" s="39" t="s">
        <v>135</v>
      </c>
      <c r="B476" s="39" t="s">
        <v>135</v>
      </c>
      <c r="C476" s="39">
        <v>2002000</v>
      </c>
      <c r="D476" s="39">
        <v>3</v>
      </c>
      <c r="E476" s="39">
        <v>60</v>
      </c>
      <c r="F476" s="39">
        <v>74</v>
      </c>
      <c r="G476" s="39">
        <v>48</v>
      </c>
      <c r="H476" s="39">
        <v>65</v>
      </c>
      <c r="I476" s="39">
        <v>63</v>
      </c>
      <c r="J476" s="39">
        <v>76</v>
      </c>
      <c r="K476" s="39">
        <v>62</v>
      </c>
      <c r="L476" s="39">
        <v>63</v>
      </c>
      <c r="M476" s="39">
        <v>52</v>
      </c>
      <c r="N476" s="39">
        <v>48</v>
      </c>
    </row>
    <row r="477" spans="1:14" x14ac:dyDescent="0.25">
      <c r="A477" s="39" t="s">
        <v>135</v>
      </c>
      <c r="B477" s="39" t="s">
        <v>135</v>
      </c>
      <c r="C477" s="39">
        <v>2002000</v>
      </c>
      <c r="D477" s="39">
        <v>4</v>
      </c>
      <c r="E477" s="39">
        <v>60</v>
      </c>
      <c r="F477" s="39">
        <v>56</v>
      </c>
      <c r="G477" s="39">
        <v>71</v>
      </c>
      <c r="H477" s="39">
        <v>49</v>
      </c>
      <c r="I477" s="39">
        <v>72</v>
      </c>
      <c r="J477" s="39">
        <v>70</v>
      </c>
      <c r="K477" s="39">
        <v>76</v>
      </c>
      <c r="L477" s="39">
        <v>59</v>
      </c>
      <c r="M477" s="39">
        <v>58</v>
      </c>
      <c r="N477" s="39">
        <v>51</v>
      </c>
    </row>
    <row r="478" spans="1:14" x14ac:dyDescent="0.25">
      <c r="A478" s="39" t="s">
        <v>135</v>
      </c>
      <c r="B478" s="39" t="s">
        <v>135</v>
      </c>
      <c r="C478" s="39">
        <v>2002000</v>
      </c>
      <c r="D478" s="39">
        <v>5</v>
      </c>
      <c r="E478" s="39">
        <v>64</v>
      </c>
      <c r="F478" s="39">
        <v>58</v>
      </c>
      <c r="G478" s="39">
        <v>56</v>
      </c>
      <c r="H478" s="39">
        <v>75</v>
      </c>
      <c r="I478" s="39">
        <v>48</v>
      </c>
      <c r="J478" s="39">
        <v>69</v>
      </c>
      <c r="K478" s="39">
        <v>72</v>
      </c>
      <c r="L478" s="39">
        <v>73</v>
      </c>
      <c r="M478" s="39">
        <v>61</v>
      </c>
      <c r="N478" s="39">
        <v>59</v>
      </c>
    </row>
    <row r="479" spans="1:14" x14ac:dyDescent="0.25">
      <c r="A479" s="39" t="s">
        <v>135</v>
      </c>
      <c r="B479" s="39" t="s">
        <v>135</v>
      </c>
      <c r="C479" s="39">
        <v>2002000</v>
      </c>
      <c r="D479" s="39">
        <v>6</v>
      </c>
      <c r="E479" s="39">
        <v>48</v>
      </c>
      <c r="F479" s="39">
        <v>62</v>
      </c>
      <c r="G479" s="39">
        <v>61</v>
      </c>
      <c r="H479" s="39">
        <v>54</v>
      </c>
      <c r="I479" s="39">
        <v>72</v>
      </c>
      <c r="J479" s="39">
        <v>47</v>
      </c>
      <c r="K479" s="39">
        <v>71</v>
      </c>
      <c r="L479" s="39">
        <v>75</v>
      </c>
      <c r="M479" s="39">
        <v>71</v>
      </c>
      <c r="N479" s="39">
        <v>63</v>
      </c>
    </row>
    <row r="480" spans="1:14" x14ac:dyDescent="0.25">
      <c r="A480" s="39" t="s">
        <v>135</v>
      </c>
      <c r="B480" s="39" t="s">
        <v>135</v>
      </c>
      <c r="C480" s="39">
        <v>2002000</v>
      </c>
      <c r="D480" s="39">
        <v>7</v>
      </c>
      <c r="E480" s="39">
        <v>61</v>
      </c>
      <c r="F480" s="39">
        <v>49</v>
      </c>
      <c r="G480" s="39">
        <v>63</v>
      </c>
      <c r="H480" s="39">
        <v>57</v>
      </c>
      <c r="I480" s="39">
        <v>54</v>
      </c>
      <c r="J480" s="39">
        <v>71</v>
      </c>
      <c r="K480" s="39">
        <v>48</v>
      </c>
      <c r="L480" s="39">
        <v>65</v>
      </c>
      <c r="M480" s="39">
        <v>80</v>
      </c>
      <c r="N480" s="39">
        <v>74</v>
      </c>
    </row>
    <row r="481" spans="1:14" x14ac:dyDescent="0.25">
      <c r="A481" s="39" t="s">
        <v>135</v>
      </c>
      <c r="B481" s="39" t="s">
        <v>135</v>
      </c>
      <c r="C481" s="39">
        <v>2002000</v>
      </c>
      <c r="D481" s="39">
        <v>8</v>
      </c>
      <c r="E481" s="39">
        <v>81</v>
      </c>
      <c r="F481" s="39">
        <v>57</v>
      </c>
      <c r="G481" s="39">
        <v>50</v>
      </c>
      <c r="H481" s="39">
        <v>60</v>
      </c>
      <c r="I481" s="39">
        <v>53</v>
      </c>
      <c r="J481" s="39">
        <v>56</v>
      </c>
      <c r="K481" s="39">
        <v>67</v>
      </c>
      <c r="L481" s="39">
        <v>49</v>
      </c>
      <c r="M481" s="39">
        <v>66</v>
      </c>
      <c r="N481" s="39">
        <v>69</v>
      </c>
    </row>
    <row r="482" spans="1:14" x14ac:dyDescent="0.25">
      <c r="A482" s="39" t="s">
        <v>135</v>
      </c>
      <c r="B482" s="39" t="s">
        <v>135</v>
      </c>
      <c r="C482" s="39">
        <v>2002000</v>
      </c>
      <c r="D482" s="39">
        <v>9</v>
      </c>
      <c r="E482" s="39">
        <v>81</v>
      </c>
      <c r="F482" s="39">
        <v>75</v>
      </c>
      <c r="G482" s="39">
        <v>54</v>
      </c>
      <c r="H482" s="39">
        <v>41</v>
      </c>
      <c r="I482" s="39">
        <v>64</v>
      </c>
      <c r="J482" s="39">
        <v>50</v>
      </c>
      <c r="K482" s="39">
        <v>49</v>
      </c>
      <c r="L482" s="39">
        <v>59</v>
      </c>
      <c r="M482" s="39">
        <v>55</v>
      </c>
      <c r="N482" s="39">
        <v>68</v>
      </c>
    </row>
    <row r="483" spans="1:14" x14ac:dyDescent="0.25">
      <c r="A483" s="39" t="s">
        <v>135</v>
      </c>
      <c r="B483" s="39" t="s">
        <v>135</v>
      </c>
      <c r="C483" s="39">
        <v>201000</v>
      </c>
      <c r="D483" s="39">
        <v>0</v>
      </c>
      <c r="E483" s="39">
        <v>165</v>
      </c>
      <c r="F483" s="39">
        <v>154</v>
      </c>
      <c r="G483" s="39">
        <v>162</v>
      </c>
      <c r="H483" s="39">
        <v>131</v>
      </c>
      <c r="I483" s="39">
        <v>137</v>
      </c>
      <c r="J483" s="39">
        <v>125</v>
      </c>
      <c r="K483" s="39">
        <v>137</v>
      </c>
      <c r="L483" s="39">
        <v>119</v>
      </c>
      <c r="M483" s="39">
        <v>118</v>
      </c>
      <c r="N483" s="39">
        <v>113</v>
      </c>
    </row>
    <row r="484" spans="1:14" x14ac:dyDescent="0.25">
      <c r="A484" s="39" t="s">
        <v>135</v>
      </c>
      <c r="B484" s="39" t="s">
        <v>135</v>
      </c>
      <c r="C484" s="39">
        <v>201000</v>
      </c>
      <c r="D484" s="39">
        <v>1</v>
      </c>
      <c r="E484" s="39">
        <v>125</v>
      </c>
      <c r="F484" s="39">
        <v>171</v>
      </c>
      <c r="G484" s="39">
        <v>159</v>
      </c>
      <c r="H484" s="39">
        <v>151</v>
      </c>
      <c r="I484" s="39">
        <v>138</v>
      </c>
      <c r="J484" s="39">
        <v>142</v>
      </c>
      <c r="K484" s="39">
        <v>138</v>
      </c>
      <c r="L484" s="39">
        <v>146</v>
      </c>
      <c r="M484" s="39">
        <v>111</v>
      </c>
      <c r="N484" s="39">
        <v>117</v>
      </c>
    </row>
    <row r="485" spans="1:14" x14ac:dyDescent="0.25">
      <c r="A485" s="39" t="s">
        <v>135</v>
      </c>
      <c r="B485" s="39" t="s">
        <v>135</v>
      </c>
      <c r="C485" s="39">
        <v>201000</v>
      </c>
      <c r="D485" s="39">
        <v>10</v>
      </c>
      <c r="E485" s="39">
        <v>157</v>
      </c>
      <c r="F485" s="39">
        <v>136</v>
      </c>
      <c r="G485" s="39">
        <v>126</v>
      </c>
      <c r="H485" s="39">
        <v>131</v>
      </c>
      <c r="I485" s="39">
        <v>124</v>
      </c>
      <c r="J485" s="39">
        <v>129</v>
      </c>
      <c r="K485" s="39">
        <v>141</v>
      </c>
      <c r="L485" s="39">
        <v>129</v>
      </c>
      <c r="M485" s="39">
        <v>117</v>
      </c>
      <c r="N485" s="39">
        <v>124</v>
      </c>
    </row>
    <row r="486" spans="1:14" x14ac:dyDescent="0.25">
      <c r="A486" s="39" t="s">
        <v>135</v>
      </c>
      <c r="B486" s="39" t="s">
        <v>135</v>
      </c>
      <c r="C486" s="39">
        <v>201000</v>
      </c>
      <c r="D486" s="39">
        <v>11</v>
      </c>
      <c r="E486" s="39">
        <v>114</v>
      </c>
      <c r="F486" s="39">
        <v>140</v>
      </c>
      <c r="G486" s="39">
        <v>127</v>
      </c>
      <c r="H486" s="39">
        <v>130</v>
      </c>
      <c r="I486" s="39">
        <v>123</v>
      </c>
      <c r="J486" s="39">
        <v>115</v>
      </c>
      <c r="K486" s="39">
        <v>123</v>
      </c>
      <c r="L486" s="39">
        <v>140</v>
      </c>
      <c r="M486" s="39">
        <v>110</v>
      </c>
      <c r="N486" s="39">
        <v>104</v>
      </c>
    </row>
    <row r="487" spans="1:14" x14ac:dyDescent="0.25">
      <c r="A487" s="39" t="s">
        <v>135</v>
      </c>
      <c r="B487" s="39" t="s">
        <v>135</v>
      </c>
      <c r="C487" s="39">
        <v>201000</v>
      </c>
      <c r="D487" s="39">
        <v>12</v>
      </c>
      <c r="E487" s="39">
        <v>132</v>
      </c>
      <c r="F487" s="39">
        <v>112</v>
      </c>
      <c r="G487" s="39">
        <v>132</v>
      </c>
      <c r="H487" s="39">
        <v>124</v>
      </c>
      <c r="I487" s="39">
        <v>130</v>
      </c>
      <c r="J487" s="39">
        <v>122</v>
      </c>
      <c r="K487" s="39">
        <v>103</v>
      </c>
      <c r="L487" s="39">
        <v>118</v>
      </c>
      <c r="M487" s="39">
        <v>132</v>
      </c>
      <c r="N487" s="39">
        <v>107</v>
      </c>
    </row>
    <row r="488" spans="1:14" x14ac:dyDescent="0.25">
      <c r="A488" s="39" t="s">
        <v>135</v>
      </c>
      <c r="B488" s="39" t="s">
        <v>135</v>
      </c>
      <c r="C488" s="39">
        <v>201000</v>
      </c>
      <c r="D488" s="39">
        <v>2</v>
      </c>
      <c r="E488" s="39">
        <v>134</v>
      </c>
      <c r="F488" s="39">
        <v>116</v>
      </c>
      <c r="G488" s="39">
        <v>158</v>
      </c>
      <c r="H488" s="39">
        <v>143</v>
      </c>
      <c r="I488" s="39">
        <v>147</v>
      </c>
      <c r="J488" s="39">
        <v>133</v>
      </c>
      <c r="K488" s="39">
        <v>117</v>
      </c>
      <c r="L488" s="39">
        <v>129</v>
      </c>
      <c r="M488" s="39">
        <v>133</v>
      </c>
      <c r="N488" s="39">
        <v>104</v>
      </c>
    </row>
    <row r="489" spans="1:14" x14ac:dyDescent="0.25">
      <c r="A489" s="39" t="s">
        <v>135</v>
      </c>
      <c r="B489" s="39" t="s">
        <v>135</v>
      </c>
      <c r="C489" s="39">
        <v>201000</v>
      </c>
      <c r="D489" s="39">
        <v>3</v>
      </c>
      <c r="E489" s="39">
        <v>142</v>
      </c>
      <c r="F489" s="39">
        <v>131</v>
      </c>
      <c r="G489" s="39">
        <v>117</v>
      </c>
      <c r="H489" s="39">
        <v>152</v>
      </c>
      <c r="I489" s="39">
        <v>137</v>
      </c>
      <c r="J489" s="39">
        <v>143</v>
      </c>
      <c r="K489" s="39">
        <v>120</v>
      </c>
      <c r="L489" s="39">
        <v>118</v>
      </c>
      <c r="M489" s="39">
        <v>107</v>
      </c>
      <c r="N489" s="39">
        <v>123</v>
      </c>
    </row>
    <row r="490" spans="1:14" x14ac:dyDescent="0.25">
      <c r="A490" s="39" t="s">
        <v>135</v>
      </c>
      <c r="B490" s="39" t="s">
        <v>135</v>
      </c>
      <c r="C490" s="39">
        <v>201000</v>
      </c>
      <c r="D490" s="39">
        <v>4</v>
      </c>
      <c r="E490" s="39">
        <v>152</v>
      </c>
      <c r="F490" s="39">
        <v>139</v>
      </c>
      <c r="G490" s="39">
        <v>124</v>
      </c>
      <c r="H490" s="39">
        <v>114</v>
      </c>
      <c r="I490" s="39">
        <v>149</v>
      </c>
      <c r="J490" s="39">
        <v>129</v>
      </c>
      <c r="K490" s="39">
        <v>141</v>
      </c>
      <c r="L490" s="39">
        <v>127</v>
      </c>
      <c r="M490" s="39">
        <v>117</v>
      </c>
      <c r="N490" s="39">
        <v>102</v>
      </c>
    </row>
    <row r="491" spans="1:14" x14ac:dyDescent="0.25">
      <c r="A491" s="39" t="s">
        <v>135</v>
      </c>
      <c r="B491" s="39" t="s">
        <v>135</v>
      </c>
      <c r="C491" s="39">
        <v>201000</v>
      </c>
      <c r="D491" s="39">
        <v>5</v>
      </c>
      <c r="E491" s="39">
        <v>125</v>
      </c>
      <c r="F491" s="39">
        <v>145</v>
      </c>
      <c r="G491" s="39">
        <v>134</v>
      </c>
      <c r="H491" s="39">
        <v>128</v>
      </c>
      <c r="I491" s="39">
        <v>120</v>
      </c>
      <c r="J491" s="39">
        <v>144</v>
      </c>
      <c r="K491" s="39">
        <v>120</v>
      </c>
      <c r="L491" s="39">
        <v>145</v>
      </c>
      <c r="M491" s="39">
        <v>114</v>
      </c>
      <c r="N491" s="39">
        <v>122</v>
      </c>
    </row>
    <row r="492" spans="1:14" x14ac:dyDescent="0.25">
      <c r="A492" s="39" t="s">
        <v>135</v>
      </c>
      <c r="B492" s="39" t="s">
        <v>135</v>
      </c>
      <c r="C492" s="39">
        <v>201000</v>
      </c>
      <c r="D492" s="39">
        <v>6</v>
      </c>
      <c r="E492" s="39">
        <v>141</v>
      </c>
      <c r="F492" s="39">
        <v>132</v>
      </c>
      <c r="G492" s="39">
        <v>140</v>
      </c>
      <c r="H492" s="39">
        <v>125</v>
      </c>
      <c r="I492" s="39">
        <v>119</v>
      </c>
      <c r="J492" s="39">
        <v>115</v>
      </c>
      <c r="K492" s="39">
        <v>136</v>
      </c>
      <c r="L492" s="39">
        <v>124</v>
      </c>
      <c r="M492" s="39">
        <v>137</v>
      </c>
      <c r="N492" s="39">
        <v>117</v>
      </c>
    </row>
    <row r="493" spans="1:14" x14ac:dyDescent="0.25">
      <c r="A493" s="39" t="s">
        <v>135</v>
      </c>
      <c r="B493" s="39" t="s">
        <v>135</v>
      </c>
      <c r="C493" s="39">
        <v>201000</v>
      </c>
      <c r="D493" s="39">
        <v>7</v>
      </c>
      <c r="E493" s="39">
        <v>142</v>
      </c>
      <c r="F493" s="39">
        <v>132</v>
      </c>
      <c r="G493" s="39">
        <v>129</v>
      </c>
      <c r="H493" s="39">
        <v>135</v>
      </c>
      <c r="I493" s="39">
        <v>135</v>
      </c>
      <c r="J493" s="39">
        <v>117</v>
      </c>
      <c r="K493" s="39">
        <v>109</v>
      </c>
      <c r="L493" s="39">
        <v>132</v>
      </c>
      <c r="M493" s="39">
        <v>120</v>
      </c>
      <c r="N493" s="39">
        <v>130</v>
      </c>
    </row>
    <row r="494" spans="1:14" x14ac:dyDescent="0.25">
      <c r="A494" s="39" t="s">
        <v>135</v>
      </c>
      <c r="B494" s="39" t="s">
        <v>135</v>
      </c>
      <c r="C494" s="39">
        <v>201000</v>
      </c>
      <c r="D494" s="39">
        <v>8</v>
      </c>
      <c r="E494" s="39">
        <v>143</v>
      </c>
      <c r="F494" s="39">
        <v>133</v>
      </c>
      <c r="G494" s="39">
        <v>133</v>
      </c>
      <c r="H494" s="39">
        <v>129</v>
      </c>
      <c r="I494" s="39">
        <v>131</v>
      </c>
      <c r="J494" s="39">
        <v>141</v>
      </c>
      <c r="K494" s="39">
        <v>113</v>
      </c>
      <c r="L494" s="39">
        <v>115</v>
      </c>
      <c r="M494" s="39">
        <v>134</v>
      </c>
      <c r="N494" s="39">
        <v>117</v>
      </c>
    </row>
    <row r="495" spans="1:14" x14ac:dyDescent="0.25">
      <c r="A495" s="39" t="s">
        <v>135</v>
      </c>
      <c r="B495" s="39" t="s">
        <v>135</v>
      </c>
      <c r="C495" s="39">
        <v>201000</v>
      </c>
      <c r="D495" s="39">
        <v>9</v>
      </c>
      <c r="E495" s="39">
        <v>146</v>
      </c>
      <c r="F495" s="39">
        <v>139</v>
      </c>
      <c r="G495" s="39">
        <v>142</v>
      </c>
      <c r="H495" s="39">
        <v>125</v>
      </c>
      <c r="I495" s="39">
        <v>133</v>
      </c>
      <c r="J495" s="39">
        <v>134</v>
      </c>
      <c r="K495" s="39">
        <v>135</v>
      </c>
      <c r="L495" s="39">
        <v>117</v>
      </c>
      <c r="M495" s="39">
        <v>119</v>
      </c>
      <c r="N495" s="39">
        <v>138</v>
      </c>
    </row>
    <row r="496" spans="1:14" x14ac:dyDescent="0.25">
      <c r="A496" s="39" t="s">
        <v>135</v>
      </c>
      <c r="B496" s="39" t="s">
        <v>135</v>
      </c>
      <c r="C496" s="39">
        <v>203000</v>
      </c>
      <c r="D496" s="39">
        <v>0</v>
      </c>
      <c r="E496" s="39">
        <v>164</v>
      </c>
      <c r="F496" s="39">
        <v>150</v>
      </c>
      <c r="G496" s="39">
        <v>142</v>
      </c>
      <c r="H496" s="39">
        <v>140</v>
      </c>
      <c r="I496" s="39">
        <v>154</v>
      </c>
      <c r="J496" s="39">
        <v>126</v>
      </c>
      <c r="K496" s="39">
        <v>114</v>
      </c>
      <c r="L496" s="39">
        <v>126</v>
      </c>
      <c r="M496" s="39">
        <v>105</v>
      </c>
      <c r="N496" s="39">
        <v>118</v>
      </c>
    </row>
    <row r="497" spans="1:14" x14ac:dyDescent="0.25">
      <c r="A497" s="39" t="s">
        <v>135</v>
      </c>
      <c r="B497" s="39" t="s">
        <v>135</v>
      </c>
      <c r="C497" s="39">
        <v>203000</v>
      </c>
      <c r="D497" s="39">
        <v>1</v>
      </c>
      <c r="E497" s="39">
        <v>141</v>
      </c>
      <c r="F497" s="39">
        <v>170</v>
      </c>
      <c r="G497" s="39">
        <v>146</v>
      </c>
      <c r="H497" s="39">
        <v>143</v>
      </c>
      <c r="I497" s="39">
        <v>129</v>
      </c>
      <c r="J497" s="39">
        <v>140</v>
      </c>
      <c r="K497" s="39">
        <v>122</v>
      </c>
      <c r="L497" s="39">
        <v>108</v>
      </c>
      <c r="M497" s="39">
        <v>117</v>
      </c>
      <c r="N497" s="39">
        <v>115</v>
      </c>
    </row>
    <row r="498" spans="1:14" x14ac:dyDescent="0.25">
      <c r="A498" s="39" t="s">
        <v>135</v>
      </c>
      <c r="B498" s="39" t="s">
        <v>135</v>
      </c>
      <c r="C498" s="39">
        <v>203000</v>
      </c>
      <c r="D498" s="39">
        <v>10</v>
      </c>
      <c r="E498" s="39">
        <v>143</v>
      </c>
      <c r="F498" s="39">
        <v>143</v>
      </c>
      <c r="G498" s="39">
        <v>158</v>
      </c>
      <c r="H498" s="39">
        <v>156</v>
      </c>
      <c r="I498" s="39">
        <v>133</v>
      </c>
      <c r="J498" s="39">
        <v>161</v>
      </c>
      <c r="K498" s="39">
        <v>147</v>
      </c>
      <c r="L498" s="39">
        <v>118</v>
      </c>
      <c r="M498" s="39">
        <v>113</v>
      </c>
      <c r="N498" s="39">
        <v>118</v>
      </c>
    </row>
    <row r="499" spans="1:14" x14ac:dyDescent="0.25">
      <c r="A499" s="39" t="s">
        <v>135</v>
      </c>
      <c r="B499" s="39" t="s">
        <v>135</v>
      </c>
      <c r="C499" s="39">
        <v>203000</v>
      </c>
      <c r="D499" s="39">
        <v>11</v>
      </c>
      <c r="E499" s="39">
        <v>135</v>
      </c>
      <c r="F499" s="39">
        <v>132</v>
      </c>
      <c r="G499" s="39">
        <v>140</v>
      </c>
      <c r="H499" s="39">
        <v>145</v>
      </c>
      <c r="I499" s="39">
        <v>141</v>
      </c>
      <c r="J499" s="39">
        <v>125</v>
      </c>
      <c r="K499" s="39">
        <v>155</v>
      </c>
      <c r="L499" s="39">
        <v>141</v>
      </c>
      <c r="M499" s="39">
        <v>105</v>
      </c>
      <c r="N499" s="39">
        <v>105</v>
      </c>
    </row>
    <row r="500" spans="1:14" x14ac:dyDescent="0.25">
      <c r="A500" s="39" t="s">
        <v>135</v>
      </c>
      <c r="B500" s="39" t="s">
        <v>135</v>
      </c>
      <c r="C500" s="39">
        <v>203000</v>
      </c>
      <c r="D500" s="39">
        <v>12</v>
      </c>
      <c r="E500" s="39">
        <v>108</v>
      </c>
      <c r="F500" s="39">
        <v>122</v>
      </c>
      <c r="G500" s="39">
        <v>132</v>
      </c>
      <c r="H500" s="39">
        <v>128</v>
      </c>
      <c r="I500" s="39">
        <v>132</v>
      </c>
      <c r="J500" s="39">
        <v>133</v>
      </c>
      <c r="K500" s="39">
        <v>119</v>
      </c>
      <c r="L500" s="39">
        <v>150</v>
      </c>
      <c r="M500" s="39">
        <v>136</v>
      </c>
      <c r="N500" s="39">
        <v>106</v>
      </c>
    </row>
    <row r="501" spans="1:14" x14ac:dyDescent="0.25">
      <c r="A501" s="39" t="s">
        <v>135</v>
      </c>
      <c r="B501" s="39" t="s">
        <v>135</v>
      </c>
      <c r="C501" s="39">
        <v>203000</v>
      </c>
      <c r="D501" s="39">
        <v>2</v>
      </c>
      <c r="E501" s="39">
        <v>131</v>
      </c>
      <c r="F501" s="39">
        <v>131</v>
      </c>
      <c r="G501" s="39">
        <v>176</v>
      </c>
      <c r="H501" s="39">
        <v>154</v>
      </c>
      <c r="I501" s="39">
        <v>136</v>
      </c>
      <c r="J501" s="39">
        <v>121</v>
      </c>
      <c r="K501" s="39">
        <v>141</v>
      </c>
      <c r="L501" s="39">
        <v>111</v>
      </c>
      <c r="M501" s="39">
        <v>104</v>
      </c>
      <c r="N501" s="39">
        <v>106</v>
      </c>
    </row>
    <row r="502" spans="1:14" x14ac:dyDescent="0.25">
      <c r="A502" s="39" t="s">
        <v>135</v>
      </c>
      <c r="B502" s="39" t="s">
        <v>135</v>
      </c>
      <c r="C502" s="39">
        <v>203000</v>
      </c>
      <c r="D502" s="39">
        <v>3</v>
      </c>
      <c r="E502" s="39">
        <v>134</v>
      </c>
      <c r="F502" s="39">
        <v>132</v>
      </c>
      <c r="G502" s="39">
        <v>122</v>
      </c>
      <c r="H502" s="39">
        <v>161</v>
      </c>
      <c r="I502" s="39">
        <v>152</v>
      </c>
      <c r="J502" s="39">
        <v>138</v>
      </c>
      <c r="K502" s="39">
        <v>130</v>
      </c>
      <c r="L502" s="39">
        <v>149</v>
      </c>
      <c r="M502" s="39">
        <v>114</v>
      </c>
      <c r="N502" s="39">
        <v>107</v>
      </c>
    </row>
    <row r="503" spans="1:14" x14ac:dyDescent="0.25">
      <c r="A503" s="39" t="s">
        <v>135</v>
      </c>
      <c r="B503" s="39" t="s">
        <v>135</v>
      </c>
      <c r="C503" s="39">
        <v>203000</v>
      </c>
      <c r="D503" s="39">
        <v>4</v>
      </c>
      <c r="E503" s="39">
        <v>159</v>
      </c>
      <c r="F503" s="39">
        <v>135</v>
      </c>
      <c r="G503" s="39">
        <v>133</v>
      </c>
      <c r="H503" s="39">
        <v>132</v>
      </c>
      <c r="I503" s="39">
        <v>166</v>
      </c>
      <c r="J503" s="39">
        <v>148</v>
      </c>
      <c r="K503" s="39">
        <v>141</v>
      </c>
      <c r="L503" s="39">
        <v>129</v>
      </c>
      <c r="M503" s="39">
        <v>144</v>
      </c>
      <c r="N503" s="39">
        <v>113</v>
      </c>
    </row>
    <row r="504" spans="1:14" x14ac:dyDescent="0.25">
      <c r="A504" s="39" t="s">
        <v>135</v>
      </c>
      <c r="B504" s="39" t="s">
        <v>135</v>
      </c>
      <c r="C504" s="39">
        <v>203000</v>
      </c>
      <c r="D504" s="39">
        <v>5</v>
      </c>
      <c r="E504" s="39">
        <v>178</v>
      </c>
      <c r="F504" s="39">
        <v>168</v>
      </c>
      <c r="G504" s="39">
        <v>134</v>
      </c>
      <c r="H504" s="39">
        <v>134</v>
      </c>
      <c r="I504" s="39">
        <v>136</v>
      </c>
      <c r="J504" s="39">
        <v>153</v>
      </c>
      <c r="K504" s="39">
        <v>141</v>
      </c>
      <c r="L504" s="39">
        <v>137</v>
      </c>
      <c r="M504" s="39">
        <v>129</v>
      </c>
      <c r="N504" s="39">
        <v>131</v>
      </c>
    </row>
    <row r="505" spans="1:14" x14ac:dyDescent="0.25">
      <c r="A505" s="39" t="s">
        <v>135</v>
      </c>
      <c r="B505" s="39" t="s">
        <v>135</v>
      </c>
      <c r="C505" s="39">
        <v>203000</v>
      </c>
      <c r="D505" s="39">
        <v>6</v>
      </c>
      <c r="E505" s="39">
        <v>149</v>
      </c>
      <c r="F505" s="39">
        <v>172</v>
      </c>
      <c r="G505" s="39">
        <v>160</v>
      </c>
      <c r="H505" s="39">
        <v>129</v>
      </c>
      <c r="I505" s="39">
        <v>124</v>
      </c>
      <c r="J505" s="39">
        <v>130</v>
      </c>
      <c r="K505" s="39">
        <v>146</v>
      </c>
      <c r="L505" s="39">
        <v>135</v>
      </c>
      <c r="M505" s="39">
        <v>138</v>
      </c>
      <c r="N505" s="39">
        <v>120</v>
      </c>
    </row>
    <row r="506" spans="1:14" x14ac:dyDescent="0.25">
      <c r="A506" s="39" t="s">
        <v>135</v>
      </c>
      <c r="B506" s="39" t="s">
        <v>135</v>
      </c>
      <c r="C506" s="39">
        <v>203000</v>
      </c>
      <c r="D506" s="39">
        <v>7</v>
      </c>
      <c r="E506" s="39">
        <v>158</v>
      </c>
      <c r="F506" s="39">
        <v>147</v>
      </c>
      <c r="G506" s="39">
        <v>175</v>
      </c>
      <c r="H506" s="39">
        <v>156</v>
      </c>
      <c r="I506" s="39">
        <v>128</v>
      </c>
      <c r="J506" s="39">
        <v>120</v>
      </c>
      <c r="K506" s="39">
        <v>130</v>
      </c>
      <c r="L506" s="39">
        <v>144</v>
      </c>
      <c r="M506" s="39">
        <v>129</v>
      </c>
      <c r="N506" s="39">
        <v>135</v>
      </c>
    </row>
    <row r="507" spans="1:14" x14ac:dyDescent="0.25">
      <c r="A507" s="39" t="s">
        <v>135</v>
      </c>
      <c r="B507" s="39" t="s">
        <v>135</v>
      </c>
      <c r="C507" s="39">
        <v>203000</v>
      </c>
      <c r="D507" s="39">
        <v>8</v>
      </c>
      <c r="E507" s="39">
        <v>145</v>
      </c>
      <c r="F507" s="39">
        <v>164</v>
      </c>
      <c r="G507" s="39">
        <v>152</v>
      </c>
      <c r="H507" s="39">
        <v>171</v>
      </c>
      <c r="I507" s="39">
        <v>154</v>
      </c>
      <c r="J507" s="39">
        <v>123</v>
      </c>
      <c r="K507" s="39">
        <v>119</v>
      </c>
      <c r="L507" s="39">
        <v>129</v>
      </c>
      <c r="M507" s="39">
        <v>152</v>
      </c>
      <c r="N507" s="39">
        <v>126</v>
      </c>
    </row>
    <row r="508" spans="1:14" x14ac:dyDescent="0.25">
      <c r="A508" s="39" t="s">
        <v>135</v>
      </c>
      <c r="B508" s="39" t="s">
        <v>135</v>
      </c>
      <c r="C508" s="39">
        <v>203000</v>
      </c>
      <c r="D508" s="39">
        <v>9</v>
      </c>
      <c r="E508" s="39">
        <v>151</v>
      </c>
      <c r="F508" s="39">
        <v>155</v>
      </c>
      <c r="G508" s="39">
        <v>165</v>
      </c>
      <c r="H508" s="39">
        <v>144</v>
      </c>
      <c r="I508" s="39">
        <v>173</v>
      </c>
      <c r="J508" s="39">
        <v>156</v>
      </c>
      <c r="K508" s="39">
        <v>116</v>
      </c>
      <c r="L508" s="39">
        <v>119</v>
      </c>
      <c r="M508" s="39">
        <v>130</v>
      </c>
      <c r="N508" s="39">
        <v>150</v>
      </c>
    </row>
    <row r="509" spans="1:14" x14ac:dyDescent="0.25">
      <c r="A509" s="39" t="s">
        <v>135</v>
      </c>
      <c r="B509" s="39" t="s">
        <v>135</v>
      </c>
      <c r="C509" s="39">
        <v>2104000</v>
      </c>
      <c r="D509" s="39">
        <v>0</v>
      </c>
      <c r="E509" s="39">
        <v>123</v>
      </c>
      <c r="F509" s="39">
        <v>126</v>
      </c>
      <c r="G509" s="39">
        <v>104</v>
      </c>
      <c r="H509" s="39">
        <v>101</v>
      </c>
      <c r="I509" s="39">
        <v>96</v>
      </c>
      <c r="J509" s="39">
        <v>91</v>
      </c>
      <c r="K509" s="39">
        <v>87</v>
      </c>
      <c r="L509" s="39">
        <v>83</v>
      </c>
      <c r="M509" s="39">
        <v>78</v>
      </c>
      <c r="N509" s="39">
        <v>72</v>
      </c>
    </row>
    <row r="510" spans="1:14" x14ac:dyDescent="0.25">
      <c r="A510" s="39" t="s">
        <v>135</v>
      </c>
      <c r="B510" s="39" t="s">
        <v>135</v>
      </c>
      <c r="C510" s="39">
        <v>2104000</v>
      </c>
      <c r="D510" s="39">
        <v>1</v>
      </c>
      <c r="E510" s="39">
        <v>122</v>
      </c>
      <c r="F510" s="39">
        <v>109</v>
      </c>
      <c r="G510" s="39">
        <v>122</v>
      </c>
      <c r="H510" s="39">
        <v>100</v>
      </c>
      <c r="I510" s="39">
        <v>96</v>
      </c>
      <c r="J510" s="39">
        <v>96</v>
      </c>
      <c r="K510" s="39">
        <v>85</v>
      </c>
      <c r="L510" s="39">
        <v>83</v>
      </c>
      <c r="M510" s="39">
        <v>78</v>
      </c>
      <c r="N510" s="39">
        <v>74</v>
      </c>
    </row>
    <row r="511" spans="1:14" x14ac:dyDescent="0.25">
      <c r="A511" s="39" t="s">
        <v>135</v>
      </c>
      <c r="B511" s="39" t="s">
        <v>135</v>
      </c>
      <c r="C511" s="39">
        <v>2104000</v>
      </c>
      <c r="D511" s="39">
        <v>10</v>
      </c>
      <c r="E511" s="39">
        <v>104</v>
      </c>
      <c r="F511" s="39">
        <v>118</v>
      </c>
      <c r="G511" s="39">
        <v>126</v>
      </c>
      <c r="H511" s="39">
        <v>111</v>
      </c>
      <c r="I511" s="39">
        <v>104</v>
      </c>
      <c r="J511" s="39">
        <v>115</v>
      </c>
      <c r="K511" s="39">
        <v>104</v>
      </c>
      <c r="L511" s="39">
        <v>74</v>
      </c>
      <c r="M511" s="39">
        <v>76</v>
      </c>
      <c r="N511" s="39">
        <v>93</v>
      </c>
    </row>
    <row r="512" spans="1:14" x14ac:dyDescent="0.25">
      <c r="A512" s="39" t="s">
        <v>135</v>
      </c>
      <c r="B512" s="39" t="s">
        <v>135</v>
      </c>
      <c r="C512" s="39">
        <v>2104000</v>
      </c>
      <c r="D512" s="39">
        <v>11</v>
      </c>
      <c r="E512" s="39">
        <v>109</v>
      </c>
      <c r="F512" s="39">
        <v>100</v>
      </c>
      <c r="G512" s="39">
        <v>105</v>
      </c>
      <c r="H512" s="39">
        <v>120</v>
      </c>
      <c r="I512" s="39">
        <v>108</v>
      </c>
      <c r="J512" s="39">
        <v>103</v>
      </c>
      <c r="K512" s="39">
        <v>112</v>
      </c>
      <c r="L512" s="39">
        <v>97</v>
      </c>
      <c r="M512" s="39">
        <v>62</v>
      </c>
      <c r="N512" s="39">
        <v>53</v>
      </c>
    </row>
    <row r="513" spans="1:14" x14ac:dyDescent="0.25">
      <c r="A513" s="39" t="s">
        <v>135</v>
      </c>
      <c r="B513" s="39" t="s">
        <v>135</v>
      </c>
      <c r="C513" s="39">
        <v>2104000</v>
      </c>
      <c r="D513" s="39">
        <v>12</v>
      </c>
      <c r="E513" s="39">
        <v>90</v>
      </c>
      <c r="F513" s="39">
        <v>104</v>
      </c>
      <c r="G513" s="39">
        <v>97</v>
      </c>
      <c r="H513" s="39">
        <v>101</v>
      </c>
      <c r="I513" s="39">
        <v>116</v>
      </c>
      <c r="J513" s="39">
        <v>101</v>
      </c>
      <c r="K513" s="39">
        <v>96</v>
      </c>
      <c r="L513" s="39">
        <v>97</v>
      </c>
      <c r="M513" s="39">
        <v>94</v>
      </c>
      <c r="N513" s="39">
        <v>57</v>
      </c>
    </row>
    <row r="514" spans="1:14" x14ac:dyDescent="0.25">
      <c r="A514" s="39" t="s">
        <v>135</v>
      </c>
      <c r="B514" s="39" t="s">
        <v>135</v>
      </c>
      <c r="C514" s="39">
        <v>2104000</v>
      </c>
      <c r="D514" s="39">
        <v>2</v>
      </c>
      <c r="E514" s="39">
        <v>90</v>
      </c>
      <c r="F514" s="39">
        <v>116</v>
      </c>
      <c r="G514" s="39">
        <v>107</v>
      </c>
      <c r="H514" s="39">
        <v>113</v>
      </c>
      <c r="I514" s="39">
        <v>99</v>
      </c>
      <c r="J514" s="39">
        <v>91</v>
      </c>
      <c r="K514" s="39">
        <v>86</v>
      </c>
      <c r="L514" s="39">
        <v>85</v>
      </c>
      <c r="M514" s="39">
        <v>81</v>
      </c>
      <c r="N514" s="39">
        <v>75</v>
      </c>
    </row>
    <row r="515" spans="1:14" x14ac:dyDescent="0.25">
      <c r="A515" s="39" t="s">
        <v>135</v>
      </c>
      <c r="B515" s="39" t="s">
        <v>135</v>
      </c>
      <c r="C515" s="39">
        <v>2104000</v>
      </c>
      <c r="D515" s="39">
        <v>3</v>
      </c>
      <c r="E515" s="39">
        <v>92</v>
      </c>
      <c r="F515" s="39">
        <v>87</v>
      </c>
      <c r="G515" s="39">
        <v>117</v>
      </c>
      <c r="H515" s="39">
        <v>100</v>
      </c>
      <c r="I515" s="39">
        <v>109</v>
      </c>
      <c r="J515" s="39">
        <v>95</v>
      </c>
      <c r="K515" s="39">
        <v>91</v>
      </c>
      <c r="L515" s="39">
        <v>87</v>
      </c>
      <c r="M515" s="39">
        <v>81</v>
      </c>
      <c r="N515" s="39">
        <v>69</v>
      </c>
    </row>
    <row r="516" spans="1:14" x14ac:dyDescent="0.25">
      <c r="A516" s="39" t="s">
        <v>135</v>
      </c>
      <c r="B516" s="39" t="s">
        <v>135</v>
      </c>
      <c r="C516" s="39">
        <v>2104000</v>
      </c>
      <c r="D516" s="39">
        <v>4</v>
      </c>
      <c r="E516" s="39">
        <v>125</v>
      </c>
      <c r="F516" s="39">
        <v>91</v>
      </c>
      <c r="G516" s="39">
        <v>83</v>
      </c>
      <c r="H516" s="39">
        <v>113</v>
      </c>
      <c r="I516" s="39">
        <v>95</v>
      </c>
      <c r="J516" s="39">
        <v>107</v>
      </c>
      <c r="K516" s="39">
        <v>95</v>
      </c>
      <c r="L516" s="39">
        <v>89</v>
      </c>
      <c r="M516" s="39">
        <v>79</v>
      </c>
      <c r="N516" s="39">
        <v>75</v>
      </c>
    </row>
    <row r="517" spans="1:14" x14ac:dyDescent="0.25">
      <c r="A517" s="39" t="s">
        <v>135</v>
      </c>
      <c r="B517" s="39" t="s">
        <v>135</v>
      </c>
      <c r="C517" s="39">
        <v>2104000</v>
      </c>
      <c r="D517" s="39">
        <v>5</v>
      </c>
      <c r="E517" s="39">
        <v>131</v>
      </c>
      <c r="F517" s="39">
        <v>115</v>
      </c>
      <c r="G517" s="39">
        <v>92</v>
      </c>
      <c r="H517" s="39">
        <v>79</v>
      </c>
      <c r="I517" s="39">
        <v>113</v>
      </c>
      <c r="J517" s="39">
        <v>91</v>
      </c>
      <c r="K517" s="39">
        <v>110</v>
      </c>
      <c r="L517" s="39">
        <v>91</v>
      </c>
      <c r="M517" s="39">
        <v>86</v>
      </c>
      <c r="N517" s="39">
        <v>75</v>
      </c>
    </row>
    <row r="518" spans="1:14" x14ac:dyDescent="0.25">
      <c r="A518" s="39" t="s">
        <v>135</v>
      </c>
      <c r="B518" s="39" t="s">
        <v>135</v>
      </c>
      <c r="C518" s="39">
        <v>2104000</v>
      </c>
      <c r="D518" s="39">
        <v>6</v>
      </c>
      <c r="E518" s="39">
        <v>113</v>
      </c>
      <c r="F518" s="39">
        <v>118</v>
      </c>
      <c r="G518" s="39">
        <v>113</v>
      </c>
      <c r="H518" s="39">
        <v>85</v>
      </c>
      <c r="I518" s="39">
        <v>71</v>
      </c>
      <c r="J518" s="39">
        <v>112</v>
      </c>
      <c r="K518" s="39">
        <v>89</v>
      </c>
      <c r="L518" s="39">
        <v>111</v>
      </c>
      <c r="M518" s="39">
        <v>86</v>
      </c>
      <c r="N518" s="39">
        <v>78</v>
      </c>
    </row>
    <row r="519" spans="1:14" x14ac:dyDescent="0.25">
      <c r="A519" s="39" t="s">
        <v>135</v>
      </c>
      <c r="B519" s="39" t="s">
        <v>135</v>
      </c>
      <c r="C519" s="39">
        <v>2104000</v>
      </c>
      <c r="D519" s="39">
        <v>7</v>
      </c>
      <c r="E519" s="39">
        <v>119</v>
      </c>
      <c r="F519" s="39">
        <v>124</v>
      </c>
      <c r="G519" s="39">
        <v>114</v>
      </c>
      <c r="H519" s="39">
        <v>112</v>
      </c>
      <c r="I519" s="39">
        <v>82</v>
      </c>
      <c r="J519" s="39">
        <v>73</v>
      </c>
      <c r="K519" s="39">
        <v>103</v>
      </c>
      <c r="L519" s="39">
        <v>84</v>
      </c>
      <c r="M519" s="39">
        <v>104</v>
      </c>
      <c r="N519" s="39">
        <v>80</v>
      </c>
    </row>
    <row r="520" spans="1:14" x14ac:dyDescent="0.25">
      <c r="A520" s="39" t="s">
        <v>135</v>
      </c>
      <c r="B520" s="39" t="s">
        <v>135</v>
      </c>
      <c r="C520" s="39">
        <v>2104000</v>
      </c>
      <c r="D520" s="39">
        <v>8</v>
      </c>
      <c r="E520" s="39">
        <v>130</v>
      </c>
      <c r="F520" s="39">
        <v>109</v>
      </c>
      <c r="G520" s="39">
        <v>111</v>
      </c>
      <c r="H520" s="39">
        <v>116</v>
      </c>
      <c r="I520" s="39">
        <v>106</v>
      </c>
      <c r="J520" s="39">
        <v>76</v>
      </c>
      <c r="K520" s="39">
        <v>77</v>
      </c>
      <c r="L520" s="39">
        <v>99</v>
      </c>
      <c r="M520" s="39">
        <v>82</v>
      </c>
      <c r="N520" s="39">
        <v>99</v>
      </c>
    </row>
    <row r="521" spans="1:14" x14ac:dyDescent="0.25">
      <c r="A521" s="39" t="s">
        <v>135</v>
      </c>
      <c r="B521" s="39" t="s">
        <v>135</v>
      </c>
      <c r="C521" s="39">
        <v>2104000</v>
      </c>
      <c r="D521" s="39">
        <v>9</v>
      </c>
      <c r="E521" s="39">
        <v>110</v>
      </c>
      <c r="F521" s="39">
        <v>126</v>
      </c>
      <c r="G521" s="39">
        <v>110</v>
      </c>
      <c r="H521" s="39">
        <v>107</v>
      </c>
      <c r="I521" s="39">
        <v>112</v>
      </c>
      <c r="J521" s="39">
        <v>99</v>
      </c>
      <c r="K521" s="39">
        <v>80</v>
      </c>
      <c r="L521" s="39">
        <v>78</v>
      </c>
      <c r="M521" s="39">
        <v>97</v>
      </c>
      <c r="N521" s="39">
        <v>82</v>
      </c>
    </row>
    <row r="522" spans="1:14" x14ac:dyDescent="0.25">
      <c r="A522" s="39" t="s">
        <v>135</v>
      </c>
      <c r="B522" s="39" t="s">
        <v>135</v>
      </c>
      <c r="C522" s="39">
        <v>2105000</v>
      </c>
      <c r="D522" s="39">
        <v>0</v>
      </c>
      <c r="E522" s="39">
        <v>107</v>
      </c>
      <c r="F522" s="39">
        <v>94</v>
      </c>
      <c r="G522" s="39">
        <v>90</v>
      </c>
      <c r="H522" s="39">
        <v>104</v>
      </c>
      <c r="I522" s="39">
        <v>90</v>
      </c>
      <c r="J522" s="39">
        <v>90</v>
      </c>
      <c r="K522" s="39">
        <v>79</v>
      </c>
      <c r="L522" s="39">
        <v>86</v>
      </c>
      <c r="M522" s="39">
        <v>92</v>
      </c>
      <c r="N522" s="39">
        <v>103</v>
      </c>
    </row>
    <row r="523" spans="1:14" x14ac:dyDescent="0.25">
      <c r="A523" s="39" t="s">
        <v>135</v>
      </c>
      <c r="B523" s="39" t="s">
        <v>135</v>
      </c>
      <c r="C523" s="39">
        <v>2105000</v>
      </c>
      <c r="D523" s="39">
        <v>1</v>
      </c>
      <c r="E523" s="39">
        <v>106</v>
      </c>
      <c r="F523" s="39">
        <v>106</v>
      </c>
      <c r="G523" s="39">
        <v>94</v>
      </c>
      <c r="H523" s="39">
        <v>96</v>
      </c>
      <c r="I523" s="39">
        <v>98</v>
      </c>
      <c r="J523" s="39">
        <v>84</v>
      </c>
      <c r="K523" s="39">
        <v>91</v>
      </c>
      <c r="L523" s="39">
        <v>74</v>
      </c>
      <c r="M523" s="39">
        <v>75</v>
      </c>
      <c r="N523" s="39">
        <v>81</v>
      </c>
    </row>
    <row r="524" spans="1:14" x14ac:dyDescent="0.25">
      <c r="A524" s="39" t="s">
        <v>135</v>
      </c>
      <c r="B524" s="39" t="s">
        <v>135</v>
      </c>
      <c r="C524" s="39">
        <v>2105000</v>
      </c>
      <c r="D524" s="39">
        <v>10</v>
      </c>
      <c r="E524" s="39">
        <v>98</v>
      </c>
      <c r="F524" s="39">
        <v>82</v>
      </c>
      <c r="G524" s="39">
        <v>102</v>
      </c>
      <c r="H524" s="39">
        <v>80</v>
      </c>
      <c r="I524" s="39">
        <v>82</v>
      </c>
      <c r="J524" s="39">
        <v>67</v>
      </c>
      <c r="K524" s="39">
        <v>84</v>
      </c>
      <c r="L524" s="39">
        <v>93</v>
      </c>
      <c r="M524" s="39">
        <v>89</v>
      </c>
      <c r="N524" s="39">
        <v>85</v>
      </c>
    </row>
    <row r="525" spans="1:14" x14ac:dyDescent="0.25">
      <c r="A525" s="39" t="s">
        <v>135</v>
      </c>
      <c r="B525" s="39" t="s">
        <v>135</v>
      </c>
      <c r="C525" s="39">
        <v>2105000</v>
      </c>
      <c r="D525" s="39">
        <v>11</v>
      </c>
      <c r="E525" s="39">
        <v>57</v>
      </c>
      <c r="F525" s="39">
        <v>83</v>
      </c>
      <c r="G525" s="39">
        <v>75</v>
      </c>
      <c r="H525" s="39">
        <v>84</v>
      </c>
      <c r="I525" s="39">
        <v>64</v>
      </c>
      <c r="J525" s="39">
        <v>75</v>
      </c>
      <c r="K525" s="39">
        <v>70</v>
      </c>
      <c r="L525" s="39">
        <v>75</v>
      </c>
      <c r="M525" s="39">
        <v>83</v>
      </c>
      <c r="N525" s="39">
        <v>77</v>
      </c>
    </row>
    <row r="526" spans="1:14" x14ac:dyDescent="0.25">
      <c r="A526" s="39" t="s">
        <v>135</v>
      </c>
      <c r="B526" s="39" t="s">
        <v>135</v>
      </c>
      <c r="C526" s="39">
        <v>2105000</v>
      </c>
      <c r="D526" s="39">
        <v>12</v>
      </c>
      <c r="E526" s="39">
        <v>77</v>
      </c>
      <c r="F526" s="39">
        <v>58</v>
      </c>
      <c r="G526" s="39">
        <v>85</v>
      </c>
      <c r="H526" s="39">
        <v>76</v>
      </c>
      <c r="I526" s="39">
        <v>90</v>
      </c>
      <c r="J526" s="39">
        <v>68</v>
      </c>
      <c r="K526" s="39">
        <v>69</v>
      </c>
      <c r="L526" s="39">
        <v>65</v>
      </c>
      <c r="M526" s="39">
        <v>75</v>
      </c>
      <c r="N526" s="39">
        <v>67</v>
      </c>
    </row>
    <row r="527" spans="1:14" x14ac:dyDescent="0.25">
      <c r="A527" s="39" t="s">
        <v>135</v>
      </c>
      <c r="B527" s="39" t="s">
        <v>135</v>
      </c>
      <c r="C527" s="39">
        <v>2105000</v>
      </c>
      <c r="D527" s="39">
        <v>2</v>
      </c>
      <c r="E527" s="39">
        <v>102</v>
      </c>
      <c r="F527" s="39">
        <v>109</v>
      </c>
      <c r="G527" s="39">
        <v>108</v>
      </c>
      <c r="H527" s="39">
        <v>94</v>
      </c>
      <c r="I527" s="39">
        <v>89</v>
      </c>
      <c r="J527" s="39">
        <v>99</v>
      </c>
      <c r="K527" s="39">
        <v>82</v>
      </c>
      <c r="L527" s="39">
        <v>96</v>
      </c>
      <c r="M527" s="39">
        <v>78</v>
      </c>
      <c r="N527" s="39">
        <v>65</v>
      </c>
    </row>
    <row r="528" spans="1:14" x14ac:dyDescent="0.25">
      <c r="A528" s="39" t="s">
        <v>135</v>
      </c>
      <c r="B528" s="39" t="s">
        <v>135</v>
      </c>
      <c r="C528" s="39">
        <v>2105000</v>
      </c>
      <c r="D528" s="39">
        <v>3</v>
      </c>
      <c r="E528" s="39">
        <v>96</v>
      </c>
      <c r="F528" s="39">
        <v>96</v>
      </c>
      <c r="G528" s="39">
        <v>106</v>
      </c>
      <c r="H528" s="39">
        <v>107</v>
      </c>
      <c r="I528" s="39">
        <v>93</v>
      </c>
      <c r="J528" s="39">
        <v>88</v>
      </c>
      <c r="K528" s="39">
        <v>96</v>
      </c>
      <c r="L528" s="39">
        <v>84</v>
      </c>
      <c r="M528" s="39">
        <v>92</v>
      </c>
      <c r="N528" s="39">
        <v>78</v>
      </c>
    </row>
    <row r="529" spans="1:14" x14ac:dyDescent="0.25">
      <c r="A529" s="39" t="s">
        <v>135</v>
      </c>
      <c r="B529" s="39" t="s">
        <v>135</v>
      </c>
      <c r="C529" s="39">
        <v>2105000</v>
      </c>
      <c r="D529" s="39">
        <v>4</v>
      </c>
      <c r="E529" s="39">
        <v>84</v>
      </c>
      <c r="F529" s="39">
        <v>90</v>
      </c>
      <c r="G529" s="39">
        <v>93</v>
      </c>
      <c r="H529" s="39">
        <v>103</v>
      </c>
      <c r="I529" s="39">
        <v>117</v>
      </c>
      <c r="J529" s="39">
        <v>96</v>
      </c>
      <c r="K529" s="39">
        <v>87</v>
      </c>
      <c r="L529" s="39">
        <v>96</v>
      </c>
      <c r="M529" s="39">
        <v>85</v>
      </c>
      <c r="N529" s="39">
        <v>89</v>
      </c>
    </row>
    <row r="530" spans="1:14" x14ac:dyDescent="0.25">
      <c r="A530" s="39" t="s">
        <v>135</v>
      </c>
      <c r="B530" s="39" t="s">
        <v>135</v>
      </c>
      <c r="C530" s="39">
        <v>2105000</v>
      </c>
      <c r="D530" s="39">
        <v>5</v>
      </c>
      <c r="E530" s="39">
        <v>76</v>
      </c>
      <c r="F530" s="39">
        <v>86</v>
      </c>
      <c r="G530" s="39">
        <v>87</v>
      </c>
      <c r="H530" s="39">
        <v>87</v>
      </c>
      <c r="I530" s="39">
        <v>99</v>
      </c>
      <c r="J530" s="39">
        <v>118</v>
      </c>
      <c r="K530" s="39">
        <v>92</v>
      </c>
      <c r="L530" s="39">
        <v>80</v>
      </c>
      <c r="M530" s="39">
        <v>100</v>
      </c>
      <c r="N530" s="39">
        <v>92</v>
      </c>
    </row>
    <row r="531" spans="1:14" x14ac:dyDescent="0.25">
      <c r="A531" s="39" t="s">
        <v>135</v>
      </c>
      <c r="B531" s="39" t="s">
        <v>135</v>
      </c>
      <c r="C531" s="39">
        <v>2105000</v>
      </c>
      <c r="D531" s="39">
        <v>6</v>
      </c>
      <c r="E531" s="39">
        <v>82</v>
      </c>
      <c r="F531" s="39">
        <v>75</v>
      </c>
      <c r="G531" s="39">
        <v>79</v>
      </c>
      <c r="H531" s="39">
        <v>92</v>
      </c>
      <c r="I531" s="39">
        <v>91</v>
      </c>
      <c r="J531" s="39">
        <v>99</v>
      </c>
      <c r="K531" s="39">
        <v>118</v>
      </c>
      <c r="L531" s="39">
        <v>86</v>
      </c>
      <c r="M531" s="39">
        <v>82</v>
      </c>
      <c r="N531" s="39">
        <v>88</v>
      </c>
    </row>
    <row r="532" spans="1:14" x14ac:dyDescent="0.25">
      <c r="A532" s="39" t="s">
        <v>135</v>
      </c>
      <c r="B532" s="39" t="s">
        <v>135</v>
      </c>
      <c r="C532" s="39">
        <v>2105000</v>
      </c>
      <c r="D532" s="39">
        <v>7</v>
      </c>
      <c r="E532" s="39">
        <v>80</v>
      </c>
      <c r="F532" s="39">
        <v>82</v>
      </c>
      <c r="G532" s="39">
        <v>79</v>
      </c>
      <c r="H532" s="39">
        <v>81</v>
      </c>
      <c r="I532" s="39">
        <v>95</v>
      </c>
      <c r="J532" s="39">
        <v>95</v>
      </c>
      <c r="K532" s="39">
        <v>96</v>
      </c>
      <c r="L532" s="39">
        <v>112</v>
      </c>
      <c r="M532" s="39">
        <v>86</v>
      </c>
      <c r="N532" s="39">
        <v>72</v>
      </c>
    </row>
    <row r="533" spans="1:14" x14ac:dyDescent="0.25">
      <c r="A533" s="39" t="s">
        <v>135</v>
      </c>
      <c r="B533" s="39" t="s">
        <v>135</v>
      </c>
      <c r="C533" s="39">
        <v>2105000</v>
      </c>
      <c r="D533" s="39">
        <v>8</v>
      </c>
      <c r="E533" s="39">
        <v>103</v>
      </c>
      <c r="F533" s="39">
        <v>81</v>
      </c>
      <c r="G533" s="39">
        <v>81</v>
      </c>
      <c r="H533" s="39">
        <v>80</v>
      </c>
      <c r="I533" s="39">
        <v>85</v>
      </c>
      <c r="J533" s="39">
        <v>93</v>
      </c>
      <c r="K533" s="39">
        <v>97</v>
      </c>
      <c r="L533" s="39">
        <v>91</v>
      </c>
      <c r="M533" s="39">
        <v>108</v>
      </c>
      <c r="N533" s="39">
        <v>81</v>
      </c>
    </row>
    <row r="534" spans="1:14" x14ac:dyDescent="0.25">
      <c r="A534" s="39" t="s">
        <v>135</v>
      </c>
      <c r="B534" s="39" t="s">
        <v>135</v>
      </c>
      <c r="C534" s="39">
        <v>2105000</v>
      </c>
      <c r="D534" s="39">
        <v>9</v>
      </c>
      <c r="E534" s="39">
        <v>83</v>
      </c>
      <c r="F534" s="39">
        <v>118</v>
      </c>
      <c r="G534" s="39">
        <v>85</v>
      </c>
      <c r="H534" s="39">
        <v>83</v>
      </c>
      <c r="I534" s="39">
        <v>87</v>
      </c>
      <c r="J534" s="39">
        <v>99</v>
      </c>
      <c r="K534" s="39">
        <v>106</v>
      </c>
      <c r="L534" s="39">
        <v>97</v>
      </c>
      <c r="M534" s="39">
        <v>95</v>
      </c>
      <c r="N534" s="39">
        <v>111</v>
      </c>
    </row>
    <row r="535" spans="1:14" x14ac:dyDescent="0.25">
      <c r="A535" s="39" t="s">
        <v>135</v>
      </c>
      <c r="B535" s="39" t="s">
        <v>135</v>
      </c>
      <c r="C535" s="39">
        <v>2202000</v>
      </c>
      <c r="D535" s="39">
        <v>0</v>
      </c>
      <c r="E535" s="39">
        <v>81</v>
      </c>
      <c r="F535" s="39">
        <v>71</v>
      </c>
      <c r="G535" s="39">
        <v>74</v>
      </c>
      <c r="H535" s="39">
        <v>84</v>
      </c>
      <c r="I535" s="39">
        <v>76</v>
      </c>
      <c r="J535" s="39">
        <v>74</v>
      </c>
      <c r="K535" s="39">
        <v>96</v>
      </c>
      <c r="L535" s="39">
        <v>99</v>
      </c>
      <c r="M535" s="39">
        <v>115</v>
      </c>
      <c r="N535" s="39">
        <v>84</v>
      </c>
    </row>
    <row r="536" spans="1:14" x14ac:dyDescent="0.25">
      <c r="A536" s="39" t="s">
        <v>135</v>
      </c>
      <c r="B536" s="39" t="s">
        <v>135</v>
      </c>
      <c r="C536" s="39">
        <v>2202000</v>
      </c>
      <c r="D536" s="39">
        <v>1</v>
      </c>
      <c r="E536" s="39">
        <v>63</v>
      </c>
      <c r="F536" s="39">
        <v>74</v>
      </c>
      <c r="G536" s="39">
        <v>69</v>
      </c>
      <c r="H536" s="39">
        <v>75</v>
      </c>
      <c r="I536" s="39">
        <v>90</v>
      </c>
      <c r="J536" s="39">
        <v>83</v>
      </c>
      <c r="K536" s="39">
        <v>87</v>
      </c>
      <c r="L536" s="39">
        <v>89</v>
      </c>
      <c r="M536" s="39">
        <v>98</v>
      </c>
      <c r="N536" s="39">
        <v>120</v>
      </c>
    </row>
    <row r="537" spans="1:14" x14ac:dyDescent="0.25">
      <c r="A537" s="39" t="s">
        <v>135</v>
      </c>
      <c r="B537" s="39" t="s">
        <v>135</v>
      </c>
      <c r="C537" s="39">
        <v>2202000</v>
      </c>
      <c r="D537" s="39">
        <v>10</v>
      </c>
      <c r="E537" s="39">
        <v>78</v>
      </c>
      <c r="F537" s="39">
        <v>68</v>
      </c>
      <c r="G537" s="39">
        <v>71</v>
      </c>
      <c r="H537" s="39">
        <v>90</v>
      </c>
      <c r="I537" s="39">
        <v>79</v>
      </c>
      <c r="J537" s="39">
        <v>75</v>
      </c>
      <c r="K537" s="39">
        <v>89</v>
      </c>
      <c r="L537" s="39">
        <v>82</v>
      </c>
      <c r="M537" s="39">
        <v>86</v>
      </c>
      <c r="N537" s="39">
        <v>68</v>
      </c>
    </row>
    <row r="538" spans="1:14" x14ac:dyDescent="0.25">
      <c r="A538" s="39" t="s">
        <v>135</v>
      </c>
      <c r="B538" s="39" t="s">
        <v>135</v>
      </c>
      <c r="C538" s="39">
        <v>2202000</v>
      </c>
      <c r="D538" s="39">
        <v>11</v>
      </c>
      <c r="E538" s="39">
        <v>57</v>
      </c>
      <c r="F538" s="39">
        <v>61</v>
      </c>
      <c r="G538" s="39">
        <v>69</v>
      </c>
      <c r="H538" s="39">
        <v>59</v>
      </c>
      <c r="I538" s="39">
        <v>95</v>
      </c>
      <c r="J538" s="39">
        <v>74</v>
      </c>
      <c r="K538" s="39">
        <v>68</v>
      </c>
      <c r="L538" s="39">
        <v>87</v>
      </c>
      <c r="M538" s="39">
        <v>84</v>
      </c>
      <c r="N538" s="39">
        <v>82</v>
      </c>
    </row>
    <row r="539" spans="1:14" x14ac:dyDescent="0.25">
      <c r="A539" s="39" t="s">
        <v>135</v>
      </c>
      <c r="B539" s="39" t="s">
        <v>135</v>
      </c>
      <c r="C539" s="39">
        <v>2202000</v>
      </c>
      <c r="D539" s="39">
        <v>12</v>
      </c>
      <c r="E539" s="39">
        <v>58</v>
      </c>
      <c r="F539" s="39">
        <v>53</v>
      </c>
      <c r="G539" s="39">
        <v>54</v>
      </c>
      <c r="H539" s="39">
        <v>72</v>
      </c>
      <c r="I539" s="39">
        <v>56</v>
      </c>
      <c r="J539" s="39">
        <v>85</v>
      </c>
      <c r="K539" s="39">
        <v>75</v>
      </c>
      <c r="L539" s="39">
        <v>67</v>
      </c>
      <c r="M539" s="39">
        <v>83</v>
      </c>
      <c r="N539" s="39">
        <v>81</v>
      </c>
    </row>
    <row r="540" spans="1:14" x14ac:dyDescent="0.25">
      <c r="A540" s="39" t="s">
        <v>135</v>
      </c>
      <c r="B540" s="39" t="s">
        <v>135</v>
      </c>
      <c r="C540" s="39">
        <v>2202000</v>
      </c>
      <c r="D540" s="39">
        <v>2</v>
      </c>
      <c r="E540" s="39">
        <v>62</v>
      </c>
      <c r="F540" s="39">
        <v>53</v>
      </c>
      <c r="G540" s="39">
        <v>67</v>
      </c>
      <c r="H540" s="39">
        <v>70</v>
      </c>
      <c r="I540" s="39">
        <v>77</v>
      </c>
      <c r="J540" s="39">
        <v>82</v>
      </c>
      <c r="K540" s="39">
        <v>69</v>
      </c>
      <c r="L540" s="39">
        <v>88</v>
      </c>
      <c r="M540" s="39">
        <v>84</v>
      </c>
      <c r="N540" s="39">
        <v>92</v>
      </c>
    </row>
    <row r="541" spans="1:14" x14ac:dyDescent="0.25">
      <c r="A541" s="39" t="s">
        <v>135</v>
      </c>
      <c r="B541" s="39" t="s">
        <v>135</v>
      </c>
      <c r="C541" s="39">
        <v>2202000</v>
      </c>
      <c r="D541" s="39">
        <v>3</v>
      </c>
      <c r="E541" s="39">
        <v>62</v>
      </c>
      <c r="F541" s="39">
        <v>58</v>
      </c>
      <c r="G541" s="39">
        <v>58</v>
      </c>
      <c r="H541" s="39">
        <v>62</v>
      </c>
      <c r="I541" s="39">
        <v>70</v>
      </c>
      <c r="J541" s="39">
        <v>90</v>
      </c>
      <c r="K541" s="39">
        <v>79</v>
      </c>
      <c r="L541" s="39">
        <v>66</v>
      </c>
      <c r="M541" s="39">
        <v>89</v>
      </c>
      <c r="N541" s="39">
        <v>87</v>
      </c>
    </row>
    <row r="542" spans="1:14" x14ac:dyDescent="0.25">
      <c r="A542" s="39" t="s">
        <v>135</v>
      </c>
      <c r="B542" s="39" t="s">
        <v>135</v>
      </c>
      <c r="C542" s="39">
        <v>2202000</v>
      </c>
      <c r="D542" s="39">
        <v>4</v>
      </c>
      <c r="E542" s="39">
        <v>77</v>
      </c>
      <c r="F542" s="39">
        <v>59</v>
      </c>
      <c r="G542" s="39">
        <v>68</v>
      </c>
      <c r="H542" s="39">
        <v>59</v>
      </c>
      <c r="I542" s="39">
        <v>70</v>
      </c>
      <c r="J542" s="39">
        <v>73</v>
      </c>
      <c r="K542" s="39">
        <v>83</v>
      </c>
      <c r="L542" s="39">
        <v>84</v>
      </c>
      <c r="M542" s="39">
        <v>64</v>
      </c>
      <c r="N542" s="39">
        <v>91</v>
      </c>
    </row>
    <row r="543" spans="1:14" x14ac:dyDescent="0.25">
      <c r="A543" s="39" t="s">
        <v>135</v>
      </c>
      <c r="B543" s="39" t="s">
        <v>135</v>
      </c>
      <c r="C543" s="39">
        <v>2202000</v>
      </c>
      <c r="D543" s="39">
        <v>5</v>
      </c>
      <c r="E543" s="39">
        <v>68</v>
      </c>
      <c r="F543" s="39">
        <v>80</v>
      </c>
      <c r="G543" s="39">
        <v>61</v>
      </c>
      <c r="H543" s="39">
        <v>69</v>
      </c>
      <c r="I543" s="39">
        <v>67</v>
      </c>
      <c r="J543" s="39">
        <v>76</v>
      </c>
      <c r="K543" s="39">
        <v>73</v>
      </c>
      <c r="L543" s="39">
        <v>90</v>
      </c>
      <c r="M543" s="39">
        <v>85</v>
      </c>
      <c r="N543" s="39">
        <v>69</v>
      </c>
    </row>
    <row r="544" spans="1:14" x14ac:dyDescent="0.25">
      <c r="A544" s="39" t="s">
        <v>135</v>
      </c>
      <c r="B544" s="39" t="s">
        <v>135</v>
      </c>
      <c r="C544" s="39">
        <v>2202000</v>
      </c>
      <c r="D544" s="39">
        <v>6</v>
      </c>
      <c r="E544" s="39">
        <v>73</v>
      </c>
      <c r="F544" s="39">
        <v>63</v>
      </c>
      <c r="G544" s="39">
        <v>86</v>
      </c>
      <c r="H544" s="39">
        <v>69</v>
      </c>
      <c r="I544" s="39">
        <v>79</v>
      </c>
      <c r="J544" s="39">
        <v>67</v>
      </c>
      <c r="K544" s="39">
        <v>80</v>
      </c>
      <c r="L544" s="39">
        <v>77</v>
      </c>
      <c r="M544" s="39">
        <v>102</v>
      </c>
      <c r="N544" s="39">
        <v>81</v>
      </c>
    </row>
    <row r="545" spans="1:14" x14ac:dyDescent="0.25">
      <c r="A545" s="39" t="s">
        <v>135</v>
      </c>
      <c r="B545" s="39" t="s">
        <v>135</v>
      </c>
      <c r="C545" s="39">
        <v>2202000</v>
      </c>
      <c r="D545" s="39">
        <v>7</v>
      </c>
      <c r="E545" s="39">
        <v>100</v>
      </c>
      <c r="F545" s="39">
        <v>71</v>
      </c>
      <c r="G545" s="39">
        <v>72</v>
      </c>
      <c r="H545" s="39">
        <v>90</v>
      </c>
      <c r="I545" s="39">
        <v>68</v>
      </c>
      <c r="J545" s="39">
        <v>83</v>
      </c>
      <c r="K545" s="39">
        <v>67</v>
      </c>
      <c r="L545" s="39">
        <v>79</v>
      </c>
      <c r="M545" s="39">
        <v>76</v>
      </c>
      <c r="N545" s="39">
        <v>104</v>
      </c>
    </row>
    <row r="546" spans="1:14" x14ac:dyDescent="0.25">
      <c r="A546" s="39" t="s">
        <v>135</v>
      </c>
      <c r="B546" s="39" t="s">
        <v>135</v>
      </c>
      <c r="C546" s="39">
        <v>2202000</v>
      </c>
      <c r="D546" s="39">
        <v>8</v>
      </c>
      <c r="E546" s="39">
        <v>59</v>
      </c>
      <c r="F546" s="39">
        <v>93</v>
      </c>
      <c r="G546" s="39">
        <v>76</v>
      </c>
      <c r="H546" s="39">
        <v>74</v>
      </c>
      <c r="I546" s="39">
        <v>97</v>
      </c>
      <c r="J546" s="39">
        <v>75</v>
      </c>
      <c r="K546" s="39">
        <v>85</v>
      </c>
      <c r="L546" s="39">
        <v>65</v>
      </c>
      <c r="M546" s="39">
        <v>78</v>
      </c>
      <c r="N546" s="39">
        <v>85</v>
      </c>
    </row>
    <row r="547" spans="1:14" x14ac:dyDescent="0.25">
      <c r="A547" s="39" t="s">
        <v>135</v>
      </c>
      <c r="B547" s="39" t="s">
        <v>135</v>
      </c>
      <c r="C547" s="39">
        <v>2202000</v>
      </c>
      <c r="D547" s="39">
        <v>9</v>
      </c>
      <c r="E547" s="39">
        <v>99</v>
      </c>
      <c r="F547" s="39">
        <v>83</v>
      </c>
      <c r="G547" s="39">
        <v>111</v>
      </c>
      <c r="H547" s="39">
        <v>82</v>
      </c>
      <c r="I547" s="39">
        <v>73</v>
      </c>
      <c r="J547" s="39">
        <v>90</v>
      </c>
      <c r="K547" s="39">
        <v>78</v>
      </c>
      <c r="L547" s="39">
        <v>88</v>
      </c>
      <c r="M547" s="39">
        <v>65</v>
      </c>
      <c r="N547" s="39">
        <v>81</v>
      </c>
    </row>
    <row r="548" spans="1:14" x14ac:dyDescent="0.25">
      <c r="A548" s="39" t="s">
        <v>135</v>
      </c>
      <c r="B548" s="39" t="s">
        <v>135</v>
      </c>
      <c r="C548" s="39">
        <v>2203000</v>
      </c>
      <c r="D548" s="39">
        <v>0</v>
      </c>
      <c r="E548" s="39">
        <v>200</v>
      </c>
      <c r="F548" s="39">
        <v>181</v>
      </c>
      <c r="G548" s="39">
        <v>183</v>
      </c>
      <c r="H548" s="39">
        <v>165</v>
      </c>
      <c r="I548" s="39">
        <v>127</v>
      </c>
      <c r="J548" s="39">
        <v>160</v>
      </c>
      <c r="K548" s="39">
        <v>137</v>
      </c>
      <c r="L548" s="39">
        <v>149</v>
      </c>
      <c r="M548" s="39">
        <v>123</v>
      </c>
      <c r="N548" s="39">
        <v>154</v>
      </c>
    </row>
    <row r="549" spans="1:14" x14ac:dyDescent="0.25">
      <c r="A549" s="39" t="s">
        <v>135</v>
      </c>
      <c r="B549" s="39" t="s">
        <v>135</v>
      </c>
      <c r="C549" s="39">
        <v>2203000</v>
      </c>
      <c r="D549" s="39">
        <v>1</v>
      </c>
      <c r="E549" s="39">
        <v>169</v>
      </c>
      <c r="F549" s="39">
        <v>187</v>
      </c>
      <c r="G549" s="39">
        <v>179</v>
      </c>
      <c r="H549" s="39">
        <v>173</v>
      </c>
      <c r="I549" s="39">
        <v>161</v>
      </c>
      <c r="J549" s="39">
        <v>123</v>
      </c>
      <c r="K549" s="39">
        <v>162</v>
      </c>
      <c r="L549" s="39">
        <v>120</v>
      </c>
      <c r="M549" s="39">
        <v>129</v>
      </c>
      <c r="N549" s="39">
        <v>123</v>
      </c>
    </row>
    <row r="550" spans="1:14" x14ac:dyDescent="0.25">
      <c r="A550" s="39" t="s">
        <v>135</v>
      </c>
      <c r="B550" s="39" t="s">
        <v>135</v>
      </c>
      <c r="C550" s="39">
        <v>2203000</v>
      </c>
      <c r="D550" s="39">
        <v>10</v>
      </c>
      <c r="E550" s="39">
        <v>181</v>
      </c>
      <c r="F550" s="39">
        <v>146</v>
      </c>
      <c r="G550" s="39">
        <v>164</v>
      </c>
      <c r="H550" s="39">
        <v>191</v>
      </c>
      <c r="I550" s="39">
        <v>157</v>
      </c>
      <c r="J550" s="39">
        <v>147</v>
      </c>
      <c r="K550" s="39">
        <v>120</v>
      </c>
      <c r="L550" s="39">
        <v>134</v>
      </c>
      <c r="M550" s="39">
        <v>121</v>
      </c>
      <c r="N550" s="39">
        <v>139</v>
      </c>
    </row>
    <row r="551" spans="1:14" x14ac:dyDescent="0.25">
      <c r="A551" s="39" t="s">
        <v>135</v>
      </c>
      <c r="B551" s="39" t="s">
        <v>135</v>
      </c>
      <c r="C551" s="39">
        <v>2203000</v>
      </c>
      <c r="D551" s="39">
        <v>11</v>
      </c>
      <c r="E551" s="39">
        <v>144</v>
      </c>
      <c r="F551" s="39">
        <v>177</v>
      </c>
      <c r="G551" s="39">
        <v>140</v>
      </c>
      <c r="H551" s="39">
        <v>157</v>
      </c>
      <c r="I551" s="39">
        <v>182</v>
      </c>
      <c r="J551" s="39">
        <v>149</v>
      </c>
      <c r="K551" s="39">
        <v>138</v>
      </c>
      <c r="L551" s="39">
        <v>118</v>
      </c>
      <c r="M551" s="39">
        <v>120</v>
      </c>
      <c r="N551" s="39">
        <v>118</v>
      </c>
    </row>
    <row r="552" spans="1:14" x14ac:dyDescent="0.25">
      <c r="A552" s="39" t="s">
        <v>135</v>
      </c>
      <c r="B552" s="39" t="s">
        <v>135</v>
      </c>
      <c r="C552" s="39">
        <v>2203000</v>
      </c>
      <c r="D552" s="39">
        <v>12</v>
      </c>
      <c r="E552" s="39">
        <v>150</v>
      </c>
      <c r="F552" s="39">
        <v>131</v>
      </c>
      <c r="G552" s="39">
        <v>171</v>
      </c>
      <c r="H552" s="39">
        <v>135</v>
      </c>
      <c r="I552" s="39">
        <v>149</v>
      </c>
      <c r="J552" s="39">
        <v>176</v>
      </c>
      <c r="K552" s="39">
        <v>143</v>
      </c>
      <c r="L552" s="39">
        <v>131</v>
      </c>
      <c r="M552" s="39">
        <v>103</v>
      </c>
      <c r="N552" s="39">
        <v>106</v>
      </c>
    </row>
    <row r="553" spans="1:14" x14ac:dyDescent="0.25">
      <c r="A553" s="39" t="s">
        <v>135</v>
      </c>
      <c r="B553" s="39" t="s">
        <v>135</v>
      </c>
      <c r="C553" s="39">
        <v>2203000</v>
      </c>
      <c r="D553" s="39">
        <v>2</v>
      </c>
      <c r="E553" s="39">
        <v>158</v>
      </c>
      <c r="F553" s="39">
        <v>164</v>
      </c>
      <c r="G553" s="39">
        <v>183</v>
      </c>
      <c r="H553" s="39">
        <v>168</v>
      </c>
      <c r="I553" s="39">
        <v>173</v>
      </c>
      <c r="J553" s="39">
        <v>157</v>
      </c>
      <c r="K553" s="39">
        <v>130</v>
      </c>
      <c r="L553" s="39">
        <v>143</v>
      </c>
      <c r="M553" s="39">
        <v>118</v>
      </c>
      <c r="N553" s="39">
        <v>123</v>
      </c>
    </row>
    <row r="554" spans="1:14" x14ac:dyDescent="0.25">
      <c r="A554" s="39" t="s">
        <v>135</v>
      </c>
      <c r="B554" s="39" t="s">
        <v>135</v>
      </c>
      <c r="C554" s="39">
        <v>2203000</v>
      </c>
      <c r="D554" s="39">
        <v>3</v>
      </c>
      <c r="E554" s="39">
        <v>147</v>
      </c>
      <c r="F554" s="39">
        <v>145</v>
      </c>
      <c r="G554" s="39">
        <v>156</v>
      </c>
      <c r="H554" s="39">
        <v>172</v>
      </c>
      <c r="I554" s="39">
        <v>169</v>
      </c>
      <c r="J554" s="39">
        <v>154</v>
      </c>
      <c r="K554" s="39">
        <v>155</v>
      </c>
      <c r="L554" s="39">
        <v>120</v>
      </c>
      <c r="M554" s="39">
        <v>130</v>
      </c>
      <c r="N554" s="39">
        <v>108</v>
      </c>
    </row>
    <row r="555" spans="1:14" x14ac:dyDescent="0.25">
      <c r="A555" s="39" t="s">
        <v>135</v>
      </c>
      <c r="B555" s="39" t="s">
        <v>135</v>
      </c>
      <c r="C555" s="39">
        <v>2203000</v>
      </c>
      <c r="D555" s="39">
        <v>4</v>
      </c>
      <c r="E555" s="39">
        <v>138</v>
      </c>
      <c r="F555" s="39">
        <v>149</v>
      </c>
      <c r="G555" s="39">
        <v>134</v>
      </c>
      <c r="H555" s="39">
        <v>156</v>
      </c>
      <c r="I555" s="39">
        <v>166</v>
      </c>
      <c r="J555" s="39">
        <v>158</v>
      </c>
      <c r="K555" s="39">
        <v>158</v>
      </c>
      <c r="L555" s="39">
        <v>147</v>
      </c>
      <c r="M555" s="39">
        <v>116</v>
      </c>
      <c r="N555" s="39">
        <v>128</v>
      </c>
    </row>
    <row r="556" spans="1:14" x14ac:dyDescent="0.25">
      <c r="A556" s="39" t="s">
        <v>135</v>
      </c>
      <c r="B556" s="39" t="s">
        <v>135</v>
      </c>
      <c r="C556" s="39">
        <v>2203000</v>
      </c>
      <c r="D556" s="39">
        <v>5</v>
      </c>
      <c r="E556" s="39">
        <v>157</v>
      </c>
      <c r="F556" s="39">
        <v>130</v>
      </c>
      <c r="G556" s="39">
        <v>140</v>
      </c>
      <c r="H556" s="39">
        <v>144</v>
      </c>
      <c r="I556" s="39">
        <v>148</v>
      </c>
      <c r="J556" s="39">
        <v>166</v>
      </c>
      <c r="K556" s="39">
        <v>161</v>
      </c>
      <c r="L556" s="39">
        <v>150</v>
      </c>
      <c r="M556" s="39">
        <v>133</v>
      </c>
      <c r="N556" s="39">
        <v>117</v>
      </c>
    </row>
    <row r="557" spans="1:14" x14ac:dyDescent="0.25">
      <c r="A557" s="39" t="s">
        <v>135</v>
      </c>
      <c r="B557" s="39" t="s">
        <v>135</v>
      </c>
      <c r="C557" s="39">
        <v>2203000</v>
      </c>
      <c r="D557" s="39">
        <v>6</v>
      </c>
      <c r="E557" s="39">
        <v>154</v>
      </c>
      <c r="F557" s="39">
        <v>167</v>
      </c>
      <c r="G557" s="39">
        <v>134</v>
      </c>
      <c r="H557" s="39">
        <v>147</v>
      </c>
      <c r="I557" s="39">
        <v>135</v>
      </c>
      <c r="J557" s="39">
        <v>153</v>
      </c>
      <c r="K557" s="39">
        <v>169</v>
      </c>
      <c r="L557" s="39">
        <v>145</v>
      </c>
      <c r="M557" s="39">
        <v>138</v>
      </c>
      <c r="N557" s="39">
        <v>140</v>
      </c>
    </row>
    <row r="558" spans="1:14" x14ac:dyDescent="0.25">
      <c r="A558" s="39" t="s">
        <v>135</v>
      </c>
      <c r="B558" s="39" t="s">
        <v>135</v>
      </c>
      <c r="C558" s="39">
        <v>2203000</v>
      </c>
      <c r="D558" s="39">
        <v>7</v>
      </c>
      <c r="E558" s="39">
        <v>182</v>
      </c>
      <c r="F558" s="39">
        <v>165</v>
      </c>
      <c r="G558" s="39">
        <v>168</v>
      </c>
      <c r="H558" s="39">
        <v>127</v>
      </c>
      <c r="I558" s="39">
        <v>133</v>
      </c>
      <c r="J558" s="39">
        <v>133</v>
      </c>
      <c r="K558" s="39">
        <v>150</v>
      </c>
      <c r="L558" s="39">
        <v>159</v>
      </c>
      <c r="M558" s="39">
        <v>145</v>
      </c>
      <c r="N558" s="39">
        <v>143</v>
      </c>
    </row>
    <row r="559" spans="1:14" x14ac:dyDescent="0.25">
      <c r="A559" s="39" t="s">
        <v>135</v>
      </c>
      <c r="B559" s="39" t="s">
        <v>135</v>
      </c>
      <c r="C559" s="39">
        <v>2203000</v>
      </c>
      <c r="D559" s="39">
        <v>8</v>
      </c>
      <c r="E559" s="39">
        <v>168</v>
      </c>
      <c r="F559" s="39">
        <v>195</v>
      </c>
      <c r="G559" s="39">
        <v>150</v>
      </c>
      <c r="H559" s="39">
        <v>165</v>
      </c>
      <c r="I559" s="39">
        <v>123</v>
      </c>
      <c r="J559" s="39">
        <v>138</v>
      </c>
      <c r="K559" s="39">
        <v>135</v>
      </c>
      <c r="L559" s="39">
        <v>145</v>
      </c>
      <c r="M559" s="39">
        <v>150</v>
      </c>
      <c r="N559" s="39">
        <v>140</v>
      </c>
    </row>
    <row r="560" spans="1:14" x14ac:dyDescent="0.25">
      <c r="A560" s="39" t="s">
        <v>135</v>
      </c>
      <c r="B560" s="39" t="s">
        <v>135</v>
      </c>
      <c r="C560" s="39">
        <v>2203000</v>
      </c>
      <c r="D560" s="39">
        <v>9</v>
      </c>
      <c r="E560" s="39">
        <v>151</v>
      </c>
      <c r="F560" s="39">
        <v>164</v>
      </c>
      <c r="G560" s="39">
        <v>187</v>
      </c>
      <c r="H560" s="39">
        <v>159</v>
      </c>
      <c r="I560" s="39">
        <v>149</v>
      </c>
      <c r="J560" s="39">
        <v>116</v>
      </c>
      <c r="K560" s="39">
        <v>135</v>
      </c>
      <c r="L560" s="39">
        <v>125</v>
      </c>
      <c r="M560" s="39">
        <v>145</v>
      </c>
      <c r="N560" s="39">
        <v>150</v>
      </c>
    </row>
    <row r="561" spans="1:14" x14ac:dyDescent="0.25">
      <c r="A561" s="39" t="s">
        <v>135</v>
      </c>
      <c r="B561" s="39" t="s">
        <v>135</v>
      </c>
      <c r="C561" s="39">
        <v>2301000</v>
      </c>
      <c r="D561" s="39">
        <v>0</v>
      </c>
      <c r="E561" s="39">
        <v>884</v>
      </c>
      <c r="F561" s="39">
        <v>877</v>
      </c>
      <c r="G561" s="39">
        <v>833</v>
      </c>
      <c r="H561" s="39">
        <v>814</v>
      </c>
      <c r="I561" s="39">
        <v>828</v>
      </c>
      <c r="J561" s="39">
        <v>803</v>
      </c>
      <c r="K561" s="39">
        <v>777</v>
      </c>
      <c r="L561" s="39">
        <v>819</v>
      </c>
      <c r="M561" s="39">
        <v>742</v>
      </c>
      <c r="N561" s="39">
        <v>821</v>
      </c>
    </row>
    <row r="562" spans="1:14" x14ac:dyDescent="0.25">
      <c r="A562" s="39" t="s">
        <v>135</v>
      </c>
      <c r="B562" s="39" t="s">
        <v>135</v>
      </c>
      <c r="C562" s="39">
        <v>2301000</v>
      </c>
      <c r="D562" s="39">
        <v>1</v>
      </c>
      <c r="E562" s="39">
        <v>803</v>
      </c>
      <c r="F562" s="39">
        <v>859</v>
      </c>
      <c r="G562" s="39">
        <v>837</v>
      </c>
      <c r="H562" s="39">
        <v>803</v>
      </c>
      <c r="I562" s="39">
        <v>826</v>
      </c>
      <c r="J562" s="39">
        <v>818</v>
      </c>
      <c r="K562" s="39">
        <v>790</v>
      </c>
      <c r="L562" s="39">
        <v>837</v>
      </c>
      <c r="M562" s="39">
        <v>769</v>
      </c>
      <c r="N562" s="39">
        <v>743</v>
      </c>
    </row>
    <row r="563" spans="1:14" x14ac:dyDescent="0.25">
      <c r="A563" s="39" t="s">
        <v>135</v>
      </c>
      <c r="B563" s="39" t="s">
        <v>135</v>
      </c>
      <c r="C563" s="39">
        <v>2301000</v>
      </c>
      <c r="D563" s="39">
        <v>10</v>
      </c>
      <c r="E563" s="39">
        <v>765</v>
      </c>
      <c r="F563" s="39">
        <v>713</v>
      </c>
      <c r="G563" s="39">
        <v>704</v>
      </c>
      <c r="H563" s="39">
        <v>691</v>
      </c>
      <c r="I563" s="39">
        <v>749</v>
      </c>
      <c r="J563" s="39">
        <v>780</v>
      </c>
      <c r="K563" s="39">
        <v>750</v>
      </c>
      <c r="L563" s="39">
        <v>759</v>
      </c>
      <c r="M563" s="39">
        <v>760</v>
      </c>
      <c r="N563" s="39">
        <v>712</v>
      </c>
    </row>
    <row r="564" spans="1:14" x14ac:dyDescent="0.25">
      <c r="A564" s="39" t="s">
        <v>135</v>
      </c>
      <c r="B564" s="39" t="s">
        <v>135</v>
      </c>
      <c r="C564" s="39">
        <v>2301000</v>
      </c>
      <c r="D564" s="39">
        <v>11</v>
      </c>
      <c r="E564" s="39">
        <v>686</v>
      </c>
      <c r="F564" s="39">
        <v>712</v>
      </c>
      <c r="G564" s="39">
        <v>678</v>
      </c>
      <c r="H564" s="39">
        <v>691</v>
      </c>
      <c r="I564" s="39">
        <v>682</v>
      </c>
      <c r="J564" s="39">
        <v>708</v>
      </c>
      <c r="K564" s="39">
        <v>751</v>
      </c>
      <c r="L564" s="39">
        <v>702</v>
      </c>
      <c r="M564" s="39">
        <v>718</v>
      </c>
      <c r="N564" s="39">
        <v>735</v>
      </c>
    </row>
    <row r="565" spans="1:14" x14ac:dyDescent="0.25">
      <c r="A565" s="39" t="s">
        <v>135</v>
      </c>
      <c r="B565" s="39" t="s">
        <v>135</v>
      </c>
      <c r="C565" s="39">
        <v>2301000</v>
      </c>
      <c r="D565" s="39">
        <v>12</v>
      </c>
      <c r="E565" s="39">
        <v>588</v>
      </c>
      <c r="F565" s="39">
        <v>631</v>
      </c>
      <c r="G565" s="39">
        <v>653</v>
      </c>
      <c r="H565" s="39">
        <v>629</v>
      </c>
      <c r="I565" s="39">
        <v>646</v>
      </c>
      <c r="J565" s="39">
        <v>647</v>
      </c>
      <c r="K565" s="39">
        <v>699</v>
      </c>
      <c r="L565" s="39">
        <v>720</v>
      </c>
      <c r="M565" s="39">
        <v>681</v>
      </c>
      <c r="N565" s="39">
        <v>686</v>
      </c>
    </row>
    <row r="566" spans="1:14" x14ac:dyDescent="0.25">
      <c r="A566" s="39" t="s">
        <v>135</v>
      </c>
      <c r="B566" s="39" t="s">
        <v>135</v>
      </c>
      <c r="C566" s="39">
        <v>2301000</v>
      </c>
      <c r="D566" s="39">
        <v>2</v>
      </c>
      <c r="E566" s="39">
        <v>766</v>
      </c>
      <c r="F566" s="39">
        <v>790</v>
      </c>
      <c r="G566" s="39">
        <v>838</v>
      </c>
      <c r="H566" s="39">
        <v>839</v>
      </c>
      <c r="I566" s="39">
        <v>801</v>
      </c>
      <c r="J566" s="39">
        <v>809</v>
      </c>
      <c r="K566" s="39">
        <v>792</v>
      </c>
      <c r="L566" s="39">
        <v>780</v>
      </c>
      <c r="M566" s="39">
        <v>793</v>
      </c>
      <c r="N566" s="39">
        <v>745</v>
      </c>
    </row>
    <row r="567" spans="1:14" x14ac:dyDescent="0.25">
      <c r="A567" s="39" t="s">
        <v>135</v>
      </c>
      <c r="B567" s="39" t="s">
        <v>135</v>
      </c>
      <c r="C567" s="39">
        <v>2301000</v>
      </c>
      <c r="D567" s="39">
        <v>3</v>
      </c>
      <c r="E567" s="39">
        <v>784</v>
      </c>
      <c r="F567" s="39">
        <v>749</v>
      </c>
      <c r="G567" s="39">
        <v>788</v>
      </c>
      <c r="H567" s="39">
        <v>806</v>
      </c>
      <c r="I567" s="39">
        <v>821</v>
      </c>
      <c r="J567" s="39">
        <v>784</v>
      </c>
      <c r="K567" s="39">
        <v>778</v>
      </c>
      <c r="L567" s="39">
        <v>815</v>
      </c>
      <c r="M567" s="39">
        <v>763</v>
      </c>
      <c r="N567" s="39">
        <v>782</v>
      </c>
    </row>
    <row r="568" spans="1:14" x14ac:dyDescent="0.25">
      <c r="A568" s="39" t="s">
        <v>135</v>
      </c>
      <c r="B568" s="39" t="s">
        <v>135</v>
      </c>
      <c r="C568" s="39">
        <v>2301000</v>
      </c>
      <c r="D568" s="39">
        <v>4</v>
      </c>
      <c r="E568" s="39">
        <v>731</v>
      </c>
      <c r="F568" s="39">
        <v>763</v>
      </c>
      <c r="G568" s="39">
        <v>748</v>
      </c>
      <c r="H568" s="39">
        <v>778</v>
      </c>
      <c r="I568" s="39">
        <v>815</v>
      </c>
      <c r="J568" s="39">
        <v>825</v>
      </c>
      <c r="K568" s="39">
        <v>784</v>
      </c>
      <c r="L568" s="39">
        <v>799</v>
      </c>
      <c r="M568" s="39">
        <v>771</v>
      </c>
      <c r="N568" s="39">
        <v>735</v>
      </c>
    </row>
    <row r="569" spans="1:14" x14ac:dyDescent="0.25">
      <c r="A569" s="39" t="s">
        <v>135</v>
      </c>
      <c r="B569" s="39" t="s">
        <v>135</v>
      </c>
      <c r="C569" s="39">
        <v>2301000</v>
      </c>
      <c r="D569" s="39">
        <v>5</v>
      </c>
      <c r="E569" s="39">
        <v>746</v>
      </c>
      <c r="F569" s="39">
        <v>731</v>
      </c>
      <c r="G569" s="39">
        <v>748</v>
      </c>
      <c r="H569" s="39">
        <v>743</v>
      </c>
      <c r="I569" s="39">
        <v>769</v>
      </c>
      <c r="J569" s="39">
        <v>820</v>
      </c>
      <c r="K569" s="39">
        <v>824</v>
      </c>
      <c r="L569" s="39">
        <v>776</v>
      </c>
      <c r="M569" s="39">
        <v>768</v>
      </c>
      <c r="N569" s="39">
        <v>774</v>
      </c>
    </row>
    <row r="570" spans="1:14" x14ac:dyDescent="0.25">
      <c r="A570" s="39" t="s">
        <v>135</v>
      </c>
      <c r="B570" s="39" t="s">
        <v>135</v>
      </c>
      <c r="C570" s="39">
        <v>2301000</v>
      </c>
      <c r="D570" s="39">
        <v>6</v>
      </c>
      <c r="E570" s="39">
        <v>762</v>
      </c>
      <c r="F570" s="39">
        <v>742</v>
      </c>
      <c r="G570" s="39">
        <v>735</v>
      </c>
      <c r="H570" s="39">
        <v>749</v>
      </c>
      <c r="I570" s="39">
        <v>751</v>
      </c>
      <c r="J570" s="39">
        <v>754</v>
      </c>
      <c r="K570" s="39">
        <v>794</v>
      </c>
      <c r="L570" s="39">
        <v>825</v>
      </c>
      <c r="M570" s="39">
        <v>770</v>
      </c>
      <c r="N570" s="39">
        <v>737</v>
      </c>
    </row>
    <row r="571" spans="1:14" x14ac:dyDescent="0.25">
      <c r="A571" s="39" t="s">
        <v>135</v>
      </c>
      <c r="B571" s="39" t="s">
        <v>135</v>
      </c>
      <c r="C571" s="39">
        <v>2301000</v>
      </c>
      <c r="D571" s="39">
        <v>7</v>
      </c>
      <c r="E571" s="39">
        <v>683</v>
      </c>
      <c r="F571" s="39">
        <v>736</v>
      </c>
      <c r="G571" s="39">
        <v>757</v>
      </c>
      <c r="H571" s="39">
        <v>699</v>
      </c>
      <c r="I571" s="39">
        <v>757</v>
      </c>
      <c r="J571" s="39">
        <v>751</v>
      </c>
      <c r="K571" s="39">
        <v>736</v>
      </c>
      <c r="L571" s="39">
        <v>801</v>
      </c>
      <c r="M571" s="39">
        <v>799</v>
      </c>
      <c r="N571" s="39">
        <v>774</v>
      </c>
    </row>
    <row r="572" spans="1:14" x14ac:dyDescent="0.25">
      <c r="A572" s="39" t="s">
        <v>135</v>
      </c>
      <c r="B572" s="39" t="s">
        <v>135</v>
      </c>
      <c r="C572" s="39">
        <v>2301000</v>
      </c>
      <c r="D572" s="39">
        <v>8</v>
      </c>
      <c r="E572" s="39">
        <v>698</v>
      </c>
      <c r="F572" s="39">
        <v>700</v>
      </c>
      <c r="G572" s="39">
        <v>734</v>
      </c>
      <c r="H572" s="39">
        <v>751</v>
      </c>
      <c r="I572" s="39">
        <v>718</v>
      </c>
      <c r="J572" s="39">
        <v>755</v>
      </c>
      <c r="K572" s="39">
        <v>739</v>
      </c>
      <c r="L572" s="39">
        <v>739</v>
      </c>
      <c r="M572" s="39">
        <v>777</v>
      </c>
      <c r="N572" s="39">
        <v>789</v>
      </c>
    </row>
    <row r="573" spans="1:14" x14ac:dyDescent="0.25">
      <c r="A573" s="39" t="s">
        <v>135</v>
      </c>
      <c r="B573" s="39" t="s">
        <v>135</v>
      </c>
      <c r="C573" s="39">
        <v>2301000</v>
      </c>
      <c r="D573" s="39">
        <v>9</v>
      </c>
      <c r="E573" s="39">
        <v>728</v>
      </c>
      <c r="F573" s="39">
        <v>725</v>
      </c>
      <c r="G573" s="39">
        <v>714</v>
      </c>
      <c r="H573" s="39">
        <v>738</v>
      </c>
      <c r="I573" s="39">
        <v>757</v>
      </c>
      <c r="J573" s="39">
        <v>745</v>
      </c>
      <c r="K573" s="39">
        <v>761</v>
      </c>
      <c r="L573" s="39">
        <v>741</v>
      </c>
      <c r="M573" s="39">
        <v>738</v>
      </c>
      <c r="N573" s="39">
        <v>785</v>
      </c>
    </row>
    <row r="574" spans="1:14" x14ac:dyDescent="0.25">
      <c r="A574" s="39" t="s">
        <v>135</v>
      </c>
      <c r="B574" s="39" t="s">
        <v>135</v>
      </c>
      <c r="C574" s="39">
        <v>2303000</v>
      </c>
      <c r="D574" s="39">
        <v>0</v>
      </c>
      <c r="E574" s="39">
        <v>272</v>
      </c>
      <c r="F574" s="39">
        <v>246</v>
      </c>
      <c r="G574" s="39">
        <v>250</v>
      </c>
      <c r="H574" s="39">
        <v>269</v>
      </c>
      <c r="I574" s="39">
        <v>286</v>
      </c>
      <c r="J574" s="39">
        <v>252</v>
      </c>
      <c r="K574" s="39">
        <v>271</v>
      </c>
      <c r="L574" s="39">
        <v>247</v>
      </c>
      <c r="M574" s="39">
        <v>288</v>
      </c>
      <c r="N574" s="39">
        <v>271</v>
      </c>
    </row>
    <row r="575" spans="1:14" x14ac:dyDescent="0.25">
      <c r="A575" s="39" t="s">
        <v>135</v>
      </c>
      <c r="B575" s="39" t="s">
        <v>135</v>
      </c>
      <c r="C575" s="39">
        <v>2303000</v>
      </c>
      <c r="D575" s="39">
        <v>1</v>
      </c>
      <c r="E575" s="39">
        <v>268</v>
      </c>
      <c r="F575" s="39">
        <v>271</v>
      </c>
      <c r="G575" s="39">
        <v>236</v>
      </c>
      <c r="H575" s="39">
        <v>252</v>
      </c>
      <c r="I575" s="39">
        <v>267</v>
      </c>
      <c r="J575" s="39">
        <v>293</v>
      </c>
      <c r="K575" s="39">
        <v>258</v>
      </c>
      <c r="L575" s="39">
        <v>267</v>
      </c>
      <c r="M575" s="39">
        <v>247</v>
      </c>
      <c r="N575" s="39">
        <v>298</v>
      </c>
    </row>
    <row r="576" spans="1:14" x14ac:dyDescent="0.25">
      <c r="A576" s="39" t="s">
        <v>135</v>
      </c>
      <c r="B576" s="39" t="s">
        <v>135</v>
      </c>
      <c r="C576" s="39">
        <v>2303000</v>
      </c>
      <c r="D576" s="39">
        <v>10</v>
      </c>
      <c r="E576" s="39">
        <v>263</v>
      </c>
      <c r="F576" s="39">
        <v>238</v>
      </c>
      <c r="G576" s="39">
        <v>274</v>
      </c>
      <c r="H576" s="39">
        <v>268</v>
      </c>
      <c r="I576" s="39">
        <v>283</v>
      </c>
      <c r="J576" s="39">
        <v>277</v>
      </c>
      <c r="K576" s="39">
        <v>275</v>
      </c>
      <c r="L576" s="39">
        <v>289</v>
      </c>
      <c r="M576" s="39">
        <v>258</v>
      </c>
      <c r="N576" s="39">
        <v>279</v>
      </c>
    </row>
    <row r="577" spans="1:14" x14ac:dyDescent="0.25">
      <c r="A577" s="39" t="s">
        <v>135</v>
      </c>
      <c r="B577" s="39" t="s">
        <v>135</v>
      </c>
      <c r="C577" s="39">
        <v>2303000</v>
      </c>
      <c r="D577" s="39">
        <v>11</v>
      </c>
      <c r="E577" s="39">
        <v>231</v>
      </c>
      <c r="F577" s="39">
        <v>259</v>
      </c>
      <c r="G577" s="39">
        <v>235</v>
      </c>
      <c r="H577" s="39">
        <v>270</v>
      </c>
      <c r="I577" s="39">
        <v>265</v>
      </c>
      <c r="J577" s="39">
        <v>265</v>
      </c>
      <c r="K577" s="39">
        <v>270</v>
      </c>
      <c r="L577" s="39">
        <v>264</v>
      </c>
      <c r="M577" s="39">
        <v>282</v>
      </c>
      <c r="N577" s="39">
        <v>247</v>
      </c>
    </row>
    <row r="578" spans="1:14" x14ac:dyDescent="0.25">
      <c r="A578" s="39" t="s">
        <v>135</v>
      </c>
      <c r="B578" s="39" t="s">
        <v>135</v>
      </c>
      <c r="C578" s="39">
        <v>2303000</v>
      </c>
      <c r="D578" s="39">
        <v>12</v>
      </c>
      <c r="E578" s="39">
        <v>200</v>
      </c>
      <c r="F578" s="39">
        <v>229</v>
      </c>
      <c r="G578" s="39">
        <v>255</v>
      </c>
      <c r="H578" s="39">
        <v>223</v>
      </c>
      <c r="I578" s="39">
        <v>265</v>
      </c>
      <c r="J578" s="39">
        <v>248</v>
      </c>
      <c r="K578" s="39">
        <v>257</v>
      </c>
      <c r="L578" s="39">
        <v>266</v>
      </c>
      <c r="M578" s="39">
        <v>254</v>
      </c>
      <c r="N578" s="39">
        <v>264</v>
      </c>
    </row>
    <row r="579" spans="1:14" x14ac:dyDescent="0.25">
      <c r="A579" s="39" t="s">
        <v>135</v>
      </c>
      <c r="B579" s="39" t="s">
        <v>135</v>
      </c>
      <c r="C579" s="39">
        <v>2303000</v>
      </c>
      <c r="D579" s="39">
        <v>2</v>
      </c>
      <c r="E579" s="39">
        <v>222</v>
      </c>
      <c r="F579" s="39">
        <v>259</v>
      </c>
      <c r="G579" s="39">
        <v>277</v>
      </c>
      <c r="H579" s="39">
        <v>243</v>
      </c>
      <c r="I579" s="39">
        <v>268</v>
      </c>
      <c r="J579" s="39">
        <v>281</v>
      </c>
      <c r="K579" s="39">
        <v>296</v>
      </c>
      <c r="L579" s="39">
        <v>262</v>
      </c>
      <c r="M579" s="39">
        <v>266</v>
      </c>
      <c r="N579" s="39">
        <v>260</v>
      </c>
    </row>
    <row r="580" spans="1:14" x14ac:dyDescent="0.25">
      <c r="A580" s="39" t="s">
        <v>135</v>
      </c>
      <c r="B580" s="39" t="s">
        <v>135</v>
      </c>
      <c r="C580" s="39">
        <v>2303000</v>
      </c>
      <c r="D580" s="39">
        <v>3</v>
      </c>
      <c r="E580" s="39">
        <v>267</v>
      </c>
      <c r="F580" s="39">
        <v>230</v>
      </c>
      <c r="G580" s="39">
        <v>250</v>
      </c>
      <c r="H580" s="39">
        <v>266</v>
      </c>
      <c r="I580" s="39">
        <v>252</v>
      </c>
      <c r="J580" s="39">
        <v>277</v>
      </c>
      <c r="K580" s="39">
        <v>276</v>
      </c>
      <c r="L580" s="39">
        <v>297</v>
      </c>
      <c r="M580" s="39">
        <v>260</v>
      </c>
      <c r="N580" s="39">
        <v>281</v>
      </c>
    </row>
    <row r="581" spans="1:14" x14ac:dyDescent="0.25">
      <c r="A581" s="39" t="s">
        <v>135</v>
      </c>
      <c r="B581" s="39" t="s">
        <v>135</v>
      </c>
      <c r="C581" s="39">
        <v>2303000</v>
      </c>
      <c r="D581" s="39">
        <v>4</v>
      </c>
      <c r="E581" s="39">
        <v>257</v>
      </c>
      <c r="F581" s="39">
        <v>265</v>
      </c>
      <c r="G581" s="39">
        <v>242</v>
      </c>
      <c r="H581" s="39">
        <v>256</v>
      </c>
      <c r="I581" s="39">
        <v>264</v>
      </c>
      <c r="J581" s="39">
        <v>266</v>
      </c>
      <c r="K581" s="39">
        <v>269</v>
      </c>
      <c r="L581" s="39">
        <v>272</v>
      </c>
      <c r="M581" s="39">
        <v>284</v>
      </c>
      <c r="N581" s="39">
        <v>268</v>
      </c>
    </row>
    <row r="582" spans="1:14" x14ac:dyDescent="0.25">
      <c r="A582" s="39" t="s">
        <v>135</v>
      </c>
      <c r="B582" s="39" t="s">
        <v>135</v>
      </c>
      <c r="C582" s="39">
        <v>2303000</v>
      </c>
      <c r="D582" s="39">
        <v>5</v>
      </c>
      <c r="E582" s="39">
        <v>282</v>
      </c>
      <c r="F582" s="39">
        <v>271</v>
      </c>
      <c r="G582" s="39">
        <v>268</v>
      </c>
      <c r="H582" s="39">
        <v>249</v>
      </c>
      <c r="I582" s="39">
        <v>259</v>
      </c>
      <c r="J582" s="39">
        <v>276</v>
      </c>
      <c r="K582" s="39">
        <v>267</v>
      </c>
      <c r="L582" s="39">
        <v>275</v>
      </c>
      <c r="M582" s="39">
        <v>279</v>
      </c>
      <c r="N582" s="39">
        <v>280</v>
      </c>
    </row>
    <row r="583" spans="1:14" x14ac:dyDescent="0.25">
      <c r="A583" s="39" t="s">
        <v>135</v>
      </c>
      <c r="B583" s="39" t="s">
        <v>135</v>
      </c>
      <c r="C583" s="39">
        <v>2303000</v>
      </c>
      <c r="D583" s="39">
        <v>6</v>
      </c>
      <c r="E583" s="39">
        <v>253</v>
      </c>
      <c r="F583" s="39">
        <v>270</v>
      </c>
      <c r="G583" s="39">
        <v>269</v>
      </c>
      <c r="H583" s="39">
        <v>276</v>
      </c>
      <c r="I583" s="39">
        <v>258</v>
      </c>
      <c r="J583" s="39">
        <v>278</v>
      </c>
      <c r="K583" s="39">
        <v>284</v>
      </c>
      <c r="L583" s="39">
        <v>275</v>
      </c>
      <c r="M583" s="39">
        <v>287</v>
      </c>
      <c r="N583" s="39">
        <v>285</v>
      </c>
    </row>
    <row r="584" spans="1:14" x14ac:dyDescent="0.25">
      <c r="A584" s="39" t="s">
        <v>135</v>
      </c>
      <c r="B584" s="39" t="s">
        <v>135</v>
      </c>
      <c r="C584" s="39">
        <v>2303000</v>
      </c>
      <c r="D584" s="39">
        <v>7</v>
      </c>
      <c r="E584" s="39">
        <v>270</v>
      </c>
      <c r="F584" s="39">
        <v>257</v>
      </c>
      <c r="G584" s="39">
        <v>273</v>
      </c>
      <c r="H584" s="39">
        <v>270</v>
      </c>
      <c r="I584" s="39">
        <v>280</v>
      </c>
      <c r="J584" s="39">
        <v>265</v>
      </c>
      <c r="K584" s="39">
        <v>278</v>
      </c>
      <c r="L584" s="39">
        <v>293</v>
      </c>
      <c r="M584" s="39">
        <v>284</v>
      </c>
      <c r="N584" s="39">
        <v>289</v>
      </c>
    </row>
    <row r="585" spans="1:14" x14ac:dyDescent="0.25">
      <c r="A585" s="39" t="s">
        <v>135</v>
      </c>
      <c r="B585" s="39" t="s">
        <v>135</v>
      </c>
      <c r="C585" s="39">
        <v>2303000</v>
      </c>
      <c r="D585" s="39">
        <v>8</v>
      </c>
      <c r="E585" s="39">
        <v>271</v>
      </c>
      <c r="F585" s="39">
        <v>264</v>
      </c>
      <c r="G585" s="39">
        <v>273</v>
      </c>
      <c r="H585" s="39">
        <v>275</v>
      </c>
      <c r="I585" s="39">
        <v>270</v>
      </c>
      <c r="J585" s="39">
        <v>285</v>
      </c>
      <c r="K585" s="39">
        <v>258</v>
      </c>
      <c r="L585" s="39">
        <v>278</v>
      </c>
      <c r="M585" s="39">
        <v>301</v>
      </c>
      <c r="N585" s="39">
        <v>284</v>
      </c>
    </row>
    <row r="586" spans="1:14" x14ac:dyDescent="0.25">
      <c r="A586" s="39" t="s">
        <v>135</v>
      </c>
      <c r="B586" s="39" t="s">
        <v>135</v>
      </c>
      <c r="C586" s="39">
        <v>2303000</v>
      </c>
      <c r="D586" s="39">
        <v>9</v>
      </c>
      <c r="E586" s="39">
        <v>240</v>
      </c>
      <c r="F586" s="39">
        <v>270</v>
      </c>
      <c r="G586" s="39">
        <v>273</v>
      </c>
      <c r="H586" s="39">
        <v>276</v>
      </c>
      <c r="I586" s="39">
        <v>283</v>
      </c>
      <c r="J586" s="39">
        <v>278</v>
      </c>
      <c r="K586" s="39">
        <v>281</v>
      </c>
      <c r="L586" s="39">
        <v>266</v>
      </c>
      <c r="M586" s="39">
        <v>278</v>
      </c>
      <c r="N586" s="39">
        <v>317</v>
      </c>
    </row>
    <row r="587" spans="1:14" x14ac:dyDescent="0.25">
      <c r="A587" s="39" t="s">
        <v>135</v>
      </c>
      <c r="B587" s="39" t="s">
        <v>135</v>
      </c>
      <c r="C587" s="39">
        <v>2304000</v>
      </c>
      <c r="D587" s="39">
        <v>0</v>
      </c>
      <c r="E587" s="39">
        <v>51</v>
      </c>
      <c r="F587" s="39">
        <v>35</v>
      </c>
      <c r="G587" s="39">
        <v>32</v>
      </c>
      <c r="H587" s="39">
        <v>23</v>
      </c>
      <c r="I587" s="39">
        <v>25</v>
      </c>
      <c r="J587" s="39">
        <v>28</v>
      </c>
      <c r="K587" s="39">
        <v>23</v>
      </c>
      <c r="L587" s="39">
        <v>22</v>
      </c>
      <c r="M587" s="39">
        <v>21</v>
      </c>
      <c r="N587" s="39">
        <v>22</v>
      </c>
    </row>
    <row r="588" spans="1:14" x14ac:dyDescent="0.25">
      <c r="A588" s="39" t="s">
        <v>135</v>
      </c>
      <c r="B588" s="39" t="s">
        <v>135</v>
      </c>
      <c r="C588" s="39">
        <v>2304000</v>
      </c>
      <c r="D588" s="39">
        <v>1</v>
      </c>
      <c r="E588" s="39">
        <v>25</v>
      </c>
      <c r="F588" s="39">
        <v>45</v>
      </c>
      <c r="G588" s="39">
        <v>34</v>
      </c>
      <c r="H588" s="39">
        <v>38</v>
      </c>
      <c r="I588" s="39">
        <v>26</v>
      </c>
      <c r="J588" s="39">
        <v>24</v>
      </c>
      <c r="K588" s="39">
        <v>25</v>
      </c>
      <c r="L588" s="39">
        <v>23</v>
      </c>
      <c r="M588" s="39">
        <v>24</v>
      </c>
      <c r="N588" s="39">
        <v>19</v>
      </c>
    </row>
    <row r="589" spans="1:14" x14ac:dyDescent="0.25">
      <c r="A589" s="39" t="s">
        <v>135</v>
      </c>
      <c r="B589" s="39" t="s">
        <v>135</v>
      </c>
      <c r="C589" s="39">
        <v>2304000</v>
      </c>
      <c r="D589" s="39">
        <v>10</v>
      </c>
      <c r="E589" s="39">
        <v>29</v>
      </c>
      <c r="F589" s="39">
        <v>24</v>
      </c>
      <c r="G589" s="39">
        <v>32</v>
      </c>
      <c r="H589" s="39">
        <v>31</v>
      </c>
      <c r="I589" s="39">
        <v>29</v>
      </c>
      <c r="J589" s="39">
        <v>29</v>
      </c>
      <c r="K589" s="39">
        <v>18</v>
      </c>
      <c r="L589" s="39">
        <v>24</v>
      </c>
      <c r="M589" s="39">
        <v>31</v>
      </c>
      <c r="N589" s="39">
        <v>20</v>
      </c>
    </row>
    <row r="590" spans="1:14" x14ac:dyDescent="0.25">
      <c r="A590" s="39" t="s">
        <v>135</v>
      </c>
      <c r="B590" s="39" t="s">
        <v>135</v>
      </c>
      <c r="C590" s="39">
        <v>2304000</v>
      </c>
      <c r="D590" s="39">
        <v>11</v>
      </c>
      <c r="E590" s="39">
        <v>33</v>
      </c>
      <c r="F590" s="39">
        <v>26</v>
      </c>
      <c r="G590" s="39">
        <v>19</v>
      </c>
      <c r="H590" s="39">
        <v>32</v>
      </c>
      <c r="I590" s="39">
        <v>33</v>
      </c>
      <c r="J590" s="39">
        <v>30</v>
      </c>
      <c r="K590" s="39">
        <v>28</v>
      </c>
      <c r="L590" s="39">
        <v>23</v>
      </c>
      <c r="M590" s="39">
        <v>25</v>
      </c>
      <c r="N590" s="39">
        <v>32</v>
      </c>
    </row>
    <row r="591" spans="1:14" x14ac:dyDescent="0.25">
      <c r="A591" s="39" t="s">
        <v>135</v>
      </c>
      <c r="B591" s="39" t="s">
        <v>135</v>
      </c>
      <c r="C591" s="39">
        <v>2304000</v>
      </c>
      <c r="D591" s="39">
        <v>12</v>
      </c>
      <c r="E591" s="39">
        <v>29</v>
      </c>
      <c r="F591" s="39">
        <v>30</v>
      </c>
      <c r="G591" s="39">
        <v>33</v>
      </c>
      <c r="H591" s="39">
        <v>16</v>
      </c>
      <c r="I591" s="39">
        <v>31</v>
      </c>
      <c r="J591" s="39">
        <v>33</v>
      </c>
      <c r="K591" s="39">
        <v>30</v>
      </c>
      <c r="L591" s="39">
        <v>30</v>
      </c>
      <c r="M591" s="39">
        <v>18</v>
      </c>
      <c r="N591" s="39">
        <v>19</v>
      </c>
    </row>
    <row r="592" spans="1:14" x14ac:dyDescent="0.25">
      <c r="A592" s="39" t="s">
        <v>135</v>
      </c>
      <c r="B592" s="39" t="s">
        <v>135</v>
      </c>
      <c r="C592" s="39">
        <v>2304000</v>
      </c>
      <c r="D592" s="39">
        <v>2</v>
      </c>
      <c r="E592" s="39">
        <v>44</v>
      </c>
      <c r="F592" s="39">
        <v>23</v>
      </c>
      <c r="G592" s="39">
        <v>47</v>
      </c>
      <c r="H592" s="39">
        <v>25</v>
      </c>
      <c r="I592" s="39">
        <v>32</v>
      </c>
      <c r="J592" s="39">
        <v>23</v>
      </c>
      <c r="K592" s="39">
        <v>22</v>
      </c>
      <c r="L592" s="39">
        <v>20</v>
      </c>
      <c r="M592" s="39">
        <v>21</v>
      </c>
      <c r="N592" s="39">
        <v>19</v>
      </c>
    </row>
    <row r="593" spans="1:14" x14ac:dyDescent="0.25">
      <c r="A593" s="39" t="s">
        <v>135</v>
      </c>
      <c r="B593" s="39" t="s">
        <v>135</v>
      </c>
      <c r="C593" s="39">
        <v>2304000</v>
      </c>
      <c r="D593" s="39">
        <v>3</v>
      </c>
      <c r="E593" s="39">
        <v>25</v>
      </c>
      <c r="F593" s="39">
        <v>39</v>
      </c>
      <c r="G593" s="39">
        <v>25</v>
      </c>
      <c r="H593" s="39">
        <v>51</v>
      </c>
      <c r="I593" s="39">
        <v>25</v>
      </c>
      <c r="J593" s="39">
        <v>33</v>
      </c>
      <c r="K593" s="39">
        <v>24</v>
      </c>
      <c r="L593" s="39">
        <v>18</v>
      </c>
      <c r="M593" s="39">
        <v>21</v>
      </c>
      <c r="N593" s="39">
        <v>20</v>
      </c>
    </row>
    <row r="594" spans="1:14" x14ac:dyDescent="0.25">
      <c r="A594" s="39" t="s">
        <v>135</v>
      </c>
      <c r="B594" s="39" t="s">
        <v>135</v>
      </c>
      <c r="C594" s="39">
        <v>2304000</v>
      </c>
      <c r="D594" s="39">
        <v>4</v>
      </c>
      <c r="E594" s="39">
        <v>24</v>
      </c>
      <c r="F594" s="39">
        <v>27</v>
      </c>
      <c r="G594" s="39">
        <v>44</v>
      </c>
      <c r="H594" s="39">
        <v>23</v>
      </c>
      <c r="I594" s="39">
        <v>44</v>
      </c>
      <c r="J594" s="39">
        <v>30</v>
      </c>
      <c r="K594" s="39">
        <v>25</v>
      </c>
      <c r="L594" s="39">
        <v>24</v>
      </c>
      <c r="M594" s="39">
        <v>17</v>
      </c>
      <c r="N594" s="39">
        <v>19</v>
      </c>
    </row>
    <row r="595" spans="1:14" x14ac:dyDescent="0.25">
      <c r="A595" s="39" t="s">
        <v>135</v>
      </c>
      <c r="B595" s="39" t="s">
        <v>135</v>
      </c>
      <c r="C595" s="39">
        <v>2304000</v>
      </c>
      <c r="D595" s="39">
        <v>5</v>
      </c>
      <c r="E595" s="39">
        <v>34</v>
      </c>
      <c r="F595" s="39">
        <v>21</v>
      </c>
      <c r="G595" s="39">
        <v>25</v>
      </c>
      <c r="H595" s="39">
        <v>35</v>
      </c>
      <c r="I595" s="39">
        <v>22</v>
      </c>
      <c r="J595" s="39">
        <v>38</v>
      </c>
      <c r="K595" s="39">
        <v>27</v>
      </c>
      <c r="L595" s="39">
        <v>22</v>
      </c>
      <c r="M595" s="39">
        <v>23</v>
      </c>
      <c r="N595" s="39">
        <v>18</v>
      </c>
    </row>
    <row r="596" spans="1:14" x14ac:dyDescent="0.25">
      <c r="A596" s="39" t="s">
        <v>135</v>
      </c>
      <c r="B596" s="39" t="s">
        <v>135</v>
      </c>
      <c r="C596" s="39">
        <v>2304000</v>
      </c>
      <c r="D596" s="39">
        <v>6</v>
      </c>
      <c r="E596" s="39">
        <v>35</v>
      </c>
      <c r="F596" s="39">
        <v>34</v>
      </c>
      <c r="G596" s="39">
        <v>16</v>
      </c>
      <c r="H596" s="39">
        <v>21</v>
      </c>
      <c r="I596" s="39">
        <v>31</v>
      </c>
      <c r="J596" s="39">
        <v>17</v>
      </c>
      <c r="K596" s="39">
        <v>41</v>
      </c>
      <c r="L596" s="39">
        <v>28</v>
      </c>
      <c r="M596" s="39">
        <v>17</v>
      </c>
      <c r="N596" s="39">
        <v>20</v>
      </c>
    </row>
    <row r="597" spans="1:14" x14ac:dyDescent="0.25">
      <c r="A597" s="39" t="s">
        <v>135</v>
      </c>
      <c r="B597" s="39" t="s">
        <v>135</v>
      </c>
      <c r="C597" s="39">
        <v>2304000</v>
      </c>
      <c r="D597" s="39">
        <v>7</v>
      </c>
      <c r="E597" s="39">
        <v>37</v>
      </c>
      <c r="F597" s="39">
        <v>32</v>
      </c>
      <c r="G597" s="39">
        <v>34</v>
      </c>
      <c r="H597" s="39">
        <v>15</v>
      </c>
      <c r="I597" s="39">
        <v>17</v>
      </c>
      <c r="J597" s="39">
        <v>33</v>
      </c>
      <c r="K597" s="39">
        <v>18</v>
      </c>
      <c r="L597" s="39">
        <v>37</v>
      </c>
      <c r="M597" s="39">
        <v>25</v>
      </c>
      <c r="N597" s="39">
        <v>19</v>
      </c>
    </row>
    <row r="598" spans="1:14" x14ac:dyDescent="0.25">
      <c r="A598" s="39" t="s">
        <v>135</v>
      </c>
      <c r="B598" s="39" t="s">
        <v>135</v>
      </c>
      <c r="C598" s="39">
        <v>2304000</v>
      </c>
      <c r="D598" s="39">
        <v>8</v>
      </c>
      <c r="E598" s="39">
        <v>36</v>
      </c>
      <c r="F598" s="39">
        <v>42</v>
      </c>
      <c r="G598" s="39">
        <v>29</v>
      </c>
      <c r="H598" s="39">
        <v>30</v>
      </c>
      <c r="I598" s="39">
        <v>18</v>
      </c>
      <c r="J598" s="39">
        <v>20</v>
      </c>
      <c r="K598" s="39">
        <v>33</v>
      </c>
      <c r="L598" s="39">
        <v>24</v>
      </c>
      <c r="M598" s="39">
        <v>33</v>
      </c>
      <c r="N598" s="39">
        <v>27</v>
      </c>
    </row>
    <row r="599" spans="1:14" x14ac:dyDescent="0.25">
      <c r="A599" s="39" t="s">
        <v>135</v>
      </c>
      <c r="B599" s="39" t="s">
        <v>135</v>
      </c>
      <c r="C599" s="39">
        <v>2304000</v>
      </c>
      <c r="D599" s="39">
        <v>9</v>
      </c>
      <c r="E599" s="39">
        <v>27</v>
      </c>
      <c r="F599" s="39">
        <v>29</v>
      </c>
      <c r="G599" s="39">
        <v>38</v>
      </c>
      <c r="H599" s="39">
        <v>27</v>
      </c>
      <c r="I599" s="39">
        <v>30</v>
      </c>
      <c r="J599" s="39">
        <v>21</v>
      </c>
      <c r="K599" s="39">
        <v>21</v>
      </c>
      <c r="L599" s="39">
        <v>31</v>
      </c>
      <c r="M599" s="39">
        <v>21</v>
      </c>
      <c r="N599" s="39">
        <v>32</v>
      </c>
    </row>
    <row r="600" spans="1:14" x14ac:dyDescent="0.25">
      <c r="A600" s="39" t="s">
        <v>135</v>
      </c>
      <c r="B600" s="39" t="s">
        <v>135</v>
      </c>
      <c r="C600" s="39">
        <v>2305000</v>
      </c>
      <c r="D600" s="39">
        <v>0</v>
      </c>
      <c r="E600" s="39">
        <v>92</v>
      </c>
      <c r="F600" s="39">
        <v>97</v>
      </c>
      <c r="G600" s="39">
        <v>76</v>
      </c>
      <c r="H600" s="39">
        <v>85</v>
      </c>
      <c r="I600" s="39">
        <v>67</v>
      </c>
      <c r="J600" s="39">
        <v>70</v>
      </c>
      <c r="K600" s="39">
        <v>57</v>
      </c>
      <c r="L600" s="39">
        <v>69</v>
      </c>
      <c r="M600" s="39">
        <v>63</v>
      </c>
      <c r="N600" s="39">
        <v>57</v>
      </c>
    </row>
    <row r="601" spans="1:14" x14ac:dyDescent="0.25">
      <c r="A601" s="39" t="s">
        <v>135</v>
      </c>
      <c r="B601" s="39" t="s">
        <v>135</v>
      </c>
      <c r="C601" s="39">
        <v>2305000</v>
      </c>
      <c r="D601" s="39">
        <v>1</v>
      </c>
      <c r="E601" s="39">
        <v>86</v>
      </c>
      <c r="F601" s="39">
        <v>94</v>
      </c>
      <c r="G601" s="39">
        <v>92</v>
      </c>
      <c r="H601" s="39">
        <v>71</v>
      </c>
      <c r="I601" s="39">
        <v>81</v>
      </c>
      <c r="J601" s="39">
        <v>68</v>
      </c>
      <c r="K601" s="39">
        <v>67</v>
      </c>
      <c r="L601" s="39">
        <v>62</v>
      </c>
      <c r="M601" s="39">
        <v>61</v>
      </c>
      <c r="N601" s="39">
        <v>59</v>
      </c>
    </row>
    <row r="602" spans="1:14" x14ac:dyDescent="0.25">
      <c r="A602" s="39" t="s">
        <v>135</v>
      </c>
      <c r="B602" s="39" t="s">
        <v>135</v>
      </c>
      <c r="C602" s="39">
        <v>2305000</v>
      </c>
      <c r="D602" s="39">
        <v>10</v>
      </c>
      <c r="E602" s="39">
        <v>91</v>
      </c>
      <c r="F602" s="39">
        <v>83</v>
      </c>
      <c r="G602" s="39">
        <v>105</v>
      </c>
      <c r="H602" s="39">
        <v>102</v>
      </c>
      <c r="I602" s="39">
        <v>83</v>
      </c>
      <c r="J602" s="39">
        <v>94</v>
      </c>
      <c r="K602" s="39">
        <v>103</v>
      </c>
      <c r="L602" s="39">
        <v>78</v>
      </c>
      <c r="M602" s="39">
        <v>88</v>
      </c>
      <c r="N602" s="39">
        <v>84</v>
      </c>
    </row>
    <row r="603" spans="1:14" x14ac:dyDescent="0.25">
      <c r="A603" s="39" t="s">
        <v>135</v>
      </c>
      <c r="B603" s="39" t="s">
        <v>135</v>
      </c>
      <c r="C603" s="39">
        <v>2305000</v>
      </c>
      <c r="D603" s="39">
        <v>11</v>
      </c>
      <c r="E603" s="39">
        <v>93</v>
      </c>
      <c r="F603" s="39">
        <v>86</v>
      </c>
      <c r="G603" s="39">
        <v>85</v>
      </c>
      <c r="H603" s="39">
        <v>95</v>
      </c>
      <c r="I603" s="39">
        <v>105</v>
      </c>
      <c r="J603" s="39">
        <v>97</v>
      </c>
      <c r="K603" s="39">
        <v>93</v>
      </c>
      <c r="L603" s="39">
        <v>102</v>
      </c>
      <c r="M603" s="39">
        <v>74</v>
      </c>
      <c r="N603" s="39">
        <v>78</v>
      </c>
    </row>
    <row r="604" spans="1:14" x14ac:dyDescent="0.25">
      <c r="A604" s="39" t="s">
        <v>135</v>
      </c>
      <c r="B604" s="39" t="s">
        <v>135</v>
      </c>
      <c r="C604" s="39">
        <v>2305000</v>
      </c>
      <c r="D604" s="39">
        <v>12</v>
      </c>
      <c r="E604" s="39">
        <v>77</v>
      </c>
      <c r="F604" s="39">
        <v>91</v>
      </c>
      <c r="G604" s="39">
        <v>83</v>
      </c>
      <c r="H604" s="39">
        <v>80</v>
      </c>
      <c r="I604" s="39">
        <v>89</v>
      </c>
      <c r="J604" s="39">
        <v>110</v>
      </c>
      <c r="K604" s="39">
        <v>90</v>
      </c>
      <c r="L604" s="39">
        <v>91</v>
      </c>
      <c r="M604" s="39">
        <v>106</v>
      </c>
      <c r="N604" s="39">
        <v>71</v>
      </c>
    </row>
    <row r="605" spans="1:14" x14ac:dyDescent="0.25">
      <c r="A605" s="39" t="s">
        <v>135</v>
      </c>
      <c r="B605" s="39" t="s">
        <v>135</v>
      </c>
      <c r="C605" s="39">
        <v>2305000</v>
      </c>
      <c r="D605" s="39">
        <v>2</v>
      </c>
      <c r="E605" s="39">
        <v>77</v>
      </c>
      <c r="F605" s="39">
        <v>74</v>
      </c>
      <c r="G605" s="39">
        <v>93</v>
      </c>
      <c r="H605" s="39">
        <v>90</v>
      </c>
      <c r="I605" s="39">
        <v>69</v>
      </c>
      <c r="J605" s="39">
        <v>87</v>
      </c>
      <c r="K605" s="39">
        <v>65</v>
      </c>
      <c r="L605" s="39">
        <v>70</v>
      </c>
      <c r="M605" s="39">
        <v>65</v>
      </c>
      <c r="N605" s="39">
        <v>68</v>
      </c>
    </row>
    <row r="606" spans="1:14" x14ac:dyDescent="0.25">
      <c r="A606" s="39" t="s">
        <v>135</v>
      </c>
      <c r="B606" s="39" t="s">
        <v>135</v>
      </c>
      <c r="C606" s="39">
        <v>2305000</v>
      </c>
      <c r="D606" s="39">
        <v>3</v>
      </c>
      <c r="E606" s="39">
        <v>68</v>
      </c>
      <c r="F606" s="39">
        <v>71</v>
      </c>
      <c r="G606" s="39">
        <v>76</v>
      </c>
      <c r="H606" s="39">
        <v>91</v>
      </c>
      <c r="I606" s="39">
        <v>84</v>
      </c>
      <c r="J606" s="39">
        <v>69</v>
      </c>
      <c r="K606" s="39">
        <v>88</v>
      </c>
      <c r="L606" s="39">
        <v>68</v>
      </c>
      <c r="M606" s="39">
        <v>71</v>
      </c>
      <c r="N606" s="39">
        <v>59</v>
      </c>
    </row>
    <row r="607" spans="1:14" x14ac:dyDescent="0.25">
      <c r="A607" s="39" t="s">
        <v>135</v>
      </c>
      <c r="B607" s="39" t="s">
        <v>135</v>
      </c>
      <c r="C607" s="39">
        <v>2305000</v>
      </c>
      <c r="D607" s="39">
        <v>4</v>
      </c>
      <c r="E607" s="39">
        <v>96</v>
      </c>
      <c r="F607" s="39">
        <v>65</v>
      </c>
      <c r="G607" s="39">
        <v>69</v>
      </c>
      <c r="H607" s="39">
        <v>78</v>
      </c>
      <c r="I607" s="39">
        <v>94</v>
      </c>
      <c r="J607" s="39">
        <v>80</v>
      </c>
      <c r="K607" s="39">
        <v>70</v>
      </c>
      <c r="L607" s="39">
        <v>80</v>
      </c>
      <c r="M607" s="39">
        <v>66</v>
      </c>
      <c r="N607" s="39">
        <v>68</v>
      </c>
    </row>
    <row r="608" spans="1:14" x14ac:dyDescent="0.25">
      <c r="A608" s="39" t="s">
        <v>135</v>
      </c>
      <c r="B608" s="39" t="s">
        <v>135</v>
      </c>
      <c r="C608" s="39">
        <v>2305000</v>
      </c>
      <c r="D608" s="39">
        <v>5</v>
      </c>
      <c r="E608" s="39">
        <v>95</v>
      </c>
      <c r="F608" s="39">
        <v>93</v>
      </c>
      <c r="G608" s="39">
        <v>75</v>
      </c>
      <c r="H608" s="39">
        <v>67</v>
      </c>
      <c r="I608" s="39">
        <v>83</v>
      </c>
      <c r="J608" s="39">
        <v>97</v>
      </c>
      <c r="K608" s="39">
        <v>81</v>
      </c>
      <c r="L608" s="39">
        <v>77</v>
      </c>
      <c r="M608" s="39">
        <v>73</v>
      </c>
      <c r="N608" s="39">
        <v>76</v>
      </c>
    </row>
    <row r="609" spans="1:14" x14ac:dyDescent="0.25">
      <c r="A609" s="39" t="s">
        <v>135</v>
      </c>
      <c r="B609" s="39" t="s">
        <v>135</v>
      </c>
      <c r="C609" s="39">
        <v>2305000</v>
      </c>
      <c r="D609" s="39">
        <v>6</v>
      </c>
      <c r="E609" s="39">
        <v>88</v>
      </c>
      <c r="F609" s="39">
        <v>88</v>
      </c>
      <c r="G609" s="39">
        <v>91</v>
      </c>
      <c r="H609" s="39">
        <v>74</v>
      </c>
      <c r="I609" s="39">
        <v>70</v>
      </c>
      <c r="J609" s="39">
        <v>80</v>
      </c>
      <c r="K609" s="39">
        <v>96</v>
      </c>
      <c r="L609" s="39">
        <v>74</v>
      </c>
      <c r="M609" s="39">
        <v>82</v>
      </c>
      <c r="N609" s="39">
        <v>79</v>
      </c>
    </row>
    <row r="610" spans="1:14" x14ac:dyDescent="0.25">
      <c r="A610" s="39" t="s">
        <v>135</v>
      </c>
      <c r="B610" s="39" t="s">
        <v>135</v>
      </c>
      <c r="C610" s="39">
        <v>2305000</v>
      </c>
      <c r="D610" s="39">
        <v>7</v>
      </c>
      <c r="E610" s="39">
        <v>91</v>
      </c>
      <c r="F610" s="39">
        <v>91</v>
      </c>
      <c r="G610" s="39">
        <v>83</v>
      </c>
      <c r="H610" s="39">
        <v>92</v>
      </c>
      <c r="I610" s="39">
        <v>74</v>
      </c>
      <c r="J610" s="39">
        <v>73</v>
      </c>
      <c r="K610" s="39">
        <v>80</v>
      </c>
      <c r="L610" s="39">
        <v>102</v>
      </c>
      <c r="M610" s="39">
        <v>75</v>
      </c>
      <c r="N610" s="39">
        <v>82</v>
      </c>
    </row>
    <row r="611" spans="1:14" x14ac:dyDescent="0.25">
      <c r="A611" s="39" t="s">
        <v>135</v>
      </c>
      <c r="B611" s="39" t="s">
        <v>135</v>
      </c>
      <c r="C611" s="39">
        <v>2305000</v>
      </c>
      <c r="D611" s="39">
        <v>8</v>
      </c>
      <c r="E611" s="39">
        <v>101</v>
      </c>
      <c r="F611" s="39">
        <v>97</v>
      </c>
      <c r="G611" s="39">
        <v>92</v>
      </c>
      <c r="H611" s="39">
        <v>78</v>
      </c>
      <c r="I611" s="39">
        <v>98</v>
      </c>
      <c r="J611" s="39">
        <v>74</v>
      </c>
      <c r="K611" s="39">
        <v>81</v>
      </c>
      <c r="L611" s="39">
        <v>89</v>
      </c>
      <c r="M611" s="39">
        <v>100</v>
      </c>
      <c r="N611" s="39">
        <v>73</v>
      </c>
    </row>
    <row r="612" spans="1:14" x14ac:dyDescent="0.25">
      <c r="A612" s="39" t="s">
        <v>135</v>
      </c>
      <c r="B612" s="39" t="s">
        <v>135</v>
      </c>
      <c r="C612" s="39">
        <v>2305000</v>
      </c>
      <c r="D612" s="39">
        <v>9</v>
      </c>
      <c r="E612" s="39">
        <v>86</v>
      </c>
      <c r="F612" s="39">
        <v>99</v>
      </c>
      <c r="G612" s="39">
        <v>103</v>
      </c>
      <c r="H612" s="39">
        <v>87</v>
      </c>
      <c r="I612" s="39">
        <v>84</v>
      </c>
      <c r="J612" s="39">
        <v>101</v>
      </c>
      <c r="K612" s="39">
        <v>77</v>
      </c>
      <c r="L612" s="39">
        <v>84</v>
      </c>
      <c r="M612" s="39">
        <v>95</v>
      </c>
      <c r="N612" s="39">
        <v>100</v>
      </c>
    </row>
    <row r="613" spans="1:14" x14ac:dyDescent="0.25">
      <c r="A613" s="39" t="s">
        <v>135</v>
      </c>
      <c r="B613" s="39" t="s">
        <v>135</v>
      </c>
      <c r="C613" s="39">
        <v>2306000</v>
      </c>
      <c r="D613" s="39">
        <v>0</v>
      </c>
      <c r="E613" s="39">
        <v>36</v>
      </c>
      <c r="F613" s="39">
        <v>46</v>
      </c>
      <c r="G613" s="39">
        <v>35</v>
      </c>
      <c r="H613" s="39">
        <v>35</v>
      </c>
      <c r="I613" s="39">
        <v>28</v>
      </c>
      <c r="J613" s="39">
        <v>42</v>
      </c>
      <c r="K613" s="39">
        <v>41</v>
      </c>
      <c r="L613" s="39">
        <v>36</v>
      </c>
      <c r="M613" s="39">
        <v>34</v>
      </c>
      <c r="N613" s="39">
        <v>36</v>
      </c>
    </row>
    <row r="614" spans="1:14" x14ac:dyDescent="0.25">
      <c r="A614" s="39" t="s">
        <v>135</v>
      </c>
      <c r="B614" s="39" t="s">
        <v>135</v>
      </c>
      <c r="C614" s="39">
        <v>2306000</v>
      </c>
      <c r="D614" s="39">
        <v>1</v>
      </c>
      <c r="E614" s="39">
        <v>43</v>
      </c>
      <c r="F614" s="39">
        <v>34</v>
      </c>
      <c r="G614" s="39">
        <v>46</v>
      </c>
      <c r="H614" s="39">
        <v>37</v>
      </c>
      <c r="I614" s="39">
        <v>34</v>
      </c>
      <c r="J614" s="39">
        <v>29</v>
      </c>
      <c r="K614" s="39">
        <v>41</v>
      </c>
      <c r="L614" s="39">
        <v>41</v>
      </c>
      <c r="M614" s="39">
        <v>33</v>
      </c>
      <c r="N614" s="39">
        <v>39</v>
      </c>
    </row>
    <row r="615" spans="1:14" x14ac:dyDescent="0.25">
      <c r="A615" s="39" t="s">
        <v>135</v>
      </c>
      <c r="B615" s="39" t="s">
        <v>135</v>
      </c>
      <c r="C615" s="39">
        <v>2306000</v>
      </c>
      <c r="D615" s="39">
        <v>10</v>
      </c>
      <c r="E615" s="39">
        <v>35</v>
      </c>
      <c r="F615" s="39">
        <v>31</v>
      </c>
      <c r="G615" s="39">
        <v>36</v>
      </c>
      <c r="H615" s="39">
        <v>43</v>
      </c>
      <c r="I615" s="39">
        <v>30</v>
      </c>
      <c r="J615" s="39">
        <v>44</v>
      </c>
      <c r="K615" s="39">
        <v>37</v>
      </c>
      <c r="L615" s="39">
        <v>44</v>
      </c>
      <c r="M615" s="39">
        <v>33</v>
      </c>
      <c r="N615" s="39">
        <v>56</v>
      </c>
    </row>
    <row r="616" spans="1:14" x14ac:dyDescent="0.25">
      <c r="A616" s="39" t="s">
        <v>135</v>
      </c>
      <c r="B616" s="39" t="s">
        <v>135</v>
      </c>
      <c r="C616" s="39">
        <v>2306000</v>
      </c>
      <c r="D616" s="39">
        <v>11</v>
      </c>
      <c r="E616" s="39">
        <v>39</v>
      </c>
      <c r="F616" s="39">
        <v>36</v>
      </c>
      <c r="G616" s="39">
        <v>37</v>
      </c>
      <c r="H616" s="39">
        <v>44</v>
      </c>
      <c r="I616" s="39">
        <v>38</v>
      </c>
      <c r="J616" s="39">
        <v>31</v>
      </c>
      <c r="K616" s="39">
        <v>41</v>
      </c>
      <c r="L616" s="39">
        <v>42</v>
      </c>
      <c r="M616" s="39">
        <v>44</v>
      </c>
      <c r="N616" s="39">
        <v>31</v>
      </c>
    </row>
    <row r="617" spans="1:14" x14ac:dyDescent="0.25">
      <c r="A617" s="39" t="s">
        <v>135</v>
      </c>
      <c r="B617" s="39" t="s">
        <v>135</v>
      </c>
      <c r="C617" s="39">
        <v>2306000</v>
      </c>
      <c r="D617" s="39">
        <v>12</v>
      </c>
      <c r="E617" s="39">
        <v>29</v>
      </c>
      <c r="F617" s="39">
        <v>37</v>
      </c>
      <c r="G617" s="39">
        <v>37</v>
      </c>
      <c r="H617" s="39">
        <v>33</v>
      </c>
      <c r="I617" s="39">
        <v>37</v>
      </c>
      <c r="J617" s="39">
        <v>26</v>
      </c>
      <c r="K617" s="39">
        <v>28</v>
      </c>
      <c r="L617" s="39">
        <v>35</v>
      </c>
      <c r="M617" s="39">
        <v>39</v>
      </c>
      <c r="N617" s="39">
        <v>41</v>
      </c>
    </row>
    <row r="618" spans="1:14" x14ac:dyDescent="0.25">
      <c r="A618" s="39" t="s">
        <v>135</v>
      </c>
      <c r="B618" s="39" t="s">
        <v>135</v>
      </c>
      <c r="C618" s="39">
        <v>2306000</v>
      </c>
      <c r="D618" s="39">
        <v>2</v>
      </c>
      <c r="E618" s="39">
        <v>35</v>
      </c>
      <c r="F618" s="39">
        <v>46</v>
      </c>
      <c r="G618" s="39">
        <v>33</v>
      </c>
      <c r="H618" s="39">
        <v>50</v>
      </c>
      <c r="I618" s="39">
        <v>35</v>
      </c>
      <c r="J618" s="39">
        <v>37</v>
      </c>
      <c r="K618" s="39">
        <v>31</v>
      </c>
      <c r="L618" s="39">
        <v>43</v>
      </c>
      <c r="M618" s="39">
        <v>34</v>
      </c>
      <c r="N618" s="39">
        <v>39</v>
      </c>
    </row>
    <row r="619" spans="1:14" x14ac:dyDescent="0.25">
      <c r="A619" s="39" t="s">
        <v>135</v>
      </c>
      <c r="B619" s="39" t="s">
        <v>135</v>
      </c>
      <c r="C619" s="39">
        <v>2306000</v>
      </c>
      <c r="D619" s="39">
        <v>3</v>
      </c>
      <c r="E619" s="39">
        <v>39</v>
      </c>
      <c r="F619" s="39">
        <v>34</v>
      </c>
      <c r="G619" s="39">
        <v>40</v>
      </c>
      <c r="H619" s="39">
        <v>34</v>
      </c>
      <c r="I619" s="39">
        <v>44</v>
      </c>
      <c r="J619" s="39">
        <v>36</v>
      </c>
      <c r="K619" s="39">
        <v>36</v>
      </c>
      <c r="L619" s="39">
        <v>29</v>
      </c>
      <c r="M619" s="39">
        <v>42</v>
      </c>
      <c r="N619" s="39">
        <v>39</v>
      </c>
    </row>
    <row r="620" spans="1:14" x14ac:dyDescent="0.25">
      <c r="A620" s="39" t="s">
        <v>135</v>
      </c>
      <c r="B620" s="39" t="s">
        <v>135</v>
      </c>
      <c r="C620" s="39">
        <v>2306000</v>
      </c>
      <c r="D620" s="39">
        <v>4</v>
      </c>
      <c r="E620" s="39">
        <v>43</v>
      </c>
      <c r="F620" s="39">
        <v>39</v>
      </c>
      <c r="G620" s="39">
        <v>33</v>
      </c>
      <c r="H620" s="39">
        <v>39</v>
      </c>
      <c r="I620" s="39">
        <v>36</v>
      </c>
      <c r="J620" s="39">
        <v>46</v>
      </c>
      <c r="K620" s="39">
        <v>30</v>
      </c>
      <c r="L620" s="39">
        <v>37</v>
      </c>
      <c r="M620" s="39">
        <v>32</v>
      </c>
      <c r="N620" s="39">
        <v>45</v>
      </c>
    </row>
    <row r="621" spans="1:14" x14ac:dyDescent="0.25">
      <c r="A621" s="39" t="s">
        <v>135</v>
      </c>
      <c r="B621" s="39" t="s">
        <v>135</v>
      </c>
      <c r="C621" s="39">
        <v>2306000</v>
      </c>
      <c r="D621" s="39">
        <v>5</v>
      </c>
      <c r="E621" s="39">
        <v>50</v>
      </c>
      <c r="F621" s="39">
        <v>45</v>
      </c>
      <c r="G621" s="39">
        <v>35</v>
      </c>
      <c r="H621" s="39">
        <v>33</v>
      </c>
      <c r="I621" s="39">
        <v>40</v>
      </c>
      <c r="J621" s="39">
        <v>32</v>
      </c>
      <c r="K621" s="39">
        <v>45</v>
      </c>
      <c r="L621" s="39">
        <v>30</v>
      </c>
      <c r="M621" s="39">
        <v>33</v>
      </c>
      <c r="N621" s="39">
        <v>35</v>
      </c>
    </row>
    <row r="622" spans="1:14" x14ac:dyDescent="0.25">
      <c r="A622" s="39" t="s">
        <v>135</v>
      </c>
      <c r="B622" s="39" t="s">
        <v>135</v>
      </c>
      <c r="C622" s="39">
        <v>2306000</v>
      </c>
      <c r="D622" s="39">
        <v>6</v>
      </c>
      <c r="E622" s="39">
        <v>27</v>
      </c>
      <c r="F622" s="39">
        <v>50</v>
      </c>
      <c r="G622" s="39">
        <v>47</v>
      </c>
      <c r="H622" s="39">
        <v>37</v>
      </c>
      <c r="I622" s="39">
        <v>35</v>
      </c>
      <c r="J622" s="39">
        <v>46</v>
      </c>
      <c r="K622" s="39">
        <v>33</v>
      </c>
      <c r="L622" s="39">
        <v>48</v>
      </c>
      <c r="M622" s="39">
        <v>31</v>
      </c>
      <c r="N622" s="39">
        <v>33</v>
      </c>
    </row>
    <row r="623" spans="1:14" x14ac:dyDescent="0.25">
      <c r="A623" s="39" t="s">
        <v>135</v>
      </c>
      <c r="B623" s="39" t="s">
        <v>135</v>
      </c>
      <c r="C623" s="39">
        <v>2306000</v>
      </c>
      <c r="D623" s="39">
        <v>7</v>
      </c>
      <c r="E623" s="39">
        <v>37</v>
      </c>
      <c r="F623" s="39">
        <v>33</v>
      </c>
      <c r="G623" s="39">
        <v>50</v>
      </c>
      <c r="H623" s="39">
        <v>46</v>
      </c>
      <c r="I623" s="39">
        <v>39</v>
      </c>
      <c r="J623" s="39">
        <v>37</v>
      </c>
      <c r="K623" s="39">
        <v>50</v>
      </c>
      <c r="L623" s="39">
        <v>35</v>
      </c>
      <c r="M623" s="39">
        <v>51</v>
      </c>
      <c r="N623" s="39">
        <v>39</v>
      </c>
    </row>
    <row r="624" spans="1:14" x14ac:dyDescent="0.25">
      <c r="A624" s="39" t="s">
        <v>135</v>
      </c>
      <c r="B624" s="39" t="s">
        <v>135</v>
      </c>
      <c r="C624" s="39">
        <v>2306000</v>
      </c>
      <c r="D624" s="39">
        <v>8</v>
      </c>
      <c r="E624" s="39">
        <v>39</v>
      </c>
      <c r="F624" s="39">
        <v>39</v>
      </c>
      <c r="G624" s="39">
        <v>29</v>
      </c>
      <c r="H624" s="39">
        <v>51</v>
      </c>
      <c r="I624" s="39">
        <v>43</v>
      </c>
      <c r="J624" s="39">
        <v>43</v>
      </c>
      <c r="K624" s="39">
        <v>36</v>
      </c>
      <c r="L624" s="39">
        <v>52</v>
      </c>
      <c r="M624" s="39">
        <v>37</v>
      </c>
      <c r="N624" s="39">
        <v>54</v>
      </c>
    </row>
    <row r="625" spans="1:14" x14ac:dyDescent="0.25">
      <c r="A625" s="39" t="s">
        <v>135</v>
      </c>
      <c r="B625" s="39" t="s">
        <v>135</v>
      </c>
      <c r="C625" s="39">
        <v>2306000</v>
      </c>
      <c r="D625" s="39">
        <v>9</v>
      </c>
      <c r="E625" s="39">
        <v>29</v>
      </c>
      <c r="F625" s="39">
        <v>42</v>
      </c>
      <c r="G625" s="39">
        <v>39</v>
      </c>
      <c r="H625" s="39">
        <v>29</v>
      </c>
      <c r="I625" s="39">
        <v>44</v>
      </c>
      <c r="J625" s="39">
        <v>39</v>
      </c>
      <c r="K625" s="39">
        <v>44</v>
      </c>
      <c r="L625" s="39">
        <v>40</v>
      </c>
      <c r="M625" s="39">
        <v>56</v>
      </c>
      <c r="N625" s="39">
        <v>44</v>
      </c>
    </row>
    <row r="626" spans="1:14" x14ac:dyDescent="0.25">
      <c r="A626" s="39" t="s">
        <v>135</v>
      </c>
      <c r="B626" s="39" t="s">
        <v>135</v>
      </c>
      <c r="C626" s="39">
        <v>2307000</v>
      </c>
      <c r="D626" s="39">
        <v>0</v>
      </c>
      <c r="E626" s="39">
        <v>256</v>
      </c>
      <c r="F626" s="39">
        <v>236</v>
      </c>
      <c r="G626" s="39">
        <v>233</v>
      </c>
      <c r="H626" s="39">
        <v>245</v>
      </c>
      <c r="I626" s="39">
        <v>208</v>
      </c>
      <c r="J626" s="39">
        <v>203</v>
      </c>
      <c r="K626" s="39">
        <v>185</v>
      </c>
      <c r="L626" s="39">
        <v>217</v>
      </c>
      <c r="M626" s="39">
        <v>206</v>
      </c>
      <c r="N626" s="39">
        <v>211</v>
      </c>
    </row>
    <row r="627" spans="1:14" x14ac:dyDescent="0.25">
      <c r="A627" s="39" t="s">
        <v>135</v>
      </c>
      <c r="B627" s="39" t="s">
        <v>135</v>
      </c>
      <c r="C627" s="39">
        <v>2307000</v>
      </c>
      <c r="D627" s="39">
        <v>1</v>
      </c>
      <c r="E627" s="39">
        <v>267</v>
      </c>
      <c r="F627" s="39">
        <v>261</v>
      </c>
      <c r="G627" s="39">
        <v>240</v>
      </c>
      <c r="H627" s="39">
        <v>248</v>
      </c>
      <c r="I627" s="39">
        <v>252</v>
      </c>
      <c r="J627" s="39">
        <v>228</v>
      </c>
      <c r="K627" s="39">
        <v>208</v>
      </c>
      <c r="L627" s="39">
        <v>197</v>
      </c>
      <c r="M627" s="39">
        <v>199</v>
      </c>
      <c r="N627" s="39">
        <v>210</v>
      </c>
    </row>
    <row r="628" spans="1:14" x14ac:dyDescent="0.25">
      <c r="A628" s="39" t="s">
        <v>135</v>
      </c>
      <c r="B628" s="39" t="s">
        <v>135</v>
      </c>
      <c r="C628" s="39">
        <v>2307000</v>
      </c>
      <c r="D628" s="39">
        <v>10</v>
      </c>
      <c r="E628" s="39">
        <v>228</v>
      </c>
      <c r="F628" s="39">
        <v>251</v>
      </c>
      <c r="G628" s="39">
        <v>246</v>
      </c>
      <c r="H628" s="39">
        <v>240</v>
      </c>
      <c r="I628" s="39">
        <v>267</v>
      </c>
      <c r="J628" s="39">
        <v>250</v>
      </c>
      <c r="K628" s="39">
        <v>234</v>
      </c>
      <c r="L628" s="39">
        <v>273</v>
      </c>
      <c r="M628" s="39">
        <v>248</v>
      </c>
      <c r="N628" s="39">
        <v>220</v>
      </c>
    </row>
    <row r="629" spans="1:14" x14ac:dyDescent="0.25">
      <c r="A629" s="39" t="s">
        <v>135</v>
      </c>
      <c r="B629" s="39" t="s">
        <v>135</v>
      </c>
      <c r="C629" s="39">
        <v>2307000</v>
      </c>
      <c r="D629" s="39">
        <v>11</v>
      </c>
      <c r="E629" s="39">
        <v>232</v>
      </c>
      <c r="F629" s="39">
        <v>225</v>
      </c>
      <c r="G629" s="39">
        <v>256</v>
      </c>
      <c r="H629" s="39">
        <v>239</v>
      </c>
      <c r="I629" s="39">
        <v>242</v>
      </c>
      <c r="J629" s="39">
        <v>264</v>
      </c>
      <c r="K629" s="39">
        <v>243</v>
      </c>
      <c r="L629" s="39">
        <v>230</v>
      </c>
      <c r="M629" s="39">
        <v>266</v>
      </c>
      <c r="N629" s="39">
        <v>244</v>
      </c>
    </row>
    <row r="630" spans="1:14" x14ac:dyDescent="0.25">
      <c r="A630" s="39" t="s">
        <v>135</v>
      </c>
      <c r="B630" s="39" t="s">
        <v>135</v>
      </c>
      <c r="C630" s="39">
        <v>2307000</v>
      </c>
      <c r="D630" s="39">
        <v>12</v>
      </c>
      <c r="E630" s="39">
        <v>215</v>
      </c>
      <c r="F630" s="39">
        <v>214</v>
      </c>
      <c r="G630" s="39">
        <v>220</v>
      </c>
      <c r="H630" s="39">
        <v>249</v>
      </c>
      <c r="I630" s="39">
        <v>225</v>
      </c>
      <c r="J630" s="39">
        <v>235</v>
      </c>
      <c r="K630" s="39">
        <v>241</v>
      </c>
      <c r="L630" s="39">
        <v>240</v>
      </c>
      <c r="M630" s="39">
        <v>211</v>
      </c>
      <c r="N630" s="39">
        <v>260</v>
      </c>
    </row>
    <row r="631" spans="1:14" x14ac:dyDescent="0.25">
      <c r="A631" s="39" t="s">
        <v>135</v>
      </c>
      <c r="B631" s="39" t="s">
        <v>135</v>
      </c>
      <c r="C631" s="39">
        <v>2307000</v>
      </c>
      <c r="D631" s="39">
        <v>2</v>
      </c>
      <c r="E631" s="39">
        <v>243</v>
      </c>
      <c r="F631" s="39">
        <v>250</v>
      </c>
      <c r="G631" s="39">
        <v>256</v>
      </c>
      <c r="H631" s="39">
        <v>220</v>
      </c>
      <c r="I631" s="39">
        <v>246</v>
      </c>
      <c r="J631" s="39">
        <v>247</v>
      </c>
      <c r="K631" s="39">
        <v>218</v>
      </c>
      <c r="L631" s="39">
        <v>213</v>
      </c>
      <c r="M631" s="39">
        <v>195</v>
      </c>
      <c r="N631" s="39">
        <v>206</v>
      </c>
    </row>
    <row r="632" spans="1:14" x14ac:dyDescent="0.25">
      <c r="A632" s="39" t="s">
        <v>135</v>
      </c>
      <c r="B632" s="39" t="s">
        <v>135</v>
      </c>
      <c r="C632" s="39">
        <v>2307000</v>
      </c>
      <c r="D632" s="39">
        <v>3</v>
      </c>
      <c r="E632" s="39">
        <v>260</v>
      </c>
      <c r="F632" s="39">
        <v>241</v>
      </c>
      <c r="G632" s="39">
        <v>252</v>
      </c>
      <c r="H632" s="39">
        <v>264</v>
      </c>
      <c r="I632" s="39">
        <v>216</v>
      </c>
      <c r="J632" s="39">
        <v>236</v>
      </c>
      <c r="K632" s="39">
        <v>244</v>
      </c>
      <c r="L632" s="39">
        <v>229</v>
      </c>
      <c r="M632" s="39">
        <v>207</v>
      </c>
      <c r="N632" s="39">
        <v>196</v>
      </c>
    </row>
    <row r="633" spans="1:14" x14ac:dyDescent="0.25">
      <c r="A633" s="39" t="s">
        <v>135</v>
      </c>
      <c r="B633" s="39" t="s">
        <v>135</v>
      </c>
      <c r="C633" s="39">
        <v>2307000</v>
      </c>
      <c r="D633" s="39">
        <v>4</v>
      </c>
      <c r="E633" s="39">
        <v>232</v>
      </c>
      <c r="F633" s="39">
        <v>259</v>
      </c>
      <c r="G633" s="39">
        <v>247</v>
      </c>
      <c r="H633" s="39">
        <v>242</v>
      </c>
      <c r="I633" s="39">
        <v>259</v>
      </c>
      <c r="J633" s="39">
        <v>224</v>
      </c>
      <c r="K633" s="39">
        <v>239</v>
      </c>
      <c r="L633" s="39">
        <v>242</v>
      </c>
      <c r="M633" s="39">
        <v>228</v>
      </c>
      <c r="N633" s="39">
        <v>206</v>
      </c>
    </row>
    <row r="634" spans="1:14" x14ac:dyDescent="0.25">
      <c r="A634" s="39" t="s">
        <v>135</v>
      </c>
      <c r="B634" s="39" t="s">
        <v>135</v>
      </c>
      <c r="C634" s="39">
        <v>2307000</v>
      </c>
      <c r="D634" s="39">
        <v>5</v>
      </c>
      <c r="E634" s="39">
        <v>242</v>
      </c>
      <c r="F634" s="39">
        <v>233</v>
      </c>
      <c r="G634" s="39">
        <v>270</v>
      </c>
      <c r="H634" s="39">
        <v>251</v>
      </c>
      <c r="I634" s="39">
        <v>253</v>
      </c>
      <c r="J634" s="39">
        <v>266</v>
      </c>
      <c r="K634" s="39">
        <v>208</v>
      </c>
      <c r="L634" s="39">
        <v>237</v>
      </c>
      <c r="M634" s="39">
        <v>244</v>
      </c>
      <c r="N634" s="39">
        <v>243</v>
      </c>
    </row>
    <row r="635" spans="1:14" x14ac:dyDescent="0.25">
      <c r="A635" s="39" t="s">
        <v>135</v>
      </c>
      <c r="B635" s="39" t="s">
        <v>135</v>
      </c>
      <c r="C635" s="39">
        <v>2307000</v>
      </c>
      <c r="D635" s="39">
        <v>6</v>
      </c>
      <c r="E635" s="39">
        <v>259</v>
      </c>
      <c r="F635" s="39">
        <v>247</v>
      </c>
      <c r="G635" s="39">
        <v>244</v>
      </c>
      <c r="H635" s="39">
        <v>269</v>
      </c>
      <c r="I635" s="39">
        <v>245</v>
      </c>
      <c r="J635" s="39">
        <v>261</v>
      </c>
      <c r="K635" s="39">
        <v>273</v>
      </c>
      <c r="L635" s="39">
        <v>217</v>
      </c>
      <c r="M635" s="39">
        <v>234</v>
      </c>
      <c r="N635" s="39">
        <v>248</v>
      </c>
    </row>
    <row r="636" spans="1:14" x14ac:dyDescent="0.25">
      <c r="A636" s="39" t="s">
        <v>135</v>
      </c>
      <c r="B636" s="39" t="s">
        <v>135</v>
      </c>
      <c r="C636" s="39">
        <v>2307000</v>
      </c>
      <c r="D636" s="39">
        <v>7</v>
      </c>
      <c r="E636" s="39">
        <v>261</v>
      </c>
      <c r="F636" s="39">
        <v>276</v>
      </c>
      <c r="G636" s="39">
        <v>243</v>
      </c>
      <c r="H636" s="39">
        <v>242</v>
      </c>
      <c r="I636" s="39">
        <v>271</v>
      </c>
      <c r="J636" s="39">
        <v>248</v>
      </c>
      <c r="K636" s="39">
        <v>251</v>
      </c>
      <c r="L636" s="39">
        <v>269</v>
      </c>
      <c r="M636" s="39">
        <v>224</v>
      </c>
      <c r="N636" s="39">
        <v>240</v>
      </c>
    </row>
    <row r="637" spans="1:14" x14ac:dyDescent="0.25">
      <c r="A637" s="39" t="s">
        <v>135</v>
      </c>
      <c r="B637" s="39" t="s">
        <v>135</v>
      </c>
      <c r="C637" s="39">
        <v>2307000</v>
      </c>
      <c r="D637" s="39">
        <v>8</v>
      </c>
      <c r="E637" s="39">
        <v>235</v>
      </c>
      <c r="F637" s="39">
        <v>256</v>
      </c>
      <c r="G637" s="39">
        <v>272</v>
      </c>
      <c r="H637" s="39">
        <v>246</v>
      </c>
      <c r="I637" s="39">
        <v>238</v>
      </c>
      <c r="J637" s="39">
        <v>262</v>
      </c>
      <c r="K637" s="39">
        <v>237</v>
      </c>
      <c r="L637" s="39">
        <v>238</v>
      </c>
      <c r="M637" s="39">
        <v>272</v>
      </c>
      <c r="N637" s="39">
        <v>224</v>
      </c>
    </row>
    <row r="638" spans="1:14" x14ac:dyDescent="0.25">
      <c r="A638" s="39" t="s">
        <v>135</v>
      </c>
      <c r="B638" s="39" t="s">
        <v>135</v>
      </c>
      <c r="C638" s="39">
        <v>2307000</v>
      </c>
      <c r="D638" s="39">
        <v>9</v>
      </c>
      <c r="E638" s="39">
        <v>250</v>
      </c>
      <c r="F638" s="39">
        <v>239</v>
      </c>
      <c r="G638" s="39">
        <v>248</v>
      </c>
      <c r="H638" s="39">
        <v>272</v>
      </c>
      <c r="I638" s="39">
        <v>244</v>
      </c>
      <c r="J638" s="39">
        <v>262</v>
      </c>
      <c r="K638" s="39">
        <v>269</v>
      </c>
      <c r="L638" s="39">
        <v>261</v>
      </c>
      <c r="M638" s="39">
        <v>229</v>
      </c>
      <c r="N638" s="39">
        <v>271</v>
      </c>
    </row>
    <row r="639" spans="1:14" x14ac:dyDescent="0.25">
      <c r="A639" s="39" t="s">
        <v>135</v>
      </c>
      <c r="B639" s="39" t="s">
        <v>135</v>
      </c>
      <c r="C639" s="39">
        <v>2402000</v>
      </c>
      <c r="D639" s="39">
        <v>0</v>
      </c>
      <c r="E639" s="39">
        <v>70</v>
      </c>
      <c r="F639" s="39">
        <v>78</v>
      </c>
      <c r="G639" s="39">
        <v>60</v>
      </c>
      <c r="H639" s="39">
        <v>62</v>
      </c>
      <c r="I639" s="39">
        <v>57</v>
      </c>
      <c r="J639" s="39">
        <v>59</v>
      </c>
      <c r="K639" s="39">
        <v>60</v>
      </c>
      <c r="L639" s="39">
        <v>68</v>
      </c>
      <c r="M639" s="39">
        <v>52</v>
      </c>
      <c r="N639" s="39">
        <v>60</v>
      </c>
    </row>
    <row r="640" spans="1:14" x14ac:dyDescent="0.25">
      <c r="A640" s="39" t="s">
        <v>135</v>
      </c>
      <c r="B640" s="39" t="s">
        <v>135</v>
      </c>
      <c r="C640" s="39">
        <v>2402000</v>
      </c>
      <c r="D640" s="39">
        <v>1</v>
      </c>
      <c r="E640" s="39">
        <v>72</v>
      </c>
      <c r="F640" s="39">
        <v>66</v>
      </c>
      <c r="G640" s="39">
        <v>80</v>
      </c>
      <c r="H640" s="39">
        <v>69</v>
      </c>
      <c r="I640" s="39">
        <v>61</v>
      </c>
      <c r="J640" s="39">
        <v>60</v>
      </c>
      <c r="K640" s="39">
        <v>53</v>
      </c>
      <c r="L640" s="39">
        <v>64</v>
      </c>
      <c r="M640" s="39">
        <v>62</v>
      </c>
      <c r="N640" s="39">
        <v>55</v>
      </c>
    </row>
    <row r="641" spans="1:14" x14ac:dyDescent="0.25">
      <c r="A641" s="39" t="s">
        <v>135</v>
      </c>
      <c r="B641" s="39" t="s">
        <v>135</v>
      </c>
      <c r="C641" s="39">
        <v>2402000</v>
      </c>
      <c r="D641" s="39">
        <v>10</v>
      </c>
      <c r="E641" s="39">
        <v>80</v>
      </c>
      <c r="F641" s="39">
        <v>69</v>
      </c>
      <c r="G641" s="39">
        <v>65</v>
      </c>
      <c r="H641" s="39">
        <v>57</v>
      </c>
      <c r="I641" s="39">
        <v>84</v>
      </c>
      <c r="J641" s="39">
        <v>68</v>
      </c>
      <c r="K641" s="39">
        <v>65</v>
      </c>
      <c r="L641" s="39">
        <v>67</v>
      </c>
      <c r="M641" s="39">
        <v>67</v>
      </c>
      <c r="N641" s="39">
        <v>76</v>
      </c>
    </row>
    <row r="642" spans="1:14" x14ac:dyDescent="0.25">
      <c r="A642" s="39" t="s">
        <v>135</v>
      </c>
      <c r="B642" s="39" t="s">
        <v>135</v>
      </c>
      <c r="C642" s="39">
        <v>2402000</v>
      </c>
      <c r="D642" s="39">
        <v>11</v>
      </c>
      <c r="E642" s="39">
        <v>75</v>
      </c>
      <c r="F642" s="39">
        <v>76</v>
      </c>
      <c r="G642" s="39">
        <v>71</v>
      </c>
      <c r="H642" s="39">
        <v>64</v>
      </c>
      <c r="I642" s="39">
        <v>68</v>
      </c>
      <c r="J642" s="39">
        <v>86</v>
      </c>
      <c r="K642" s="39">
        <v>82</v>
      </c>
      <c r="L642" s="39">
        <v>63</v>
      </c>
      <c r="M642" s="39">
        <v>61</v>
      </c>
      <c r="N642" s="39">
        <v>70</v>
      </c>
    </row>
    <row r="643" spans="1:14" x14ac:dyDescent="0.25">
      <c r="A643" s="39" t="s">
        <v>135</v>
      </c>
      <c r="B643" s="39" t="s">
        <v>135</v>
      </c>
      <c r="C643" s="39">
        <v>2402000</v>
      </c>
      <c r="D643" s="39">
        <v>12</v>
      </c>
      <c r="E643" s="39">
        <v>55</v>
      </c>
      <c r="F643" s="39">
        <v>72</v>
      </c>
      <c r="G643" s="39">
        <v>72</v>
      </c>
      <c r="H643" s="39">
        <v>74</v>
      </c>
      <c r="I643" s="39">
        <v>62</v>
      </c>
      <c r="J643" s="39">
        <v>64</v>
      </c>
      <c r="K643" s="39">
        <v>89</v>
      </c>
      <c r="L643" s="39">
        <v>78</v>
      </c>
      <c r="M643" s="39">
        <v>58</v>
      </c>
      <c r="N643" s="39">
        <v>64</v>
      </c>
    </row>
    <row r="644" spans="1:14" x14ac:dyDescent="0.25">
      <c r="A644" s="39" t="s">
        <v>135</v>
      </c>
      <c r="B644" s="39" t="s">
        <v>135</v>
      </c>
      <c r="C644" s="39">
        <v>2402000</v>
      </c>
      <c r="D644" s="39">
        <v>2</v>
      </c>
      <c r="E644" s="39">
        <v>50</v>
      </c>
      <c r="F644" s="39">
        <v>75</v>
      </c>
      <c r="G644" s="39">
        <v>68</v>
      </c>
      <c r="H644" s="39">
        <v>82</v>
      </c>
      <c r="I644" s="39">
        <v>74</v>
      </c>
      <c r="J644" s="39">
        <v>65</v>
      </c>
      <c r="K644" s="39">
        <v>57</v>
      </c>
      <c r="L644" s="39">
        <v>51</v>
      </c>
      <c r="M644" s="39">
        <v>58</v>
      </c>
      <c r="N644" s="39">
        <v>56</v>
      </c>
    </row>
    <row r="645" spans="1:14" x14ac:dyDescent="0.25">
      <c r="A645" s="39" t="s">
        <v>135</v>
      </c>
      <c r="B645" s="39" t="s">
        <v>135</v>
      </c>
      <c r="C645" s="39">
        <v>2402000</v>
      </c>
      <c r="D645" s="39">
        <v>3</v>
      </c>
      <c r="E645" s="39">
        <v>59</v>
      </c>
      <c r="F645" s="39">
        <v>55</v>
      </c>
      <c r="G645" s="39">
        <v>72</v>
      </c>
      <c r="H645" s="39">
        <v>70</v>
      </c>
      <c r="I645" s="39">
        <v>88</v>
      </c>
      <c r="J645" s="39">
        <v>71</v>
      </c>
      <c r="K645" s="39">
        <v>64</v>
      </c>
      <c r="L645" s="39">
        <v>54</v>
      </c>
      <c r="M645" s="39">
        <v>48</v>
      </c>
      <c r="N645" s="39">
        <v>62</v>
      </c>
    </row>
    <row r="646" spans="1:14" x14ac:dyDescent="0.25">
      <c r="A646" s="39" t="s">
        <v>135</v>
      </c>
      <c r="B646" s="39" t="s">
        <v>135</v>
      </c>
      <c r="C646" s="39">
        <v>2402000</v>
      </c>
      <c r="D646" s="39">
        <v>4</v>
      </c>
      <c r="E646" s="39">
        <v>56</v>
      </c>
      <c r="F646" s="39">
        <v>60</v>
      </c>
      <c r="G646" s="39">
        <v>58</v>
      </c>
      <c r="H646" s="39">
        <v>72</v>
      </c>
      <c r="I646" s="39">
        <v>75</v>
      </c>
      <c r="J646" s="39">
        <v>89</v>
      </c>
      <c r="K646" s="39">
        <v>73</v>
      </c>
      <c r="L646" s="39">
        <v>69</v>
      </c>
      <c r="M646" s="39">
        <v>52</v>
      </c>
      <c r="N646" s="39">
        <v>54</v>
      </c>
    </row>
    <row r="647" spans="1:14" x14ac:dyDescent="0.25">
      <c r="A647" s="39" t="s">
        <v>135</v>
      </c>
      <c r="B647" s="39" t="s">
        <v>135</v>
      </c>
      <c r="C647" s="39">
        <v>2402000</v>
      </c>
      <c r="D647" s="39">
        <v>5</v>
      </c>
      <c r="E647" s="39">
        <v>73</v>
      </c>
      <c r="F647" s="39">
        <v>53</v>
      </c>
      <c r="G647" s="39">
        <v>65</v>
      </c>
      <c r="H647" s="39">
        <v>62</v>
      </c>
      <c r="I647" s="39">
        <v>72</v>
      </c>
      <c r="J647" s="39">
        <v>72</v>
      </c>
      <c r="K647" s="39">
        <v>89</v>
      </c>
      <c r="L647" s="39">
        <v>71</v>
      </c>
      <c r="M647" s="39">
        <v>67</v>
      </c>
      <c r="N647" s="39">
        <v>58</v>
      </c>
    </row>
    <row r="648" spans="1:14" x14ac:dyDescent="0.25">
      <c r="A648" s="39" t="s">
        <v>135</v>
      </c>
      <c r="B648" s="39" t="s">
        <v>135</v>
      </c>
      <c r="C648" s="39">
        <v>2402000</v>
      </c>
      <c r="D648" s="39">
        <v>6</v>
      </c>
      <c r="E648" s="39">
        <v>77</v>
      </c>
      <c r="F648" s="39">
        <v>69</v>
      </c>
      <c r="G648" s="39">
        <v>57</v>
      </c>
      <c r="H648" s="39">
        <v>60</v>
      </c>
      <c r="I648" s="39">
        <v>65</v>
      </c>
      <c r="J648" s="39">
        <v>69</v>
      </c>
      <c r="K648" s="39">
        <v>74</v>
      </c>
      <c r="L648" s="39">
        <v>88</v>
      </c>
      <c r="M648" s="39">
        <v>67</v>
      </c>
      <c r="N648" s="39">
        <v>65</v>
      </c>
    </row>
    <row r="649" spans="1:14" x14ac:dyDescent="0.25">
      <c r="A649" s="39" t="s">
        <v>135</v>
      </c>
      <c r="B649" s="39" t="s">
        <v>135</v>
      </c>
      <c r="C649" s="39">
        <v>2402000</v>
      </c>
      <c r="D649" s="39">
        <v>7</v>
      </c>
      <c r="E649" s="39">
        <v>64</v>
      </c>
      <c r="F649" s="39">
        <v>71</v>
      </c>
      <c r="G649" s="39">
        <v>72</v>
      </c>
      <c r="H649" s="39">
        <v>60</v>
      </c>
      <c r="I649" s="39">
        <v>60</v>
      </c>
      <c r="J649" s="39">
        <v>67</v>
      </c>
      <c r="K649" s="39">
        <v>66</v>
      </c>
      <c r="L649" s="39">
        <v>67</v>
      </c>
      <c r="M649" s="39">
        <v>91</v>
      </c>
      <c r="N649" s="39">
        <v>74</v>
      </c>
    </row>
    <row r="650" spans="1:14" x14ac:dyDescent="0.25">
      <c r="A650" s="39" t="s">
        <v>135</v>
      </c>
      <c r="B650" s="39" t="s">
        <v>135</v>
      </c>
      <c r="C650" s="39">
        <v>2402000</v>
      </c>
      <c r="D650" s="39">
        <v>8</v>
      </c>
      <c r="E650" s="39">
        <v>58</v>
      </c>
      <c r="F650" s="39">
        <v>61</v>
      </c>
      <c r="G650" s="39">
        <v>73</v>
      </c>
      <c r="H650" s="39">
        <v>71</v>
      </c>
      <c r="I650" s="39">
        <v>57</v>
      </c>
      <c r="J650" s="39">
        <v>62</v>
      </c>
      <c r="K650" s="39">
        <v>65</v>
      </c>
      <c r="L650" s="39">
        <v>66</v>
      </c>
      <c r="M650" s="39">
        <v>63</v>
      </c>
      <c r="N650" s="39">
        <v>94</v>
      </c>
    </row>
    <row r="651" spans="1:14" x14ac:dyDescent="0.25">
      <c r="A651" s="39" t="s">
        <v>135</v>
      </c>
      <c r="B651" s="39" t="s">
        <v>135</v>
      </c>
      <c r="C651" s="39">
        <v>2402000</v>
      </c>
      <c r="D651" s="39">
        <v>9</v>
      </c>
      <c r="E651" s="39">
        <v>81</v>
      </c>
      <c r="F651" s="39">
        <v>63</v>
      </c>
      <c r="G651" s="39">
        <v>63</v>
      </c>
      <c r="H651" s="39">
        <v>79</v>
      </c>
      <c r="I651" s="39">
        <v>82</v>
      </c>
      <c r="J651" s="39">
        <v>61</v>
      </c>
      <c r="K651" s="39">
        <v>65</v>
      </c>
      <c r="L651" s="39">
        <v>68</v>
      </c>
      <c r="M651" s="39">
        <v>74</v>
      </c>
      <c r="N651" s="39">
        <v>69</v>
      </c>
    </row>
    <row r="652" spans="1:14" x14ac:dyDescent="0.25">
      <c r="A652" s="39" t="s">
        <v>135</v>
      </c>
      <c r="B652" s="39" t="s">
        <v>135</v>
      </c>
      <c r="C652" s="39">
        <v>2403000</v>
      </c>
      <c r="D652" s="39">
        <v>0</v>
      </c>
      <c r="E652" s="39">
        <v>21</v>
      </c>
      <c r="F652" s="39">
        <v>33</v>
      </c>
      <c r="G652" s="39">
        <v>41</v>
      </c>
      <c r="H652" s="39">
        <v>37</v>
      </c>
      <c r="I652" s="39">
        <v>30</v>
      </c>
      <c r="J652" s="39">
        <v>41</v>
      </c>
      <c r="K652" s="39">
        <v>38</v>
      </c>
      <c r="L652" s="39">
        <v>32</v>
      </c>
      <c r="M652" s="39">
        <v>43</v>
      </c>
      <c r="N652" s="39">
        <v>50</v>
      </c>
    </row>
    <row r="653" spans="1:14" x14ac:dyDescent="0.25">
      <c r="A653" s="39" t="s">
        <v>135</v>
      </c>
      <c r="B653" s="39" t="s">
        <v>135</v>
      </c>
      <c r="C653" s="39">
        <v>2403000</v>
      </c>
      <c r="D653" s="39">
        <v>1</v>
      </c>
      <c r="E653" s="39">
        <v>36</v>
      </c>
      <c r="F653" s="39">
        <v>23</v>
      </c>
      <c r="G653" s="39">
        <v>33</v>
      </c>
      <c r="H653" s="39">
        <v>40</v>
      </c>
      <c r="I653" s="39">
        <v>38</v>
      </c>
      <c r="J653" s="39">
        <v>27</v>
      </c>
      <c r="K653" s="39">
        <v>47</v>
      </c>
      <c r="L653" s="39">
        <v>39</v>
      </c>
      <c r="M653" s="39">
        <v>27</v>
      </c>
      <c r="N653" s="39">
        <v>47</v>
      </c>
    </row>
    <row r="654" spans="1:14" x14ac:dyDescent="0.25">
      <c r="A654" s="39" t="s">
        <v>135</v>
      </c>
      <c r="B654" s="39" t="s">
        <v>135</v>
      </c>
      <c r="C654" s="39">
        <v>2403000</v>
      </c>
      <c r="D654" s="39">
        <v>10</v>
      </c>
      <c r="E654" s="39">
        <v>47</v>
      </c>
      <c r="F654" s="39">
        <v>43</v>
      </c>
      <c r="G654" s="39">
        <v>36</v>
      </c>
      <c r="H654" s="39">
        <v>35</v>
      </c>
      <c r="I654" s="39">
        <v>38</v>
      </c>
      <c r="J654" s="39">
        <v>41</v>
      </c>
      <c r="K654" s="39">
        <v>41</v>
      </c>
      <c r="L654" s="39">
        <v>37</v>
      </c>
      <c r="M654" s="39">
        <v>37</v>
      </c>
      <c r="N654" s="39">
        <v>45</v>
      </c>
    </row>
    <row r="655" spans="1:14" x14ac:dyDescent="0.25">
      <c r="A655" s="39" t="s">
        <v>135</v>
      </c>
      <c r="B655" s="39" t="s">
        <v>135</v>
      </c>
      <c r="C655" s="39">
        <v>2403000</v>
      </c>
      <c r="D655" s="39">
        <v>11</v>
      </c>
      <c r="E655" s="39">
        <v>34</v>
      </c>
      <c r="F655" s="39">
        <v>46</v>
      </c>
      <c r="G655" s="39">
        <v>43</v>
      </c>
      <c r="H655" s="39">
        <v>39</v>
      </c>
      <c r="I655" s="39">
        <v>35</v>
      </c>
      <c r="J655" s="39">
        <v>37</v>
      </c>
      <c r="K655" s="39">
        <v>35</v>
      </c>
      <c r="L655" s="39">
        <v>34</v>
      </c>
      <c r="M655" s="39">
        <v>33</v>
      </c>
      <c r="N655" s="39">
        <v>39</v>
      </c>
    </row>
    <row r="656" spans="1:14" x14ac:dyDescent="0.25">
      <c r="A656" s="39" t="s">
        <v>135</v>
      </c>
      <c r="B656" s="39" t="s">
        <v>135</v>
      </c>
      <c r="C656" s="39">
        <v>2403000</v>
      </c>
      <c r="D656" s="39">
        <v>12</v>
      </c>
      <c r="E656" s="39">
        <v>36</v>
      </c>
      <c r="F656" s="39">
        <v>30</v>
      </c>
      <c r="G656" s="39">
        <v>41</v>
      </c>
      <c r="H656" s="39">
        <v>38</v>
      </c>
      <c r="I656" s="39">
        <v>33</v>
      </c>
      <c r="J656" s="39">
        <v>29</v>
      </c>
      <c r="K656" s="39">
        <v>37</v>
      </c>
      <c r="L656" s="39">
        <v>34</v>
      </c>
      <c r="M656" s="39">
        <v>32</v>
      </c>
      <c r="N656" s="39">
        <v>30</v>
      </c>
    </row>
    <row r="657" spans="1:14" x14ac:dyDescent="0.25">
      <c r="A657" s="39" t="s">
        <v>135</v>
      </c>
      <c r="B657" s="39" t="s">
        <v>135</v>
      </c>
      <c r="C657" s="39">
        <v>2403000</v>
      </c>
      <c r="D657" s="39">
        <v>2</v>
      </c>
      <c r="E657" s="39">
        <v>36</v>
      </c>
      <c r="F657" s="39">
        <v>30</v>
      </c>
      <c r="G657" s="39">
        <v>27</v>
      </c>
      <c r="H657" s="39">
        <v>30</v>
      </c>
      <c r="I657" s="39">
        <v>42</v>
      </c>
      <c r="J657" s="39">
        <v>36</v>
      </c>
      <c r="K657" s="39">
        <v>29</v>
      </c>
      <c r="L657" s="39">
        <v>46</v>
      </c>
      <c r="M657" s="39">
        <v>41</v>
      </c>
      <c r="N657" s="39">
        <v>33</v>
      </c>
    </row>
    <row r="658" spans="1:14" x14ac:dyDescent="0.25">
      <c r="A658" s="39" t="s">
        <v>135</v>
      </c>
      <c r="B658" s="39" t="s">
        <v>135</v>
      </c>
      <c r="C658" s="39">
        <v>2403000</v>
      </c>
      <c r="D658" s="39">
        <v>3</v>
      </c>
      <c r="E658" s="39">
        <v>32</v>
      </c>
      <c r="F658" s="39">
        <v>29</v>
      </c>
      <c r="G658" s="39">
        <v>30</v>
      </c>
      <c r="H658" s="39">
        <v>25</v>
      </c>
      <c r="I658" s="39">
        <v>33</v>
      </c>
      <c r="J658" s="39">
        <v>43</v>
      </c>
      <c r="K658" s="39">
        <v>40</v>
      </c>
      <c r="L658" s="39">
        <v>33</v>
      </c>
      <c r="M658" s="39">
        <v>44</v>
      </c>
      <c r="N658" s="39">
        <v>42</v>
      </c>
    </row>
    <row r="659" spans="1:14" x14ac:dyDescent="0.25">
      <c r="A659" s="39" t="s">
        <v>135</v>
      </c>
      <c r="B659" s="39" t="s">
        <v>135</v>
      </c>
      <c r="C659" s="39">
        <v>2403000</v>
      </c>
      <c r="D659" s="39">
        <v>4</v>
      </c>
      <c r="E659" s="39">
        <v>25</v>
      </c>
      <c r="F659" s="39">
        <v>31</v>
      </c>
      <c r="G659" s="39">
        <v>31</v>
      </c>
      <c r="H659" s="39">
        <v>36</v>
      </c>
      <c r="I659" s="39">
        <v>21</v>
      </c>
      <c r="J659" s="39">
        <v>34</v>
      </c>
      <c r="K659" s="39">
        <v>46</v>
      </c>
      <c r="L659" s="39">
        <v>38</v>
      </c>
      <c r="M659" s="39">
        <v>37</v>
      </c>
      <c r="N659" s="39">
        <v>46</v>
      </c>
    </row>
    <row r="660" spans="1:14" x14ac:dyDescent="0.25">
      <c r="A660" s="39" t="s">
        <v>135</v>
      </c>
      <c r="B660" s="39" t="s">
        <v>135</v>
      </c>
      <c r="C660" s="39">
        <v>2403000</v>
      </c>
      <c r="D660" s="39">
        <v>5</v>
      </c>
      <c r="E660" s="39">
        <v>37</v>
      </c>
      <c r="F660" s="39">
        <v>28</v>
      </c>
      <c r="G660" s="39">
        <v>30</v>
      </c>
      <c r="H660" s="39">
        <v>32</v>
      </c>
      <c r="I660" s="39">
        <v>38</v>
      </c>
      <c r="J660" s="39">
        <v>24</v>
      </c>
      <c r="K660" s="39">
        <v>39</v>
      </c>
      <c r="L660" s="39">
        <v>46</v>
      </c>
      <c r="M660" s="39">
        <v>38</v>
      </c>
      <c r="N660" s="39">
        <v>35</v>
      </c>
    </row>
    <row r="661" spans="1:14" x14ac:dyDescent="0.25">
      <c r="A661" s="39" t="s">
        <v>135</v>
      </c>
      <c r="B661" s="39" t="s">
        <v>135</v>
      </c>
      <c r="C661" s="39">
        <v>2403000</v>
      </c>
      <c r="D661" s="39">
        <v>6</v>
      </c>
      <c r="E661" s="39">
        <v>40</v>
      </c>
      <c r="F661" s="39">
        <v>36</v>
      </c>
      <c r="G661" s="39">
        <v>29</v>
      </c>
      <c r="H661" s="39">
        <v>36</v>
      </c>
      <c r="I661" s="39">
        <v>32</v>
      </c>
      <c r="J661" s="39">
        <v>38</v>
      </c>
      <c r="K661" s="39">
        <v>24</v>
      </c>
      <c r="L661" s="39">
        <v>47</v>
      </c>
      <c r="M661" s="39">
        <v>53</v>
      </c>
      <c r="N661" s="39">
        <v>40</v>
      </c>
    </row>
    <row r="662" spans="1:14" x14ac:dyDescent="0.25">
      <c r="A662" s="39" t="s">
        <v>135</v>
      </c>
      <c r="B662" s="39" t="s">
        <v>135</v>
      </c>
      <c r="C662" s="39">
        <v>2403000</v>
      </c>
      <c r="D662" s="39">
        <v>7</v>
      </c>
      <c r="E662" s="39">
        <v>33</v>
      </c>
      <c r="F662" s="39">
        <v>41</v>
      </c>
      <c r="G662" s="39">
        <v>36</v>
      </c>
      <c r="H662" s="39">
        <v>36</v>
      </c>
      <c r="I662" s="39">
        <v>33</v>
      </c>
      <c r="J662" s="39">
        <v>37</v>
      </c>
      <c r="K662" s="39">
        <v>38</v>
      </c>
      <c r="L662" s="39">
        <v>25</v>
      </c>
      <c r="M662" s="39">
        <v>41</v>
      </c>
      <c r="N662" s="39">
        <v>59</v>
      </c>
    </row>
    <row r="663" spans="1:14" x14ac:dyDescent="0.25">
      <c r="A663" s="39" t="s">
        <v>135</v>
      </c>
      <c r="B663" s="39" t="s">
        <v>135</v>
      </c>
      <c r="C663" s="39">
        <v>2403000</v>
      </c>
      <c r="D663" s="39">
        <v>8</v>
      </c>
      <c r="E663" s="39">
        <v>40</v>
      </c>
      <c r="F663" s="39">
        <v>33</v>
      </c>
      <c r="G663" s="39">
        <v>41</v>
      </c>
      <c r="H663" s="39">
        <v>38</v>
      </c>
      <c r="I663" s="39">
        <v>38</v>
      </c>
      <c r="J663" s="39">
        <v>33</v>
      </c>
      <c r="K663" s="39">
        <v>36</v>
      </c>
      <c r="L663" s="39">
        <v>45</v>
      </c>
      <c r="M663" s="39">
        <v>26</v>
      </c>
      <c r="N663" s="39">
        <v>42</v>
      </c>
    </row>
    <row r="664" spans="1:14" x14ac:dyDescent="0.25">
      <c r="A664" s="39" t="s">
        <v>135</v>
      </c>
      <c r="B664" s="39" t="s">
        <v>135</v>
      </c>
      <c r="C664" s="39">
        <v>2403000</v>
      </c>
      <c r="D664" s="39">
        <v>9</v>
      </c>
      <c r="E664" s="39">
        <v>33</v>
      </c>
      <c r="F664" s="39">
        <v>39</v>
      </c>
      <c r="G664" s="39">
        <v>37</v>
      </c>
      <c r="H664" s="39">
        <v>39</v>
      </c>
      <c r="I664" s="39">
        <v>41</v>
      </c>
      <c r="J664" s="39">
        <v>37</v>
      </c>
      <c r="K664" s="39">
        <v>38</v>
      </c>
      <c r="L664" s="39">
        <v>36</v>
      </c>
      <c r="M664" s="39">
        <v>43</v>
      </c>
      <c r="N664" s="39">
        <v>28</v>
      </c>
    </row>
    <row r="665" spans="1:14" x14ac:dyDescent="0.25">
      <c r="A665" s="39" t="s">
        <v>135</v>
      </c>
      <c r="B665" s="39" t="s">
        <v>135</v>
      </c>
      <c r="C665" s="39">
        <v>2404000</v>
      </c>
      <c r="D665" s="39">
        <v>0</v>
      </c>
      <c r="E665" s="39">
        <v>161</v>
      </c>
      <c r="F665" s="39">
        <v>163</v>
      </c>
      <c r="G665" s="39">
        <v>145</v>
      </c>
      <c r="H665" s="39">
        <v>133</v>
      </c>
      <c r="I665" s="39">
        <v>139</v>
      </c>
      <c r="J665" s="39">
        <v>146</v>
      </c>
      <c r="K665" s="39">
        <v>119</v>
      </c>
      <c r="L665" s="39">
        <v>131</v>
      </c>
      <c r="M665" s="39">
        <v>125</v>
      </c>
      <c r="N665" s="39">
        <v>143</v>
      </c>
    </row>
    <row r="666" spans="1:14" x14ac:dyDescent="0.25">
      <c r="A666" s="39" t="s">
        <v>135</v>
      </c>
      <c r="B666" s="39" t="s">
        <v>135</v>
      </c>
      <c r="C666" s="39">
        <v>2404000</v>
      </c>
      <c r="D666" s="39">
        <v>1</v>
      </c>
      <c r="E666" s="39">
        <v>162</v>
      </c>
      <c r="F666" s="39">
        <v>152</v>
      </c>
      <c r="G666" s="39">
        <v>168</v>
      </c>
      <c r="H666" s="39">
        <v>156</v>
      </c>
      <c r="I666" s="39">
        <v>136</v>
      </c>
      <c r="J666" s="39">
        <v>139</v>
      </c>
      <c r="K666" s="39">
        <v>139</v>
      </c>
      <c r="L666" s="39">
        <v>120</v>
      </c>
      <c r="M666" s="39">
        <v>135</v>
      </c>
      <c r="N666" s="39">
        <v>136</v>
      </c>
    </row>
    <row r="667" spans="1:14" x14ac:dyDescent="0.25">
      <c r="A667" s="39" t="s">
        <v>135</v>
      </c>
      <c r="B667" s="39" t="s">
        <v>135</v>
      </c>
      <c r="C667" s="39">
        <v>2404000</v>
      </c>
      <c r="D667" s="39">
        <v>10</v>
      </c>
      <c r="E667" s="39">
        <v>146</v>
      </c>
      <c r="F667" s="39">
        <v>144</v>
      </c>
      <c r="G667" s="39">
        <v>145</v>
      </c>
      <c r="H667" s="39">
        <v>121</v>
      </c>
      <c r="I667" s="39">
        <v>147</v>
      </c>
      <c r="J667" s="39">
        <v>144</v>
      </c>
      <c r="K667" s="39">
        <v>145</v>
      </c>
      <c r="L667" s="39">
        <v>128</v>
      </c>
      <c r="M667" s="39">
        <v>148</v>
      </c>
      <c r="N667" s="39">
        <v>143</v>
      </c>
    </row>
    <row r="668" spans="1:14" x14ac:dyDescent="0.25">
      <c r="A668" s="39" t="s">
        <v>135</v>
      </c>
      <c r="B668" s="39" t="s">
        <v>135</v>
      </c>
      <c r="C668" s="39">
        <v>2404000</v>
      </c>
      <c r="D668" s="39">
        <v>11</v>
      </c>
      <c r="E668" s="39">
        <v>128</v>
      </c>
      <c r="F668" s="39">
        <v>133</v>
      </c>
      <c r="G668" s="39">
        <v>136</v>
      </c>
      <c r="H668" s="39">
        <v>144</v>
      </c>
      <c r="I668" s="39">
        <v>116</v>
      </c>
      <c r="J668" s="39">
        <v>136</v>
      </c>
      <c r="K668" s="39">
        <v>141</v>
      </c>
      <c r="L668" s="39">
        <v>134</v>
      </c>
      <c r="M668" s="39">
        <v>123</v>
      </c>
      <c r="N668" s="39">
        <v>122</v>
      </c>
    </row>
    <row r="669" spans="1:14" x14ac:dyDescent="0.25">
      <c r="A669" s="39" t="s">
        <v>135</v>
      </c>
      <c r="B669" s="39" t="s">
        <v>135</v>
      </c>
      <c r="C669" s="39">
        <v>2404000</v>
      </c>
      <c r="D669" s="39">
        <v>12</v>
      </c>
      <c r="E669" s="39">
        <v>133</v>
      </c>
      <c r="F669" s="39">
        <v>132</v>
      </c>
      <c r="G669" s="39">
        <v>129</v>
      </c>
      <c r="H669" s="39">
        <v>129</v>
      </c>
      <c r="I669" s="39">
        <v>124</v>
      </c>
      <c r="J669" s="39">
        <v>106</v>
      </c>
      <c r="K669" s="39">
        <v>124</v>
      </c>
      <c r="L669" s="39">
        <v>132</v>
      </c>
      <c r="M669" s="39">
        <v>136</v>
      </c>
      <c r="N669" s="39">
        <v>104</v>
      </c>
    </row>
    <row r="670" spans="1:14" x14ac:dyDescent="0.25">
      <c r="A670" s="39" t="s">
        <v>135</v>
      </c>
      <c r="B670" s="39" t="s">
        <v>135</v>
      </c>
      <c r="C670" s="39">
        <v>2404000</v>
      </c>
      <c r="D670" s="39">
        <v>2</v>
      </c>
      <c r="E670" s="39">
        <v>151</v>
      </c>
      <c r="F670" s="39">
        <v>148</v>
      </c>
      <c r="G670" s="39">
        <v>149</v>
      </c>
      <c r="H670" s="39">
        <v>146</v>
      </c>
      <c r="I670" s="39">
        <v>159</v>
      </c>
      <c r="J670" s="39">
        <v>124</v>
      </c>
      <c r="K670" s="39">
        <v>122</v>
      </c>
      <c r="L670" s="39">
        <v>134</v>
      </c>
      <c r="M670" s="39">
        <v>116</v>
      </c>
      <c r="N670" s="39">
        <v>121</v>
      </c>
    </row>
    <row r="671" spans="1:14" x14ac:dyDescent="0.25">
      <c r="A671" s="39" t="s">
        <v>135</v>
      </c>
      <c r="B671" s="39" t="s">
        <v>135</v>
      </c>
      <c r="C671" s="39">
        <v>2404000</v>
      </c>
      <c r="D671" s="39">
        <v>3</v>
      </c>
      <c r="E671" s="39">
        <v>136</v>
      </c>
      <c r="F671" s="39">
        <v>145</v>
      </c>
      <c r="G671" s="39">
        <v>148</v>
      </c>
      <c r="H671" s="39">
        <v>146</v>
      </c>
      <c r="I671" s="39">
        <v>157</v>
      </c>
      <c r="J671" s="39">
        <v>160</v>
      </c>
      <c r="K671" s="39">
        <v>127</v>
      </c>
      <c r="L671" s="39">
        <v>111</v>
      </c>
      <c r="M671" s="39">
        <v>130</v>
      </c>
      <c r="N671" s="39">
        <v>111</v>
      </c>
    </row>
    <row r="672" spans="1:14" x14ac:dyDescent="0.25">
      <c r="A672" s="39" t="s">
        <v>135</v>
      </c>
      <c r="B672" s="39" t="s">
        <v>135</v>
      </c>
      <c r="C672" s="39">
        <v>2404000</v>
      </c>
      <c r="D672" s="39">
        <v>4</v>
      </c>
      <c r="E672" s="39">
        <v>157</v>
      </c>
      <c r="F672" s="39">
        <v>131</v>
      </c>
      <c r="G672" s="39">
        <v>156</v>
      </c>
      <c r="H672" s="39">
        <v>142</v>
      </c>
      <c r="I672" s="39">
        <v>158</v>
      </c>
      <c r="J672" s="39">
        <v>166</v>
      </c>
      <c r="K672" s="39">
        <v>146</v>
      </c>
      <c r="L672" s="39">
        <v>119</v>
      </c>
      <c r="M672" s="39">
        <v>109</v>
      </c>
      <c r="N672" s="39">
        <v>130</v>
      </c>
    </row>
    <row r="673" spans="1:14" x14ac:dyDescent="0.25">
      <c r="A673" s="39" t="s">
        <v>135</v>
      </c>
      <c r="B673" s="39" t="s">
        <v>135</v>
      </c>
      <c r="C673" s="39">
        <v>2404000</v>
      </c>
      <c r="D673" s="39">
        <v>5</v>
      </c>
      <c r="E673" s="39">
        <v>141</v>
      </c>
      <c r="F673" s="39">
        <v>145</v>
      </c>
      <c r="G673" s="39">
        <v>129</v>
      </c>
      <c r="H673" s="39">
        <v>155</v>
      </c>
      <c r="I673" s="39">
        <v>155</v>
      </c>
      <c r="J673" s="39">
        <v>151</v>
      </c>
      <c r="K673" s="39">
        <v>152</v>
      </c>
      <c r="L673" s="39">
        <v>135</v>
      </c>
      <c r="M673" s="39">
        <v>112</v>
      </c>
      <c r="N673" s="39">
        <v>112</v>
      </c>
    </row>
    <row r="674" spans="1:14" x14ac:dyDescent="0.25">
      <c r="A674" s="39" t="s">
        <v>135</v>
      </c>
      <c r="B674" s="39" t="s">
        <v>135</v>
      </c>
      <c r="C674" s="39">
        <v>2404000</v>
      </c>
      <c r="D674" s="39">
        <v>6</v>
      </c>
      <c r="E674" s="39">
        <v>163</v>
      </c>
      <c r="F674" s="39">
        <v>138</v>
      </c>
      <c r="G674" s="39">
        <v>149</v>
      </c>
      <c r="H674" s="39">
        <v>131</v>
      </c>
      <c r="I674" s="39">
        <v>154</v>
      </c>
      <c r="J674" s="39">
        <v>151</v>
      </c>
      <c r="K674" s="39">
        <v>149</v>
      </c>
      <c r="L674" s="39">
        <v>148</v>
      </c>
      <c r="M674" s="39">
        <v>138</v>
      </c>
      <c r="N674" s="39">
        <v>122</v>
      </c>
    </row>
    <row r="675" spans="1:14" x14ac:dyDescent="0.25">
      <c r="A675" s="39" t="s">
        <v>135</v>
      </c>
      <c r="B675" s="39" t="s">
        <v>135</v>
      </c>
      <c r="C675" s="39">
        <v>2404000</v>
      </c>
      <c r="D675" s="39">
        <v>7</v>
      </c>
      <c r="E675" s="39">
        <v>132</v>
      </c>
      <c r="F675" s="39">
        <v>157</v>
      </c>
      <c r="G675" s="39">
        <v>142</v>
      </c>
      <c r="H675" s="39">
        <v>134</v>
      </c>
      <c r="I675" s="39">
        <v>131</v>
      </c>
      <c r="J675" s="39">
        <v>153</v>
      </c>
      <c r="K675" s="39">
        <v>140</v>
      </c>
      <c r="L675" s="39">
        <v>145</v>
      </c>
      <c r="M675" s="39">
        <v>158</v>
      </c>
      <c r="N675" s="39">
        <v>140</v>
      </c>
    </row>
    <row r="676" spans="1:14" x14ac:dyDescent="0.25">
      <c r="A676" s="39" t="s">
        <v>135</v>
      </c>
      <c r="B676" s="39" t="s">
        <v>135</v>
      </c>
      <c r="C676" s="39">
        <v>2404000</v>
      </c>
      <c r="D676" s="39">
        <v>8</v>
      </c>
      <c r="E676" s="39">
        <v>142</v>
      </c>
      <c r="F676" s="39">
        <v>117</v>
      </c>
      <c r="G676" s="39">
        <v>151</v>
      </c>
      <c r="H676" s="39">
        <v>147</v>
      </c>
      <c r="I676" s="39">
        <v>140</v>
      </c>
      <c r="J676" s="39">
        <v>131</v>
      </c>
      <c r="K676" s="39">
        <v>148</v>
      </c>
      <c r="L676" s="39">
        <v>142</v>
      </c>
      <c r="M676" s="39">
        <v>157</v>
      </c>
      <c r="N676" s="39">
        <v>158</v>
      </c>
    </row>
    <row r="677" spans="1:14" x14ac:dyDescent="0.25">
      <c r="A677" s="39" t="s">
        <v>135</v>
      </c>
      <c r="B677" s="39" t="s">
        <v>135</v>
      </c>
      <c r="C677" s="39">
        <v>2404000</v>
      </c>
      <c r="D677" s="39">
        <v>9</v>
      </c>
      <c r="E677" s="39">
        <v>153</v>
      </c>
      <c r="F677" s="39">
        <v>142</v>
      </c>
      <c r="G677" s="39">
        <v>119</v>
      </c>
      <c r="H677" s="39">
        <v>148</v>
      </c>
      <c r="I677" s="39">
        <v>148</v>
      </c>
      <c r="J677" s="39">
        <v>143</v>
      </c>
      <c r="K677" s="39">
        <v>133</v>
      </c>
      <c r="L677" s="39">
        <v>142</v>
      </c>
      <c r="M677" s="39">
        <v>150</v>
      </c>
      <c r="N677" s="39">
        <v>167</v>
      </c>
    </row>
    <row r="678" spans="1:14" x14ac:dyDescent="0.25">
      <c r="A678" s="39" t="s">
        <v>135</v>
      </c>
      <c r="B678" s="39" t="s">
        <v>135</v>
      </c>
      <c r="C678" s="39">
        <v>2501000</v>
      </c>
      <c r="D678" s="39">
        <v>0</v>
      </c>
      <c r="E678" s="39">
        <v>29</v>
      </c>
      <c r="F678" s="39">
        <v>24</v>
      </c>
      <c r="G678" s="39">
        <v>26</v>
      </c>
      <c r="H678" s="39">
        <v>37</v>
      </c>
      <c r="I678" s="39">
        <v>21</v>
      </c>
      <c r="J678" s="39">
        <v>30</v>
      </c>
      <c r="K678" s="39">
        <v>36</v>
      </c>
      <c r="L678" s="39">
        <v>39</v>
      </c>
      <c r="M678" s="39">
        <v>41</v>
      </c>
      <c r="N678" s="39">
        <v>29</v>
      </c>
    </row>
    <row r="679" spans="1:14" x14ac:dyDescent="0.25">
      <c r="A679" s="39" t="s">
        <v>135</v>
      </c>
      <c r="B679" s="39" t="s">
        <v>135</v>
      </c>
      <c r="C679" s="39">
        <v>2501000</v>
      </c>
      <c r="D679" s="39">
        <v>1</v>
      </c>
      <c r="E679" s="39">
        <v>38</v>
      </c>
      <c r="F679" s="39">
        <v>28</v>
      </c>
      <c r="G679" s="39">
        <v>21</v>
      </c>
      <c r="H679" s="39">
        <v>26</v>
      </c>
      <c r="I679" s="39">
        <v>34</v>
      </c>
      <c r="J679" s="39">
        <v>22</v>
      </c>
      <c r="K679" s="39">
        <v>31</v>
      </c>
      <c r="L679" s="39">
        <v>34</v>
      </c>
      <c r="M679" s="39">
        <v>36</v>
      </c>
      <c r="N679" s="39">
        <v>37</v>
      </c>
    </row>
    <row r="680" spans="1:14" x14ac:dyDescent="0.25">
      <c r="A680" s="39" t="s">
        <v>135</v>
      </c>
      <c r="B680" s="39" t="s">
        <v>135</v>
      </c>
      <c r="C680" s="39">
        <v>2501000</v>
      </c>
      <c r="D680" s="39">
        <v>10</v>
      </c>
      <c r="E680" s="39">
        <v>38</v>
      </c>
      <c r="F680" s="39">
        <v>36</v>
      </c>
      <c r="G680" s="39">
        <v>38</v>
      </c>
      <c r="H680" s="39">
        <v>44</v>
      </c>
      <c r="I680" s="39">
        <v>30</v>
      </c>
      <c r="J680" s="39">
        <v>31</v>
      </c>
      <c r="K680" s="39">
        <v>27</v>
      </c>
      <c r="L680" s="39">
        <v>43</v>
      </c>
      <c r="M680" s="39">
        <v>26</v>
      </c>
      <c r="N680" s="39">
        <v>52</v>
      </c>
    </row>
    <row r="681" spans="1:14" x14ac:dyDescent="0.25">
      <c r="A681" s="39" t="s">
        <v>135</v>
      </c>
      <c r="B681" s="39" t="s">
        <v>135</v>
      </c>
      <c r="C681" s="39">
        <v>2501000</v>
      </c>
      <c r="D681" s="39">
        <v>11</v>
      </c>
      <c r="E681" s="39">
        <v>40</v>
      </c>
      <c r="F681" s="39">
        <v>37</v>
      </c>
      <c r="G681" s="39">
        <v>34</v>
      </c>
      <c r="H681" s="39">
        <v>35</v>
      </c>
      <c r="I681" s="39">
        <v>41</v>
      </c>
      <c r="J681" s="39">
        <v>29</v>
      </c>
      <c r="K681" s="39">
        <v>31</v>
      </c>
      <c r="L681" s="39">
        <v>26</v>
      </c>
      <c r="M681" s="39">
        <v>40</v>
      </c>
      <c r="N681" s="39">
        <v>26</v>
      </c>
    </row>
    <row r="682" spans="1:14" x14ac:dyDescent="0.25">
      <c r="A682" s="39" t="s">
        <v>135</v>
      </c>
      <c r="B682" s="39" t="s">
        <v>135</v>
      </c>
      <c r="C682" s="39">
        <v>2501000</v>
      </c>
      <c r="D682" s="39">
        <v>12</v>
      </c>
      <c r="E682" s="39">
        <v>32</v>
      </c>
      <c r="F682" s="39">
        <v>35</v>
      </c>
      <c r="G682" s="39">
        <v>35</v>
      </c>
      <c r="H682" s="39">
        <v>34</v>
      </c>
      <c r="I682" s="39">
        <v>33</v>
      </c>
      <c r="J682" s="39">
        <v>39</v>
      </c>
      <c r="K682" s="39">
        <v>27</v>
      </c>
      <c r="L682" s="39">
        <v>30</v>
      </c>
      <c r="M682" s="39">
        <v>29</v>
      </c>
      <c r="N682" s="39">
        <v>36</v>
      </c>
    </row>
    <row r="683" spans="1:14" x14ac:dyDescent="0.25">
      <c r="A683" s="39" t="s">
        <v>135</v>
      </c>
      <c r="B683" s="39" t="s">
        <v>135</v>
      </c>
      <c r="C683" s="39">
        <v>2501000</v>
      </c>
      <c r="D683" s="39">
        <v>2</v>
      </c>
      <c r="E683" s="39">
        <v>37</v>
      </c>
      <c r="F683" s="39">
        <v>39</v>
      </c>
      <c r="G683" s="39">
        <v>30</v>
      </c>
      <c r="H683" s="39">
        <v>22</v>
      </c>
      <c r="I683" s="39">
        <v>29</v>
      </c>
      <c r="J683" s="39">
        <v>36</v>
      </c>
      <c r="K683" s="39">
        <v>27</v>
      </c>
      <c r="L683" s="39">
        <v>33</v>
      </c>
      <c r="M683" s="39">
        <v>35</v>
      </c>
      <c r="N683" s="39">
        <v>35</v>
      </c>
    </row>
    <row r="684" spans="1:14" x14ac:dyDescent="0.25">
      <c r="A684" s="39" t="s">
        <v>135</v>
      </c>
      <c r="B684" s="39" t="s">
        <v>135</v>
      </c>
      <c r="C684" s="39">
        <v>2501000</v>
      </c>
      <c r="D684" s="39">
        <v>3</v>
      </c>
      <c r="E684" s="39">
        <v>42</v>
      </c>
      <c r="F684" s="39">
        <v>32</v>
      </c>
      <c r="G684" s="39">
        <v>40</v>
      </c>
      <c r="H684" s="39">
        <v>28</v>
      </c>
      <c r="I684" s="39">
        <v>29</v>
      </c>
      <c r="J684" s="39">
        <v>30</v>
      </c>
      <c r="K684" s="39">
        <v>42</v>
      </c>
      <c r="L684" s="39">
        <v>30</v>
      </c>
      <c r="M684" s="39">
        <v>30</v>
      </c>
      <c r="N684" s="39">
        <v>43</v>
      </c>
    </row>
    <row r="685" spans="1:14" x14ac:dyDescent="0.25">
      <c r="A685" s="39" t="s">
        <v>135</v>
      </c>
      <c r="B685" s="39" t="s">
        <v>135</v>
      </c>
      <c r="C685" s="39">
        <v>2501000</v>
      </c>
      <c r="D685" s="39">
        <v>4</v>
      </c>
      <c r="E685" s="39">
        <v>34</v>
      </c>
      <c r="F685" s="39">
        <v>47</v>
      </c>
      <c r="G685" s="39">
        <v>31</v>
      </c>
      <c r="H685" s="39">
        <v>42</v>
      </c>
      <c r="I685" s="39">
        <v>37</v>
      </c>
      <c r="J685" s="39">
        <v>25</v>
      </c>
      <c r="K685" s="39">
        <v>36</v>
      </c>
      <c r="L685" s="39">
        <v>36</v>
      </c>
      <c r="M685" s="39">
        <v>24</v>
      </c>
      <c r="N685" s="39">
        <v>27</v>
      </c>
    </row>
    <row r="686" spans="1:14" x14ac:dyDescent="0.25">
      <c r="A686" s="39" t="s">
        <v>135</v>
      </c>
      <c r="B686" s="39" t="s">
        <v>135</v>
      </c>
      <c r="C686" s="39">
        <v>2501000</v>
      </c>
      <c r="D686" s="39">
        <v>5</v>
      </c>
      <c r="E686" s="39">
        <v>33</v>
      </c>
      <c r="F686" s="39">
        <v>34</v>
      </c>
      <c r="G686" s="39">
        <v>46</v>
      </c>
      <c r="H686" s="39">
        <v>31</v>
      </c>
      <c r="I686" s="39">
        <v>51</v>
      </c>
      <c r="J686" s="39">
        <v>37</v>
      </c>
      <c r="K686" s="39">
        <v>30</v>
      </c>
      <c r="L686" s="39">
        <v>37</v>
      </c>
      <c r="M686" s="39">
        <v>35</v>
      </c>
      <c r="N686" s="39">
        <v>26</v>
      </c>
    </row>
    <row r="687" spans="1:14" x14ac:dyDescent="0.25">
      <c r="A687" s="39" t="s">
        <v>135</v>
      </c>
      <c r="B687" s="39" t="s">
        <v>135</v>
      </c>
      <c r="C687" s="39">
        <v>2501000</v>
      </c>
      <c r="D687" s="39">
        <v>6</v>
      </c>
      <c r="E687" s="39">
        <v>33</v>
      </c>
      <c r="F687" s="39">
        <v>32</v>
      </c>
      <c r="G687" s="39">
        <v>33</v>
      </c>
      <c r="H687" s="39">
        <v>45</v>
      </c>
      <c r="I687" s="39">
        <v>31</v>
      </c>
      <c r="J687" s="39">
        <v>52</v>
      </c>
      <c r="K687" s="39">
        <v>42</v>
      </c>
      <c r="L687" s="39">
        <v>27</v>
      </c>
      <c r="M687" s="39">
        <v>34</v>
      </c>
      <c r="N687" s="39">
        <v>43</v>
      </c>
    </row>
    <row r="688" spans="1:14" x14ac:dyDescent="0.25">
      <c r="A688" s="39" t="s">
        <v>135</v>
      </c>
      <c r="B688" s="39" t="s">
        <v>135</v>
      </c>
      <c r="C688" s="39">
        <v>2501000</v>
      </c>
      <c r="D688" s="39">
        <v>7</v>
      </c>
      <c r="E688" s="39">
        <v>39</v>
      </c>
      <c r="F688" s="39">
        <v>35</v>
      </c>
      <c r="G688" s="39">
        <v>34</v>
      </c>
      <c r="H688" s="39">
        <v>35</v>
      </c>
      <c r="I688" s="39">
        <v>42</v>
      </c>
      <c r="J688" s="39">
        <v>31</v>
      </c>
      <c r="K688" s="39">
        <v>56</v>
      </c>
      <c r="L688" s="39">
        <v>45</v>
      </c>
      <c r="M688" s="39">
        <v>28</v>
      </c>
      <c r="N688" s="39">
        <v>39</v>
      </c>
    </row>
    <row r="689" spans="1:14" x14ac:dyDescent="0.25">
      <c r="A689" s="39" t="s">
        <v>135</v>
      </c>
      <c r="B689" s="39" t="s">
        <v>135</v>
      </c>
      <c r="C689" s="39">
        <v>2501000</v>
      </c>
      <c r="D689" s="39">
        <v>8</v>
      </c>
      <c r="E689" s="39">
        <v>31</v>
      </c>
      <c r="F689" s="39">
        <v>41</v>
      </c>
      <c r="G689" s="39">
        <v>36</v>
      </c>
      <c r="H689" s="39">
        <v>37</v>
      </c>
      <c r="I689" s="39">
        <v>33</v>
      </c>
      <c r="J689" s="39">
        <v>43</v>
      </c>
      <c r="K689" s="39">
        <v>28</v>
      </c>
      <c r="L689" s="39">
        <v>58</v>
      </c>
      <c r="M689" s="39">
        <v>42</v>
      </c>
      <c r="N689" s="39">
        <v>32</v>
      </c>
    </row>
    <row r="690" spans="1:14" x14ac:dyDescent="0.25">
      <c r="A690" s="39" t="s">
        <v>135</v>
      </c>
      <c r="B690" s="39" t="s">
        <v>135</v>
      </c>
      <c r="C690" s="39">
        <v>2501000</v>
      </c>
      <c r="D690" s="39">
        <v>9</v>
      </c>
      <c r="E690" s="39">
        <v>33</v>
      </c>
      <c r="F690" s="39">
        <v>32</v>
      </c>
      <c r="G690" s="39">
        <v>45</v>
      </c>
      <c r="H690" s="39">
        <v>33</v>
      </c>
      <c r="I690" s="39">
        <v>37</v>
      </c>
      <c r="J690" s="39">
        <v>32</v>
      </c>
      <c r="K690" s="39">
        <v>48</v>
      </c>
      <c r="L690" s="39">
        <v>26</v>
      </c>
      <c r="M690" s="39">
        <v>57</v>
      </c>
      <c r="N690" s="39">
        <v>45</v>
      </c>
    </row>
    <row r="691" spans="1:14" x14ac:dyDescent="0.25">
      <c r="A691" s="39" t="s">
        <v>135</v>
      </c>
      <c r="B691" s="39" t="s">
        <v>135</v>
      </c>
      <c r="C691" s="39">
        <v>2502000</v>
      </c>
      <c r="D691" s="39">
        <v>0</v>
      </c>
      <c r="E691" s="39">
        <v>47</v>
      </c>
      <c r="F691" s="39">
        <v>76</v>
      </c>
      <c r="G691" s="39">
        <v>58</v>
      </c>
      <c r="H691" s="39">
        <v>63</v>
      </c>
      <c r="I691" s="39">
        <v>61</v>
      </c>
      <c r="J691" s="39">
        <v>55</v>
      </c>
      <c r="K691" s="39">
        <v>55</v>
      </c>
      <c r="L691" s="39">
        <v>53</v>
      </c>
      <c r="M691" s="39">
        <v>65</v>
      </c>
      <c r="N691" s="39">
        <v>63</v>
      </c>
    </row>
    <row r="692" spans="1:14" x14ac:dyDescent="0.25">
      <c r="A692" s="39" t="s">
        <v>135</v>
      </c>
      <c r="B692" s="39" t="s">
        <v>135</v>
      </c>
      <c r="C692" s="39">
        <v>2502000</v>
      </c>
      <c r="D692" s="39">
        <v>1</v>
      </c>
      <c r="E692" s="39">
        <v>61</v>
      </c>
      <c r="F692" s="39">
        <v>45</v>
      </c>
      <c r="G692" s="39">
        <v>74</v>
      </c>
      <c r="H692" s="39">
        <v>56</v>
      </c>
      <c r="I692" s="39">
        <v>70</v>
      </c>
      <c r="J692" s="39">
        <v>56</v>
      </c>
      <c r="K692" s="39">
        <v>61</v>
      </c>
      <c r="L692" s="39">
        <v>56</v>
      </c>
      <c r="M692" s="39">
        <v>57</v>
      </c>
      <c r="N692" s="39">
        <v>66</v>
      </c>
    </row>
    <row r="693" spans="1:14" x14ac:dyDescent="0.25">
      <c r="A693" s="39" t="s">
        <v>135</v>
      </c>
      <c r="B693" s="39" t="s">
        <v>135</v>
      </c>
      <c r="C693" s="39">
        <v>2502000</v>
      </c>
      <c r="D693" s="39">
        <v>10</v>
      </c>
      <c r="E693" s="39">
        <v>55</v>
      </c>
      <c r="F693" s="39">
        <v>57</v>
      </c>
      <c r="G693" s="39">
        <v>60</v>
      </c>
      <c r="H693" s="39">
        <v>64</v>
      </c>
      <c r="I693" s="39">
        <v>61</v>
      </c>
      <c r="J693" s="39">
        <v>56</v>
      </c>
      <c r="K693" s="39">
        <v>70</v>
      </c>
      <c r="L693" s="39">
        <v>66</v>
      </c>
      <c r="M693" s="39">
        <v>64</v>
      </c>
      <c r="N693" s="39">
        <v>75</v>
      </c>
    </row>
    <row r="694" spans="1:14" x14ac:dyDescent="0.25">
      <c r="A694" s="39" t="s">
        <v>135</v>
      </c>
      <c r="B694" s="39" t="s">
        <v>135</v>
      </c>
      <c r="C694" s="39">
        <v>2502000</v>
      </c>
      <c r="D694" s="39">
        <v>11</v>
      </c>
      <c r="E694" s="39">
        <v>74</v>
      </c>
      <c r="F694" s="39">
        <v>56</v>
      </c>
      <c r="G694" s="39">
        <v>56</v>
      </c>
      <c r="H694" s="39">
        <v>57</v>
      </c>
      <c r="I694" s="39">
        <v>58</v>
      </c>
      <c r="J694" s="39">
        <v>66</v>
      </c>
      <c r="K694" s="39">
        <v>55</v>
      </c>
      <c r="L694" s="39">
        <v>70</v>
      </c>
      <c r="M694" s="39">
        <v>60</v>
      </c>
      <c r="N694" s="39">
        <v>61</v>
      </c>
    </row>
    <row r="695" spans="1:14" x14ac:dyDescent="0.25">
      <c r="A695" s="39" t="s">
        <v>135</v>
      </c>
      <c r="B695" s="39" t="s">
        <v>135</v>
      </c>
      <c r="C695" s="39">
        <v>2502000</v>
      </c>
      <c r="D695" s="39">
        <v>12</v>
      </c>
      <c r="E695" s="39">
        <v>58</v>
      </c>
      <c r="F695" s="39">
        <v>73</v>
      </c>
      <c r="G695" s="39">
        <v>57</v>
      </c>
      <c r="H695" s="39">
        <v>57</v>
      </c>
      <c r="I695" s="39">
        <v>62</v>
      </c>
      <c r="J695" s="39">
        <v>58</v>
      </c>
      <c r="K695" s="39">
        <v>58</v>
      </c>
      <c r="L695" s="39">
        <v>54</v>
      </c>
      <c r="M695" s="39">
        <v>66</v>
      </c>
      <c r="N695" s="39">
        <v>59</v>
      </c>
    </row>
    <row r="696" spans="1:14" x14ac:dyDescent="0.25">
      <c r="A696" s="39" t="s">
        <v>135</v>
      </c>
      <c r="B696" s="39" t="s">
        <v>135</v>
      </c>
      <c r="C696" s="39">
        <v>2502000</v>
      </c>
      <c r="D696" s="39">
        <v>2</v>
      </c>
      <c r="E696" s="39">
        <v>52</v>
      </c>
      <c r="F696" s="39">
        <v>64</v>
      </c>
      <c r="G696" s="39">
        <v>48</v>
      </c>
      <c r="H696" s="39">
        <v>77</v>
      </c>
      <c r="I696" s="39">
        <v>62</v>
      </c>
      <c r="J696" s="39">
        <v>64</v>
      </c>
      <c r="K696" s="39">
        <v>58</v>
      </c>
      <c r="L696" s="39">
        <v>57</v>
      </c>
      <c r="M696" s="39">
        <v>57</v>
      </c>
      <c r="N696" s="39">
        <v>62</v>
      </c>
    </row>
    <row r="697" spans="1:14" x14ac:dyDescent="0.25">
      <c r="A697" s="39" t="s">
        <v>135</v>
      </c>
      <c r="B697" s="39" t="s">
        <v>135</v>
      </c>
      <c r="C697" s="39">
        <v>2502000</v>
      </c>
      <c r="D697" s="39">
        <v>3</v>
      </c>
      <c r="E697" s="39">
        <v>57</v>
      </c>
      <c r="F697" s="39">
        <v>57</v>
      </c>
      <c r="G697" s="39">
        <v>63</v>
      </c>
      <c r="H697" s="39">
        <v>51</v>
      </c>
      <c r="I697" s="39">
        <v>82</v>
      </c>
      <c r="J697" s="39">
        <v>59</v>
      </c>
      <c r="K697" s="39">
        <v>73</v>
      </c>
      <c r="L697" s="39">
        <v>61</v>
      </c>
      <c r="M697" s="39">
        <v>53</v>
      </c>
      <c r="N697" s="39">
        <v>59</v>
      </c>
    </row>
    <row r="698" spans="1:14" x14ac:dyDescent="0.25">
      <c r="A698" s="39" t="s">
        <v>135</v>
      </c>
      <c r="B698" s="39" t="s">
        <v>135</v>
      </c>
      <c r="C698" s="39">
        <v>2502000</v>
      </c>
      <c r="D698" s="39">
        <v>4</v>
      </c>
      <c r="E698" s="39">
        <v>68</v>
      </c>
      <c r="F698" s="39">
        <v>65</v>
      </c>
      <c r="G698" s="39">
        <v>54</v>
      </c>
      <c r="H698" s="39">
        <v>64</v>
      </c>
      <c r="I698" s="39">
        <v>51</v>
      </c>
      <c r="J698" s="39">
        <v>88</v>
      </c>
      <c r="K698" s="39">
        <v>64</v>
      </c>
      <c r="L698" s="39">
        <v>70</v>
      </c>
      <c r="M698" s="39">
        <v>64</v>
      </c>
      <c r="N698" s="39">
        <v>54</v>
      </c>
    </row>
    <row r="699" spans="1:14" x14ac:dyDescent="0.25">
      <c r="A699" s="39" t="s">
        <v>135</v>
      </c>
      <c r="B699" s="39" t="s">
        <v>135</v>
      </c>
      <c r="C699" s="39">
        <v>2502000</v>
      </c>
      <c r="D699" s="39">
        <v>5</v>
      </c>
      <c r="E699" s="39">
        <v>50</v>
      </c>
      <c r="F699" s="39">
        <v>69</v>
      </c>
      <c r="G699" s="39">
        <v>61</v>
      </c>
      <c r="H699" s="39">
        <v>58</v>
      </c>
      <c r="I699" s="39">
        <v>62</v>
      </c>
      <c r="J699" s="39">
        <v>61</v>
      </c>
      <c r="K699" s="39">
        <v>88</v>
      </c>
      <c r="L699" s="39">
        <v>59</v>
      </c>
      <c r="M699" s="39">
        <v>69</v>
      </c>
      <c r="N699" s="39">
        <v>64</v>
      </c>
    </row>
    <row r="700" spans="1:14" x14ac:dyDescent="0.25">
      <c r="A700" s="39" t="s">
        <v>135</v>
      </c>
      <c r="B700" s="39" t="s">
        <v>135</v>
      </c>
      <c r="C700" s="39">
        <v>2502000</v>
      </c>
      <c r="D700" s="39">
        <v>6</v>
      </c>
      <c r="E700" s="39">
        <v>55</v>
      </c>
      <c r="F700" s="39">
        <v>53</v>
      </c>
      <c r="G700" s="39">
        <v>63</v>
      </c>
      <c r="H700" s="39">
        <v>65</v>
      </c>
      <c r="I700" s="39">
        <v>59</v>
      </c>
      <c r="J700" s="39">
        <v>65</v>
      </c>
      <c r="K700" s="39">
        <v>67</v>
      </c>
      <c r="L700" s="39">
        <v>86</v>
      </c>
      <c r="M700" s="39">
        <v>62</v>
      </c>
      <c r="N700" s="39">
        <v>67</v>
      </c>
    </row>
    <row r="701" spans="1:14" x14ac:dyDescent="0.25">
      <c r="A701" s="39" t="s">
        <v>135</v>
      </c>
      <c r="B701" s="39" t="s">
        <v>135</v>
      </c>
      <c r="C701" s="39">
        <v>2502000</v>
      </c>
      <c r="D701" s="39">
        <v>7</v>
      </c>
      <c r="E701" s="39">
        <v>66</v>
      </c>
      <c r="F701" s="39">
        <v>59</v>
      </c>
      <c r="G701" s="39">
        <v>48</v>
      </c>
      <c r="H701" s="39">
        <v>67</v>
      </c>
      <c r="I701" s="39">
        <v>65</v>
      </c>
      <c r="J701" s="39">
        <v>66</v>
      </c>
      <c r="K701" s="39">
        <v>68</v>
      </c>
      <c r="L701" s="39">
        <v>69</v>
      </c>
      <c r="M701" s="39">
        <v>85</v>
      </c>
      <c r="N701" s="39">
        <v>73</v>
      </c>
    </row>
    <row r="702" spans="1:14" x14ac:dyDescent="0.25">
      <c r="A702" s="39" t="s">
        <v>135</v>
      </c>
      <c r="B702" s="39" t="s">
        <v>135</v>
      </c>
      <c r="C702" s="39">
        <v>2502000</v>
      </c>
      <c r="D702" s="39">
        <v>8</v>
      </c>
      <c r="E702" s="39">
        <v>60</v>
      </c>
      <c r="F702" s="39">
        <v>65</v>
      </c>
      <c r="G702" s="39">
        <v>60</v>
      </c>
      <c r="H702" s="39">
        <v>46</v>
      </c>
      <c r="I702" s="39">
        <v>73</v>
      </c>
      <c r="J702" s="39">
        <v>67</v>
      </c>
      <c r="K702" s="39">
        <v>74</v>
      </c>
      <c r="L702" s="39">
        <v>71</v>
      </c>
      <c r="M702" s="39">
        <v>73</v>
      </c>
      <c r="N702" s="39">
        <v>83</v>
      </c>
    </row>
    <row r="703" spans="1:14" x14ac:dyDescent="0.25">
      <c r="A703" s="39" t="s">
        <v>135</v>
      </c>
      <c r="B703" s="39" t="s">
        <v>135</v>
      </c>
      <c r="C703" s="39">
        <v>2502000</v>
      </c>
      <c r="D703" s="39">
        <v>9</v>
      </c>
      <c r="E703" s="39">
        <v>58</v>
      </c>
      <c r="F703" s="39">
        <v>57</v>
      </c>
      <c r="G703" s="39">
        <v>64</v>
      </c>
      <c r="H703" s="39">
        <v>68</v>
      </c>
      <c r="I703" s="39">
        <v>50</v>
      </c>
      <c r="J703" s="39">
        <v>69</v>
      </c>
      <c r="K703" s="39">
        <v>63</v>
      </c>
      <c r="L703" s="39">
        <v>69</v>
      </c>
      <c r="M703" s="39">
        <v>75</v>
      </c>
      <c r="N703" s="39">
        <v>64</v>
      </c>
    </row>
    <row r="704" spans="1:14" x14ac:dyDescent="0.25">
      <c r="A704" s="39" t="s">
        <v>135</v>
      </c>
      <c r="B704" s="39" t="s">
        <v>135</v>
      </c>
      <c r="C704" s="39">
        <v>2503000</v>
      </c>
      <c r="D704" s="39">
        <v>0</v>
      </c>
      <c r="E704" s="39">
        <v>36</v>
      </c>
      <c r="F704" s="39">
        <v>31</v>
      </c>
      <c r="G704" s="39">
        <v>24</v>
      </c>
      <c r="H704" s="39">
        <v>34</v>
      </c>
      <c r="I704" s="39">
        <v>25</v>
      </c>
      <c r="J704" s="39">
        <v>24</v>
      </c>
      <c r="K704" s="39">
        <v>32</v>
      </c>
      <c r="L704" s="39">
        <v>23</v>
      </c>
      <c r="M704" s="39">
        <v>28</v>
      </c>
      <c r="N704" s="39">
        <v>34</v>
      </c>
    </row>
    <row r="705" spans="1:14" x14ac:dyDescent="0.25">
      <c r="A705" s="39" t="s">
        <v>135</v>
      </c>
      <c r="B705" s="39" t="s">
        <v>135</v>
      </c>
      <c r="C705" s="39">
        <v>2503000</v>
      </c>
      <c r="D705" s="39">
        <v>1</v>
      </c>
      <c r="E705" s="39">
        <v>31</v>
      </c>
      <c r="F705" s="39">
        <v>34</v>
      </c>
      <c r="G705" s="39">
        <v>29</v>
      </c>
      <c r="H705" s="39">
        <v>34</v>
      </c>
      <c r="I705" s="39">
        <v>31</v>
      </c>
      <c r="J705" s="39">
        <v>27</v>
      </c>
      <c r="K705" s="39">
        <v>25</v>
      </c>
      <c r="L705" s="39">
        <v>37</v>
      </c>
      <c r="M705" s="39">
        <v>24</v>
      </c>
      <c r="N705" s="39">
        <v>28</v>
      </c>
    </row>
    <row r="706" spans="1:14" x14ac:dyDescent="0.25">
      <c r="A706" s="39" t="s">
        <v>135</v>
      </c>
      <c r="B706" s="39" t="s">
        <v>135</v>
      </c>
      <c r="C706" s="39">
        <v>2503000</v>
      </c>
      <c r="D706" s="39">
        <v>10</v>
      </c>
      <c r="E706" s="39">
        <v>34</v>
      </c>
      <c r="F706" s="39">
        <v>35</v>
      </c>
      <c r="G706" s="39">
        <v>24</v>
      </c>
      <c r="H706" s="39">
        <v>35</v>
      </c>
      <c r="I706" s="39">
        <v>32</v>
      </c>
      <c r="J706" s="39">
        <v>29</v>
      </c>
      <c r="K706" s="39">
        <v>25</v>
      </c>
      <c r="L706" s="39">
        <v>28</v>
      </c>
      <c r="M706" s="39">
        <v>26</v>
      </c>
      <c r="N706" s="39">
        <v>33</v>
      </c>
    </row>
    <row r="707" spans="1:14" x14ac:dyDescent="0.25">
      <c r="A707" s="39" t="s">
        <v>135</v>
      </c>
      <c r="B707" s="39" t="s">
        <v>135</v>
      </c>
      <c r="C707" s="39">
        <v>2503000</v>
      </c>
      <c r="D707" s="39">
        <v>11</v>
      </c>
      <c r="E707" s="39">
        <v>35</v>
      </c>
      <c r="F707" s="39">
        <v>40</v>
      </c>
      <c r="G707" s="39">
        <v>31</v>
      </c>
      <c r="H707" s="39">
        <v>26</v>
      </c>
      <c r="I707" s="39">
        <v>32</v>
      </c>
      <c r="J707" s="39">
        <v>30</v>
      </c>
      <c r="K707" s="39">
        <v>29</v>
      </c>
      <c r="L707" s="39">
        <v>22</v>
      </c>
      <c r="M707" s="39">
        <v>26</v>
      </c>
      <c r="N707" s="39">
        <v>26</v>
      </c>
    </row>
    <row r="708" spans="1:14" x14ac:dyDescent="0.25">
      <c r="A708" s="39" t="s">
        <v>135</v>
      </c>
      <c r="B708" s="39" t="s">
        <v>135</v>
      </c>
      <c r="C708" s="39">
        <v>2503000</v>
      </c>
      <c r="D708" s="39">
        <v>12</v>
      </c>
      <c r="E708" s="39">
        <v>39</v>
      </c>
      <c r="F708" s="39">
        <v>32</v>
      </c>
      <c r="G708" s="39">
        <v>32</v>
      </c>
      <c r="H708" s="39">
        <v>29</v>
      </c>
      <c r="I708" s="39">
        <v>22</v>
      </c>
      <c r="J708" s="39">
        <v>30</v>
      </c>
      <c r="K708" s="39">
        <v>32</v>
      </c>
      <c r="L708" s="39">
        <v>26</v>
      </c>
      <c r="M708" s="39">
        <v>26</v>
      </c>
      <c r="N708" s="39">
        <v>21</v>
      </c>
    </row>
    <row r="709" spans="1:14" x14ac:dyDescent="0.25">
      <c r="A709" s="39" t="s">
        <v>135</v>
      </c>
      <c r="B709" s="39" t="s">
        <v>135</v>
      </c>
      <c r="C709" s="39">
        <v>2503000</v>
      </c>
      <c r="D709" s="39">
        <v>2</v>
      </c>
      <c r="E709" s="39">
        <v>28</v>
      </c>
      <c r="F709" s="39">
        <v>29</v>
      </c>
      <c r="G709" s="39">
        <v>33</v>
      </c>
      <c r="H709" s="39">
        <v>30</v>
      </c>
      <c r="I709" s="39">
        <v>31</v>
      </c>
      <c r="J709" s="39">
        <v>28</v>
      </c>
      <c r="K709" s="39">
        <v>28</v>
      </c>
      <c r="L709" s="39">
        <v>23</v>
      </c>
      <c r="M709" s="39">
        <v>36</v>
      </c>
      <c r="N709" s="39">
        <v>21</v>
      </c>
    </row>
    <row r="710" spans="1:14" x14ac:dyDescent="0.25">
      <c r="A710" s="39" t="s">
        <v>135</v>
      </c>
      <c r="B710" s="39" t="s">
        <v>135</v>
      </c>
      <c r="C710" s="39">
        <v>2503000</v>
      </c>
      <c r="D710" s="39">
        <v>3</v>
      </c>
      <c r="E710" s="39">
        <v>31</v>
      </c>
      <c r="F710" s="39">
        <v>26</v>
      </c>
      <c r="G710" s="39">
        <v>31</v>
      </c>
      <c r="H710" s="39">
        <v>36</v>
      </c>
      <c r="I710" s="39">
        <v>28</v>
      </c>
      <c r="J710" s="39">
        <v>28</v>
      </c>
      <c r="K710" s="39">
        <v>25</v>
      </c>
      <c r="L710" s="39">
        <v>25</v>
      </c>
      <c r="M710" s="39">
        <v>30</v>
      </c>
      <c r="N710" s="39">
        <v>35</v>
      </c>
    </row>
    <row r="711" spans="1:14" x14ac:dyDescent="0.25">
      <c r="A711" s="39" t="s">
        <v>135</v>
      </c>
      <c r="B711" s="39" t="s">
        <v>135</v>
      </c>
      <c r="C711" s="39">
        <v>2503000</v>
      </c>
      <c r="D711" s="39">
        <v>4</v>
      </c>
      <c r="E711" s="39">
        <v>26</v>
      </c>
      <c r="F711" s="39">
        <v>32</v>
      </c>
      <c r="G711" s="39">
        <v>30</v>
      </c>
      <c r="H711" s="39">
        <v>34</v>
      </c>
      <c r="I711" s="39">
        <v>36</v>
      </c>
      <c r="J711" s="39">
        <v>31</v>
      </c>
      <c r="K711" s="39">
        <v>30</v>
      </c>
      <c r="L711" s="39">
        <v>28</v>
      </c>
      <c r="M711" s="39">
        <v>20</v>
      </c>
      <c r="N711" s="39">
        <v>28</v>
      </c>
    </row>
    <row r="712" spans="1:14" x14ac:dyDescent="0.25">
      <c r="A712" s="39" t="s">
        <v>135</v>
      </c>
      <c r="B712" s="39" t="s">
        <v>135</v>
      </c>
      <c r="C712" s="39">
        <v>2503000</v>
      </c>
      <c r="D712" s="39">
        <v>5</v>
      </c>
      <c r="E712" s="39">
        <v>32</v>
      </c>
      <c r="F712" s="39">
        <v>28</v>
      </c>
      <c r="G712" s="39">
        <v>29</v>
      </c>
      <c r="H712" s="39">
        <v>29</v>
      </c>
      <c r="I712" s="39">
        <v>35</v>
      </c>
      <c r="J712" s="39">
        <v>32</v>
      </c>
      <c r="K712" s="39">
        <v>29</v>
      </c>
      <c r="L712" s="39">
        <v>30</v>
      </c>
      <c r="M712" s="39">
        <v>31</v>
      </c>
      <c r="N712" s="39">
        <v>25</v>
      </c>
    </row>
    <row r="713" spans="1:14" x14ac:dyDescent="0.25">
      <c r="A713" s="39" t="s">
        <v>135</v>
      </c>
      <c r="B713" s="39" t="s">
        <v>135</v>
      </c>
      <c r="C713" s="39">
        <v>2503000</v>
      </c>
      <c r="D713" s="39">
        <v>6</v>
      </c>
      <c r="E713" s="39">
        <v>31</v>
      </c>
      <c r="F713" s="39">
        <v>37</v>
      </c>
      <c r="G713" s="39">
        <v>27</v>
      </c>
      <c r="H713" s="39">
        <v>33</v>
      </c>
      <c r="I713" s="39">
        <v>28</v>
      </c>
      <c r="J713" s="39">
        <v>33</v>
      </c>
      <c r="K713" s="39">
        <v>32</v>
      </c>
      <c r="L713" s="39">
        <v>34</v>
      </c>
      <c r="M713" s="39">
        <v>36</v>
      </c>
      <c r="N713" s="39">
        <v>32</v>
      </c>
    </row>
    <row r="714" spans="1:14" x14ac:dyDescent="0.25">
      <c r="A714" s="39" t="s">
        <v>135</v>
      </c>
      <c r="B714" s="39" t="s">
        <v>135</v>
      </c>
      <c r="C714" s="39">
        <v>2503000</v>
      </c>
      <c r="D714" s="39">
        <v>7</v>
      </c>
      <c r="E714" s="39">
        <v>32</v>
      </c>
      <c r="F714" s="39">
        <v>30</v>
      </c>
      <c r="G714" s="39">
        <v>36</v>
      </c>
      <c r="H714" s="39">
        <v>25</v>
      </c>
      <c r="I714" s="39">
        <v>30</v>
      </c>
      <c r="J714" s="39">
        <v>27</v>
      </c>
      <c r="K714" s="39">
        <v>33</v>
      </c>
      <c r="L714" s="39">
        <v>28</v>
      </c>
      <c r="M714" s="39">
        <v>37</v>
      </c>
      <c r="N714" s="39">
        <v>27</v>
      </c>
    </row>
    <row r="715" spans="1:14" x14ac:dyDescent="0.25">
      <c r="A715" s="39" t="s">
        <v>135</v>
      </c>
      <c r="B715" s="39" t="s">
        <v>135</v>
      </c>
      <c r="C715" s="39">
        <v>2503000</v>
      </c>
      <c r="D715" s="39">
        <v>8</v>
      </c>
      <c r="E715" s="39">
        <v>20</v>
      </c>
      <c r="F715" s="39">
        <v>35</v>
      </c>
      <c r="G715" s="39">
        <v>31</v>
      </c>
      <c r="H715" s="39">
        <v>36</v>
      </c>
      <c r="I715" s="39">
        <v>25</v>
      </c>
      <c r="J715" s="39">
        <v>29</v>
      </c>
      <c r="K715" s="39">
        <v>27</v>
      </c>
      <c r="L715" s="39">
        <v>29</v>
      </c>
      <c r="M715" s="39">
        <v>34</v>
      </c>
      <c r="N715" s="39">
        <v>37</v>
      </c>
    </row>
    <row r="716" spans="1:14" x14ac:dyDescent="0.25">
      <c r="A716" s="39" t="s">
        <v>135</v>
      </c>
      <c r="B716" s="39" t="s">
        <v>135</v>
      </c>
      <c r="C716" s="39">
        <v>2503000</v>
      </c>
      <c r="D716" s="39">
        <v>9</v>
      </c>
      <c r="E716" s="39">
        <v>30</v>
      </c>
      <c r="F716" s="39">
        <v>23</v>
      </c>
      <c r="G716" s="39">
        <v>35</v>
      </c>
      <c r="H716" s="39">
        <v>29</v>
      </c>
      <c r="I716" s="39">
        <v>32</v>
      </c>
      <c r="J716" s="39">
        <v>26</v>
      </c>
      <c r="K716" s="39">
        <v>29</v>
      </c>
      <c r="L716" s="39">
        <v>24</v>
      </c>
      <c r="M716" s="39">
        <v>29</v>
      </c>
      <c r="N716" s="39">
        <v>34</v>
      </c>
    </row>
    <row r="717" spans="1:14" x14ac:dyDescent="0.25">
      <c r="A717" s="39" t="s">
        <v>135</v>
      </c>
      <c r="B717" s="39" t="s">
        <v>135</v>
      </c>
      <c r="C717" s="39">
        <v>2601000</v>
      </c>
      <c r="D717" s="39">
        <v>0</v>
      </c>
      <c r="E717" s="39">
        <v>45</v>
      </c>
      <c r="F717" s="39">
        <v>55</v>
      </c>
      <c r="G717" s="39">
        <v>40</v>
      </c>
      <c r="H717" s="39">
        <v>41</v>
      </c>
      <c r="I717" s="39">
        <v>36</v>
      </c>
      <c r="J717" s="39">
        <v>54</v>
      </c>
      <c r="K717" s="39">
        <v>42</v>
      </c>
      <c r="L717" s="39">
        <v>49</v>
      </c>
      <c r="M717" s="39">
        <v>39</v>
      </c>
      <c r="N717" s="39">
        <v>48</v>
      </c>
    </row>
    <row r="718" spans="1:14" x14ac:dyDescent="0.25">
      <c r="A718" s="39" t="s">
        <v>135</v>
      </c>
      <c r="B718" s="39" t="s">
        <v>135</v>
      </c>
      <c r="C718" s="39">
        <v>2601000</v>
      </c>
      <c r="D718" s="39">
        <v>1</v>
      </c>
      <c r="E718" s="39">
        <v>34</v>
      </c>
      <c r="F718" s="39">
        <v>50</v>
      </c>
      <c r="G718" s="39">
        <v>45</v>
      </c>
      <c r="H718" s="39">
        <v>36</v>
      </c>
      <c r="I718" s="39">
        <v>40</v>
      </c>
      <c r="J718" s="39">
        <v>41</v>
      </c>
      <c r="K718" s="39">
        <v>54</v>
      </c>
      <c r="L718" s="39">
        <v>51</v>
      </c>
      <c r="M718" s="39">
        <v>39</v>
      </c>
      <c r="N718" s="39">
        <v>44</v>
      </c>
    </row>
    <row r="719" spans="1:14" x14ac:dyDescent="0.25">
      <c r="A719" s="39" t="s">
        <v>135</v>
      </c>
      <c r="B719" s="39" t="s">
        <v>135</v>
      </c>
      <c r="C719" s="39">
        <v>2601000</v>
      </c>
      <c r="D719" s="39">
        <v>10</v>
      </c>
      <c r="E719" s="39">
        <v>47</v>
      </c>
      <c r="F719" s="39">
        <v>55</v>
      </c>
      <c r="G719" s="39">
        <v>51</v>
      </c>
      <c r="H719" s="39">
        <v>52</v>
      </c>
      <c r="I719" s="39">
        <v>36</v>
      </c>
      <c r="J719" s="39">
        <v>45</v>
      </c>
      <c r="K719" s="39">
        <v>55</v>
      </c>
      <c r="L719" s="39">
        <v>55</v>
      </c>
      <c r="M719" s="39">
        <v>59</v>
      </c>
      <c r="N719" s="39">
        <v>56</v>
      </c>
    </row>
    <row r="720" spans="1:14" x14ac:dyDescent="0.25">
      <c r="A720" s="39" t="s">
        <v>135</v>
      </c>
      <c r="B720" s="39" t="s">
        <v>135</v>
      </c>
      <c r="C720" s="39">
        <v>2601000</v>
      </c>
      <c r="D720" s="39">
        <v>11</v>
      </c>
      <c r="E720" s="39">
        <v>46</v>
      </c>
      <c r="F720" s="39">
        <v>40</v>
      </c>
      <c r="G720" s="39">
        <v>45</v>
      </c>
      <c r="H720" s="39">
        <v>49</v>
      </c>
      <c r="I720" s="39">
        <v>45</v>
      </c>
      <c r="J720" s="39">
        <v>36</v>
      </c>
      <c r="K720" s="39">
        <v>48</v>
      </c>
      <c r="L720" s="39">
        <v>55</v>
      </c>
      <c r="M720" s="39">
        <v>54</v>
      </c>
      <c r="N720" s="39">
        <v>62</v>
      </c>
    </row>
    <row r="721" spans="1:14" x14ac:dyDescent="0.25">
      <c r="A721" s="39" t="s">
        <v>135</v>
      </c>
      <c r="B721" s="39" t="s">
        <v>135</v>
      </c>
      <c r="C721" s="39">
        <v>2601000</v>
      </c>
      <c r="D721" s="39">
        <v>12</v>
      </c>
      <c r="E721" s="39">
        <v>37</v>
      </c>
      <c r="F721" s="39">
        <v>44</v>
      </c>
      <c r="G721" s="39">
        <v>41</v>
      </c>
      <c r="H721" s="39">
        <v>40</v>
      </c>
      <c r="I721" s="39">
        <v>47</v>
      </c>
      <c r="J721" s="39">
        <v>42</v>
      </c>
      <c r="K721" s="39">
        <v>39</v>
      </c>
      <c r="L721" s="39">
        <v>47</v>
      </c>
      <c r="M721" s="39">
        <v>54</v>
      </c>
      <c r="N721" s="39">
        <v>55</v>
      </c>
    </row>
    <row r="722" spans="1:14" x14ac:dyDescent="0.25">
      <c r="A722" s="39" t="s">
        <v>135</v>
      </c>
      <c r="B722" s="39" t="s">
        <v>135</v>
      </c>
      <c r="C722" s="39">
        <v>2601000</v>
      </c>
      <c r="D722" s="39">
        <v>2</v>
      </c>
      <c r="E722" s="39">
        <v>44</v>
      </c>
      <c r="F722" s="39">
        <v>32</v>
      </c>
      <c r="G722" s="39">
        <v>44</v>
      </c>
      <c r="H722" s="39">
        <v>46</v>
      </c>
      <c r="I722" s="39">
        <v>44</v>
      </c>
      <c r="J722" s="39">
        <v>43</v>
      </c>
      <c r="K722" s="39">
        <v>38</v>
      </c>
      <c r="L722" s="39">
        <v>58</v>
      </c>
      <c r="M722" s="39">
        <v>49</v>
      </c>
      <c r="N722" s="39">
        <v>41</v>
      </c>
    </row>
    <row r="723" spans="1:14" x14ac:dyDescent="0.25">
      <c r="A723" s="39" t="s">
        <v>135</v>
      </c>
      <c r="B723" s="39" t="s">
        <v>135</v>
      </c>
      <c r="C723" s="39">
        <v>2601000</v>
      </c>
      <c r="D723" s="39">
        <v>3</v>
      </c>
      <c r="E723" s="39">
        <v>45</v>
      </c>
      <c r="F723" s="39">
        <v>42</v>
      </c>
      <c r="G723" s="39">
        <v>41</v>
      </c>
      <c r="H723" s="39">
        <v>38</v>
      </c>
      <c r="I723" s="39">
        <v>50</v>
      </c>
      <c r="J723" s="39">
        <v>53</v>
      </c>
      <c r="K723" s="39">
        <v>46</v>
      </c>
      <c r="L723" s="39">
        <v>35</v>
      </c>
      <c r="M723" s="39">
        <v>56</v>
      </c>
      <c r="N723" s="39">
        <v>58</v>
      </c>
    </row>
    <row r="724" spans="1:14" x14ac:dyDescent="0.25">
      <c r="A724" s="39" t="s">
        <v>135</v>
      </c>
      <c r="B724" s="39" t="s">
        <v>135</v>
      </c>
      <c r="C724" s="39">
        <v>2601000</v>
      </c>
      <c r="D724" s="39">
        <v>4</v>
      </c>
      <c r="E724" s="39">
        <v>59</v>
      </c>
      <c r="F724" s="39">
        <v>54</v>
      </c>
      <c r="G724" s="39">
        <v>43</v>
      </c>
      <c r="H724" s="39">
        <v>40</v>
      </c>
      <c r="I724" s="39">
        <v>44</v>
      </c>
      <c r="J724" s="39">
        <v>54</v>
      </c>
      <c r="K724" s="39">
        <v>46</v>
      </c>
      <c r="L724" s="39">
        <v>57</v>
      </c>
      <c r="M724" s="39">
        <v>43</v>
      </c>
      <c r="N724" s="39">
        <v>63</v>
      </c>
    </row>
    <row r="725" spans="1:14" x14ac:dyDescent="0.25">
      <c r="A725" s="39" t="s">
        <v>135</v>
      </c>
      <c r="B725" s="39" t="s">
        <v>135</v>
      </c>
      <c r="C725" s="39">
        <v>2601000</v>
      </c>
      <c r="D725" s="39">
        <v>5</v>
      </c>
      <c r="E725" s="39">
        <v>41</v>
      </c>
      <c r="F725" s="39">
        <v>53</v>
      </c>
      <c r="G725" s="39">
        <v>55</v>
      </c>
      <c r="H725" s="39">
        <v>40</v>
      </c>
      <c r="I725" s="39">
        <v>46</v>
      </c>
      <c r="J725" s="39">
        <v>54</v>
      </c>
      <c r="K725" s="39">
        <v>56</v>
      </c>
      <c r="L725" s="39">
        <v>45</v>
      </c>
      <c r="M725" s="39">
        <v>46</v>
      </c>
      <c r="N725" s="39">
        <v>37</v>
      </c>
    </row>
    <row r="726" spans="1:14" x14ac:dyDescent="0.25">
      <c r="A726" s="39" t="s">
        <v>135</v>
      </c>
      <c r="B726" s="39" t="s">
        <v>135</v>
      </c>
      <c r="C726" s="39">
        <v>2601000</v>
      </c>
      <c r="D726" s="39">
        <v>6</v>
      </c>
      <c r="E726" s="39">
        <v>36</v>
      </c>
      <c r="F726" s="39">
        <v>47</v>
      </c>
      <c r="G726" s="39">
        <v>54</v>
      </c>
      <c r="H726" s="39">
        <v>55</v>
      </c>
      <c r="I726" s="39">
        <v>45</v>
      </c>
      <c r="J726" s="39">
        <v>49</v>
      </c>
      <c r="K726" s="39">
        <v>47</v>
      </c>
      <c r="L726" s="39">
        <v>59</v>
      </c>
      <c r="M726" s="39">
        <v>41</v>
      </c>
      <c r="N726" s="39">
        <v>49</v>
      </c>
    </row>
    <row r="727" spans="1:14" x14ac:dyDescent="0.25">
      <c r="A727" s="39" t="s">
        <v>135</v>
      </c>
      <c r="B727" s="39" t="s">
        <v>135</v>
      </c>
      <c r="C727" s="39">
        <v>2601000</v>
      </c>
      <c r="D727" s="39">
        <v>7</v>
      </c>
      <c r="E727" s="39">
        <v>58</v>
      </c>
      <c r="F727" s="39">
        <v>39</v>
      </c>
      <c r="G727" s="39">
        <v>45</v>
      </c>
      <c r="H727" s="39">
        <v>55</v>
      </c>
      <c r="I727" s="39">
        <v>50</v>
      </c>
      <c r="J727" s="39">
        <v>49</v>
      </c>
      <c r="K727" s="39">
        <v>43</v>
      </c>
      <c r="L727" s="39">
        <v>49</v>
      </c>
      <c r="M727" s="39">
        <v>53</v>
      </c>
      <c r="N727" s="39">
        <v>46</v>
      </c>
    </row>
    <row r="728" spans="1:14" x14ac:dyDescent="0.25">
      <c r="A728" s="39" t="s">
        <v>135</v>
      </c>
      <c r="B728" s="39" t="s">
        <v>135</v>
      </c>
      <c r="C728" s="39">
        <v>2601000</v>
      </c>
      <c r="D728" s="39">
        <v>8</v>
      </c>
      <c r="E728" s="39">
        <v>45</v>
      </c>
      <c r="F728" s="39">
        <v>56</v>
      </c>
      <c r="G728" s="39">
        <v>35</v>
      </c>
      <c r="H728" s="39">
        <v>52</v>
      </c>
      <c r="I728" s="39">
        <v>53</v>
      </c>
      <c r="J728" s="39">
        <v>54</v>
      </c>
      <c r="K728" s="39">
        <v>56</v>
      </c>
      <c r="L728" s="39">
        <v>51</v>
      </c>
      <c r="M728" s="39">
        <v>52</v>
      </c>
      <c r="N728" s="39">
        <v>54</v>
      </c>
    </row>
    <row r="729" spans="1:14" x14ac:dyDescent="0.25">
      <c r="A729" s="39" t="s">
        <v>135</v>
      </c>
      <c r="B729" s="39" t="s">
        <v>135</v>
      </c>
      <c r="C729" s="39">
        <v>2601000</v>
      </c>
      <c r="D729" s="39">
        <v>9</v>
      </c>
      <c r="E729" s="39">
        <v>46</v>
      </c>
      <c r="F729" s="39">
        <v>49</v>
      </c>
      <c r="G729" s="39">
        <v>62</v>
      </c>
      <c r="H729" s="39">
        <v>39</v>
      </c>
      <c r="I729" s="39">
        <v>46</v>
      </c>
      <c r="J729" s="39">
        <v>61</v>
      </c>
      <c r="K729" s="39">
        <v>62</v>
      </c>
      <c r="L729" s="39">
        <v>66</v>
      </c>
      <c r="M729" s="39">
        <v>49</v>
      </c>
      <c r="N729" s="39">
        <v>58</v>
      </c>
    </row>
    <row r="730" spans="1:14" x14ac:dyDescent="0.25">
      <c r="A730" s="39" t="s">
        <v>135</v>
      </c>
      <c r="B730" s="39" t="s">
        <v>135</v>
      </c>
      <c r="C730" s="39">
        <v>2602000</v>
      </c>
      <c r="D730" s="39">
        <v>0</v>
      </c>
      <c r="E730" s="39">
        <v>79</v>
      </c>
      <c r="F730" s="39">
        <v>102</v>
      </c>
      <c r="G730" s="39">
        <v>91</v>
      </c>
      <c r="H730" s="39">
        <v>102</v>
      </c>
      <c r="I730" s="39">
        <v>89</v>
      </c>
      <c r="J730" s="39">
        <v>117</v>
      </c>
      <c r="K730" s="39">
        <v>93</v>
      </c>
      <c r="L730" s="39">
        <v>79</v>
      </c>
      <c r="M730" s="39">
        <v>98</v>
      </c>
      <c r="N730" s="39">
        <v>85</v>
      </c>
    </row>
    <row r="731" spans="1:14" x14ac:dyDescent="0.25">
      <c r="A731" s="39" t="s">
        <v>135</v>
      </c>
      <c r="B731" s="39" t="s">
        <v>135</v>
      </c>
      <c r="C731" s="39">
        <v>2602000</v>
      </c>
      <c r="D731" s="39">
        <v>1</v>
      </c>
      <c r="E731" s="39">
        <v>74</v>
      </c>
      <c r="F731" s="39">
        <v>80</v>
      </c>
      <c r="G731" s="39">
        <v>100</v>
      </c>
      <c r="H731" s="39">
        <v>100</v>
      </c>
      <c r="I731" s="39">
        <v>106</v>
      </c>
      <c r="J731" s="39">
        <v>98</v>
      </c>
      <c r="K731" s="39">
        <v>115</v>
      </c>
      <c r="L731" s="39">
        <v>95</v>
      </c>
      <c r="M731" s="39">
        <v>74</v>
      </c>
      <c r="N731" s="39">
        <v>95</v>
      </c>
    </row>
    <row r="732" spans="1:14" x14ac:dyDescent="0.25">
      <c r="A732" s="39" t="s">
        <v>135</v>
      </c>
      <c r="B732" s="39" t="s">
        <v>135</v>
      </c>
      <c r="C732" s="39">
        <v>2602000</v>
      </c>
      <c r="D732" s="39">
        <v>10</v>
      </c>
      <c r="E732" s="39">
        <v>116</v>
      </c>
      <c r="F732" s="39">
        <v>109</v>
      </c>
      <c r="G732" s="39">
        <v>107</v>
      </c>
      <c r="H732" s="39">
        <v>111</v>
      </c>
      <c r="I732" s="39">
        <v>122</v>
      </c>
      <c r="J732" s="39">
        <v>120</v>
      </c>
      <c r="K732" s="39">
        <v>114</v>
      </c>
      <c r="L732" s="39">
        <v>110</v>
      </c>
      <c r="M732" s="39">
        <v>118</v>
      </c>
      <c r="N732" s="39">
        <v>94</v>
      </c>
    </row>
    <row r="733" spans="1:14" x14ac:dyDescent="0.25">
      <c r="A733" s="39" t="s">
        <v>135</v>
      </c>
      <c r="B733" s="39" t="s">
        <v>135</v>
      </c>
      <c r="C733" s="39">
        <v>2602000</v>
      </c>
      <c r="D733" s="39">
        <v>11</v>
      </c>
      <c r="E733" s="39">
        <v>107</v>
      </c>
      <c r="F733" s="39">
        <v>107</v>
      </c>
      <c r="G733" s="39">
        <v>112</v>
      </c>
      <c r="H733" s="39">
        <v>106</v>
      </c>
      <c r="I733" s="39">
        <v>116</v>
      </c>
      <c r="J733" s="39">
        <v>115</v>
      </c>
      <c r="K733" s="39">
        <v>112</v>
      </c>
      <c r="L733" s="39">
        <v>112</v>
      </c>
      <c r="M733" s="39">
        <v>105</v>
      </c>
      <c r="N733" s="39">
        <v>120</v>
      </c>
    </row>
    <row r="734" spans="1:14" x14ac:dyDescent="0.25">
      <c r="A734" s="39" t="s">
        <v>135</v>
      </c>
      <c r="B734" s="39" t="s">
        <v>135</v>
      </c>
      <c r="C734" s="39">
        <v>2602000</v>
      </c>
      <c r="D734" s="39">
        <v>12</v>
      </c>
      <c r="E734" s="39">
        <v>98</v>
      </c>
      <c r="F734" s="39">
        <v>101</v>
      </c>
      <c r="G734" s="39">
        <v>94</v>
      </c>
      <c r="H734" s="39">
        <v>105</v>
      </c>
      <c r="I734" s="39">
        <v>94</v>
      </c>
      <c r="J734" s="39">
        <v>115</v>
      </c>
      <c r="K734" s="39">
        <v>116</v>
      </c>
      <c r="L734" s="39">
        <v>103</v>
      </c>
      <c r="M734" s="39">
        <v>110</v>
      </c>
      <c r="N734" s="39">
        <v>98</v>
      </c>
    </row>
    <row r="735" spans="1:14" x14ac:dyDescent="0.25">
      <c r="A735" s="39" t="s">
        <v>135</v>
      </c>
      <c r="B735" s="39" t="s">
        <v>135</v>
      </c>
      <c r="C735" s="39">
        <v>2602000</v>
      </c>
      <c r="D735" s="39">
        <v>2</v>
      </c>
      <c r="E735" s="39">
        <v>88</v>
      </c>
      <c r="F735" s="39">
        <v>78</v>
      </c>
      <c r="G735" s="39">
        <v>87</v>
      </c>
      <c r="H735" s="39">
        <v>102</v>
      </c>
      <c r="I735" s="39">
        <v>108</v>
      </c>
      <c r="J735" s="39">
        <v>107</v>
      </c>
      <c r="K735" s="39">
        <v>88</v>
      </c>
      <c r="L735" s="39">
        <v>112</v>
      </c>
      <c r="M735" s="39">
        <v>94</v>
      </c>
      <c r="N735" s="39">
        <v>81</v>
      </c>
    </row>
    <row r="736" spans="1:14" x14ac:dyDescent="0.25">
      <c r="A736" s="39" t="s">
        <v>135</v>
      </c>
      <c r="B736" s="39" t="s">
        <v>135</v>
      </c>
      <c r="C736" s="39">
        <v>2602000</v>
      </c>
      <c r="D736" s="39">
        <v>3</v>
      </c>
      <c r="E736" s="39">
        <v>101</v>
      </c>
      <c r="F736" s="39">
        <v>86</v>
      </c>
      <c r="G736" s="39">
        <v>90</v>
      </c>
      <c r="H736" s="39">
        <v>90</v>
      </c>
      <c r="I736" s="39">
        <v>97</v>
      </c>
      <c r="J736" s="39">
        <v>103</v>
      </c>
      <c r="K736" s="39">
        <v>102</v>
      </c>
      <c r="L736" s="39">
        <v>94</v>
      </c>
      <c r="M736" s="39">
        <v>103</v>
      </c>
      <c r="N736" s="39">
        <v>95</v>
      </c>
    </row>
    <row r="737" spans="1:14" x14ac:dyDescent="0.25">
      <c r="A737" s="39" t="s">
        <v>135</v>
      </c>
      <c r="B737" s="39" t="s">
        <v>135</v>
      </c>
      <c r="C737" s="39">
        <v>2602000</v>
      </c>
      <c r="D737" s="39">
        <v>4</v>
      </c>
      <c r="E737" s="39">
        <v>96</v>
      </c>
      <c r="F737" s="39">
        <v>98</v>
      </c>
      <c r="G737" s="39">
        <v>94</v>
      </c>
      <c r="H737" s="39">
        <v>88</v>
      </c>
      <c r="I737" s="39">
        <v>93</v>
      </c>
      <c r="J737" s="39">
        <v>105</v>
      </c>
      <c r="K737" s="39">
        <v>110</v>
      </c>
      <c r="L737" s="39">
        <v>101</v>
      </c>
      <c r="M737" s="39">
        <v>100</v>
      </c>
      <c r="N737" s="39">
        <v>104</v>
      </c>
    </row>
    <row r="738" spans="1:14" x14ac:dyDescent="0.25">
      <c r="A738" s="39" t="s">
        <v>135</v>
      </c>
      <c r="B738" s="39" t="s">
        <v>135</v>
      </c>
      <c r="C738" s="39">
        <v>2602000</v>
      </c>
      <c r="D738" s="39">
        <v>5</v>
      </c>
      <c r="E738" s="39">
        <v>98</v>
      </c>
      <c r="F738" s="39">
        <v>102</v>
      </c>
      <c r="G738" s="39">
        <v>106</v>
      </c>
      <c r="H738" s="39">
        <v>107</v>
      </c>
      <c r="I738" s="39">
        <v>85</v>
      </c>
      <c r="J738" s="39">
        <v>103</v>
      </c>
      <c r="K738" s="39">
        <v>97</v>
      </c>
      <c r="L738" s="39">
        <v>110</v>
      </c>
      <c r="M738" s="39">
        <v>108</v>
      </c>
      <c r="N738" s="39">
        <v>100</v>
      </c>
    </row>
    <row r="739" spans="1:14" x14ac:dyDescent="0.25">
      <c r="A739" s="39" t="s">
        <v>135</v>
      </c>
      <c r="B739" s="39" t="s">
        <v>135</v>
      </c>
      <c r="C739" s="39">
        <v>2602000</v>
      </c>
      <c r="D739" s="39">
        <v>6</v>
      </c>
      <c r="E739" s="39">
        <v>102</v>
      </c>
      <c r="F739" s="39">
        <v>104</v>
      </c>
      <c r="G739" s="39">
        <v>104</v>
      </c>
      <c r="H739" s="39">
        <v>114</v>
      </c>
      <c r="I739" s="39">
        <v>118</v>
      </c>
      <c r="J739" s="39">
        <v>88</v>
      </c>
      <c r="K739" s="39">
        <v>102</v>
      </c>
      <c r="L739" s="39">
        <v>109</v>
      </c>
      <c r="M739" s="39">
        <v>109</v>
      </c>
      <c r="N739" s="39">
        <v>109</v>
      </c>
    </row>
    <row r="740" spans="1:14" x14ac:dyDescent="0.25">
      <c r="A740" s="39" t="s">
        <v>135</v>
      </c>
      <c r="B740" s="39" t="s">
        <v>135</v>
      </c>
      <c r="C740" s="39">
        <v>2602000</v>
      </c>
      <c r="D740" s="39">
        <v>7</v>
      </c>
      <c r="E740" s="39">
        <v>109</v>
      </c>
      <c r="F740" s="39">
        <v>111</v>
      </c>
      <c r="G740" s="39">
        <v>104</v>
      </c>
      <c r="H740" s="39">
        <v>111</v>
      </c>
      <c r="I740" s="39">
        <v>123</v>
      </c>
      <c r="J740" s="39">
        <v>115</v>
      </c>
      <c r="K740" s="39">
        <v>89</v>
      </c>
      <c r="L740" s="39">
        <v>103</v>
      </c>
      <c r="M740" s="39">
        <v>102</v>
      </c>
      <c r="N740" s="39">
        <v>111</v>
      </c>
    </row>
    <row r="741" spans="1:14" x14ac:dyDescent="0.25">
      <c r="A741" s="39" t="s">
        <v>135</v>
      </c>
      <c r="B741" s="39" t="s">
        <v>135</v>
      </c>
      <c r="C741" s="39">
        <v>2602000</v>
      </c>
      <c r="D741" s="39">
        <v>8</v>
      </c>
      <c r="E741" s="39">
        <v>105</v>
      </c>
      <c r="F741" s="39">
        <v>113</v>
      </c>
      <c r="G741" s="39">
        <v>108</v>
      </c>
      <c r="H741" s="39">
        <v>98</v>
      </c>
      <c r="I741" s="39">
        <v>115</v>
      </c>
      <c r="J741" s="39">
        <v>118</v>
      </c>
      <c r="K741" s="39">
        <v>123</v>
      </c>
      <c r="L741" s="39">
        <v>90</v>
      </c>
      <c r="M741" s="39">
        <v>98</v>
      </c>
      <c r="N741" s="39">
        <v>104</v>
      </c>
    </row>
    <row r="742" spans="1:14" x14ac:dyDescent="0.25">
      <c r="A742" s="39" t="s">
        <v>135</v>
      </c>
      <c r="B742" s="39" t="s">
        <v>135</v>
      </c>
      <c r="C742" s="39">
        <v>2602000</v>
      </c>
      <c r="D742" s="39">
        <v>9</v>
      </c>
      <c r="E742" s="39">
        <v>110</v>
      </c>
      <c r="F742" s="39">
        <v>106</v>
      </c>
      <c r="G742" s="39">
        <v>109</v>
      </c>
      <c r="H742" s="39">
        <v>123</v>
      </c>
      <c r="I742" s="39">
        <v>119</v>
      </c>
      <c r="J742" s="39">
        <v>118</v>
      </c>
      <c r="K742" s="39">
        <v>114</v>
      </c>
      <c r="L742" s="39">
        <v>128</v>
      </c>
      <c r="M742" s="39">
        <v>96</v>
      </c>
      <c r="N742" s="39">
        <v>100</v>
      </c>
    </row>
    <row r="743" spans="1:14" x14ac:dyDescent="0.25">
      <c r="A743" s="39" t="s">
        <v>135</v>
      </c>
      <c r="B743" s="39" t="s">
        <v>135</v>
      </c>
      <c r="C743" s="39">
        <v>2603000</v>
      </c>
      <c r="D743" s="39">
        <v>0</v>
      </c>
      <c r="E743" s="39">
        <v>382</v>
      </c>
      <c r="F743" s="39">
        <v>416</v>
      </c>
      <c r="G743" s="39">
        <v>368</v>
      </c>
      <c r="H743" s="39">
        <v>375</v>
      </c>
      <c r="I743" s="39">
        <v>396</v>
      </c>
      <c r="J743" s="39">
        <v>363</v>
      </c>
      <c r="K743" s="39">
        <v>360</v>
      </c>
      <c r="L743" s="39">
        <v>318</v>
      </c>
      <c r="M743" s="39">
        <v>305</v>
      </c>
      <c r="N743" s="39">
        <v>304</v>
      </c>
    </row>
    <row r="744" spans="1:14" x14ac:dyDescent="0.25">
      <c r="A744" s="39" t="s">
        <v>135</v>
      </c>
      <c r="B744" s="39" t="s">
        <v>135</v>
      </c>
      <c r="C744" s="39">
        <v>2603000</v>
      </c>
      <c r="D744" s="39">
        <v>1</v>
      </c>
      <c r="E744" s="39">
        <v>331</v>
      </c>
      <c r="F744" s="39">
        <v>343</v>
      </c>
      <c r="G744" s="39">
        <v>382</v>
      </c>
      <c r="H744" s="39">
        <v>362</v>
      </c>
      <c r="I744" s="39">
        <v>332</v>
      </c>
      <c r="J744" s="39">
        <v>341</v>
      </c>
      <c r="K744" s="39">
        <v>350</v>
      </c>
      <c r="L744" s="39">
        <v>341</v>
      </c>
      <c r="M744" s="39">
        <v>305</v>
      </c>
      <c r="N744" s="39">
        <v>292</v>
      </c>
    </row>
    <row r="745" spans="1:14" x14ac:dyDescent="0.25">
      <c r="A745" s="39" t="s">
        <v>135</v>
      </c>
      <c r="B745" s="39" t="s">
        <v>135</v>
      </c>
      <c r="C745" s="39">
        <v>2603000</v>
      </c>
      <c r="D745" s="39">
        <v>10</v>
      </c>
      <c r="E745" s="39">
        <v>232</v>
      </c>
      <c r="F745" s="39">
        <v>239</v>
      </c>
      <c r="G745" s="39">
        <v>236</v>
      </c>
      <c r="H745" s="39">
        <v>262</v>
      </c>
      <c r="I745" s="39">
        <v>271</v>
      </c>
      <c r="J745" s="39">
        <v>261</v>
      </c>
      <c r="K745" s="39">
        <v>241</v>
      </c>
      <c r="L745" s="39">
        <v>235</v>
      </c>
      <c r="M745" s="39">
        <v>254</v>
      </c>
      <c r="N745" s="39">
        <v>243</v>
      </c>
    </row>
    <row r="746" spans="1:14" x14ac:dyDescent="0.25">
      <c r="A746" s="39" t="s">
        <v>135</v>
      </c>
      <c r="B746" s="39" t="s">
        <v>135</v>
      </c>
      <c r="C746" s="39">
        <v>2603000</v>
      </c>
      <c r="D746" s="39">
        <v>11</v>
      </c>
      <c r="E746" s="39">
        <v>180</v>
      </c>
      <c r="F746" s="39">
        <v>184</v>
      </c>
      <c r="G746" s="39">
        <v>230</v>
      </c>
      <c r="H746" s="39">
        <v>214</v>
      </c>
      <c r="I746" s="39">
        <v>202</v>
      </c>
      <c r="J746" s="39">
        <v>237</v>
      </c>
      <c r="K746" s="39">
        <v>211</v>
      </c>
      <c r="L746" s="39">
        <v>251</v>
      </c>
      <c r="M746" s="39">
        <v>233</v>
      </c>
      <c r="N746" s="39">
        <v>253</v>
      </c>
    </row>
    <row r="747" spans="1:14" x14ac:dyDescent="0.25">
      <c r="A747" s="39" t="s">
        <v>135</v>
      </c>
      <c r="B747" s="39" t="s">
        <v>135</v>
      </c>
      <c r="C747" s="39">
        <v>2603000</v>
      </c>
      <c r="D747" s="39">
        <v>12</v>
      </c>
      <c r="E747" s="39">
        <v>181</v>
      </c>
      <c r="F747" s="39">
        <v>192</v>
      </c>
      <c r="G747" s="39">
        <v>200</v>
      </c>
      <c r="H747" s="39">
        <v>211</v>
      </c>
      <c r="I747" s="39">
        <v>200</v>
      </c>
      <c r="J747" s="39">
        <v>179</v>
      </c>
      <c r="K747" s="39">
        <v>221</v>
      </c>
      <c r="L747" s="39">
        <v>215</v>
      </c>
      <c r="M747" s="39">
        <v>256</v>
      </c>
      <c r="N747" s="39">
        <v>232</v>
      </c>
    </row>
    <row r="748" spans="1:14" x14ac:dyDescent="0.25">
      <c r="A748" s="39" t="s">
        <v>135</v>
      </c>
      <c r="B748" s="39" t="s">
        <v>135</v>
      </c>
      <c r="C748" s="39">
        <v>2603000</v>
      </c>
      <c r="D748" s="39">
        <v>2</v>
      </c>
      <c r="E748" s="39">
        <v>359</v>
      </c>
      <c r="F748" s="39">
        <v>296</v>
      </c>
      <c r="G748" s="39">
        <v>308</v>
      </c>
      <c r="H748" s="39">
        <v>345</v>
      </c>
      <c r="I748" s="39">
        <v>339</v>
      </c>
      <c r="J748" s="39">
        <v>313</v>
      </c>
      <c r="K748" s="39">
        <v>297</v>
      </c>
      <c r="L748" s="39">
        <v>332</v>
      </c>
      <c r="M748" s="39">
        <v>337</v>
      </c>
      <c r="N748" s="39">
        <v>289</v>
      </c>
    </row>
    <row r="749" spans="1:14" x14ac:dyDescent="0.25">
      <c r="A749" s="39" t="s">
        <v>135</v>
      </c>
      <c r="B749" s="39" t="s">
        <v>135</v>
      </c>
      <c r="C749" s="39">
        <v>2603000</v>
      </c>
      <c r="D749" s="39">
        <v>3</v>
      </c>
      <c r="E749" s="39">
        <v>314</v>
      </c>
      <c r="F749" s="39">
        <v>339</v>
      </c>
      <c r="G749" s="39">
        <v>276</v>
      </c>
      <c r="H749" s="39">
        <v>291</v>
      </c>
      <c r="I749" s="39">
        <v>323</v>
      </c>
      <c r="J749" s="39">
        <v>311</v>
      </c>
      <c r="K749" s="39">
        <v>295</v>
      </c>
      <c r="L749" s="39">
        <v>283</v>
      </c>
      <c r="M749" s="39">
        <v>317</v>
      </c>
      <c r="N749" s="39">
        <v>328</v>
      </c>
    </row>
    <row r="750" spans="1:14" x14ac:dyDescent="0.25">
      <c r="A750" s="39" t="s">
        <v>135</v>
      </c>
      <c r="B750" s="39" t="s">
        <v>135</v>
      </c>
      <c r="C750" s="39">
        <v>2603000</v>
      </c>
      <c r="D750" s="39">
        <v>4</v>
      </c>
      <c r="E750" s="39">
        <v>306</v>
      </c>
      <c r="F750" s="39">
        <v>302</v>
      </c>
      <c r="G750" s="39">
        <v>312</v>
      </c>
      <c r="H750" s="39">
        <v>269</v>
      </c>
      <c r="I750" s="39">
        <v>270</v>
      </c>
      <c r="J750" s="39">
        <v>317</v>
      </c>
      <c r="K750" s="39">
        <v>297</v>
      </c>
      <c r="L750" s="39">
        <v>280</v>
      </c>
      <c r="M750" s="39">
        <v>282</v>
      </c>
      <c r="N750" s="39">
        <v>301</v>
      </c>
    </row>
    <row r="751" spans="1:14" x14ac:dyDescent="0.25">
      <c r="A751" s="39" t="s">
        <v>135</v>
      </c>
      <c r="B751" s="39" t="s">
        <v>135</v>
      </c>
      <c r="C751" s="39">
        <v>2603000</v>
      </c>
      <c r="D751" s="39">
        <v>5</v>
      </c>
      <c r="E751" s="39">
        <v>284</v>
      </c>
      <c r="F751" s="39">
        <v>302</v>
      </c>
      <c r="G751" s="39">
        <v>270</v>
      </c>
      <c r="H751" s="39">
        <v>275</v>
      </c>
      <c r="I751" s="39">
        <v>252</v>
      </c>
      <c r="J751" s="39">
        <v>254</v>
      </c>
      <c r="K751" s="39">
        <v>300</v>
      </c>
      <c r="L751" s="39">
        <v>301</v>
      </c>
      <c r="M751" s="39">
        <v>271</v>
      </c>
      <c r="N751" s="39">
        <v>285</v>
      </c>
    </row>
    <row r="752" spans="1:14" x14ac:dyDescent="0.25">
      <c r="A752" s="39" t="s">
        <v>135</v>
      </c>
      <c r="B752" s="39" t="s">
        <v>135</v>
      </c>
      <c r="C752" s="39">
        <v>2603000</v>
      </c>
      <c r="D752" s="39">
        <v>6</v>
      </c>
      <c r="E752" s="39">
        <v>282</v>
      </c>
      <c r="F752" s="39">
        <v>290</v>
      </c>
      <c r="G752" s="39">
        <v>271</v>
      </c>
      <c r="H752" s="39">
        <v>255</v>
      </c>
      <c r="I752" s="39">
        <v>267</v>
      </c>
      <c r="J752" s="39">
        <v>236</v>
      </c>
      <c r="K752" s="39">
        <v>239</v>
      </c>
      <c r="L752" s="39">
        <v>287</v>
      </c>
      <c r="M752" s="39">
        <v>293</v>
      </c>
      <c r="N752" s="39">
        <v>279</v>
      </c>
    </row>
    <row r="753" spans="1:14" x14ac:dyDescent="0.25">
      <c r="A753" s="39" t="s">
        <v>135</v>
      </c>
      <c r="B753" s="39" t="s">
        <v>135</v>
      </c>
      <c r="C753" s="39">
        <v>2603000</v>
      </c>
      <c r="D753" s="39">
        <v>7</v>
      </c>
      <c r="E753" s="39">
        <v>255</v>
      </c>
      <c r="F753" s="39">
        <v>276</v>
      </c>
      <c r="G753" s="39">
        <v>274</v>
      </c>
      <c r="H753" s="39">
        <v>261</v>
      </c>
      <c r="I753" s="39">
        <v>268</v>
      </c>
      <c r="J753" s="39">
        <v>254</v>
      </c>
      <c r="K753" s="39">
        <v>238</v>
      </c>
      <c r="L753" s="39">
        <v>253</v>
      </c>
      <c r="M753" s="39">
        <v>284</v>
      </c>
      <c r="N753" s="39">
        <v>279</v>
      </c>
    </row>
    <row r="754" spans="1:14" x14ac:dyDescent="0.25">
      <c r="A754" s="39" t="s">
        <v>135</v>
      </c>
      <c r="B754" s="39" t="s">
        <v>135</v>
      </c>
      <c r="C754" s="39">
        <v>2603000</v>
      </c>
      <c r="D754" s="39">
        <v>8</v>
      </c>
      <c r="E754" s="39">
        <v>239</v>
      </c>
      <c r="F754" s="39">
        <v>243</v>
      </c>
      <c r="G754" s="39">
        <v>272</v>
      </c>
      <c r="H754" s="39">
        <v>252</v>
      </c>
      <c r="I754" s="39">
        <v>270</v>
      </c>
      <c r="J754" s="39">
        <v>246</v>
      </c>
      <c r="K754" s="39">
        <v>243</v>
      </c>
      <c r="L754" s="39">
        <v>225</v>
      </c>
      <c r="M754" s="39">
        <v>259</v>
      </c>
      <c r="N754" s="39">
        <v>282</v>
      </c>
    </row>
    <row r="755" spans="1:14" x14ac:dyDescent="0.25">
      <c r="A755" s="39" t="s">
        <v>135</v>
      </c>
      <c r="B755" s="39" t="s">
        <v>135</v>
      </c>
      <c r="C755" s="39">
        <v>2603000</v>
      </c>
      <c r="D755" s="39">
        <v>9</v>
      </c>
      <c r="E755" s="39">
        <v>283</v>
      </c>
      <c r="F755" s="39">
        <v>288</v>
      </c>
      <c r="G755" s="39">
        <v>289</v>
      </c>
      <c r="H755" s="39">
        <v>268</v>
      </c>
      <c r="I755" s="39">
        <v>287</v>
      </c>
      <c r="J755" s="39">
        <v>249</v>
      </c>
      <c r="K755" s="39">
        <v>237</v>
      </c>
      <c r="L755" s="39">
        <v>253</v>
      </c>
      <c r="M755" s="39">
        <v>228</v>
      </c>
      <c r="N755" s="39">
        <v>259</v>
      </c>
    </row>
    <row r="756" spans="1:14" x14ac:dyDescent="0.25">
      <c r="A756" s="39" t="s">
        <v>135</v>
      </c>
      <c r="B756" s="39" t="s">
        <v>135</v>
      </c>
      <c r="C756" s="39">
        <v>2604000</v>
      </c>
      <c r="D756" s="39">
        <v>0</v>
      </c>
      <c r="E756" s="39">
        <v>71</v>
      </c>
      <c r="F756" s="39">
        <v>56</v>
      </c>
      <c r="G756" s="39">
        <v>72</v>
      </c>
      <c r="H756" s="39">
        <v>77</v>
      </c>
      <c r="I756" s="39">
        <v>65</v>
      </c>
      <c r="J756" s="39">
        <v>72</v>
      </c>
      <c r="K756" s="39">
        <v>67</v>
      </c>
      <c r="L756" s="39">
        <v>38</v>
      </c>
      <c r="M756" s="39">
        <v>60</v>
      </c>
      <c r="N756" s="39">
        <v>56</v>
      </c>
    </row>
    <row r="757" spans="1:14" x14ac:dyDescent="0.25">
      <c r="A757" s="39" t="s">
        <v>135</v>
      </c>
      <c r="B757" s="39" t="s">
        <v>135</v>
      </c>
      <c r="C757" s="39">
        <v>2604000</v>
      </c>
      <c r="D757" s="39">
        <v>1</v>
      </c>
      <c r="E757" s="39">
        <v>72</v>
      </c>
      <c r="F757" s="39">
        <v>75</v>
      </c>
      <c r="G757" s="39">
        <v>57</v>
      </c>
      <c r="H757" s="39">
        <v>68</v>
      </c>
      <c r="I757" s="39">
        <v>70</v>
      </c>
      <c r="J757" s="39">
        <v>59</v>
      </c>
      <c r="K757" s="39">
        <v>72</v>
      </c>
      <c r="L757" s="39">
        <v>67</v>
      </c>
      <c r="M757" s="39">
        <v>43</v>
      </c>
      <c r="N757" s="39">
        <v>57</v>
      </c>
    </row>
    <row r="758" spans="1:14" x14ac:dyDescent="0.25">
      <c r="A758" s="39" t="s">
        <v>135</v>
      </c>
      <c r="B758" s="39" t="s">
        <v>135</v>
      </c>
      <c r="C758" s="39">
        <v>2604000</v>
      </c>
      <c r="D758" s="39">
        <v>10</v>
      </c>
      <c r="E758" s="39">
        <v>73</v>
      </c>
      <c r="F758" s="39">
        <v>73</v>
      </c>
      <c r="G758" s="39">
        <v>86</v>
      </c>
      <c r="H758" s="39">
        <v>64</v>
      </c>
      <c r="I758" s="39">
        <v>69</v>
      </c>
      <c r="J758" s="39">
        <v>70</v>
      </c>
      <c r="K758" s="39">
        <v>55</v>
      </c>
      <c r="L758" s="39">
        <v>73</v>
      </c>
      <c r="M758" s="39">
        <v>77</v>
      </c>
      <c r="N758" s="39">
        <v>69</v>
      </c>
    </row>
    <row r="759" spans="1:14" x14ac:dyDescent="0.25">
      <c r="A759" s="39" t="s">
        <v>135</v>
      </c>
      <c r="B759" s="39" t="s">
        <v>135</v>
      </c>
      <c r="C759" s="39">
        <v>2604000</v>
      </c>
      <c r="D759" s="39">
        <v>11</v>
      </c>
      <c r="E759" s="39">
        <v>67</v>
      </c>
      <c r="F759" s="39">
        <v>66</v>
      </c>
      <c r="G759" s="39">
        <v>60</v>
      </c>
      <c r="H759" s="39">
        <v>78</v>
      </c>
      <c r="I759" s="39">
        <v>66</v>
      </c>
      <c r="J759" s="39">
        <v>58</v>
      </c>
      <c r="K759" s="39">
        <v>62</v>
      </c>
      <c r="L759" s="39">
        <v>61</v>
      </c>
      <c r="M759" s="39">
        <v>69</v>
      </c>
      <c r="N759" s="39">
        <v>67</v>
      </c>
    </row>
    <row r="760" spans="1:14" x14ac:dyDescent="0.25">
      <c r="A760" s="39" t="s">
        <v>135</v>
      </c>
      <c r="B760" s="39" t="s">
        <v>135</v>
      </c>
      <c r="C760" s="39">
        <v>2604000</v>
      </c>
      <c r="D760" s="39">
        <v>12</v>
      </c>
      <c r="E760" s="39">
        <v>60</v>
      </c>
      <c r="F760" s="39">
        <v>60</v>
      </c>
      <c r="G760" s="39">
        <v>64</v>
      </c>
      <c r="H760" s="39">
        <v>55</v>
      </c>
      <c r="I760" s="39">
        <v>66</v>
      </c>
      <c r="J760" s="39">
        <v>63</v>
      </c>
      <c r="K760" s="39">
        <v>51</v>
      </c>
      <c r="L760" s="39">
        <v>58</v>
      </c>
      <c r="M760" s="39">
        <v>51</v>
      </c>
      <c r="N760" s="39">
        <v>73</v>
      </c>
    </row>
    <row r="761" spans="1:14" x14ac:dyDescent="0.25">
      <c r="A761" s="39" t="s">
        <v>135</v>
      </c>
      <c r="B761" s="39" t="s">
        <v>135</v>
      </c>
      <c r="C761" s="39">
        <v>2604000</v>
      </c>
      <c r="D761" s="39">
        <v>2</v>
      </c>
      <c r="E761" s="39">
        <v>74</v>
      </c>
      <c r="F761" s="39">
        <v>65</v>
      </c>
      <c r="G761" s="39">
        <v>73</v>
      </c>
      <c r="H761" s="39">
        <v>53</v>
      </c>
      <c r="I761" s="39">
        <v>67</v>
      </c>
      <c r="J761" s="39">
        <v>62</v>
      </c>
      <c r="K761" s="39">
        <v>61</v>
      </c>
      <c r="L761" s="39">
        <v>57</v>
      </c>
      <c r="M761" s="39">
        <v>55</v>
      </c>
      <c r="N761" s="39">
        <v>42</v>
      </c>
    </row>
    <row r="762" spans="1:14" x14ac:dyDescent="0.25">
      <c r="A762" s="39" t="s">
        <v>135</v>
      </c>
      <c r="B762" s="39" t="s">
        <v>135</v>
      </c>
      <c r="C762" s="39">
        <v>2604000</v>
      </c>
      <c r="D762" s="39">
        <v>3</v>
      </c>
      <c r="E762" s="39">
        <v>78</v>
      </c>
      <c r="F762" s="39">
        <v>76</v>
      </c>
      <c r="G762" s="39">
        <v>65</v>
      </c>
      <c r="H762" s="39">
        <v>76</v>
      </c>
      <c r="I762" s="39">
        <v>55</v>
      </c>
      <c r="J762" s="39">
        <v>67</v>
      </c>
      <c r="K762" s="39">
        <v>60</v>
      </c>
      <c r="L762" s="39">
        <v>62</v>
      </c>
      <c r="M762" s="39">
        <v>56</v>
      </c>
      <c r="N762" s="39">
        <v>63</v>
      </c>
    </row>
    <row r="763" spans="1:14" x14ac:dyDescent="0.25">
      <c r="A763" s="39" t="s">
        <v>135</v>
      </c>
      <c r="B763" s="39" t="s">
        <v>135</v>
      </c>
      <c r="C763" s="39">
        <v>2604000</v>
      </c>
      <c r="D763" s="39">
        <v>4</v>
      </c>
      <c r="E763" s="39">
        <v>58</v>
      </c>
      <c r="F763" s="39">
        <v>77</v>
      </c>
      <c r="G763" s="39">
        <v>74</v>
      </c>
      <c r="H763" s="39">
        <v>77</v>
      </c>
      <c r="I763" s="39">
        <v>65</v>
      </c>
      <c r="J763" s="39">
        <v>57</v>
      </c>
      <c r="K763" s="39">
        <v>71</v>
      </c>
      <c r="L763" s="39">
        <v>57</v>
      </c>
      <c r="M763" s="39">
        <v>57</v>
      </c>
      <c r="N763" s="39">
        <v>49</v>
      </c>
    </row>
    <row r="764" spans="1:14" x14ac:dyDescent="0.25">
      <c r="A764" s="39" t="s">
        <v>135</v>
      </c>
      <c r="B764" s="39" t="s">
        <v>135</v>
      </c>
      <c r="C764" s="39">
        <v>2604000</v>
      </c>
      <c r="D764" s="39">
        <v>5</v>
      </c>
      <c r="E764" s="39">
        <v>61</v>
      </c>
      <c r="F764" s="39">
        <v>51</v>
      </c>
      <c r="G764" s="39">
        <v>80</v>
      </c>
      <c r="H764" s="39">
        <v>79</v>
      </c>
      <c r="I764" s="39">
        <v>71</v>
      </c>
      <c r="J764" s="39">
        <v>73</v>
      </c>
      <c r="K764" s="39">
        <v>62</v>
      </c>
      <c r="L764" s="39">
        <v>70</v>
      </c>
      <c r="M764" s="39">
        <v>63</v>
      </c>
      <c r="N764" s="39">
        <v>62</v>
      </c>
    </row>
    <row r="765" spans="1:14" x14ac:dyDescent="0.25">
      <c r="A765" s="39" t="s">
        <v>135</v>
      </c>
      <c r="B765" s="39" t="s">
        <v>135</v>
      </c>
      <c r="C765" s="39">
        <v>2604000</v>
      </c>
      <c r="D765" s="39">
        <v>6</v>
      </c>
      <c r="E765" s="39">
        <v>76</v>
      </c>
      <c r="F765" s="39">
        <v>63</v>
      </c>
      <c r="G765" s="39">
        <v>61</v>
      </c>
      <c r="H765" s="39">
        <v>82</v>
      </c>
      <c r="I765" s="39">
        <v>75</v>
      </c>
      <c r="J765" s="39">
        <v>77</v>
      </c>
      <c r="K765" s="39">
        <v>73</v>
      </c>
      <c r="L765" s="39">
        <v>67</v>
      </c>
      <c r="M765" s="39">
        <v>78</v>
      </c>
      <c r="N765" s="39">
        <v>66</v>
      </c>
    </row>
    <row r="766" spans="1:14" x14ac:dyDescent="0.25">
      <c r="A766" s="39" t="s">
        <v>135</v>
      </c>
      <c r="B766" s="39" t="s">
        <v>135</v>
      </c>
      <c r="C766" s="39">
        <v>2604000</v>
      </c>
      <c r="D766" s="39">
        <v>7</v>
      </c>
      <c r="E766" s="39">
        <v>79</v>
      </c>
      <c r="F766" s="39">
        <v>69</v>
      </c>
      <c r="G766" s="39">
        <v>63</v>
      </c>
      <c r="H766" s="39">
        <v>59</v>
      </c>
      <c r="I766" s="39">
        <v>82</v>
      </c>
      <c r="J766" s="39">
        <v>80</v>
      </c>
      <c r="K766" s="39">
        <v>64</v>
      </c>
      <c r="L766" s="39">
        <v>78</v>
      </c>
      <c r="M766" s="39">
        <v>60</v>
      </c>
      <c r="N766" s="39">
        <v>75</v>
      </c>
    </row>
    <row r="767" spans="1:14" x14ac:dyDescent="0.25">
      <c r="A767" s="39" t="s">
        <v>135</v>
      </c>
      <c r="B767" s="39" t="s">
        <v>135</v>
      </c>
      <c r="C767" s="39">
        <v>2604000</v>
      </c>
      <c r="D767" s="39">
        <v>8</v>
      </c>
      <c r="E767" s="39">
        <v>72</v>
      </c>
      <c r="F767" s="39">
        <v>75</v>
      </c>
      <c r="G767" s="39">
        <v>72</v>
      </c>
      <c r="H767" s="39">
        <v>62</v>
      </c>
      <c r="I767" s="39">
        <v>58</v>
      </c>
      <c r="J767" s="39">
        <v>85</v>
      </c>
      <c r="K767" s="39">
        <v>73</v>
      </c>
      <c r="L767" s="39">
        <v>65</v>
      </c>
      <c r="M767" s="39">
        <v>70</v>
      </c>
      <c r="N767" s="39">
        <v>66</v>
      </c>
    </row>
    <row r="768" spans="1:14" x14ac:dyDescent="0.25">
      <c r="A768" s="39" t="s">
        <v>135</v>
      </c>
      <c r="B768" s="39" t="s">
        <v>135</v>
      </c>
      <c r="C768" s="39">
        <v>2604000</v>
      </c>
      <c r="D768" s="39">
        <v>9</v>
      </c>
      <c r="E768" s="39">
        <v>74</v>
      </c>
      <c r="F768" s="39">
        <v>82</v>
      </c>
      <c r="G768" s="39">
        <v>76</v>
      </c>
      <c r="H768" s="39">
        <v>68</v>
      </c>
      <c r="I768" s="39">
        <v>70</v>
      </c>
      <c r="J768" s="39">
        <v>60</v>
      </c>
      <c r="K768" s="39">
        <v>77</v>
      </c>
      <c r="L768" s="39">
        <v>80</v>
      </c>
      <c r="M768" s="39">
        <v>68</v>
      </c>
      <c r="N768" s="39">
        <v>74</v>
      </c>
    </row>
    <row r="769" spans="1:14" x14ac:dyDescent="0.25">
      <c r="A769" s="39" t="s">
        <v>135</v>
      </c>
      <c r="B769" s="39" t="s">
        <v>135</v>
      </c>
      <c r="C769" s="39">
        <v>2605000</v>
      </c>
      <c r="D769" s="39">
        <v>0</v>
      </c>
      <c r="E769" s="39">
        <v>322</v>
      </c>
      <c r="F769" s="39">
        <v>325</v>
      </c>
      <c r="G769" s="39">
        <v>345</v>
      </c>
      <c r="H769" s="39">
        <v>297</v>
      </c>
      <c r="I769" s="39">
        <v>308</v>
      </c>
      <c r="J769" s="39">
        <v>301</v>
      </c>
      <c r="K769" s="39">
        <v>332</v>
      </c>
      <c r="L769" s="39">
        <v>300</v>
      </c>
      <c r="M769" s="39">
        <v>290</v>
      </c>
      <c r="N769" s="39">
        <v>281</v>
      </c>
    </row>
    <row r="770" spans="1:14" x14ac:dyDescent="0.25">
      <c r="A770" s="39" t="s">
        <v>135</v>
      </c>
      <c r="B770" s="39" t="s">
        <v>135</v>
      </c>
      <c r="C770" s="39">
        <v>2605000</v>
      </c>
      <c r="D770" s="39">
        <v>1</v>
      </c>
      <c r="E770" s="39">
        <v>330</v>
      </c>
      <c r="F770" s="39">
        <v>353</v>
      </c>
      <c r="G770" s="39">
        <v>342</v>
      </c>
      <c r="H770" s="39">
        <v>356</v>
      </c>
      <c r="I770" s="39">
        <v>322</v>
      </c>
      <c r="J770" s="39">
        <v>330</v>
      </c>
      <c r="K770" s="39">
        <v>310</v>
      </c>
      <c r="L770" s="39">
        <v>350</v>
      </c>
      <c r="M770" s="39">
        <v>287</v>
      </c>
      <c r="N770" s="39">
        <v>288</v>
      </c>
    </row>
    <row r="771" spans="1:14" x14ac:dyDescent="0.25">
      <c r="A771" s="39" t="s">
        <v>135</v>
      </c>
      <c r="B771" s="39" t="s">
        <v>135</v>
      </c>
      <c r="C771" s="39">
        <v>2605000</v>
      </c>
      <c r="D771" s="39">
        <v>10</v>
      </c>
      <c r="E771" s="39">
        <v>377</v>
      </c>
      <c r="F771" s="39">
        <v>349</v>
      </c>
      <c r="G771" s="39">
        <v>335</v>
      </c>
      <c r="H771" s="39">
        <v>352</v>
      </c>
      <c r="I771" s="39">
        <v>337</v>
      </c>
      <c r="J771" s="39">
        <v>340</v>
      </c>
      <c r="K771" s="39">
        <v>338</v>
      </c>
      <c r="L771" s="39">
        <v>327</v>
      </c>
      <c r="M771" s="39">
        <v>360</v>
      </c>
      <c r="N771" s="39">
        <v>314</v>
      </c>
    </row>
    <row r="772" spans="1:14" x14ac:dyDescent="0.25">
      <c r="A772" s="39" t="s">
        <v>135</v>
      </c>
      <c r="B772" s="39" t="s">
        <v>135</v>
      </c>
      <c r="C772" s="39">
        <v>2605000</v>
      </c>
      <c r="D772" s="39">
        <v>11</v>
      </c>
      <c r="E772" s="39">
        <v>330</v>
      </c>
      <c r="F772" s="39">
        <v>366</v>
      </c>
      <c r="G772" s="39">
        <v>360</v>
      </c>
      <c r="H772" s="39">
        <v>318</v>
      </c>
      <c r="I772" s="39">
        <v>339</v>
      </c>
      <c r="J772" s="39">
        <v>335</v>
      </c>
      <c r="K772" s="39">
        <v>335</v>
      </c>
      <c r="L772" s="39">
        <v>325</v>
      </c>
      <c r="M772" s="39">
        <v>312</v>
      </c>
      <c r="N772" s="39">
        <v>337</v>
      </c>
    </row>
    <row r="773" spans="1:14" x14ac:dyDescent="0.25">
      <c r="A773" s="39" t="s">
        <v>135</v>
      </c>
      <c r="B773" s="39" t="s">
        <v>135</v>
      </c>
      <c r="C773" s="39">
        <v>2605000</v>
      </c>
      <c r="D773" s="39">
        <v>12</v>
      </c>
      <c r="E773" s="39">
        <v>328</v>
      </c>
      <c r="F773" s="39">
        <v>320</v>
      </c>
      <c r="G773" s="39">
        <v>344</v>
      </c>
      <c r="H773" s="39">
        <v>331</v>
      </c>
      <c r="I773" s="39">
        <v>314</v>
      </c>
      <c r="J773" s="39">
        <v>332</v>
      </c>
      <c r="K773" s="39">
        <v>323</v>
      </c>
      <c r="L773" s="39">
        <v>322</v>
      </c>
      <c r="M773" s="39">
        <v>313</v>
      </c>
      <c r="N773" s="39">
        <v>299</v>
      </c>
    </row>
    <row r="774" spans="1:14" x14ac:dyDescent="0.25">
      <c r="A774" s="39" t="s">
        <v>135</v>
      </c>
      <c r="B774" s="39" t="s">
        <v>135</v>
      </c>
      <c r="C774" s="39">
        <v>2605000</v>
      </c>
      <c r="D774" s="39">
        <v>2</v>
      </c>
      <c r="E774" s="39">
        <v>334</v>
      </c>
      <c r="F774" s="39">
        <v>314</v>
      </c>
      <c r="G774" s="39">
        <v>341</v>
      </c>
      <c r="H774" s="39">
        <v>326</v>
      </c>
      <c r="I774" s="39">
        <v>351</v>
      </c>
      <c r="J774" s="39">
        <v>328</v>
      </c>
      <c r="K774" s="39">
        <v>299</v>
      </c>
      <c r="L774" s="39">
        <v>303</v>
      </c>
      <c r="M774" s="39">
        <v>333</v>
      </c>
      <c r="N774" s="39">
        <v>283</v>
      </c>
    </row>
    <row r="775" spans="1:14" x14ac:dyDescent="0.25">
      <c r="A775" s="39" t="s">
        <v>135</v>
      </c>
      <c r="B775" s="39" t="s">
        <v>135</v>
      </c>
      <c r="C775" s="39">
        <v>2605000</v>
      </c>
      <c r="D775" s="39">
        <v>3</v>
      </c>
      <c r="E775" s="39">
        <v>327</v>
      </c>
      <c r="F775" s="39">
        <v>337</v>
      </c>
      <c r="G775" s="39">
        <v>309</v>
      </c>
      <c r="H775" s="39">
        <v>336</v>
      </c>
      <c r="I775" s="39">
        <v>338</v>
      </c>
      <c r="J775" s="39">
        <v>360</v>
      </c>
      <c r="K775" s="39">
        <v>333</v>
      </c>
      <c r="L775" s="39">
        <v>304</v>
      </c>
      <c r="M775" s="39">
        <v>305</v>
      </c>
      <c r="N775" s="39">
        <v>332</v>
      </c>
    </row>
    <row r="776" spans="1:14" x14ac:dyDescent="0.25">
      <c r="A776" s="39" t="s">
        <v>135</v>
      </c>
      <c r="B776" s="39" t="s">
        <v>135</v>
      </c>
      <c r="C776" s="39">
        <v>2605000</v>
      </c>
      <c r="D776" s="39">
        <v>4</v>
      </c>
      <c r="E776" s="39">
        <v>329</v>
      </c>
      <c r="F776" s="39">
        <v>338</v>
      </c>
      <c r="G776" s="39">
        <v>343</v>
      </c>
      <c r="H776" s="39">
        <v>328</v>
      </c>
      <c r="I776" s="39">
        <v>340</v>
      </c>
      <c r="J776" s="39">
        <v>335</v>
      </c>
      <c r="K776" s="39">
        <v>371</v>
      </c>
      <c r="L776" s="39">
        <v>333</v>
      </c>
      <c r="M776" s="39">
        <v>277</v>
      </c>
      <c r="N776" s="39">
        <v>298</v>
      </c>
    </row>
    <row r="777" spans="1:14" x14ac:dyDescent="0.25">
      <c r="A777" s="39" t="s">
        <v>135</v>
      </c>
      <c r="B777" s="39" t="s">
        <v>135</v>
      </c>
      <c r="C777" s="39">
        <v>2605000</v>
      </c>
      <c r="D777" s="39">
        <v>5</v>
      </c>
      <c r="E777" s="39">
        <v>314</v>
      </c>
      <c r="F777" s="39">
        <v>338</v>
      </c>
      <c r="G777" s="39">
        <v>330</v>
      </c>
      <c r="H777" s="39">
        <v>345</v>
      </c>
      <c r="I777" s="39">
        <v>329</v>
      </c>
      <c r="J777" s="39">
        <v>348</v>
      </c>
      <c r="K777" s="39">
        <v>356</v>
      </c>
      <c r="L777" s="39">
        <v>370</v>
      </c>
      <c r="M777" s="39">
        <v>331</v>
      </c>
      <c r="N777" s="39">
        <v>290</v>
      </c>
    </row>
    <row r="778" spans="1:14" x14ac:dyDescent="0.25">
      <c r="A778" s="39" t="s">
        <v>135</v>
      </c>
      <c r="B778" s="39" t="s">
        <v>135</v>
      </c>
      <c r="C778" s="39">
        <v>2605000</v>
      </c>
      <c r="D778" s="39">
        <v>6</v>
      </c>
      <c r="E778" s="39">
        <v>333</v>
      </c>
      <c r="F778" s="39">
        <v>335</v>
      </c>
      <c r="G778" s="39">
        <v>352</v>
      </c>
      <c r="H778" s="39">
        <v>338</v>
      </c>
      <c r="I778" s="39">
        <v>368</v>
      </c>
      <c r="J778" s="39">
        <v>337</v>
      </c>
      <c r="K778" s="39">
        <v>355</v>
      </c>
      <c r="L778" s="39">
        <v>355</v>
      </c>
      <c r="M778" s="39">
        <v>388</v>
      </c>
      <c r="N778" s="39">
        <v>336</v>
      </c>
    </row>
    <row r="779" spans="1:14" x14ac:dyDescent="0.25">
      <c r="A779" s="39" t="s">
        <v>135</v>
      </c>
      <c r="B779" s="39" t="s">
        <v>135</v>
      </c>
      <c r="C779" s="39">
        <v>2605000</v>
      </c>
      <c r="D779" s="39">
        <v>7</v>
      </c>
      <c r="E779" s="39">
        <v>339</v>
      </c>
      <c r="F779" s="39">
        <v>341</v>
      </c>
      <c r="G779" s="39">
        <v>341</v>
      </c>
      <c r="H779" s="39">
        <v>338</v>
      </c>
      <c r="I779" s="39">
        <v>326</v>
      </c>
      <c r="J779" s="39">
        <v>367</v>
      </c>
      <c r="K779" s="39">
        <v>331</v>
      </c>
      <c r="L779" s="39">
        <v>365</v>
      </c>
      <c r="M779" s="39">
        <v>358</v>
      </c>
      <c r="N779" s="39">
        <v>378</v>
      </c>
    </row>
    <row r="780" spans="1:14" x14ac:dyDescent="0.25">
      <c r="A780" s="39" t="s">
        <v>135</v>
      </c>
      <c r="B780" s="39" t="s">
        <v>135</v>
      </c>
      <c r="C780" s="39">
        <v>2605000</v>
      </c>
      <c r="D780" s="39">
        <v>8</v>
      </c>
      <c r="E780" s="39">
        <v>336</v>
      </c>
      <c r="F780" s="39">
        <v>352</v>
      </c>
      <c r="G780" s="39">
        <v>347</v>
      </c>
      <c r="H780" s="39">
        <v>342</v>
      </c>
      <c r="I780" s="39">
        <v>346</v>
      </c>
      <c r="J780" s="39">
        <v>346</v>
      </c>
      <c r="K780" s="39">
        <v>384</v>
      </c>
      <c r="L780" s="39">
        <v>329</v>
      </c>
      <c r="M780" s="39">
        <v>355</v>
      </c>
      <c r="N780" s="39">
        <v>329</v>
      </c>
    </row>
    <row r="781" spans="1:14" x14ac:dyDescent="0.25">
      <c r="A781" s="39" t="s">
        <v>135</v>
      </c>
      <c r="B781" s="39" t="s">
        <v>135</v>
      </c>
      <c r="C781" s="39">
        <v>2605000</v>
      </c>
      <c r="D781" s="39">
        <v>9</v>
      </c>
      <c r="E781" s="39">
        <v>364</v>
      </c>
      <c r="F781" s="39">
        <v>330</v>
      </c>
      <c r="G781" s="39">
        <v>354</v>
      </c>
      <c r="H781" s="39">
        <v>371</v>
      </c>
      <c r="I781" s="39">
        <v>353</v>
      </c>
      <c r="J781" s="39">
        <v>345</v>
      </c>
      <c r="K781" s="39">
        <v>341</v>
      </c>
      <c r="L781" s="39">
        <v>366</v>
      </c>
      <c r="M781" s="39">
        <v>326</v>
      </c>
      <c r="N781" s="39">
        <v>349</v>
      </c>
    </row>
    <row r="782" spans="1:14" x14ac:dyDescent="0.25">
      <c r="A782" s="39" t="s">
        <v>135</v>
      </c>
      <c r="B782" s="39" t="s">
        <v>135</v>
      </c>
      <c r="C782" s="39">
        <v>2606000</v>
      </c>
      <c r="D782" s="39">
        <v>0</v>
      </c>
      <c r="E782" s="39">
        <v>250</v>
      </c>
      <c r="F782" s="39">
        <v>253</v>
      </c>
      <c r="G782" s="39">
        <v>238</v>
      </c>
      <c r="H782" s="39">
        <v>238</v>
      </c>
      <c r="I782" s="39">
        <v>271</v>
      </c>
      <c r="J782" s="39">
        <v>240</v>
      </c>
      <c r="K782" s="39">
        <v>251</v>
      </c>
      <c r="L782" s="39">
        <v>241</v>
      </c>
      <c r="M782" s="39">
        <v>224</v>
      </c>
      <c r="N782" s="39">
        <v>231</v>
      </c>
    </row>
    <row r="783" spans="1:14" x14ac:dyDescent="0.25">
      <c r="A783" s="39" t="s">
        <v>135</v>
      </c>
      <c r="B783" s="39" t="s">
        <v>135</v>
      </c>
      <c r="C783" s="39">
        <v>2606000</v>
      </c>
      <c r="D783" s="39">
        <v>1</v>
      </c>
      <c r="E783" s="39">
        <v>261</v>
      </c>
      <c r="F783" s="39">
        <v>266</v>
      </c>
      <c r="G783" s="39">
        <v>264</v>
      </c>
      <c r="H783" s="39">
        <v>250</v>
      </c>
      <c r="I783" s="39">
        <v>232</v>
      </c>
      <c r="J783" s="39">
        <v>286</v>
      </c>
      <c r="K783" s="39">
        <v>255</v>
      </c>
      <c r="L783" s="39">
        <v>263</v>
      </c>
      <c r="M783" s="39">
        <v>230</v>
      </c>
      <c r="N783" s="39">
        <v>229</v>
      </c>
    </row>
    <row r="784" spans="1:14" x14ac:dyDescent="0.25">
      <c r="A784" s="39" t="s">
        <v>135</v>
      </c>
      <c r="B784" s="39" t="s">
        <v>135</v>
      </c>
      <c r="C784" s="39">
        <v>2606000</v>
      </c>
      <c r="D784" s="39">
        <v>10</v>
      </c>
      <c r="E784" s="39">
        <v>261</v>
      </c>
      <c r="F784" s="39">
        <v>268</v>
      </c>
      <c r="G784" s="39">
        <v>291</v>
      </c>
      <c r="H784" s="39">
        <v>252</v>
      </c>
      <c r="I784" s="39">
        <v>284</v>
      </c>
      <c r="J784" s="39">
        <v>268</v>
      </c>
      <c r="K784" s="39">
        <v>304</v>
      </c>
      <c r="L784" s="39">
        <v>274</v>
      </c>
      <c r="M784" s="39">
        <v>255</v>
      </c>
      <c r="N784" s="39">
        <v>291</v>
      </c>
    </row>
    <row r="785" spans="1:14" x14ac:dyDescent="0.25">
      <c r="A785" s="39" t="s">
        <v>135</v>
      </c>
      <c r="B785" s="39" t="s">
        <v>135</v>
      </c>
      <c r="C785" s="39">
        <v>2606000</v>
      </c>
      <c r="D785" s="39">
        <v>11</v>
      </c>
      <c r="E785" s="39">
        <v>236</v>
      </c>
      <c r="F785" s="39">
        <v>231</v>
      </c>
      <c r="G785" s="39">
        <v>233</v>
      </c>
      <c r="H785" s="39">
        <v>260</v>
      </c>
      <c r="I785" s="39">
        <v>242</v>
      </c>
      <c r="J785" s="39">
        <v>258</v>
      </c>
      <c r="K785" s="39">
        <v>242</v>
      </c>
      <c r="L785" s="39">
        <v>287</v>
      </c>
      <c r="M785" s="39">
        <v>259</v>
      </c>
      <c r="N785" s="39">
        <v>236</v>
      </c>
    </row>
    <row r="786" spans="1:14" x14ac:dyDescent="0.25">
      <c r="A786" s="39" t="s">
        <v>135</v>
      </c>
      <c r="B786" s="39" t="s">
        <v>135</v>
      </c>
      <c r="C786" s="39">
        <v>2606000</v>
      </c>
      <c r="D786" s="39">
        <v>12</v>
      </c>
      <c r="E786" s="39">
        <v>198</v>
      </c>
      <c r="F786" s="39">
        <v>216</v>
      </c>
      <c r="G786" s="39">
        <v>237</v>
      </c>
      <c r="H786" s="39">
        <v>223</v>
      </c>
      <c r="I786" s="39">
        <v>248</v>
      </c>
      <c r="J786" s="39">
        <v>234</v>
      </c>
      <c r="K786" s="39">
        <v>251</v>
      </c>
      <c r="L786" s="39">
        <v>240</v>
      </c>
      <c r="M786" s="39">
        <v>268</v>
      </c>
      <c r="N786" s="39">
        <v>240</v>
      </c>
    </row>
    <row r="787" spans="1:14" x14ac:dyDescent="0.25">
      <c r="A787" s="39" t="s">
        <v>135</v>
      </c>
      <c r="B787" s="39" t="s">
        <v>135</v>
      </c>
      <c r="C787" s="39">
        <v>2606000</v>
      </c>
      <c r="D787" s="39">
        <v>2</v>
      </c>
      <c r="E787" s="39">
        <v>214</v>
      </c>
      <c r="F787" s="39">
        <v>277</v>
      </c>
      <c r="G787" s="39">
        <v>262</v>
      </c>
      <c r="H787" s="39">
        <v>277</v>
      </c>
      <c r="I787" s="39">
        <v>260</v>
      </c>
      <c r="J787" s="39">
        <v>246</v>
      </c>
      <c r="K787" s="39">
        <v>292</v>
      </c>
      <c r="L787" s="39">
        <v>255</v>
      </c>
      <c r="M787" s="39">
        <v>248</v>
      </c>
      <c r="N787" s="39">
        <v>230</v>
      </c>
    </row>
    <row r="788" spans="1:14" x14ac:dyDescent="0.25">
      <c r="A788" s="39" t="s">
        <v>135</v>
      </c>
      <c r="B788" s="39" t="s">
        <v>135</v>
      </c>
      <c r="C788" s="39">
        <v>2606000</v>
      </c>
      <c r="D788" s="39">
        <v>3</v>
      </c>
      <c r="E788" s="39">
        <v>225</v>
      </c>
      <c r="F788" s="39">
        <v>219</v>
      </c>
      <c r="G788" s="39">
        <v>258</v>
      </c>
      <c r="H788" s="39">
        <v>271</v>
      </c>
      <c r="I788" s="39">
        <v>269</v>
      </c>
      <c r="J788" s="39">
        <v>260</v>
      </c>
      <c r="K788" s="39">
        <v>254</v>
      </c>
      <c r="L788" s="39">
        <v>294</v>
      </c>
      <c r="M788" s="39">
        <v>259</v>
      </c>
      <c r="N788" s="39">
        <v>237</v>
      </c>
    </row>
    <row r="789" spans="1:14" x14ac:dyDescent="0.25">
      <c r="A789" s="39" t="s">
        <v>135</v>
      </c>
      <c r="B789" s="39" t="s">
        <v>135</v>
      </c>
      <c r="C789" s="39">
        <v>2606000</v>
      </c>
      <c r="D789" s="39">
        <v>4</v>
      </c>
      <c r="E789" s="39">
        <v>259</v>
      </c>
      <c r="F789" s="39">
        <v>224</v>
      </c>
      <c r="G789" s="39">
        <v>225</v>
      </c>
      <c r="H789" s="39">
        <v>261</v>
      </c>
      <c r="I789" s="39">
        <v>287</v>
      </c>
      <c r="J789" s="39">
        <v>281</v>
      </c>
      <c r="K789" s="39">
        <v>256</v>
      </c>
      <c r="L789" s="39">
        <v>249</v>
      </c>
      <c r="M789" s="39">
        <v>296</v>
      </c>
      <c r="N789" s="39">
        <v>250</v>
      </c>
    </row>
    <row r="790" spans="1:14" x14ac:dyDescent="0.25">
      <c r="A790" s="39" t="s">
        <v>135</v>
      </c>
      <c r="B790" s="39" t="s">
        <v>135</v>
      </c>
      <c r="C790" s="39">
        <v>2606000</v>
      </c>
      <c r="D790" s="39">
        <v>5</v>
      </c>
      <c r="E790" s="39">
        <v>242</v>
      </c>
      <c r="F790" s="39">
        <v>255</v>
      </c>
      <c r="G790" s="39">
        <v>253</v>
      </c>
      <c r="H790" s="39">
        <v>244</v>
      </c>
      <c r="I790" s="39">
        <v>288</v>
      </c>
      <c r="J790" s="39">
        <v>300</v>
      </c>
      <c r="K790" s="39">
        <v>286</v>
      </c>
      <c r="L790" s="39">
        <v>253</v>
      </c>
      <c r="M790" s="39">
        <v>252</v>
      </c>
      <c r="N790" s="39">
        <v>289</v>
      </c>
    </row>
    <row r="791" spans="1:14" x14ac:dyDescent="0.25">
      <c r="A791" s="39" t="s">
        <v>135</v>
      </c>
      <c r="B791" s="39" t="s">
        <v>135</v>
      </c>
      <c r="C791" s="39">
        <v>2606000</v>
      </c>
      <c r="D791" s="39">
        <v>6</v>
      </c>
      <c r="E791" s="39">
        <v>250</v>
      </c>
      <c r="F791" s="39">
        <v>241</v>
      </c>
      <c r="G791" s="39">
        <v>275</v>
      </c>
      <c r="H791" s="39">
        <v>262</v>
      </c>
      <c r="I791" s="39">
        <v>249</v>
      </c>
      <c r="J791" s="39">
        <v>289</v>
      </c>
      <c r="K791" s="39">
        <v>303</v>
      </c>
      <c r="L791" s="39">
        <v>281</v>
      </c>
      <c r="M791" s="39">
        <v>257</v>
      </c>
      <c r="N791" s="39">
        <v>255</v>
      </c>
    </row>
    <row r="792" spans="1:14" x14ac:dyDescent="0.25">
      <c r="A792" s="39" t="s">
        <v>135</v>
      </c>
      <c r="B792" s="39" t="s">
        <v>135</v>
      </c>
      <c r="C792" s="39">
        <v>2606000</v>
      </c>
      <c r="D792" s="39">
        <v>7</v>
      </c>
      <c r="E792" s="39">
        <v>236</v>
      </c>
      <c r="F792" s="39">
        <v>238</v>
      </c>
      <c r="G792" s="39">
        <v>264</v>
      </c>
      <c r="H792" s="39">
        <v>281</v>
      </c>
      <c r="I792" s="39">
        <v>269</v>
      </c>
      <c r="J792" s="39">
        <v>249</v>
      </c>
      <c r="K792" s="39">
        <v>286</v>
      </c>
      <c r="L792" s="39">
        <v>297</v>
      </c>
      <c r="M792" s="39">
        <v>276</v>
      </c>
      <c r="N792" s="39">
        <v>278</v>
      </c>
    </row>
    <row r="793" spans="1:14" x14ac:dyDescent="0.25">
      <c r="A793" s="39" t="s">
        <v>135</v>
      </c>
      <c r="B793" s="39" t="s">
        <v>135</v>
      </c>
      <c r="C793" s="39">
        <v>2606000</v>
      </c>
      <c r="D793" s="39">
        <v>8</v>
      </c>
      <c r="E793" s="39">
        <v>293</v>
      </c>
      <c r="F793" s="39">
        <v>242</v>
      </c>
      <c r="G793" s="39">
        <v>259</v>
      </c>
      <c r="H793" s="39">
        <v>291</v>
      </c>
      <c r="I793" s="39">
        <v>289</v>
      </c>
      <c r="J793" s="39">
        <v>278</v>
      </c>
      <c r="K793" s="39">
        <v>252</v>
      </c>
      <c r="L793" s="39">
        <v>290</v>
      </c>
      <c r="M793" s="39">
        <v>287</v>
      </c>
      <c r="N793" s="39">
        <v>294</v>
      </c>
    </row>
    <row r="794" spans="1:14" x14ac:dyDescent="0.25">
      <c r="A794" s="39" t="s">
        <v>135</v>
      </c>
      <c r="B794" s="39" t="s">
        <v>135</v>
      </c>
      <c r="C794" s="39">
        <v>2606000</v>
      </c>
      <c r="D794" s="39">
        <v>9</v>
      </c>
      <c r="E794" s="39">
        <v>277</v>
      </c>
      <c r="F794" s="39">
        <v>282</v>
      </c>
      <c r="G794" s="39">
        <v>260</v>
      </c>
      <c r="H794" s="39">
        <v>278</v>
      </c>
      <c r="I794" s="39">
        <v>276</v>
      </c>
      <c r="J794" s="39">
        <v>306</v>
      </c>
      <c r="K794" s="39">
        <v>280</v>
      </c>
      <c r="L794" s="39">
        <v>253</v>
      </c>
      <c r="M794" s="39">
        <v>301</v>
      </c>
      <c r="N794" s="39">
        <v>286</v>
      </c>
    </row>
    <row r="795" spans="1:14" x14ac:dyDescent="0.25">
      <c r="A795" s="39" t="s">
        <v>135</v>
      </c>
      <c r="B795" s="39" t="s">
        <v>135</v>
      </c>
      <c r="C795" s="39">
        <v>2607000</v>
      </c>
      <c r="D795" s="39">
        <v>0</v>
      </c>
      <c r="E795" s="39">
        <v>56</v>
      </c>
      <c r="F795" s="39">
        <v>56</v>
      </c>
      <c r="G795" s="39">
        <v>46</v>
      </c>
      <c r="H795" s="39">
        <v>37</v>
      </c>
      <c r="I795" s="39">
        <v>49</v>
      </c>
      <c r="J795" s="39">
        <v>38</v>
      </c>
      <c r="K795" s="39">
        <v>56</v>
      </c>
      <c r="L795" s="39">
        <v>45</v>
      </c>
      <c r="M795" s="39">
        <v>44</v>
      </c>
      <c r="N795" s="39">
        <v>60</v>
      </c>
    </row>
    <row r="796" spans="1:14" x14ac:dyDescent="0.25">
      <c r="A796" s="39" t="s">
        <v>135</v>
      </c>
      <c r="B796" s="39" t="s">
        <v>135</v>
      </c>
      <c r="C796" s="39">
        <v>2607000</v>
      </c>
      <c r="D796" s="39">
        <v>1</v>
      </c>
      <c r="E796" s="39">
        <v>43</v>
      </c>
      <c r="F796" s="39">
        <v>49</v>
      </c>
      <c r="G796" s="39">
        <v>46</v>
      </c>
      <c r="H796" s="39">
        <v>39</v>
      </c>
      <c r="I796" s="39">
        <v>37</v>
      </c>
      <c r="J796" s="39">
        <v>40</v>
      </c>
      <c r="K796" s="39">
        <v>39</v>
      </c>
      <c r="L796" s="39">
        <v>58</v>
      </c>
      <c r="M796" s="39">
        <v>49</v>
      </c>
      <c r="N796" s="39">
        <v>43</v>
      </c>
    </row>
    <row r="797" spans="1:14" x14ac:dyDescent="0.25">
      <c r="A797" s="39" t="s">
        <v>135</v>
      </c>
      <c r="B797" s="39" t="s">
        <v>135</v>
      </c>
      <c r="C797" s="39">
        <v>2607000</v>
      </c>
      <c r="D797" s="39">
        <v>10</v>
      </c>
      <c r="E797" s="39">
        <v>41</v>
      </c>
      <c r="F797" s="39">
        <v>57</v>
      </c>
      <c r="G797" s="39">
        <v>37</v>
      </c>
      <c r="H797" s="39">
        <v>39</v>
      </c>
      <c r="I797" s="39">
        <v>36</v>
      </c>
      <c r="J797" s="39">
        <v>35</v>
      </c>
      <c r="K797" s="39">
        <v>44</v>
      </c>
      <c r="L797" s="39">
        <v>46</v>
      </c>
      <c r="M797" s="39">
        <v>51</v>
      </c>
      <c r="N797" s="39">
        <v>48</v>
      </c>
    </row>
    <row r="798" spans="1:14" x14ac:dyDescent="0.25">
      <c r="A798" s="39" t="s">
        <v>135</v>
      </c>
      <c r="B798" s="39" t="s">
        <v>135</v>
      </c>
      <c r="C798" s="39">
        <v>2607000</v>
      </c>
      <c r="D798" s="39">
        <v>11</v>
      </c>
      <c r="E798" s="39">
        <v>41</v>
      </c>
      <c r="F798" s="39">
        <v>35</v>
      </c>
      <c r="G798" s="39">
        <v>49</v>
      </c>
      <c r="H798" s="39">
        <v>31</v>
      </c>
      <c r="I798" s="39">
        <v>35</v>
      </c>
      <c r="J798" s="39">
        <v>38</v>
      </c>
      <c r="K798" s="39">
        <v>40</v>
      </c>
      <c r="L798" s="39">
        <v>47</v>
      </c>
      <c r="M798" s="39">
        <v>41</v>
      </c>
      <c r="N798" s="39">
        <v>57</v>
      </c>
    </row>
    <row r="799" spans="1:14" x14ac:dyDescent="0.25">
      <c r="A799" s="39" t="s">
        <v>135</v>
      </c>
      <c r="B799" s="39" t="s">
        <v>135</v>
      </c>
      <c r="C799" s="39">
        <v>2607000</v>
      </c>
      <c r="D799" s="39">
        <v>12</v>
      </c>
      <c r="E799" s="39">
        <v>42</v>
      </c>
      <c r="F799" s="39">
        <v>39</v>
      </c>
      <c r="G799" s="39">
        <v>28</v>
      </c>
      <c r="H799" s="39">
        <v>49</v>
      </c>
      <c r="I799" s="39">
        <v>23</v>
      </c>
      <c r="J799" s="39">
        <v>34</v>
      </c>
      <c r="K799" s="39">
        <v>40</v>
      </c>
      <c r="L799" s="39">
        <v>40</v>
      </c>
      <c r="M799" s="39">
        <v>53</v>
      </c>
      <c r="N799" s="39">
        <v>44</v>
      </c>
    </row>
    <row r="800" spans="1:14" x14ac:dyDescent="0.25">
      <c r="A800" s="39" t="s">
        <v>135</v>
      </c>
      <c r="B800" s="39" t="s">
        <v>135</v>
      </c>
      <c r="C800" s="39">
        <v>2607000</v>
      </c>
      <c r="D800" s="39">
        <v>2</v>
      </c>
      <c r="E800" s="39">
        <v>45</v>
      </c>
      <c r="F800" s="39">
        <v>47</v>
      </c>
      <c r="G800" s="39">
        <v>40</v>
      </c>
      <c r="H800" s="39">
        <v>41</v>
      </c>
      <c r="I800" s="39">
        <v>51</v>
      </c>
      <c r="J800" s="39">
        <v>38</v>
      </c>
      <c r="K800" s="39">
        <v>47</v>
      </c>
      <c r="L800" s="39">
        <v>39</v>
      </c>
      <c r="M800" s="39">
        <v>52</v>
      </c>
      <c r="N800" s="39">
        <v>47</v>
      </c>
    </row>
    <row r="801" spans="1:14" x14ac:dyDescent="0.25">
      <c r="A801" s="39" t="s">
        <v>135</v>
      </c>
      <c r="B801" s="39" t="s">
        <v>135</v>
      </c>
      <c r="C801" s="39">
        <v>2607000</v>
      </c>
      <c r="D801" s="39">
        <v>3</v>
      </c>
      <c r="E801" s="39">
        <v>39</v>
      </c>
      <c r="F801" s="39">
        <v>46</v>
      </c>
      <c r="G801" s="39">
        <v>41</v>
      </c>
      <c r="H801" s="39">
        <v>41</v>
      </c>
      <c r="I801" s="39">
        <v>43</v>
      </c>
      <c r="J801" s="39">
        <v>45</v>
      </c>
      <c r="K801" s="39">
        <v>37</v>
      </c>
      <c r="L801" s="39">
        <v>50</v>
      </c>
      <c r="M801" s="39">
        <v>41</v>
      </c>
      <c r="N801" s="39">
        <v>50</v>
      </c>
    </row>
    <row r="802" spans="1:14" x14ac:dyDescent="0.25">
      <c r="A802" s="39" t="s">
        <v>135</v>
      </c>
      <c r="B802" s="39" t="s">
        <v>135</v>
      </c>
      <c r="C802" s="39">
        <v>2607000</v>
      </c>
      <c r="D802" s="39">
        <v>4</v>
      </c>
      <c r="E802" s="39">
        <v>49</v>
      </c>
      <c r="F802" s="39">
        <v>47</v>
      </c>
      <c r="G802" s="39">
        <v>43</v>
      </c>
      <c r="H802" s="39">
        <v>42</v>
      </c>
      <c r="I802" s="39">
        <v>44</v>
      </c>
      <c r="J802" s="39">
        <v>43</v>
      </c>
      <c r="K802" s="39">
        <v>53</v>
      </c>
      <c r="L802" s="39">
        <v>35</v>
      </c>
      <c r="M802" s="39">
        <v>46</v>
      </c>
      <c r="N802" s="39">
        <v>43</v>
      </c>
    </row>
    <row r="803" spans="1:14" x14ac:dyDescent="0.25">
      <c r="A803" s="39" t="s">
        <v>135</v>
      </c>
      <c r="B803" s="39" t="s">
        <v>135</v>
      </c>
      <c r="C803" s="39">
        <v>2607000</v>
      </c>
      <c r="D803" s="39">
        <v>5</v>
      </c>
      <c r="E803" s="39">
        <v>39</v>
      </c>
      <c r="F803" s="39">
        <v>49</v>
      </c>
      <c r="G803" s="39">
        <v>40</v>
      </c>
      <c r="H803" s="39">
        <v>39</v>
      </c>
      <c r="I803" s="39">
        <v>40</v>
      </c>
      <c r="J803" s="39">
        <v>48</v>
      </c>
      <c r="K803" s="39">
        <v>43</v>
      </c>
      <c r="L803" s="39">
        <v>50</v>
      </c>
      <c r="M803" s="39">
        <v>41</v>
      </c>
      <c r="N803" s="39">
        <v>44</v>
      </c>
    </row>
    <row r="804" spans="1:14" x14ac:dyDescent="0.25">
      <c r="A804" s="39" t="s">
        <v>135</v>
      </c>
      <c r="B804" s="39" t="s">
        <v>135</v>
      </c>
      <c r="C804" s="39">
        <v>2607000</v>
      </c>
      <c r="D804" s="39">
        <v>6</v>
      </c>
      <c r="E804" s="39">
        <v>50</v>
      </c>
      <c r="F804" s="39">
        <v>36</v>
      </c>
      <c r="G804" s="39">
        <v>41</v>
      </c>
      <c r="H804" s="39">
        <v>37</v>
      </c>
      <c r="I804" s="39">
        <v>38</v>
      </c>
      <c r="J804" s="39">
        <v>39</v>
      </c>
      <c r="K804" s="39">
        <v>49</v>
      </c>
      <c r="L804" s="39">
        <v>41</v>
      </c>
      <c r="M804" s="39">
        <v>53</v>
      </c>
      <c r="N804" s="39">
        <v>40</v>
      </c>
    </row>
    <row r="805" spans="1:14" x14ac:dyDescent="0.25">
      <c r="A805" s="39" t="s">
        <v>135</v>
      </c>
      <c r="B805" s="39" t="s">
        <v>135</v>
      </c>
      <c r="C805" s="39">
        <v>2607000</v>
      </c>
      <c r="D805" s="39">
        <v>7</v>
      </c>
      <c r="E805" s="39">
        <v>44</v>
      </c>
      <c r="F805" s="39">
        <v>47</v>
      </c>
      <c r="G805" s="39">
        <v>37</v>
      </c>
      <c r="H805" s="39">
        <v>41</v>
      </c>
      <c r="I805" s="39">
        <v>47</v>
      </c>
      <c r="J805" s="39">
        <v>45</v>
      </c>
      <c r="K805" s="39">
        <v>40</v>
      </c>
      <c r="L805" s="39">
        <v>43</v>
      </c>
      <c r="M805" s="39">
        <v>47</v>
      </c>
      <c r="N805" s="39">
        <v>56</v>
      </c>
    </row>
    <row r="806" spans="1:14" x14ac:dyDescent="0.25">
      <c r="A806" s="39" t="s">
        <v>135</v>
      </c>
      <c r="B806" s="39" t="s">
        <v>135</v>
      </c>
      <c r="C806" s="39">
        <v>2607000</v>
      </c>
      <c r="D806" s="39">
        <v>8</v>
      </c>
      <c r="E806" s="39">
        <v>40</v>
      </c>
      <c r="F806" s="39">
        <v>43</v>
      </c>
      <c r="G806" s="39">
        <v>44</v>
      </c>
      <c r="H806" s="39">
        <v>37</v>
      </c>
      <c r="I806" s="39">
        <v>43</v>
      </c>
      <c r="J806" s="39">
        <v>40</v>
      </c>
      <c r="K806" s="39">
        <v>44</v>
      </c>
      <c r="L806" s="39">
        <v>38</v>
      </c>
      <c r="M806" s="39">
        <v>50</v>
      </c>
      <c r="N806" s="39">
        <v>45</v>
      </c>
    </row>
    <row r="807" spans="1:14" x14ac:dyDescent="0.25">
      <c r="A807" s="39" t="s">
        <v>135</v>
      </c>
      <c r="B807" s="39" t="s">
        <v>135</v>
      </c>
      <c r="C807" s="39">
        <v>2607000</v>
      </c>
      <c r="D807" s="39">
        <v>9</v>
      </c>
      <c r="E807" s="39">
        <v>61</v>
      </c>
      <c r="F807" s="39">
        <v>38</v>
      </c>
      <c r="G807" s="39">
        <v>44</v>
      </c>
      <c r="H807" s="39">
        <v>40</v>
      </c>
      <c r="I807" s="39">
        <v>43</v>
      </c>
      <c r="J807" s="39">
        <v>44</v>
      </c>
      <c r="K807" s="39">
        <v>39</v>
      </c>
      <c r="L807" s="39">
        <v>52</v>
      </c>
      <c r="M807" s="39">
        <v>46</v>
      </c>
      <c r="N807" s="39">
        <v>55</v>
      </c>
    </row>
    <row r="808" spans="1:14" x14ac:dyDescent="0.25">
      <c r="A808" s="39" t="s">
        <v>135</v>
      </c>
      <c r="B808" s="39" t="s">
        <v>135</v>
      </c>
      <c r="C808" s="39">
        <v>2703000</v>
      </c>
      <c r="D808" s="39">
        <v>0</v>
      </c>
      <c r="E808" s="39">
        <v>46</v>
      </c>
      <c r="F808" s="39">
        <v>37</v>
      </c>
      <c r="G808" s="39">
        <v>41</v>
      </c>
      <c r="H808" s="39">
        <v>28</v>
      </c>
      <c r="I808" s="39">
        <v>46</v>
      </c>
      <c r="J808" s="39">
        <v>42</v>
      </c>
      <c r="K808" s="39">
        <v>33</v>
      </c>
      <c r="L808" s="39">
        <v>39</v>
      </c>
      <c r="M808" s="39">
        <v>25</v>
      </c>
      <c r="N808" s="39">
        <v>36</v>
      </c>
    </row>
    <row r="809" spans="1:14" x14ac:dyDescent="0.25">
      <c r="A809" s="39" t="s">
        <v>135</v>
      </c>
      <c r="B809" s="39" t="s">
        <v>135</v>
      </c>
      <c r="C809" s="39">
        <v>2703000</v>
      </c>
      <c r="D809" s="39">
        <v>1</v>
      </c>
      <c r="E809" s="39">
        <v>44</v>
      </c>
      <c r="F809" s="39">
        <v>41</v>
      </c>
      <c r="G809" s="39">
        <v>42</v>
      </c>
      <c r="H809" s="39">
        <v>38</v>
      </c>
      <c r="I809" s="39">
        <v>31</v>
      </c>
      <c r="J809" s="39">
        <v>52</v>
      </c>
      <c r="K809" s="39">
        <v>40</v>
      </c>
      <c r="L809" s="39">
        <v>32</v>
      </c>
      <c r="M809" s="39">
        <v>32</v>
      </c>
      <c r="N809" s="39">
        <v>25</v>
      </c>
    </row>
    <row r="810" spans="1:14" x14ac:dyDescent="0.25">
      <c r="A810" s="39" t="s">
        <v>135</v>
      </c>
      <c r="B810" s="39" t="s">
        <v>135</v>
      </c>
      <c r="C810" s="39">
        <v>2703000</v>
      </c>
      <c r="D810" s="39">
        <v>10</v>
      </c>
      <c r="E810" s="39">
        <v>50</v>
      </c>
      <c r="F810" s="39">
        <v>43</v>
      </c>
      <c r="G810" s="39">
        <v>54</v>
      </c>
      <c r="H810" s="39">
        <v>52</v>
      </c>
      <c r="I810" s="39">
        <v>50</v>
      </c>
      <c r="J810" s="39">
        <v>52</v>
      </c>
      <c r="K810" s="39">
        <v>49</v>
      </c>
      <c r="L810" s="39">
        <v>53</v>
      </c>
      <c r="M810" s="39">
        <v>42</v>
      </c>
      <c r="N810" s="39">
        <v>50</v>
      </c>
    </row>
    <row r="811" spans="1:14" x14ac:dyDescent="0.25">
      <c r="A811" s="39" t="s">
        <v>135</v>
      </c>
      <c r="B811" s="39" t="s">
        <v>135</v>
      </c>
      <c r="C811" s="39">
        <v>2703000</v>
      </c>
      <c r="D811" s="39">
        <v>11</v>
      </c>
      <c r="E811" s="39">
        <v>44</v>
      </c>
      <c r="F811" s="39">
        <v>53</v>
      </c>
      <c r="G811" s="39">
        <v>50</v>
      </c>
      <c r="H811" s="39">
        <v>49</v>
      </c>
      <c r="I811" s="39">
        <v>52</v>
      </c>
      <c r="J811" s="39">
        <v>53</v>
      </c>
      <c r="K811" s="39">
        <v>51</v>
      </c>
      <c r="L811" s="39">
        <v>53</v>
      </c>
      <c r="M811" s="39">
        <v>51</v>
      </c>
      <c r="N811" s="39">
        <v>39</v>
      </c>
    </row>
    <row r="812" spans="1:14" x14ac:dyDescent="0.25">
      <c r="A812" s="39" t="s">
        <v>135</v>
      </c>
      <c r="B812" s="39" t="s">
        <v>135</v>
      </c>
      <c r="C812" s="39">
        <v>2703000</v>
      </c>
      <c r="D812" s="39">
        <v>12</v>
      </c>
      <c r="E812" s="39">
        <v>51</v>
      </c>
      <c r="F812" s="39">
        <v>44</v>
      </c>
      <c r="G812" s="39">
        <v>44</v>
      </c>
      <c r="H812" s="39">
        <v>54</v>
      </c>
      <c r="I812" s="39">
        <v>47</v>
      </c>
      <c r="J812" s="39">
        <v>51</v>
      </c>
      <c r="K812" s="39">
        <v>54</v>
      </c>
      <c r="L812" s="39">
        <v>51</v>
      </c>
      <c r="M812" s="39">
        <v>53</v>
      </c>
      <c r="N812" s="39">
        <v>52</v>
      </c>
    </row>
    <row r="813" spans="1:14" x14ac:dyDescent="0.25">
      <c r="A813" s="39" t="s">
        <v>135</v>
      </c>
      <c r="B813" s="39" t="s">
        <v>135</v>
      </c>
      <c r="C813" s="39">
        <v>2703000</v>
      </c>
      <c r="D813" s="39">
        <v>2</v>
      </c>
      <c r="E813" s="39">
        <v>34</v>
      </c>
      <c r="F813" s="39">
        <v>43</v>
      </c>
      <c r="G813" s="39">
        <v>40</v>
      </c>
      <c r="H813" s="39">
        <v>42</v>
      </c>
      <c r="I813" s="39">
        <v>40</v>
      </c>
      <c r="J813" s="39">
        <v>31</v>
      </c>
      <c r="K813" s="39">
        <v>45</v>
      </c>
      <c r="L813" s="39">
        <v>45</v>
      </c>
      <c r="M813" s="39">
        <v>31</v>
      </c>
      <c r="N813" s="39">
        <v>30</v>
      </c>
    </row>
    <row r="814" spans="1:14" x14ac:dyDescent="0.25">
      <c r="A814" s="39" t="s">
        <v>135</v>
      </c>
      <c r="B814" s="39" t="s">
        <v>135</v>
      </c>
      <c r="C814" s="39">
        <v>2703000</v>
      </c>
      <c r="D814" s="39">
        <v>3</v>
      </c>
      <c r="E814" s="39">
        <v>43</v>
      </c>
      <c r="F814" s="39">
        <v>37</v>
      </c>
      <c r="G814" s="39">
        <v>50</v>
      </c>
      <c r="H814" s="39">
        <v>42</v>
      </c>
      <c r="I814" s="39">
        <v>44</v>
      </c>
      <c r="J814" s="39">
        <v>41</v>
      </c>
      <c r="K814" s="39">
        <v>36</v>
      </c>
      <c r="L814" s="39">
        <v>44</v>
      </c>
      <c r="M814" s="39">
        <v>38</v>
      </c>
      <c r="N814" s="39">
        <v>34</v>
      </c>
    </row>
    <row r="815" spans="1:14" x14ac:dyDescent="0.25">
      <c r="A815" s="39" t="s">
        <v>135</v>
      </c>
      <c r="B815" s="39" t="s">
        <v>135</v>
      </c>
      <c r="C815" s="39">
        <v>2703000</v>
      </c>
      <c r="D815" s="39">
        <v>4</v>
      </c>
      <c r="E815" s="39">
        <v>35</v>
      </c>
      <c r="F815" s="39">
        <v>43</v>
      </c>
      <c r="G815" s="39">
        <v>39</v>
      </c>
      <c r="H815" s="39">
        <v>53</v>
      </c>
      <c r="I815" s="39">
        <v>39</v>
      </c>
      <c r="J815" s="39">
        <v>40</v>
      </c>
      <c r="K815" s="39">
        <v>41</v>
      </c>
      <c r="L815" s="39">
        <v>33</v>
      </c>
      <c r="M815" s="39">
        <v>41</v>
      </c>
      <c r="N815" s="39">
        <v>38</v>
      </c>
    </row>
    <row r="816" spans="1:14" x14ac:dyDescent="0.25">
      <c r="A816" s="39" t="s">
        <v>135</v>
      </c>
      <c r="B816" s="39" t="s">
        <v>135</v>
      </c>
      <c r="C816" s="39">
        <v>2703000</v>
      </c>
      <c r="D816" s="39">
        <v>5</v>
      </c>
      <c r="E816" s="39">
        <v>43</v>
      </c>
      <c r="F816" s="39">
        <v>37</v>
      </c>
      <c r="G816" s="39">
        <v>43</v>
      </c>
      <c r="H816" s="39">
        <v>38</v>
      </c>
      <c r="I816" s="39">
        <v>54</v>
      </c>
      <c r="J816" s="39">
        <v>46</v>
      </c>
      <c r="K816" s="39">
        <v>44</v>
      </c>
      <c r="L816" s="39">
        <v>44</v>
      </c>
      <c r="M816" s="39">
        <v>26</v>
      </c>
      <c r="N816" s="39">
        <v>36</v>
      </c>
    </row>
    <row r="817" spans="1:14" x14ac:dyDescent="0.25">
      <c r="A817" s="39" t="s">
        <v>135</v>
      </c>
      <c r="B817" s="39" t="s">
        <v>135</v>
      </c>
      <c r="C817" s="39">
        <v>2703000</v>
      </c>
      <c r="D817" s="39">
        <v>6</v>
      </c>
      <c r="E817" s="39">
        <v>34</v>
      </c>
      <c r="F817" s="39">
        <v>38</v>
      </c>
      <c r="G817" s="39">
        <v>39</v>
      </c>
      <c r="H817" s="39">
        <v>42</v>
      </c>
      <c r="I817" s="39">
        <v>43</v>
      </c>
      <c r="J817" s="39">
        <v>57</v>
      </c>
      <c r="K817" s="39">
        <v>48</v>
      </c>
      <c r="L817" s="39">
        <v>45</v>
      </c>
      <c r="M817" s="39">
        <v>45</v>
      </c>
      <c r="N817" s="39">
        <v>26</v>
      </c>
    </row>
    <row r="818" spans="1:14" x14ac:dyDescent="0.25">
      <c r="A818" s="39" t="s">
        <v>135</v>
      </c>
      <c r="B818" s="39" t="s">
        <v>135</v>
      </c>
      <c r="C818" s="39">
        <v>2703000</v>
      </c>
      <c r="D818" s="39">
        <v>7</v>
      </c>
      <c r="E818" s="39">
        <v>52</v>
      </c>
      <c r="F818" s="39">
        <v>40</v>
      </c>
      <c r="G818" s="39">
        <v>43</v>
      </c>
      <c r="H818" s="39">
        <v>41</v>
      </c>
      <c r="I818" s="39">
        <v>44</v>
      </c>
      <c r="J818" s="39">
        <v>42</v>
      </c>
      <c r="K818" s="39">
        <v>57</v>
      </c>
      <c r="L818" s="39">
        <v>44</v>
      </c>
      <c r="M818" s="39">
        <v>44</v>
      </c>
      <c r="N818" s="39">
        <v>44</v>
      </c>
    </row>
    <row r="819" spans="1:14" x14ac:dyDescent="0.25">
      <c r="A819" s="39" t="s">
        <v>135</v>
      </c>
      <c r="B819" s="39" t="s">
        <v>135</v>
      </c>
      <c r="C819" s="39">
        <v>2703000</v>
      </c>
      <c r="D819" s="39">
        <v>8</v>
      </c>
      <c r="E819" s="39">
        <v>44</v>
      </c>
      <c r="F819" s="39">
        <v>52</v>
      </c>
      <c r="G819" s="39">
        <v>45</v>
      </c>
      <c r="H819" s="39">
        <v>42</v>
      </c>
      <c r="I819" s="39">
        <v>45</v>
      </c>
      <c r="J819" s="39">
        <v>51</v>
      </c>
      <c r="K819" s="39">
        <v>43</v>
      </c>
      <c r="L819" s="39">
        <v>60</v>
      </c>
      <c r="M819" s="39">
        <v>40</v>
      </c>
      <c r="N819" s="39">
        <v>44</v>
      </c>
    </row>
    <row r="820" spans="1:14" x14ac:dyDescent="0.25">
      <c r="A820" s="39" t="s">
        <v>135</v>
      </c>
      <c r="B820" s="39" t="s">
        <v>135</v>
      </c>
      <c r="C820" s="39">
        <v>2703000</v>
      </c>
      <c r="D820" s="39">
        <v>9</v>
      </c>
      <c r="E820" s="39">
        <v>43</v>
      </c>
      <c r="F820" s="39">
        <v>42</v>
      </c>
      <c r="G820" s="39">
        <v>52</v>
      </c>
      <c r="H820" s="39">
        <v>47</v>
      </c>
      <c r="I820" s="39">
        <v>45</v>
      </c>
      <c r="J820" s="39">
        <v>48</v>
      </c>
      <c r="K820" s="39">
        <v>53</v>
      </c>
      <c r="L820" s="39">
        <v>39</v>
      </c>
      <c r="M820" s="39">
        <v>53</v>
      </c>
      <c r="N820" s="39">
        <v>41</v>
      </c>
    </row>
    <row r="821" spans="1:14" x14ac:dyDescent="0.25">
      <c r="A821" s="39" t="s">
        <v>135</v>
      </c>
      <c r="B821" s="39" t="s">
        <v>135</v>
      </c>
      <c r="C821" s="39">
        <v>2705000</v>
      </c>
      <c r="D821" s="39">
        <v>0</v>
      </c>
      <c r="E821" s="39">
        <v>343</v>
      </c>
      <c r="F821" s="39">
        <v>337</v>
      </c>
      <c r="G821" s="39">
        <v>302</v>
      </c>
      <c r="H821" s="39">
        <v>315</v>
      </c>
      <c r="I821" s="39">
        <v>322</v>
      </c>
      <c r="J821" s="39">
        <v>300</v>
      </c>
      <c r="K821" s="39">
        <v>312</v>
      </c>
      <c r="L821" s="39">
        <v>278</v>
      </c>
      <c r="M821" s="39">
        <v>302</v>
      </c>
      <c r="N821" s="39">
        <v>339</v>
      </c>
    </row>
    <row r="822" spans="1:14" x14ac:dyDescent="0.25">
      <c r="A822" s="39" t="s">
        <v>135</v>
      </c>
      <c r="B822" s="39" t="s">
        <v>135</v>
      </c>
      <c r="C822" s="39">
        <v>2705000</v>
      </c>
      <c r="D822" s="39">
        <v>1</v>
      </c>
      <c r="E822" s="39">
        <v>337</v>
      </c>
      <c r="F822" s="39">
        <v>351</v>
      </c>
      <c r="G822" s="39">
        <v>326</v>
      </c>
      <c r="H822" s="39">
        <v>316</v>
      </c>
      <c r="I822" s="39">
        <v>323</v>
      </c>
      <c r="J822" s="39">
        <v>330</v>
      </c>
      <c r="K822" s="39">
        <v>320</v>
      </c>
      <c r="L822" s="39">
        <v>321</v>
      </c>
      <c r="M822" s="39">
        <v>284</v>
      </c>
      <c r="N822" s="39">
        <v>316</v>
      </c>
    </row>
    <row r="823" spans="1:14" x14ac:dyDescent="0.25">
      <c r="A823" s="39" t="s">
        <v>135</v>
      </c>
      <c r="B823" s="39" t="s">
        <v>135</v>
      </c>
      <c r="C823" s="39">
        <v>2705000</v>
      </c>
      <c r="D823" s="39">
        <v>10</v>
      </c>
      <c r="E823" s="39">
        <v>312</v>
      </c>
      <c r="F823" s="39">
        <v>315</v>
      </c>
      <c r="G823" s="39">
        <v>334</v>
      </c>
      <c r="H823" s="39">
        <v>324</v>
      </c>
      <c r="I823" s="39">
        <v>326</v>
      </c>
      <c r="J823" s="39">
        <v>335</v>
      </c>
      <c r="K823" s="39">
        <v>286</v>
      </c>
      <c r="L823" s="39">
        <v>300</v>
      </c>
      <c r="M823" s="39">
        <v>319</v>
      </c>
      <c r="N823" s="39">
        <v>312</v>
      </c>
    </row>
    <row r="824" spans="1:14" x14ac:dyDescent="0.25">
      <c r="A824" s="39" t="s">
        <v>135</v>
      </c>
      <c r="B824" s="39" t="s">
        <v>135</v>
      </c>
      <c r="C824" s="39">
        <v>2705000</v>
      </c>
      <c r="D824" s="39">
        <v>11</v>
      </c>
      <c r="E824" s="39">
        <v>291</v>
      </c>
      <c r="F824" s="39">
        <v>295</v>
      </c>
      <c r="G824" s="39">
        <v>282</v>
      </c>
      <c r="H824" s="39">
        <v>318</v>
      </c>
      <c r="I824" s="39">
        <v>320</v>
      </c>
      <c r="J824" s="39">
        <v>302</v>
      </c>
      <c r="K824" s="39">
        <v>320</v>
      </c>
      <c r="L824" s="39">
        <v>293</v>
      </c>
      <c r="M824" s="39">
        <v>287</v>
      </c>
      <c r="N824" s="39">
        <v>296</v>
      </c>
    </row>
    <row r="825" spans="1:14" x14ac:dyDescent="0.25">
      <c r="A825" s="39" t="s">
        <v>135</v>
      </c>
      <c r="B825" s="39" t="s">
        <v>135</v>
      </c>
      <c r="C825" s="39">
        <v>2705000</v>
      </c>
      <c r="D825" s="39">
        <v>12</v>
      </c>
      <c r="E825" s="39">
        <v>280</v>
      </c>
      <c r="F825" s="39">
        <v>271</v>
      </c>
      <c r="G825" s="39">
        <v>279</v>
      </c>
      <c r="H825" s="39">
        <v>262</v>
      </c>
      <c r="I825" s="39">
        <v>297</v>
      </c>
      <c r="J825" s="39">
        <v>297</v>
      </c>
      <c r="K825" s="39">
        <v>287</v>
      </c>
      <c r="L825" s="39">
        <v>307</v>
      </c>
      <c r="M825" s="39">
        <v>275</v>
      </c>
      <c r="N825" s="39">
        <v>261</v>
      </c>
    </row>
    <row r="826" spans="1:14" x14ac:dyDescent="0.25">
      <c r="A826" s="39" t="s">
        <v>135</v>
      </c>
      <c r="B826" s="39" t="s">
        <v>135</v>
      </c>
      <c r="C826" s="39">
        <v>2705000</v>
      </c>
      <c r="D826" s="39">
        <v>2</v>
      </c>
      <c r="E826" s="39">
        <v>327</v>
      </c>
      <c r="F826" s="39">
        <v>330</v>
      </c>
      <c r="G826" s="39">
        <v>335</v>
      </c>
      <c r="H826" s="39">
        <v>332</v>
      </c>
      <c r="I826" s="39">
        <v>312</v>
      </c>
      <c r="J826" s="39">
        <v>303</v>
      </c>
      <c r="K826" s="39">
        <v>330</v>
      </c>
      <c r="L826" s="39">
        <v>334</v>
      </c>
      <c r="M826" s="39">
        <v>306</v>
      </c>
      <c r="N826" s="39">
        <v>287</v>
      </c>
    </row>
    <row r="827" spans="1:14" x14ac:dyDescent="0.25">
      <c r="A827" s="39" t="s">
        <v>135</v>
      </c>
      <c r="B827" s="39" t="s">
        <v>135</v>
      </c>
      <c r="C827" s="39">
        <v>2705000</v>
      </c>
      <c r="D827" s="39">
        <v>3</v>
      </c>
      <c r="E827" s="39">
        <v>312</v>
      </c>
      <c r="F827" s="39">
        <v>325</v>
      </c>
      <c r="G827" s="39">
        <v>306</v>
      </c>
      <c r="H827" s="39">
        <v>332</v>
      </c>
      <c r="I827" s="39">
        <v>316</v>
      </c>
      <c r="J827" s="39">
        <v>309</v>
      </c>
      <c r="K827" s="39">
        <v>315</v>
      </c>
      <c r="L827" s="39">
        <v>326</v>
      </c>
      <c r="M827" s="39">
        <v>320</v>
      </c>
      <c r="N827" s="39">
        <v>300</v>
      </c>
    </row>
    <row r="828" spans="1:14" x14ac:dyDescent="0.25">
      <c r="A828" s="39" t="s">
        <v>135</v>
      </c>
      <c r="B828" s="39" t="s">
        <v>135</v>
      </c>
      <c r="C828" s="39">
        <v>2705000</v>
      </c>
      <c r="D828" s="39">
        <v>4</v>
      </c>
      <c r="E828" s="39">
        <v>305</v>
      </c>
      <c r="F828" s="39">
        <v>322</v>
      </c>
      <c r="G828" s="39">
        <v>323</v>
      </c>
      <c r="H828" s="39">
        <v>307</v>
      </c>
      <c r="I828" s="39">
        <v>347</v>
      </c>
      <c r="J828" s="39">
        <v>309</v>
      </c>
      <c r="K828" s="39">
        <v>316</v>
      </c>
      <c r="L828" s="39">
        <v>325</v>
      </c>
      <c r="M828" s="39">
        <v>327</v>
      </c>
      <c r="N828" s="39">
        <v>312</v>
      </c>
    </row>
    <row r="829" spans="1:14" x14ac:dyDescent="0.25">
      <c r="A829" s="39" t="s">
        <v>135</v>
      </c>
      <c r="B829" s="39" t="s">
        <v>135</v>
      </c>
      <c r="C829" s="39">
        <v>2705000</v>
      </c>
      <c r="D829" s="39">
        <v>5</v>
      </c>
      <c r="E829" s="39">
        <v>348</v>
      </c>
      <c r="F829" s="39">
        <v>299</v>
      </c>
      <c r="G829" s="39">
        <v>309</v>
      </c>
      <c r="H829" s="39">
        <v>321</v>
      </c>
      <c r="I829" s="39">
        <v>308</v>
      </c>
      <c r="J829" s="39">
        <v>334</v>
      </c>
      <c r="K829" s="39">
        <v>318</v>
      </c>
      <c r="L829" s="39">
        <v>314</v>
      </c>
      <c r="M829" s="39">
        <v>324</v>
      </c>
      <c r="N829" s="39">
        <v>341</v>
      </c>
    </row>
    <row r="830" spans="1:14" x14ac:dyDescent="0.25">
      <c r="A830" s="39" t="s">
        <v>135</v>
      </c>
      <c r="B830" s="39" t="s">
        <v>135</v>
      </c>
      <c r="C830" s="39">
        <v>2705000</v>
      </c>
      <c r="D830" s="39">
        <v>6</v>
      </c>
      <c r="E830" s="39">
        <v>351</v>
      </c>
      <c r="F830" s="39">
        <v>359</v>
      </c>
      <c r="G830" s="39">
        <v>312</v>
      </c>
      <c r="H830" s="39">
        <v>317</v>
      </c>
      <c r="I830" s="39">
        <v>328</v>
      </c>
      <c r="J830" s="39">
        <v>321</v>
      </c>
      <c r="K830" s="39">
        <v>346</v>
      </c>
      <c r="L830" s="39">
        <v>321</v>
      </c>
      <c r="M830" s="39">
        <v>317</v>
      </c>
      <c r="N830" s="39">
        <v>347</v>
      </c>
    </row>
    <row r="831" spans="1:14" x14ac:dyDescent="0.25">
      <c r="A831" s="39" t="s">
        <v>135</v>
      </c>
      <c r="B831" s="39" t="s">
        <v>135</v>
      </c>
      <c r="C831" s="39">
        <v>2705000</v>
      </c>
      <c r="D831" s="39">
        <v>7</v>
      </c>
      <c r="E831" s="39">
        <v>306</v>
      </c>
      <c r="F831" s="39">
        <v>328</v>
      </c>
      <c r="G831" s="39">
        <v>345</v>
      </c>
      <c r="H831" s="39">
        <v>303</v>
      </c>
      <c r="I831" s="39">
        <v>312</v>
      </c>
      <c r="J831" s="39">
        <v>326</v>
      </c>
      <c r="K831" s="39">
        <v>325</v>
      </c>
      <c r="L831" s="39">
        <v>367</v>
      </c>
      <c r="M831" s="39">
        <v>337</v>
      </c>
      <c r="N831" s="39">
        <v>328</v>
      </c>
    </row>
    <row r="832" spans="1:14" x14ac:dyDescent="0.25">
      <c r="A832" s="39" t="s">
        <v>135</v>
      </c>
      <c r="B832" s="39" t="s">
        <v>135</v>
      </c>
      <c r="C832" s="39">
        <v>2705000</v>
      </c>
      <c r="D832" s="39">
        <v>8</v>
      </c>
      <c r="E832" s="39">
        <v>342</v>
      </c>
      <c r="F832" s="39">
        <v>322</v>
      </c>
      <c r="G832" s="39">
        <v>337</v>
      </c>
      <c r="H832" s="39">
        <v>347</v>
      </c>
      <c r="I832" s="39">
        <v>307</v>
      </c>
      <c r="J832" s="39">
        <v>295</v>
      </c>
      <c r="K832" s="39">
        <v>329</v>
      </c>
      <c r="L832" s="39">
        <v>340</v>
      </c>
      <c r="M832" s="39">
        <v>364</v>
      </c>
      <c r="N832" s="39">
        <v>328</v>
      </c>
    </row>
    <row r="833" spans="1:14" x14ac:dyDescent="0.25">
      <c r="A833" s="39" t="s">
        <v>135</v>
      </c>
      <c r="B833" s="39" t="s">
        <v>135</v>
      </c>
      <c r="C833" s="39">
        <v>2705000</v>
      </c>
      <c r="D833" s="39">
        <v>9</v>
      </c>
      <c r="E833" s="39">
        <v>329</v>
      </c>
      <c r="F833" s="39">
        <v>356</v>
      </c>
      <c r="G833" s="39">
        <v>329</v>
      </c>
      <c r="H833" s="39">
        <v>328</v>
      </c>
      <c r="I833" s="39">
        <v>340</v>
      </c>
      <c r="J833" s="39">
        <v>292</v>
      </c>
      <c r="K833" s="39">
        <v>287</v>
      </c>
      <c r="L833" s="39">
        <v>325</v>
      </c>
      <c r="M833" s="39">
        <v>341</v>
      </c>
      <c r="N833" s="39">
        <v>372</v>
      </c>
    </row>
    <row r="834" spans="1:14" x14ac:dyDescent="0.25">
      <c r="A834" s="39" t="s">
        <v>135</v>
      </c>
      <c r="B834" s="39" t="s">
        <v>135</v>
      </c>
      <c r="C834" s="39">
        <v>2803000</v>
      </c>
      <c r="D834" s="39">
        <v>0</v>
      </c>
      <c r="E834" s="39">
        <v>50</v>
      </c>
      <c r="F834" s="39">
        <v>63</v>
      </c>
      <c r="G834" s="39">
        <v>52</v>
      </c>
      <c r="H834" s="39">
        <v>53</v>
      </c>
      <c r="I834" s="39">
        <v>52</v>
      </c>
      <c r="J834" s="39">
        <v>53</v>
      </c>
      <c r="K834" s="39">
        <v>48</v>
      </c>
      <c r="L834" s="39">
        <v>59</v>
      </c>
      <c r="M834" s="39">
        <v>49</v>
      </c>
      <c r="N834" s="39">
        <v>56</v>
      </c>
    </row>
    <row r="835" spans="1:14" x14ac:dyDescent="0.25">
      <c r="A835" s="39" t="s">
        <v>135</v>
      </c>
      <c r="B835" s="39" t="s">
        <v>135</v>
      </c>
      <c r="C835" s="39">
        <v>2803000</v>
      </c>
      <c r="D835" s="39">
        <v>1</v>
      </c>
      <c r="E835" s="39">
        <v>59</v>
      </c>
      <c r="F835" s="39">
        <v>49</v>
      </c>
      <c r="G835" s="39">
        <v>61</v>
      </c>
      <c r="H835" s="39">
        <v>56</v>
      </c>
      <c r="I835" s="39">
        <v>48</v>
      </c>
      <c r="J835" s="39">
        <v>47</v>
      </c>
      <c r="K835" s="39">
        <v>47</v>
      </c>
      <c r="L835" s="39">
        <v>47</v>
      </c>
      <c r="M835" s="39">
        <v>50</v>
      </c>
      <c r="N835" s="39">
        <v>47</v>
      </c>
    </row>
    <row r="836" spans="1:14" x14ac:dyDescent="0.25">
      <c r="A836" s="39" t="s">
        <v>135</v>
      </c>
      <c r="B836" s="39" t="s">
        <v>135</v>
      </c>
      <c r="C836" s="39">
        <v>2803000</v>
      </c>
      <c r="D836" s="39">
        <v>10</v>
      </c>
      <c r="E836" s="39">
        <v>58</v>
      </c>
      <c r="F836" s="39">
        <v>57</v>
      </c>
      <c r="G836" s="39">
        <v>67</v>
      </c>
      <c r="H836" s="39">
        <v>61</v>
      </c>
      <c r="I836" s="39">
        <v>65</v>
      </c>
      <c r="J836" s="39">
        <v>54</v>
      </c>
      <c r="K836" s="39">
        <v>56</v>
      </c>
      <c r="L836" s="39">
        <v>56</v>
      </c>
      <c r="M836" s="39">
        <v>63</v>
      </c>
      <c r="N836" s="39">
        <v>53</v>
      </c>
    </row>
    <row r="837" spans="1:14" x14ac:dyDescent="0.25">
      <c r="A837" s="39" t="s">
        <v>135</v>
      </c>
      <c r="B837" s="39" t="s">
        <v>135</v>
      </c>
      <c r="C837" s="39">
        <v>2803000</v>
      </c>
      <c r="D837" s="39">
        <v>11</v>
      </c>
      <c r="E837" s="39">
        <v>43</v>
      </c>
      <c r="F837" s="39">
        <v>57</v>
      </c>
      <c r="G837" s="39">
        <v>55</v>
      </c>
      <c r="H837" s="39">
        <v>56</v>
      </c>
      <c r="I837" s="39">
        <v>63</v>
      </c>
      <c r="J837" s="39">
        <v>66</v>
      </c>
      <c r="K837" s="39">
        <v>51</v>
      </c>
      <c r="L837" s="39">
        <v>49</v>
      </c>
      <c r="M837" s="39">
        <v>52</v>
      </c>
      <c r="N837" s="39">
        <v>60</v>
      </c>
    </row>
    <row r="838" spans="1:14" x14ac:dyDescent="0.25">
      <c r="A838" s="39" t="s">
        <v>135</v>
      </c>
      <c r="B838" s="39" t="s">
        <v>135</v>
      </c>
      <c r="C838" s="39">
        <v>2803000</v>
      </c>
      <c r="D838" s="39">
        <v>12</v>
      </c>
      <c r="E838" s="39">
        <v>58</v>
      </c>
      <c r="F838" s="39">
        <v>41</v>
      </c>
      <c r="G838" s="39">
        <v>58</v>
      </c>
      <c r="H838" s="39">
        <v>57</v>
      </c>
      <c r="I838" s="39">
        <v>51</v>
      </c>
      <c r="J838" s="39">
        <v>58</v>
      </c>
      <c r="K838" s="39">
        <v>60</v>
      </c>
      <c r="L838" s="39">
        <v>53</v>
      </c>
      <c r="M838" s="39">
        <v>46</v>
      </c>
      <c r="N838" s="39">
        <v>45</v>
      </c>
    </row>
    <row r="839" spans="1:14" x14ac:dyDescent="0.25">
      <c r="A839" s="39" t="s">
        <v>135</v>
      </c>
      <c r="B839" s="39" t="s">
        <v>135</v>
      </c>
      <c r="C839" s="39">
        <v>2803000</v>
      </c>
      <c r="D839" s="39">
        <v>2</v>
      </c>
      <c r="E839" s="39">
        <v>47</v>
      </c>
      <c r="F839" s="39">
        <v>56</v>
      </c>
      <c r="G839" s="39">
        <v>49</v>
      </c>
      <c r="H839" s="39">
        <v>55</v>
      </c>
      <c r="I839" s="39">
        <v>59</v>
      </c>
      <c r="J839" s="39">
        <v>44</v>
      </c>
      <c r="K839" s="39">
        <v>52</v>
      </c>
      <c r="L839" s="39">
        <v>46</v>
      </c>
      <c r="M839" s="39">
        <v>47</v>
      </c>
      <c r="N839" s="39">
        <v>56</v>
      </c>
    </row>
    <row r="840" spans="1:14" x14ac:dyDescent="0.25">
      <c r="A840" s="39" t="s">
        <v>135</v>
      </c>
      <c r="B840" s="39" t="s">
        <v>135</v>
      </c>
      <c r="C840" s="39">
        <v>2803000</v>
      </c>
      <c r="D840" s="39">
        <v>3</v>
      </c>
      <c r="E840" s="39">
        <v>49</v>
      </c>
      <c r="F840" s="39">
        <v>59</v>
      </c>
      <c r="G840" s="39">
        <v>56</v>
      </c>
      <c r="H840" s="39">
        <v>52</v>
      </c>
      <c r="I840" s="39">
        <v>53</v>
      </c>
      <c r="J840" s="39">
        <v>59</v>
      </c>
      <c r="K840" s="39">
        <v>45</v>
      </c>
      <c r="L840" s="39">
        <v>52</v>
      </c>
      <c r="M840" s="39">
        <v>44</v>
      </c>
      <c r="N840" s="39">
        <v>41</v>
      </c>
    </row>
    <row r="841" spans="1:14" x14ac:dyDescent="0.25">
      <c r="A841" s="39" t="s">
        <v>135</v>
      </c>
      <c r="B841" s="39" t="s">
        <v>135</v>
      </c>
      <c r="C841" s="39">
        <v>2803000</v>
      </c>
      <c r="D841" s="39">
        <v>4</v>
      </c>
      <c r="E841" s="39">
        <v>52</v>
      </c>
      <c r="F841" s="39">
        <v>43</v>
      </c>
      <c r="G841" s="39">
        <v>60</v>
      </c>
      <c r="H841" s="39">
        <v>56</v>
      </c>
      <c r="I841" s="39">
        <v>51</v>
      </c>
      <c r="J841" s="39">
        <v>55</v>
      </c>
      <c r="K841" s="39">
        <v>60</v>
      </c>
      <c r="L841" s="39">
        <v>43</v>
      </c>
      <c r="M841" s="39">
        <v>49</v>
      </c>
      <c r="N841" s="39">
        <v>48</v>
      </c>
    </row>
    <row r="842" spans="1:14" x14ac:dyDescent="0.25">
      <c r="A842" s="39" t="s">
        <v>135</v>
      </c>
      <c r="B842" s="39" t="s">
        <v>135</v>
      </c>
      <c r="C842" s="39">
        <v>2803000</v>
      </c>
      <c r="D842" s="39">
        <v>5</v>
      </c>
      <c r="E842" s="39">
        <v>54</v>
      </c>
      <c r="F842" s="39">
        <v>60</v>
      </c>
      <c r="G842" s="39">
        <v>50</v>
      </c>
      <c r="H842" s="39">
        <v>66</v>
      </c>
      <c r="I842" s="39">
        <v>63</v>
      </c>
      <c r="J842" s="39">
        <v>49</v>
      </c>
      <c r="K842" s="39">
        <v>57</v>
      </c>
      <c r="L842" s="39">
        <v>55</v>
      </c>
      <c r="M842" s="39">
        <v>41</v>
      </c>
      <c r="N842" s="39">
        <v>53</v>
      </c>
    </row>
    <row r="843" spans="1:14" x14ac:dyDescent="0.25">
      <c r="A843" s="39" t="s">
        <v>135</v>
      </c>
      <c r="B843" s="39" t="s">
        <v>135</v>
      </c>
      <c r="C843" s="39">
        <v>2803000</v>
      </c>
      <c r="D843" s="39">
        <v>6</v>
      </c>
      <c r="E843" s="39">
        <v>59</v>
      </c>
      <c r="F843" s="39">
        <v>54</v>
      </c>
      <c r="G843" s="39">
        <v>56</v>
      </c>
      <c r="H843" s="39">
        <v>45</v>
      </c>
      <c r="I843" s="39">
        <v>69</v>
      </c>
      <c r="J843" s="39">
        <v>57</v>
      </c>
      <c r="K843" s="39">
        <v>52</v>
      </c>
      <c r="L843" s="39">
        <v>63</v>
      </c>
      <c r="M843" s="39">
        <v>55</v>
      </c>
      <c r="N843" s="39">
        <v>48</v>
      </c>
    </row>
    <row r="844" spans="1:14" x14ac:dyDescent="0.25">
      <c r="A844" s="39" t="s">
        <v>135</v>
      </c>
      <c r="B844" s="39" t="s">
        <v>135</v>
      </c>
      <c r="C844" s="39">
        <v>2803000</v>
      </c>
      <c r="D844" s="39">
        <v>7</v>
      </c>
      <c r="E844" s="39">
        <v>65</v>
      </c>
      <c r="F844" s="39">
        <v>71</v>
      </c>
      <c r="G844" s="39">
        <v>52</v>
      </c>
      <c r="H844" s="39">
        <v>61</v>
      </c>
      <c r="I844" s="39">
        <v>54</v>
      </c>
      <c r="J844" s="39">
        <v>64</v>
      </c>
      <c r="K844" s="39">
        <v>59</v>
      </c>
      <c r="L844" s="39">
        <v>55</v>
      </c>
      <c r="M844" s="39">
        <v>55</v>
      </c>
      <c r="N844" s="39">
        <v>60</v>
      </c>
    </row>
    <row r="845" spans="1:14" x14ac:dyDescent="0.25">
      <c r="A845" s="39" t="s">
        <v>135</v>
      </c>
      <c r="B845" s="39" t="s">
        <v>135</v>
      </c>
      <c r="C845" s="39">
        <v>2803000</v>
      </c>
      <c r="D845" s="39">
        <v>8</v>
      </c>
      <c r="E845" s="39">
        <v>53</v>
      </c>
      <c r="F845" s="39">
        <v>62</v>
      </c>
      <c r="G845" s="39">
        <v>65</v>
      </c>
      <c r="H845" s="39">
        <v>60</v>
      </c>
      <c r="I845" s="39">
        <v>54</v>
      </c>
      <c r="J845" s="39">
        <v>49</v>
      </c>
      <c r="K845" s="39">
        <v>70</v>
      </c>
      <c r="L845" s="39">
        <v>52</v>
      </c>
      <c r="M845" s="39">
        <v>42</v>
      </c>
      <c r="N845" s="39">
        <v>56</v>
      </c>
    </row>
    <row r="846" spans="1:14" x14ac:dyDescent="0.25">
      <c r="A846" s="39" t="s">
        <v>135</v>
      </c>
      <c r="B846" s="39" t="s">
        <v>135</v>
      </c>
      <c r="C846" s="39">
        <v>2803000</v>
      </c>
      <c r="D846" s="39">
        <v>9</v>
      </c>
      <c r="E846" s="39">
        <v>66</v>
      </c>
      <c r="F846" s="39">
        <v>61</v>
      </c>
      <c r="G846" s="39">
        <v>62</v>
      </c>
      <c r="H846" s="39">
        <v>65</v>
      </c>
      <c r="I846" s="39">
        <v>57</v>
      </c>
      <c r="J846" s="39">
        <v>60</v>
      </c>
      <c r="K846" s="39">
        <v>61</v>
      </c>
      <c r="L846" s="39">
        <v>74</v>
      </c>
      <c r="M846" s="39">
        <v>55</v>
      </c>
      <c r="N846" s="39">
        <v>59</v>
      </c>
    </row>
    <row r="847" spans="1:14" x14ac:dyDescent="0.25">
      <c r="A847" s="39" t="s">
        <v>135</v>
      </c>
      <c r="B847" s="39" t="s">
        <v>135</v>
      </c>
      <c r="C847" s="39">
        <v>2807000</v>
      </c>
      <c r="D847" s="39">
        <v>0</v>
      </c>
      <c r="E847" s="39">
        <v>267</v>
      </c>
      <c r="F847" s="39">
        <v>277</v>
      </c>
      <c r="G847" s="39">
        <v>285</v>
      </c>
      <c r="H847" s="39">
        <v>273</v>
      </c>
      <c r="I847" s="39">
        <v>272</v>
      </c>
      <c r="J847" s="39">
        <v>258</v>
      </c>
      <c r="K847" s="39">
        <v>282</v>
      </c>
      <c r="L847" s="39">
        <v>258</v>
      </c>
      <c r="M847" s="39">
        <v>252</v>
      </c>
      <c r="N847" s="39">
        <v>242</v>
      </c>
    </row>
    <row r="848" spans="1:14" x14ac:dyDescent="0.25">
      <c r="A848" s="39" t="s">
        <v>135</v>
      </c>
      <c r="B848" s="39" t="s">
        <v>135</v>
      </c>
      <c r="C848" s="39">
        <v>2807000</v>
      </c>
      <c r="D848" s="39">
        <v>1</v>
      </c>
      <c r="E848" s="39">
        <v>270</v>
      </c>
      <c r="F848" s="39">
        <v>272</v>
      </c>
      <c r="G848" s="39">
        <v>296</v>
      </c>
      <c r="H848" s="39">
        <v>281</v>
      </c>
      <c r="I848" s="39">
        <v>265</v>
      </c>
      <c r="J848" s="39">
        <v>275</v>
      </c>
      <c r="K848" s="39">
        <v>261</v>
      </c>
      <c r="L848" s="39">
        <v>293</v>
      </c>
      <c r="M848" s="39">
        <v>255</v>
      </c>
      <c r="N848" s="39">
        <v>254</v>
      </c>
    </row>
    <row r="849" spans="1:14" x14ac:dyDescent="0.25">
      <c r="A849" s="39" t="s">
        <v>135</v>
      </c>
      <c r="B849" s="39" t="s">
        <v>135</v>
      </c>
      <c r="C849" s="39">
        <v>2807000</v>
      </c>
      <c r="D849" s="39">
        <v>10</v>
      </c>
      <c r="E849" s="39">
        <v>262</v>
      </c>
      <c r="F849" s="39">
        <v>260</v>
      </c>
      <c r="G849" s="39">
        <v>271</v>
      </c>
      <c r="H849" s="39">
        <v>293</v>
      </c>
      <c r="I849" s="39">
        <v>242</v>
      </c>
      <c r="J849" s="39">
        <v>311</v>
      </c>
      <c r="K849" s="39">
        <v>275</v>
      </c>
      <c r="L849" s="39">
        <v>292</v>
      </c>
      <c r="M849" s="39">
        <v>301</v>
      </c>
      <c r="N849" s="39">
        <v>273</v>
      </c>
    </row>
    <row r="850" spans="1:14" x14ac:dyDescent="0.25">
      <c r="A850" s="39" t="s">
        <v>135</v>
      </c>
      <c r="B850" s="39" t="s">
        <v>135</v>
      </c>
      <c r="C850" s="39">
        <v>2807000</v>
      </c>
      <c r="D850" s="39">
        <v>11</v>
      </c>
      <c r="E850" s="39">
        <v>261</v>
      </c>
      <c r="F850" s="39">
        <v>243</v>
      </c>
      <c r="G850" s="39">
        <v>245</v>
      </c>
      <c r="H850" s="39">
        <v>253</v>
      </c>
      <c r="I850" s="39">
        <v>282</v>
      </c>
      <c r="J850" s="39">
        <v>247</v>
      </c>
      <c r="K850" s="39">
        <v>299</v>
      </c>
      <c r="L850" s="39">
        <v>280</v>
      </c>
      <c r="M850" s="39">
        <v>267</v>
      </c>
      <c r="N850" s="39">
        <v>283</v>
      </c>
    </row>
    <row r="851" spans="1:14" x14ac:dyDescent="0.25">
      <c r="A851" s="39" t="s">
        <v>135</v>
      </c>
      <c r="B851" s="39" t="s">
        <v>135</v>
      </c>
      <c r="C851" s="39">
        <v>2807000</v>
      </c>
      <c r="D851" s="39">
        <v>12</v>
      </c>
      <c r="E851" s="39">
        <v>223</v>
      </c>
      <c r="F851" s="39">
        <v>239</v>
      </c>
      <c r="G851" s="39">
        <v>228</v>
      </c>
      <c r="H851" s="39">
        <v>234</v>
      </c>
      <c r="I851" s="39">
        <v>244</v>
      </c>
      <c r="J851" s="39">
        <v>264</v>
      </c>
      <c r="K851" s="39">
        <v>229</v>
      </c>
      <c r="L851" s="39">
        <v>274</v>
      </c>
      <c r="M851" s="39">
        <v>257</v>
      </c>
      <c r="N851" s="39">
        <v>246</v>
      </c>
    </row>
    <row r="852" spans="1:14" x14ac:dyDescent="0.25">
      <c r="A852" s="39" t="s">
        <v>135</v>
      </c>
      <c r="B852" s="39" t="s">
        <v>135</v>
      </c>
      <c r="C852" s="39">
        <v>2807000</v>
      </c>
      <c r="D852" s="39">
        <v>2</v>
      </c>
      <c r="E852" s="39">
        <v>293</v>
      </c>
      <c r="F852" s="39">
        <v>276</v>
      </c>
      <c r="G852" s="39">
        <v>275</v>
      </c>
      <c r="H852" s="39">
        <v>298</v>
      </c>
      <c r="I852" s="39">
        <v>277</v>
      </c>
      <c r="J852" s="39">
        <v>260</v>
      </c>
      <c r="K852" s="39">
        <v>276</v>
      </c>
      <c r="L852" s="39">
        <v>265</v>
      </c>
      <c r="M852" s="39">
        <v>279</v>
      </c>
      <c r="N852" s="39">
        <v>249</v>
      </c>
    </row>
    <row r="853" spans="1:14" x14ac:dyDescent="0.25">
      <c r="A853" s="39" t="s">
        <v>135</v>
      </c>
      <c r="B853" s="39" t="s">
        <v>135</v>
      </c>
      <c r="C853" s="39">
        <v>2807000</v>
      </c>
      <c r="D853" s="39">
        <v>3</v>
      </c>
      <c r="E853" s="39">
        <v>287</v>
      </c>
      <c r="F853" s="39">
        <v>288</v>
      </c>
      <c r="G853" s="39">
        <v>286</v>
      </c>
      <c r="H853" s="39">
        <v>278</v>
      </c>
      <c r="I853" s="39">
        <v>302</v>
      </c>
      <c r="J853" s="39">
        <v>282</v>
      </c>
      <c r="K853" s="39">
        <v>263</v>
      </c>
      <c r="L853" s="39">
        <v>287</v>
      </c>
      <c r="M853" s="39">
        <v>258</v>
      </c>
      <c r="N853" s="39">
        <v>285</v>
      </c>
    </row>
    <row r="854" spans="1:14" x14ac:dyDescent="0.25">
      <c r="A854" s="39" t="s">
        <v>135</v>
      </c>
      <c r="B854" s="39" t="s">
        <v>135</v>
      </c>
      <c r="C854" s="39">
        <v>2807000</v>
      </c>
      <c r="D854" s="39">
        <v>4</v>
      </c>
      <c r="E854" s="39">
        <v>259</v>
      </c>
      <c r="F854" s="39">
        <v>298</v>
      </c>
      <c r="G854" s="39">
        <v>290</v>
      </c>
      <c r="H854" s="39">
        <v>287</v>
      </c>
      <c r="I854" s="39">
        <v>277</v>
      </c>
      <c r="J854" s="39">
        <v>305</v>
      </c>
      <c r="K854" s="39">
        <v>281</v>
      </c>
      <c r="L854" s="39">
        <v>262</v>
      </c>
      <c r="M854" s="39">
        <v>280</v>
      </c>
      <c r="N854" s="39">
        <v>267</v>
      </c>
    </row>
    <row r="855" spans="1:14" x14ac:dyDescent="0.25">
      <c r="A855" s="39" t="s">
        <v>135</v>
      </c>
      <c r="B855" s="39" t="s">
        <v>135</v>
      </c>
      <c r="C855" s="39">
        <v>2807000</v>
      </c>
      <c r="D855" s="39">
        <v>5</v>
      </c>
      <c r="E855" s="39">
        <v>297</v>
      </c>
      <c r="F855" s="39">
        <v>251</v>
      </c>
      <c r="G855" s="39">
        <v>284</v>
      </c>
      <c r="H855" s="39">
        <v>282</v>
      </c>
      <c r="I855" s="39">
        <v>288</v>
      </c>
      <c r="J855" s="39">
        <v>265</v>
      </c>
      <c r="K855" s="39">
        <v>290</v>
      </c>
      <c r="L855" s="39">
        <v>270</v>
      </c>
      <c r="M855" s="39">
        <v>266</v>
      </c>
      <c r="N855" s="39">
        <v>266</v>
      </c>
    </row>
    <row r="856" spans="1:14" x14ac:dyDescent="0.25">
      <c r="A856" s="39" t="s">
        <v>135</v>
      </c>
      <c r="B856" s="39" t="s">
        <v>135</v>
      </c>
      <c r="C856" s="39">
        <v>2807000</v>
      </c>
      <c r="D856" s="39">
        <v>6</v>
      </c>
      <c r="E856" s="39">
        <v>247</v>
      </c>
      <c r="F856" s="39">
        <v>293</v>
      </c>
      <c r="G856" s="39">
        <v>272</v>
      </c>
      <c r="H856" s="39">
        <v>295</v>
      </c>
      <c r="I856" s="39">
        <v>296</v>
      </c>
      <c r="J856" s="39">
        <v>276</v>
      </c>
      <c r="K856" s="39">
        <v>269</v>
      </c>
      <c r="L856" s="39">
        <v>295</v>
      </c>
      <c r="M856" s="39">
        <v>263</v>
      </c>
      <c r="N856" s="39">
        <v>266</v>
      </c>
    </row>
    <row r="857" spans="1:14" x14ac:dyDescent="0.25">
      <c r="A857" s="39" t="s">
        <v>135</v>
      </c>
      <c r="B857" s="39" t="s">
        <v>135</v>
      </c>
      <c r="C857" s="39">
        <v>2807000</v>
      </c>
      <c r="D857" s="39">
        <v>7</v>
      </c>
      <c r="E857" s="39">
        <v>291</v>
      </c>
      <c r="F857" s="39">
        <v>249</v>
      </c>
      <c r="G857" s="39">
        <v>292</v>
      </c>
      <c r="H857" s="39">
        <v>288</v>
      </c>
      <c r="I857" s="39">
        <v>294</v>
      </c>
      <c r="J857" s="39">
        <v>304</v>
      </c>
      <c r="K857" s="39">
        <v>280</v>
      </c>
      <c r="L857" s="39">
        <v>271</v>
      </c>
      <c r="M857" s="39">
        <v>306</v>
      </c>
      <c r="N857" s="39">
        <v>272</v>
      </c>
    </row>
    <row r="858" spans="1:14" x14ac:dyDescent="0.25">
      <c r="A858" s="39" t="s">
        <v>135</v>
      </c>
      <c r="B858" s="39" t="s">
        <v>135</v>
      </c>
      <c r="C858" s="39">
        <v>2807000</v>
      </c>
      <c r="D858" s="39">
        <v>8</v>
      </c>
      <c r="E858" s="39">
        <v>263</v>
      </c>
      <c r="F858" s="39">
        <v>303</v>
      </c>
      <c r="G858" s="39">
        <v>243</v>
      </c>
      <c r="H858" s="39">
        <v>306</v>
      </c>
      <c r="I858" s="39">
        <v>287</v>
      </c>
      <c r="J858" s="39">
        <v>297</v>
      </c>
      <c r="K858" s="39">
        <v>293</v>
      </c>
      <c r="L858" s="39">
        <v>280</v>
      </c>
      <c r="M858" s="39">
        <v>258</v>
      </c>
      <c r="N858" s="39">
        <v>295</v>
      </c>
    </row>
    <row r="859" spans="1:14" x14ac:dyDescent="0.25">
      <c r="A859" s="39" t="s">
        <v>135</v>
      </c>
      <c r="B859" s="39" t="s">
        <v>135</v>
      </c>
      <c r="C859" s="39">
        <v>2807000</v>
      </c>
      <c r="D859" s="39">
        <v>9</v>
      </c>
      <c r="E859" s="39">
        <v>252</v>
      </c>
      <c r="F859" s="39">
        <v>270</v>
      </c>
      <c r="G859" s="39">
        <v>289</v>
      </c>
      <c r="H859" s="39">
        <v>250</v>
      </c>
      <c r="I859" s="39">
        <v>305</v>
      </c>
      <c r="J859" s="39">
        <v>271</v>
      </c>
      <c r="K859" s="39">
        <v>293</v>
      </c>
      <c r="L859" s="39">
        <v>300</v>
      </c>
      <c r="M859" s="39">
        <v>277</v>
      </c>
      <c r="N859" s="39">
        <v>264</v>
      </c>
    </row>
    <row r="860" spans="1:14" x14ac:dyDescent="0.25">
      <c r="A860" s="39" t="s">
        <v>135</v>
      </c>
      <c r="B860" s="39" t="s">
        <v>135</v>
      </c>
      <c r="C860" s="39">
        <v>2808000</v>
      </c>
      <c r="D860" s="39">
        <v>0</v>
      </c>
      <c r="E860" s="39">
        <v>241</v>
      </c>
      <c r="F860" s="39">
        <v>223</v>
      </c>
      <c r="G860" s="39">
        <v>292</v>
      </c>
      <c r="H860" s="39">
        <v>246</v>
      </c>
      <c r="I860" s="39">
        <v>275</v>
      </c>
      <c r="J860" s="39">
        <v>272</v>
      </c>
      <c r="K860" s="39">
        <v>252</v>
      </c>
      <c r="L860" s="39">
        <v>251</v>
      </c>
      <c r="M860" s="39">
        <v>242</v>
      </c>
      <c r="N860" s="39">
        <v>265</v>
      </c>
    </row>
    <row r="861" spans="1:14" x14ac:dyDescent="0.25">
      <c r="A861" s="39" t="s">
        <v>135</v>
      </c>
      <c r="B861" s="39" t="s">
        <v>135</v>
      </c>
      <c r="C861" s="39">
        <v>2808000</v>
      </c>
      <c r="D861" s="39">
        <v>1</v>
      </c>
      <c r="E861" s="39">
        <v>244</v>
      </c>
      <c r="F861" s="39">
        <v>234</v>
      </c>
      <c r="G861" s="39">
        <v>243</v>
      </c>
      <c r="H861" s="39">
        <v>301</v>
      </c>
      <c r="I861" s="39">
        <v>261</v>
      </c>
      <c r="J861" s="39">
        <v>275</v>
      </c>
      <c r="K861" s="39">
        <v>284</v>
      </c>
      <c r="L861" s="39">
        <v>246</v>
      </c>
      <c r="M861" s="39">
        <v>252</v>
      </c>
      <c r="N861" s="39">
        <v>248</v>
      </c>
    </row>
    <row r="862" spans="1:14" x14ac:dyDescent="0.25">
      <c r="A862" s="39" t="s">
        <v>135</v>
      </c>
      <c r="B862" s="39" t="s">
        <v>135</v>
      </c>
      <c r="C862" s="39">
        <v>2808000</v>
      </c>
      <c r="D862" s="39">
        <v>10</v>
      </c>
      <c r="E862" s="39">
        <v>204</v>
      </c>
      <c r="F862" s="39">
        <v>216</v>
      </c>
      <c r="G862" s="39">
        <v>216</v>
      </c>
      <c r="H862" s="39">
        <v>219</v>
      </c>
      <c r="I862" s="39">
        <v>243</v>
      </c>
      <c r="J862" s="39">
        <v>233</v>
      </c>
      <c r="K862" s="39">
        <v>255</v>
      </c>
      <c r="L862" s="39">
        <v>243</v>
      </c>
      <c r="M862" s="39">
        <v>215</v>
      </c>
      <c r="N862" s="39">
        <v>245</v>
      </c>
    </row>
    <row r="863" spans="1:14" x14ac:dyDescent="0.25">
      <c r="A863" s="39" t="s">
        <v>135</v>
      </c>
      <c r="B863" s="39" t="s">
        <v>135</v>
      </c>
      <c r="C863" s="39">
        <v>2808000</v>
      </c>
      <c r="D863" s="39">
        <v>11</v>
      </c>
      <c r="E863" s="39">
        <v>209</v>
      </c>
      <c r="F863" s="39">
        <v>190</v>
      </c>
      <c r="G863" s="39">
        <v>207</v>
      </c>
      <c r="H863" s="39">
        <v>201</v>
      </c>
      <c r="I863" s="39">
        <v>222</v>
      </c>
      <c r="J863" s="39">
        <v>232</v>
      </c>
      <c r="K863" s="39">
        <v>224</v>
      </c>
      <c r="L863" s="39">
        <v>228</v>
      </c>
      <c r="M863" s="39">
        <v>217</v>
      </c>
      <c r="N863" s="39">
        <v>200</v>
      </c>
    </row>
    <row r="864" spans="1:14" x14ac:dyDescent="0.25">
      <c r="A864" s="39" t="s">
        <v>135</v>
      </c>
      <c r="B864" s="39" t="s">
        <v>135</v>
      </c>
      <c r="C864" s="39">
        <v>2808000</v>
      </c>
      <c r="D864" s="39">
        <v>12</v>
      </c>
      <c r="E864" s="39">
        <v>176</v>
      </c>
      <c r="F864" s="39">
        <v>194</v>
      </c>
      <c r="G864" s="39">
        <v>165</v>
      </c>
      <c r="H864" s="39">
        <v>189</v>
      </c>
      <c r="I864" s="39">
        <v>188</v>
      </c>
      <c r="J864" s="39">
        <v>199</v>
      </c>
      <c r="K864" s="39">
        <v>206</v>
      </c>
      <c r="L864" s="39">
        <v>198</v>
      </c>
      <c r="M864" s="39">
        <v>211</v>
      </c>
      <c r="N864" s="39">
        <v>193</v>
      </c>
    </row>
    <row r="865" spans="1:14" x14ac:dyDescent="0.25">
      <c r="A865" s="39" t="s">
        <v>135</v>
      </c>
      <c r="B865" s="39" t="s">
        <v>135</v>
      </c>
      <c r="C865" s="39">
        <v>2808000</v>
      </c>
      <c r="D865" s="39">
        <v>2</v>
      </c>
      <c r="E865" s="39">
        <v>249</v>
      </c>
      <c r="F865" s="39">
        <v>235</v>
      </c>
      <c r="G865" s="39">
        <v>241</v>
      </c>
      <c r="H865" s="39">
        <v>241</v>
      </c>
      <c r="I865" s="39">
        <v>277</v>
      </c>
      <c r="J865" s="39">
        <v>237</v>
      </c>
      <c r="K865" s="39">
        <v>264</v>
      </c>
      <c r="L865" s="39">
        <v>280</v>
      </c>
      <c r="M865" s="39">
        <v>241</v>
      </c>
      <c r="N865" s="39">
        <v>235</v>
      </c>
    </row>
    <row r="866" spans="1:14" x14ac:dyDescent="0.25">
      <c r="A866" s="39" t="s">
        <v>135</v>
      </c>
      <c r="B866" s="39" t="s">
        <v>135</v>
      </c>
      <c r="C866" s="39">
        <v>2808000</v>
      </c>
      <c r="D866" s="39">
        <v>3</v>
      </c>
      <c r="E866" s="39">
        <v>231</v>
      </c>
      <c r="F866" s="39">
        <v>241</v>
      </c>
      <c r="G866" s="39">
        <v>252</v>
      </c>
      <c r="H866" s="39">
        <v>240</v>
      </c>
      <c r="I866" s="39">
        <v>229</v>
      </c>
      <c r="J866" s="39">
        <v>254</v>
      </c>
      <c r="K866" s="39">
        <v>241</v>
      </c>
      <c r="L866" s="39">
        <v>234</v>
      </c>
      <c r="M866" s="39">
        <v>280</v>
      </c>
      <c r="N866" s="39">
        <v>225</v>
      </c>
    </row>
    <row r="867" spans="1:14" x14ac:dyDescent="0.25">
      <c r="A867" s="39" t="s">
        <v>135</v>
      </c>
      <c r="B867" s="39" t="s">
        <v>135</v>
      </c>
      <c r="C867" s="39">
        <v>2808000</v>
      </c>
      <c r="D867" s="39">
        <v>4</v>
      </c>
      <c r="E867" s="39">
        <v>245</v>
      </c>
      <c r="F867" s="39">
        <v>221</v>
      </c>
      <c r="G867" s="39">
        <v>230</v>
      </c>
      <c r="H867" s="39">
        <v>233</v>
      </c>
      <c r="I867" s="39">
        <v>253</v>
      </c>
      <c r="J867" s="39">
        <v>235</v>
      </c>
      <c r="K867" s="39">
        <v>254</v>
      </c>
      <c r="L867" s="39">
        <v>239</v>
      </c>
      <c r="M867" s="39">
        <v>231</v>
      </c>
      <c r="N867" s="39">
        <v>265</v>
      </c>
    </row>
    <row r="868" spans="1:14" x14ac:dyDescent="0.25">
      <c r="A868" s="39" t="s">
        <v>135</v>
      </c>
      <c r="B868" s="39" t="s">
        <v>135</v>
      </c>
      <c r="C868" s="39">
        <v>2808000</v>
      </c>
      <c r="D868" s="39">
        <v>5</v>
      </c>
      <c r="E868" s="39">
        <v>224</v>
      </c>
      <c r="F868" s="39">
        <v>260</v>
      </c>
      <c r="G868" s="39">
        <v>235</v>
      </c>
      <c r="H868" s="39">
        <v>241</v>
      </c>
      <c r="I868" s="39">
        <v>235</v>
      </c>
      <c r="J868" s="39">
        <v>236</v>
      </c>
      <c r="K868" s="39">
        <v>227</v>
      </c>
      <c r="L868" s="39">
        <v>253</v>
      </c>
      <c r="M868" s="39">
        <v>227</v>
      </c>
      <c r="N868" s="39">
        <v>228</v>
      </c>
    </row>
    <row r="869" spans="1:14" x14ac:dyDescent="0.25">
      <c r="A869" s="39" t="s">
        <v>135</v>
      </c>
      <c r="B869" s="39" t="s">
        <v>135</v>
      </c>
      <c r="C869" s="39">
        <v>2808000</v>
      </c>
      <c r="D869" s="39">
        <v>6</v>
      </c>
      <c r="E869" s="39">
        <v>218</v>
      </c>
      <c r="F869" s="39">
        <v>228</v>
      </c>
      <c r="G869" s="39">
        <v>262</v>
      </c>
      <c r="H869" s="39">
        <v>237</v>
      </c>
      <c r="I869" s="39">
        <v>242</v>
      </c>
      <c r="J869" s="39">
        <v>237</v>
      </c>
      <c r="K869" s="39">
        <v>240</v>
      </c>
      <c r="L869" s="39">
        <v>226</v>
      </c>
      <c r="M869" s="39">
        <v>256</v>
      </c>
      <c r="N869" s="39">
        <v>229</v>
      </c>
    </row>
    <row r="870" spans="1:14" x14ac:dyDescent="0.25">
      <c r="A870" s="39" t="s">
        <v>135</v>
      </c>
      <c r="B870" s="39" t="s">
        <v>135</v>
      </c>
      <c r="C870" s="39">
        <v>2808000</v>
      </c>
      <c r="D870" s="39">
        <v>7</v>
      </c>
      <c r="E870" s="39">
        <v>225</v>
      </c>
      <c r="F870" s="39">
        <v>234</v>
      </c>
      <c r="G870" s="39">
        <v>236</v>
      </c>
      <c r="H870" s="39">
        <v>251</v>
      </c>
      <c r="I870" s="39">
        <v>243</v>
      </c>
      <c r="J870" s="39">
        <v>243</v>
      </c>
      <c r="K870" s="39">
        <v>248</v>
      </c>
      <c r="L870" s="39">
        <v>241</v>
      </c>
      <c r="M870" s="39">
        <v>229</v>
      </c>
      <c r="N870" s="39">
        <v>262</v>
      </c>
    </row>
    <row r="871" spans="1:14" x14ac:dyDescent="0.25">
      <c r="A871" s="39" t="s">
        <v>135</v>
      </c>
      <c r="B871" s="39" t="s">
        <v>135</v>
      </c>
      <c r="C871" s="39">
        <v>2808000</v>
      </c>
      <c r="D871" s="39">
        <v>8</v>
      </c>
      <c r="E871" s="39">
        <v>219</v>
      </c>
      <c r="F871" s="39">
        <v>222</v>
      </c>
      <c r="G871" s="39">
        <v>233</v>
      </c>
      <c r="H871" s="39">
        <v>228</v>
      </c>
      <c r="I871" s="39">
        <v>258</v>
      </c>
      <c r="J871" s="39">
        <v>241</v>
      </c>
      <c r="K871" s="39">
        <v>248</v>
      </c>
      <c r="L871" s="39">
        <v>244</v>
      </c>
      <c r="M871" s="39">
        <v>228</v>
      </c>
      <c r="N871" s="39">
        <v>232</v>
      </c>
    </row>
    <row r="872" spans="1:14" x14ac:dyDescent="0.25">
      <c r="A872" s="39" t="s">
        <v>135</v>
      </c>
      <c r="B872" s="39" t="s">
        <v>135</v>
      </c>
      <c r="C872" s="39">
        <v>2808000</v>
      </c>
      <c r="D872" s="39">
        <v>9</v>
      </c>
      <c r="E872" s="39">
        <v>219</v>
      </c>
      <c r="F872" s="39">
        <v>219</v>
      </c>
      <c r="G872" s="39">
        <v>236</v>
      </c>
      <c r="H872" s="39">
        <v>230</v>
      </c>
      <c r="I872" s="39">
        <v>234</v>
      </c>
      <c r="J872" s="39">
        <v>247</v>
      </c>
      <c r="K872" s="39">
        <v>253</v>
      </c>
      <c r="L872" s="39">
        <v>232</v>
      </c>
      <c r="M872" s="39">
        <v>242</v>
      </c>
      <c r="N872" s="39">
        <v>248</v>
      </c>
    </row>
    <row r="873" spans="1:14" x14ac:dyDescent="0.25">
      <c r="A873" s="39" t="s">
        <v>135</v>
      </c>
      <c r="B873" s="39" t="s">
        <v>135</v>
      </c>
      <c r="C873" s="39">
        <v>2901000</v>
      </c>
      <c r="D873" s="39">
        <v>0</v>
      </c>
      <c r="E873" s="39">
        <v>38</v>
      </c>
      <c r="F873" s="39">
        <v>35</v>
      </c>
      <c r="G873" s="39">
        <v>33</v>
      </c>
      <c r="H873" s="39">
        <v>47</v>
      </c>
      <c r="I873" s="39">
        <v>40</v>
      </c>
      <c r="J873" s="39">
        <v>38</v>
      </c>
      <c r="K873" s="39">
        <v>43</v>
      </c>
      <c r="L873" s="39">
        <v>42</v>
      </c>
      <c r="M873" s="39">
        <v>33</v>
      </c>
      <c r="N873" s="39">
        <v>31</v>
      </c>
    </row>
    <row r="874" spans="1:14" x14ac:dyDescent="0.25">
      <c r="A874" s="39" t="s">
        <v>135</v>
      </c>
      <c r="B874" s="39" t="s">
        <v>135</v>
      </c>
      <c r="C874" s="39">
        <v>2901000</v>
      </c>
      <c r="D874" s="39">
        <v>1</v>
      </c>
      <c r="E874" s="39">
        <v>32</v>
      </c>
      <c r="F874" s="39">
        <v>40</v>
      </c>
      <c r="G874" s="39">
        <v>40</v>
      </c>
      <c r="H874" s="39">
        <v>31</v>
      </c>
      <c r="I874" s="39">
        <v>42</v>
      </c>
      <c r="J874" s="39">
        <v>40</v>
      </c>
      <c r="K874" s="39">
        <v>31</v>
      </c>
      <c r="L874" s="39">
        <v>43</v>
      </c>
      <c r="M874" s="39">
        <v>36</v>
      </c>
      <c r="N874" s="39">
        <v>26</v>
      </c>
    </row>
    <row r="875" spans="1:14" x14ac:dyDescent="0.25">
      <c r="A875" s="39" t="s">
        <v>135</v>
      </c>
      <c r="B875" s="39" t="s">
        <v>135</v>
      </c>
      <c r="C875" s="39">
        <v>2901000</v>
      </c>
      <c r="D875" s="39">
        <v>10</v>
      </c>
      <c r="E875" s="39">
        <v>46</v>
      </c>
      <c r="F875" s="39">
        <v>53</v>
      </c>
      <c r="G875" s="39">
        <v>45</v>
      </c>
      <c r="H875" s="39">
        <v>32</v>
      </c>
      <c r="I875" s="39">
        <v>35</v>
      </c>
      <c r="J875" s="39">
        <v>44</v>
      </c>
      <c r="K875" s="39">
        <v>46</v>
      </c>
      <c r="L875" s="39">
        <v>27</v>
      </c>
      <c r="M875" s="39">
        <v>29</v>
      </c>
      <c r="N875" s="39">
        <v>29</v>
      </c>
    </row>
    <row r="876" spans="1:14" x14ac:dyDescent="0.25">
      <c r="A876" s="39" t="s">
        <v>135</v>
      </c>
      <c r="B876" s="39" t="s">
        <v>135</v>
      </c>
      <c r="C876" s="39">
        <v>2901000</v>
      </c>
      <c r="D876" s="39">
        <v>11</v>
      </c>
      <c r="E876" s="39">
        <v>48</v>
      </c>
      <c r="F876" s="39">
        <v>45</v>
      </c>
      <c r="G876" s="39">
        <v>47</v>
      </c>
      <c r="H876" s="39">
        <v>40</v>
      </c>
      <c r="I876" s="39">
        <v>27</v>
      </c>
      <c r="J876" s="39">
        <v>32</v>
      </c>
      <c r="K876" s="39">
        <v>43</v>
      </c>
      <c r="L876" s="39">
        <v>40</v>
      </c>
      <c r="M876" s="39">
        <v>26</v>
      </c>
      <c r="N876" s="39">
        <v>30</v>
      </c>
    </row>
    <row r="877" spans="1:14" x14ac:dyDescent="0.25">
      <c r="A877" s="39" t="s">
        <v>135</v>
      </c>
      <c r="B877" s="39" t="s">
        <v>135</v>
      </c>
      <c r="C877" s="39">
        <v>2901000</v>
      </c>
      <c r="D877" s="39">
        <v>12</v>
      </c>
      <c r="E877" s="39">
        <v>39</v>
      </c>
      <c r="F877" s="39">
        <v>46</v>
      </c>
      <c r="G877" s="39">
        <v>37</v>
      </c>
      <c r="H877" s="39">
        <v>47</v>
      </c>
      <c r="I877" s="39">
        <v>47</v>
      </c>
      <c r="J877" s="39">
        <v>26</v>
      </c>
      <c r="K877" s="39">
        <v>30</v>
      </c>
      <c r="L877" s="39">
        <v>40</v>
      </c>
      <c r="M877" s="39">
        <v>38</v>
      </c>
      <c r="N877" s="39">
        <v>22</v>
      </c>
    </row>
    <row r="878" spans="1:14" x14ac:dyDescent="0.25">
      <c r="A878" s="39" t="s">
        <v>135</v>
      </c>
      <c r="B878" s="39" t="s">
        <v>135</v>
      </c>
      <c r="C878" s="39">
        <v>2901000</v>
      </c>
      <c r="D878" s="39">
        <v>2</v>
      </c>
      <c r="E878" s="39">
        <v>27</v>
      </c>
      <c r="F878" s="39">
        <v>37</v>
      </c>
      <c r="G878" s="39">
        <v>36</v>
      </c>
      <c r="H878" s="39">
        <v>35</v>
      </c>
      <c r="I878" s="39">
        <v>37</v>
      </c>
      <c r="J878" s="39">
        <v>46</v>
      </c>
      <c r="K878" s="39">
        <v>48</v>
      </c>
      <c r="L878" s="39">
        <v>30</v>
      </c>
      <c r="M878" s="39">
        <v>37</v>
      </c>
      <c r="N878" s="39">
        <v>39</v>
      </c>
    </row>
    <row r="879" spans="1:14" x14ac:dyDescent="0.25">
      <c r="A879" s="39" t="s">
        <v>135</v>
      </c>
      <c r="B879" s="39" t="s">
        <v>135</v>
      </c>
      <c r="C879" s="39">
        <v>2901000</v>
      </c>
      <c r="D879" s="39">
        <v>3</v>
      </c>
      <c r="E879" s="39">
        <v>30</v>
      </c>
      <c r="F879" s="39">
        <v>32</v>
      </c>
      <c r="G879" s="39">
        <v>37</v>
      </c>
      <c r="H879" s="39">
        <v>34</v>
      </c>
      <c r="I879" s="39">
        <v>35</v>
      </c>
      <c r="J879" s="39">
        <v>33</v>
      </c>
      <c r="K879" s="39">
        <v>45</v>
      </c>
      <c r="L879" s="39">
        <v>51</v>
      </c>
      <c r="M879" s="39">
        <v>32</v>
      </c>
      <c r="N879" s="39">
        <v>36</v>
      </c>
    </row>
    <row r="880" spans="1:14" x14ac:dyDescent="0.25">
      <c r="A880" s="39" t="s">
        <v>135</v>
      </c>
      <c r="B880" s="39" t="s">
        <v>135</v>
      </c>
      <c r="C880" s="39">
        <v>2901000</v>
      </c>
      <c r="D880" s="39">
        <v>4</v>
      </c>
      <c r="E880" s="39">
        <v>38</v>
      </c>
      <c r="F880" s="39">
        <v>28</v>
      </c>
      <c r="G880" s="39">
        <v>37</v>
      </c>
      <c r="H880" s="39">
        <v>35</v>
      </c>
      <c r="I880" s="39">
        <v>38</v>
      </c>
      <c r="J880" s="39">
        <v>39</v>
      </c>
      <c r="K880" s="39">
        <v>35</v>
      </c>
      <c r="L880" s="39">
        <v>46</v>
      </c>
      <c r="M880" s="39">
        <v>44</v>
      </c>
      <c r="N880" s="39">
        <v>35</v>
      </c>
    </row>
    <row r="881" spans="1:14" x14ac:dyDescent="0.25">
      <c r="A881" s="39" t="s">
        <v>135</v>
      </c>
      <c r="B881" s="39" t="s">
        <v>135</v>
      </c>
      <c r="C881" s="39">
        <v>2901000</v>
      </c>
      <c r="D881" s="39">
        <v>5</v>
      </c>
      <c r="E881" s="39">
        <v>45</v>
      </c>
      <c r="F881" s="39">
        <v>39</v>
      </c>
      <c r="G881" s="39">
        <v>29</v>
      </c>
      <c r="H881" s="39">
        <v>32</v>
      </c>
      <c r="I881" s="39">
        <v>36</v>
      </c>
      <c r="J881" s="39">
        <v>36</v>
      </c>
      <c r="K881" s="39">
        <v>38</v>
      </c>
      <c r="L881" s="39">
        <v>39</v>
      </c>
      <c r="M881" s="39">
        <v>38</v>
      </c>
      <c r="N881" s="39">
        <v>36</v>
      </c>
    </row>
    <row r="882" spans="1:14" x14ac:dyDescent="0.25">
      <c r="A882" s="39" t="s">
        <v>135</v>
      </c>
      <c r="B882" s="39" t="s">
        <v>135</v>
      </c>
      <c r="C882" s="39">
        <v>2901000</v>
      </c>
      <c r="D882" s="39">
        <v>6</v>
      </c>
      <c r="E882" s="39">
        <v>32</v>
      </c>
      <c r="F882" s="39">
        <v>44</v>
      </c>
      <c r="G882" s="39">
        <v>41</v>
      </c>
      <c r="H882" s="39">
        <v>30</v>
      </c>
      <c r="I882" s="39">
        <v>31</v>
      </c>
      <c r="J882" s="39">
        <v>32</v>
      </c>
      <c r="K882" s="39">
        <v>38</v>
      </c>
      <c r="L882" s="39">
        <v>36</v>
      </c>
      <c r="M882" s="39">
        <v>35</v>
      </c>
      <c r="N882" s="39">
        <v>38</v>
      </c>
    </row>
    <row r="883" spans="1:14" x14ac:dyDescent="0.25">
      <c r="A883" s="39" t="s">
        <v>135</v>
      </c>
      <c r="B883" s="39" t="s">
        <v>135</v>
      </c>
      <c r="C883" s="39">
        <v>2901000</v>
      </c>
      <c r="D883" s="39">
        <v>7</v>
      </c>
      <c r="E883" s="39">
        <v>26</v>
      </c>
      <c r="F883" s="39">
        <v>30</v>
      </c>
      <c r="G883" s="39">
        <v>45</v>
      </c>
      <c r="H883" s="39">
        <v>38</v>
      </c>
      <c r="I883" s="39">
        <v>28</v>
      </c>
      <c r="J883" s="39">
        <v>33</v>
      </c>
      <c r="K883" s="39">
        <v>32</v>
      </c>
      <c r="L883" s="39">
        <v>40</v>
      </c>
      <c r="M883" s="39">
        <v>36</v>
      </c>
      <c r="N883" s="39">
        <v>34</v>
      </c>
    </row>
    <row r="884" spans="1:14" x14ac:dyDescent="0.25">
      <c r="A884" s="39" t="s">
        <v>135</v>
      </c>
      <c r="B884" s="39" t="s">
        <v>135</v>
      </c>
      <c r="C884" s="39">
        <v>2901000</v>
      </c>
      <c r="D884" s="39">
        <v>8</v>
      </c>
      <c r="E884" s="39">
        <v>45</v>
      </c>
      <c r="F884" s="39">
        <v>27</v>
      </c>
      <c r="G884" s="39">
        <v>35</v>
      </c>
      <c r="H884" s="39">
        <v>45</v>
      </c>
      <c r="I884" s="39">
        <v>41</v>
      </c>
      <c r="J884" s="39">
        <v>27</v>
      </c>
      <c r="K884" s="39">
        <v>33</v>
      </c>
      <c r="L884" s="39">
        <v>34</v>
      </c>
      <c r="M884" s="39">
        <v>41</v>
      </c>
      <c r="N884" s="39">
        <v>39</v>
      </c>
    </row>
    <row r="885" spans="1:14" x14ac:dyDescent="0.25">
      <c r="A885" s="39" t="s">
        <v>135</v>
      </c>
      <c r="B885" s="39" t="s">
        <v>135</v>
      </c>
      <c r="C885" s="39">
        <v>2901000</v>
      </c>
      <c r="D885" s="39">
        <v>9</v>
      </c>
      <c r="E885" s="39">
        <v>50</v>
      </c>
      <c r="F885" s="39">
        <v>47</v>
      </c>
      <c r="G885" s="39">
        <v>27</v>
      </c>
      <c r="H885" s="39">
        <v>34</v>
      </c>
      <c r="I885" s="39">
        <v>44</v>
      </c>
      <c r="J885" s="39">
        <v>40</v>
      </c>
      <c r="K885" s="39">
        <v>30</v>
      </c>
      <c r="L885" s="39">
        <v>37</v>
      </c>
      <c r="M885" s="39">
        <v>32</v>
      </c>
      <c r="N885" s="39">
        <v>40</v>
      </c>
    </row>
    <row r="886" spans="1:14" x14ac:dyDescent="0.25">
      <c r="A886" s="39" t="s">
        <v>135</v>
      </c>
      <c r="B886" s="39" t="s">
        <v>135</v>
      </c>
      <c r="C886" s="39">
        <v>2903000</v>
      </c>
      <c r="D886" s="39">
        <v>0</v>
      </c>
      <c r="E886" s="39">
        <v>240</v>
      </c>
      <c r="F886" s="39">
        <v>235</v>
      </c>
      <c r="G886" s="39">
        <v>250</v>
      </c>
      <c r="H886" s="39">
        <v>283</v>
      </c>
      <c r="I886" s="39">
        <v>215</v>
      </c>
      <c r="J886" s="39">
        <v>208</v>
      </c>
      <c r="K886" s="39">
        <v>218</v>
      </c>
      <c r="L886" s="39">
        <v>216</v>
      </c>
      <c r="M886" s="39">
        <v>207</v>
      </c>
      <c r="N886" s="39">
        <v>185</v>
      </c>
    </row>
    <row r="887" spans="1:14" x14ac:dyDescent="0.25">
      <c r="A887" s="39" t="s">
        <v>135</v>
      </c>
      <c r="B887" s="39" t="s">
        <v>135</v>
      </c>
      <c r="C887" s="39">
        <v>2903000</v>
      </c>
      <c r="D887" s="39">
        <v>1</v>
      </c>
      <c r="E887" s="39">
        <v>245</v>
      </c>
      <c r="F887" s="39">
        <v>231</v>
      </c>
      <c r="G887" s="39">
        <v>218</v>
      </c>
      <c r="H887" s="39">
        <v>209</v>
      </c>
      <c r="I887" s="39">
        <v>218</v>
      </c>
      <c r="J887" s="39">
        <v>188</v>
      </c>
      <c r="K887" s="39">
        <v>191</v>
      </c>
      <c r="L887" s="39">
        <v>199</v>
      </c>
      <c r="M887" s="39">
        <v>193</v>
      </c>
      <c r="N887" s="39">
        <v>180</v>
      </c>
    </row>
    <row r="888" spans="1:14" x14ac:dyDescent="0.25">
      <c r="A888" s="39" t="s">
        <v>135</v>
      </c>
      <c r="B888" s="39" t="s">
        <v>135</v>
      </c>
      <c r="C888" s="39">
        <v>2903000</v>
      </c>
      <c r="D888" s="39">
        <v>10</v>
      </c>
      <c r="E888" s="39">
        <v>164</v>
      </c>
      <c r="F888" s="39">
        <v>207</v>
      </c>
      <c r="G888" s="39">
        <v>213</v>
      </c>
      <c r="H888" s="39">
        <v>182</v>
      </c>
      <c r="I888" s="39">
        <v>169</v>
      </c>
      <c r="J888" s="39">
        <v>166</v>
      </c>
      <c r="K888" s="39">
        <v>158</v>
      </c>
      <c r="L888" s="39">
        <v>173</v>
      </c>
      <c r="M888" s="39">
        <v>148</v>
      </c>
      <c r="N888" s="39">
        <v>176</v>
      </c>
    </row>
    <row r="889" spans="1:14" x14ac:dyDescent="0.25">
      <c r="A889" s="39" t="s">
        <v>135</v>
      </c>
      <c r="B889" s="39" t="s">
        <v>135</v>
      </c>
      <c r="C889" s="39">
        <v>2903000</v>
      </c>
      <c r="D889" s="39">
        <v>11</v>
      </c>
      <c r="E889" s="39">
        <v>150</v>
      </c>
      <c r="F889" s="39">
        <v>147</v>
      </c>
      <c r="G889" s="39">
        <v>191</v>
      </c>
      <c r="H889" s="39">
        <v>178</v>
      </c>
      <c r="I889" s="39">
        <v>160</v>
      </c>
      <c r="J889" s="39">
        <v>154</v>
      </c>
      <c r="K889" s="39">
        <v>156</v>
      </c>
      <c r="L889" s="39">
        <v>155</v>
      </c>
      <c r="M889" s="39">
        <v>162</v>
      </c>
      <c r="N889" s="39">
        <v>140</v>
      </c>
    </row>
    <row r="890" spans="1:14" x14ac:dyDescent="0.25">
      <c r="A890" s="39" t="s">
        <v>135</v>
      </c>
      <c r="B890" s="39" t="s">
        <v>135</v>
      </c>
      <c r="C890" s="39">
        <v>2903000</v>
      </c>
      <c r="D890" s="39">
        <v>12</v>
      </c>
      <c r="E890" s="39">
        <v>139</v>
      </c>
      <c r="F890" s="39">
        <v>151</v>
      </c>
      <c r="G890" s="39">
        <v>138</v>
      </c>
      <c r="H890" s="39">
        <v>184</v>
      </c>
      <c r="I890" s="39">
        <v>168</v>
      </c>
      <c r="J890" s="39">
        <v>129</v>
      </c>
      <c r="K890" s="39">
        <v>137</v>
      </c>
      <c r="L890" s="39">
        <v>148</v>
      </c>
      <c r="M890" s="39">
        <v>143</v>
      </c>
      <c r="N890" s="39">
        <v>164</v>
      </c>
    </row>
    <row r="891" spans="1:14" x14ac:dyDescent="0.25">
      <c r="A891" s="39" t="s">
        <v>135</v>
      </c>
      <c r="B891" s="39" t="s">
        <v>135</v>
      </c>
      <c r="C891" s="39">
        <v>2903000</v>
      </c>
      <c r="D891" s="39">
        <v>2</v>
      </c>
      <c r="E891" s="39">
        <v>205</v>
      </c>
      <c r="F891" s="39">
        <v>216</v>
      </c>
      <c r="G891" s="39">
        <v>215</v>
      </c>
      <c r="H891" s="39">
        <v>183</v>
      </c>
      <c r="I891" s="39">
        <v>190</v>
      </c>
      <c r="J891" s="39">
        <v>193</v>
      </c>
      <c r="K891" s="39">
        <v>147</v>
      </c>
      <c r="L891" s="39">
        <v>191</v>
      </c>
      <c r="M891" s="39">
        <v>189</v>
      </c>
      <c r="N891" s="39">
        <v>173</v>
      </c>
    </row>
    <row r="892" spans="1:14" x14ac:dyDescent="0.25">
      <c r="A892" s="39" t="s">
        <v>135</v>
      </c>
      <c r="B892" s="39" t="s">
        <v>135</v>
      </c>
      <c r="C892" s="39">
        <v>2903000</v>
      </c>
      <c r="D892" s="39">
        <v>3</v>
      </c>
      <c r="E892" s="39">
        <v>188</v>
      </c>
      <c r="F892" s="39">
        <v>192</v>
      </c>
      <c r="G892" s="39">
        <v>213</v>
      </c>
      <c r="H892" s="39">
        <v>206</v>
      </c>
      <c r="I892" s="39">
        <v>170</v>
      </c>
      <c r="J892" s="39">
        <v>193</v>
      </c>
      <c r="K892" s="39">
        <v>186</v>
      </c>
      <c r="L892" s="39">
        <v>149</v>
      </c>
      <c r="M892" s="39">
        <v>194</v>
      </c>
      <c r="N892" s="39">
        <v>179</v>
      </c>
    </row>
    <row r="893" spans="1:14" x14ac:dyDescent="0.25">
      <c r="A893" s="39" t="s">
        <v>135</v>
      </c>
      <c r="B893" s="39" t="s">
        <v>135</v>
      </c>
      <c r="C893" s="39">
        <v>2903000</v>
      </c>
      <c r="D893" s="39">
        <v>4</v>
      </c>
      <c r="E893" s="39">
        <v>203</v>
      </c>
      <c r="F893" s="39">
        <v>186</v>
      </c>
      <c r="G893" s="39">
        <v>178</v>
      </c>
      <c r="H893" s="39">
        <v>202</v>
      </c>
      <c r="I893" s="39">
        <v>197</v>
      </c>
      <c r="J893" s="39">
        <v>163</v>
      </c>
      <c r="K893" s="39">
        <v>185</v>
      </c>
      <c r="L893" s="39">
        <v>184</v>
      </c>
      <c r="M893" s="39">
        <v>153</v>
      </c>
      <c r="N893" s="39">
        <v>177</v>
      </c>
    </row>
    <row r="894" spans="1:14" x14ac:dyDescent="0.25">
      <c r="A894" s="39" t="s">
        <v>135</v>
      </c>
      <c r="B894" s="39" t="s">
        <v>135</v>
      </c>
      <c r="C894" s="39">
        <v>2903000</v>
      </c>
      <c r="D894" s="39">
        <v>5</v>
      </c>
      <c r="E894" s="39">
        <v>168</v>
      </c>
      <c r="F894" s="39">
        <v>190</v>
      </c>
      <c r="G894" s="39">
        <v>181</v>
      </c>
      <c r="H894" s="39">
        <v>166</v>
      </c>
      <c r="I894" s="39">
        <v>197</v>
      </c>
      <c r="J894" s="39">
        <v>177</v>
      </c>
      <c r="K894" s="39">
        <v>175</v>
      </c>
      <c r="L894" s="39">
        <v>178</v>
      </c>
      <c r="M894" s="39">
        <v>177</v>
      </c>
      <c r="N894" s="39">
        <v>151</v>
      </c>
    </row>
    <row r="895" spans="1:14" x14ac:dyDescent="0.25">
      <c r="A895" s="39" t="s">
        <v>135</v>
      </c>
      <c r="B895" s="39" t="s">
        <v>135</v>
      </c>
      <c r="C895" s="39">
        <v>2903000</v>
      </c>
      <c r="D895" s="39">
        <v>6</v>
      </c>
      <c r="E895" s="39">
        <v>181</v>
      </c>
      <c r="F895" s="39">
        <v>158</v>
      </c>
      <c r="G895" s="39">
        <v>182</v>
      </c>
      <c r="H895" s="39">
        <v>174</v>
      </c>
      <c r="I895" s="39">
        <v>164</v>
      </c>
      <c r="J895" s="39">
        <v>191</v>
      </c>
      <c r="K895" s="39">
        <v>183</v>
      </c>
      <c r="L895" s="39">
        <v>174</v>
      </c>
      <c r="M895" s="39">
        <v>185</v>
      </c>
      <c r="N895" s="39">
        <v>163</v>
      </c>
    </row>
    <row r="896" spans="1:14" x14ac:dyDescent="0.25">
      <c r="A896" s="39" t="s">
        <v>135</v>
      </c>
      <c r="B896" s="39" t="s">
        <v>135</v>
      </c>
      <c r="C896" s="39">
        <v>2903000</v>
      </c>
      <c r="D896" s="39">
        <v>7</v>
      </c>
      <c r="E896" s="39">
        <v>178</v>
      </c>
      <c r="F896" s="39">
        <v>185</v>
      </c>
      <c r="G896" s="39">
        <v>164</v>
      </c>
      <c r="H896" s="39">
        <v>173</v>
      </c>
      <c r="I896" s="39">
        <v>177</v>
      </c>
      <c r="J896" s="39">
        <v>154</v>
      </c>
      <c r="K896" s="39">
        <v>184</v>
      </c>
      <c r="L896" s="39">
        <v>179</v>
      </c>
      <c r="M896" s="39">
        <v>168</v>
      </c>
      <c r="N896" s="39">
        <v>171</v>
      </c>
    </row>
    <row r="897" spans="1:14" x14ac:dyDescent="0.25">
      <c r="A897" s="39" t="s">
        <v>135</v>
      </c>
      <c r="B897" s="39" t="s">
        <v>135</v>
      </c>
      <c r="C897" s="39">
        <v>2903000</v>
      </c>
      <c r="D897" s="39">
        <v>8</v>
      </c>
      <c r="E897" s="39">
        <v>200</v>
      </c>
      <c r="F897" s="39">
        <v>176</v>
      </c>
      <c r="G897" s="39">
        <v>173</v>
      </c>
      <c r="H897" s="39">
        <v>161</v>
      </c>
      <c r="I897" s="39">
        <v>162</v>
      </c>
      <c r="J897" s="39">
        <v>164</v>
      </c>
      <c r="K897" s="39">
        <v>152</v>
      </c>
      <c r="L897" s="39">
        <v>183</v>
      </c>
      <c r="M897" s="39">
        <v>188</v>
      </c>
      <c r="N897" s="39">
        <v>162</v>
      </c>
    </row>
    <row r="898" spans="1:14" x14ac:dyDescent="0.25">
      <c r="A898" s="39" t="s">
        <v>135</v>
      </c>
      <c r="B898" s="39" t="s">
        <v>135</v>
      </c>
      <c r="C898" s="39">
        <v>2903000</v>
      </c>
      <c r="D898" s="39">
        <v>9</v>
      </c>
      <c r="E898" s="39">
        <v>228</v>
      </c>
      <c r="F898" s="39">
        <v>215</v>
      </c>
      <c r="G898" s="39">
        <v>185</v>
      </c>
      <c r="H898" s="39">
        <v>191</v>
      </c>
      <c r="I898" s="39">
        <v>162</v>
      </c>
      <c r="J898" s="39">
        <v>162</v>
      </c>
      <c r="K898" s="39">
        <v>167</v>
      </c>
      <c r="L898" s="39">
        <v>145</v>
      </c>
      <c r="M898" s="39">
        <v>179</v>
      </c>
      <c r="N898" s="39">
        <v>180</v>
      </c>
    </row>
    <row r="899" spans="1:14" x14ac:dyDescent="0.25">
      <c r="A899" s="39" t="s">
        <v>135</v>
      </c>
      <c r="B899" s="39" t="s">
        <v>135</v>
      </c>
      <c r="C899" s="39">
        <v>2906000</v>
      </c>
      <c r="D899" s="39">
        <v>0</v>
      </c>
      <c r="E899" s="39">
        <v>51</v>
      </c>
      <c r="F899" s="39">
        <v>34</v>
      </c>
      <c r="G899" s="39">
        <v>43</v>
      </c>
      <c r="H899" s="39">
        <v>42</v>
      </c>
      <c r="I899" s="39">
        <v>34</v>
      </c>
      <c r="J899" s="39">
        <v>56</v>
      </c>
      <c r="K899" s="39">
        <v>49</v>
      </c>
      <c r="L899" s="39">
        <v>45</v>
      </c>
      <c r="M899" s="39">
        <v>44</v>
      </c>
      <c r="N899" s="39">
        <v>56</v>
      </c>
    </row>
    <row r="900" spans="1:14" x14ac:dyDescent="0.25">
      <c r="A900" s="39" t="s">
        <v>135</v>
      </c>
      <c r="B900" s="39" t="s">
        <v>135</v>
      </c>
      <c r="C900" s="39">
        <v>2906000</v>
      </c>
      <c r="D900" s="39">
        <v>1</v>
      </c>
      <c r="E900" s="39">
        <v>56</v>
      </c>
      <c r="F900" s="39">
        <v>55</v>
      </c>
      <c r="G900" s="39">
        <v>32</v>
      </c>
      <c r="H900" s="39">
        <v>46</v>
      </c>
      <c r="I900" s="39">
        <v>45</v>
      </c>
      <c r="J900" s="39">
        <v>34</v>
      </c>
      <c r="K900" s="39">
        <v>49</v>
      </c>
      <c r="L900" s="39">
        <v>52</v>
      </c>
      <c r="M900" s="39">
        <v>39</v>
      </c>
      <c r="N900" s="39">
        <v>42</v>
      </c>
    </row>
    <row r="901" spans="1:14" x14ac:dyDescent="0.25">
      <c r="A901" s="39" t="s">
        <v>135</v>
      </c>
      <c r="B901" s="39" t="s">
        <v>135</v>
      </c>
      <c r="C901" s="39">
        <v>2906000</v>
      </c>
      <c r="D901" s="39">
        <v>10</v>
      </c>
      <c r="E901" s="39">
        <v>49</v>
      </c>
      <c r="F901" s="39">
        <v>47</v>
      </c>
      <c r="G901" s="39">
        <v>53</v>
      </c>
      <c r="H901" s="39">
        <v>49</v>
      </c>
      <c r="I901" s="39">
        <v>49</v>
      </c>
      <c r="J901" s="39">
        <v>55</v>
      </c>
      <c r="K901" s="39">
        <v>48</v>
      </c>
      <c r="L901" s="39">
        <v>28</v>
      </c>
      <c r="M901" s="39">
        <v>34</v>
      </c>
      <c r="N901" s="39">
        <v>58</v>
      </c>
    </row>
    <row r="902" spans="1:14" x14ac:dyDescent="0.25">
      <c r="A902" s="39" t="s">
        <v>135</v>
      </c>
      <c r="B902" s="39" t="s">
        <v>135</v>
      </c>
      <c r="C902" s="39">
        <v>2906000</v>
      </c>
      <c r="D902" s="39">
        <v>11</v>
      </c>
      <c r="E902" s="39">
        <v>50</v>
      </c>
      <c r="F902" s="39">
        <v>44</v>
      </c>
      <c r="G902" s="39">
        <v>44</v>
      </c>
      <c r="H902" s="39">
        <v>45</v>
      </c>
      <c r="I902" s="39">
        <v>51</v>
      </c>
      <c r="J902" s="39">
        <v>51</v>
      </c>
      <c r="K902" s="39">
        <v>53</v>
      </c>
      <c r="L902" s="39">
        <v>45</v>
      </c>
      <c r="M902" s="39">
        <v>27</v>
      </c>
      <c r="N902" s="39">
        <v>39</v>
      </c>
    </row>
    <row r="903" spans="1:14" x14ac:dyDescent="0.25">
      <c r="A903" s="39" t="s">
        <v>135</v>
      </c>
      <c r="B903" s="39" t="s">
        <v>135</v>
      </c>
      <c r="C903" s="39">
        <v>2906000</v>
      </c>
      <c r="D903" s="39">
        <v>12</v>
      </c>
      <c r="E903" s="39">
        <v>35</v>
      </c>
      <c r="F903" s="39">
        <v>45</v>
      </c>
      <c r="G903" s="39">
        <v>45</v>
      </c>
      <c r="H903" s="39">
        <v>43</v>
      </c>
      <c r="I903" s="39">
        <v>41</v>
      </c>
      <c r="J903" s="39">
        <v>51</v>
      </c>
      <c r="K903" s="39">
        <v>52</v>
      </c>
      <c r="L903" s="39">
        <v>52</v>
      </c>
      <c r="M903" s="39">
        <v>42</v>
      </c>
      <c r="N903" s="39">
        <v>25</v>
      </c>
    </row>
    <row r="904" spans="1:14" x14ac:dyDescent="0.25">
      <c r="A904" s="39" t="s">
        <v>135</v>
      </c>
      <c r="B904" s="39" t="s">
        <v>135</v>
      </c>
      <c r="C904" s="39">
        <v>2906000</v>
      </c>
      <c r="D904" s="39">
        <v>2</v>
      </c>
      <c r="E904" s="39">
        <v>32</v>
      </c>
      <c r="F904" s="39">
        <v>53</v>
      </c>
      <c r="G904" s="39">
        <v>61</v>
      </c>
      <c r="H904" s="39">
        <v>30</v>
      </c>
      <c r="I904" s="39">
        <v>47</v>
      </c>
      <c r="J904" s="39">
        <v>49</v>
      </c>
      <c r="K904" s="39">
        <v>39</v>
      </c>
      <c r="L904" s="39">
        <v>49</v>
      </c>
      <c r="M904" s="39">
        <v>51</v>
      </c>
      <c r="N904" s="39">
        <v>40</v>
      </c>
    </row>
    <row r="905" spans="1:14" x14ac:dyDescent="0.25">
      <c r="A905" s="39" t="s">
        <v>135</v>
      </c>
      <c r="B905" s="39" t="s">
        <v>135</v>
      </c>
      <c r="C905" s="39">
        <v>2906000</v>
      </c>
      <c r="D905" s="39">
        <v>3</v>
      </c>
      <c r="E905" s="39">
        <v>32</v>
      </c>
      <c r="F905" s="39">
        <v>33</v>
      </c>
      <c r="G905" s="39">
        <v>48</v>
      </c>
      <c r="H905" s="39">
        <v>59</v>
      </c>
      <c r="I905" s="39">
        <v>29</v>
      </c>
      <c r="J905" s="39">
        <v>49</v>
      </c>
      <c r="K905" s="39">
        <v>51</v>
      </c>
      <c r="L905" s="39">
        <v>39</v>
      </c>
      <c r="M905" s="39">
        <v>50</v>
      </c>
      <c r="N905" s="39">
        <v>47</v>
      </c>
    </row>
    <row r="906" spans="1:14" x14ac:dyDescent="0.25">
      <c r="A906" s="39" t="s">
        <v>135</v>
      </c>
      <c r="B906" s="39" t="s">
        <v>135</v>
      </c>
      <c r="C906" s="39">
        <v>2906000</v>
      </c>
      <c r="D906" s="39">
        <v>4</v>
      </c>
      <c r="E906" s="39">
        <v>37</v>
      </c>
      <c r="F906" s="39">
        <v>36</v>
      </c>
      <c r="G906" s="39">
        <v>33</v>
      </c>
      <c r="H906" s="39">
        <v>49</v>
      </c>
      <c r="I906" s="39">
        <v>61</v>
      </c>
      <c r="J906" s="39">
        <v>29</v>
      </c>
      <c r="K906" s="39">
        <v>48</v>
      </c>
      <c r="L906" s="39">
        <v>47</v>
      </c>
      <c r="M906" s="39">
        <v>38</v>
      </c>
      <c r="N906" s="39">
        <v>50</v>
      </c>
    </row>
    <row r="907" spans="1:14" x14ac:dyDescent="0.25">
      <c r="A907" s="39" t="s">
        <v>135</v>
      </c>
      <c r="B907" s="39" t="s">
        <v>135</v>
      </c>
      <c r="C907" s="39">
        <v>2906000</v>
      </c>
      <c r="D907" s="39">
        <v>5</v>
      </c>
      <c r="E907" s="39">
        <v>45</v>
      </c>
      <c r="F907" s="39">
        <v>43</v>
      </c>
      <c r="G907" s="39">
        <v>37</v>
      </c>
      <c r="H907" s="39">
        <v>34</v>
      </c>
      <c r="I907" s="39">
        <v>51</v>
      </c>
      <c r="J907" s="39">
        <v>64</v>
      </c>
      <c r="K907" s="39">
        <v>31</v>
      </c>
      <c r="L907" s="39">
        <v>49</v>
      </c>
      <c r="M907" s="39">
        <v>48</v>
      </c>
      <c r="N907" s="39">
        <v>41</v>
      </c>
    </row>
    <row r="908" spans="1:14" x14ac:dyDescent="0.25">
      <c r="A908" s="39" t="s">
        <v>135</v>
      </c>
      <c r="B908" s="39" t="s">
        <v>135</v>
      </c>
      <c r="C908" s="39">
        <v>2906000</v>
      </c>
      <c r="D908" s="39">
        <v>6</v>
      </c>
      <c r="E908" s="39">
        <v>45</v>
      </c>
      <c r="F908" s="39">
        <v>43</v>
      </c>
      <c r="G908" s="39">
        <v>38</v>
      </c>
      <c r="H908" s="39">
        <v>36</v>
      </c>
      <c r="I908" s="39">
        <v>38</v>
      </c>
      <c r="J908" s="39">
        <v>58</v>
      </c>
      <c r="K908" s="39">
        <v>64</v>
      </c>
      <c r="L908" s="39">
        <v>30</v>
      </c>
      <c r="M908" s="39">
        <v>49</v>
      </c>
      <c r="N908" s="39">
        <v>45</v>
      </c>
    </row>
    <row r="909" spans="1:14" x14ac:dyDescent="0.25">
      <c r="A909" s="39" t="s">
        <v>135</v>
      </c>
      <c r="B909" s="39" t="s">
        <v>135</v>
      </c>
      <c r="C909" s="39">
        <v>2906000</v>
      </c>
      <c r="D909" s="39">
        <v>7</v>
      </c>
      <c r="E909" s="39">
        <v>50</v>
      </c>
      <c r="F909" s="39">
        <v>47</v>
      </c>
      <c r="G909" s="39">
        <v>46</v>
      </c>
      <c r="H909" s="39">
        <v>41</v>
      </c>
      <c r="I909" s="39">
        <v>39</v>
      </c>
      <c r="J909" s="39">
        <v>38</v>
      </c>
      <c r="K909" s="39">
        <v>58</v>
      </c>
      <c r="L909" s="39">
        <v>60</v>
      </c>
      <c r="M909" s="39">
        <v>30</v>
      </c>
      <c r="N909" s="39">
        <v>52</v>
      </c>
    </row>
    <row r="910" spans="1:14" x14ac:dyDescent="0.25">
      <c r="A910" s="39" t="s">
        <v>135</v>
      </c>
      <c r="B910" s="39" t="s">
        <v>135</v>
      </c>
      <c r="C910" s="39">
        <v>2906000</v>
      </c>
      <c r="D910" s="39">
        <v>8</v>
      </c>
      <c r="E910" s="39">
        <v>49</v>
      </c>
      <c r="F910" s="39">
        <v>50</v>
      </c>
      <c r="G910" s="39">
        <v>42</v>
      </c>
      <c r="H910" s="39">
        <v>44</v>
      </c>
      <c r="I910" s="39">
        <v>44</v>
      </c>
      <c r="J910" s="39">
        <v>40</v>
      </c>
      <c r="K910" s="39">
        <v>36</v>
      </c>
      <c r="L910" s="39">
        <v>59</v>
      </c>
      <c r="M910" s="39">
        <v>58</v>
      </c>
      <c r="N910" s="39">
        <v>30</v>
      </c>
    </row>
    <row r="911" spans="1:14" x14ac:dyDescent="0.25">
      <c r="A911" s="39" t="s">
        <v>135</v>
      </c>
      <c r="B911" s="39" t="s">
        <v>135</v>
      </c>
      <c r="C911" s="39">
        <v>2906000</v>
      </c>
      <c r="D911" s="39">
        <v>9</v>
      </c>
      <c r="E911" s="39">
        <v>44</v>
      </c>
      <c r="F911" s="39">
        <v>51</v>
      </c>
      <c r="G911" s="39">
        <v>48</v>
      </c>
      <c r="H911" s="39">
        <v>37</v>
      </c>
      <c r="I911" s="39">
        <v>55</v>
      </c>
      <c r="J911" s="39">
        <v>45</v>
      </c>
      <c r="K911" s="39">
        <v>33</v>
      </c>
      <c r="L911" s="39">
        <v>34</v>
      </c>
      <c r="M911" s="39">
        <v>58</v>
      </c>
      <c r="N911" s="39">
        <v>55</v>
      </c>
    </row>
    <row r="912" spans="1:14" x14ac:dyDescent="0.25">
      <c r="A912" s="39" t="s">
        <v>135</v>
      </c>
      <c r="B912" s="39" t="s">
        <v>135</v>
      </c>
      <c r="C912" s="39">
        <v>3001000</v>
      </c>
      <c r="D912" s="39">
        <v>0</v>
      </c>
      <c r="E912" s="39">
        <v>85</v>
      </c>
      <c r="F912" s="39">
        <v>74</v>
      </c>
      <c r="G912" s="39">
        <v>71</v>
      </c>
      <c r="H912" s="39">
        <v>71</v>
      </c>
      <c r="I912" s="39">
        <v>86</v>
      </c>
      <c r="J912" s="39">
        <v>64</v>
      </c>
      <c r="K912" s="39">
        <v>67</v>
      </c>
      <c r="L912" s="39">
        <v>85</v>
      </c>
      <c r="M912" s="39">
        <v>75</v>
      </c>
      <c r="N912" s="39">
        <v>64</v>
      </c>
    </row>
    <row r="913" spans="1:14" x14ac:dyDescent="0.25">
      <c r="A913" s="39" t="s">
        <v>135</v>
      </c>
      <c r="B913" s="39" t="s">
        <v>135</v>
      </c>
      <c r="C913" s="39">
        <v>3001000</v>
      </c>
      <c r="D913" s="39">
        <v>1</v>
      </c>
      <c r="E913" s="39">
        <v>71</v>
      </c>
      <c r="F913" s="39">
        <v>81</v>
      </c>
      <c r="G913" s="39">
        <v>76</v>
      </c>
      <c r="H913" s="39">
        <v>75</v>
      </c>
      <c r="I913" s="39">
        <v>74</v>
      </c>
      <c r="J913" s="39">
        <v>85</v>
      </c>
      <c r="K913" s="39">
        <v>69</v>
      </c>
      <c r="L913" s="39">
        <v>64</v>
      </c>
      <c r="M913" s="39">
        <v>72</v>
      </c>
      <c r="N913" s="39">
        <v>69</v>
      </c>
    </row>
    <row r="914" spans="1:14" x14ac:dyDescent="0.25">
      <c r="A914" s="39" t="s">
        <v>135</v>
      </c>
      <c r="B914" s="39" t="s">
        <v>135</v>
      </c>
      <c r="C914" s="39">
        <v>3001000</v>
      </c>
      <c r="D914" s="39">
        <v>10</v>
      </c>
      <c r="E914" s="39">
        <v>97</v>
      </c>
      <c r="F914" s="39">
        <v>82</v>
      </c>
      <c r="G914" s="39">
        <v>68</v>
      </c>
      <c r="H914" s="39">
        <v>84</v>
      </c>
      <c r="I914" s="39">
        <v>78</v>
      </c>
      <c r="J914" s="39">
        <v>82</v>
      </c>
      <c r="K914" s="39">
        <v>82</v>
      </c>
      <c r="L914" s="39">
        <v>86</v>
      </c>
      <c r="M914" s="39">
        <v>74</v>
      </c>
      <c r="N914" s="39">
        <v>71</v>
      </c>
    </row>
    <row r="915" spans="1:14" x14ac:dyDescent="0.25">
      <c r="A915" s="39" t="s">
        <v>135</v>
      </c>
      <c r="B915" s="39" t="s">
        <v>135</v>
      </c>
      <c r="C915" s="39">
        <v>3001000</v>
      </c>
      <c r="D915" s="39">
        <v>11</v>
      </c>
      <c r="E915" s="39">
        <v>75</v>
      </c>
      <c r="F915" s="39">
        <v>89</v>
      </c>
      <c r="G915" s="39">
        <v>78</v>
      </c>
      <c r="H915" s="39">
        <v>69</v>
      </c>
      <c r="I915" s="39">
        <v>86</v>
      </c>
      <c r="J915" s="39">
        <v>74</v>
      </c>
      <c r="K915" s="39">
        <v>78</v>
      </c>
      <c r="L915" s="39">
        <v>72</v>
      </c>
      <c r="M915" s="39">
        <v>78</v>
      </c>
      <c r="N915" s="39">
        <v>68</v>
      </c>
    </row>
    <row r="916" spans="1:14" x14ac:dyDescent="0.25">
      <c r="A916" s="39" t="s">
        <v>135</v>
      </c>
      <c r="B916" s="39" t="s">
        <v>135</v>
      </c>
      <c r="C916" s="39">
        <v>3001000</v>
      </c>
      <c r="D916" s="39">
        <v>12</v>
      </c>
      <c r="E916" s="39">
        <v>78</v>
      </c>
      <c r="F916" s="39">
        <v>70</v>
      </c>
      <c r="G916" s="39">
        <v>82</v>
      </c>
      <c r="H916" s="39">
        <v>74</v>
      </c>
      <c r="I916" s="39">
        <v>66</v>
      </c>
      <c r="J916" s="39">
        <v>78</v>
      </c>
      <c r="K916" s="39">
        <v>62</v>
      </c>
      <c r="L916" s="39">
        <v>76</v>
      </c>
      <c r="M916" s="39">
        <v>67</v>
      </c>
      <c r="N916" s="39">
        <v>76</v>
      </c>
    </row>
    <row r="917" spans="1:14" x14ac:dyDescent="0.25">
      <c r="A917" s="39" t="s">
        <v>135</v>
      </c>
      <c r="B917" s="39" t="s">
        <v>135</v>
      </c>
      <c r="C917" s="39">
        <v>3001000</v>
      </c>
      <c r="D917" s="39">
        <v>2</v>
      </c>
      <c r="E917" s="39">
        <v>68</v>
      </c>
      <c r="F917" s="39">
        <v>66</v>
      </c>
      <c r="G917" s="39">
        <v>79</v>
      </c>
      <c r="H917" s="39">
        <v>68</v>
      </c>
      <c r="I917" s="39">
        <v>70</v>
      </c>
      <c r="J917" s="39">
        <v>67</v>
      </c>
      <c r="K917" s="39">
        <v>90</v>
      </c>
      <c r="L917" s="39">
        <v>64</v>
      </c>
      <c r="M917" s="39">
        <v>59</v>
      </c>
      <c r="N917" s="39">
        <v>81</v>
      </c>
    </row>
    <row r="918" spans="1:14" x14ac:dyDescent="0.25">
      <c r="A918" s="39" t="s">
        <v>135</v>
      </c>
      <c r="B918" s="39" t="s">
        <v>135</v>
      </c>
      <c r="C918" s="39">
        <v>3001000</v>
      </c>
      <c r="D918" s="39">
        <v>3</v>
      </c>
      <c r="E918" s="39">
        <v>73</v>
      </c>
      <c r="F918" s="39">
        <v>69</v>
      </c>
      <c r="G918" s="39">
        <v>72</v>
      </c>
      <c r="H918" s="39">
        <v>73</v>
      </c>
      <c r="I918" s="39">
        <v>72</v>
      </c>
      <c r="J918" s="39">
        <v>72</v>
      </c>
      <c r="K918" s="39">
        <v>72</v>
      </c>
      <c r="L918" s="39">
        <v>82</v>
      </c>
      <c r="M918" s="39">
        <v>58</v>
      </c>
      <c r="N918" s="39">
        <v>67</v>
      </c>
    </row>
    <row r="919" spans="1:14" x14ac:dyDescent="0.25">
      <c r="A919" s="39" t="s">
        <v>135</v>
      </c>
      <c r="B919" s="39" t="s">
        <v>135</v>
      </c>
      <c r="C919" s="39">
        <v>3001000</v>
      </c>
      <c r="D919" s="39">
        <v>4</v>
      </c>
      <c r="E919" s="39">
        <v>77</v>
      </c>
      <c r="F919" s="39">
        <v>69</v>
      </c>
      <c r="G919" s="39">
        <v>66</v>
      </c>
      <c r="H919" s="39">
        <v>75</v>
      </c>
      <c r="I919" s="39">
        <v>73</v>
      </c>
      <c r="J919" s="39">
        <v>75</v>
      </c>
      <c r="K919" s="39">
        <v>76</v>
      </c>
      <c r="L919" s="39">
        <v>72</v>
      </c>
      <c r="M919" s="39">
        <v>82</v>
      </c>
      <c r="N919" s="39">
        <v>61</v>
      </c>
    </row>
    <row r="920" spans="1:14" x14ac:dyDescent="0.25">
      <c r="A920" s="39" t="s">
        <v>135</v>
      </c>
      <c r="B920" s="39" t="s">
        <v>135</v>
      </c>
      <c r="C920" s="39">
        <v>3001000</v>
      </c>
      <c r="D920" s="39">
        <v>5</v>
      </c>
      <c r="E920" s="39">
        <v>80</v>
      </c>
      <c r="F920" s="39">
        <v>73</v>
      </c>
      <c r="G920" s="39">
        <v>69</v>
      </c>
      <c r="H920" s="39">
        <v>72</v>
      </c>
      <c r="I920" s="39">
        <v>78</v>
      </c>
      <c r="J920" s="39">
        <v>77</v>
      </c>
      <c r="K920" s="39">
        <v>85</v>
      </c>
      <c r="L920" s="39">
        <v>75</v>
      </c>
      <c r="M920" s="39">
        <v>71</v>
      </c>
      <c r="N920" s="39">
        <v>87</v>
      </c>
    </row>
    <row r="921" spans="1:14" x14ac:dyDescent="0.25">
      <c r="A921" s="39" t="s">
        <v>135</v>
      </c>
      <c r="B921" s="39" t="s">
        <v>135</v>
      </c>
      <c r="C921" s="39">
        <v>3001000</v>
      </c>
      <c r="D921" s="39">
        <v>6</v>
      </c>
      <c r="E921" s="39">
        <v>74</v>
      </c>
      <c r="F921" s="39">
        <v>76</v>
      </c>
      <c r="G921" s="39">
        <v>66</v>
      </c>
      <c r="H921" s="39">
        <v>74</v>
      </c>
      <c r="I921" s="39">
        <v>70</v>
      </c>
      <c r="J921" s="39">
        <v>80</v>
      </c>
      <c r="K921" s="39">
        <v>71</v>
      </c>
      <c r="L921" s="39">
        <v>81</v>
      </c>
      <c r="M921" s="39">
        <v>72</v>
      </c>
      <c r="N921" s="39">
        <v>76</v>
      </c>
    </row>
    <row r="922" spans="1:14" x14ac:dyDescent="0.25">
      <c r="A922" s="39" t="s">
        <v>135</v>
      </c>
      <c r="B922" s="39" t="s">
        <v>135</v>
      </c>
      <c r="C922" s="39">
        <v>3001000</v>
      </c>
      <c r="D922" s="39">
        <v>7</v>
      </c>
      <c r="E922" s="39">
        <v>94</v>
      </c>
      <c r="F922" s="39">
        <v>78</v>
      </c>
      <c r="G922" s="39">
        <v>81</v>
      </c>
      <c r="H922" s="39">
        <v>72</v>
      </c>
      <c r="I922" s="39">
        <v>79</v>
      </c>
      <c r="J922" s="39">
        <v>78</v>
      </c>
      <c r="K922" s="39">
        <v>81</v>
      </c>
      <c r="L922" s="39">
        <v>77</v>
      </c>
      <c r="M922" s="39">
        <v>77</v>
      </c>
      <c r="N922" s="39">
        <v>71</v>
      </c>
    </row>
    <row r="923" spans="1:14" x14ac:dyDescent="0.25">
      <c r="A923" s="39" t="s">
        <v>135</v>
      </c>
      <c r="B923" s="39" t="s">
        <v>135</v>
      </c>
      <c r="C923" s="39">
        <v>3001000</v>
      </c>
      <c r="D923" s="39">
        <v>8</v>
      </c>
      <c r="E923" s="39">
        <v>76</v>
      </c>
      <c r="F923" s="39">
        <v>90</v>
      </c>
      <c r="G923" s="39">
        <v>75</v>
      </c>
      <c r="H923" s="39">
        <v>83</v>
      </c>
      <c r="I923" s="39">
        <v>83</v>
      </c>
      <c r="J923" s="39">
        <v>78</v>
      </c>
      <c r="K923" s="39">
        <v>80</v>
      </c>
      <c r="L923" s="39">
        <v>79</v>
      </c>
      <c r="M923" s="39">
        <v>75</v>
      </c>
      <c r="N923" s="39">
        <v>75</v>
      </c>
    </row>
    <row r="924" spans="1:14" x14ac:dyDescent="0.25">
      <c r="A924" s="39" t="s">
        <v>135</v>
      </c>
      <c r="B924" s="39" t="s">
        <v>135</v>
      </c>
      <c r="C924" s="39">
        <v>3001000</v>
      </c>
      <c r="D924" s="39">
        <v>9</v>
      </c>
      <c r="E924" s="39">
        <v>85</v>
      </c>
      <c r="F924" s="39">
        <v>75</v>
      </c>
      <c r="G924" s="39">
        <v>86</v>
      </c>
      <c r="H924" s="39">
        <v>77</v>
      </c>
      <c r="I924" s="39">
        <v>90</v>
      </c>
      <c r="J924" s="39">
        <v>80</v>
      </c>
      <c r="K924" s="39">
        <v>83</v>
      </c>
      <c r="L924" s="39">
        <v>84</v>
      </c>
      <c r="M924" s="39">
        <v>77</v>
      </c>
      <c r="N924" s="39">
        <v>80</v>
      </c>
    </row>
    <row r="925" spans="1:14" x14ac:dyDescent="0.25">
      <c r="A925" s="39" t="s">
        <v>135</v>
      </c>
      <c r="B925" s="39" t="s">
        <v>135</v>
      </c>
      <c r="C925" s="39">
        <v>3002000</v>
      </c>
      <c r="D925" s="39">
        <v>0</v>
      </c>
      <c r="E925" s="39">
        <v>78</v>
      </c>
      <c r="F925" s="39">
        <v>78</v>
      </c>
      <c r="G925" s="39">
        <v>74</v>
      </c>
      <c r="H925" s="39">
        <v>78</v>
      </c>
      <c r="I925" s="39">
        <v>73</v>
      </c>
      <c r="J925" s="39">
        <v>74</v>
      </c>
      <c r="K925" s="39">
        <v>70</v>
      </c>
      <c r="L925" s="39">
        <v>55</v>
      </c>
      <c r="M925" s="39">
        <v>63</v>
      </c>
      <c r="N925" s="39">
        <v>63</v>
      </c>
    </row>
    <row r="926" spans="1:14" x14ac:dyDescent="0.25">
      <c r="A926" s="39" t="s">
        <v>135</v>
      </c>
      <c r="B926" s="39" t="s">
        <v>135</v>
      </c>
      <c r="C926" s="39">
        <v>3002000</v>
      </c>
      <c r="D926" s="39">
        <v>1</v>
      </c>
      <c r="E926" s="39">
        <v>71</v>
      </c>
      <c r="F926" s="39">
        <v>80</v>
      </c>
      <c r="G926" s="39">
        <v>76</v>
      </c>
      <c r="H926" s="39">
        <v>68</v>
      </c>
      <c r="I926" s="39">
        <v>79</v>
      </c>
      <c r="J926" s="39">
        <v>82</v>
      </c>
      <c r="K926" s="39">
        <v>73</v>
      </c>
      <c r="L926" s="39">
        <v>70</v>
      </c>
      <c r="M926" s="39">
        <v>58</v>
      </c>
      <c r="N926" s="39">
        <v>66</v>
      </c>
    </row>
    <row r="927" spans="1:14" x14ac:dyDescent="0.25">
      <c r="A927" s="39" t="s">
        <v>135</v>
      </c>
      <c r="B927" s="39" t="s">
        <v>135</v>
      </c>
      <c r="C927" s="39">
        <v>3002000</v>
      </c>
      <c r="D927" s="39">
        <v>10</v>
      </c>
      <c r="E927" s="39">
        <v>87</v>
      </c>
      <c r="F927" s="39">
        <v>73</v>
      </c>
      <c r="G927" s="39">
        <v>79</v>
      </c>
      <c r="H927" s="39">
        <v>85</v>
      </c>
      <c r="I927" s="39">
        <v>80</v>
      </c>
      <c r="J927" s="39">
        <v>80</v>
      </c>
      <c r="K927" s="39">
        <v>74</v>
      </c>
      <c r="L927" s="39">
        <v>88</v>
      </c>
      <c r="M927" s="39">
        <v>86</v>
      </c>
      <c r="N927" s="39">
        <v>69</v>
      </c>
    </row>
    <row r="928" spans="1:14" x14ac:dyDescent="0.25">
      <c r="A928" s="39" t="s">
        <v>135</v>
      </c>
      <c r="B928" s="39" t="s">
        <v>135</v>
      </c>
      <c r="C928" s="39">
        <v>3002000</v>
      </c>
      <c r="D928" s="39">
        <v>11</v>
      </c>
      <c r="E928" s="39">
        <v>73</v>
      </c>
      <c r="F928" s="39">
        <v>90</v>
      </c>
      <c r="G928" s="39">
        <v>72</v>
      </c>
      <c r="H928" s="39">
        <v>78</v>
      </c>
      <c r="I928" s="39">
        <v>88</v>
      </c>
      <c r="J928" s="39">
        <v>79</v>
      </c>
      <c r="K928" s="39">
        <v>70</v>
      </c>
      <c r="L928" s="39">
        <v>72</v>
      </c>
      <c r="M928" s="39">
        <v>91</v>
      </c>
      <c r="N928" s="39">
        <v>73</v>
      </c>
    </row>
    <row r="929" spans="1:14" x14ac:dyDescent="0.25">
      <c r="A929" s="39" t="s">
        <v>135</v>
      </c>
      <c r="B929" s="39" t="s">
        <v>135</v>
      </c>
      <c r="C929" s="39">
        <v>3002000</v>
      </c>
      <c r="D929" s="39">
        <v>12</v>
      </c>
      <c r="E929" s="39">
        <v>75</v>
      </c>
      <c r="F929" s="39">
        <v>72</v>
      </c>
      <c r="G929" s="39">
        <v>83</v>
      </c>
      <c r="H929" s="39">
        <v>75</v>
      </c>
      <c r="I929" s="39">
        <v>81</v>
      </c>
      <c r="J929" s="39">
        <v>90</v>
      </c>
      <c r="K929" s="39">
        <v>74</v>
      </c>
      <c r="L929" s="39">
        <v>72</v>
      </c>
      <c r="M929" s="39">
        <v>65</v>
      </c>
      <c r="N929" s="39">
        <v>76</v>
      </c>
    </row>
    <row r="930" spans="1:14" x14ac:dyDescent="0.25">
      <c r="A930" s="39" t="s">
        <v>135</v>
      </c>
      <c r="B930" s="39" t="s">
        <v>135</v>
      </c>
      <c r="C930" s="39">
        <v>3002000</v>
      </c>
      <c r="D930" s="39">
        <v>2</v>
      </c>
      <c r="E930" s="39">
        <v>61</v>
      </c>
      <c r="F930" s="39">
        <v>63</v>
      </c>
      <c r="G930" s="39">
        <v>85</v>
      </c>
      <c r="H930" s="39">
        <v>81</v>
      </c>
      <c r="I930" s="39">
        <v>70</v>
      </c>
      <c r="J930" s="39">
        <v>73</v>
      </c>
      <c r="K930" s="39">
        <v>82</v>
      </c>
      <c r="L930" s="39">
        <v>77</v>
      </c>
      <c r="M930" s="39">
        <v>69</v>
      </c>
      <c r="N930" s="39">
        <v>58</v>
      </c>
    </row>
    <row r="931" spans="1:14" x14ac:dyDescent="0.25">
      <c r="A931" s="39" t="s">
        <v>135</v>
      </c>
      <c r="B931" s="39" t="s">
        <v>135</v>
      </c>
      <c r="C931" s="39">
        <v>3002000</v>
      </c>
      <c r="D931" s="39">
        <v>3</v>
      </c>
      <c r="E931" s="39">
        <v>76</v>
      </c>
      <c r="F931" s="39">
        <v>70</v>
      </c>
      <c r="G931" s="39">
        <v>61</v>
      </c>
      <c r="H931" s="39">
        <v>91</v>
      </c>
      <c r="I931" s="39">
        <v>79</v>
      </c>
      <c r="J931" s="39">
        <v>69</v>
      </c>
      <c r="K931" s="39">
        <v>80</v>
      </c>
      <c r="L931" s="39">
        <v>84</v>
      </c>
      <c r="M931" s="39">
        <v>67</v>
      </c>
      <c r="N931" s="39">
        <v>67</v>
      </c>
    </row>
    <row r="932" spans="1:14" x14ac:dyDescent="0.25">
      <c r="A932" s="39" t="s">
        <v>135</v>
      </c>
      <c r="B932" s="39" t="s">
        <v>135</v>
      </c>
      <c r="C932" s="39">
        <v>3002000</v>
      </c>
      <c r="D932" s="39">
        <v>4</v>
      </c>
      <c r="E932" s="39">
        <v>68</v>
      </c>
      <c r="F932" s="39">
        <v>78</v>
      </c>
      <c r="G932" s="39">
        <v>76</v>
      </c>
      <c r="H932" s="39">
        <v>64</v>
      </c>
      <c r="I932" s="39">
        <v>88</v>
      </c>
      <c r="J932" s="39">
        <v>85</v>
      </c>
      <c r="K932" s="39">
        <v>69</v>
      </c>
      <c r="L932" s="39">
        <v>81</v>
      </c>
      <c r="M932" s="39">
        <v>79</v>
      </c>
      <c r="N932" s="39">
        <v>63</v>
      </c>
    </row>
    <row r="933" spans="1:14" x14ac:dyDescent="0.25">
      <c r="A933" s="39" t="s">
        <v>135</v>
      </c>
      <c r="B933" s="39" t="s">
        <v>135</v>
      </c>
      <c r="C933" s="39">
        <v>3002000</v>
      </c>
      <c r="D933" s="39">
        <v>5</v>
      </c>
      <c r="E933" s="39">
        <v>75</v>
      </c>
      <c r="F933" s="39">
        <v>69</v>
      </c>
      <c r="G933" s="39">
        <v>79</v>
      </c>
      <c r="H933" s="39">
        <v>76</v>
      </c>
      <c r="I933" s="39">
        <v>73</v>
      </c>
      <c r="J933" s="39">
        <v>83</v>
      </c>
      <c r="K933" s="39">
        <v>86</v>
      </c>
      <c r="L933" s="39">
        <v>70</v>
      </c>
      <c r="M933" s="39">
        <v>79</v>
      </c>
      <c r="N933" s="39">
        <v>78</v>
      </c>
    </row>
    <row r="934" spans="1:14" x14ac:dyDescent="0.25">
      <c r="A934" s="39" t="s">
        <v>135</v>
      </c>
      <c r="B934" s="39" t="s">
        <v>135</v>
      </c>
      <c r="C934" s="39">
        <v>3002000</v>
      </c>
      <c r="D934" s="39">
        <v>6</v>
      </c>
      <c r="E934" s="39">
        <v>68</v>
      </c>
      <c r="F934" s="39">
        <v>74</v>
      </c>
      <c r="G934" s="39">
        <v>73</v>
      </c>
      <c r="H934" s="39">
        <v>84</v>
      </c>
      <c r="I934" s="39">
        <v>82</v>
      </c>
      <c r="J934" s="39">
        <v>76</v>
      </c>
      <c r="K934" s="39">
        <v>93</v>
      </c>
      <c r="L934" s="39">
        <v>91</v>
      </c>
      <c r="M934" s="39">
        <v>65</v>
      </c>
      <c r="N934" s="39">
        <v>78</v>
      </c>
    </row>
    <row r="935" spans="1:14" x14ac:dyDescent="0.25">
      <c r="A935" s="39" t="s">
        <v>135</v>
      </c>
      <c r="B935" s="39" t="s">
        <v>135</v>
      </c>
      <c r="C935" s="39">
        <v>3002000</v>
      </c>
      <c r="D935" s="39">
        <v>7</v>
      </c>
      <c r="E935" s="39">
        <v>88</v>
      </c>
      <c r="F935" s="39">
        <v>78</v>
      </c>
      <c r="G935" s="39">
        <v>79</v>
      </c>
      <c r="H935" s="39">
        <v>72</v>
      </c>
      <c r="I935" s="39">
        <v>84</v>
      </c>
      <c r="J935" s="39">
        <v>86</v>
      </c>
      <c r="K935" s="39">
        <v>81</v>
      </c>
      <c r="L935" s="39">
        <v>96</v>
      </c>
      <c r="M935" s="39">
        <v>93</v>
      </c>
      <c r="N935" s="39">
        <v>70</v>
      </c>
    </row>
    <row r="936" spans="1:14" x14ac:dyDescent="0.25">
      <c r="A936" s="39" t="s">
        <v>135</v>
      </c>
      <c r="B936" s="39" t="s">
        <v>135</v>
      </c>
      <c r="C936" s="39">
        <v>3002000</v>
      </c>
      <c r="D936" s="39">
        <v>8</v>
      </c>
      <c r="E936" s="39">
        <v>77</v>
      </c>
      <c r="F936" s="39">
        <v>82</v>
      </c>
      <c r="G936" s="39">
        <v>79</v>
      </c>
      <c r="H936" s="39">
        <v>78</v>
      </c>
      <c r="I936" s="39">
        <v>77</v>
      </c>
      <c r="J936" s="39">
        <v>88</v>
      </c>
      <c r="K936" s="39">
        <v>85</v>
      </c>
      <c r="L936" s="39">
        <v>80</v>
      </c>
      <c r="M936" s="39">
        <v>93</v>
      </c>
      <c r="N936" s="39">
        <v>86</v>
      </c>
    </row>
    <row r="937" spans="1:14" x14ac:dyDescent="0.25">
      <c r="A937" s="39" t="s">
        <v>135</v>
      </c>
      <c r="B937" s="39" t="s">
        <v>135</v>
      </c>
      <c r="C937" s="39">
        <v>3002000</v>
      </c>
      <c r="D937" s="39">
        <v>9</v>
      </c>
      <c r="E937" s="39">
        <v>82</v>
      </c>
      <c r="F937" s="39">
        <v>80</v>
      </c>
      <c r="G937" s="39">
        <v>86</v>
      </c>
      <c r="H937" s="39">
        <v>78</v>
      </c>
      <c r="I937" s="39">
        <v>77</v>
      </c>
      <c r="J937" s="39">
        <v>83</v>
      </c>
      <c r="K937" s="39">
        <v>94</v>
      </c>
      <c r="L937" s="39">
        <v>97</v>
      </c>
      <c r="M937" s="39">
        <v>90</v>
      </c>
      <c r="N937" s="39">
        <v>103</v>
      </c>
    </row>
    <row r="938" spans="1:14" x14ac:dyDescent="0.25">
      <c r="A938" s="39" t="s">
        <v>135</v>
      </c>
      <c r="B938" s="39" t="s">
        <v>135</v>
      </c>
      <c r="C938" s="39">
        <v>3003000</v>
      </c>
      <c r="D938" s="39">
        <v>0</v>
      </c>
      <c r="E938" s="39">
        <v>32</v>
      </c>
      <c r="F938" s="39">
        <v>48</v>
      </c>
      <c r="G938" s="39">
        <v>62</v>
      </c>
      <c r="H938" s="39">
        <v>54</v>
      </c>
      <c r="I938" s="39">
        <v>49</v>
      </c>
      <c r="J938" s="39">
        <v>64</v>
      </c>
      <c r="K938" s="39">
        <v>61</v>
      </c>
      <c r="L938" s="39">
        <v>46</v>
      </c>
      <c r="M938" s="39">
        <v>62</v>
      </c>
      <c r="N938" s="39">
        <v>46</v>
      </c>
    </row>
    <row r="939" spans="1:14" x14ac:dyDescent="0.25">
      <c r="A939" s="39" t="s">
        <v>135</v>
      </c>
      <c r="B939" s="39" t="s">
        <v>135</v>
      </c>
      <c r="C939" s="39">
        <v>3003000</v>
      </c>
      <c r="D939" s="39">
        <v>1</v>
      </c>
      <c r="E939" s="39">
        <v>45</v>
      </c>
      <c r="F939" s="39">
        <v>38</v>
      </c>
      <c r="G939" s="39">
        <v>50</v>
      </c>
      <c r="H939" s="39">
        <v>54</v>
      </c>
      <c r="I939" s="39">
        <v>60</v>
      </c>
      <c r="J939" s="39">
        <v>46</v>
      </c>
      <c r="K939" s="39">
        <v>62</v>
      </c>
      <c r="L939" s="39">
        <v>56</v>
      </c>
      <c r="M939" s="39">
        <v>42</v>
      </c>
      <c r="N939" s="39">
        <v>54</v>
      </c>
    </row>
    <row r="940" spans="1:14" x14ac:dyDescent="0.25">
      <c r="A940" s="39" t="s">
        <v>135</v>
      </c>
      <c r="B940" s="39" t="s">
        <v>135</v>
      </c>
      <c r="C940" s="39">
        <v>3003000</v>
      </c>
      <c r="D940" s="39">
        <v>10</v>
      </c>
      <c r="E940" s="39">
        <v>48</v>
      </c>
      <c r="F940" s="39">
        <v>57</v>
      </c>
      <c r="G940" s="39">
        <v>58</v>
      </c>
      <c r="H940" s="39">
        <v>56</v>
      </c>
      <c r="I940" s="39">
        <v>50</v>
      </c>
      <c r="J940" s="39">
        <v>67</v>
      </c>
      <c r="K940" s="39">
        <v>57</v>
      </c>
      <c r="L940" s="39">
        <v>54</v>
      </c>
      <c r="M940" s="39">
        <v>51</v>
      </c>
      <c r="N940" s="39">
        <v>64</v>
      </c>
    </row>
    <row r="941" spans="1:14" x14ac:dyDescent="0.25">
      <c r="A941" s="39" t="s">
        <v>135</v>
      </c>
      <c r="B941" s="39" t="s">
        <v>135</v>
      </c>
      <c r="C941" s="39">
        <v>3003000</v>
      </c>
      <c r="D941" s="39">
        <v>11</v>
      </c>
      <c r="E941" s="39">
        <v>60</v>
      </c>
      <c r="F941" s="39">
        <v>43</v>
      </c>
      <c r="G941" s="39">
        <v>58</v>
      </c>
      <c r="H941" s="39">
        <v>60</v>
      </c>
      <c r="I941" s="39">
        <v>54</v>
      </c>
      <c r="J941" s="39">
        <v>49</v>
      </c>
      <c r="K941" s="39">
        <v>64</v>
      </c>
      <c r="L941" s="39">
        <v>53</v>
      </c>
      <c r="M941" s="39">
        <v>56</v>
      </c>
      <c r="N941" s="39">
        <v>51</v>
      </c>
    </row>
    <row r="942" spans="1:14" x14ac:dyDescent="0.25">
      <c r="A942" s="39" t="s">
        <v>135</v>
      </c>
      <c r="B942" s="39" t="s">
        <v>135</v>
      </c>
      <c r="C942" s="39">
        <v>3003000</v>
      </c>
      <c r="D942" s="39">
        <v>12</v>
      </c>
      <c r="E942" s="39">
        <v>47</v>
      </c>
      <c r="F942" s="39">
        <v>57</v>
      </c>
      <c r="G942" s="39">
        <v>46</v>
      </c>
      <c r="H942" s="39">
        <v>52</v>
      </c>
      <c r="I942" s="39">
        <v>59</v>
      </c>
      <c r="J942" s="39">
        <v>52</v>
      </c>
      <c r="K942" s="39">
        <v>45</v>
      </c>
      <c r="L942" s="39">
        <v>60</v>
      </c>
      <c r="M942" s="39">
        <v>46</v>
      </c>
      <c r="N942" s="39">
        <v>52</v>
      </c>
    </row>
    <row r="943" spans="1:14" x14ac:dyDescent="0.25">
      <c r="A943" s="39" t="s">
        <v>135</v>
      </c>
      <c r="B943" s="39" t="s">
        <v>135</v>
      </c>
      <c r="C943" s="39">
        <v>3003000</v>
      </c>
      <c r="D943" s="39">
        <v>2</v>
      </c>
      <c r="E943" s="39">
        <v>43</v>
      </c>
      <c r="F943" s="39">
        <v>44</v>
      </c>
      <c r="G943" s="39">
        <v>41</v>
      </c>
      <c r="H943" s="39">
        <v>50</v>
      </c>
      <c r="I943" s="39">
        <v>55</v>
      </c>
      <c r="J943" s="39">
        <v>58</v>
      </c>
      <c r="K943" s="39">
        <v>51</v>
      </c>
      <c r="L943" s="39">
        <v>62</v>
      </c>
      <c r="M943" s="39">
        <v>56</v>
      </c>
      <c r="N943" s="39">
        <v>39</v>
      </c>
    </row>
    <row r="944" spans="1:14" x14ac:dyDescent="0.25">
      <c r="A944" s="39" t="s">
        <v>135</v>
      </c>
      <c r="B944" s="39" t="s">
        <v>135</v>
      </c>
      <c r="C944" s="39">
        <v>3003000</v>
      </c>
      <c r="D944" s="39">
        <v>3</v>
      </c>
      <c r="E944" s="39">
        <v>47</v>
      </c>
      <c r="F944" s="39">
        <v>48</v>
      </c>
      <c r="G944" s="39">
        <v>49</v>
      </c>
      <c r="H944" s="39">
        <v>45</v>
      </c>
      <c r="I944" s="39">
        <v>52</v>
      </c>
      <c r="J944" s="39">
        <v>60</v>
      </c>
      <c r="K944" s="39">
        <v>58</v>
      </c>
      <c r="L944" s="39">
        <v>48</v>
      </c>
      <c r="M944" s="39">
        <v>62</v>
      </c>
      <c r="N944" s="39">
        <v>57</v>
      </c>
    </row>
    <row r="945" spans="1:14" x14ac:dyDescent="0.25">
      <c r="A945" s="39" t="s">
        <v>135</v>
      </c>
      <c r="B945" s="39" t="s">
        <v>135</v>
      </c>
      <c r="C945" s="39">
        <v>3003000</v>
      </c>
      <c r="D945" s="39">
        <v>4</v>
      </c>
      <c r="E945" s="39">
        <v>41</v>
      </c>
      <c r="F945" s="39">
        <v>50</v>
      </c>
      <c r="G945" s="39">
        <v>45</v>
      </c>
      <c r="H945" s="39">
        <v>54</v>
      </c>
      <c r="I945" s="39">
        <v>45</v>
      </c>
      <c r="J945" s="39">
        <v>49</v>
      </c>
      <c r="K945" s="39">
        <v>63</v>
      </c>
      <c r="L945" s="39">
        <v>60</v>
      </c>
      <c r="M945" s="39">
        <v>56</v>
      </c>
      <c r="N945" s="39">
        <v>60</v>
      </c>
    </row>
    <row r="946" spans="1:14" x14ac:dyDescent="0.25">
      <c r="A946" s="39" t="s">
        <v>135</v>
      </c>
      <c r="B946" s="39" t="s">
        <v>135</v>
      </c>
      <c r="C946" s="39">
        <v>3003000</v>
      </c>
      <c r="D946" s="39">
        <v>5</v>
      </c>
      <c r="E946" s="39">
        <v>54</v>
      </c>
      <c r="F946" s="39">
        <v>43</v>
      </c>
      <c r="G946" s="39">
        <v>51</v>
      </c>
      <c r="H946" s="39">
        <v>46</v>
      </c>
      <c r="I946" s="39">
        <v>55</v>
      </c>
      <c r="J946" s="39">
        <v>48</v>
      </c>
      <c r="K946" s="39">
        <v>58</v>
      </c>
      <c r="L946" s="39">
        <v>64</v>
      </c>
      <c r="M946" s="39">
        <v>57</v>
      </c>
      <c r="N946" s="39">
        <v>52</v>
      </c>
    </row>
    <row r="947" spans="1:14" x14ac:dyDescent="0.25">
      <c r="A947" s="39" t="s">
        <v>135</v>
      </c>
      <c r="B947" s="39" t="s">
        <v>135</v>
      </c>
      <c r="C947" s="39">
        <v>3003000</v>
      </c>
      <c r="D947" s="39">
        <v>6</v>
      </c>
      <c r="E947" s="39">
        <v>60</v>
      </c>
      <c r="F947" s="39">
        <v>55</v>
      </c>
      <c r="G947" s="39">
        <v>45</v>
      </c>
      <c r="H947" s="39">
        <v>56</v>
      </c>
      <c r="I947" s="39">
        <v>52</v>
      </c>
      <c r="J947" s="39">
        <v>57</v>
      </c>
      <c r="K947" s="39">
        <v>47</v>
      </c>
      <c r="L947" s="39">
        <v>65</v>
      </c>
      <c r="M947" s="39">
        <v>64</v>
      </c>
      <c r="N947" s="39">
        <v>59</v>
      </c>
    </row>
    <row r="948" spans="1:14" x14ac:dyDescent="0.25">
      <c r="A948" s="39" t="s">
        <v>135</v>
      </c>
      <c r="B948" s="39" t="s">
        <v>135</v>
      </c>
      <c r="C948" s="39">
        <v>3003000</v>
      </c>
      <c r="D948" s="39">
        <v>7</v>
      </c>
      <c r="E948" s="39">
        <v>46</v>
      </c>
      <c r="F948" s="39">
        <v>53</v>
      </c>
      <c r="G948" s="39">
        <v>55</v>
      </c>
      <c r="H948" s="39">
        <v>47</v>
      </c>
      <c r="I948" s="39">
        <v>55</v>
      </c>
      <c r="J948" s="39">
        <v>50</v>
      </c>
      <c r="K948" s="39">
        <v>65</v>
      </c>
      <c r="L948" s="39">
        <v>47</v>
      </c>
      <c r="M948" s="39">
        <v>67</v>
      </c>
      <c r="N948" s="39">
        <v>58</v>
      </c>
    </row>
    <row r="949" spans="1:14" x14ac:dyDescent="0.25">
      <c r="A949" s="39" t="s">
        <v>135</v>
      </c>
      <c r="B949" s="39" t="s">
        <v>135</v>
      </c>
      <c r="C949" s="39">
        <v>3003000</v>
      </c>
      <c r="D949" s="39">
        <v>8</v>
      </c>
      <c r="E949" s="39">
        <v>55</v>
      </c>
      <c r="F949" s="39">
        <v>48</v>
      </c>
      <c r="G949" s="39">
        <v>54</v>
      </c>
      <c r="H949" s="39">
        <v>56</v>
      </c>
      <c r="I949" s="39">
        <v>51</v>
      </c>
      <c r="J949" s="39">
        <v>57</v>
      </c>
      <c r="K949" s="39">
        <v>55</v>
      </c>
      <c r="L949" s="39">
        <v>62</v>
      </c>
      <c r="M949" s="39">
        <v>48</v>
      </c>
      <c r="N949" s="39">
        <v>58</v>
      </c>
    </row>
    <row r="950" spans="1:14" x14ac:dyDescent="0.25">
      <c r="A950" s="39" t="s">
        <v>135</v>
      </c>
      <c r="B950" s="39" t="s">
        <v>135</v>
      </c>
      <c r="C950" s="39">
        <v>3003000</v>
      </c>
      <c r="D950" s="39">
        <v>9</v>
      </c>
      <c r="E950" s="39">
        <v>60</v>
      </c>
      <c r="F950" s="39">
        <v>52</v>
      </c>
      <c r="G950" s="39">
        <v>58</v>
      </c>
      <c r="H950" s="39">
        <v>49</v>
      </c>
      <c r="I950" s="39">
        <v>71</v>
      </c>
      <c r="J950" s="39">
        <v>53</v>
      </c>
      <c r="K950" s="39">
        <v>54</v>
      </c>
      <c r="L950" s="39">
        <v>56</v>
      </c>
      <c r="M950" s="39">
        <v>69</v>
      </c>
      <c r="N950" s="39">
        <v>44</v>
      </c>
    </row>
    <row r="951" spans="1:14" x14ac:dyDescent="0.25">
      <c r="A951" s="39" t="s">
        <v>135</v>
      </c>
      <c r="B951" s="39" t="s">
        <v>135</v>
      </c>
      <c r="C951" s="39">
        <v>3004000</v>
      </c>
      <c r="D951" s="39">
        <v>0</v>
      </c>
      <c r="E951" s="39">
        <v>200</v>
      </c>
      <c r="F951" s="39">
        <v>227</v>
      </c>
      <c r="G951" s="39">
        <v>193</v>
      </c>
      <c r="H951" s="39">
        <v>185</v>
      </c>
      <c r="I951" s="39">
        <v>180</v>
      </c>
      <c r="J951" s="39">
        <v>156</v>
      </c>
      <c r="K951" s="39">
        <v>180</v>
      </c>
      <c r="L951" s="39">
        <v>151</v>
      </c>
      <c r="M951" s="39">
        <v>153</v>
      </c>
      <c r="N951" s="39">
        <v>138</v>
      </c>
    </row>
    <row r="952" spans="1:14" x14ac:dyDescent="0.25">
      <c r="A952" s="39" t="s">
        <v>135</v>
      </c>
      <c r="B952" s="39" t="s">
        <v>135</v>
      </c>
      <c r="C952" s="39">
        <v>3004000</v>
      </c>
      <c r="D952" s="39">
        <v>1</v>
      </c>
      <c r="E952" s="39">
        <v>203</v>
      </c>
      <c r="F952" s="39">
        <v>202</v>
      </c>
      <c r="G952" s="39">
        <v>217</v>
      </c>
      <c r="H952" s="39">
        <v>204</v>
      </c>
      <c r="I952" s="39">
        <v>180</v>
      </c>
      <c r="J952" s="39">
        <v>159</v>
      </c>
      <c r="K952" s="39">
        <v>147</v>
      </c>
      <c r="L952" s="39">
        <v>167</v>
      </c>
      <c r="M952" s="39">
        <v>128</v>
      </c>
      <c r="N952" s="39">
        <v>143</v>
      </c>
    </row>
    <row r="953" spans="1:14" x14ac:dyDescent="0.25">
      <c r="A953" s="39" t="s">
        <v>135</v>
      </c>
      <c r="B953" s="39" t="s">
        <v>135</v>
      </c>
      <c r="C953" s="39">
        <v>3004000</v>
      </c>
      <c r="D953" s="39">
        <v>10</v>
      </c>
      <c r="E953" s="39">
        <v>168</v>
      </c>
      <c r="F953" s="39">
        <v>157</v>
      </c>
      <c r="G953" s="39">
        <v>146</v>
      </c>
      <c r="H953" s="39">
        <v>141</v>
      </c>
      <c r="I953" s="39">
        <v>139</v>
      </c>
      <c r="J953" s="39">
        <v>122</v>
      </c>
      <c r="K953" s="39">
        <v>131</v>
      </c>
      <c r="L953" s="39">
        <v>151</v>
      </c>
      <c r="M953" s="39">
        <v>127</v>
      </c>
      <c r="N953" s="39">
        <v>162</v>
      </c>
    </row>
    <row r="954" spans="1:14" x14ac:dyDescent="0.25">
      <c r="A954" s="39" t="s">
        <v>135</v>
      </c>
      <c r="B954" s="39" t="s">
        <v>135</v>
      </c>
      <c r="C954" s="39">
        <v>3004000</v>
      </c>
      <c r="D954" s="39">
        <v>11</v>
      </c>
      <c r="E954" s="39">
        <v>163</v>
      </c>
      <c r="F954" s="39">
        <v>142</v>
      </c>
      <c r="G954" s="39">
        <v>141</v>
      </c>
      <c r="H954" s="39">
        <v>151</v>
      </c>
      <c r="I954" s="39">
        <v>141</v>
      </c>
      <c r="J954" s="39">
        <v>139</v>
      </c>
      <c r="K954" s="39">
        <v>122</v>
      </c>
      <c r="L954" s="39">
        <v>136</v>
      </c>
      <c r="M954" s="39">
        <v>146</v>
      </c>
      <c r="N954" s="39">
        <v>126</v>
      </c>
    </row>
    <row r="955" spans="1:14" x14ac:dyDescent="0.25">
      <c r="A955" s="39" t="s">
        <v>135</v>
      </c>
      <c r="B955" s="39" t="s">
        <v>135</v>
      </c>
      <c r="C955" s="39">
        <v>3004000</v>
      </c>
      <c r="D955" s="39">
        <v>12</v>
      </c>
      <c r="E955" s="39">
        <v>126</v>
      </c>
      <c r="F955" s="39">
        <v>166</v>
      </c>
      <c r="G955" s="39">
        <v>134</v>
      </c>
      <c r="H955" s="39">
        <v>130</v>
      </c>
      <c r="I955" s="39">
        <v>123</v>
      </c>
      <c r="J955" s="39">
        <v>130</v>
      </c>
      <c r="K955" s="39">
        <v>123</v>
      </c>
      <c r="L955" s="39">
        <v>121</v>
      </c>
      <c r="M955" s="39">
        <v>145</v>
      </c>
      <c r="N955" s="39">
        <v>140</v>
      </c>
    </row>
    <row r="956" spans="1:14" x14ac:dyDescent="0.25">
      <c r="A956" s="39" t="s">
        <v>135</v>
      </c>
      <c r="B956" s="39" t="s">
        <v>135</v>
      </c>
      <c r="C956" s="39">
        <v>3004000</v>
      </c>
      <c r="D956" s="39">
        <v>2</v>
      </c>
      <c r="E956" s="39">
        <v>173</v>
      </c>
      <c r="F956" s="39">
        <v>171</v>
      </c>
      <c r="G956" s="39">
        <v>184</v>
      </c>
      <c r="H956" s="39">
        <v>180</v>
      </c>
      <c r="I956" s="39">
        <v>189</v>
      </c>
      <c r="J956" s="39">
        <v>145</v>
      </c>
      <c r="K956" s="39">
        <v>153</v>
      </c>
      <c r="L956" s="39">
        <v>134</v>
      </c>
      <c r="M956" s="39">
        <v>148</v>
      </c>
      <c r="N956" s="39">
        <v>126</v>
      </c>
    </row>
    <row r="957" spans="1:14" x14ac:dyDescent="0.25">
      <c r="A957" s="39" t="s">
        <v>135</v>
      </c>
      <c r="B957" s="39" t="s">
        <v>135</v>
      </c>
      <c r="C957" s="39">
        <v>3004000</v>
      </c>
      <c r="D957" s="39">
        <v>3</v>
      </c>
      <c r="E957" s="39">
        <v>165</v>
      </c>
      <c r="F957" s="39">
        <v>142</v>
      </c>
      <c r="G957" s="39">
        <v>166</v>
      </c>
      <c r="H957" s="39">
        <v>171</v>
      </c>
      <c r="I957" s="39">
        <v>182</v>
      </c>
      <c r="J957" s="39">
        <v>176</v>
      </c>
      <c r="K957" s="39">
        <v>150</v>
      </c>
      <c r="L957" s="39">
        <v>145</v>
      </c>
      <c r="M957" s="39">
        <v>125</v>
      </c>
      <c r="N957" s="39">
        <v>141</v>
      </c>
    </row>
    <row r="958" spans="1:14" x14ac:dyDescent="0.25">
      <c r="A958" s="39" t="s">
        <v>135</v>
      </c>
      <c r="B958" s="39" t="s">
        <v>135</v>
      </c>
      <c r="C958" s="39">
        <v>3004000</v>
      </c>
      <c r="D958" s="39">
        <v>4</v>
      </c>
      <c r="E958" s="39">
        <v>163</v>
      </c>
      <c r="F958" s="39">
        <v>166</v>
      </c>
      <c r="G958" s="39">
        <v>135</v>
      </c>
      <c r="H958" s="39">
        <v>165</v>
      </c>
      <c r="I958" s="39">
        <v>181</v>
      </c>
      <c r="J958" s="39">
        <v>173</v>
      </c>
      <c r="K958" s="39">
        <v>154</v>
      </c>
      <c r="L958" s="39">
        <v>147</v>
      </c>
      <c r="M958" s="39">
        <v>144</v>
      </c>
      <c r="N958" s="39">
        <v>125</v>
      </c>
    </row>
    <row r="959" spans="1:14" x14ac:dyDescent="0.25">
      <c r="A959" s="39" t="s">
        <v>135</v>
      </c>
      <c r="B959" s="39" t="s">
        <v>135</v>
      </c>
      <c r="C959" s="39">
        <v>3004000</v>
      </c>
      <c r="D959" s="39">
        <v>5</v>
      </c>
      <c r="E959" s="39">
        <v>160</v>
      </c>
      <c r="F959" s="39">
        <v>154</v>
      </c>
      <c r="G959" s="39">
        <v>165</v>
      </c>
      <c r="H959" s="39">
        <v>133</v>
      </c>
      <c r="I959" s="39">
        <v>172</v>
      </c>
      <c r="J959" s="39">
        <v>173</v>
      </c>
      <c r="K959" s="39">
        <v>166</v>
      </c>
      <c r="L959" s="39">
        <v>150</v>
      </c>
      <c r="M959" s="39">
        <v>148</v>
      </c>
      <c r="N959" s="39">
        <v>137</v>
      </c>
    </row>
    <row r="960" spans="1:14" x14ac:dyDescent="0.25">
      <c r="A960" s="39" t="s">
        <v>135</v>
      </c>
      <c r="B960" s="39" t="s">
        <v>135</v>
      </c>
      <c r="C960" s="39">
        <v>3004000</v>
      </c>
      <c r="D960" s="39">
        <v>6</v>
      </c>
      <c r="E960" s="39">
        <v>145</v>
      </c>
      <c r="F960" s="39">
        <v>158</v>
      </c>
      <c r="G960" s="39">
        <v>142</v>
      </c>
      <c r="H960" s="39">
        <v>157</v>
      </c>
      <c r="I960" s="39">
        <v>138</v>
      </c>
      <c r="J960" s="39">
        <v>172</v>
      </c>
      <c r="K960" s="39">
        <v>169</v>
      </c>
      <c r="L960" s="39">
        <v>167</v>
      </c>
      <c r="M960" s="39">
        <v>146</v>
      </c>
      <c r="N960" s="39">
        <v>149</v>
      </c>
    </row>
    <row r="961" spans="1:14" x14ac:dyDescent="0.25">
      <c r="A961" s="39" t="s">
        <v>135</v>
      </c>
      <c r="B961" s="39" t="s">
        <v>135</v>
      </c>
      <c r="C961" s="39">
        <v>3004000</v>
      </c>
      <c r="D961" s="39">
        <v>7</v>
      </c>
      <c r="E961" s="39">
        <v>161</v>
      </c>
      <c r="F961" s="39">
        <v>151</v>
      </c>
      <c r="G961" s="39">
        <v>150</v>
      </c>
      <c r="H961" s="39">
        <v>138</v>
      </c>
      <c r="I961" s="39">
        <v>165</v>
      </c>
      <c r="J961" s="39">
        <v>133</v>
      </c>
      <c r="K961" s="39">
        <v>159</v>
      </c>
      <c r="L961" s="39">
        <v>167</v>
      </c>
      <c r="M961" s="39">
        <v>162</v>
      </c>
      <c r="N961" s="39">
        <v>151</v>
      </c>
    </row>
    <row r="962" spans="1:14" x14ac:dyDescent="0.25">
      <c r="A962" s="39" t="s">
        <v>135</v>
      </c>
      <c r="B962" s="39" t="s">
        <v>135</v>
      </c>
      <c r="C962" s="39">
        <v>3004000</v>
      </c>
      <c r="D962" s="39">
        <v>8</v>
      </c>
      <c r="E962" s="39">
        <v>152</v>
      </c>
      <c r="F962" s="39">
        <v>164</v>
      </c>
      <c r="G962" s="39">
        <v>137</v>
      </c>
      <c r="H962" s="39">
        <v>136</v>
      </c>
      <c r="I962" s="39">
        <v>147</v>
      </c>
      <c r="J962" s="39">
        <v>148</v>
      </c>
      <c r="K962" s="39">
        <v>128</v>
      </c>
      <c r="L962" s="39">
        <v>168</v>
      </c>
      <c r="M962" s="39">
        <v>163</v>
      </c>
      <c r="N962" s="39">
        <v>151</v>
      </c>
    </row>
    <row r="963" spans="1:14" x14ac:dyDescent="0.25">
      <c r="A963" s="39" t="s">
        <v>135</v>
      </c>
      <c r="B963" s="39" t="s">
        <v>135</v>
      </c>
      <c r="C963" s="39">
        <v>3004000</v>
      </c>
      <c r="D963" s="39">
        <v>9</v>
      </c>
      <c r="E963" s="39">
        <v>164</v>
      </c>
      <c r="F963" s="39">
        <v>152</v>
      </c>
      <c r="G963" s="39">
        <v>155</v>
      </c>
      <c r="H963" s="39">
        <v>134</v>
      </c>
      <c r="I963" s="39">
        <v>122</v>
      </c>
      <c r="J963" s="39">
        <v>138</v>
      </c>
      <c r="K963" s="39">
        <v>158</v>
      </c>
      <c r="L963" s="39">
        <v>125</v>
      </c>
      <c r="M963" s="39">
        <v>166</v>
      </c>
      <c r="N963" s="39">
        <v>159</v>
      </c>
    </row>
    <row r="964" spans="1:14" x14ac:dyDescent="0.25">
      <c r="A964" s="39" t="s">
        <v>135</v>
      </c>
      <c r="B964" s="39" t="s">
        <v>135</v>
      </c>
      <c r="C964" s="39">
        <v>3005000</v>
      </c>
      <c r="D964" s="39">
        <v>0</v>
      </c>
      <c r="E964" s="39">
        <v>41</v>
      </c>
      <c r="F964" s="39">
        <v>44</v>
      </c>
      <c r="G964" s="39">
        <v>37</v>
      </c>
      <c r="H964" s="39">
        <v>34</v>
      </c>
      <c r="I964" s="39">
        <v>33</v>
      </c>
      <c r="J964" s="39">
        <v>31</v>
      </c>
      <c r="K964" s="39">
        <v>29</v>
      </c>
      <c r="L964" s="39">
        <v>31</v>
      </c>
      <c r="M964" s="39">
        <v>35</v>
      </c>
      <c r="N964" s="39">
        <v>40</v>
      </c>
    </row>
    <row r="965" spans="1:14" x14ac:dyDescent="0.25">
      <c r="A965" s="39" t="s">
        <v>135</v>
      </c>
      <c r="B965" s="39" t="s">
        <v>135</v>
      </c>
      <c r="C965" s="39">
        <v>3005000</v>
      </c>
      <c r="D965" s="39">
        <v>1</v>
      </c>
      <c r="E965" s="39">
        <v>38</v>
      </c>
      <c r="F965" s="39">
        <v>42</v>
      </c>
      <c r="G965" s="39">
        <v>44</v>
      </c>
      <c r="H965" s="39">
        <v>34</v>
      </c>
      <c r="I965" s="39">
        <v>32</v>
      </c>
      <c r="J965" s="39">
        <v>34</v>
      </c>
      <c r="K965" s="39">
        <v>29</v>
      </c>
      <c r="L965" s="39">
        <v>31</v>
      </c>
      <c r="M965" s="39">
        <v>28</v>
      </c>
      <c r="N965" s="39">
        <v>36</v>
      </c>
    </row>
    <row r="966" spans="1:14" x14ac:dyDescent="0.25">
      <c r="A966" s="39" t="s">
        <v>135</v>
      </c>
      <c r="B966" s="39" t="s">
        <v>135</v>
      </c>
      <c r="C966" s="39">
        <v>3005000</v>
      </c>
      <c r="D966" s="39">
        <v>10</v>
      </c>
      <c r="E966" s="39">
        <v>27</v>
      </c>
      <c r="F966" s="39">
        <v>39</v>
      </c>
      <c r="G966" s="39">
        <v>43</v>
      </c>
      <c r="H966" s="39">
        <v>41</v>
      </c>
      <c r="I966" s="39">
        <v>28</v>
      </c>
      <c r="J966" s="39">
        <v>41</v>
      </c>
      <c r="K966" s="39">
        <v>37</v>
      </c>
      <c r="L966" s="39">
        <v>42</v>
      </c>
      <c r="M966" s="39">
        <v>39</v>
      </c>
      <c r="N966" s="39">
        <v>49</v>
      </c>
    </row>
    <row r="967" spans="1:14" x14ac:dyDescent="0.25">
      <c r="A967" s="39" t="s">
        <v>135</v>
      </c>
      <c r="B967" s="39" t="s">
        <v>135</v>
      </c>
      <c r="C967" s="39">
        <v>3005000</v>
      </c>
      <c r="D967" s="39">
        <v>11</v>
      </c>
      <c r="E967" s="39">
        <v>44</v>
      </c>
      <c r="F967" s="39">
        <v>30</v>
      </c>
      <c r="G967" s="39">
        <v>41</v>
      </c>
      <c r="H967" s="39">
        <v>38</v>
      </c>
      <c r="I967" s="39">
        <v>41</v>
      </c>
      <c r="J967" s="39">
        <v>25</v>
      </c>
      <c r="K967" s="39">
        <v>33</v>
      </c>
      <c r="L967" s="39">
        <v>40</v>
      </c>
      <c r="M967" s="39">
        <v>39</v>
      </c>
      <c r="N967" s="39">
        <v>40</v>
      </c>
    </row>
    <row r="968" spans="1:14" x14ac:dyDescent="0.25">
      <c r="A968" s="39" t="s">
        <v>135</v>
      </c>
      <c r="B968" s="39" t="s">
        <v>135</v>
      </c>
      <c r="C968" s="39">
        <v>3005000</v>
      </c>
      <c r="D968" s="39">
        <v>12</v>
      </c>
      <c r="E968" s="39">
        <v>24</v>
      </c>
      <c r="F968" s="39">
        <v>39</v>
      </c>
      <c r="G968" s="39">
        <v>28</v>
      </c>
      <c r="H968" s="39">
        <v>39</v>
      </c>
      <c r="I968" s="39">
        <v>36</v>
      </c>
      <c r="J968" s="39">
        <v>37</v>
      </c>
      <c r="K968" s="39">
        <v>18</v>
      </c>
      <c r="L968" s="39">
        <v>37</v>
      </c>
      <c r="M968" s="39">
        <v>38</v>
      </c>
      <c r="N968" s="39">
        <v>39</v>
      </c>
    </row>
    <row r="969" spans="1:14" x14ac:dyDescent="0.25">
      <c r="A969" s="39" t="s">
        <v>135</v>
      </c>
      <c r="B969" s="39" t="s">
        <v>135</v>
      </c>
      <c r="C969" s="39">
        <v>3005000</v>
      </c>
      <c r="D969" s="39">
        <v>2</v>
      </c>
      <c r="E969" s="39">
        <v>35</v>
      </c>
      <c r="F969" s="39">
        <v>42</v>
      </c>
      <c r="G969" s="39">
        <v>44</v>
      </c>
      <c r="H969" s="39">
        <v>43</v>
      </c>
      <c r="I969" s="39">
        <v>31</v>
      </c>
      <c r="J969" s="39">
        <v>30</v>
      </c>
      <c r="K969" s="39">
        <v>36</v>
      </c>
      <c r="L969" s="39">
        <v>35</v>
      </c>
      <c r="M969" s="39">
        <v>32</v>
      </c>
      <c r="N969" s="39">
        <v>27</v>
      </c>
    </row>
    <row r="970" spans="1:14" x14ac:dyDescent="0.25">
      <c r="A970" s="39" t="s">
        <v>135</v>
      </c>
      <c r="B970" s="39" t="s">
        <v>135</v>
      </c>
      <c r="C970" s="39">
        <v>3005000</v>
      </c>
      <c r="D970" s="39">
        <v>3</v>
      </c>
      <c r="E970" s="39">
        <v>40</v>
      </c>
      <c r="F970" s="39">
        <v>35</v>
      </c>
      <c r="G970" s="39">
        <v>43</v>
      </c>
      <c r="H970" s="39">
        <v>50</v>
      </c>
      <c r="I970" s="39">
        <v>45</v>
      </c>
      <c r="J970" s="39">
        <v>32</v>
      </c>
      <c r="K970" s="39">
        <v>30</v>
      </c>
      <c r="L970" s="39">
        <v>40</v>
      </c>
      <c r="M970" s="39">
        <v>31</v>
      </c>
      <c r="N970" s="39">
        <v>38</v>
      </c>
    </row>
    <row r="971" spans="1:14" x14ac:dyDescent="0.25">
      <c r="A971" s="39" t="s">
        <v>135</v>
      </c>
      <c r="B971" s="39" t="s">
        <v>135</v>
      </c>
      <c r="C971" s="39">
        <v>3005000</v>
      </c>
      <c r="D971" s="39">
        <v>4</v>
      </c>
      <c r="E971" s="39">
        <v>41</v>
      </c>
      <c r="F971" s="39">
        <v>44</v>
      </c>
      <c r="G971" s="39">
        <v>36</v>
      </c>
      <c r="H971" s="39">
        <v>43</v>
      </c>
      <c r="I971" s="39">
        <v>50</v>
      </c>
      <c r="J971" s="39">
        <v>52</v>
      </c>
      <c r="K971" s="39">
        <v>37</v>
      </c>
      <c r="L971" s="39">
        <v>34</v>
      </c>
      <c r="M971" s="39">
        <v>38</v>
      </c>
      <c r="N971" s="39">
        <v>33</v>
      </c>
    </row>
    <row r="972" spans="1:14" x14ac:dyDescent="0.25">
      <c r="A972" s="39" t="s">
        <v>135</v>
      </c>
      <c r="B972" s="39" t="s">
        <v>135</v>
      </c>
      <c r="C972" s="39">
        <v>3005000</v>
      </c>
      <c r="D972" s="39">
        <v>5</v>
      </c>
      <c r="E972" s="39">
        <v>35</v>
      </c>
      <c r="F972" s="39">
        <v>38</v>
      </c>
      <c r="G972" s="39">
        <v>39</v>
      </c>
      <c r="H972" s="39">
        <v>38</v>
      </c>
      <c r="I972" s="39">
        <v>43</v>
      </c>
      <c r="J972" s="39">
        <v>50</v>
      </c>
      <c r="K972" s="39">
        <v>51</v>
      </c>
      <c r="L972" s="39">
        <v>37</v>
      </c>
      <c r="M972" s="39">
        <v>32</v>
      </c>
      <c r="N972" s="39">
        <v>42</v>
      </c>
    </row>
    <row r="973" spans="1:14" x14ac:dyDescent="0.25">
      <c r="A973" s="39" t="s">
        <v>135</v>
      </c>
      <c r="B973" s="39" t="s">
        <v>135</v>
      </c>
      <c r="C973" s="39">
        <v>3005000</v>
      </c>
      <c r="D973" s="39">
        <v>6</v>
      </c>
      <c r="E973" s="39">
        <v>27</v>
      </c>
      <c r="F973" s="39">
        <v>39</v>
      </c>
      <c r="G973" s="39">
        <v>45</v>
      </c>
      <c r="H973" s="39">
        <v>36</v>
      </c>
      <c r="I973" s="39">
        <v>42</v>
      </c>
      <c r="J973" s="39">
        <v>43</v>
      </c>
      <c r="K973" s="39">
        <v>49</v>
      </c>
      <c r="L973" s="39">
        <v>55</v>
      </c>
      <c r="M973" s="39">
        <v>33</v>
      </c>
      <c r="N973" s="39">
        <v>34</v>
      </c>
    </row>
    <row r="974" spans="1:14" x14ac:dyDescent="0.25">
      <c r="A974" s="39" t="s">
        <v>135</v>
      </c>
      <c r="B974" s="39" t="s">
        <v>135</v>
      </c>
      <c r="C974" s="39">
        <v>3005000</v>
      </c>
      <c r="D974" s="39">
        <v>7</v>
      </c>
      <c r="E974" s="39">
        <v>42</v>
      </c>
      <c r="F974" s="39">
        <v>27</v>
      </c>
      <c r="G974" s="39">
        <v>38</v>
      </c>
      <c r="H974" s="39">
        <v>42</v>
      </c>
      <c r="I974" s="39">
        <v>40</v>
      </c>
      <c r="J974" s="39">
        <v>40</v>
      </c>
      <c r="K974" s="39">
        <v>46</v>
      </c>
      <c r="L974" s="39">
        <v>43</v>
      </c>
      <c r="M974" s="39">
        <v>50</v>
      </c>
      <c r="N974" s="39">
        <v>36</v>
      </c>
    </row>
    <row r="975" spans="1:14" x14ac:dyDescent="0.25">
      <c r="A975" s="39" t="s">
        <v>135</v>
      </c>
      <c r="B975" s="39" t="s">
        <v>135</v>
      </c>
      <c r="C975" s="39">
        <v>3005000</v>
      </c>
      <c r="D975" s="39">
        <v>8</v>
      </c>
      <c r="E975" s="39">
        <v>37</v>
      </c>
      <c r="F975" s="39">
        <v>46</v>
      </c>
      <c r="G975" s="39">
        <v>29</v>
      </c>
      <c r="H975" s="39">
        <v>41</v>
      </c>
      <c r="I975" s="39">
        <v>42</v>
      </c>
      <c r="J975" s="39">
        <v>41</v>
      </c>
      <c r="K975" s="39">
        <v>46</v>
      </c>
      <c r="L975" s="39">
        <v>48</v>
      </c>
      <c r="M975" s="39">
        <v>41</v>
      </c>
      <c r="N975" s="39">
        <v>53</v>
      </c>
    </row>
    <row r="976" spans="1:14" x14ac:dyDescent="0.25">
      <c r="A976" s="39" t="s">
        <v>135</v>
      </c>
      <c r="B976" s="39" t="s">
        <v>135</v>
      </c>
      <c r="C976" s="39">
        <v>3005000</v>
      </c>
      <c r="D976" s="39">
        <v>9</v>
      </c>
      <c r="E976" s="39">
        <v>38</v>
      </c>
      <c r="F976" s="39">
        <v>41</v>
      </c>
      <c r="G976" s="39">
        <v>46</v>
      </c>
      <c r="H976" s="39">
        <v>34</v>
      </c>
      <c r="I976" s="39">
        <v>39</v>
      </c>
      <c r="J976" s="39">
        <v>40</v>
      </c>
      <c r="K976" s="39">
        <v>47</v>
      </c>
      <c r="L976" s="39">
        <v>46</v>
      </c>
      <c r="M976" s="39">
        <v>52</v>
      </c>
      <c r="N976" s="39">
        <v>40</v>
      </c>
    </row>
    <row r="977" spans="1:14" x14ac:dyDescent="0.25">
      <c r="A977" s="39" t="s">
        <v>135</v>
      </c>
      <c r="B977" s="39" t="s">
        <v>135</v>
      </c>
      <c r="C977" s="39">
        <v>302000</v>
      </c>
      <c r="D977" s="39">
        <v>0</v>
      </c>
      <c r="E977" s="39">
        <v>62</v>
      </c>
      <c r="F977" s="39">
        <v>62</v>
      </c>
      <c r="G977" s="39">
        <v>67</v>
      </c>
      <c r="H977" s="39">
        <v>50</v>
      </c>
      <c r="I977" s="39">
        <v>52</v>
      </c>
      <c r="J977" s="39">
        <v>48</v>
      </c>
      <c r="K977" s="39">
        <v>52</v>
      </c>
      <c r="L977" s="39">
        <v>61</v>
      </c>
      <c r="M977" s="39">
        <v>61</v>
      </c>
      <c r="N977" s="39">
        <v>56</v>
      </c>
    </row>
    <row r="978" spans="1:14" x14ac:dyDescent="0.25">
      <c r="A978" s="39" t="s">
        <v>135</v>
      </c>
      <c r="B978" s="39" t="s">
        <v>135</v>
      </c>
      <c r="C978" s="39">
        <v>302000</v>
      </c>
      <c r="D978" s="39">
        <v>1</v>
      </c>
      <c r="E978" s="39">
        <v>56</v>
      </c>
      <c r="F978" s="39">
        <v>62</v>
      </c>
      <c r="G978" s="39">
        <v>65</v>
      </c>
      <c r="H978" s="39">
        <v>54</v>
      </c>
      <c r="I978" s="39">
        <v>50</v>
      </c>
      <c r="J978" s="39">
        <v>58</v>
      </c>
      <c r="K978" s="39">
        <v>54</v>
      </c>
      <c r="L978" s="39">
        <v>48</v>
      </c>
      <c r="M978" s="39">
        <v>55</v>
      </c>
      <c r="N978" s="39">
        <v>63</v>
      </c>
    </row>
    <row r="979" spans="1:14" x14ac:dyDescent="0.25">
      <c r="A979" s="39" t="s">
        <v>135</v>
      </c>
      <c r="B979" s="39" t="s">
        <v>135</v>
      </c>
      <c r="C979" s="39">
        <v>302000</v>
      </c>
      <c r="D979" s="39">
        <v>10</v>
      </c>
      <c r="E979" s="39">
        <v>49</v>
      </c>
      <c r="F979" s="39">
        <v>53</v>
      </c>
      <c r="G979" s="39">
        <v>46</v>
      </c>
      <c r="H979" s="39">
        <v>53</v>
      </c>
      <c r="I979" s="39">
        <v>48</v>
      </c>
      <c r="J979" s="39">
        <v>44</v>
      </c>
      <c r="K979" s="39">
        <v>62</v>
      </c>
      <c r="L979" s="39">
        <v>54</v>
      </c>
      <c r="M979" s="39">
        <v>57</v>
      </c>
      <c r="N979" s="39">
        <v>63</v>
      </c>
    </row>
    <row r="980" spans="1:14" x14ac:dyDescent="0.25">
      <c r="A980" s="39" t="s">
        <v>135</v>
      </c>
      <c r="B980" s="39" t="s">
        <v>135</v>
      </c>
      <c r="C980" s="39">
        <v>302000</v>
      </c>
      <c r="D980" s="39">
        <v>11</v>
      </c>
      <c r="E980" s="39">
        <v>45</v>
      </c>
      <c r="F980" s="39">
        <v>45</v>
      </c>
      <c r="G980" s="39">
        <v>46</v>
      </c>
      <c r="H980" s="39">
        <v>47</v>
      </c>
      <c r="I980" s="39">
        <v>49</v>
      </c>
      <c r="J980" s="39">
        <v>45</v>
      </c>
      <c r="K980" s="39">
        <v>45</v>
      </c>
      <c r="L980" s="39">
        <v>57</v>
      </c>
      <c r="M980" s="39">
        <v>49</v>
      </c>
      <c r="N980" s="39">
        <v>51</v>
      </c>
    </row>
    <row r="981" spans="1:14" x14ac:dyDescent="0.25">
      <c r="A981" s="39" t="s">
        <v>135</v>
      </c>
      <c r="B981" s="39" t="s">
        <v>135</v>
      </c>
      <c r="C981" s="39">
        <v>302000</v>
      </c>
      <c r="D981" s="39">
        <v>12</v>
      </c>
      <c r="E981" s="39">
        <v>46</v>
      </c>
      <c r="F981" s="39">
        <v>42</v>
      </c>
      <c r="G981" s="39">
        <v>44</v>
      </c>
      <c r="H981" s="39">
        <v>41</v>
      </c>
      <c r="I981" s="39">
        <v>40</v>
      </c>
      <c r="J981" s="39">
        <v>47</v>
      </c>
      <c r="K981" s="39">
        <v>41</v>
      </c>
      <c r="L981" s="39">
        <v>36</v>
      </c>
      <c r="M981" s="39">
        <v>47</v>
      </c>
      <c r="N981" s="39">
        <v>48</v>
      </c>
    </row>
    <row r="982" spans="1:14" x14ac:dyDescent="0.25">
      <c r="A982" s="39" t="s">
        <v>135</v>
      </c>
      <c r="B982" s="39" t="s">
        <v>135</v>
      </c>
      <c r="C982" s="39">
        <v>302000</v>
      </c>
      <c r="D982" s="39">
        <v>2</v>
      </c>
      <c r="E982" s="39">
        <v>47</v>
      </c>
      <c r="F982" s="39">
        <v>53</v>
      </c>
      <c r="G982" s="39">
        <v>69</v>
      </c>
      <c r="H982" s="39">
        <v>66</v>
      </c>
      <c r="I982" s="39">
        <v>53</v>
      </c>
      <c r="J982" s="39">
        <v>57</v>
      </c>
      <c r="K982" s="39">
        <v>58</v>
      </c>
      <c r="L982" s="39">
        <v>56</v>
      </c>
      <c r="M982" s="39">
        <v>40</v>
      </c>
      <c r="N982" s="39">
        <v>51</v>
      </c>
    </row>
    <row r="983" spans="1:14" x14ac:dyDescent="0.25">
      <c r="A983" s="39" t="s">
        <v>135</v>
      </c>
      <c r="B983" s="39" t="s">
        <v>135</v>
      </c>
      <c r="C983" s="39">
        <v>302000</v>
      </c>
      <c r="D983" s="39">
        <v>3</v>
      </c>
      <c r="E983" s="39">
        <v>46</v>
      </c>
      <c r="F983" s="39">
        <v>56</v>
      </c>
      <c r="G983" s="39">
        <v>56</v>
      </c>
      <c r="H983" s="39">
        <v>67</v>
      </c>
      <c r="I983" s="39">
        <v>68</v>
      </c>
      <c r="J983" s="39">
        <v>59</v>
      </c>
      <c r="K983" s="39">
        <v>58</v>
      </c>
      <c r="L983" s="39">
        <v>59</v>
      </c>
      <c r="M983" s="39">
        <v>55</v>
      </c>
      <c r="N983" s="39">
        <v>45</v>
      </c>
    </row>
    <row r="984" spans="1:14" x14ac:dyDescent="0.25">
      <c r="A984" s="39" t="s">
        <v>135</v>
      </c>
      <c r="B984" s="39" t="s">
        <v>135</v>
      </c>
      <c r="C984" s="39">
        <v>302000</v>
      </c>
      <c r="D984" s="39">
        <v>4</v>
      </c>
      <c r="E984" s="39">
        <v>52</v>
      </c>
      <c r="F984" s="39">
        <v>46</v>
      </c>
      <c r="G984" s="39">
        <v>57</v>
      </c>
      <c r="H984" s="39">
        <v>56</v>
      </c>
      <c r="I984" s="39">
        <v>68</v>
      </c>
      <c r="J984" s="39">
        <v>66</v>
      </c>
      <c r="K984" s="39">
        <v>63</v>
      </c>
      <c r="L984" s="39">
        <v>58</v>
      </c>
      <c r="M984" s="39">
        <v>59</v>
      </c>
      <c r="N984" s="39">
        <v>54</v>
      </c>
    </row>
    <row r="985" spans="1:14" x14ac:dyDescent="0.25">
      <c r="A985" s="39" t="s">
        <v>135</v>
      </c>
      <c r="B985" s="39" t="s">
        <v>135</v>
      </c>
      <c r="C985" s="39">
        <v>302000</v>
      </c>
      <c r="D985" s="39">
        <v>5</v>
      </c>
      <c r="E985" s="39">
        <v>42</v>
      </c>
      <c r="F985" s="39">
        <v>50</v>
      </c>
      <c r="G985" s="39">
        <v>48</v>
      </c>
      <c r="H985" s="39">
        <v>58</v>
      </c>
      <c r="I985" s="39">
        <v>60</v>
      </c>
      <c r="J985" s="39">
        <v>64</v>
      </c>
      <c r="K985" s="39">
        <v>65</v>
      </c>
      <c r="L985" s="39">
        <v>69</v>
      </c>
      <c r="M985" s="39">
        <v>55</v>
      </c>
      <c r="N985" s="39">
        <v>54</v>
      </c>
    </row>
    <row r="986" spans="1:14" x14ac:dyDescent="0.25">
      <c r="A986" s="39" t="s">
        <v>135</v>
      </c>
      <c r="B986" s="39" t="s">
        <v>135</v>
      </c>
      <c r="C986" s="39">
        <v>302000</v>
      </c>
      <c r="D986" s="39">
        <v>6</v>
      </c>
      <c r="E986" s="39">
        <v>50</v>
      </c>
      <c r="F986" s="39">
        <v>51</v>
      </c>
      <c r="G986" s="39">
        <v>46</v>
      </c>
      <c r="H986" s="39">
        <v>45</v>
      </c>
      <c r="I986" s="39">
        <v>58</v>
      </c>
      <c r="J986" s="39">
        <v>66</v>
      </c>
      <c r="K986" s="39">
        <v>67</v>
      </c>
      <c r="L986" s="39">
        <v>68</v>
      </c>
      <c r="M986" s="39">
        <v>76</v>
      </c>
      <c r="N986" s="39">
        <v>53</v>
      </c>
    </row>
    <row r="987" spans="1:14" x14ac:dyDescent="0.25">
      <c r="A987" s="39" t="s">
        <v>135</v>
      </c>
      <c r="B987" s="39" t="s">
        <v>135</v>
      </c>
      <c r="C987" s="39">
        <v>302000</v>
      </c>
      <c r="D987" s="39">
        <v>7</v>
      </c>
      <c r="E987" s="39">
        <v>55</v>
      </c>
      <c r="F987" s="39">
        <v>50</v>
      </c>
      <c r="G987" s="39">
        <v>46</v>
      </c>
      <c r="H987" s="39">
        <v>49</v>
      </c>
      <c r="I987" s="39">
        <v>46</v>
      </c>
      <c r="J987" s="39">
        <v>54</v>
      </c>
      <c r="K987" s="39">
        <v>68</v>
      </c>
      <c r="L987" s="39">
        <v>69</v>
      </c>
      <c r="M987" s="39">
        <v>63</v>
      </c>
      <c r="N987" s="39">
        <v>67</v>
      </c>
    </row>
    <row r="988" spans="1:14" x14ac:dyDescent="0.25">
      <c r="A988" s="39" t="s">
        <v>135</v>
      </c>
      <c r="B988" s="39" t="s">
        <v>135</v>
      </c>
      <c r="C988" s="39">
        <v>302000</v>
      </c>
      <c r="D988" s="39">
        <v>8</v>
      </c>
      <c r="E988" s="39">
        <v>45</v>
      </c>
      <c r="F988" s="39">
        <v>60</v>
      </c>
      <c r="G988" s="39">
        <v>51</v>
      </c>
      <c r="H988" s="39">
        <v>43</v>
      </c>
      <c r="I988" s="39">
        <v>52</v>
      </c>
      <c r="J988" s="39">
        <v>52</v>
      </c>
      <c r="K988" s="39">
        <v>56</v>
      </c>
      <c r="L988" s="39">
        <v>63</v>
      </c>
      <c r="M988" s="39">
        <v>64</v>
      </c>
      <c r="N988" s="39">
        <v>66</v>
      </c>
    </row>
    <row r="989" spans="1:14" x14ac:dyDescent="0.25">
      <c r="A989" s="39" t="s">
        <v>135</v>
      </c>
      <c r="B989" s="39" t="s">
        <v>135</v>
      </c>
      <c r="C989" s="39">
        <v>302000</v>
      </c>
      <c r="D989" s="39">
        <v>9</v>
      </c>
      <c r="E989" s="39">
        <v>51</v>
      </c>
      <c r="F989" s="39">
        <v>46</v>
      </c>
      <c r="G989" s="39">
        <v>60</v>
      </c>
      <c r="H989" s="39">
        <v>51</v>
      </c>
      <c r="I989" s="39">
        <v>45</v>
      </c>
      <c r="J989" s="39">
        <v>57</v>
      </c>
      <c r="K989" s="39">
        <v>59</v>
      </c>
      <c r="L989" s="39">
        <v>67</v>
      </c>
      <c r="M989" s="39">
        <v>62</v>
      </c>
      <c r="N989" s="39">
        <v>66</v>
      </c>
    </row>
    <row r="990" spans="1:14" x14ac:dyDescent="0.25">
      <c r="A990" s="39" t="s">
        <v>135</v>
      </c>
      <c r="B990" s="39" t="s">
        <v>135</v>
      </c>
      <c r="C990" s="39">
        <v>303000</v>
      </c>
      <c r="D990" s="39">
        <v>0</v>
      </c>
      <c r="E990" s="39">
        <v>291</v>
      </c>
      <c r="F990" s="39">
        <v>329</v>
      </c>
      <c r="G990" s="39">
        <v>267</v>
      </c>
      <c r="H990" s="39">
        <v>270</v>
      </c>
      <c r="I990" s="39">
        <v>250</v>
      </c>
      <c r="J990" s="39">
        <v>235</v>
      </c>
      <c r="K990" s="39">
        <v>275</v>
      </c>
      <c r="L990" s="39">
        <v>275</v>
      </c>
      <c r="M990" s="39">
        <v>276</v>
      </c>
      <c r="N990" s="39">
        <v>267</v>
      </c>
    </row>
    <row r="991" spans="1:14" x14ac:dyDescent="0.25">
      <c r="A991" s="39" t="s">
        <v>135</v>
      </c>
      <c r="B991" s="39" t="s">
        <v>135</v>
      </c>
      <c r="C991" s="39">
        <v>303000</v>
      </c>
      <c r="D991" s="39">
        <v>1</v>
      </c>
      <c r="E991" s="39">
        <v>316</v>
      </c>
      <c r="F991" s="39">
        <v>317</v>
      </c>
      <c r="G991" s="39">
        <v>327</v>
      </c>
      <c r="H991" s="39">
        <v>284</v>
      </c>
      <c r="I991" s="39">
        <v>282</v>
      </c>
      <c r="J991" s="39">
        <v>273</v>
      </c>
      <c r="K991" s="39">
        <v>248</v>
      </c>
      <c r="L991" s="39">
        <v>272</v>
      </c>
      <c r="M991" s="39">
        <v>288</v>
      </c>
      <c r="N991" s="39">
        <v>300</v>
      </c>
    </row>
    <row r="992" spans="1:14" x14ac:dyDescent="0.25">
      <c r="A992" s="39" t="s">
        <v>135</v>
      </c>
      <c r="B992" s="39" t="s">
        <v>135</v>
      </c>
      <c r="C992" s="39">
        <v>303000</v>
      </c>
      <c r="D992" s="39">
        <v>10</v>
      </c>
      <c r="E992" s="39">
        <v>308</v>
      </c>
      <c r="F992" s="39">
        <v>325</v>
      </c>
      <c r="G992" s="39">
        <v>295</v>
      </c>
      <c r="H992" s="39">
        <v>328</v>
      </c>
      <c r="I992" s="39">
        <v>278</v>
      </c>
      <c r="J992" s="39">
        <v>329</v>
      </c>
      <c r="K992" s="39">
        <v>316</v>
      </c>
      <c r="L992" s="39">
        <v>331</v>
      </c>
      <c r="M992" s="39">
        <v>315</v>
      </c>
      <c r="N992" s="39">
        <v>326</v>
      </c>
    </row>
    <row r="993" spans="1:14" x14ac:dyDescent="0.25">
      <c r="A993" s="39" t="s">
        <v>135</v>
      </c>
      <c r="B993" s="39" t="s">
        <v>135</v>
      </c>
      <c r="C993" s="39">
        <v>303000</v>
      </c>
      <c r="D993" s="39">
        <v>11</v>
      </c>
      <c r="E993" s="39">
        <v>285</v>
      </c>
      <c r="F993" s="39">
        <v>269</v>
      </c>
      <c r="G993" s="39">
        <v>321</v>
      </c>
      <c r="H993" s="39">
        <v>281</v>
      </c>
      <c r="I993" s="39">
        <v>310</v>
      </c>
      <c r="J993" s="39">
        <v>281</v>
      </c>
      <c r="K993" s="39">
        <v>331</v>
      </c>
      <c r="L993" s="39">
        <v>311</v>
      </c>
      <c r="M993" s="39">
        <v>325</v>
      </c>
      <c r="N993" s="39">
        <v>311</v>
      </c>
    </row>
    <row r="994" spans="1:14" x14ac:dyDescent="0.25">
      <c r="A994" s="39" t="s">
        <v>135</v>
      </c>
      <c r="B994" s="39" t="s">
        <v>135</v>
      </c>
      <c r="C994" s="39">
        <v>303000</v>
      </c>
      <c r="D994" s="39">
        <v>12</v>
      </c>
      <c r="E994" s="39">
        <v>263</v>
      </c>
      <c r="F994" s="39">
        <v>264</v>
      </c>
      <c r="G994" s="39">
        <v>252</v>
      </c>
      <c r="H994" s="39">
        <v>284</v>
      </c>
      <c r="I994" s="39">
        <v>263</v>
      </c>
      <c r="J994" s="39">
        <v>310</v>
      </c>
      <c r="K994" s="39">
        <v>271</v>
      </c>
      <c r="L994" s="39">
        <v>314</v>
      </c>
      <c r="M994" s="39">
        <v>301</v>
      </c>
      <c r="N994" s="39">
        <v>309</v>
      </c>
    </row>
    <row r="995" spans="1:14" x14ac:dyDescent="0.25">
      <c r="A995" s="39" t="s">
        <v>135</v>
      </c>
      <c r="B995" s="39" t="s">
        <v>135</v>
      </c>
      <c r="C995" s="39">
        <v>303000</v>
      </c>
      <c r="D995" s="39">
        <v>2</v>
      </c>
      <c r="E995" s="39">
        <v>319</v>
      </c>
      <c r="F995" s="39">
        <v>306</v>
      </c>
      <c r="G995" s="39">
        <v>292</v>
      </c>
      <c r="H995" s="39">
        <v>322</v>
      </c>
      <c r="I995" s="39">
        <v>273</v>
      </c>
      <c r="J995" s="39">
        <v>287</v>
      </c>
      <c r="K995" s="39">
        <v>273</v>
      </c>
      <c r="L995" s="39">
        <v>256</v>
      </c>
      <c r="M995" s="39">
        <v>276</v>
      </c>
      <c r="N995" s="39">
        <v>269</v>
      </c>
    </row>
    <row r="996" spans="1:14" x14ac:dyDescent="0.25">
      <c r="A996" s="39" t="s">
        <v>135</v>
      </c>
      <c r="B996" s="39" t="s">
        <v>135</v>
      </c>
      <c r="C996" s="39">
        <v>303000</v>
      </c>
      <c r="D996" s="39">
        <v>3</v>
      </c>
      <c r="E996" s="39">
        <v>303</v>
      </c>
      <c r="F996" s="39">
        <v>318</v>
      </c>
      <c r="G996" s="39">
        <v>303</v>
      </c>
      <c r="H996" s="39">
        <v>291</v>
      </c>
      <c r="I996" s="39">
        <v>313</v>
      </c>
      <c r="J996" s="39">
        <v>280</v>
      </c>
      <c r="K996" s="39">
        <v>280</v>
      </c>
      <c r="L996" s="39">
        <v>280</v>
      </c>
      <c r="M996" s="39">
        <v>248</v>
      </c>
      <c r="N996" s="39">
        <v>285</v>
      </c>
    </row>
    <row r="997" spans="1:14" x14ac:dyDescent="0.25">
      <c r="A997" s="39" t="s">
        <v>135</v>
      </c>
      <c r="B997" s="39" t="s">
        <v>135</v>
      </c>
      <c r="C997" s="39">
        <v>303000</v>
      </c>
      <c r="D997" s="39">
        <v>4</v>
      </c>
      <c r="E997" s="39">
        <v>298</v>
      </c>
      <c r="F997" s="39">
        <v>288</v>
      </c>
      <c r="G997" s="39">
        <v>326</v>
      </c>
      <c r="H997" s="39">
        <v>302</v>
      </c>
      <c r="I997" s="39">
        <v>300</v>
      </c>
      <c r="J997" s="39">
        <v>315</v>
      </c>
      <c r="K997" s="39">
        <v>291</v>
      </c>
      <c r="L997" s="39">
        <v>305</v>
      </c>
      <c r="M997" s="39">
        <v>292</v>
      </c>
      <c r="N997" s="39">
        <v>250</v>
      </c>
    </row>
    <row r="998" spans="1:14" x14ac:dyDescent="0.25">
      <c r="A998" s="39" t="s">
        <v>135</v>
      </c>
      <c r="B998" s="39" t="s">
        <v>135</v>
      </c>
      <c r="C998" s="39">
        <v>303000</v>
      </c>
      <c r="D998" s="39">
        <v>5</v>
      </c>
      <c r="E998" s="39">
        <v>311</v>
      </c>
      <c r="F998" s="39">
        <v>304</v>
      </c>
      <c r="G998" s="39">
        <v>280</v>
      </c>
      <c r="H998" s="39">
        <v>326</v>
      </c>
      <c r="I998" s="39">
        <v>301</v>
      </c>
      <c r="J998" s="39">
        <v>298</v>
      </c>
      <c r="K998" s="39">
        <v>319</v>
      </c>
      <c r="L998" s="39">
        <v>293</v>
      </c>
      <c r="M998" s="39">
        <v>303</v>
      </c>
      <c r="N998" s="39">
        <v>312</v>
      </c>
    </row>
    <row r="999" spans="1:14" x14ac:dyDescent="0.25">
      <c r="A999" s="39" t="s">
        <v>135</v>
      </c>
      <c r="B999" s="39" t="s">
        <v>135</v>
      </c>
      <c r="C999" s="39">
        <v>303000</v>
      </c>
      <c r="D999" s="39">
        <v>6</v>
      </c>
      <c r="E999" s="39">
        <v>307</v>
      </c>
      <c r="F999" s="39">
        <v>309</v>
      </c>
      <c r="G999" s="39">
        <v>305</v>
      </c>
      <c r="H999" s="39">
        <v>287</v>
      </c>
      <c r="I999" s="39">
        <v>318</v>
      </c>
      <c r="J999" s="39">
        <v>316</v>
      </c>
      <c r="K999" s="39">
        <v>309</v>
      </c>
      <c r="L999" s="39">
        <v>324</v>
      </c>
      <c r="M999" s="39">
        <v>289</v>
      </c>
      <c r="N999" s="39">
        <v>310</v>
      </c>
    </row>
    <row r="1000" spans="1:14" x14ac:dyDescent="0.25">
      <c r="A1000" s="39" t="s">
        <v>135</v>
      </c>
      <c r="B1000" s="39" t="s">
        <v>135</v>
      </c>
      <c r="C1000" s="39">
        <v>303000</v>
      </c>
      <c r="D1000" s="39">
        <v>7</v>
      </c>
      <c r="E1000" s="39">
        <v>311</v>
      </c>
      <c r="F1000" s="39">
        <v>301</v>
      </c>
      <c r="G1000" s="39">
        <v>302</v>
      </c>
      <c r="H1000" s="39">
        <v>315</v>
      </c>
      <c r="I1000" s="39">
        <v>286</v>
      </c>
      <c r="J1000" s="39">
        <v>316</v>
      </c>
      <c r="K1000" s="39">
        <v>320</v>
      </c>
      <c r="L1000" s="39">
        <v>304</v>
      </c>
      <c r="M1000" s="39">
        <v>325</v>
      </c>
      <c r="N1000" s="39">
        <v>293</v>
      </c>
    </row>
    <row r="1001" spans="1:14" x14ac:dyDescent="0.25">
      <c r="A1001" s="39" t="s">
        <v>135</v>
      </c>
      <c r="B1001" s="39" t="s">
        <v>135</v>
      </c>
      <c r="C1001" s="39">
        <v>303000</v>
      </c>
      <c r="D1001" s="39">
        <v>8</v>
      </c>
      <c r="E1001" s="39">
        <v>284</v>
      </c>
      <c r="F1001" s="39">
        <v>309</v>
      </c>
      <c r="G1001" s="39">
        <v>302</v>
      </c>
      <c r="H1001" s="39">
        <v>316</v>
      </c>
      <c r="I1001" s="39">
        <v>303</v>
      </c>
      <c r="J1001" s="39">
        <v>296</v>
      </c>
      <c r="K1001" s="39">
        <v>313</v>
      </c>
      <c r="L1001" s="39">
        <v>334</v>
      </c>
      <c r="M1001" s="39">
        <v>305</v>
      </c>
      <c r="N1001" s="39">
        <v>322</v>
      </c>
    </row>
    <row r="1002" spans="1:14" x14ac:dyDescent="0.25">
      <c r="A1002" s="39" t="s">
        <v>135</v>
      </c>
      <c r="B1002" s="39" t="s">
        <v>135</v>
      </c>
      <c r="C1002" s="39">
        <v>303000</v>
      </c>
      <c r="D1002" s="39">
        <v>9</v>
      </c>
      <c r="E1002" s="39">
        <v>332</v>
      </c>
      <c r="F1002" s="39">
        <v>306</v>
      </c>
      <c r="G1002" s="39">
        <v>338</v>
      </c>
      <c r="H1002" s="39">
        <v>304</v>
      </c>
      <c r="I1002" s="39">
        <v>346</v>
      </c>
      <c r="J1002" s="39">
        <v>324</v>
      </c>
      <c r="K1002" s="39">
        <v>315</v>
      </c>
      <c r="L1002" s="39">
        <v>340</v>
      </c>
      <c r="M1002" s="39">
        <v>338</v>
      </c>
      <c r="N1002" s="39">
        <v>325</v>
      </c>
    </row>
    <row r="1003" spans="1:14" x14ac:dyDescent="0.25">
      <c r="A1003" s="39" t="s">
        <v>135</v>
      </c>
      <c r="B1003" s="39" t="s">
        <v>135</v>
      </c>
      <c r="C1003" s="39">
        <v>304000</v>
      </c>
      <c r="D1003" s="39">
        <v>0</v>
      </c>
      <c r="E1003" s="39">
        <v>40</v>
      </c>
      <c r="F1003" s="39">
        <v>22</v>
      </c>
      <c r="G1003" s="39">
        <v>36</v>
      </c>
      <c r="H1003" s="39">
        <v>27</v>
      </c>
      <c r="I1003" s="39">
        <v>30</v>
      </c>
      <c r="J1003" s="39">
        <v>33</v>
      </c>
      <c r="K1003" s="39">
        <v>36</v>
      </c>
      <c r="L1003" s="39">
        <v>30</v>
      </c>
      <c r="M1003" s="39">
        <v>40</v>
      </c>
      <c r="N1003" s="39">
        <v>34</v>
      </c>
    </row>
    <row r="1004" spans="1:14" x14ac:dyDescent="0.25">
      <c r="A1004" s="39" t="s">
        <v>135</v>
      </c>
      <c r="B1004" s="39" t="s">
        <v>135</v>
      </c>
      <c r="C1004" s="39">
        <v>304000</v>
      </c>
      <c r="D1004" s="39">
        <v>1</v>
      </c>
      <c r="E1004" s="39">
        <v>32</v>
      </c>
      <c r="F1004" s="39">
        <v>37</v>
      </c>
      <c r="G1004" s="39">
        <v>30</v>
      </c>
      <c r="H1004" s="39">
        <v>37</v>
      </c>
      <c r="I1004" s="39">
        <v>32</v>
      </c>
      <c r="J1004" s="39">
        <v>25</v>
      </c>
      <c r="K1004" s="39">
        <v>30</v>
      </c>
      <c r="L1004" s="39">
        <v>34</v>
      </c>
      <c r="M1004" s="39">
        <v>28</v>
      </c>
      <c r="N1004" s="39">
        <v>38</v>
      </c>
    </row>
    <row r="1005" spans="1:14" x14ac:dyDescent="0.25">
      <c r="A1005" s="39" t="s">
        <v>135</v>
      </c>
      <c r="B1005" s="39" t="s">
        <v>135</v>
      </c>
      <c r="C1005" s="39">
        <v>304000</v>
      </c>
      <c r="D1005" s="39">
        <v>10</v>
      </c>
      <c r="E1005" s="39">
        <v>39</v>
      </c>
      <c r="F1005" s="39">
        <v>39</v>
      </c>
      <c r="G1005" s="39">
        <v>31</v>
      </c>
      <c r="H1005" s="39">
        <v>48</v>
      </c>
      <c r="I1005" s="39">
        <v>43</v>
      </c>
      <c r="J1005" s="39">
        <v>29</v>
      </c>
      <c r="K1005" s="39">
        <v>34</v>
      </c>
      <c r="L1005" s="39">
        <v>32</v>
      </c>
      <c r="M1005" s="39">
        <v>47</v>
      </c>
      <c r="N1005" s="39">
        <v>34</v>
      </c>
    </row>
    <row r="1006" spans="1:14" x14ac:dyDescent="0.25">
      <c r="A1006" s="39" t="s">
        <v>135</v>
      </c>
      <c r="B1006" s="39" t="s">
        <v>135</v>
      </c>
      <c r="C1006" s="39">
        <v>304000</v>
      </c>
      <c r="D1006" s="39">
        <v>11</v>
      </c>
      <c r="E1006" s="39">
        <v>34</v>
      </c>
      <c r="F1006" s="39">
        <v>34</v>
      </c>
      <c r="G1006" s="39">
        <v>30</v>
      </c>
      <c r="H1006" s="39">
        <v>29</v>
      </c>
      <c r="I1006" s="39">
        <v>41</v>
      </c>
      <c r="J1006" s="39">
        <v>36</v>
      </c>
      <c r="K1006" s="39">
        <v>31</v>
      </c>
      <c r="L1006" s="39">
        <v>40</v>
      </c>
      <c r="M1006" s="39">
        <v>36</v>
      </c>
      <c r="N1006" s="39">
        <v>45</v>
      </c>
    </row>
    <row r="1007" spans="1:14" x14ac:dyDescent="0.25">
      <c r="A1007" s="39" t="s">
        <v>135</v>
      </c>
      <c r="B1007" s="39" t="s">
        <v>135</v>
      </c>
      <c r="C1007" s="39">
        <v>304000</v>
      </c>
      <c r="D1007" s="39">
        <v>12</v>
      </c>
      <c r="E1007" s="39">
        <v>30</v>
      </c>
      <c r="F1007" s="39">
        <v>34</v>
      </c>
      <c r="G1007" s="39">
        <v>37</v>
      </c>
      <c r="H1007" s="39">
        <v>26</v>
      </c>
      <c r="I1007" s="39">
        <v>31</v>
      </c>
      <c r="J1007" s="39">
        <v>39</v>
      </c>
      <c r="K1007" s="39">
        <v>36</v>
      </c>
      <c r="L1007" s="39">
        <v>28</v>
      </c>
      <c r="M1007" s="39">
        <v>37</v>
      </c>
      <c r="N1007" s="39">
        <v>36</v>
      </c>
    </row>
    <row r="1008" spans="1:14" x14ac:dyDescent="0.25">
      <c r="A1008" s="39" t="s">
        <v>135</v>
      </c>
      <c r="B1008" s="39" t="s">
        <v>135</v>
      </c>
      <c r="C1008" s="39">
        <v>304000</v>
      </c>
      <c r="D1008" s="39">
        <v>2</v>
      </c>
      <c r="E1008" s="39">
        <v>41</v>
      </c>
      <c r="F1008" s="39">
        <v>34</v>
      </c>
      <c r="G1008" s="39">
        <v>44</v>
      </c>
      <c r="H1008" s="39">
        <v>26</v>
      </c>
      <c r="I1008" s="39">
        <v>32</v>
      </c>
      <c r="J1008" s="39">
        <v>25</v>
      </c>
      <c r="K1008" s="39">
        <v>30</v>
      </c>
      <c r="L1008" s="39">
        <v>28</v>
      </c>
      <c r="M1008" s="39">
        <v>34</v>
      </c>
      <c r="N1008" s="39">
        <v>29</v>
      </c>
    </row>
    <row r="1009" spans="1:14" x14ac:dyDescent="0.25">
      <c r="A1009" s="39" t="s">
        <v>135</v>
      </c>
      <c r="B1009" s="39" t="s">
        <v>135</v>
      </c>
      <c r="C1009" s="39">
        <v>304000</v>
      </c>
      <c r="D1009" s="39">
        <v>3</v>
      </c>
      <c r="E1009" s="39">
        <v>28</v>
      </c>
      <c r="F1009" s="39">
        <v>44</v>
      </c>
      <c r="G1009" s="39">
        <v>31</v>
      </c>
      <c r="H1009" s="39">
        <v>37</v>
      </c>
      <c r="I1009" s="39">
        <v>27</v>
      </c>
      <c r="J1009" s="39">
        <v>31</v>
      </c>
      <c r="K1009" s="39">
        <v>27</v>
      </c>
      <c r="L1009" s="39">
        <v>30</v>
      </c>
      <c r="M1009" s="39">
        <v>34</v>
      </c>
      <c r="N1009" s="39">
        <v>31</v>
      </c>
    </row>
    <row r="1010" spans="1:14" x14ac:dyDescent="0.25">
      <c r="A1010" s="39" t="s">
        <v>135</v>
      </c>
      <c r="B1010" s="39" t="s">
        <v>135</v>
      </c>
      <c r="C1010" s="39">
        <v>304000</v>
      </c>
      <c r="D1010" s="39">
        <v>4</v>
      </c>
      <c r="E1010" s="39">
        <v>31</v>
      </c>
      <c r="F1010" s="39">
        <v>31</v>
      </c>
      <c r="G1010" s="39">
        <v>43</v>
      </c>
      <c r="H1010" s="39">
        <v>25</v>
      </c>
      <c r="I1010" s="39">
        <v>40</v>
      </c>
      <c r="J1010" s="39">
        <v>30</v>
      </c>
      <c r="K1010" s="39">
        <v>26</v>
      </c>
      <c r="L1010" s="39">
        <v>25</v>
      </c>
      <c r="M1010" s="39">
        <v>32</v>
      </c>
      <c r="N1010" s="39">
        <v>35</v>
      </c>
    </row>
    <row r="1011" spans="1:14" x14ac:dyDescent="0.25">
      <c r="A1011" s="39" t="s">
        <v>135</v>
      </c>
      <c r="B1011" s="39" t="s">
        <v>135</v>
      </c>
      <c r="C1011" s="39">
        <v>304000</v>
      </c>
      <c r="D1011" s="39">
        <v>5</v>
      </c>
      <c r="E1011" s="39">
        <v>25</v>
      </c>
      <c r="F1011" s="39">
        <v>32</v>
      </c>
      <c r="G1011" s="39">
        <v>31</v>
      </c>
      <c r="H1011" s="39">
        <v>43</v>
      </c>
      <c r="I1011" s="39">
        <v>30</v>
      </c>
      <c r="J1011" s="39">
        <v>36</v>
      </c>
      <c r="K1011" s="39">
        <v>29</v>
      </c>
      <c r="L1011" s="39">
        <v>31</v>
      </c>
      <c r="M1011" s="39">
        <v>29</v>
      </c>
      <c r="N1011" s="39">
        <v>30</v>
      </c>
    </row>
    <row r="1012" spans="1:14" x14ac:dyDescent="0.25">
      <c r="A1012" s="39" t="s">
        <v>135</v>
      </c>
      <c r="B1012" s="39" t="s">
        <v>135</v>
      </c>
      <c r="C1012" s="39">
        <v>304000</v>
      </c>
      <c r="D1012" s="39">
        <v>6</v>
      </c>
      <c r="E1012" s="39">
        <v>38</v>
      </c>
      <c r="F1012" s="39">
        <v>26</v>
      </c>
      <c r="G1012" s="39">
        <v>37</v>
      </c>
      <c r="H1012" s="39">
        <v>27</v>
      </c>
      <c r="I1012" s="39">
        <v>41</v>
      </c>
      <c r="J1012" s="39">
        <v>28</v>
      </c>
      <c r="K1012" s="39">
        <v>33</v>
      </c>
      <c r="L1012" s="39">
        <v>31</v>
      </c>
      <c r="M1012" s="39">
        <v>34</v>
      </c>
      <c r="N1012" s="39">
        <v>29</v>
      </c>
    </row>
    <row r="1013" spans="1:14" x14ac:dyDescent="0.25">
      <c r="A1013" s="39" t="s">
        <v>135</v>
      </c>
      <c r="B1013" s="39" t="s">
        <v>135</v>
      </c>
      <c r="C1013" s="39">
        <v>304000</v>
      </c>
      <c r="D1013" s="39">
        <v>7</v>
      </c>
      <c r="E1013" s="39">
        <v>44</v>
      </c>
      <c r="F1013" s="39">
        <v>38</v>
      </c>
      <c r="G1013" s="39">
        <v>33</v>
      </c>
      <c r="H1013" s="39">
        <v>38</v>
      </c>
      <c r="I1013" s="39">
        <v>33</v>
      </c>
      <c r="J1013" s="39">
        <v>41</v>
      </c>
      <c r="K1013" s="39">
        <v>33</v>
      </c>
      <c r="L1013" s="39">
        <v>39</v>
      </c>
      <c r="M1013" s="39">
        <v>33</v>
      </c>
      <c r="N1013" s="39">
        <v>36</v>
      </c>
    </row>
    <row r="1014" spans="1:14" x14ac:dyDescent="0.25">
      <c r="A1014" s="39" t="s">
        <v>135</v>
      </c>
      <c r="B1014" s="39" t="s">
        <v>135</v>
      </c>
      <c r="C1014" s="39">
        <v>304000</v>
      </c>
      <c r="D1014" s="39">
        <v>8</v>
      </c>
      <c r="E1014" s="39">
        <v>34</v>
      </c>
      <c r="F1014" s="39">
        <v>46</v>
      </c>
      <c r="G1014" s="39">
        <v>37</v>
      </c>
      <c r="H1014" s="39">
        <v>27</v>
      </c>
      <c r="I1014" s="39">
        <v>41</v>
      </c>
      <c r="J1014" s="39">
        <v>37</v>
      </c>
      <c r="K1014" s="39">
        <v>44</v>
      </c>
      <c r="L1014" s="39">
        <v>31</v>
      </c>
      <c r="M1014" s="39">
        <v>39</v>
      </c>
      <c r="N1014" s="39">
        <v>34</v>
      </c>
    </row>
    <row r="1015" spans="1:14" x14ac:dyDescent="0.25">
      <c r="A1015" s="39" t="s">
        <v>135</v>
      </c>
      <c r="B1015" s="39" t="s">
        <v>135</v>
      </c>
      <c r="C1015" s="39">
        <v>304000</v>
      </c>
      <c r="D1015" s="39">
        <v>9</v>
      </c>
      <c r="E1015" s="39">
        <v>35</v>
      </c>
      <c r="F1015" s="39">
        <v>32</v>
      </c>
      <c r="G1015" s="39">
        <v>52</v>
      </c>
      <c r="H1015" s="39">
        <v>34</v>
      </c>
      <c r="I1015" s="39">
        <v>27</v>
      </c>
      <c r="J1015" s="39">
        <v>41</v>
      </c>
      <c r="K1015" s="39">
        <v>35</v>
      </c>
      <c r="L1015" s="39">
        <v>43</v>
      </c>
      <c r="M1015" s="39">
        <v>32</v>
      </c>
      <c r="N1015" s="39">
        <v>36</v>
      </c>
    </row>
    <row r="1016" spans="1:14" x14ac:dyDescent="0.25">
      <c r="A1016" s="39" t="s">
        <v>135</v>
      </c>
      <c r="B1016" s="39" t="s">
        <v>135</v>
      </c>
      <c r="C1016" s="39">
        <v>3102000</v>
      </c>
      <c r="D1016" s="39">
        <v>0</v>
      </c>
      <c r="E1016" s="39">
        <v>50</v>
      </c>
      <c r="F1016" s="39">
        <v>56</v>
      </c>
      <c r="G1016" s="39">
        <v>55</v>
      </c>
      <c r="H1016" s="39">
        <v>62</v>
      </c>
      <c r="I1016" s="39">
        <v>52</v>
      </c>
      <c r="J1016" s="39">
        <v>41</v>
      </c>
      <c r="K1016" s="39">
        <v>49</v>
      </c>
      <c r="L1016" s="39">
        <v>42</v>
      </c>
      <c r="M1016" s="39">
        <v>33</v>
      </c>
      <c r="N1016" s="39">
        <v>45</v>
      </c>
    </row>
    <row r="1017" spans="1:14" x14ac:dyDescent="0.25">
      <c r="A1017" s="39" t="s">
        <v>135</v>
      </c>
      <c r="B1017" s="39" t="s">
        <v>135</v>
      </c>
      <c r="C1017" s="39">
        <v>3102000</v>
      </c>
      <c r="D1017" s="39">
        <v>1</v>
      </c>
      <c r="E1017" s="39">
        <v>43</v>
      </c>
      <c r="F1017" s="39">
        <v>49</v>
      </c>
      <c r="G1017" s="39">
        <v>61</v>
      </c>
      <c r="H1017" s="39">
        <v>41</v>
      </c>
      <c r="I1017" s="39">
        <v>54</v>
      </c>
      <c r="J1017" s="39">
        <v>48</v>
      </c>
      <c r="K1017" s="39">
        <v>40</v>
      </c>
      <c r="L1017" s="39">
        <v>46</v>
      </c>
      <c r="M1017" s="39">
        <v>38</v>
      </c>
      <c r="N1017" s="39">
        <v>35</v>
      </c>
    </row>
    <row r="1018" spans="1:14" x14ac:dyDescent="0.25">
      <c r="A1018" s="39" t="s">
        <v>135</v>
      </c>
      <c r="B1018" s="39" t="s">
        <v>135</v>
      </c>
      <c r="C1018" s="39">
        <v>3102000</v>
      </c>
      <c r="D1018" s="39">
        <v>10</v>
      </c>
      <c r="E1018" s="39">
        <v>46</v>
      </c>
      <c r="F1018" s="39">
        <v>33</v>
      </c>
      <c r="G1018" s="39">
        <v>42</v>
      </c>
      <c r="H1018" s="39">
        <v>40</v>
      </c>
      <c r="I1018" s="39">
        <v>50</v>
      </c>
      <c r="J1018" s="39">
        <v>40</v>
      </c>
      <c r="K1018" s="39">
        <v>43</v>
      </c>
      <c r="L1018" s="39">
        <v>41</v>
      </c>
      <c r="M1018" s="39">
        <v>40</v>
      </c>
      <c r="N1018" s="39">
        <v>46</v>
      </c>
    </row>
    <row r="1019" spans="1:14" x14ac:dyDescent="0.25">
      <c r="A1019" s="39" t="s">
        <v>135</v>
      </c>
      <c r="B1019" s="39" t="s">
        <v>135</v>
      </c>
      <c r="C1019" s="39">
        <v>3102000</v>
      </c>
      <c r="D1019" s="39">
        <v>11</v>
      </c>
      <c r="E1019" s="39">
        <v>47</v>
      </c>
      <c r="F1019" s="39">
        <v>43</v>
      </c>
      <c r="G1019" s="39">
        <v>34</v>
      </c>
      <c r="H1019" s="39">
        <v>39</v>
      </c>
      <c r="I1019" s="39">
        <v>41</v>
      </c>
      <c r="J1019" s="39">
        <v>49</v>
      </c>
      <c r="K1019" s="39">
        <v>32</v>
      </c>
      <c r="L1019" s="39">
        <v>42</v>
      </c>
      <c r="M1019" s="39">
        <v>35</v>
      </c>
      <c r="N1019" s="39">
        <v>34</v>
      </c>
    </row>
    <row r="1020" spans="1:14" x14ac:dyDescent="0.25">
      <c r="A1020" s="39" t="s">
        <v>135</v>
      </c>
      <c r="B1020" s="39" t="s">
        <v>135</v>
      </c>
      <c r="C1020" s="39">
        <v>3102000</v>
      </c>
      <c r="D1020" s="39">
        <v>12</v>
      </c>
      <c r="E1020" s="39">
        <v>37</v>
      </c>
      <c r="F1020" s="39">
        <v>50</v>
      </c>
      <c r="G1020" s="39">
        <v>48</v>
      </c>
      <c r="H1020" s="39">
        <v>32</v>
      </c>
      <c r="I1020" s="39">
        <v>38</v>
      </c>
      <c r="J1020" s="39">
        <v>39</v>
      </c>
      <c r="K1020" s="39">
        <v>46</v>
      </c>
      <c r="L1020" s="39">
        <v>33</v>
      </c>
      <c r="M1020" s="39">
        <v>40</v>
      </c>
      <c r="N1020" s="39">
        <v>36</v>
      </c>
    </row>
    <row r="1021" spans="1:14" x14ac:dyDescent="0.25">
      <c r="A1021" s="39" t="s">
        <v>135</v>
      </c>
      <c r="B1021" s="39" t="s">
        <v>135</v>
      </c>
      <c r="C1021" s="39">
        <v>3102000</v>
      </c>
      <c r="D1021" s="39">
        <v>2</v>
      </c>
      <c r="E1021" s="39">
        <v>52</v>
      </c>
      <c r="F1021" s="39">
        <v>32</v>
      </c>
      <c r="G1021" s="39">
        <v>50</v>
      </c>
      <c r="H1021" s="39">
        <v>56</v>
      </c>
      <c r="I1021" s="39">
        <v>45</v>
      </c>
      <c r="J1021" s="39">
        <v>50</v>
      </c>
      <c r="K1021" s="39">
        <v>47</v>
      </c>
      <c r="L1021" s="39">
        <v>36</v>
      </c>
      <c r="M1021" s="39">
        <v>39</v>
      </c>
      <c r="N1021" s="39">
        <v>43</v>
      </c>
    </row>
    <row r="1022" spans="1:14" x14ac:dyDescent="0.25">
      <c r="A1022" s="39" t="s">
        <v>135</v>
      </c>
      <c r="B1022" s="39" t="s">
        <v>135</v>
      </c>
      <c r="C1022" s="39">
        <v>3102000</v>
      </c>
      <c r="D1022" s="39">
        <v>3</v>
      </c>
      <c r="E1022" s="39">
        <v>30</v>
      </c>
      <c r="F1022" s="39">
        <v>49</v>
      </c>
      <c r="G1022" s="39">
        <v>37</v>
      </c>
      <c r="H1022" s="39">
        <v>45</v>
      </c>
      <c r="I1022" s="39">
        <v>50</v>
      </c>
      <c r="J1022" s="39">
        <v>45</v>
      </c>
      <c r="K1022" s="39">
        <v>46</v>
      </c>
      <c r="L1022" s="39">
        <v>42</v>
      </c>
      <c r="M1022" s="39">
        <v>35</v>
      </c>
      <c r="N1022" s="39">
        <v>42</v>
      </c>
    </row>
    <row r="1023" spans="1:14" x14ac:dyDescent="0.25">
      <c r="A1023" s="39" t="s">
        <v>135</v>
      </c>
      <c r="B1023" s="39" t="s">
        <v>135</v>
      </c>
      <c r="C1023" s="39">
        <v>3102000</v>
      </c>
      <c r="D1023" s="39">
        <v>4</v>
      </c>
      <c r="E1023" s="39">
        <v>40</v>
      </c>
      <c r="F1023" s="39">
        <v>28</v>
      </c>
      <c r="G1023" s="39">
        <v>49</v>
      </c>
      <c r="H1023" s="39">
        <v>35</v>
      </c>
      <c r="I1023" s="39">
        <v>49</v>
      </c>
      <c r="J1023" s="39">
        <v>48</v>
      </c>
      <c r="K1023" s="39">
        <v>48</v>
      </c>
      <c r="L1023" s="39">
        <v>44</v>
      </c>
      <c r="M1023" s="39">
        <v>37</v>
      </c>
      <c r="N1023" s="39">
        <v>39</v>
      </c>
    </row>
    <row r="1024" spans="1:14" x14ac:dyDescent="0.25">
      <c r="A1024" s="39" t="s">
        <v>135</v>
      </c>
      <c r="B1024" s="39" t="s">
        <v>135</v>
      </c>
      <c r="C1024" s="39">
        <v>3102000</v>
      </c>
      <c r="D1024" s="39">
        <v>5</v>
      </c>
      <c r="E1024" s="39">
        <v>39</v>
      </c>
      <c r="F1024" s="39">
        <v>42</v>
      </c>
      <c r="G1024" s="39">
        <v>29</v>
      </c>
      <c r="H1024" s="39">
        <v>44</v>
      </c>
      <c r="I1024" s="39">
        <v>39</v>
      </c>
      <c r="J1024" s="39">
        <v>44</v>
      </c>
      <c r="K1024" s="39">
        <v>48</v>
      </c>
      <c r="L1024" s="39">
        <v>43</v>
      </c>
      <c r="M1024" s="39">
        <v>40</v>
      </c>
      <c r="N1024" s="39">
        <v>39</v>
      </c>
    </row>
    <row r="1025" spans="1:14" x14ac:dyDescent="0.25">
      <c r="A1025" s="39" t="s">
        <v>135</v>
      </c>
      <c r="B1025" s="39" t="s">
        <v>135</v>
      </c>
      <c r="C1025" s="39">
        <v>3102000</v>
      </c>
      <c r="D1025" s="39">
        <v>6</v>
      </c>
      <c r="E1025" s="39">
        <v>61</v>
      </c>
      <c r="F1025" s="39">
        <v>41</v>
      </c>
      <c r="G1025" s="39">
        <v>40</v>
      </c>
      <c r="H1025" s="39">
        <v>29</v>
      </c>
      <c r="I1025" s="39">
        <v>49</v>
      </c>
      <c r="J1025" s="39">
        <v>38</v>
      </c>
      <c r="K1025" s="39">
        <v>43</v>
      </c>
      <c r="L1025" s="39">
        <v>40</v>
      </c>
      <c r="M1025" s="39">
        <v>40</v>
      </c>
      <c r="N1025" s="39">
        <v>41</v>
      </c>
    </row>
    <row r="1026" spans="1:14" x14ac:dyDescent="0.25">
      <c r="A1026" s="39" t="s">
        <v>135</v>
      </c>
      <c r="B1026" s="39" t="s">
        <v>135</v>
      </c>
      <c r="C1026" s="39">
        <v>3102000</v>
      </c>
      <c r="D1026" s="39">
        <v>7</v>
      </c>
      <c r="E1026" s="39">
        <v>36</v>
      </c>
      <c r="F1026" s="39">
        <v>60</v>
      </c>
      <c r="G1026" s="39">
        <v>41</v>
      </c>
      <c r="H1026" s="39">
        <v>42</v>
      </c>
      <c r="I1026" s="39">
        <v>35</v>
      </c>
      <c r="J1026" s="39">
        <v>47</v>
      </c>
      <c r="K1026" s="39">
        <v>40</v>
      </c>
      <c r="L1026" s="39">
        <v>44</v>
      </c>
      <c r="M1026" s="39">
        <v>41</v>
      </c>
      <c r="N1026" s="39">
        <v>38</v>
      </c>
    </row>
    <row r="1027" spans="1:14" x14ac:dyDescent="0.25">
      <c r="A1027" s="39" t="s">
        <v>135</v>
      </c>
      <c r="B1027" s="39" t="s">
        <v>135</v>
      </c>
      <c r="C1027" s="39">
        <v>3102000</v>
      </c>
      <c r="D1027" s="39">
        <v>8</v>
      </c>
      <c r="E1027" s="39">
        <v>48</v>
      </c>
      <c r="F1027" s="39">
        <v>38</v>
      </c>
      <c r="G1027" s="39">
        <v>58</v>
      </c>
      <c r="H1027" s="39">
        <v>37</v>
      </c>
      <c r="I1027" s="39">
        <v>40</v>
      </c>
      <c r="J1027" s="39">
        <v>38</v>
      </c>
      <c r="K1027" s="39">
        <v>48</v>
      </c>
      <c r="L1027" s="39">
        <v>42</v>
      </c>
      <c r="M1027" s="39">
        <v>42</v>
      </c>
      <c r="N1027" s="39">
        <v>43</v>
      </c>
    </row>
    <row r="1028" spans="1:14" x14ac:dyDescent="0.25">
      <c r="A1028" s="39" t="s">
        <v>135</v>
      </c>
      <c r="B1028" s="39" t="s">
        <v>135</v>
      </c>
      <c r="C1028" s="39">
        <v>3102000</v>
      </c>
      <c r="D1028" s="39">
        <v>9</v>
      </c>
      <c r="E1028" s="39">
        <v>34</v>
      </c>
      <c r="F1028" s="39">
        <v>47</v>
      </c>
      <c r="G1028" s="39">
        <v>39</v>
      </c>
      <c r="H1028" s="39">
        <v>51</v>
      </c>
      <c r="I1028" s="39">
        <v>45</v>
      </c>
      <c r="J1028" s="39">
        <v>41</v>
      </c>
      <c r="K1028" s="39">
        <v>41</v>
      </c>
      <c r="L1028" s="39">
        <v>48</v>
      </c>
      <c r="M1028" s="39">
        <v>44</v>
      </c>
      <c r="N1028" s="39">
        <v>35</v>
      </c>
    </row>
    <row r="1029" spans="1:14" x14ac:dyDescent="0.25">
      <c r="A1029" s="39" t="s">
        <v>135</v>
      </c>
      <c r="B1029" s="39" t="s">
        <v>135</v>
      </c>
      <c r="C1029" s="39">
        <v>3104000</v>
      </c>
      <c r="D1029" s="39">
        <v>0</v>
      </c>
      <c r="E1029" s="39">
        <v>44</v>
      </c>
      <c r="F1029" s="39">
        <v>37</v>
      </c>
      <c r="G1029" s="39">
        <v>37</v>
      </c>
      <c r="H1029" s="39">
        <v>41</v>
      </c>
      <c r="I1029" s="39">
        <v>36</v>
      </c>
      <c r="J1029" s="39">
        <v>34</v>
      </c>
      <c r="K1029" s="39">
        <v>30</v>
      </c>
      <c r="L1029" s="39">
        <v>35</v>
      </c>
      <c r="M1029" s="39">
        <v>23</v>
      </c>
      <c r="N1029" s="39">
        <v>31</v>
      </c>
    </row>
    <row r="1030" spans="1:14" x14ac:dyDescent="0.25">
      <c r="A1030" s="39" t="s">
        <v>135</v>
      </c>
      <c r="B1030" s="39" t="s">
        <v>135</v>
      </c>
      <c r="C1030" s="39">
        <v>3104000</v>
      </c>
      <c r="D1030" s="39">
        <v>1</v>
      </c>
      <c r="E1030" s="39">
        <v>37</v>
      </c>
      <c r="F1030" s="39">
        <v>39</v>
      </c>
      <c r="G1030" s="39">
        <v>37</v>
      </c>
      <c r="H1030" s="39">
        <v>32</v>
      </c>
      <c r="I1030" s="39">
        <v>34</v>
      </c>
      <c r="J1030" s="39">
        <v>50</v>
      </c>
      <c r="K1030" s="39">
        <v>38</v>
      </c>
      <c r="L1030" s="39">
        <v>33</v>
      </c>
      <c r="M1030" s="39">
        <v>27</v>
      </c>
      <c r="N1030" s="39">
        <v>31</v>
      </c>
    </row>
    <row r="1031" spans="1:14" x14ac:dyDescent="0.25">
      <c r="A1031" s="39" t="s">
        <v>135</v>
      </c>
      <c r="B1031" s="39" t="s">
        <v>135</v>
      </c>
      <c r="C1031" s="39">
        <v>3104000</v>
      </c>
      <c r="D1031" s="39">
        <v>10</v>
      </c>
      <c r="E1031" s="39">
        <v>35</v>
      </c>
      <c r="F1031" s="39">
        <v>31</v>
      </c>
      <c r="G1031" s="39">
        <v>26</v>
      </c>
      <c r="H1031" s="39">
        <v>34</v>
      </c>
      <c r="I1031" s="39">
        <v>33</v>
      </c>
      <c r="J1031" s="39">
        <v>29</v>
      </c>
      <c r="K1031" s="39">
        <v>35</v>
      </c>
      <c r="L1031" s="39">
        <v>17</v>
      </c>
      <c r="M1031" s="39">
        <v>28</v>
      </c>
      <c r="N1031" s="39">
        <v>25</v>
      </c>
    </row>
    <row r="1032" spans="1:14" x14ac:dyDescent="0.25">
      <c r="A1032" s="39" t="s">
        <v>135</v>
      </c>
      <c r="B1032" s="39" t="s">
        <v>135</v>
      </c>
      <c r="C1032" s="39">
        <v>3104000</v>
      </c>
      <c r="D1032" s="39">
        <v>11</v>
      </c>
      <c r="E1032" s="39">
        <v>36</v>
      </c>
      <c r="F1032" s="39">
        <v>30</v>
      </c>
      <c r="G1032" s="39">
        <v>33</v>
      </c>
      <c r="H1032" s="39">
        <v>28</v>
      </c>
      <c r="I1032" s="39">
        <v>28</v>
      </c>
      <c r="J1032" s="39">
        <v>29</v>
      </c>
      <c r="K1032" s="39">
        <v>25</v>
      </c>
      <c r="L1032" s="39">
        <v>34</v>
      </c>
      <c r="M1032" s="39">
        <v>20</v>
      </c>
      <c r="N1032" s="39">
        <v>24</v>
      </c>
    </row>
    <row r="1033" spans="1:14" x14ac:dyDescent="0.25">
      <c r="A1033" s="39" t="s">
        <v>135</v>
      </c>
      <c r="B1033" s="39" t="s">
        <v>135</v>
      </c>
      <c r="C1033" s="39">
        <v>3104000</v>
      </c>
      <c r="D1033" s="39">
        <v>12</v>
      </c>
      <c r="E1033" s="39">
        <v>35</v>
      </c>
      <c r="F1033" s="39">
        <v>32</v>
      </c>
      <c r="G1033" s="39">
        <v>28</v>
      </c>
      <c r="H1033" s="39">
        <v>28</v>
      </c>
      <c r="I1033" s="39">
        <v>26</v>
      </c>
      <c r="J1033" s="39">
        <v>27</v>
      </c>
      <c r="K1033" s="39">
        <v>26</v>
      </c>
      <c r="L1033" s="39">
        <v>27</v>
      </c>
      <c r="M1033" s="39">
        <v>34</v>
      </c>
      <c r="N1033" s="39">
        <v>18</v>
      </c>
    </row>
    <row r="1034" spans="1:14" x14ac:dyDescent="0.25">
      <c r="A1034" s="39" t="s">
        <v>135</v>
      </c>
      <c r="B1034" s="39" t="s">
        <v>135</v>
      </c>
      <c r="C1034" s="39">
        <v>3104000</v>
      </c>
      <c r="D1034" s="39">
        <v>2</v>
      </c>
      <c r="E1034" s="39">
        <v>34</v>
      </c>
      <c r="F1034" s="39">
        <v>32</v>
      </c>
      <c r="G1034" s="39">
        <v>37</v>
      </c>
      <c r="H1034" s="39">
        <v>36</v>
      </c>
      <c r="I1034" s="39">
        <v>31</v>
      </c>
      <c r="J1034" s="39">
        <v>28</v>
      </c>
      <c r="K1034" s="39">
        <v>39</v>
      </c>
      <c r="L1034" s="39">
        <v>37</v>
      </c>
      <c r="M1034" s="39">
        <v>32</v>
      </c>
      <c r="N1034" s="39">
        <v>18</v>
      </c>
    </row>
    <row r="1035" spans="1:14" x14ac:dyDescent="0.25">
      <c r="A1035" s="39" t="s">
        <v>135</v>
      </c>
      <c r="B1035" s="39" t="s">
        <v>135</v>
      </c>
      <c r="C1035" s="39">
        <v>3104000</v>
      </c>
      <c r="D1035" s="39">
        <v>3</v>
      </c>
      <c r="E1035" s="39">
        <v>21</v>
      </c>
      <c r="F1035" s="39">
        <v>33</v>
      </c>
      <c r="G1035" s="39">
        <v>33</v>
      </c>
      <c r="H1035" s="39">
        <v>36</v>
      </c>
      <c r="I1035" s="39">
        <v>35</v>
      </c>
      <c r="J1035" s="39">
        <v>31</v>
      </c>
      <c r="K1035" s="39">
        <v>28</v>
      </c>
      <c r="L1035" s="39">
        <v>40</v>
      </c>
      <c r="M1035" s="39">
        <v>34</v>
      </c>
      <c r="N1035" s="39">
        <v>33</v>
      </c>
    </row>
    <row r="1036" spans="1:14" x14ac:dyDescent="0.25">
      <c r="A1036" s="39" t="s">
        <v>135</v>
      </c>
      <c r="B1036" s="39" t="s">
        <v>135</v>
      </c>
      <c r="C1036" s="39">
        <v>3104000</v>
      </c>
      <c r="D1036" s="39">
        <v>4</v>
      </c>
      <c r="E1036" s="39">
        <v>39</v>
      </c>
      <c r="F1036" s="39">
        <v>20</v>
      </c>
      <c r="G1036" s="39">
        <v>32</v>
      </c>
      <c r="H1036" s="39">
        <v>36</v>
      </c>
      <c r="I1036" s="39">
        <v>38</v>
      </c>
      <c r="J1036" s="39">
        <v>35</v>
      </c>
      <c r="K1036" s="39">
        <v>33</v>
      </c>
      <c r="L1036" s="39">
        <v>29</v>
      </c>
      <c r="M1036" s="39">
        <v>33</v>
      </c>
      <c r="N1036" s="39">
        <v>29</v>
      </c>
    </row>
    <row r="1037" spans="1:14" x14ac:dyDescent="0.25">
      <c r="A1037" s="39" t="s">
        <v>135</v>
      </c>
      <c r="B1037" s="39" t="s">
        <v>135</v>
      </c>
      <c r="C1037" s="39">
        <v>3104000</v>
      </c>
      <c r="D1037" s="39">
        <v>5</v>
      </c>
      <c r="E1037" s="39">
        <v>30</v>
      </c>
      <c r="F1037" s="39">
        <v>37</v>
      </c>
      <c r="G1037" s="39">
        <v>15</v>
      </c>
      <c r="H1037" s="39">
        <v>31</v>
      </c>
      <c r="I1037" s="39">
        <v>32</v>
      </c>
      <c r="J1037" s="39">
        <v>31</v>
      </c>
      <c r="K1037" s="39">
        <v>28</v>
      </c>
      <c r="L1037" s="39">
        <v>32</v>
      </c>
      <c r="M1037" s="39">
        <v>27</v>
      </c>
      <c r="N1037" s="39">
        <v>38</v>
      </c>
    </row>
    <row r="1038" spans="1:14" x14ac:dyDescent="0.25">
      <c r="A1038" s="39" t="s">
        <v>135</v>
      </c>
      <c r="B1038" s="39" t="s">
        <v>135</v>
      </c>
      <c r="C1038" s="39">
        <v>3104000</v>
      </c>
      <c r="D1038" s="39">
        <v>6</v>
      </c>
      <c r="E1038" s="39">
        <v>34</v>
      </c>
      <c r="F1038" s="39">
        <v>27</v>
      </c>
      <c r="G1038" s="39">
        <v>35</v>
      </c>
      <c r="H1038" s="39">
        <v>15</v>
      </c>
      <c r="I1038" s="39">
        <v>29</v>
      </c>
      <c r="J1038" s="39">
        <v>29</v>
      </c>
      <c r="K1038" s="39">
        <v>33</v>
      </c>
      <c r="L1038" s="39">
        <v>32</v>
      </c>
      <c r="M1038" s="39">
        <v>26</v>
      </c>
      <c r="N1038" s="39">
        <v>23</v>
      </c>
    </row>
    <row r="1039" spans="1:14" x14ac:dyDescent="0.25">
      <c r="A1039" s="39" t="s">
        <v>135</v>
      </c>
      <c r="B1039" s="39" t="s">
        <v>135</v>
      </c>
      <c r="C1039" s="39">
        <v>3104000</v>
      </c>
      <c r="D1039" s="39">
        <v>7</v>
      </c>
      <c r="E1039" s="39">
        <v>35</v>
      </c>
      <c r="F1039" s="39">
        <v>32</v>
      </c>
      <c r="G1039" s="39">
        <v>30</v>
      </c>
      <c r="H1039" s="39">
        <v>35</v>
      </c>
      <c r="I1039" s="39">
        <v>20</v>
      </c>
      <c r="J1039" s="39">
        <v>27</v>
      </c>
      <c r="K1039" s="39">
        <v>33</v>
      </c>
      <c r="L1039" s="39">
        <v>32</v>
      </c>
      <c r="M1039" s="39">
        <v>29</v>
      </c>
      <c r="N1039" s="39">
        <v>27</v>
      </c>
    </row>
    <row r="1040" spans="1:14" x14ac:dyDescent="0.25">
      <c r="A1040" s="39" t="s">
        <v>135</v>
      </c>
      <c r="B1040" s="39" t="s">
        <v>135</v>
      </c>
      <c r="C1040" s="39">
        <v>3104000</v>
      </c>
      <c r="D1040" s="39">
        <v>8</v>
      </c>
      <c r="E1040" s="39">
        <v>34</v>
      </c>
      <c r="F1040" s="39">
        <v>30</v>
      </c>
      <c r="G1040" s="39">
        <v>34</v>
      </c>
      <c r="H1040" s="39">
        <v>27</v>
      </c>
      <c r="I1040" s="39">
        <v>38</v>
      </c>
      <c r="J1040" s="39">
        <v>18</v>
      </c>
      <c r="K1040" s="39">
        <v>29</v>
      </c>
      <c r="L1040" s="39">
        <v>30</v>
      </c>
      <c r="M1040" s="39">
        <v>32</v>
      </c>
      <c r="N1040" s="39">
        <v>28</v>
      </c>
    </row>
    <row r="1041" spans="1:14" x14ac:dyDescent="0.25">
      <c r="A1041" s="39" t="s">
        <v>135</v>
      </c>
      <c r="B1041" s="39" t="s">
        <v>135</v>
      </c>
      <c r="C1041" s="39">
        <v>3104000</v>
      </c>
      <c r="D1041" s="39">
        <v>9</v>
      </c>
      <c r="E1041" s="39">
        <v>34</v>
      </c>
      <c r="F1041" s="39">
        <v>29</v>
      </c>
      <c r="G1041" s="39">
        <v>29</v>
      </c>
      <c r="H1041" s="39">
        <v>32</v>
      </c>
      <c r="I1041" s="39">
        <v>25</v>
      </c>
      <c r="J1041" s="39">
        <v>37</v>
      </c>
      <c r="K1041" s="39">
        <v>21</v>
      </c>
      <c r="L1041" s="39">
        <v>33</v>
      </c>
      <c r="M1041" s="39">
        <v>27</v>
      </c>
      <c r="N1041" s="39">
        <v>35</v>
      </c>
    </row>
    <row r="1042" spans="1:14" x14ac:dyDescent="0.25">
      <c r="A1042" s="39" t="s">
        <v>135</v>
      </c>
      <c r="B1042" s="39" t="s">
        <v>135</v>
      </c>
      <c r="C1042" s="39">
        <v>3105000</v>
      </c>
      <c r="D1042" s="39">
        <v>0</v>
      </c>
      <c r="E1042" s="39">
        <v>233</v>
      </c>
      <c r="F1042" s="39">
        <v>202</v>
      </c>
      <c r="G1042" s="39">
        <v>134</v>
      </c>
      <c r="H1042" s="39">
        <v>158</v>
      </c>
      <c r="I1042" s="39">
        <v>145</v>
      </c>
      <c r="J1042" s="39">
        <v>163</v>
      </c>
      <c r="K1042" s="39">
        <v>139</v>
      </c>
      <c r="L1042" s="39">
        <v>175</v>
      </c>
      <c r="M1042" s="39">
        <v>137</v>
      </c>
      <c r="N1042" s="39">
        <v>171</v>
      </c>
    </row>
    <row r="1043" spans="1:14" x14ac:dyDescent="0.25">
      <c r="A1043" s="39" t="s">
        <v>135</v>
      </c>
      <c r="B1043" s="39" t="s">
        <v>135</v>
      </c>
      <c r="C1043" s="39">
        <v>3105000</v>
      </c>
      <c r="D1043" s="39">
        <v>1</v>
      </c>
      <c r="E1043" s="39">
        <v>171</v>
      </c>
      <c r="F1043" s="39">
        <v>175</v>
      </c>
      <c r="G1043" s="39">
        <v>190</v>
      </c>
      <c r="H1043" s="39">
        <v>143</v>
      </c>
      <c r="I1043" s="39">
        <v>164</v>
      </c>
      <c r="J1043" s="39">
        <v>137</v>
      </c>
      <c r="K1043" s="39">
        <v>152</v>
      </c>
      <c r="L1043" s="39">
        <v>124</v>
      </c>
      <c r="M1043" s="39">
        <v>157</v>
      </c>
      <c r="N1043" s="39">
        <v>135</v>
      </c>
    </row>
    <row r="1044" spans="1:14" x14ac:dyDescent="0.25">
      <c r="A1044" s="39" t="s">
        <v>135</v>
      </c>
      <c r="B1044" s="39" t="s">
        <v>135</v>
      </c>
      <c r="C1044" s="39">
        <v>3105000</v>
      </c>
      <c r="D1044" s="39">
        <v>10</v>
      </c>
      <c r="E1044" s="39">
        <v>144</v>
      </c>
      <c r="F1044" s="39">
        <v>126</v>
      </c>
      <c r="G1044" s="39">
        <v>156</v>
      </c>
      <c r="H1044" s="39">
        <v>142</v>
      </c>
      <c r="I1044" s="39">
        <v>127</v>
      </c>
      <c r="J1044" s="39">
        <v>123</v>
      </c>
      <c r="K1044" s="39">
        <v>155</v>
      </c>
      <c r="L1044" s="39">
        <v>145</v>
      </c>
      <c r="M1044" s="39">
        <v>149</v>
      </c>
      <c r="N1044" s="39">
        <v>148</v>
      </c>
    </row>
    <row r="1045" spans="1:14" x14ac:dyDescent="0.25">
      <c r="A1045" s="39" t="s">
        <v>135</v>
      </c>
      <c r="B1045" s="39" t="s">
        <v>135</v>
      </c>
      <c r="C1045" s="39">
        <v>3105000</v>
      </c>
      <c r="D1045" s="39">
        <v>11</v>
      </c>
      <c r="E1045" s="39">
        <v>142</v>
      </c>
      <c r="F1045" s="39">
        <v>142</v>
      </c>
      <c r="G1045" s="39">
        <v>121</v>
      </c>
      <c r="H1045" s="39">
        <v>154</v>
      </c>
      <c r="I1045" s="39">
        <v>141</v>
      </c>
      <c r="J1045" s="39">
        <v>129</v>
      </c>
      <c r="K1045" s="39">
        <v>123</v>
      </c>
      <c r="L1045" s="39">
        <v>153</v>
      </c>
      <c r="M1045" s="39">
        <v>147</v>
      </c>
      <c r="N1045" s="39">
        <v>153</v>
      </c>
    </row>
    <row r="1046" spans="1:14" x14ac:dyDescent="0.25">
      <c r="A1046" s="39" t="s">
        <v>135</v>
      </c>
      <c r="B1046" s="39" t="s">
        <v>135</v>
      </c>
      <c r="C1046" s="39">
        <v>3105000</v>
      </c>
      <c r="D1046" s="39">
        <v>12</v>
      </c>
      <c r="E1046" s="39">
        <v>147</v>
      </c>
      <c r="F1046" s="39">
        <v>127</v>
      </c>
      <c r="G1046" s="39">
        <v>134</v>
      </c>
      <c r="H1046" s="39">
        <v>113</v>
      </c>
      <c r="I1046" s="39">
        <v>137</v>
      </c>
      <c r="J1046" s="39">
        <v>133</v>
      </c>
      <c r="K1046" s="39">
        <v>126</v>
      </c>
      <c r="L1046" s="39">
        <v>116</v>
      </c>
      <c r="M1046" s="39">
        <v>147</v>
      </c>
      <c r="N1046" s="39">
        <v>143</v>
      </c>
    </row>
    <row r="1047" spans="1:14" x14ac:dyDescent="0.25">
      <c r="A1047" s="39" t="s">
        <v>135</v>
      </c>
      <c r="B1047" s="39" t="s">
        <v>135</v>
      </c>
      <c r="C1047" s="39">
        <v>3105000</v>
      </c>
      <c r="D1047" s="39">
        <v>2</v>
      </c>
      <c r="E1047" s="39">
        <v>131</v>
      </c>
      <c r="F1047" s="39">
        <v>153</v>
      </c>
      <c r="G1047" s="39">
        <v>160</v>
      </c>
      <c r="H1047" s="39">
        <v>171</v>
      </c>
      <c r="I1047" s="39">
        <v>141</v>
      </c>
      <c r="J1047" s="39">
        <v>156</v>
      </c>
      <c r="K1047" s="39">
        <v>139</v>
      </c>
      <c r="L1047" s="39">
        <v>149</v>
      </c>
      <c r="M1047" s="39">
        <v>108</v>
      </c>
      <c r="N1047" s="39">
        <v>148</v>
      </c>
    </row>
    <row r="1048" spans="1:14" x14ac:dyDescent="0.25">
      <c r="A1048" s="39" t="s">
        <v>135</v>
      </c>
      <c r="B1048" s="39" t="s">
        <v>135</v>
      </c>
      <c r="C1048" s="39">
        <v>3105000</v>
      </c>
      <c r="D1048" s="39">
        <v>3</v>
      </c>
      <c r="E1048" s="39">
        <v>153</v>
      </c>
      <c r="F1048" s="39">
        <v>138</v>
      </c>
      <c r="G1048" s="39">
        <v>149</v>
      </c>
      <c r="H1048" s="39">
        <v>159</v>
      </c>
      <c r="I1048" s="39">
        <v>178</v>
      </c>
      <c r="J1048" s="39">
        <v>139</v>
      </c>
      <c r="K1048" s="39">
        <v>146</v>
      </c>
      <c r="L1048" s="39">
        <v>134</v>
      </c>
      <c r="M1048" s="39">
        <v>135</v>
      </c>
      <c r="N1048" s="39">
        <v>117</v>
      </c>
    </row>
    <row r="1049" spans="1:14" x14ac:dyDescent="0.25">
      <c r="A1049" s="39" t="s">
        <v>135</v>
      </c>
      <c r="B1049" s="39" t="s">
        <v>135</v>
      </c>
      <c r="C1049" s="39">
        <v>3105000</v>
      </c>
      <c r="D1049" s="39">
        <v>4</v>
      </c>
      <c r="E1049" s="39">
        <v>160</v>
      </c>
      <c r="F1049" s="39">
        <v>152</v>
      </c>
      <c r="G1049" s="39">
        <v>137</v>
      </c>
      <c r="H1049" s="39">
        <v>151</v>
      </c>
      <c r="I1049" s="39">
        <v>163</v>
      </c>
      <c r="J1049" s="39">
        <v>179</v>
      </c>
      <c r="K1049" s="39">
        <v>143</v>
      </c>
      <c r="L1049" s="39">
        <v>145</v>
      </c>
      <c r="M1049" s="39">
        <v>129</v>
      </c>
      <c r="N1049" s="39">
        <v>137</v>
      </c>
    </row>
    <row r="1050" spans="1:14" x14ac:dyDescent="0.25">
      <c r="A1050" s="39" t="s">
        <v>135</v>
      </c>
      <c r="B1050" s="39" t="s">
        <v>135</v>
      </c>
      <c r="C1050" s="39">
        <v>3105000</v>
      </c>
      <c r="D1050" s="39">
        <v>5</v>
      </c>
      <c r="E1050" s="39">
        <v>137</v>
      </c>
      <c r="F1050" s="39">
        <v>157</v>
      </c>
      <c r="G1050" s="39">
        <v>146</v>
      </c>
      <c r="H1050" s="39">
        <v>141</v>
      </c>
      <c r="I1050" s="39">
        <v>159</v>
      </c>
      <c r="J1050" s="39">
        <v>168</v>
      </c>
      <c r="K1050" s="39">
        <v>184</v>
      </c>
      <c r="L1050" s="39">
        <v>140</v>
      </c>
      <c r="M1050" s="39">
        <v>139</v>
      </c>
      <c r="N1050" s="39">
        <v>135</v>
      </c>
    </row>
    <row r="1051" spans="1:14" x14ac:dyDescent="0.25">
      <c r="A1051" s="39" t="s">
        <v>135</v>
      </c>
      <c r="B1051" s="39" t="s">
        <v>135</v>
      </c>
      <c r="C1051" s="39">
        <v>3105000</v>
      </c>
      <c r="D1051" s="39">
        <v>6</v>
      </c>
      <c r="E1051" s="39">
        <v>126</v>
      </c>
      <c r="F1051" s="39">
        <v>131</v>
      </c>
      <c r="G1051" s="39">
        <v>158</v>
      </c>
      <c r="H1051" s="39">
        <v>148</v>
      </c>
      <c r="I1051" s="39">
        <v>148</v>
      </c>
      <c r="J1051" s="39">
        <v>160</v>
      </c>
      <c r="K1051" s="39">
        <v>167</v>
      </c>
      <c r="L1051" s="39">
        <v>169</v>
      </c>
      <c r="M1051" s="39">
        <v>134</v>
      </c>
      <c r="N1051" s="39">
        <v>140</v>
      </c>
    </row>
    <row r="1052" spans="1:14" x14ac:dyDescent="0.25">
      <c r="A1052" s="39" t="s">
        <v>135</v>
      </c>
      <c r="B1052" s="39" t="s">
        <v>135</v>
      </c>
      <c r="C1052" s="39">
        <v>3105000</v>
      </c>
      <c r="D1052" s="39">
        <v>7</v>
      </c>
      <c r="E1052" s="39">
        <v>157</v>
      </c>
      <c r="F1052" s="39">
        <v>128</v>
      </c>
      <c r="G1052" s="39">
        <v>137</v>
      </c>
      <c r="H1052" s="39">
        <v>155</v>
      </c>
      <c r="I1052" s="39">
        <v>148</v>
      </c>
      <c r="J1052" s="39">
        <v>149</v>
      </c>
      <c r="K1052" s="39">
        <v>154</v>
      </c>
      <c r="L1052" s="39">
        <v>167</v>
      </c>
      <c r="M1052" s="39">
        <v>174</v>
      </c>
      <c r="N1052" s="39">
        <v>136</v>
      </c>
    </row>
    <row r="1053" spans="1:14" x14ac:dyDescent="0.25">
      <c r="A1053" s="39" t="s">
        <v>135</v>
      </c>
      <c r="B1053" s="39" t="s">
        <v>135</v>
      </c>
      <c r="C1053" s="39">
        <v>3105000</v>
      </c>
      <c r="D1053" s="39">
        <v>8</v>
      </c>
      <c r="E1053" s="39">
        <v>152</v>
      </c>
      <c r="F1053" s="39">
        <v>158</v>
      </c>
      <c r="G1053" s="39">
        <v>135</v>
      </c>
      <c r="H1053" s="39">
        <v>140</v>
      </c>
      <c r="I1053" s="39">
        <v>152</v>
      </c>
      <c r="J1053" s="39">
        <v>146</v>
      </c>
      <c r="K1053" s="39">
        <v>149</v>
      </c>
      <c r="L1053" s="39">
        <v>153</v>
      </c>
      <c r="M1053" s="39">
        <v>171</v>
      </c>
      <c r="N1053" s="39">
        <v>175</v>
      </c>
    </row>
    <row r="1054" spans="1:14" x14ac:dyDescent="0.25">
      <c r="A1054" s="39" t="s">
        <v>135</v>
      </c>
      <c r="B1054" s="39" t="s">
        <v>135</v>
      </c>
      <c r="C1054" s="39">
        <v>3105000</v>
      </c>
      <c r="D1054" s="39">
        <v>9</v>
      </c>
      <c r="E1054" s="39">
        <v>128</v>
      </c>
      <c r="F1054" s="39">
        <v>156</v>
      </c>
      <c r="G1054" s="39">
        <v>151</v>
      </c>
      <c r="H1054" s="39">
        <v>134</v>
      </c>
      <c r="I1054" s="39">
        <v>129</v>
      </c>
      <c r="J1054" s="39">
        <v>151</v>
      </c>
      <c r="K1054" s="39">
        <v>144</v>
      </c>
      <c r="L1054" s="39">
        <v>154</v>
      </c>
      <c r="M1054" s="39">
        <v>151</v>
      </c>
      <c r="N1054" s="39">
        <v>171</v>
      </c>
    </row>
    <row r="1055" spans="1:14" x14ac:dyDescent="0.25">
      <c r="A1055" s="39" t="s">
        <v>135</v>
      </c>
      <c r="B1055" s="39" t="s">
        <v>135</v>
      </c>
      <c r="C1055" s="39">
        <v>3201000</v>
      </c>
      <c r="D1055" s="39">
        <v>0</v>
      </c>
      <c r="E1055" s="39">
        <v>291</v>
      </c>
      <c r="F1055" s="39">
        <v>260</v>
      </c>
      <c r="G1055" s="39">
        <v>271</v>
      </c>
      <c r="H1055" s="39">
        <v>236</v>
      </c>
      <c r="I1055" s="39">
        <v>239</v>
      </c>
      <c r="J1055" s="39">
        <v>262</v>
      </c>
      <c r="K1055" s="39">
        <v>213</v>
      </c>
      <c r="L1055" s="39">
        <v>246</v>
      </c>
      <c r="M1055" s="39">
        <v>221</v>
      </c>
      <c r="N1055" s="39">
        <v>262</v>
      </c>
    </row>
    <row r="1056" spans="1:14" x14ac:dyDescent="0.25">
      <c r="A1056" s="39" t="s">
        <v>135</v>
      </c>
      <c r="B1056" s="39" t="s">
        <v>135</v>
      </c>
      <c r="C1056" s="39">
        <v>3201000</v>
      </c>
      <c r="D1056" s="39">
        <v>1</v>
      </c>
      <c r="E1056" s="39">
        <v>212</v>
      </c>
      <c r="F1056" s="39">
        <v>279</v>
      </c>
      <c r="G1056" s="39">
        <v>246</v>
      </c>
      <c r="H1056" s="39">
        <v>254</v>
      </c>
      <c r="I1056" s="39">
        <v>232</v>
      </c>
      <c r="J1056" s="39">
        <v>222</v>
      </c>
      <c r="K1056" s="39">
        <v>244</v>
      </c>
      <c r="L1056" s="39">
        <v>222</v>
      </c>
      <c r="M1056" s="39">
        <v>240</v>
      </c>
      <c r="N1056" s="39">
        <v>220</v>
      </c>
    </row>
    <row r="1057" spans="1:14" x14ac:dyDescent="0.25">
      <c r="A1057" s="39" t="s">
        <v>135</v>
      </c>
      <c r="B1057" s="39" t="s">
        <v>135</v>
      </c>
      <c r="C1057" s="39">
        <v>3201000</v>
      </c>
      <c r="D1057" s="39">
        <v>10</v>
      </c>
      <c r="E1057" s="39">
        <v>200</v>
      </c>
      <c r="F1057" s="39">
        <v>208</v>
      </c>
      <c r="G1057" s="39">
        <v>219</v>
      </c>
      <c r="H1057" s="39">
        <v>216</v>
      </c>
      <c r="I1057" s="39">
        <v>227</v>
      </c>
      <c r="J1057" s="39">
        <v>242</v>
      </c>
      <c r="K1057" s="39">
        <v>224</v>
      </c>
      <c r="L1057" s="39">
        <v>235</v>
      </c>
      <c r="M1057" s="39">
        <v>247</v>
      </c>
      <c r="N1057" s="39">
        <v>245</v>
      </c>
    </row>
    <row r="1058" spans="1:14" x14ac:dyDescent="0.25">
      <c r="A1058" s="39" t="s">
        <v>135</v>
      </c>
      <c r="B1058" s="39" t="s">
        <v>135</v>
      </c>
      <c r="C1058" s="39">
        <v>3201000</v>
      </c>
      <c r="D1058" s="39">
        <v>11</v>
      </c>
      <c r="E1058" s="39">
        <v>201</v>
      </c>
      <c r="F1058" s="39">
        <v>198</v>
      </c>
      <c r="G1058" s="39">
        <v>201</v>
      </c>
      <c r="H1058" s="39">
        <v>217</v>
      </c>
      <c r="I1058" s="39">
        <v>208</v>
      </c>
      <c r="J1058" s="39">
        <v>232</v>
      </c>
      <c r="K1058" s="39">
        <v>235</v>
      </c>
      <c r="L1058" s="39">
        <v>216</v>
      </c>
      <c r="M1058" s="39">
        <v>224</v>
      </c>
      <c r="N1058" s="39">
        <v>241</v>
      </c>
    </row>
    <row r="1059" spans="1:14" x14ac:dyDescent="0.25">
      <c r="A1059" s="39" t="s">
        <v>135</v>
      </c>
      <c r="B1059" s="39" t="s">
        <v>135</v>
      </c>
      <c r="C1059" s="39">
        <v>3201000</v>
      </c>
      <c r="D1059" s="39">
        <v>12</v>
      </c>
      <c r="E1059" s="39">
        <v>192</v>
      </c>
      <c r="F1059" s="39">
        <v>195</v>
      </c>
      <c r="G1059" s="39">
        <v>186</v>
      </c>
      <c r="H1059" s="39">
        <v>186</v>
      </c>
      <c r="I1059" s="39">
        <v>195</v>
      </c>
      <c r="J1059" s="39">
        <v>198</v>
      </c>
      <c r="K1059" s="39">
        <v>207</v>
      </c>
      <c r="L1059" s="39">
        <v>221</v>
      </c>
      <c r="M1059" s="39">
        <v>218</v>
      </c>
      <c r="N1059" s="39">
        <v>230</v>
      </c>
    </row>
    <row r="1060" spans="1:14" x14ac:dyDescent="0.25">
      <c r="A1060" s="39" t="s">
        <v>135</v>
      </c>
      <c r="B1060" s="39" t="s">
        <v>135</v>
      </c>
      <c r="C1060" s="39">
        <v>3201000</v>
      </c>
      <c r="D1060" s="39">
        <v>2</v>
      </c>
      <c r="E1060" s="39">
        <v>254</v>
      </c>
      <c r="F1060" s="39">
        <v>221</v>
      </c>
      <c r="G1060" s="39">
        <v>264</v>
      </c>
      <c r="H1060" s="39">
        <v>244</v>
      </c>
      <c r="I1060" s="39">
        <v>248</v>
      </c>
      <c r="J1060" s="39">
        <v>229</v>
      </c>
      <c r="K1060" s="39">
        <v>217</v>
      </c>
      <c r="L1060" s="39">
        <v>254</v>
      </c>
      <c r="M1060" s="39">
        <v>212</v>
      </c>
      <c r="N1060" s="39">
        <v>253</v>
      </c>
    </row>
    <row r="1061" spans="1:14" x14ac:dyDescent="0.25">
      <c r="A1061" s="39" t="s">
        <v>135</v>
      </c>
      <c r="B1061" s="39" t="s">
        <v>135</v>
      </c>
      <c r="C1061" s="39">
        <v>3201000</v>
      </c>
      <c r="D1061" s="39">
        <v>3</v>
      </c>
      <c r="E1061" s="39">
        <v>251</v>
      </c>
      <c r="F1061" s="39">
        <v>262</v>
      </c>
      <c r="G1061" s="39">
        <v>223</v>
      </c>
      <c r="H1061" s="39">
        <v>251</v>
      </c>
      <c r="I1061" s="39">
        <v>249</v>
      </c>
      <c r="J1061" s="39">
        <v>261</v>
      </c>
      <c r="K1061" s="39">
        <v>237</v>
      </c>
      <c r="L1061" s="39">
        <v>227</v>
      </c>
      <c r="M1061" s="39">
        <v>246</v>
      </c>
      <c r="N1061" s="39">
        <v>219</v>
      </c>
    </row>
    <row r="1062" spans="1:14" x14ac:dyDescent="0.25">
      <c r="A1062" s="39" t="s">
        <v>135</v>
      </c>
      <c r="B1062" s="39" t="s">
        <v>135</v>
      </c>
      <c r="C1062" s="39">
        <v>3201000</v>
      </c>
      <c r="D1062" s="39">
        <v>4</v>
      </c>
      <c r="E1062" s="39">
        <v>224</v>
      </c>
      <c r="F1062" s="39">
        <v>251</v>
      </c>
      <c r="G1062" s="39">
        <v>240</v>
      </c>
      <c r="H1062" s="39">
        <v>220</v>
      </c>
      <c r="I1062" s="39">
        <v>256</v>
      </c>
      <c r="J1062" s="39">
        <v>245</v>
      </c>
      <c r="K1062" s="39">
        <v>258</v>
      </c>
      <c r="L1062" s="39">
        <v>256</v>
      </c>
      <c r="M1062" s="39">
        <v>224</v>
      </c>
      <c r="N1062" s="39">
        <v>250</v>
      </c>
    </row>
    <row r="1063" spans="1:14" x14ac:dyDescent="0.25">
      <c r="A1063" s="39" t="s">
        <v>135</v>
      </c>
      <c r="B1063" s="39" t="s">
        <v>135</v>
      </c>
      <c r="C1063" s="39">
        <v>3201000</v>
      </c>
      <c r="D1063" s="39">
        <v>5</v>
      </c>
      <c r="E1063" s="39">
        <v>219</v>
      </c>
      <c r="F1063" s="39">
        <v>232</v>
      </c>
      <c r="G1063" s="39">
        <v>245</v>
      </c>
      <c r="H1063" s="39">
        <v>253</v>
      </c>
      <c r="I1063" s="39">
        <v>222</v>
      </c>
      <c r="J1063" s="39">
        <v>252</v>
      </c>
      <c r="K1063" s="39">
        <v>244</v>
      </c>
      <c r="L1063" s="39">
        <v>282</v>
      </c>
      <c r="M1063" s="39">
        <v>243</v>
      </c>
      <c r="N1063" s="39">
        <v>242</v>
      </c>
    </row>
    <row r="1064" spans="1:14" x14ac:dyDescent="0.25">
      <c r="A1064" s="39" t="s">
        <v>135</v>
      </c>
      <c r="B1064" s="39" t="s">
        <v>135</v>
      </c>
      <c r="C1064" s="39">
        <v>3201000</v>
      </c>
      <c r="D1064" s="39">
        <v>6</v>
      </c>
      <c r="E1064" s="39">
        <v>226</v>
      </c>
      <c r="F1064" s="39">
        <v>238</v>
      </c>
      <c r="G1064" s="39">
        <v>232</v>
      </c>
      <c r="H1064" s="39">
        <v>231</v>
      </c>
      <c r="I1064" s="39">
        <v>255</v>
      </c>
      <c r="J1064" s="39">
        <v>231</v>
      </c>
      <c r="K1064" s="39">
        <v>251</v>
      </c>
      <c r="L1064" s="39">
        <v>241</v>
      </c>
      <c r="M1064" s="39">
        <v>261</v>
      </c>
      <c r="N1064" s="39">
        <v>246</v>
      </c>
    </row>
    <row r="1065" spans="1:14" x14ac:dyDescent="0.25">
      <c r="A1065" s="39" t="s">
        <v>135</v>
      </c>
      <c r="B1065" s="39" t="s">
        <v>135</v>
      </c>
      <c r="C1065" s="39">
        <v>3201000</v>
      </c>
      <c r="D1065" s="39">
        <v>7</v>
      </c>
      <c r="E1065" s="39">
        <v>218</v>
      </c>
      <c r="F1065" s="39">
        <v>228</v>
      </c>
      <c r="G1065" s="39">
        <v>235</v>
      </c>
      <c r="H1065" s="39">
        <v>212</v>
      </c>
      <c r="I1065" s="39">
        <v>229</v>
      </c>
      <c r="J1065" s="39">
        <v>255</v>
      </c>
      <c r="K1065" s="39">
        <v>230</v>
      </c>
      <c r="L1065" s="39">
        <v>265</v>
      </c>
      <c r="M1065" s="39">
        <v>228</v>
      </c>
      <c r="N1065" s="39">
        <v>279</v>
      </c>
    </row>
    <row r="1066" spans="1:14" x14ac:dyDescent="0.25">
      <c r="A1066" s="39" t="s">
        <v>135</v>
      </c>
      <c r="B1066" s="39" t="s">
        <v>135</v>
      </c>
      <c r="C1066" s="39">
        <v>3201000</v>
      </c>
      <c r="D1066" s="39">
        <v>8</v>
      </c>
      <c r="E1066" s="39">
        <v>216</v>
      </c>
      <c r="F1066" s="39">
        <v>231</v>
      </c>
      <c r="G1066" s="39">
        <v>234</v>
      </c>
      <c r="H1066" s="39">
        <v>227</v>
      </c>
      <c r="I1066" s="39">
        <v>216</v>
      </c>
      <c r="J1066" s="39">
        <v>243</v>
      </c>
      <c r="K1066" s="39">
        <v>264</v>
      </c>
      <c r="L1066" s="39">
        <v>237</v>
      </c>
      <c r="M1066" s="39">
        <v>261</v>
      </c>
      <c r="N1066" s="39">
        <v>243</v>
      </c>
    </row>
    <row r="1067" spans="1:14" x14ac:dyDescent="0.25">
      <c r="A1067" s="39" t="s">
        <v>135</v>
      </c>
      <c r="B1067" s="39" t="s">
        <v>135</v>
      </c>
      <c r="C1067" s="39">
        <v>3201000</v>
      </c>
      <c r="D1067" s="39">
        <v>9</v>
      </c>
      <c r="E1067" s="39">
        <v>210</v>
      </c>
      <c r="F1067" s="39">
        <v>212</v>
      </c>
      <c r="G1067" s="39">
        <v>231</v>
      </c>
      <c r="H1067" s="39">
        <v>229</v>
      </c>
      <c r="I1067" s="39">
        <v>234</v>
      </c>
      <c r="J1067" s="39">
        <v>217</v>
      </c>
      <c r="K1067" s="39">
        <v>241</v>
      </c>
      <c r="L1067" s="39">
        <v>255</v>
      </c>
      <c r="M1067" s="39">
        <v>232</v>
      </c>
      <c r="N1067" s="39">
        <v>259</v>
      </c>
    </row>
    <row r="1068" spans="1:14" x14ac:dyDescent="0.25">
      <c r="A1068" s="39" t="s">
        <v>135</v>
      </c>
      <c r="B1068" s="39" t="s">
        <v>135</v>
      </c>
      <c r="C1068" s="39">
        <v>3209000</v>
      </c>
      <c r="D1068" s="39">
        <v>0</v>
      </c>
      <c r="E1068" s="39">
        <v>196</v>
      </c>
      <c r="F1068" s="39">
        <v>125</v>
      </c>
      <c r="G1068" s="39">
        <v>134</v>
      </c>
      <c r="H1068" s="39">
        <v>123</v>
      </c>
      <c r="I1068" s="39">
        <v>123</v>
      </c>
      <c r="J1068" s="39">
        <v>142</v>
      </c>
      <c r="K1068" s="39">
        <v>149</v>
      </c>
      <c r="L1068" s="39">
        <v>138</v>
      </c>
      <c r="M1068" s="39">
        <v>148</v>
      </c>
      <c r="N1068" s="39">
        <v>153</v>
      </c>
    </row>
    <row r="1069" spans="1:14" x14ac:dyDescent="0.25">
      <c r="A1069" s="39" t="s">
        <v>135</v>
      </c>
      <c r="B1069" s="39" t="s">
        <v>135</v>
      </c>
      <c r="C1069" s="39">
        <v>3209000</v>
      </c>
      <c r="D1069" s="39">
        <v>1</v>
      </c>
      <c r="E1069" s="39">
        <v>125</v>
      </c>
      <c r="F1069" s="39">
        <v>131</v>
      </c>
      <c r="G1069" s="39">
        <v>126</v>
      </c>
      <c r="H1069" s="39">
        <v>148</v>
      </c>
      <c r="I1069" s="39">
        <v>136</v>
      </c>
      <c r="J1069" s="39">
        <v>125</v>
      </c>
      <c r="K1069" s="39">
        <v>167</v>
      </c>
      <c r="L1069" s="39">
        <v>156</v>
      </c>
      <c r="M1069" s="39">
        <v>141</v>
      </c>
      <c r="N1069" s="39">
        <v>147</v>
      </c>
    </row>
    <row r="1070" spans="1:14" x14ac:dyDescent="0.25">
      <c r="A1070" s="39" t="s">
        <v>135</v>
      </c>
      <c r="B1070" s="39" t="s">
        <v>135</v>
      </c>
      <c r="C1070" s="39">
        <v>3209000</v>
      </c>
      <c r="D1070" s="39">
        <v>10</v>
      </c>
      <c r="E1070" s="39">
        <v>136</v>
      </c>
      <c r="F1070" s="39">
        <v>133</v>
      </c>
      <c r="G1070" s="39">
        <v>145</v>
      </c>
      <c r="H1070" s="39">
        <v>124</v>
      </c>
      <c r="I1070" s="39">
        <v>141</v>
      </c>
      <c r="J1070" s="39">
        <v>162</v>
      </c>
      <c r="K1070" s="39">
        <v>155</v>
      </c>
      <c r="L1070" s="39">
        <v>147</v>
      </c>
      <c r="M1070" s="39">
        <v>159</v>
      </c>
      <c r="N1070" s="39">
        <v>159</v>
      </c>
    </row>
    <row r="1071" spans="1:14" x14ac:dyDescent="0.25">
      <c r="A1071" s="39" t="s">
        <v>135</v>
      </c>
      <c r="B1071" s="39" t="s">
        <v>135</v>
      </c>
      <c r="C1071" s="39">
        <v>3209000</v>
      </c>
      <c r="D1071" s="39">
        <v>11</v>
      </c>
      <c r="E1071" s="39">
        <v>104</v>
      </c>
      <c r="F1071" s="39">
        <v>124</v>
      </c>
      <c r="G1071" s="39">
        <v>128</v>
      </c>
      <c r="H1071" s="39">
        <v>135</v>
      </c>
      <c r="I1071" s="39">
        <v>100</v>
      </c>
      <c r="J1071" s="39">
        <v>137</v>
      </c>
      <c r="K1071" s="39">
        <v>150</v>
      </c>
      <c r="L1071" s="39">
        <v>141</v>
      </c>
      <c r="M1071" s="39">
        <v>141</v>
      </c>
      <c r="N1071" s="39">
        <v>121</v>
      </c>
    </row>
    <row r="1072" spans="1:14" x14ac:dyDescent="0.25">
      <c r="A1072" s="39" t="s">
        <v>135</v>
      </c>
      <c r="B1072" s="39" t="s">
        <v>135</v>
      </c>
      <c r="C1072" s="39">
        <v>3209000</v>
      </c>
      <c r="D1072" s="39">
        <v>12</v>
      </c>
      <c r="E1072" s="39">
        <v>109</v>
      </c>
      <c r="F1072" s="39">
        <v>103</v>
      </c>
      <c r="G1072" s="39">
        <v>119</v>
      </c>
      <c r="H1072" s="39">
        <v>119</v>
      </c>
      <c r="I1072" s="39">
        <v>117</v>
      </c>
      <c r="J1072" s="39">
        <v>95</v>
      </c>
      <c r="K1072" s="39">
        <v>114</v>
      </c>
      <c r="L1072" s="39">
        <v>145</v>
      </c>
      <c r="M1072" s="39">
        <v>133</v>
      </c>
      <c r="N1072" s="39">
        <v>134</v>
      </c>
    </row>
    <row r="1073" spans="1:14" x14ac:dyDescent="0.25">
      <c r="A1073" s="39" t="s">
        <v>135</v>
      </c>
      <c r="B1073" s="39" t="s">
        <v>135</v>
      </c>
      <c r="C1073" s="39">
        <v>3209000</v>
      </c>
      <c r="D1073" s="39">
        <v>2</v>
      </c>
      <c r="E1073" s="39">
        <v>118</v>
      </c>
      <c r="F1073" s="39">
        <v>130</v>
      </c>
      <c r="G1073" s="39">
        <v>125</v>
      </c>
      <c r="H1073" s="39">
        <v>131</v>
      </c>
      <c r="I1073" s="39">
        <v>156</v>
      </c>
      <c r="J1073" s="39">
        <v>151</v>
      </c>
      <c r="K1073" s="39">
        <v>139</v>
      </c>
      <c r="L1073" s="39">
        <v>159</v>
      </c>
      <c r="M1073" s="39">
        <v>160</v>
      </c>
      <c r="N1073" s="39">
        <v>144</v>
      </c>
    </row>
    <row r="1074" spans="1:14" x14ac:dyDescent="0.25">
      <c r="A1074" s="39" t="s">
        <v>135</v>
      </c>
      <c r="B1074" s="39" t="s">
        <v>135</v>
      </c>
      <c r="C1074" s="39">
        <v>3209000</v>
      </c>
      <c r="D1074" s="39">
        <v>3</v>
      </c>
      <c r="E1074" s="39">
        <v>114</v>
      </c>
      <c r="F1074" s="39">
        <v>126</v>
      </c>
      <c r="G1074" s="39">
        <v>136</v>
      </c>
      <c r="H1074" s="39">
        <v>132</v>
      </c>
      <c r="I1074" s="39">
        <v>135</v>
      </c>
      <c r="J1074" s="39">
        <v>160</v>
      </c>
      <c r="K1074" s="39">
        <v>152</v>
      </c>
      <c r="L1074" s="39">
        <v>136</v>
      </c>
      <c r="M1074" s="39">
        <v>158</v>
      </c>
      <c r="N1074" s="39">
        <v>176</v>
      </c>
    </row>
    <row r="1075" spans="1:14" x14ac:dyDescent="0.25">
      <c r="A1075" s="39" t="s">
        <v>135</v>
      </c>
      <c r="B1075" s="39" t="s">
        <v>135</v>
      </c>
      <c r="C1075" s="39">
        <v>3209000</v>
      </c>
      <c r="D1075" s="39">
        <v>4</v>
      </c>
      <c r="E1075" s="39">
        <v>117</v>
      </c>
      <c r="F1075" s="39">
        <v>123</v>
      </c>
      <c r="G1075" s="39">
        <v>136</v>
      </c>
      <c r="H1075" s="39">
        <v>144</v>
      </c>
      <c r="I1075" s="39">
        <v>140</v>
      </c>
      <c r="J1075" s="39">
        <v>142</v>
      </c>
      <c r="K1075" s="39">
        <v>176</v>
      </c>
      <c r="L1075" s="39">
        <v>149</v>
      </c>
      <c r="M1075" s="39">
        <v>132</v>
      </c>
      <c r="N1075" s="39">
        <v>155</v>
      </c>
    </row>
    <row r="1076" spans="1:14" x14ac:dyDescent="0.25">
      <c r="A1076" s="39" t="s">
        <v>135</v>
      </c>
      <c r="B1076" s="39" t="s">
        <v>135</v>
      </c>
      <c r="C1076" s="39">
        <v>3209000</v>
      </c>
      <c r="D1076" s="39">
        <v>5</v>
      </c>
      <c r="E1076" s="39">
        <v>125</v>
      </c>
      <c r="F1076" s="39">
        <v>122</v>
      </c>
      <c r="G1076" s="39">
        <v>125</v>
      </c>
      <c r="H1076" s="39">
        <v>139</v>
      </c>
      <c r="I1076" s="39">
        <v>152</v>
      </c>
      <c r="J1076" s="39">
        <v>138</v>
      </c>
      <c r="K1076" s="39">
        <v>153</v>
      </c>
      <c r="L1076" s="39">
        <v>175</v>
      </c>
      <c r="M1076" s="39">
        <v>154</v>
      </c>
      <c r="N1076" s="39">
        <v>135</v>
      </c>
    </row>
    <row r="1077" spans="1:14" x14ac:dyDescent="0.25">
      <c r="A1077" s="39" t="s">
        <v>135</v>
      </c>
      <c r="B1077" s="39" t="s">
        <v>135</v>
      </c>
      <c r="C1077" s="39">
        <v>3209000</v>
      </c>
      <c r="D1077" s="39">
        <v>6</v>
      </c>
      <c r="E1077" s="39">
        <v>120</v>
      </c>
      <c r="F1077" s="39">
        <v>129</v>
      </c>
      <c r="G1077" s="39">
        <v>120</v>
      </c>
      <c r="H1077" s="39">
        <v>122</v>
      </c>
      <c r="I1077" s="39">
        <v>140</v>
      </c>
      <c r="J1077" s="39">
        <v>153</v>
      </c>
      <c r="K1077" s="39">
        <v>156</v>
      </c>
      <c r="L1077" s="39">
        <v>160</v>
      </c>
      <c r="M1077" s="39">
        <v>178</v>
      </c>
      <c r="N1077" s="39">
        <v>146</v>
      </c>
    </row>
    <row r="1078" spans="1:14" x14ac:dyDescent="0.25">
      <c r="A1078" s="39" t="s">
        <v>135</v>
      </c>
      <c r="B1078" s="39" t="s">
        <v>135</v>
      </c>
      <c r="C1078" s="39">
        <v>3209000</v>
      </c>
      <c r="D1078" s="39">
        <v>7</v>
      </c>
      <c r="E1078" s="39">
        <v>96</v>
      </c>
      <c r="F1078" s="39">
        <v>128</v>
      </c>
      <c r="G1078" s="39">
        <v>134</v>
      </c>
      <c r="H1078" s="39">
        <v>130</v>
      </c>
      <c r="I1078" s="39">
        <v>132</v>
      </c>
      <c r="J1078" s="39">
        <v>154</v>
      </c>
      <c r="K1078" s="39">
        <v>163</v>
      </c>
      <c r="L1078" s="39">
        <v>153</v>
      </c>
      <c r="M1078" s="39">
        <v>162</v>
      </c>
      <c r="N1078" s="39">
        <v>174</v>
      </c>
    </row>
    <row r="1079" spans="1:14" x14ac:dyDescent="0.25">
      <c r="A1079" s="39" t="s">
        <v>135</v>
      </c>
      <c r="B1079" s="39" t="s">
        <v>135</v>
      </c>
      <c r="C1079" s="39">
        <v>3209000</v>
      </c>
      <c r="D1079" s="39">
        <v>8</v>
      </c>
      <c r="E1079" s="39">
        <v>126</v>
      </c>
      <c r="F1079" s="39">
        <v>104</v>
      </c>
      <c r="G1079" s="39">
        <v>119</v>
      </c>
      <c r="H1079" s="39">
        <v>145</v>
      </c>
      <c r="I1079" s="39">
        <v>146</v>
      </c>
      <c r="J1079" s="39">
        <v>145</v>
      </c>
      <c r="K1079" s="39">
        <v>158</v>
      </c>
      <c r="L1079" s="39">
        <v>158</v>
      </c>
      <c r="M1079" s="39">
        <v>161</v>
      </c>
      <c r="N1079" s="39">
        <v>160</v>
      </c>
    </row>
    <row r="1080" spans="1:14" x14ac:dyDescent="0.25">
      <c r="A1080" s="39" t="s">
        <v>135</v>
      </c>
      <c r="B1080" s="39" t="s">
        <v>135</v>
      </c>
      <c r="C1080" s="39">
        <v>3209000</v>
      </c>
      <c r="D1080" s="39">
        <v>9</v>
      </c>
      <c r="E1080" s="39">
        <v>136</v>
      </c>
      <c r="F1080" s="39">
        <v>143</v>
      </c>
      <c r="G1080" s="39">
        <v>111</v>
      </c>
      <c r="H1080" s="39">
        <v>134</v>
      </c>
      <c r="I1080" s="39">
        <v>154</v>
      </c>
      <c r="J1080" s="39">
        <v>158</v>
      </c>
      <c r="K1080" s="39">
        <v>146</v>
      </c>
      <c r="L1080" s="39">
        <v>176</v>
      </c>
      <c r="M1080" s="39">
        <v>156</v>
      </c>
      <c r="N1080" s="39">
        <v>181</v>
      </c>
    </row>
    <row r="1081" spans="1:14" x14ac:dyDescent="0.25">
      <c r="A1081" s="39" t="s">
        <v>135</v>
      </c>
      <c r="B1081" s="39" t="s">
        <v>135</v>
      </c>
      <c r="C1081" s="39">
        <v>3211000</v>
      </c>
      <c r="D1081" s="39">
        <v>0</v>
      </c>
      <c r="E1081" s="39">
        <v>45</v>
      </c>
      <c r="F1081" s="39">
        <v>44</v>
      </c>
      <c r="G1081" s="39">
        <v>31</v>
      </c>
      <c r="H1081" s="39">
        <v>44</v>
      </c>
      <c r="I1081" s="39">
        <v>49</v>
      </c>
      <c r="J1081" s="39">
        <v>26</v>
      </c>
      <c r="K1081" s="39">
        <v>35</v>
      </c>
      <c r="L1081" s="39">
        <v>33</v>
      </c>
      <c r="M1081" s="39">
        <v>37</v>
      </c>
      <c r="N1081" s="39">
        <v>30</v>
      </c>
    </row>
    <row r="1082" spans="1:14" x14ac:dyDescent="0.25">
      <c r="A1082" s="39" t="s">
        <v>135</v>
      </c>
      <c r="B1082" s="39" t="s">
        <v>135</v>
      </c>
      <c r="C1082" s="39">
        <v>3211000</v>
      </c>
      <c r="D1082" s="39">
        <v>1</v>
      </c>
      <c r="E1082" s="39">
        <v>42</v>
      </c>
      <c r="F1082" s="39">
        <v>41</v>
      </c>
      <c r="G1082" s="39">
        <v>48</v>
      </c>
      <c r="H1082" s="39">
        <v>36</v>
      </c>
      <c r="I1082" s="39">
        <v>46</v>
      </c>
      <c r="J1082" s="39">
        <v>43</v>
      </c>
      <c r="K1082" s="39">
        <v>28</v>
      </c>
      <c r="L1082" s="39">
        <v>32</v>
      </c>
      <c r="M1082" s="39">
        <v>26</v>
      </c>
      <c r="N1082" s="39">
        <v>37</v>
      </c>
    </row>
    <row r="1083" spans="1:14" x14ac:dyDescent="0.25">
      <c r="A1083" s="39" t="s">
        <v>135</v>
      </c>
      <c r="B1083" s="39" t="s">
        <v>135</v>
      </c>
      <c r="C1083" s="39">
        <v>3211000</v>
      </c>
      <c r="D1083" s="39">
        <v>10</v>
      </c>
      <c r="E1083" s="39">
        <v>38</v>
      </c>
      <c r="F1083" s="39">
        <v>46</v>
      </c>
      <c r="G1083" s="39">
        <v>33</v>
      </c>
      <c r="H1083" s="39">
        <v>33</v>
      </c>
      <c r="I1083" s="39">
        <v>31</v>
      </c>
      <c r="J1083" s="39">
        <v>55</v>
      </c>
      <c r="K1083" s="39">
        <v>48</v>
      </c>
      <c r="L1083" s="39">
        <v>36</v>
      </c>
      <c r="M1083" s="39">
        <v>33</v>
      </c>
      <c r="N1083" s="39">
        <v>42</v>
      </c>
    </row>
    <row r="1084" spans="1:14" x14ac:dyDescent="0.25">
      <c r="A1084" s="39" t="s">
        <v>135</v>
      </c>
      <c r="B1084" s="39" t="s">
        <v>135</v>
      </c>
      <c r="C1084" s="39">
        <v>3211000</v>
      </c>
      <c r="D1084" s="39">
        <v>11</v>
      </c>
      <c r="E1084" s="39">
        <v>33</v>
      </c>
      <c r="F1084" s="39">
        <v>33</v>
      </c>
      <c r="G1084" s="39">
        <v>35</v>
      </c>
      <c r="H1084" s="39">
        <v>27</v>
      </c>
      <c r="I1084" s="39">
        <v>40</v>
      </c>
      <c r="J1084" s="39">
        <v>31</v>
      </c>
      <c r="K1084" s="39">
        <v>52</v>
      </c>
      <c r="L1084" s="39">
        <v>39</v>
      </c>
      <c r="M1084" s="39">
        <v>36</v>
      </c>
      <c r="N1084" s="39">
        <v>33</v>
      </c>
    </row>
    <row r="1085" spans="1:14" x14ac:dyDescent="0.25">
      <c r="A1085" s="39" t="s">
        <v>135</v>
      </c>
      <c r="B1085" s="39" t="s">
        <v>135</v>
      </c>
      <c r="C1085" s="39">
        <v>3211000</v>
      </c>
      <c r="D1085" s="39">
        <v>12</v>
      </c>
      <c r="E1085" s="39">
        <v>36</v>
      </c>
      <c r="F1085" s="39">
        <v>32</v>
      </c>
      <c r="G1085" s="39">
        <v>35</v>
      </c>
      <c r="H1085" s="39">
        <v>38</v>
      </c>
      <c r="I1085" s="39">
        <v>27</v>
      </c>
      <c r="J1085" s="39">
        <v>38</v>
      </c>
      <c r="K1085" s="39">
        <v>30</v>
      </c>
      <c r="L1085" s="39">
        <v>48</v>
      </c>
      <c r="M1085" s="39">
        <v>34</v>
      </c>
      <c r="N1085" s="39">
        <v>32</v>
      </c>
    </row>
    <row r="1086" spans="1:14" x14ac:dyDescent="0.25">
      <c r="A1086" s="39" t="s">
        <v>135</v>
      </c>
      <c r="B1086" s="39" t="s">
        <v>135</v>
      </c>
      <c r="C1086" s="39">
        <v>3211000</v>
      </c>
      <c r="D1086" s="39">
        <v>2</v>
      </c>
      <c r="E1086" s="39">
        <v>45</v>
      </c>
      <c r="F1086" s="39">
        <v>35</v>
      </c>
      <c r="G1086" s="39">
        <v>47</v>
      </c>
      <c r="H1086" s="39">
        <v>47</v>
      </c>
      <c r="I1086" s="39">
        <v>33</v>
      </c>
      <c r="J1086" s="39">
        <v>47</v>
      </c>
      <c r="K1086" s="39">
        <v>38</v>
      </c>
      <c r="L1086" s="39">
        <v>29</v>
      </c>
      <c r="M1086" s="39">
        <v>21</v>
      </c>
      <c r="N1086" s="39">
        <v>25</v>
      </c>
    </row>
    <row r="1087" spans="1:14" x14ac:dyDescent="0.25">
      <c r="A1087" s="39" t="s">
        <v>135</v>
      </c>
      <c r="B1087" s="39" t="s">
        <v>135</v>
      </c>
      <c r="C1087" s="39">
        <v>3211000</v>
      </c>
      <c r="D1087" s="39">
        <v>3</v>
      </c>
      <c r="E1087" s="39">
        <v>41</v>
      </c>
      <c r="F1087" s="39">
        <v>45</v>
      </c>
      <c r="G1087" s="39">
        <v>34</v>
      </c>
      <c r="H1087" s="39">
        <v>46</v>
      </c>
      <c r="I1087" s="39">
        <v>46</v>
      </c>
      <c r="J1087" s="39">
        <v>39</v>
      </c>
      <c r="K1087" s="39">
        <v>44</v>
      </c>
      <c r="L1087" s="39">
        <v>33</v>
      </c>
      <c r="M1087" s="39">
        <v>25</v>
      </c>
      <c r="N1087" s="39">
        <v>20</v>
      </c>
    </row>
    <row r="1088" spans="1:14" x14ac:dyDescent="0.25">
      <c r="A1088" s="39" t="s">
        <v>135</v>
      </c>
      <c r="B1088" s="39" t="s">
        <v>135</v>
      </c>
      <c r="C1088" s="39">
        <v>3211000</v>
      </c>
      <c r="D1088" s="39">
        <v>4</v>
      </c>
      <c r="E1088" s="39">
        <v>47</v>
      </c>
      <c r="F1088" s="39">
        <v>39</v>
      </c>
      <c r="G1088" s="39">
        <v>42</v>
      </c>
      <c r="H1088" s="39">
        <v>36</v>
      </c>
      <c r="I1088" s="39">
        <v>48</v>
      </c>
      <c r="J1088" s="39">
        <v>44</v>
      </c>
      <c r="K1088" s="39">
        <v>36</v>
      </c>
      <c r="L1088" s="39">
        <v>41</v>
      </c>
      <c r="M1088" s="39">
        <v>35</v>
      </c>
      <c r="N1088" s="39">
        <v>28</v>
      </c>
    </row>
    <row r="1089" spans="1:14" x14ac:dyDescent="0.25">
      <c r="A1089" s="39" t="s">
        <v>135</v>
      </c>
      <c r="B1089" s="39" t="s">
        <v>135</v>
      </c>
      <c r="C1089" s="39">
        <v>3211000</v>
      </c>
      <c r="D1089" s="39">
        <v>5</v>
      </c>
      <c r="E1089" s="39">
        <v>50</v>
      </c>
      <c r="F1089" s="39">
        <v>40</v>
      </c>
      <c r="G1089" s="39">
        <v>39</v>
      </c>
      <c r="H1089" s="39">
        <v>39</v>
      </c>
      <c r="I1089" s="39">
        <v>36</v>
      </c>
      <c r="J1089" s="39">
        <v>42</v>
      </c>
      <c r="K1089" s="39">
        <v>41</v>
      </c>
      <c r="L1089" s="39">
        <v>39</v>
      </c>
      <c r="M1089" s="39">
        <v>36</v>
      </c>
      <c r="N1089" s="39">
        <v>39</v>
      </c>
    </row>
    <row r="1090" spans="1:14" x14ac:dyDescent="0.25">
      <c r="A1090" s="39" t="s">
        <v>135</v>
      </c>
      <c r="B1090" s="39" t="s">
        <v>135</v>
      </c>
      <c r="C1090" s="39">
        <v>3211000</v>
      </c>
      <c r="D1090" s="39">
        <v>6</v>
      </c>
      <c r="E1090" s="39">
        <v>30</v>
      </c>
      <c r="F1090" s="39">
        <v>47</v>
      </c>
      <c r="G1090" s="39">
        <v>44</v>
      </c>
      <c r="H1090" s="39">
        <v>41</v>
      </c>
      <c r="I1090" s="39">
        <v>42</v>
      </c>
      <c r="J1090" s="39">
        <v>34</v>
      </c>
      <c r="K1090" s="39">
        <v>43</v>
      </c>
      <c r="L1090" s="39">
        <v>43</v>
      </c>
      <c r="M1090" s="39">
        <v>37</v>
      </c>
      <c r="N1090" s="39">
        <v>47</v>
      </c>
    </row>
    <row r="1091" spans="1:14" x14ac:dyDescent="0.25">
      <c r="A1091" s="39" t="s">
        <v>135</v>
      </c>
      <c r="B1091" s="39" t="s">
        <v>135</v>
      </c>
      <c r="C1091" s="39">
        <v>3211000</v>
      </c>
      <c r="D1091" s="39">
        <v>7</v>
      </c>
      <c r="E1091" s="39">
        <v>37</v>
      </c>
      <c r="F1091" s="39">
        <v>32</v>
      </c>
      <c r="G1091" s="39">
        <v>43</v>
      </c>
      <c r="H1091" s="39">
        <v>41</v>
      </c>
      <c r="I1091" s="39">
        <v>40</v>
      </c>
      <c r="J1091" s="39">
        <v>38</v>
      </c>
      <c r="K1091" s="39">
        <v>38</v>
      </c>
      <c r="L1091" s="39">
        <v>40</v>
      </c>
      <c r="M1091" s="39">
        <v>36</v>
      </c>
      <c r="N1091" s="39">
        <v>37</v>
      </c>
    </row>
    <row r="1092" spans="1:14" x14ac:dyDescent="0.25">
      <c r="A1092" s="39" t="s">
        <v>135</v>
      </c>
      <c r="B1092" s="39" t="s">
        <v>135</v>
      </c>
      <c r="C1092" s="39">
        <v>3211000</v>
      </c>
      <c r="D1092" s="39">
        <v>8</v>
      </c>
      <c r="E1092" s="39">
        <v>32</v>
      </c>
      <c r="F1092" s="39">
        <v>36</v>
      </c>
      <c r="G1092" s="39">
        <v>34</v>
      </c>
      <c r="H1092" s="39">
        <v>51</v>
      </c>
      <c r="I1092" s="39">
        <v>46</v>
      </c>
      <c r="J1092" s="39">
        <v>37</v>
      </c>
      <c r="K1092" s="39">
        <v>39</v>
      </c>
      <c r="L1092" s="39">
        <v>42</v>
      </c>
      <c r="M1092" s="39">
        <v>39</v>
      </c>
      <c r="N1092" s="39">
        <v>44</v>
      </c>
    </row>
    <row r="1093" spans="1:14" x14ac:dyDescent="0.25">
      <c r="A1093" s="39" t="s">
        <v>135</v>
      </c>
      <c r="B1093" s="39" t="s">
        <v>135</v>
      </c>
      <c r="C1093" s="39">
        <v>3211000</v>
      </c>
      <c r="D1093" s="39">
        <v>9</v>
      </c>
      <c r="E1093" s="39">
        <v>50</v>
      </c>
      <c r="F1093" s="39">
        <v>33</v>
      </c>
      <c r="G1093" s="39">
        <v>36</v>
      </c>
      <c r="H1093" s="39">
        <v>38</v>
      </c>
      <c r="I1093" s="39">
        <v>57</v>
      </c>
      <c r="J1093" s="39">
        <v>50</v>
      </c>
      <c r="K1093" s="39">
        <v>36</v>
      </c>
      <c r="L1093" s="39">
        <v>40</v>
      </c>
      <c r="M1093" s="39">
        <v>38</v>
      </c>
      <c r="N1093" s="39">
        <v>42</v>
      </c>
    </row>
    <row r="1094" spans="1:14" x14ac:dyDescent="0.25">
      <c r="A1094" s="39" t="s">
        <v>135</v>
      </c>
      <c r="B1094" s="39" t="s">
        <v>135</v>
      </c>
      <c r="C1094" s="39">
        <v>3212000</v>
      </c>
      <c r="D1094" s="39">
        <v>0</v>
      </c>
      <c r="E1094" s="39">
        <v>74</v>
      </c>
      <c r="F1094" s="39">
        <v>65</v>
      </c>
      <c r="G1094" s="39">
        <v>63</v>
      </c>
      <c r="H1094" s="39">
        <v>64</v>
      </c>
      <c r="I1094" s="39">
        <v>48</v>
      </c>
      <c r="J1094" s="39">
        <v>56</v>
      </c>
      <c r="K1094" s="39">
        <v>52</v>
      </c>
      <c r="L1094" s="39">
        <v>43</v>
      </c>
      <c r="M1094" s="39">
        <v>47</v>
      </c>
      <c r="N1094" s="39">
        <v>41</v>
      </c>
    </row>
    <row r="1095" spans="1:14" x14ac:dyDescent="0.25">
      <c r="A1095" s="39" t="s">
        <v>135</v>
      </c>
      <c r="B1095" s="39" t="s">
        <v>135</v>
      </c>
      <c r="C1095" s="39">
        <v>3212000</v>
      </c>
      <c r="D1095" s="39">
        <v>1</v>
      </c>
      <c r="E1095" s="39">
        <v>53</v>
      </c>
      <c r="F1095" s="39">
        <v>63</v>
      </c>
      <c r="G1095" s="39">
        <v>65</v>
      </c>
      <c r="H1095" s="39">
        <v>70</v>
      </c>
      <c r="I1095" s="39">
        <v>61</v>
      </c>
      <c r="J1095" s="39">
        <v>47</v>
      </c>
      <c r="K1095" s="39">
        <v>49</v>
      </c>
      <c r="L1095" s="39">
        <v>56</v>
      </c>
      <c r="M1095" s="39">
        <v>41</v>
      </c>
      <c r="N1095" s="39">
        <v>42</v>
      </c>
    </row>
    <row r="1096" spans="1:14" x14ac:dyDescent="0.25">
      <c r="A1096" s="39" t="s">
        <v>135</v>
      </c>
      <c r="B1096" s="39" t="s">
        <v>135</v>
      </c>
      <c r="C1096" s="39">
        <v>3212000</v>
      </c>
      <c r="D1096" s="39">
        <v>10</v>
      </c>
      <c r="E1096" s="39">
        <v>68</v>
      </c>
      <c r="F1096" s="39">
        <v>70</v>
      </c>
      <c r="G1096" s="39">
        <v>69</v>
      </c>
      <c r="H1096" s="39">
        <v>87</v>
      </c>
      <c r="I1096" s="39">
        <v>58</v>
      </c>
      <c r="J1096" s="39">
        <v>56</v>
      </c>
      <c r="K1096" s="39">
        <v>52</v>
      </c>
      <c r="L1096" s="39">
        <v>58</v>
      </c>
      <c r="M1096" s="39">
        <v>49</v>
      </c>
      <c r="N1096" s="39">
        <v>38</v>
      </c>
    </row>
    <row r="1097" spans="1:14" x14ac:dyDescent="0.25">
      <c r="A1097" s="39" t="s">
        <v>135</v>
      </c>
      <c r="B1097" s="39" t="s">
        <v>135</v>
      </c>
      <c r="C1097" s="39">
        <v>3212000</v>
      </c>
      <c r="D1097" s="39">
        <v>11</v>
      </c>
      <c r="E1097" s="39">
        <v>74</v>
      </c>
      <c r="F1097" s="39">
        <v>71</v>
      </c>
      <c r="G1097" s="39">
        <v>69</v>
      </c>
      <c r="H1097" s="39">
        <v>70</v>
      </c>
      <c r="I1097" s="39">
        <v>83</v>
      </c>
      <c r="J1097" s="39">
        <v>55</v>
      </c>
      <c r="K1097" s="39">
        <v>58</v>
      </c>
      <c r="L1097" s="39">
        <v>49</v>
      </c>
      <c r="M1097" s="39">
        <v>59</v>
      </c>
      <c r="N1097" s="39">
        <v>48</v>
      </c>
    </row>
    <row r="1098" spans="1:14" x14ac:dyDescent="0.25">
      <c r="A1098" s="39" t="s">
        <v>135</v>
      </c>
      <c r="B1098" s="39" t="s">
        <v>135</v>
      </c>
      <c r="C1098" s="39">
        <v>3212000</v>
      </c>
      <c r="D1098" s="39">
        <v>12</v>
      </c>
      <c r="E1098" s="39">
        <v>53</v>
      </c>
      <c r="F1098" s="39">
        <v>73</v>
      </c>
      <c r="G1098" s="39">
        <v>70</v>
      </c>
      <c r="H1098" s="39">
        <v>65</v>
      </c>
      <c r="I1098" s="39">
        <v>57</v>
      </c>
      <c r="J1098" s="39">
        <v>78</v>
      </c>
      <c r="K1098" s="39">
        <v>50</v>
      </c>
      <c r="L1098" s="39">
        <v>56</v>
      </c>
      <c r="M1098" s="39">
        <v>48</v>
      </c>
      <c r="N1098" s="39">
        <v>45</v>
      </c>
    </row>
    <row r="1099" spans="1:14" x14ac:dyDescent="0.25">
      <c r="A1099" s="39" t="s">
        <v>135</v>
      </c>
      <c r="B1099" s="39" t="s">
        <v>135</v>
      </c>
      <c r="C1099" s="39">
        <v>3212000</v>
      </c>
      <c r="D1099" s="39">
        <v>2</v>
      </c>
      <c r="E1099" s="39">
        <v>52</v>
      </c>
      <c r="F1099" s="39">
        <v>49</v>
      </c>
      <c r="G1099" s="39">
        <v>71</v>
      </c>
      <c r="H1099" s="39">
        <v>60</v>
      </c>
      <c r="I1099" s="39">
        <v>64</v>
      </c>
      <c r="J1099" s="39">
        <v>55</v>
      </c>
      <c r="K1099" s="39">
        <v>49</v>
      </c>
      <c r="L1099" s="39">
        <v>45</v>
      </c>
      <c r="M1099" s="39">
        <v>52</v>
      </c>
      <c r="N1099" s="39">
        <v>36</v>
      </c>
    </row>
    <row r="1100" spans="1:14" x14ac:dyDescent="0.25">
      <c r="A1100" s="39" t="s">
        <v>135</v>
      </c>
      <c r="B1100" s="39" t="s">
        <v>135</v>
      </c>
      <c r="C1100" s="39">
        <v>3212000</v>
      </c>
      <c r="D1100" s="39">
        <v>3</v>
      </c>
      <c r="E1100" s="39">
        <v>57</v>
      </c>
      <c r="F1100" s="39">
        <v>46</v>
      </c>
      <c r="G1100" s="39">
        <v>49</v>
      </c>
      <c r="H1100" s="39">
        <v>68</v>
      </c>
      <c r="I1100" s="39">
        <v>54</v>
      </c>
      <c r="J1100" s="39">
        <v>63</v>
      </c>
      <c r="K1100" s="39">
        <v>48</v>
      </c>
      <c r="L1100" s="39">
        <v>47</v>
      </c>
      <c r="M1100" s="39">
        <v>42</v>
      </c>
      <c r="N1100" s="39">
        <v>49</v>
      </c>
    </row>
    <row r="1101" spans="1:14" x14ac:dyDescent="0.25">
      <c r="A1101" s="39" t="s">
        <v>135</v>
      </c>
      <c r="B1101" s="39" t="s">
        <v>135</v>
      </c>
      <c r="C1101" s="39">
        <v>3212000</v>
      </c>
      <c r="D1101" s="39">
        <v>4</v>
      </c>
      <c r="E1101" s="39">
        <v>55</v>
      </c>
      <c r="F1101" s="39">
        <v>62</v>
      </c>
      <c r="G1101" s="39">
        <v>55</v>
      </c>
      <c r="H1101" s="39">
        <v>45</v>
      </c>
      <c r="I1101" s="39">
        <v>67</v>
      </c>
      <c r="J1101" s="39">
        <v>50</v>
      </c>
      <c r="K1101" s="39">
        <v>63</v>
      </c>
      <c r="L1101" s="39">
        <v>48</v>
      </c>
      <c r="M1101" s="39">
        <v>48</v>
      </c>
      <c r="N1101" s="39">
        <v>45</v>
      </c>
    </row>
    <row r="1102" spans="1:14" x14ac:dyDescent="0.25">
      <c r="A1102" s="39" t="s">
        <v>135</v>
      </c>
      <c r="B1102" s="39" t="s">
        <v>135</v>
      </c>
      <c r="C1102" s="39">
        <v>3212000</v>
      </c>
      <c r="D1102" s="39">
        <v>5</v>
      </c>
      <c r="E1102" s="39">
        <v>62</v>
      </c>
      <c r="F1102" s="39">
        <v>51</v>
      </c>
      <c r="G1102" s="39">
        <v>60</v>
      </c>
      <c r="H1102" s="39">
        <v>62</v>
      </c>
      <c r="I1102" s="39">
        <v>52</v>
      </c>
      <c r="J1102" s="39">
        <v>71</v>
      </c>
      <c r="K1102" s="39">
        <v>56</v>
      </c>
      <c r="L1102" s="39">
        <v>59</v>
      </c>
      <c r="M1102" s="39">
        <v>46</v>
      </c>
      <c r="N1102" s="39">
        <v>41</v>
      </c>
    </row>
    <row r="1103" spans="1:14" x14ac:dyDescent="0.25">
      <c r="A1103" s="39" t="s">
        <v>135</v>
      </c>
      <c r="B1103" s="39" t="s">
        <v>135</v>
      </c>
      <c r="C1103" s="39">
        <v>3212000</v>
      </c>
      <c r="D1103" s="39">
        <v>6</v>
      </c>
      <c r="E1103" s="39">
        <v>63</v>
      </c>
      <c r="F1103" s="39">
        <v>61</v>
      </c>
      <c r="G1103" s="39">
        <v>52</v>
      </c>
      <c r="H1103" s="39">
        <v>68</v>
      </c>
      <c r="I1103" s="39">
        <v>56</v>
      </c>
      <c r="J1103" s="39">
        <v>55</v>
      </c>
      <c r="K1103" s="39">
        <v>78</v>
      </c>
      <c r="L1103" s="39">
        <v>56</v>
      </c>
      <c r="M1103" s="39">
        <v>59</v>
      </c>
      <c r="N1103" s="39">
        <v>50</v>
      </c>
    </row>
    <row r="1104" spans="1:14" x14ac:dyDescent="0.25">
      <c r="A1104" s="39" t="s">
        <v>135</v>
      </c>
      <c r="B1104" s="39" t="s">
        <v>135</v>
      </c>
      <c r="C1104" s="39">
        <v>3212000</v>
      </c>
      <c r="D1104" s="39">
        <v>7</v>
      </c>
      <c r="E1104" s="39">
        <v>80</v>
      </c>
      <c r="F1104" s="39">
        <v>59</v>
      </c>
      <c r="G1104" s="39">
        <v>65</v>
      </c>
      <c r="H1104" s="39">
        <v>59</v>
      </c>
      <c r="I1104" s="39">
        <v>62</v>
      </c>
      <c r="J1104" s="39">
        <v>54</v>
      </c>
      <c r="K1104" s="39">
        <v>62</v>
      </c>
      <c r="L1104" s="39">
        <v>79</v>
      </c>
      <c r="M1104" s="39">
        <v>60</v>
      </c>
      <c r="N1104" s="39">
        <v>56</v>
      </c>
    </row>
    <row r="1105" spans="1:14" x14ac:dyDescent="0.25">
      <c r="A1105" s="39" t="s">
        <v>135</v>
      </c>
      <c r="B1105" s="39" t="s">
        <v>135</v>
      </c>
      <c r="C1105" s="39">
        <v>3212000</v>
      </c>
      <c r="D1105" s="39">
        <v>8</v>
      </c>
      <c r="E1105" s="39">
        <v>66</v>
      </c>
      <c r="F1105" s="39">
        <v>75</v>
      </c>
      <c r="G1105" s="39">
        <v>62</v>
      </c>
      <c r="H1105" s="39">
        <v>62</v>
      </c>
      <c r="I1105" s="39">
        <v>60</v>
      </c>
      <c r="J1105" s="39">
        <v>60</v>
      </c>
      <c r="K1105" s="39">
        <v>56</v>
      </c>
      <c r="L1105" s="39">
        <v>53</v>
      </c>
      <c r="M1105" s="39">
        <v>78</v>
      </c>
      <c r="N1105" s="39">
        <v>62</v>
      </c>
    </row>
    <row r="1106" spans="1:14" x14ac:dyDescent="0.25">
      <c r="A1106" s="39" t="s">
        <v>135</v>
      </c>
      <c r="B1106" s="39" t="s">
        <v>135</v>
      </c>
      <c r="C1106" s="39">
        <v>3212000</v>
      </c>
      <c r="D1106" s="39">
        <v>9</v>
      </c>
      <c r="E1106" s="39">
        <v>71</v>
      </c>
      <c r="F1106" s="39">
        <v>65</v>
      </c>
      <c r="G1106" s="39">
        <v>85</v>
      </c>
      <c r="H1106" s="39">
        <v>70</v>
      </c>
      <c r="I1106" s="39">
        <v>65</v>
      </c>
      <c r="J1106" s="39">
        <v>54</v>
      </c>
      <c r="K1106" s="39">
        <v>59</v>
      </c>
      <c r="L1106" s="39">
        <v>50</v>
      </c>
      <c r="M1106" s="39">
        <v>56</v>
      </c>
      <c r="N1106" s="39">
        <v>66</v>
      </c>
    </row>
    <row r="1107" spans="1:14" x14ac:dyDescent="0.25">
      <c r="A1107" s="39" t="s">
        <v>135</v>
      </c>
      <c r="B1107" s="39" t="s">
        <v>135</v>
      </c>
      <c r="C1107" s="39">
        <v>3301000</v>
      </c>
      <c r="D1107" s="39">
        <v>0</v>
      </c>
      <c r="E1107" s="39">
        <v>25</v>
      </c>
      <c r="F1107" s="39">
        <v>37</v>
      </c>
      <c r="G1107" s="39">
        <v>29</v>
      </c>
      <c r="H1107" s="39">
        <v>49</v>
      </c>
      <c r="I1107" s="39">
        <v>34</v>
      </c>
      <c r="J1107" s="39">
        <v>40</v>
      </c>
      <c r="K1107" s="39">
        <v>27</v>
      </c>
      <c r="L1107" s="39">
        <v>31</v>
      </c>
      <c r="M1107" s="39">
        <v>28</v>
      </c>
      <c r="N1107" s="39">
        <v>33</v>
      </c>
    </row>
    <row r="1108" spans="1:14" x14ac:dyDescent="0.25">
      <c r="A1108" s="39" t="s">
        <v>135</v>
      </c>
      <c r="B1108" s="39" t="s">
        <v>135</v>
      </c>
      <c r="C1108" s="39">
        <v>3301000</v>
      </c>
      <c r="D1108" s="39">
        <v>1</v>
      </c>
      <c r="E1108" s="39">
        <v>37</v>
      </c>
      <c r="F1108" s="39">
        <v>22</v>
      </c>
      <c r="G1108" s="39">
        <v>31</v>
      </c>
      <c r="H1108" s="39">
        <v>28</v>
      </c>
      <c r="I1108" s="39">
        <v>42</v>
      </c>
      <c r="J1108" s="39">
        <v>35</v>
      </c>
      <c r="K1108" s="39">
        <v>31</v>
      </c>
      <c r="L1108" s="39">
        <v>25</v>
      </c>
      <c r="M1108" s="39">
        <v>27</v>
      </c>
      <c r="N1108" s="39">
        <v>20</v>
      </c>
    </row>
    <row r="1109" spans="1:14" x14ac:dyDescent="0.25">
      <c r="A1109" s="39" t="s">
        <v>135</v>
      </c>
      <c r="B1109" s="39" t="s">
        <v>135</v>
      </c>
      <c r="C1109" s="39">
        <v>3301000</v>
      </c>
      <c r="D1109" s="39">
        <v>10</v>
      </c>
      <c r="E1109" s="39">
        <v>19</v>
      </c>
      <c r="F1109" s="39">
        <v>35</v>
      </c>
      <c r="G1109" s="39">
        <v>37</v>
      </c>
      <c r="H1109" s="39">
        <v>28</v>
      </c>
      <c r="I1109" s="39">
        <v>29</v>
      </c>
      <c r="J1109" s="39">
        <v>34</v>
      </c>
      <c r="K1109" s="39">
        <v>24</v>
      </c>
      <c r="L1109" s="39">
        <v>31</v>
      </c>
      <c r="M1109" s="39">
        <v>26</v>
      </c>
      <c r="N1109" s="39">
        <v>32</v>
      </c>
    </row>
    <row r="1110" spans="1:14" x14ac:dyDescent="0.25">
      <c r="A1110" s="39" t="s">
        <v>135</v>
      </c>
      <c r="B1110" s="39" t="s">
        <v>135</v>
      </c>
      <c r="C1110" s="39">
        <v>3301000</v>
      </c>
      <c r="D1110" s="39">
        <v>11</v>
      </c>
      <c r="E1110" s="39">
        <v>25</v>
      </c>
      <c r="F1110" s="39">
        <v>23</v>
      </c>
      <c r="G1110" s="39">
        <v>31</v>
      </c>
      <c r="H1110" s="39">
        <v>38</v>
      </c>
      <c r="I1110" s="39">
        <v>29</v>
      </c>
      <c r="J1110" s="39">
        <v>25</v>
      </c>
      <c r="K1110" s="39">
        <v>32</v>
      </c>
      <c r="L1110" s="39">
        <v>26</v>
      </c>
      <c r="M1110" s="39">
        <v>33</v>
      </c>
      <c r="N1110" s="39">
        <v>28</v>
      </c>
    </row>
    <row r="1111" spans="1:14" x14ac:dyDescent="0.25">
      <c r="A1111" s="39" t="s">
        <v>135</v>
      </c>
      <c r="B1111" s="39" t="s">
        <v>135</v>
      </c>
      <c r="C1111" s="39">
        <v>3301000</v>
      </c>
      <c r="D1111" s="39">
        <v>12</v>
      </c>
      <c r="E1111" s="39">
        <v>28</v>
      </c>
      <c r="F1111" s="39">
        <v>25</v>
      </c>
      <c r="G1111" s="39">
        <v>24</v>
      </c>
      <c r="H1111" s="39">
        <v>31</v>
      </c>
      <c r="I1111" s="39">
        <v>40</v>
      </c>
      <c r="J1111" s="39">
        <v>28</v>
      </c>
      <c r="K1111" s="39">
        <v>21</v>
      </c>
      <c r="L1111" s="39">
        <v>35</v>
      </c>
      <c r="M1111" s="39">
        <v>26</v>
      </c>
      <c r="N1111" s="39">
        <v>27</v>
      </c>
    </row>
    <row r="1112" spans="1:14" x14ac:dyDescent="0.25">
      <c r="A1112" s="39" t="s">
        <v>135</v>
      </c>
      <c r="B1112" s="39" t="s">
        <v>135</v>
      </c>
      <c r="C1112" s="39">
        <v>3301000</v>
      </c>
      <c r="D1112" s="39">
        <v>2</v>
      </c>
      <c r="E1112" s="39">
        <v>29</v>
      </c>
      <c r="F1112" s="39">
        <v>32</v>
      </c>
      <c r="G1112" s="39">
        <v>21</v>
      </c>
      <c r="H1112" s="39">
        <v>29</v>
      </c>
      <c r="I1112" s="39">
        <v>31</v>
      </c>
      <c r="J1112" s="39">
        <v>44</v>
      </c>
      <c r="K1112" s="39">
        <v>32</v>
      </c>
      <c r="L1112" s="39">
        <v>30</v>
      </c>
      <c r="M1112" s="39">
        <v>25</v>
      </c>
      <c r="N1112" s="39">
        <v>28</v>
      </c>
    </row>
    <row r="1113" spans="1:14" x14ac:dyDescent="0.25">
      <c r="A1113" s="39" t="s">
        <v>135</v>
      </c>
      <c r="B1113" s="39" t="s">
        <v>135</v>
      </c>
      <c r="C1113" s="39">
        <v>3301000</v>
      </c>
      <c r="D1113" s="39">
        <v>3</v>
      </c>
      <c r="E1113" s="39">
        <v>31</v>
      </c>
      <c r="F1113" s="39">
        <v>29</v>
      </c>
      <c r="G1113" s="39">
        <v>33</v>
      </c>
      <c r="H1113" s="39">
        <v>21</v>
      </c>
      <c r="I1113" s="39">
        <v>29</v>
      </c>
      <c r="J1113" s="39">
        <v>25</v>
      </c>
      <c r="K1113" s="39">
        <v>40</v>
      </c>
      <c r="L1113" s="39">
        <v>28</v>
      </c>
      <c r="M1113" s="39">
        <v>25</v>
      </c>
      <c r="N1113" s="39">
        <v>24</v>
      </c>
    </row>
    <row r="1114" spans="1:14" x14ac:dyDescent="0.25">
      <c r="A1114" s="39" t="s">
        <v>135</v>
      </c>
      <c r="B1114" s="39" t="s">
        <v>135</v>
      </c>
      <c r="C1114" s="39">
        <v>3301000</v>
      </c>
      <c r="D1114" s="39">
        <v>4</v>
      </c>
      <c r="E1114" s="39">
        <v>37</v>
      </c>
      <c r="F1114" s="39">
        <v>31</v>
      </c>
      <c r="G1114" s="39">
        <v>30</v>
      </c>
      <c r="H1114" s="39">
        <v>36</v>
      </c>
      <c r="I1114" s="39">
        <v>26</v>
      </c>
      <c r="J1114" s="39">
        <v>31</v>
      </c>
      <c r="K1114" s="39">
        <v>23</v>
      </c>
      <c r="L1114" s="39">
        <v>37</v>
      </c>
      <c r="M1114" s="39">
        <v>31</v>
      </c>
      <c r="N1114" s="39">
        <v>23</v>
      </c>
    </row>
    <row r="1115" spans="1:14" x14ac:dyDescent="0.25">
      <c r="A1115" s="39" t="s">
        <v>135</v>
      </c>
      <c r="B1115" s="39" t="s">
        <v>135</v>
      </c>
      <c r="C1115" s="39">
        <v>3301000</v>
      </c>
      <c r="D1115" s="39">
        <v>5</v>
      </c>
      <c r="E1115" s="39">
        <v>34</v>
      </c>
      <c r="F1115" s="39">
        <v>30</v>
      </c>
      <c r="G1115" s="39">
        <v>31</v>
      </c>
      <c r="H1115" s="39">
        <v>28</v>
      </c>
      <c r="I1115" s="39">
        <v>34</v>
      </c>
      <c r="J1115" s="39">
        <v>29</v>
      </c>
      <c r="K1115" s="39">
        <v>31</v>
      </c>
      <c r="L1115" s="39">
        <v>18</v>
      </c>
      <c r="M1115" s="39">
        <v>36</v>
      </c>
      <c r="N1115" s="39">
        <v>30</v>
      </c>
    </row>
    <row r="1116" spans="1:14" x14ac:dyDescent="0.25">
      <c r="A1116" s="39" t="s">
        <v>135</v>
      </c>
      <c r="B1116" s="39" t="s">
        <v>135</v>
      </c>
      <c r="C1116" s="39">
        <v>3301000</v>
      </c>
      <c r="D1116" s="39">
        <v>6</v>
      </c>
      <c r="E1116" s="39">
        <v>30</v>
      </c>
      <c r="F1116" s="39">
        <v>39</v>
      </c>
      <c r="G1116" s="39">
        <v>32</v>
      </c>
      <c r="H1116" s="39">
        <v>31</v>
      </c>
      <c r="I1116" s="39">
        <v>30</v>
      </c>
      <c r="J1116" s="39">
        <v>28</v>
      </c>
      <c r="K1116" s="39">
        <v>24</v>
      </c>
      <c r="L1116" s="39">
        <v>30</v>
      </c>
      <c r="M1116" s="39">
        <v>17</v>
      </c>
      <c r="N1116" s="39">
        <v>34</v>
      </c>
    </row>
    <row r="1117" spans="1:14" x14ac:dyDescent="0.25">
      <c r="A1117" s="39" t="s">
        <v>135</v>
      </c>
      <c r="B1117" s="39" t="s">
        <v>135</v>
      </c>
      <c r="C1117" s="39">
        <v>3301000</v>
      </c>
      <c r="D1117" s="39">
        <v>7</v>
      </c>
      <c r="E1117" s="39">
        <v>26</v>
      </c>
      <c r="F1117" s="39">
        <v>32</v>
      </c>
      <c r="G1117" s="39">
        <v>39</v>
      </c>
      <c r="H1117" s="39">
        <v>32</v>
      </c>
      <c r="I1117" s="39">
        <v>36</v>
      </c>
      <c r="J1117" s="39">
        <v>26</v>
      </c>
      <c r="K1117" s="39">
        <v>28</v>
      </c>
      <c r="L1117" s="39">
        <v>24</v>
      </c>
      <c r="M1117" s="39">
        <v>31</v>
      </c>
      <c r="N1117" s="39">
        <v>23</v>
      </c>
    </row>
    <row r="1118" spans="1:14" x14ac:dyDescent="0.25">
      <c r="A1118" s="39" t="s">
        <v>135</v>
      </c>
      <c r="B1118" s="39" t="s">
        <v>135</v>
      </c>
      <c r="C1118" s="39">
        <v>3301000</v>
      </c>
      <c r="D1118" s="39">
        <v>8</v>
      </c>
      <c r="E1118" s="39">
        <v>44</v>
      </c>
      <c r="F1118" s="39">
        <v>26</v>
      </c>
      <c r="G1118" s="39">
        <v>31</v>
      </c>
      <c r="H1118" s="39">
        <v>36</v>
      </c>
      <c r="I1118" s="39">
        <v>35</v>
      </c>
      <c r="J1118" s="39">
        <v>33</v>
      </c>
      <c r="K1118" s="39">
        <v>25</v>
      </c>
      <c r="L1118" s="39">
        <v>29</v>
      </c>
      <c r="M1118" s="39">
        <v>25</v>
      </c>
      <c r="N1118" s="39">
        <v>40</v>
      </c>
    </row>
    <row r="1119" spans="1:14" x14ac:dyDescent="0.25">
      <c r="A1119" s="39" t="s">
        <v>135</v>
      </c>
      <c r="B1119" s="39" t="s">
        <v>135</v>
      </c>
      <c r="C1119" s="39">
        <v>3301000</v>
      </c>
      <c r="D1119" s="39">
        <v>9</v>
      </c>
      <c r="E1119" s="39">
        <v>36</v>
      </c>
      <c r="F1119" s="39">
        <v>43</v>
      </c>
      <c r="G1119" s="39">
        <v>27</v>
      </c>
      <c r="H1119" s="39">
        <v>32</v>
      </c>
      <c r="I1119" s="39">
        <v>35</v>
      </c>
      <c r="J1119" s="39">
        <v>28</v>
      </c>
      <c r="K1119" s="39">
        <v>29</v>
      </c>
      <c r="L1119" s="39">
        <v>27</v>
      </c>
      <c r="M1119" s="39">
        <v>32</v>
      </c>
      <c r="N1119" s="39">
        <v>30</v>
      </c>
    </row>
    <row r="1120" spans="1:14" x14ac:dyDescent="0.25">
      <c r="A1120" s="39" t="s">
        <v>135</v>
      </c>
      <c r="B1120" s="39" t="s">
        <v>135</v>
      </c>
      <c r="C1120" s="39">
        <v>3302000</v>
      </c>
      <c r="D1120" s="39">
        <v>0</v>
      </c>
      <c r="E1120" s="39">
        <v>66</v>
      </c>
      <c r="F1120" s="39">
        <v>66</v>
      </c>
      <c r="G1120" s="39">
        <v>52</v>
      </c>
      <c r="H1120" s="39">
        <v>54</v>
      </c>
      <c r="I1120" s="39">
        <v>52</v>
      </c>
      <c r="J1120" s="39">
        <v>63</v>
      </c>
      <c r="K1120" s="39">
        <v>76</v>
      </c>
      <c r="L1120" s="39">
        <v>71</v>
      </c>
      <c r="M1120" s="39">
        <v>49</v>
      </c>
      <c r="N1120" s="39">
        <v>55</v>
      </c>
    </row>
    <row r="1121" spans="1:14" x14ac:dyDescent="0.25">
      <c r="A1121" s="39" t="s">
        <v>135</v>
      </c>
      <c r="B1121" s="39" t="s">
        <v>135</v>
      </c>
      <c r="C1121" s="39">
        <v>3302000</v>
      </c>
      <c r="D1121" s="39">
        <v>1</v>
      </c>
      <c r="E1121" s="39">
        <v>69</v>
      </c>
      <c r="F1121" s="39">
        <v>71</v>
      </c>
      <c r="G1121" s="39">
        <v>66</v>
      </c>
      <c r="H1121" s="39">
        <v>54</v>
      </c>
      <c r="I1121" s="39">
        <v>53</v>
      </c>
      <c r="J1121" s="39">
        <v>59</v>
      </c>
      <c r="K1121" s="39">
        <v>52</v>
      </c>
      <c r="L1121" s="39">
        <v>77</v>
      </c>
      <c r="M1121" s="39">
        <v>71</v>
      </c>
      <c r="N1121" s="39">
        <v>50</v>
      </c>
    </row>
    <row r="1122" spans="1:14" x14ac:dyDescent="0.25">
      <c r="A1122" s="39" t="s">
        <v>135</v>
      </c>
      <c r="B1122" s="39" t="s">
        <v>135</v>
      </c>
      <c r="C1122" s="39">
        <v>3302000</v>
      </c>
      <c r="D1122" s="39">
        <v>10</v>
      </c>
      <c r="E1122" s="39">
        <v>71</v>
      </c>
      <c r="F1122" s="39">
        <v>55</v>
      </c>
      <c r="G1122" s="39">
        <v>73</v>
      </c>
      <c r="H1122" s="39">
        <v>78</v>
      </c>
      <c r="I1122" s="39">
        <v>51</v>
      </c>
      <c r="J1122" s="39">
        <v>62</v>
      </c>
      <c r="K1122" s="39">
        <v>73</v>
      </c>
      <c r="L1122" s="39">
        <v>76</v>
      </c>
      <c r="M1122" s="39">
        <v>74</v>
      </c>
      <c r="N1122" s="39">
        <v>59</v>
      </c>
    </row>
    <row r="1123" spans="1:14" x14ac:dyDescent="0.25">
      <c r="A1123" s="39" t="s">
        <v>135</v>
      </c>
      <c r="B1123" s="39" t="s">
        <v>135</v>
      </c>
      <c r="C1123" s="39">
        <v>3302000</v>
      </c>
      <c r="D1123" s="39">
        <v>11</v>
      </c>
      <c r="E1123" s="39">
        <v>70</v>
      </c>
      <c r="F1123" s="39">
        <v>70</v>
      </c>
      <c r="G1123" s="39">
        <v>54</v>
      </c>
      <c r="H1123" s="39">
        <v>74</v>
      </c>
      <c r="I1123" s="39">
        <v>69</v>
      </c>
      <c r="J1123" s="39">
        <v>51</v>
      </c>
      <c r="K1123" s="39">
        <v>57</v>
      </c>
      <c r="L1123" s="39">
        <v>66</v>
      </c>
      <c r="M1123" s="39">
        <v>71</v>
      </c>
      <c r="N1123" s="39">
        <v>69</v>
      </c>
    </row>
    <row r="1124" spans="1:14" x14ac:dyDescent="0.25">
      <c r="A1124" s="39" t="s">
        <v>135</v>
      </c>
      <c r="B1124" s="39" t="s">
        <v>135</v>
      </c>
      <c r="C1124" s="39">
        <v>3302000</v>
      </c>
      <c r="D1124" s="39">
        <v>12</v>
      </c>
      <c r="E1124" s="39">
        <v>48</v>
      </c>
      <c r="F1124" s="39">
        <v>65</v>
      </c>
      <c r="G1124" s="39">
        <v>68</v>
      </c>
      <c r="H1124" s="39">
        <v>52</v>
      </c>
      <c r="I1124" s="39">
        <v>71</v>
      </c>
      <c r="J1124" s="39">
        <v>64</v>
      </c>
      <c r="K1124" s="39">
        <v>43</v>
      </c>
      <c r="L1124" s="39">
        <v>54</v>
      </c>
      <c r="M1124" s="39">
        <v>67</v>
      </c>
      <c r="N1124" s="39">
        <v>61</v>
      </c>
    </row>
    <row r="1125" spans="1:14" x14ac:dyDescent="0.25">
      <c r="A1125" s="39" t="s">
        <v>135</v>
      </c>
      <c r="B1125" s="39" t="s">
        <v>135</v>
      </c>
      <c r="C1125" s="39">
        <v>3302000</v>
      </c>
      <c r="D1125" s="39">
        <v>2</v>
      </c>
      <c r="E1125" s="39">
        <v>79</v>
      </c>
      <c r="F1125" s="39">
        <v>60</v>
      </c>
      <c r="G1125" s="39">
        <v>71</v>
      </c>
      <c r="H1125" s="39">
        <v>60</v>
      </c>
      <c r="I1125" s="39">
        <v>57</v>
      </c>
      <c r="J1125" s="39">
        <v>56</v>
      </c>
      <c r="K1125" s="39">
        <v>54</v>
      </c>
      <c r="L1125" s="39">
        <v>45</v>
      </c>
      <c r="M1125" s="39">
        <v>71</v>
      </c>
      <c r="N1125" s="39">
        <v>62</v>
      </c>
    </row>
    <row r="1126" spans="1:14" x14ac:dyDescent="0.25">
      <c r="A1126" s="39" t="s">
        <v>135</v>
      </c>
      <c r="B1126" s="39" t="s">
        <v>135</v>
      </c>
      <c r="C1126" s="39">
        <v>3302000</v>
      </c>
      <c r="D1126" s="39">
        <v>3</v>
      </c>
      <c r="E1126" s="39">
        <v>90</v>
      </c>
      <c r="F1126" s="39">
        <v>82</v>
      </c>
      <c r="G1126" s="39">
        <v>57</v>
      </c>
      <c r="H1126" s="39">
        <v>71</v>
      </c>
      <c r="I1126" s="39">
        <v>66</v>
      </c>
      <c r="J1126" s="39">
        <v>61</v>
      </c>
      <c r="K1126" s="39">
        <v>60</v>
      </c>
      <c r="L1126" s="39">
        <v>55</v>
      </c>
      <c r="M1126" s="39">
        <v>48</v>
      </c>
      <c r="N1126" s="39">
        <v>67</v>
      </c>
    </row>
    <row r="1127" spans="1:14" x14ac:dyDescent="0.25">
      <c r="A1127" s="39" t="s">
        <v>135</v>
      </c>
      <c r="B1127" s="39" t="s">
        <v>135</v>
      </c>
      <c r="C1127" s="39">
        <v>3302000</v>
      </c>
      <c r="D1127" s="39">
        <v>4</v>
      </c>
      <c r="E1127" s="39">
        <v>76</v>
      </c>
      <c r="F1127" s="39">
        <v>91</v>
      </c>
      <c r="G1127" s="39">
        <v>77</v>
      </c>
      <c r="H1127" s="39">
        <v>67</v>
      </c>
      <c r="I1127" s="39">
        <v>83</v>
      </c>
      <c r="J1127" s="39">
        <v>71</v>
      </c>
      <c r="K1127" s="39">
        <v>66</v>
      </c>
      <c r="L1127" s="39">
        <v>60</v>
      </c>
      <c r="M1127" s="39">
        <v>55</v>
      </c>
      <c r="N1127" s="39">
        <v>50</v>
      </c>
    </row>
    <row r="1128" spans="1:14" x14ac:dyDescent="0.25">
      <c r="A1128" s="39" t="s">
        <v>135</v>
      </c>
      <c r="B1128" s="39" t="s">
        <v>135</v>
      </c>
      <c r="C1128" s="39">
        <v>3302000</v>
      </c>
      <c r="D1128" s="39">
        <v>5</v>
      </c>
      <c r="E1128" s="39">
        <v>58</v>
      </c>
      <c r="F1128" s="39">
        <v>71</v>
      </c>
      <c r="G1128" s="39">
        <v>85</v>
      </c>
      <c r="H1128" s="39">
        <v>80</v>
      </c>
      <c r="I1128" s="39">
        <v>66</v>
      </c>
      <c r="J1128" s="39">
        <v>76</v>
      </c>
      <c r="K1128" s="39">
        <v>70</v>
      </c>
      <c r="L1128" s="39">
        <v>62</v>
      </c>
      <c r="M1128" s="39">
        <v>56</v>
      </c>
      <c r="N1128" s="39">
        <v>55</v>
      </c>
    </row>
    <row r="1129" spans="1:14" x14ac:dyDescent="0.25">
      <c r="A1129" s="39" t="s">
        <v>135</v>
      </c>
      <c r="B1129" s="39" t="s">
        <v>135</v>
      </c>
      <c r="C1129" s="39">
        <v>3302000</v>
      </c>
      <c r="D1129" s="39">
        <v>6</v>
      </c>
      <c r="E1129" s="39">
        <v>57</v>
      </c>
      <c r="F1129" s="39">
        <v>61</v>
      </c>
      <c r="G1129" s="39">
        <v>72</v>
      </c>
      <c r="H1129" s="39">
        <v>89</v>
      </c>
      <c r="I1129" s="39">
        <v>77</v>
      </c>
      <c r="J1129" s="39">
        <v>71</v>
      </c>
      <c r="K1129" s="39">
        <v>76</v>
      </c>
      <c r="L1129" s="39">
        <v>68</v>
      </c>
      <c r="M1129" s="39">
        <v>60</v>
      </c>
      <c r="N1129" s="39">
        <v>57</v>
      </c>
    </row>
    <row r="1130" spans="1:14" x14ac:dyDescent="0.25">
      <c r="A1130" s="39" t="s">
        <v>135</v>
      </c>
      <c r="B1130" s="39" t="s">
        <v>135</v>
      </c>
      <c r="C1130" s="39">
        <v>3302000</v>
      </c>
      <c r="D1130" s="39">
        <v>7</v>
      </c>
      <c r="E1130" s="39">
        <v>64</v>
      </c>
      <c r="F1130" s="39">
        <v>56</v>
      </c>
      <c r="G1130" s="39">
        <v>56</v>
      </c>
      <c r="H1130" s="39">
        <v>73</v>
      </c>
      <c r="I1130" s="39">
        <v>84</v>
      </c>
      <c r="J1130" s="39">
        <v>80</v>
      </c>
      <c r="K1130" s="39">
        <v>67</v>
      </c>
      <c r="L1130" s="39">
        <v>73</v>
      </c>
      <c r="M1130" s="39">
        <v>68</v>
      </c>
      <c r="N1130" s="39">
        <v>64</v>
      </c>
    </row>
    <row r="1131" spans="1:14" x14ac:dyDescent="0.25">
      <c r="A1131" s="39" t="s">
        <v>135</v>
      </c>
      <c r="B1131" s="39" t="s">
        <v>135</v>
      </c>
      <c r="C1131" s="39">
        <v>3302000</v>
      </c>
      <c r="D1131" s="39">
        <v>8</v>
      </c>
      <c r="E1131" s="39">
        <v>73</v>
      </c>
      <c r="F1131" s="39">
        <v>64</v>
      </c>
      <c r="G1131" s="39">
        <v>53</v>
      </c>
      <c r="H1131" s="39">
        <v>60</v>
      </c>
      <c r="I1131" s="39">
        <v>80</v>
      </c>
      <c r="J1131" s="39">
        <v>89</v>
      </c>
      <c r="K1131" s="39">
        <v>80</v>
      </c>
      <c r="L1131" s="39">
        <v>58</v>
      </c>
      <c r="M1131" s="39">
        <v>72</v>
      </c>
      <c r="N1131" s="39">
        <v>74</v>
      </c>
    </row>
    <row r="1132" spans="1:14" x14ac:dyDescent="0.25">
      <c r="A1132" s="39" t="s">
        <v>135</v>
      </c>
      <c r="B1132" s="39" t="s">
        <v>135</v>
      </c>
      <c r="C1132" s="39">
        <v>3302000</v>
      </c>
      <c r="D1132" s="39">
        <v>9</v>
      </c>
      <c r="E1132" s="39">
        <v>58</v>
      </c>
      <c r="F1132" s="39">
        <v>74</v>
      </c>
      <c r="G1132" s="39">
        <v>64</v>
      </c>
      <c r="H1132" s="39">
        <v>57</v>
      </c>
      <c r="I1132" s="39">
        <v>61</v>
      </c>
      <c r="J1132" s="39">
        <v>77</v>
      </c>
      <c r="K1132" s="39">
        <v>74</v>
      </c>
      <c r="L1132" s="39">
        <v>72</v>
      </c>
      <c r="M1132" s="39">
        <v>53</v>
      </c>
      <c r="N1132" s="39">
        <v>76</v>
      </c>
    </row>
    <row r="1133" spans="1:14" x14ac:dyDescent="0.25">
      <c r="A1133" s="39" t="s">
        <v>135</v>
      </c>
      <c r="B1133" s="39" t="s">
        <v>135</v>
      </c>
      <c r="C1133" s="39">
        <v>3306000</v>
      </c>
      <c r="D1133" s="39">
        <v>0</v>
      </c>
      <c r="E1133" s="39">
        <v>43</v>
      </c>
      <c r="F1133" s="39">
        <v>36</v>
      </c>
      <c r="G1133" s="39">
        <v>39</v>
      </c>
      <c r="H1133" s="39">
        <v>41</v>
      </c>
      <c r="I1133" s="39">
        <v>33</v>
      </c>
      <c r="J1133" s="39">
        <v>29</v>
      </c>
      <c r="K1133" s="39">
        <v>42</v>
      </c>
      <c r="L1133" s="39">
        <v>43</v>
      </c>
      <c r="M1133" s="39">
        <v>41</v>
      </c>
      <c r="N1133" s="39">
        <v>44</v>
      </c>
    </row>
    <row r="1134" spans="1:14" x14ac:dyDescent="0.25">
      <c r="A1134" s="39" t="s">
        <v>135</v>
      </c>
      <c r="B1134" s="39" t="s">
        <v>135</v>
      </c>
      <c r="C1134" s="39">
        <v>3306000</v>
      </c>
      <c r="D1134" s="39">
        <v>1</v>
      </c>
      <c r="E1134" s="39">
        <v>45</v>
      </c>
      <c r="F1134" s="39">
        <v>41</v>
      </c>
      <c r="G1134" s="39">
        <v>28</v>
      </c>
      <c r="H1134" s="39">
        <v>40</v>
      </c>
      <c r="I1134" s="39">
        <v>39</v>
      </c>
      <c r="J1134" s="39">
        <v>34</v>
      </c>
      <c r="K1134" s="39">
        <v>27</v>
      </c>
      <c r="L1134" s="39">
        <v>37</v>
      </c>
      <c r="M1134" s="39">
        <v>44</v>
      </c>
      <c r="N1134" s="39">
        <v>49</v>
      </c>
    </row>
    <row r="1135" spans="1:14" x14ac:dyDescent="0.25">
      <c r="A1135" s="39" t="s">
        <v>135</v>
      </c>
      <c r="B1135" s="39" t="s">
        <v>135</v>
      </c>
      <c r="C1135" s="39">
        <v>3306000</v>
      </c>
      <c r="D1135" s="39">
        <v>10</v>
      </c>
      <c r="E1135" s="39">
        <v>41</v>
      </c>
      <c r="F1135" s="39">
        <v>31</v>
      </c>
      <c r="G1135" s="39">
        <v>33</v>
      </c>
      <c r="H1135" s="39">
        <v>35</v>
      </c>
      <c r="I1135" s="39">
        <v>45</v>
      </c>
      <c r="J1135" s="39">
        <v>31</v>
      </c>
      <c r="K1135" s="39">
        <v>40</v>
      </c>
      <c r="L1135" s="39">
        <v>40</v>
      </c>
      <c r="M1135" s="39">
        <v>50</v>
      </c>
      <c r="N1135" s="39">
        <v>46</v>
      </c>
    </row>
    <row r="1136" spans="1:14" x14ac:dyDescent="0.25">
      <c r="A1136" s="39" t="s">
        <v>135</v>
      </c>
      <c r="B1136" s="39" t="s">
        <v>135</v>
      </c>
      <c r="C1136" s="39">
        <v>3306000</v>
      </c>
      <c r="D1136" s="39">
        <v>11</v>
      </c>
      <c r="E1136" s="39">
        <v>42</v>
      </c>
      <c r="F1136" s="39">
        <v>35</v>
      </c>
      <c r="G1136" s="39">
        <v>33</v>
      </c>
      <c r="H1136" s="39">
        <v>35</v>
      </c>
      <c r="I1136" s="39">
        <v>42</v>
      </c>
      <c r="J1136" s="39">
        <v>41</v>
      </c>
      <c r="K1136" s="39">
        <v>38</v>
      </c>
      <c r="L1136" s="39">
        <v>45</v>
      </c>
      <c r="M1136" s="39">
        <v>45</v>
      </c>
      <c r="N1136" s="39">
        <v>47</v>
      </c>
    </row>
    <row r="1137" spans="1:14" x14ac:dyDescent="0.25">
      <c r="A1137" s="39" t="s">
        <v>135</v>
      </c>
      <c r="B1137" s="39" t="s">
        <v>135</v>
      </c>
      <c r="C1137" s="39">
        <v>3306000</v>
      </c>
      <c r="D1137" s="39">
        <v>12</v>
      </c>
      <c r="E1137" s="39">
        <v>38</v>
      </c>
      <c r="F1137" s="39">
        <v>35</v>
      </c>
      <c r="G1137" s="39">
        <v>33</v>
      </c>
      <c r="H1137" s="39">
        <v>29</v>
      </c>
      <c r="I1137" s="39">
        <v>33</v>
      </c>
      <c r="J1137" s="39">
        <v>33</v>
      </c>
      <c r="K1137" s="39">
        <v>40</v>
      </c>
      <c r="L1137" s="39">
        <v>34</v>
      </c>
      <c r="M1137" s="39">
        <v>43</v>
      </c>
      <c r="N1137" s="39">
        <v>52</v>
      </c>
    </row>
    <row r="1138" spans="1:14" x14ac:dyDescent="0.25">
      <c r="A1138" s="39" t="s">
        <v>135</v>
      </c>
      <c r="B1138" s="39" t="s">
        <v>135</v>
      </c>
      <c r="C1138" s="39">
        <v>3306000</v>
      </c>
      <c r="D1138" s="39">
        <v>2</v>
      </c>
      <c r="E1138" s="39">
        <v>40</v>
      </c>
      <c r="F1138" s="39">
        <v>42</v>
      </c>
      <c r="G1138" s="39">
        <v>38</v>
      </c>
      <c r="H1138" s="39">
        <v>39</v>
      </c>
      <c r="I1138" s="39">
        <v>37</v>
      </c>
      <c r="J1138" s="39">
        <v>35</v>
      </c>
      <c r="K1138" s="39">
        <v>38</v>
      </c>
      <c r="L1138" s="39">
        <v>30</v>
      </c>
      <c r="M1138" s="39">
        <v>34</v>
      </c>
      <c r="N1138" s="39">
        <v>46</v>
      </c>
    </row>
    <row r="1139" spans="1:14" x14ac:dyDescent="0.25">
      <c r="A1139" s="39" t="s">
        <v>135</v>
      </c>
      <c r="B1139" s="39" t="s">
        <v>135</v>
      </c>
      <c r="C1139" s="39">
        <v>3306000</v>
      </c>
      <c r="D1139" s="39">
        <v>3</v>
      </c>
      <c r="E1139" s="39">
        <v>29</v>
      </c>
      <c r="F1139" s="39">
        <v>43</v>
      </c>
      <c r="G1139" s="39">
        <v>41</v>
      </c>
      <c r="H1139" s="39">
        <v>36</v>
      </c>
      <c r="I1139" s="39">
        <v>39</v>
      </c>
      <c r="J1139" s="39">
        <v>33</v>
      </c>
      <c r="K1139" s="39">
        <v>36</v>
      </c>
      <c r="L1139" s="39">
        <v>42</v>
      </c>
      <c r="M1139" s="39">
        <v>33</v>
      </c>
      <c r="N1139" s="39">
        <v>35</v>
      </c>
    </row>
    <row r="1140" spans="1:14" x14ac:dyDescent="0.25">
      <c r="A1140" s="39" t="s">
        <v>135</v>
      </c>
      <c r="B1140" s="39" t="s">
        <v>135</v>
      </c>
      <c r="C1140" s="39">
        <v>3306000</v>
      </c>
      <c r="D1140" s="39">
        <v>4</v>
      </c>
      <c r="E1140" s="39">
        <v>36</v>
      </c>
      <c r="F1140" s="39">
        <v>27</v>
      </c>
      <c r="G1140" s="39">
        <v>41</v>
      </c>
      <c r="H1140" s="39">
        <v>39</v>
      </c>
      <c r="I1140" s="39">
        <v>42</v>
      </c>
      <c r="J1140" s="39">
        <v>37</v>
      </c>
      <c r="K1140" s="39">
        <v>39</v>
      </c>
      <c r="L1140" s="39">
        <v>36</v>
      </c>
      <c r="M1140" s="39">
        <v>38</v>
      </c>
      <c r="N1140" s="39">
        <v>37</v>
      </c>
    </row>
    <row r="1141" spans="1:14" x14ac:dyDescent="0.25">
      <c r="A1141" s="39" t="s">
        <v>135</v>
      </c>
      <c r="B1141" s="39" t="s">
        <v>135</v>
      </c>
      <c r="C1141" s="39">
        <v>3306000</v>
      </c>
      <c r="D1141" s="39">
        <v>5</v>
      </c>
      <c r="E1141" s="39">
        <v>35</v>
      </c>
      <c r="F1141" s="39">
        <v>39</v>
      </c>
      <c r="G1141" s="39">
        <v>32</v>
      </c>
      <c r="H1141" s="39">
        <v>43</v>
      </c>
      <c r="I1141" s="39">
        <v>36</v>
      </c>
      <c r="J1141" s="39">
        <v>38</v>
      </c>
      <c r="K1141" s="39">
        <v>42</v>
      </c>
      <c r="L1141" s="39">
        <v>38</v>
      </c>
      <c r="M1141" s="39">
        <v>40</v>
      </c>
      <c r="N1141" s="39">
        <v>44</v>
      </c>
    </row>
    <row r="1142" spans="1:14" x14ac:dyDescent="0.25">
      <c r="A1142" s="39" t="s">
        <v>135</v>
      </c>
      <c r="B1142" s="39" t="s">
        <v>135</v>
      </c>
      <c r="C1142" s="39">
        <v>3306000</v>
      </c>
      <c r="D1142" s="39">
        <v>6</v>
      </c>
      <c r="E1142" s="39">
        <v>41</v>
      </c>
      <c r="F1142" s="39">
        <v>34</v>
      </c>
      <c r="G1142" s="39">
        <v>38</v>
      </c>
      <c r="H1142" s="39">
        <v>34</v>
      </c>
      <c r="I1142" s="39">
        <v>47</v>
      </c>
      <c r="J1142" s="39">
        <v>32</v>
      </c>
      <c r="K1142" s="39">
        <v>45</v>
      </c>
      <c r="L1142" s="39">
        <v>44</v>
      </c>
      <c r="M1142" s="39">
        <v>43</v>
      </c>
      <c r="N1142" s="39">
        <v>41</v>
      </c>
    </row>
    <row r="1143" spans="1:14" x14ac:dyDescent="0.25">
      <c r="A1143" s="39" t="s">
        <v>135</v>
      </c>
      <c r="B1143" s="39" t="s">
        <v>135</v>
      </c>
      <c r="C1143" s="39">
        <v>3306000</v>
      </c>
      <c r="D1143" s="39">
        <v>7</v>
      </c>
      <c r="E1143" s="39">
        <v>36</v>
      </c>
      <c r="F1143" s="39">
        <v>37</v>
      </c>
      <c r="G1143" s="39">
        <v>35</v>
      </c>
      <c r="H1143" s="39">
        <v>36</v>
      </c>
      <c r="I1143" s="39">
        <v>41</v>
      </c>
      <c r="J1143" s="39">
        <v>39</v>
      </c>
      <c r="K1143" s="39">
        <v>36</v>
      </c>
      <c r="L1143" s="39">
        <v>48</v>
      </c>
      <c r="M1143" s="39">
        <v>42</v>
      </c>
      <c r="N1143" s="39">
        <v>43</v>
      </c>
    </row>
    <row r="1144" spans="1:14" x14ac:dyDescent="0.25">
      <c r="A1144" s="39" t="s">
        <v>135</v>
      </c>
      <c r="B1144" s="39" t="s">
        <v>135</v>
      </c>
      <c r="C1144" s="39">
        <v>3306000</v>
      </c>
      <c r="D1144" s="39">
        <v>8</v>
      </c>
      <c r="E1144" s="39">
        <v>40</v>
      </c>
      <c r="F1144" s="39">
        <v>38</v>
      </c>
      <c r="G1144" s="39">
        <v>50</v>
      </c>
      <c r="H1144" s="39">
        <v>35</v>
      </c>
      <c r="I1144" s="39">
        <v>32</v>
      </c>
      <c r="J1144" s="39">
        <v>35</v>
      </c>
      <c r="K1144" s="39">
        <v>43</v>
      </c>
      <c r="L1144" s="39">
        <v>43</v>
      </c>
      <c r="M1144" s="39">
        <v>57</v>
      </c>
      <c r="N1144" s="39">
        <v>43</v>
      </c>
    </row>
    <row r="1145" spans="1:14" x14ac:dyDescent="0.25">
      <c r="A1145" s="39" t="s">
        <v>135</v>
      </c>
      <c r="B1145" s="39" t="s">
        <v>135</v>
      </c>
      <c r="C1145" s="39">
        <v>3306000</v>
      </c>
      <c r="D1145" s="39">
        <v>9</v>
      </c>
      <c r="E1145" s="39">
        <v>37</v>
      </c>
      <c r="F1145" s="39">
        <v>40</v>
      </c>
      <c r="G1145" s="39">
        <v>41</v>
      </c>
      <c r="H1145" s="39">
        <v>46</v>
      </c>
      <c r="I1145" s="39">
        <v>29</v>
      </c>
      <c r="J1145" s="39">
        <v>37</v>
      </c>
      <c r="K1145" s="39">
        <v>44</v>
      </c>
      <c r="L1145" s="39">
        <v>47</v>
      </c>
      <c r="M1145" s="39">
        <v>45</v>
      </c>
      <c r="N1145" s="39">
        <v>61</v>
      </c>
    </row>
    <row r="1146" spans="1:14" x14ac:dyDescent="0.25">
      <c r="A1146" s="39" t="s">
        <v>135</v>
      </c>
      <c r="B1146" s="39" t="s">
        <v>135</v>
      </c>
      <c r="C1146" s="39">
        <v>3403000</v>
      </c>
      <c r="D1146" s="39">
        <v>0</v>
      </c>
      <c r="E1146" s="39">
        <v>135</v>
      </c>
      <c r="F1146" s="39">
        <v>114</v>
      </c>
      <c r="G1146" s="39">
        <v>107</v>
      </c>
      <c r="H1146" s="39">
        <v>106</v>
      </c>
      <c r="I1146" s="39">
        <v>80</v>
      </c>
      <c r="J1146" s="39">
        <v>87</v>
      </c>
      <c r="K1146" s="39">
        <v>97</v>
      </c>
      <c r="L1146" s="39">
        <v>100</v>
      </c>
      <c r="M1146" s="39">
        <v>109</v>
      </c>
      <c r="N1146" s="39">
        <v>107</v>
      </c>
    </row>
    <row r="1147" spans="1:14" x14ac:dyDescent="0.25">
      <c r="A1147" s="39" t="s">
        <v>135</v>
      </c>
      <c r="B1147" s="39" t="s">
        <v>135</v>
      </c>
      <c r="C1147" s="39">
        <v>3403000</v>
      </c>
      <c r="D1147" s="39">
        <v>1</v>
      </c>
      <c r="E1147" s="39">
        <v>115</v>
      </c>
      <c r="F1147" s="39">
        <v>119</v>
      </c>
      <c r="G1147" s="39">
        <v>99</v>
      </c>
      <c r="H1147" s="39">
        <v>99</v>
      </c>
      <c r="I1147" s="39">
        <v>102</v>
      </c>
      <c r="J1147" s="39">
        <v>82</v>
      </c>
      <c r="K1147" s="39">
        <v>83</v>
      </c>
      <c r="L1147" s="39">
        <v>89</v>
      </c>
      <c r="M1147" s="39">
        <v>86</v>
      </c>
      <c r="N1147" s="39">
        <v>98</v>
      </c>
    </row>
    <row r="1148" spans="1:14" x14ac:dyDescent="0.25">
      <c r="A1148" s="39" t="s">
        <v>135</v>
      </c>
      <c r="B1148" s="39" t="s">
        <v>135</v>
      </c>
      <c r="C1148" s="39">
        <v>3403000</v>
      </c>
      <c r="D1148" s="39">
        <v>10</v>
      </c>
      <c r="E1148" s="39">
        <v>110</v>
      </c>
      <c r="F1148" s="39">
        <v>84</v>
      </c>
      <c r="G1148" s="39">
        <v>85</v>
      </c>
      <c r="H1148" s="39">
        <v>86</v>
      </c>
      <c r="I1148" s="39">
        <v>87</v>
      </c>
      <c r="J1148" s="39">
        <v>84</v>
      </c>
      <c r="K1148" s="39">
        <v>65</v>
      </c>
      <c r="L1148" s="39">
        <v>76</v>
      </c>
      <c r="M1148" s="39">
        <v>99</v>
      </c>
      <c r="N1148" s="39">
        <v>83</v>
      </c>
    </row>
    <row r="1149" spans="1:14" x14ac:dyDescent="0.25">
      <c r="A1149" s="39" t="s">
        <v>135</v>
      </c>
      <c r="B1149" s="39" t="s">
        <v>135</v>
      </c>
      <c r="C1149" s="39">
        <v>3403000</v>
      </c>
      <c r="D1149" s="39">
        <v>11</v>
      </c>
      <c r="E1149" s="39">
        <v>98</v>
      </c>
      <c r="F1149" s="39">
        <v>102</v>
      </c>
      <c r="G1149" s="39">
        <v>83</v>
      </c>
      <c r="H1149" s="39">
        <v>84</v>
      </c>
      <c r="I1149" s="39">
        <v>79</v>
      </c>
      <c r="J1149" s="39">
        <v>86</v>
      </c>
      <c r="K1149" s="39">
        <v>89</v>
      </c>
      <c r="L1149" s="39">
        <v>73</v>
      </c>
      <c r="M1149" s="39">
        <v>61</v>
      </c>
      <c r="N1149" s="39">
        <v>99</v>
      </c>
    </row>
    <row r="1150" spans="1:14" x14ac:dyDescent="0.25">
      <c r="A1150" s="39" t="s">
        <v>135</v>
      </c>
      <c r="B1150" s="39" t="s">
        <v>135</v>
      </c>
      <c r="C1150" s="39">
        <v>3403000</v>
      </c>
      <c r="D1150" s="39">
        <v>12</v>
      </c>
      <c r="E1150" s="39">
        <v>95</v>
      </c>
      <c r="F1150" s="39">
        <v>95</v>
      </c>
      <c r="G1150" s="39">
        <v>96</v>
      </c>
      <c r="H1150" s="39">
        <v>77</v>
      </c>
      <c r="I1150" s="39">
        <v>79</v>
      </c>
      <c r="J1150" s="39">
        <v>68</v>
      </c>
      <c r="K1150" s="39">
        <v>79</v>
      </c>
      <c r="L1150" s="39">
        <v>80</v>
      </c>
      <c r="M1150" s="39">
        <v>56</v>
      </c>
      <c r="N1150" s="39">
        <v>57</v>
      </c>
    </row>
    <row r="1151" spans="1:14" x14ac:dyDescent="0.25">
      <c r="A1151" s="39" t="s">
        <v>135</v>
      </c>
      <c r="B1151" s="39" t="s">
        <v>135</v>
      </c>
      <c r="C1151" s="39">
        <v>3403000</v>
      </c>
      <c r="D1151" s="39">
        <v>2</v>
      </c>
      <c r="E1151" s="39">
        <v>124</v>
      </c>
      <c r="F1151" s="39">
        <v>98</v>
      </c>
      <c r="G1151" s="39">
        <v>110</v>
      </c>
      <c r="H1151" s="39">
        <v>96</v>
      </c>
      <c r="I1151" s="39">
        <v>92</v>
      </c>
      <c r="J1151" s="39">
        <v>86</v>
      </c>
      <c r="K1151" s="39">
        <v>78</v>
      </c>
      <c r="L1151" s="39">
        <v>81</v>
      </c>
      <c r="M1151" s="39">
        <v>79</v>
      </c>
      <c r="N1151" s="39">
        <v>82</v>
      </c>
    </row>
    <row r="1152" spans="1:14" x14ac:dyDescent="0.25">
      <c r="A1152" s="39" t="s">
        <v>135</v>
      </c>
      <c r="B1152" s="39" t="s">
        <v>135</v>
      </c>
      <c r="C1152" s="39">
        <v>3403000</v>
      </c>
      <c r="D1152" s="39">
        <v>3</v>
      </c>
      <c r="E1152" s="39">
        <v>95</v>
      </c>
      <c r="F1152" s="39">
        <v>113</v>
      </c>
      <c r="G1152" s="39">
        <v>95</v>
      </c>
      <c r="H1152" s="39">
        <v>92</v>
      </c>
      <c r="I1152" s="39">
        <v>96</v>
      </c>
      <c r="J1152" s="39">
        <v>84</v>
      </c>
      <c r="K1152" s="39">
        <v>82</v>
      </c>
      <c r="L1152" s="39">
        <v>74</v>
      </c>
      <c r="M1152" s="39">
        <v>78</v>
      </c>
      <c r="N1152" s="39">
        <v>79</v>
      </c>
    </row>
    <row r="1153" spans="1:14" x14ac:dyDescent="0.25">
      <c r="A1153" s="39" t="s">
        <v>135</v>
      </c>
      <c r="B1153" s="39" t="s">
        <v>135</v>
      </c>
      <c r="C1153" s="39">
        <v>3403000</v>
      </c>
      <c r="D1153" s="39">
        <v>4</v>
      </c>
      <c r="E1153" s="39">
        <v>83</v>
      </c>
      <c r="F1153" s="39">
        <v>89</v>
      </c>
      <c r="G1153" s="39">
        <v>111</v>
      </c>
      <c r="H1153" s="39">
        <v>93</v>
      </c>
      <c r="I1153" s="39">
        <v>94</v>
      </c>
      <c r="J1153" s="39">
        <v>94</v>
      </c>
      <c r="K1153" s="39">
        <v>91</v>
      </c>
      <c r="L1153" s="39">
        <v>84</v>
      </c>
      <c r="M1153" s="39">
        <v>76</v>
      </c>
      <c r="N1153" s="39">
        <v>80</v>
      </c>
    </row>
    <row r="1154" spans="1:14" x14ac:dyDescent="0.25">
      <c r="A1154" s="39" t="s">
        <v>135</v>
      </c>
      <c r="B1154" s="39" t="s">
        <v>135</v>
      </c>
      <c r="C1154" s="39">
        <v>3403000</v>
      </c>
      <c r="D1154" s="39">
        <v>5</v>
      </c>
      <c r="E1154" s="39">
        <v>107</v>
      </c>
      <c r="F1154" s="39">
        <v>86</v>
      </c>
      <c r="G1154" s="39">
        <v>96</v>
      </c>
      <c r="H1154" s="39">
        <v>112</v>
      </c>
      <c r="I1154" s="39">
        <v>86</v>
      </c>
      <c r="J1154" s="39">
        <v>90</v>
      </c>
      <c r="K1154" s="39">
        <v>93</v>
      </c>
      <c r="L1154" s="39">
        <v>103</v>
      </c>
      <c r="M1154" s="39">
        <v>73</v>
      </c>
      <c r="N1154" s="39">
        <v>78</v>
      </c>
    </row>
    <row r="1155" spans="1:14" x14ac:dyDescent="0.25">
      <c r="A1155" s="39" t="s">
        <v>135</v>
      </c>
      <c r="B1155" s="39" t="s">
        <v>135</v>
      </c>
      <c r="C1155" s="39">
        <v>3403000</v>
      </c>
      <c r="D1155" s="39">
        <v>6</v>
      </c>
      <c r="E1155" s="39">
        <v>102</v>
      </c>
      <c r="F1155" s="39">
        <v>101</v>
      </c>
      <c r="G1155" s="39">
        <v>88</v>
      </c>
      <c r="H1155" s="39">
        <v>90</v>
      </c>
      <c r="I1155" s="39">
        <v>118</v>
      </c>
      <c r="J1155" s="39">
        <v>84</v>
      </c>
      <c r="K1155" s="39">
        <v>95</v>
      </c>
      <c r="L1155" s="39">
        <v>84</v>
      </c>
      <c r="M1155" s="39">
        <v>92</v>
      </c>
      <c r="N1155" s="39">
        <v>84</v>
      </c>
    </row>
    <row r="1156" spans="1:14" x14ac:dyDescent="0.25">
      <c r="A1156" s="39" t="s">
        <v>135</v>
      </c>
      <c r="B1156" s="39" t="s">
        <v>135</v>
      </c>
      <c r="C1156" s="39">
        <v>3403000</v>
      </c>
      <c r="D1156" s="39">
        <v>7</v>
      </c>
      <c r="E1156" s="39">
        <v>95</v>
      </c>
      <c r="F1156" s="39">
        <v>104</v>
      </c>
      <c r="G1156" s="39">
        <v>105</v>
      </c>
      <c r="H1156" s="39">
        <v>92</v>
      </c>
      <c r="I1156" s="39">
        <v>86</v>
      </c>
      <c r="J1156" s="39">
        <v>112</v>
      </c>
      <c r="K1156" s="39">
        <v>82</v>
      </c>
      <c r="L1156" s="39">
        <v>98</v>
      </c>
      <c r="M1156" s="39">
        <v>79</v>
      </c>
      <c r="N1156" s="39">
        <v>96</v>
      </c>
    </row>
    <row r="1157" spans="1:14" x14ac:dyDescent="0.25">
      <c r="A1157" s="39" t="s">
        <v>135</v>
      </c>
      <c r="B1157" s="39" t="s">
        <v>135</v>
      </c>
      <c r="C1157" s="39">
        <v>3403000</v>
      </c>
      <c r="D1157" s="39">
        <v>8</v>
      </c>
      <c r="E1157" s="39">
        <v>86</v>
      </c>
      <c r="F1157" s="39">
        <v>89</v>
      </c>
      <c r="G1157" s="39">
        <v>102</v>
      </c>
      <c r="H1157" s="39">
        <v>89</v>
      </c>
      <c r="I1157" s="39">
        <v>81</v>
      </c>
      <c r="J1157" s="39">
        <v>80</v>
      </c>
      <c r="K1157" s="39">
        <v>111</v>
      </c>
      <c r="L1157" s="39">
        <v>89</v>
      </c>
      <c r="M1157" s="39">
        <v>92</v>
      </c>
      <c r="N1157" s="39">
        <v>78</v>
      </c>
    </row>
    <row r="1158" spans="1:14" x14ac:dyDescent="0.25">
      <c r="A1158" s="39" t="s">
        <v>135</v>
      </c>
      <c r="B1158" s="39" t="s">
        <v>135</v>
      </c>
      <c r="C1158" s="39">
        <v>3403000</v>
      </c>
      <c r="D1158" s="39">
        <v>9</v>
      </c>
      <c r="E1158" s="39">
        <v>87</v>
      </c>
      <c r="F1158" s="39">
        <v>90</v>
      </c>
      <c r="G1158" s="39">
        <v>89</v>
      </c>
      <c r="H1158" s="39">
        <v>92</v>
      </c>
      <c r="I1158" s="39">
        <v>89</v>
      </c>
      <c r="J1158" s="39">
        <v>70</v>
      </c>
      <c r="K1158" s="39">
        <v>81</v>
      </c>
      <c r="L1158" s="39">
        <v>103</v>
      </c>
      <c r="M1158" s="39">
        <v>87</v>
      </c>
      <c r="N1158" s="39">
        <v>97</v>
      </c>
    </row>
    <row r="1159" spans="1:14" x14ac:dyDescent="0.25">
      <c r="A1159" s="39" t="s">
        <v>135</v>
      </c>
      <c r="B1159" s="39" t="s">
        <v>135</v>
      </c>
      <c r="C1159" s="39">
        <v>3405000</v>
      </c>
      <c r="D1159" s="39">
        <v>0</v>
      </c>
      <c r="E1159" s="39">
        <v>67</v>
      </c>
      <c r="F1159" s="39">
        <v>68</v>
      </c>
      <c r="G1159" s="39">
        <v>72</v>
      </c>
      <c r="H1159" s="39">
        <v>78</v>
      </c>
      <c r="I1159" s="39">
        <v>75</v>
      </c>
      <c r="J1159" s="39">
        <v>75</v>
      </c>
      <c r="K1159" s="39">
        <v>70</v>
      </c>
      <c r="L1159" s="39">
        <v>63</v>
      </c>
      <c r="M1159" s="39">
        <v>64</v>
      </c>
      <c r="N1159" s="39">
        <v>79</v>
      </c>
    </row>
    <row r="1160" spans="1:14" x14ac:dyDescent="0.25">
      <c r="A1160" s="39" t="s">
        <v>135</v>
      </c>
      <c r="B1160" s="39" t="s">
        <v>135</v>
      </c>
      <c r="C1160" s="39">
        <v>3405000</v>
      </c>
      <c r="D1160" s="39">
        <v>1</v>
      </c>
      <c r="E1160" s="39">
        <v>61</v>
      </c>
      <c r="F1160" s="39">
        <v>65</v>
      </c>
      <c r="G1160" s="39">
        <v>63</v>
      </c>
      <c r="H1160" s="39">
        <v>80</v>
      </c>
      <c r="I1160" s="39">
        <v>79</v>
      </c>
      <c r="J1160" s="39">
        <v>84</v>
      </c>
      <c r="K1160" s="39">
        <v>85</v>
      </c>
      <c r="L1160" s="39">
        <v>73</v>
      </c>
      <c r="M1160" s="39">
        <v>62</v>
      </c>
      <c r="N1160" s="39">
        <v>66</v>
      </c>
    </row>
    <row r="1161" spans="1:14" x14ac:dyDescent="0.25">
      <c r="A1161" s="39" t="s">
        <v>135</v>
      </c>
      <c r="B1161" s="39" t="s">
        <v>135</v>
      </c>
      <c r="C1161" s="39">
        <v>3405000</v>
      </c>
      <c r="D1161" s="39">
        <v>10</v>
      </c>
      <c r="E1161" s="39">
        <v>56</v>
      </c>
      <c r="F1161" s="39">
        <v>71</v>
      </c>
      <c r="G1161" s="39">
        <v>54</v>
      </c>
      <c r="H1161" s="39">
        <v>87</v>
      </c>
      <c r="I1161" s="39">
        <v>63</v>
      </c>
      <c r="J1161" s="39">
        <v>64</v>
      </c>
      <c r="K1161" s="39">
        <v>54</v>
      </c>
      <c r="L1161" s="39">
        <v>71</v>
      </c>
      <c r="M1161" s="39">
        <v>71</v>
      </c>
      <c r="N1161" s="39">
        <v>62</v>
      </c>
    </row>
    <row r="1162" spans="1:14" x14ac:dyDescent="0.25">
      <c r="A1162" s="39" t="s">
        <v>135</v>
      </c>
      <c r="B1162" s="39" t="s">
        <v>135</v>
      </c>
      <c r="C1162" s="39">
        <v>3405000</v>
      </c>
      <c r="D1162" s="39">
        <v>11</v>
      </c>
      <c r="E1162" s="39">
        <v>56</v>
      </c>
      <c r="F1162" s="39">
        <v>48</v>
      </c>
      <c r="G1162" s="39">
        <v>67</v>
      </c>
      <c r="H1162" s="39">
        <v>49</v>
      </c>
      <c r="I1162" s="39">
        <v>75</v>
      </c>
      <c r="J1162" s="39">
        <v>59</v>
      </c>
      <c r="K1162" s="39">
        <v>63</v>
      </c>
      <c r="L1162" s="39">
        <v>51</v>
      </c>
      <c r="M1162" s="39">
        <v>74</v>
      </c>
      <c r="N1162" s="39">
        <v>59</v>
      </c>
    </row>
    <row r="1163" spans="1:14" x14ac:dyDescent="0.25">
      <c r="A1163" s="39" t="s">
        <v>135</v>
      </c>
      <c r="B1163" s="39" t="s">
        <v>135</v>
      </c>
      <c r="C1163" s="39">
        <v>3405000</v>
      </c>
      <c r="D1163" s="39">
        <v>12</v>
      </c>
      <c r="E1163" s="39">
        <v>55</v>
      </c>
      <c r="F1163" s="39">
        <v>47</v>
      </c>
      <c r="G1163" s="39">
        <v>53</v>
      </c>
      <c r="H1163" s="39">
        <v>64</v>
      </c>
      <c r="I1163" s="39">
        <v>49</v>
      </c>
      <c r="J1163" s="39">
        <v>66</v>
      </c>
      <c r="K1163" s="39">
        <v>53</v>
      </c>
      <c r="L1163" s="39">
        <v>51</v>
      </c>
      <c r="M1163" s="39">
        <v>49</v>
      </c>
      <c r="N1163" s="39">
        <v>68</v>
      </c>
    </row>
    <row r="1164" spans="1:14" x14ac:dyDescent="0.25">
      <c r="A1164" s="39" t="s">
        <v>135</v>
      </c>
      <c r="B1164" s="39" t="s">
        <v>135</v>
      </c>
      <c r="C1164" s="39">
        <v>3405000</v>
      </c>
      <c r="D1164" s="39">
        <v>2</v>
      </c>
      <c r="E1164" s="39">
        <v>79</v>
      </c>
      <c r="F1164" s="39">
        <v>65</v>
      </c>
      <c r="G1164" s="39">
        <v>59</v>
      </c>
      <c r="H1164" s="39">
        <v>64</v>
      </c>
      <c r="I1164" s="39">
        <v>76</v>
      </c>
      <c r="J1164" s="39">
        <v>68</v>
      </c>
      <c r="K1164" s="39">
        <v>67</v>
      </c>
      <c r="L1164" s="39">
        <v>80</v>
      </c>
      <c r="M1164" s="39">
        <v>70</v>
      </c>
      <c r="N1164" s="39">
        <v>58</v>
      </c>
    </row>
    <row r="1165" spans="1:14" x14ac:dyDescent="0.25">
      <c r="A1165" s="39" t="s">
        <v>135</v>
      </c>
      <c r="B1165" s="39" t="s">
        <v>135</v>
      </c>
      <c r="C1165" s="39">
        <v>3405000</v>
      </c>
      <c r="D1165" s="39">
        <v>3</v>
      </c>
      <c r="E1165" s="39">
        <v>73</v>
      </c>
      <c r="F1165" s="39">
        <v>73</v>
      </c>
      <c r="G1165" s="39">
        <v>63</v>
      </c>
      <c r="H1165" s="39">
        <v>53</v>
      </c>
      <c r="I1165" s="39">
        <v>66</v>
      </c>
      <c r="J1165" s="39">
        <v>78</v>
      </c>
      <c r="K1165" s="39">
        <v>62</v>
      </c>
      <c r="L1165" s="39">
        <v>60</v>
      </c>
      <c r="M1165" s="39">
        <v>72</v>
      </c>
      <c r="N1165" s="39">
        <v>64</v>
      </c>
    </row>
    <row r="1166" spans="1:14" x14ac:dyDescent="0.25">
      <c r="A1166" s="39" t="s">
        <v>135</v>
      </c>
      <c r="B1166" s="39" t="s">
        <v>135</v>
      </c>
      <c r="C1166" s="39">
        <v>3405000</v>
      </c>
      <c r="D1166" s="39">
        <v>4</v>
      </c>
      <c r="E1166" s="39">
        <v>61</v>
      </c>
      <c r="F1166" s="39">
        <v>76</v>
      </c>
      <c r="G1166" s="39">
        <v>75</v>
      </c>
      <c r="H1166" s="39">
        <v>64</v>
      </c>
      <c r="I1166" s="39">
        <v>56</v>
      </c>
      <c r="J1166" s="39">
        <v>59</v>
      </c>
      <c r="K1166" s="39">
        <v>75</v>
      </c>
      <c r="L1166" s="39">
        <v>64</v>
      </c>
      <c r="M1166" s="39">
        <v>59</v>
      </c>
      <c r="N1166" s="39">
        <v>69</v>
      </c>
    </row>
    <row r="1167" spans="1:14" x14ac:dyDescent="0.25">
      <c r="A1167" s="39" t="s">
        <v>135</v>
      </c>
      <c r="B1167" s="39" t="s">
        <v>135</v>
      </c>
      <c r="C1167" s="39">
        <v>3405000</v>
      </c>
      <c r="D1167" s="39">
        <v>5</v>
      </c>
      <c r="E1167" s="39">
        <v>59</v>
      </c>
      <c r="F1167" s="39">
        <v>56</v>
      </c>
      <c r="G1167" s="39">
        <v>75</v>
      </c>
      <c r="H1167" s="39">
        <v>72</v>
      </c>
      <c r="I1167" s="39">
        <v>69</v>
      </c>
      <c r="J1167" s="39">
        <v>56</v>
      </c>
      <c r="K1167" s="39">
        <v>64</v>
      </c>
      <c r="L1167" s="39">
        <v>76</v>
      </c>
      <c r="M1167" s="39">
        <v>64</v>
      </c>
      <c r="N1167" s="39">
        <v>61</v>
      </c>
    </row>
    <row r="1168" spans="1:14" x14ac:dyDescent="0.25">
      <c r="A1168" s="39" t="s">
        <v>135</v>
      </c>
      <c r="B1168" s="39" t="s">
        <v>135</v>
      </c>
      <c r="C1168" s="39">
        <v>3405000</v>
      </c>
      <c r="D1168" s="39">
        <v>6</v>
      </c>
      <c r="E1168" s="39">
        <v>65</v>
      </c>
      <c r="F1168" s="39">
        <v>63</v>
      </c>
      <c r="G1168" s="39">
        <v>58</v>
      </c>
      <c r="H1168" s="39">
        <v>78</v>
      </c>
      <c r="I1168" s="39">
        <v>73</v>
      </c>
      <c r="J1168" s="39">
        <v>65</v>
      </c>
      <c r="K1168" s="39">
        <v>57</v>
      </c>
      <c r="L1168" s="39">
        <v>68</v>
      </c>
      <c r="M1168" s="39">
        <v>74</v>
      </c>
      <c r="N1168" s="39">
        <v>61</v>
      </c>
    </row>
    <row r="1169" spans="1:14" x14ac:dyDescent="0.25">
      <c r="A1169" s="39" t="s">
        <v>135</v>
      </c>
      <c r="B1169" s="39" t="s">
        <v>135</v>
      </c>
      <c r="C1169" s="39">
        <v>3405000</v>
      </c>
      <c r="D1169" s="39">
        <v>7</v>
      </c>
      <c r="E1169" s="39">
        <v>72</v>
      </c>
      <c r="F1169" s="39">
        <v>69</v>
      </c>
      <c r="G1169" s="39">
        <v>57</v>
      </c>
      <c r="H1169" s="39">
        <v>54</v>
      </c>
      <c r="I1169" s="39">
        <v>87</v>
      </c>
      <c r="J1169" s="39">
        <v>75</v>
      </c>
      <c r="K1169" s="39">
        <v>66</v>
      </c>
      <c r="L1169" s="39">
        <v>56</v>
      </c>
      <c r="M1169" s="39">
        <v>68</v>
      </c>
      <c r="N1169" s="39">
        <v>68</v>
      </c>
    </row>
    <row r="1170" spans="1:14" x14ac:dyDescent="0.25">
      <c r="A1170" s="39" t="s">
        <v>135</v>
      </c>
      <c r="B1170" s="39" t="s">
        <v>135</v>
      </c>
      <c r="C1170" s="39">
        <v>3405000</v>
      </c>
      <c r="D1170" s="39">
        <v>8</v>
      </c>
      <c r="E1170" s="39">
        <v>54</v>
      </c>
      <c r="F1170" s="39">
        <v>87</v>
      </c>
      <c r="G1170" s="39">
        <v>69</v>
      </c>
      <c r="H1170" s="39">
        <v>64</v>
      </c>
      <c r="I1170" s="39">
        <v>64</v>
      </c>
      <c r="J1170" s="39">
        <v>82</v>
      </c>
      <c r="K1170" s="39">
        <v>72</v>
      </c>
      <c r="L1170" s="39">
        <v>61</v>
      </c>
      <c r="M1170" s="39">
        <v>53</v>
      </c>
      <c r="N1170" s="39">
        <v>64</v>
      </c>
    </row>
    <row r="1171" spans="1:14" x14ac:dyDescent="0.25">
      <c r="A1171" s="39" t="s">
        <v>135</v>
      </c>
      <c r="B1171" s="39" t="s">
        <v>135</v>
      </c>
      <c r="C1171" s="39">
        <v>3405000</v>
      </c>
      <c r="D1171" s="39">
        <v>9</v>
      </c>
      <c r="E1171" s="39">
        <v>72</v>
      </c>
      <c r="F1171" s="39">
        <v>53</v>
      </c>
      <c r="G1171" s="39">
        <v>86</v>
      </c>
      <c r="H1171" s="39">
        <v>68</v>
      </c>
      <c r="I1171" s="39">
        <v>65</v>
      </c>
      <c r="J1171" s="39">
        <v>58</v>
      </c>
      <c r="K1171" s="39">
        <v>80</v>
      </c>
      <c r="L1171" s="39">
        <v>76</v>
      </c>
      <c r="M1171" s="39">
        <v>65</v>
      </c>
      <c r="N1171" s="39">
        <v>45</v>
      </c>
    </row>
    <row r="1172" spans="1:14" x14ac:dyDescent="0.25">
      <c r="A1172" s="39" t="s">
        <v>135</v>
      </c>
      <c r="B1172" s="39" t="s">
        <v>135</v>
      </c>
      <c r="C1172" s="39">
        <v>3505000</v>
      </c>
      <c r="D1172" s="39">
        <v>0</v>
      </c>
      <c r="E1172" s="39">
        <v>460</v>
      </c>
      <c r="F1172" s="39">
        <v>475</v>
      </c>
      <c r="G1172" s="39">
        <v>446</v>
      </c>
      <c r="H1172" s="39">
        <v>414</v>
      </c>
      <c r="I1172" s="39">
        <v>421</v>
      </c>
      <c r="J1172" s="39">
        <v>331</v>
      </c>
      <c r="K1172" s="39">
        <v>285</v>
      </c>
      <c r="L1172" s="39">
        <v>261</v>
      </c>
      <c r="M1172" s="39">
        <v>286</v>
      </c>
      <c r="N1172" s="39">
        <v>211</v>
      </c>
    </row>
    <row r="1173" spans="1:14" x14ac:dyDescent="0.25">
      <c r="A1173" s="39" t="s">
        <v>135</v>
      </c>
      <c r="B1173" s="39" t="s">
        <v>135</v>
      </c>
      <c r="C1173" s="39">
        <v>3505000</v>
      </c>
      <c r="D1173" s="39">
        <v>1</v>
      </c>
      <c r="E1173" s="39">
        <v>483</v>
      </c>
      <c r="F1173" s="39">
        <v>449</v>
      </c>
      <c r="G1173" s="39">
        <v>468</v>
      </c>
      <c r="H1173" s="39">
        <v>412</v>
      </c>
      <c r="I1173" s="39">
        <v>411</v>
      </c>
      <c r="J1173" s="39">
        <v>347</v>
      </c>
      <c r="K1173" s="39">
        <v>281</v>
      </c>
      <c r="L1173" s="39">
        <v>264</v>
      </c>
      <c r="M1173" s="39">
        <v>249</v>
      </c>
      <c r="N1173" s="39">
        <v>258</v>
      </c>
    </row>
    <row r="1174" spans="1:14" x14ac:dyDescent="0.25">
      <c r="A1174" s="39" t="s">
        <v>135</v>
      </c>
      <c r="B1174" s="39" t="s">
        <v>135</v>
      </c>
      <c r="C1174" s="39">
        <v>3505000</v>
      </c>
      <c r="D1174" s="39">
        <v>10</v>
      </c>
      <c r="E1174" s="39">
        <v>462</v>
      </c>
      <c r="F1174" s="39">
        <v>415</v>
      </c>
      <c r="G1174" s="39">
        <v>429</v>
      </c>
      <c r="H1174" s="39">
        <v>416</v>
      </c>
      <c r="I1174" s="39">
        <v>344</v>
      </c>
      <c r="J1174" s="39">
        <v>395</v>
      </c>
      <c r="K1174" s="39">
        <v>350</v>
      </c>
      <c r="L1174" s="39">
        <v>273</v>
      </c>
      <c r="M1174" s="39">
        <v>297</v>
      </c>
      <c r="N1174" s="39">
        <v>301</v>
      </c>
    </row>
    <row r="1175" spans="1:14" x14ac:dyDescent="0.25">
      <c r="A1175" s="39" t="s">
        <v>135</v>
      </c>
      <c r="B1175" s="39" t="s">
        <v>135</v>
      </c>
      <c r="C1175" s="39">
        <v>3505000</v>
      </c>
      <c r="D1175" s="39">
        <v>11</v>
      </c>
      <c r="E1175" s="39">
        <v>411</v>
      </c>
      <c r="F1175" s="39">
        <v>444</v>
      </c>
      <c r="G1175" s="39">
        <v>397</v>
      </c>
      <c r="H1175" s="39">
        <v>420</v>
      </c>
      <c r="I1175" s="39">
        <v>415</v>
      </c>
      <c r="J1175" s="39">
        <v>311</v>
      </c>
      <c r="K1175" s="39">
        <v>320</v>
      </c>
      <c r="L1175" s="39">
        <v>322</v>
      </c>
      <c r="M1175" s="39">
        <v>250</v>
      </c>
      <c r="N1175" s="39">
        <v>238</v>
      </c>
    </row>
    <row r="1176" spans="1:14" x14ac:dyDescent="0.25">
      <c r="A1176" s="39" t="s">
        <v>135</v>
      </c>
      <c r="B1176" s="39" t="s">
        <v>135</v>
      </c>
      <c r="C1176" s="39">
        <v>3505000</v>
      </c>
      <c r="D1176" s="39">
        <v>12</v>
      </c>
      <c r="E1176" s="39">
        <v>372</v>
      </c>
      <c r="F1176" s="39">
        <v>379</v>
      </c>
      <c r="G1176" s="39">
        <v>419</v>
      </c>
      <c r="H1176" s="39">
        <v>364</v>
      </c>
      <c r="I1176" s="39">
        <v>368</v>
      </c>
      <c r="J1176" s="39">
        <v>369</v>
      </c>
      <c r="K1176" s="39">
        <v>283</v>
      </c>
      <c r="L1176" s="39">
        <v>280</v>
      </c>
      <c r="M1176" s="39">
        <v>266</v>
      </c>
      <c r="N1176" s="39">
        <v>233</v>
      </c>
    </row>
    <row r="1177" spans="1:14" x14ac:dyDescent="0.25">
      <c r="A1177" s="39" t="s">
        <v>135</v>
      </c>
      <c r="B1177" s="39" t="s">
        <v>135</v>
      </c>
      <c r="C1177" s="39">
        <v>3505000</v>
      </c>
      <c r="D1177" s="39">
        <v>2</v>
      </c>
      <c r="E1177" s="39">
        <v>430</v>
      </c>
      <c r="F1177" s="39">
        <v>447</v>
      </c>
      <c r="G1177" s="39">
        <v>421</v>
      </c>
      <c r="H1177" s="39">
        <v>441</v>
      </c>
      <c r="I1177" s="39">
        <v>403</v>
      </c>
      <c r="J1177" s="39">
        <v>370</v>
      </c>
      <c r="K1177" s="39">
        <v>304</v>
      </c>
      <c r="L1177" s="39">
        <v>267</v>
      </c>
      <c r="M1177" s="39">
        <v>259</v>
      </c>
      <c r="N1177" s="39">
        <v>219</v>
      </c>
    </row>
    <row r="1178" spans="1:14" x14ac:dyDescent="0.25">
      <c r="A1178" s="39" t="s">
        <v>135</v>
      </c>
      <c r="B1178" s="39" t="s">
        <v>135</v>
      </c>
      <c r="C1178" s="39">
        <v>3505000</v>
      </c>
      <c r="D1178" s="39">
        <v>3</v>
      </c>
      <c r="E1178" s="39">
        <v>427</v>
      </c>
      <c r="F1178" s="39">
        <v>416</v>
      </c>
      <c r="G1178" s="39">
        <v>448</v>
      </c>
      <c r="H1178" s="39">
        <v>396</v>
      </c>
      <c r="I1178" s="39">
        <v>435</v>
      </c>
      <c r="J1178" s="39">
        <v>347</v>
      </c>
      <c r="K1178" s="39">
        <v>339</v>
      </c>
      <c r="L1178" s="39">
        <v>305</v>
      </c>
      <c r="M1178" s="39">
        <v>251</v>
      </c>
      <c r="N1178" s="39">
        <v>232</v>
      </c>
    </row>
    <row r="1179" spans="1:14" x14ac:dyDescent="0.25">
      <c r="A1179" s="39" t="s">
        <v>135</v>
      </c>
      <c r="B1179" s="39" t="s">
        <v>135</v>
      </c>
      <c r="C1179" s="39">
        <v>3505000</v>
      </c>
      <c r="D1179" s="39">
        <v>4</v>
      </c>
      <c r="E1179" s="39">
        <v>466</v>
      </c>
      <c r="F1179" s="39">
        <v>418</v>
      </c>
      <c r="G1179" s="39">
        <v>396</v>
      </c>
      <c r="H1179" s="39">
        <v>423</v>
      </c>
      <c r="I1179" s="39">
        <v>419</v>
      </c>
      <c r="J1179" s="39">
        <v>375</v>
      </c>
      <c r="K1179" s="39">
        <v>316</v>
      </c>
      <c r="L1179" s="39">
        <v>334</v>
      </c>
      <c r="M1179" s="39">
        <v>291</v>
      </c>
      <c r="N1179" s="39">
        <v>241</v>
      </c>
    </row>
    <row r="1180" spans="1:14" x14ac:dyDescent="0.25">
      <c r="A1180" s="39" t="s">
        <v>135</v>
      </c>
      <c r="B1180" s="39" t="s">
        <v>135</v>
      </c>
      <c r="C1180" s="39">
        <v>3505000</v>
      </c>
      <c r="D1180" s="39">
        <v>5</v>
      </c>
      <c r="E1180" s="39">
        <v>494</v>
      </c>
      <c r="F1180" s="39">
        <v>449</v>
      </c>
      <c r="G1180" s="39">
        <v>389</v>
      </c>
      <c r="H1180" s="39">
        <v>348</v>
      </c>
      <c r="I1180" s="39">
        <v>394</v>
      </c>
      <c r="J1180" s="39">
        <v>353</v>
      </c>
      <c r="K1180" s="39">
        <v>368</v>
      </c>
      <c r="L1180" s="39">
        <v>316</v>
      </c>
      <c r="M1180" s="39">
        <v>306</v>
      </c>
      <c r="N1180" s="39">
        <v>278</v>
      </c>
    </row>
    <row r="1181" spans="1:14" x14ac:dyDescent="0.25">
      <c r="A1181" s="39" t="s">
        <v>135</v>
      </c>
      <c r="B1181" s="39" t="s">
        <v>135</v>
      </c>
      <c r="C1181" s="39">
        <v>3505000</v>
      </c>
      <c r="D1181" s="39">
        <v>6</v>
      </c>
      <c r="E1181" s="39">
        <v>427</v>
      </c>
      <c r="F1181" s="39">
        <v>440</v>
      </c>
      <c r="G1181" s="39">
        <v>424</v>
      </c>
      <c r="H1181" s="39">
        <v>351</v>
      </c>
      <c r="I1181" s="39">
        <v>336</v>
      </c>
      <c r="J1181" s="39">
        <v>362</v>
      </c>
      <c r="K1181" s="39">
        <v>335</v>
      </c>
      <c r="L1181" s="39">
        <v>309</v>
      </c>
      <c r="M1181" s="39">
        <v>291</v>
      </c>
      <c r="N1181" s="39">
        <v>265</v>
      </c>
    </row>
    <row r="1182" spans="1:14" x14ac:dyDescent="0.25">
      <c r="A1182" s="39" t="s">
        <v>135</v>
      </c>
      <c r="B1182" s="39" t="s">
        <v>135</v>
      </c>
      <c r="C1182" s="39">
        <v>3505000</v>
      </c>
      <c r="D1182" s="39">
        <v>7</v>
      </c>
      <c r="E1182" s="39">
        <v>452</v>
      </c>
      <c r="F1182" s="39">
        <v>410</v>
      </c>
      <c r="G1182" s="39">
        <v>449</v>
      </c>
      <c r="H1182" s="39">
        <v>402</v>
      </c>
      <c r="I1182" s="39">
        <v>340</v>
      </c>
      <c r="J1182" s="39">
        <v>322</v>
      </c>
      <c r="K1182" s="39">
        <v>340</v>
      </c>
      <c r="L1182" s="39">
        <v>311</v>
      </c>
      <c r="M1182" s="39">
        <v>313</v>
      </c>
      <c r="N1182" s="39">
        <v>259</v>
      </c>
    </row>
    <row r="1183" spans="1:14" x14ac:dyDescent="0.25">
      <c r="A1183" s="39" t="s">
        <v>135</v>
      </c>
      <c r="B1183" s="39" t="s">
        <v>135</v>
      </c>
      <c r="C1183" s="39">
        <v>3505000</v>
      </c>
      <c r="D1183" s="39">
        <v>8</v>
      </c>
      <c r="E1183" s="39">
        <v>429</v>
      </c>
      <c r="F1183" s="39">
        <v>429</v>
      </c>
      <c r="G1183" s="39">
        <v>411</v>
      </c>
      <c r="H1183" s="39">
        <v>427</v>
      </c>
      <c r="I1183" s="39">
        <v>378</v>
      </c>
      <c r="J1183" s="39">
        <v>324</v>
      </c>
      <c r="K1183" s="39">
        <v>293</v>
      </c>
      <c r="L1183" s="39">
        <v>315</v>
      </c>
      <c r="M1183" s="39">
        <v>298</v>
      </c>
      <c r="N1183" s="39">
        <v>295</v>
      </c>
    </row>
    <row r="1184" spans="1:14" x14ac:dyDescent="0.25">
      <c r="A1184" s="39" t="s">
        <v>135</v>
      </c>
      <c r="B1184" s="39" t="s">
        <v>135</v>
      </c>
      <c r="C1184" s="39">
        <v>3505000</v>
      </c>
      <c r="D1184" s="39">
        <v>9</v>
      </c>
      <c r="E1184" s="39">
        <v>437</v>
      </c>
      <c r="F1184" s="39">
        <v>449</v>
      </c>
      <c r="G1184" s="39">
        <v>440</v>
      </c>
      <c r="H1184" s="39">
        <v>394</v>
      </c>
      <c r="I1184" s="39">
        <v>450</v>
      </c>
      <c r="J1184" s="39">
        <v>424</v>
      </c>
      <c r="K1184" s="39">
        <v>336</v>
      </c>
      <c r="L1184" s="39">
        <v>305</v>
      </c>
      <c r="M1184" s="39">
        <v>349</v>
      </c>
      <c r="N1184" s="39">
        <v>349</v>
      </c>
    </row>
    <row r="1185" spans="1:14" x14ac:dyDescent="0.25">
      <c r="A1185" s="39" t="s">
        <v>135</v>
      </c>
      <c r="B1185" s="39" t="s">
        <v>135</v>
      </c>
      <c r="C1185" s="39">
        <v>3509000</v>
      </c>
      <c r="D1185" s="39">
        <v>0</v>
      </c>
      <c r="E1185" s="39">
        <v>201</v>
      </c>
      <c r="F1185" s="39">
        <v>229</v>
      </c>
      <c r="G1185" s="39">
        <v>199</v>
      </c>
      <c r="H1185" s="39">
        <v>159</v>
      </c>
      <c r="I1185" s="39">
        <v>160</v>
      </c>
      <c r="J1185" s="39">
        <v>171</v>
      </c>
      <c r="K1185" s="39">
        <v>166</v>
      </c>
      <c r="L1185" s="39">
        <v>136</v>
      </c>
      <c r="M1185" s="39">
        <v>139</v>
      </c>
      <c r="N1185" s="39">
        <v>140</v>
      </c>
    </row>
    <row r="1186" spans="1:14" x14ac:dyDescent="0.25">
      <c r="A1186" s="39" t="s">
        <v>135</v>
      </c>
      <c r="B1186" s="39" t="s">
        <v>135</v>
      </c>
      <c r="C1186" s="39">
        <v>3509000</v>
      </c>
      <c r="D1186" s="39">
        <v>1</v>
      </c>
      <c r="E1186" s="39">
        <v>247</v>
      </c>
      <c r="F1186" s="39">
        <v>227</v>
      </c>
      <c r="G1186" s="39">
        <v>235</v>
      </c>
      <c r="H1186" s="39">
        <v>186</v>
      </c>
      <c r="I1186" s="39">
        <v>158</v>
      </c>
      <c r="J1186" s="39">
        <v>169</v>
      </c>
      <c r="K1186" s="39">
        <v>184</v>
      </c>
      <c r="L1186" s="39">
        <v>152</v>
      </c>
      <c r="M1186" s="39">
        <v>145</v>
      </c>
      <c r="N1186" s="39">
        <v>132</v>
      </c>
    </row>
    <row r="1187" spans="1:14" x14ac:dyDescent="0.25">
      <c r="A1187" s="39" t="s">
        <v>135</v>
      </c>
      <c r="B1187" s="39" t="s">
        <v>135</v>
      </c>
      <c r="C1187" s="39">
        <v>3509000</v>
      </c>
      <c r="D1187" s="39">
        <v>10</v>
      </c>
      <c r="E1187" s="39">
        <v>255</v>
      </c>
      <c r="F1187" s="39">
        <v>239</v>
      </c>
      <c r="G1187" s="39">
        <v>216</v>
      </c>
      <c r="H1187" s="39">
        <v>231</v>
      </c>
      <c r="I1187" s="39">
        <v>230</v>
      </c>
      <c r="J1187" s="39">
        <v>230</v>
      </c>
      <c r="K1187" s="39">
        <v>191</v>
      </c>
      <c r="L1187" s="39">
        <v>165</v>
      </c>
      <c r="M1187" s="39">
        <v>178</v>
      </c>
      <c r="N1187" s="39">
        <v>172</v>
      </c>
    </row>
    <row r="1188" spans="1:14" x14ac:dyDescent="0.25">
      <c r="A1188" s="39" t="s">
        <v>135</v>
      </c>
      <c r="B1188" s="39" t="s">
        <v>135</v>
      </c>
      <c r="C1188" s="39">
        <v>3509000</v>
      </c>
      <c r="D1188" s="39">
        <v>11</v>
      </c>
      <c r="E1188" s="39">
        <v>258</v>
      </c>
      <c r="F1188" s="39">
        <v>236</v>
      </c>
      <c r="G1188" s="39">
        <v>220</v>
      </c>
      <c r="H1188" s="39">
        <v>205</v>
      </c>
      <c r="I1188" s="39">
        <v>224</v>
      </c>
      <c r="J1188" s="39">
        <v>212</v>
      </c>
      <c r="K1188" s="39">
        <v>210</v>
      </c>
      <c r="L1188" s="39">
        <v>177</v>
      </c>
      <c r="M1188" s="39">
        <v>165</v>
      </c>
      <c r="N1188" s="39">
        <v>163</v>
      </c>
    </row>
    <row r="1189" spans="1:14" x14ac:dyDescent="0.25">
      <c r="A1189" s="39" t="s">
        <v>135</v>
      </c>
      <c r="B1189" s="39" t="s">
        <v>135</v>
      </c>
      <c r="C1189" s="39">
        <v>3509000</v>
      </c>
      <c r="D1189" s="39">
        <v>12</v>
      </c>
      <c r="E1189" s="39">
        <v>222</v>
      </c>
      <c r="F1189" s="39">
        <v>237</v>
      </c>
      <c r="G1189" s="39">
        <v>223</v>
      </c>
      <c r="H1189" s="39">
        <v>209</v>
      </c>
      <c r="I1189" s="39">
        <v>192</v>
      </c>
      <c r="J1189" s="39">
        <v>209</v>
      </c>
      <c r="K1189" s="39">
        <v>202</v>
      </c>
      <c r="L1189" s="39">
        <v>194</v>
      </c>
      <c r="M1189" s="39">
        <v>196</v>
      </c>
      <c r="N1189" s="39">
        <v>153</v>
      </c>
    </row>
    <row r="1190" spans="1:14" x14ac:dyDescent="0.25">
      <c r="A1190" s="39" t="s">
        <v>135</v>
      </c>
      <c r="B1190" s="39" t="s">
        <v>135</v>
      </c>
      <c r="C1190" s="39">
        <v>3509000</v>
      </c>
      <c r="D1190" s="39">
        <v>2</v>
      </c>
      <c r="E1190" s="39">
        <v>203</v>
      </c>
      <c r="F1190" s="39">
        <v>220</v>
      </c>
      <c r="G1190" s="39">
        <v>209</v>
      </c>
      <c r="H1190" s="39">
        <v>223</v>
      </c>
      <c r="I1190" s="39">
        <v>187</v>
      </c>
      <c r="J1190" s="39">
        <v>170</v>
      </c>
      <c r="K1190" s="39">
        <v>146</v>
      </c>
      <c r="L1190" s="39">
        <v>154</v>
      </c>
      <c r="M1190" s="39">
        <v>133</v>
      </c>
      <c r="N1190" s="39">
        <v>134</v>
      </c>
    </row>
    <row r="1191" spans="1:14" x14ac:dyDescent="0.25">
      <c r="A1191" s="39" t="s">
        <v>135</v>
      </c>
      <c r="B1191" s="39" t="s">
        <v>135</v>
      </c>
      <c r="C1191" s="39">
        <v>3509000</v>
      </c>
      <c r="D1191" s="39">
        <v>3</v>
      </c>
      <c r="E1191" s="39">
        <v>180</v>
      </c>
      <c r="F1191" s="39">
        <v>196</v>
      </c>
      <c r="G1191" s="39">
        <v>209</v>
      </c>
      <c r="H1191" s="39">
        <v>194</v>
      </c>
      <c r="I1191" s="39">
        <v>225</v>
      </c>
      <c r="J1191" s="39">
        <v>193</v>
      </c>
      <c r="K1191" s="39">
        <v>161</v>
      </c>
      <c r="L1191" s="39">
        <v>143</v>
      </c>
      <c r="M1191" s="39">
        <v>161</v>
      </c>
      <c r="N1191" s="39">
        <v>130</v>
      </c>
    </row>
    <row r="1192" spans="1:14" x14ac:dyDescent="0.25">
      <c r="A1192" s="39" t="s">
        <v>135</v>
      </c>
      <c r="B1192" s="39" t="s">
        <v>135</v>
      </c>
      <c r="C1192" s="39">
        <v>3509000</v>
      </c>
      <c r="D1192" s="39">
        <v>4</v>
      </c>
      <c r="E1192" s="39">
        <v>201</v>
      </c>
      <c r="F1192" s="39">
        <v>165</v>
      </c>
      <c r="G1192" s="39">
        <v>184</v>
      </c>
      <c r="H1192" s="39">
        <v>194</v>
      </c>
      <c r="I1192" s="39">
        <v>190</v>
      </c>
      <c r="J1192" s="39">
        <v>229</v>
      </c>
      <c r="K1192" s="39">
        <v>181</v>
      </c>
      <c r="L1192" s="39">
        <v>153</v>
      </c>
      <c r="M1192" s="39">
        <v>144</v>
      </c>
      <c r="N1192" s="39">
        <v>147</v>
      </c>
    </row>
    <row r="1193" spans="1:14" x14ac:dyDescent="0.25">
      <c r="A1193" s="39" t="s">
        <v>135</v>
      </c>
      <c r="B1193" s="39" t="s">
        <v>135</v>
      </c>
      <c r="C1193" s="39">
        <v>3509000</v>
      </c>
      <c r="D1193" s="39">
        <v>5</v>
      </c>
      <c r="E1193" s="39">
        <v>215</v>
      </c>
      <c r="F1193" s="39">
        <v>199</v>
      </c>
      <c r="G1193" s="39">
        <v>176</v>
      </c>
      <c r="H1193" s="39">
        <v>183</v>
      </c>
      <c r="I1193" s="39">
        <v>206</v>
      </c>
      <c r="J1193" s="39">
        <v>191</v>
      </c>
      <c r="K1193" s="39">
        <v>214</v>
      </c>
      <c r="L1193" s="39">
        <v>172</v>
      </c>
      <c r="M1193" s="39">
        <v>142</v>
      </c>
      <c r="N1193" s="39">
        <v>127</v>
      </c>
    </row>
    <row r="1194" spans="1:14" x14ac:dyDescent="0.25">
      <c r="A1194" s="39" t="s">
        <v>135</v>
      </c>
      <c r="B1194" s="39" t="s">
        <v>135</v>
      </c>
      <c r="C1194" s="39">
        <v>3509000</v>
      </c>
      <c r="D1194" s="39">
        <v>6</v>
      </c>
      <c r="E1194" s="39">
        <v>240</v>
      </c>
      <c r="F1194" s="39">
        <v>209</v>
      </c>
      <c r="G1194" s="39">
        <v>193</v>
      </c>
      <c r="H1194" s="39">
        <v>177</v>
      </c>
      <c r="I1194" s="39">
        <v>187</v>
      </c>
      <c r="J1194" s="39">
        <v>221</v>
      </c>
      <c r="K1194" s="39">
        <v>201</v>
      </c>
      <c r="L1194" s="39">
        <v>197</v>
      </c>
      <c r="M1194" s="39">
        <v>173</v>
      </c>
      <c r="N1194" s="39">
        <v>127</v>
      </c>
    </row>
    <row r="1195" spans="1:14" x14ac:dyDescent="0.25">
      <c r="A1195" s="39" t="s">
        <v>135</v>
      </c>
      <c r="B1195" s="39" t="s">
        <v>135</v>
      </c>
      <c r="C1195" s="39">
        <v>3509000</v>
      </c>
      <c r="D1195" s="39">
        <v>7</v>
      </c>
      <c r="E1195" s="39">
        <v>260</v>
      </c>
      <c r="F1195" s="39">
        <v>238</v>
      </c>
      <c r="G1195" s="39">
        <v>217</v>
      </c>
      <c r="H1195" s="39">
        <v>193</v>
      </c>
      <c r="I1195" s="39">
        <v>194</v>
      </c>
      <c r="J1195" s="39">
        <v>191</v>
      </c>
      <c r="K1195" s="39">
        <v>221</v>
      </c>
      <c r="L1195" s="39">
        <v>202</v>
      </c>
      <c r="M1195" s="39">
        <v>181</v>
      </c>
      <c r="N1195" s="39">
        <v>169</v>
      </c>
    </row>
    <row r="1196" spans="1:14" x14ac:dyDescent="0.25">
      <c r="A1196" s="39" t="s">
        <v>135</v>
      </c>
      <c r="B1196" s="39" t="s">
        <v>135</v>
      </c>
      <c r="C1196" s="39">
        <v>3509000</v>
      </c>
      <c r="D1196" s="39">
        <v>8</v>
      </c>
      <c r="E1196" s="39">
        <v>258</v>
      </c>
      <c r="F1196" s="39">
        <v>256</v>
      </c>
      <c r="G1196" s="39">
        <v>239</v>
      </c>
      <c r="H1196" s="39">
        <v>218</v>
      </c>
      <c r="I1196" s="39">
        <v>205</v>
      </c>
      <c r="J1196" s="39">
        <v>193</v>
      </c>
      <c r="K1196" s="39">
        <v>201</v>
      </c>
      <c r="L1196" s="39">
        <v>200</v>
      </c>
      <c r="M1196" s="39">
        <v>187</v>
      </c>
      <c r="N1196" s="39">
        <v>173</v>
      </c>
    </row>
    <row r="1197" spans="1:14" x14ac:dyDescent="0.25">
      <c r="A1197" s="39" t="s">
        <v>135</v>
      </c>
      <c r="B1197" s="39" t="s">
        <v>135</v>
      </c>
      <c r="C1197" s="39">
        <v>3509000</v>
      </c>
      <c r="D1197" s="39">
        <v>9</v>
      </c>
      <c r="E1197" s="39">
        <v>251</v>
      </c>
      <c r="F1197" s="39">
        <v>240</v>
      </c>
      <c r="G1197" s="39">
        <v>258</v>
      </c>
      <c r="H1197" s="39">
        <v>232</v>
      </c>
      <c r="I1197" s="39">
        <v>232</v>
      </c>
      <c r="J1197" s="39">
        <v>202</v>
      </c>
      <c r="K1197" s="39">
        <v>193</v>
      </c>
      <c r="L1197" s="39">
        <v>188</v>
      </c>
      <c r="M1197" s="39">
        <v>204</v>
      </c>
      <c r="N1197" s="39">
        <v>175</v>
      </c>
    </row>
    <row r="1198" spans="1:14" x14ac:dyDescent="0.25">
      <c r="A1198" s="39" t="s">
        <v>135</v>
      </c>
      <c r="B1198" s="39" t="s">
        <v>135</v>
      </c>
      <c r="C1198" s="39">
        <v>3510000</v>
      </c>
      <c r="D1198" s="39">
        <v>0</v>
      </c>
      <c r="E1198" s="39">
        <v>202</v>
      </c>
      <c r="F1198" s="39">
        <v>213</v>
      </c>
      <c r="G1198" s="39">
        <v>211</v>
      </c>
      <c r="H1198" s="39">
        <v>192</v>
      </c>
      <c r="I1198" s="39">
        <v>187</v>
      </c>
      <c r="J1198" s="39">
        <v>224</v>
      </c>
      <c r="K1198" s="39">
        <v>251</v>
      </c>
      <c r="L1198" s="39">
        <v>208</v>
      </c>
      <c r="M1198" s="39">
        <v>177</v>
      </c>
      <c r="N1198" s="39">
        <v>220</v>
      </c>
    </row>
    <row r="1199" spans="1:14" x14ac:dyDescent="0.25">
      <c r="A1199" s="39" t="s">
        <v>135</v>
      </c>
      <c r="B1199" s="39" t="s">
        <v>135</v>
      </c>
      <c r="C1199" s="39">
        <v>3510000</v>
      </c>
      <c r="D1199" s="39">
        <v>1</v>
      </c>
      <c r="E1199" s="39">
        <v>198</v>
      </c>
      <c r="F1199" s="39">
        <v>198</v>
      </c>
      <c r="G1199" s="39">
        <v>234</v>
      </c>
      <c r="H1199" s="39">
        <v>240</v>
      </c>
      <c r="I1199" s="39">
        <v>186</v>
      </c>
      <c r="J1199" s="39">
        <v>195</v>
      </c>
      <c r="K1199" s="39">
        <v>229</v>
      </c>
      <c r="L1199" s="39">
        <v>247</v>
      </c>
      <c r="M1199" s="39">
        <v>201</v>
      </c>
      <c r="N1199" s="39">
        <v>205</v>
      </c>
    </row>
    <row r="1200" spans="1:14" x14ac:dyDescent="0.25">
      <c r="A1200" s="39" t="s">
        <v>135</v>
      </c>
      <c r="B1200" s="39" t="s">
        <v>135</v>
      </c>
      <c r="C1200" s="39">
        <v>3510000</v>
      </c>
      <c r="D1200" s="39">
        <v>10</v>
      </c>
      <c r="E1200" s="39">
        <v>255</v>
      </c>
      <c r="F1200" s="39">
        <v>239</v>
      </c>
      <c r="G1200" s="39">
        <v>249</v>
      </c>
      <c r="H1200" s="39">
        <v>252</v>
      </c>
      <c r="I1200" s="39">
        <v>225</v>
      </c>
      <c r="J1200" s="39">
        <v>230</v>
      </c>
      <c r="K1200" s="39">
        <v>217</v>
      </c>
      <c r="L1200" s="39">
        <v>248</v>
      </c>
      <c r="M1200" s="39">
        <v>228</v>
      </c>
      <c r="N1200" s="39">
        <v>236</v>
      </c>
    </row>
    <row r="1201" spans="1:14" x14ac:dyDescent="0.25">
      <c r="A1201" s="39" t="s">
        <v>135</v>
      </c>
      <c r="B1201" s="39" t="s">
        <v>135</v>
      </c>
      <c r="C1201" s="39">
        <v>3510000</v>
      </c>
      <c r="D1201" s="39">
        <v>11</v>
      </c>
      <c r="E1201" s="39">
        <v>224</v>
      </c>
      <c r="F1201" s="39">
        <v>231</v>
      </c>
      <c r="G1201" s="39">
        <v>218</v>
      </c>
      <c r="H1201" s="39">
        <v>220</v>
      </c>
      <c r="I1201" s="39">
        <v>237</v>
      </c>
      <c r="J1201" s="39">
        <v>234</v>
      </c>
      <c r="K1201" s="39">
        <v>212</v>
      </c>
      <c r="L1201" s="39">
        <v>202</v>
      </c>
      <c r="M1201" s="39">
        <v>223</v>
      </c>
      <c r="N1201" s="39">
        <v>215</v>
      </c>
    </row>
    <row r="1202" spans="1:14" x14ac:dyDescent="0.25">
      <c r="A1202" s="39" t="s">
        <v>135</v>
      </c>
      <c r="B1202" s="39" t="s">
        <v>135</v>
      </c>
      <c r="C1202" s="39">
        <v>3510000</v>
      </c>
      <c r="D1202" s="39">
        <v>12</v>
      </c>
      <c r="E1202" s="39">
        <v>231</v>
      </c>
      <c r="F1202" s="39">
        <v>222</v>
      </c>
      <c r="G1202" s="39">
        <v>228</v>
      </c>
      <c r="H1202" s="39">
        <v>205</v>
      </c>
      <c r="I1202" s="39">
        <v>221</v>
      </c>
      <c r="J1202" s="39">
        <v>231</v>
      </c>
      <c r="K1202" s="39">
        <v>210</v>
      </c>
      <c r="L1202" s="39">
        <v>214</v>
      </c>
      <c r="M1202" s="39">
        <v>195</v>
      </c>
      <c r="N1202" s="39">
        <v>220</v>
      </c>
    </row>
    <row r="1203" spans="1:14" x14ac:dyDescent="0.25">
      <c r="A1203" s="39" t="s">
        <v>135</v>
      </c>
      <c r="B1203" s="39" t="s">
        <v>135</v>
      </c>
      <c r="C1203" s="39">
        <v>3510000</v>
      </c>
      <c r="D1203" s="39">
        <v>2</v>
      </c>
      <c r="E1203" s="39">
        <v>219</v>
      </c>
      <c r="F1203" s="39">
        <v>192</v>
      </c>
      <c r="G1203" s="39">
        <v>201</v>
      </c>
      <c r="H1203" s="39">
        <v>224</v>
      </c>
      <c r="I1203" s="39">
        <v>241</v>
      </c>
      <c r="J1203" s="39">
        <v>199</v>
      </c>
      <c r="K1203" s="39">
        <v>220</v>
      </c>
      <c r="L1203" s="39">
        <v>220</v>
      </c>
      <c r="M1203" s="39">
        <v>232</v>
      </c>
      <c r="N1203" s="39">
        <v>219</v>
      </c>
    </row>
    <row r="1204" spans="1:14" x14ac:dyDescent="0.25">
      <c r="A1204" s="39" t="s">
        <v>135</v>
      </c>
      <c r="B1204" s="39" t="s">
        <v>135</v>
      </c>
      <c r="C1204" s="39">
        <v>3510000</v>
      </c>
      <c r="D1204" s="39">
        <v>3</v>
      </c>
      <c r="E1204" s="39">
        <v>224</v>
      </c>
      <c r="F1204" s="39">
        <v>229</v>
      </c>
      <c r="G1204" s="39">
        <v>208</v>
      </c>
      <c r="H1204" s="39">
        <v>199</v>
      </c>
      <c r="I1204" s="39">
        <v>212</v>
      </c>
      <c r="J1204" s="39">
        <v>246</v>
      </c>
      <c r="K1204" s="39">
        <v>201</v>
      </c>
      <c r="L1204" s="39">
        <v>215</v>
      </c>
      <c r="M1204" s="39">
        <v>219</v>
      </c>
      <c r="N1204" s="39">
        <v>242</v>
      </c>
    </row>
    <row r="1205" spans="1:14" x14ac:dyDescent="0.25">
      <c r="A1205" s="39" t="s">
        <v>135</v>
      </c>
      <c r="B1205" s="39" t="s">
        <v>135</v>
      </c>
      <c r="C1205" s="39">
        <v>3510000</v>
      </c>
      <c r="D1205" s="39">
        <v>4</v>
      </c>
      <c r="E1205" s="39">
        <v>217</v>
      </c>
      <c r="F1205" s="39">
        <v>239</v>
      </c>
      <c r="G1205" s="39">
        <v>229</v>
      </c>
      <c r="H1205" s="39">
        <v>222</v>
      </c>
      <c r="I1205" s="39">
        <v>199</v>
      </c>
      <c r="J1205" s="39">
        <v>222</v>
      </c>
      <c r="K1205" s="39">
        <v>243</v>
      </c>
      <c r="L1205" s="39">
        <v>200</v>
      </c>
      <c r="M1205" s="39">
        <v>218</v>
      </c>
      <c r="N1205" s="39">
        <v>229</v>
      </c>
    </row>
    <row r="1206" spans="1:14" x14ac:dyDescent="0.25">
      <c r="A1206" s="39" t="s">
        <v>135</v>
      </c>
      <c r="B1206" s="39" t="s">
        <v>135</v>
      </c>
      <c r="C1206" s="39">
        <v>3510000</v>
      </c>
      <c r="D1206" s="39">
        <v>5</v>
      </c>
      <c r="E1206" s="39">
        <v>235</v>
      </c>
      <c r="F1206" s="39">
        <v>213</v>
      </c>
      <c r="G1206" s="39">
        <v>240</v>
      </c>
      <c r="H1206" s="39">
        <v>219</v>
      </c>
      <c r="I1206" s="39">
        <v>226</v>
      </c>
      <c r="J1206" s="39">
        <v>219</v>
      </c>
      <c r="K1206" s="39">
        <v>237</v>
      </c>
      <c r="L1206" s="39">
        <v>244</v>
      </c>
      <c r="M1206" s="39">
        <v>215</v>
      </c>
      <c r="N1206" s="39">
        <v>225</v>
      </c>
    </row>
    <row r="1207" spans="1:14" x14ac:dyDescent="0.25">
      <c r="A1207" s="39" t="s">
        <v>135</v>
      </c>
      <c r="B1207" s="39" t="s">
        <v>135</v>
      </c>
      <c r="C1207" s="39">
        <v>3510000</v>
      </c>
      <c r="D1207" s="39">
        <v>6</v>
      </c>
      <c r="E1207" s="39">
        <v>222</v>
      </c>
      <c r="F1207" s="39">
        <v>230</v>
      </c>
      <c r="G1207" s="39">
        <v>214</v>
      </c>
      <c r="H1207" s="39">
        <v>246</v>
      </c>
      <c r="I1207" s="39">
        <v>217</v>
      </c>
      <c r="J1207" s="39">
        <v>245</v>
      </c>
      <c r="K1207" s="39">
        <v>223</v>
      </c>
      <c r="L1207" s="39">
        <v>250</v>
      </c>
      <c r="M1207" s="39">
        <v>245</v>
      </c>
      <c r="N1207" s="39">
        <v>223</v>
      </c>
    </row>
    <row r="1208" spans="1:14" x14ac:dyDescent="0.25">
      <c r="A1208" s="39" t="s">
        <v>135</v>
      </c>
      <c r="B1208" s="39" t="s">
        <v>135</v>
      </c>
      <c r="C1208" s="39">
        <v>3510000</v>
      </c>
      <c r="D1208" s="39">
        <v>7</v>
      </c>
      <c r="E1208" s="39">
        <v>279</v>
      </c>
      <c r="F1208" s="39">
        <v>226</v>
      </c>
      <c r="G1208" s="39">
        <v>227</v>
      </c>
      <c r="H1208" s="39">
        <v>201</v>
      </c>
      <c r="I1208" s="39">
        <v>230</v>
      </c>
      <c r="J1208" s="39">
        <v>220</v>
      </c>
      <c r="K1208" s="39">
        <v>250</v>
      </c>
      <c r="L1208" s="39">
        <v>239</v>
      </c>
      <c r="M1208" s="39">
        <v>250</v>
      </c>
      <c r="N1208" s="39">
        <v>255</v>
      </c>
    </row>
    <row r="1209" spans="1:14" x14ac:dyDescent="0.25">
      <c r="A1209" s="39" t="s">
        <v>135</v>
      </c>
      <c r="B1209" s="39" t="s">
        <v>135</v>
      </c>
      <c r="C1209" s="39">
        <v>3510000</v>
      </c>
      <c r="D1209" s="39">
        <v>8</v>
      </c>
      <c r="E1209" s="39">
        <v>248</v>
      </c>
      <c r="F1209" s="39">
        <v>272</v>
      </c>
      <c r="G1209" s="39">
        <v>213</v>
      </c>
      <c r="H1209" s="39">
        <v>226</v>
      </c>
      <c r="I1209" s="39">
        <v>200</v>
      </c>
      <c r="J1209" s="39">
        <v>242</v>
      </c>
      <c r="K1209" s="39">
        <v>225</v>
      </c>
      <c r="L1209" s="39">
        <v>249</v>
      </c>
      <c r="M1209" s="39">
        <v>244</v>
      </c>
      <c r="N1209" s="39">
        <v>255</v>
      </c>
    </row>
    <row r="1210" spans="1:14" x14ac:dyDescent="0.25">
      <c r="A1210" s="39" t="s">
        <v>135</v>
      </c>
      <c r="B1210" s="39" t="s">
        <v>135</v>
      </c>
      <c r="C1210" s="39">
        <v>3510000</v>
      </c>
      <c r="D1210" s="39">
        <v>9</v>
      </c>
      <c r="E1210" s="39">
        <v>239</v>
      </c>
      <c r="F1210" s="39">
        <v>249</v>
      </c>
      <c r="G1210" s="39">
        <v>272</v>
      </c>
      <c r="H1210" s="39">
        <v>233</v>
      </c>
      <c r="I1210" s="39">
        <v>227</v>
      </c>
      <c r="J1210" s="39">
        <v>219</v>
      </c>
      <c r="K1210" s="39">
        <v>253</v>
      </c>
      <c r="L1210" s="39">
        <v>234</v>
      </c>
      <c r="M1210" s="39">
        <v>259</v>
      </c>
      <c r="N1210" s="39">
        <v>277</v>
      </c>
    </row>
    <row r="1211" spans="1:14" x14ac:dyDescent="0.25">
      <c r="A1211" s="39" t="s">
        <v>135</v>
      </c>
      <c r="B1211" s="39" t="s">
        <v>135</v>
      </c>
      <c r="C1211" s="39">
        <v>3601000</v>
      </c>
      <c r="D1211" s="39">
        <v>0</v>
      </c>
      <c r="E1211" s="39">
        <v>234</v>
      </c>
      <c r="F1211" s="39">
        <v>229</v>
      </c>
      <c r="G1211" s="39">
        <v>254</v>
      </c>
      <c r="H1211" s="39">
        <v>242</v>
      </c>
      <c r="I1211" s="39">
        <v>185</v>
      </c>
      <c r="J1211" s="39">
        <v>179</v>
      </c>
      <c r="K1211" s="39">
        <v>192</v>
      </c>
      <c r="L1211" s="39">
        <v>203</v>
      </c>
      <c r="M1211" s="39">
        <v>163</v>
      </c>
      <c r="N1211" s="39">
        <v>193</v>
      </c>
    </row>
    <row r="1212" spans="1:14" x14ac:dyDescent="0.25">
      <c r="A1212" s="39" t="s">
        <v>135</v>
      </c>
      <c r="B1212" s="39" t="s">
        <v>135</v>
      </c>
      <c r="C1212" s="39">
        <v>3601000</v>
      </c>
      <c r="D1212" s="39">
        <v>1</v>
      </c>
      <c r="E1212" s="39">
        <v>219</v>
      </c>
      <c r="F1212" s="39">
        <v>210</v>
      </c>
      <c r="G1212" s="39">
        <v>220</v>
      </c>
      <c r="H1212" s="39">
        <v>240</v>
      </c>
      <c r="I1212" s="39">
        <v>218</v>
      </c>
      <c r="J1212" s="39">
        <v>187</v>
      </c>
      <c r="K1212" s="39">
        <v>171</v>
      </c>
      <c r="L1212" s="39">
        <v>173</v>
      </c>
      <c r="M1212" s="39">
        <v>198</v>
      </c>
      <c r="N1212" s="39">
        <v>167</v>
      </c>
    </row>
    <row r="1213" spans="1:14" x14ac:dyDescent="0.25">
      <c r="A1213" s="39" t="s">
        <v>135</v>
      </c>
      <c r="B1213" s="39" t="s">
        <v>135</v>
      </c>
      <c r="C1213" s="39">
        <v>3601000</v>
      </c>
      <c r="D1213" s="39">
        <v>10</v>
      </c>
      <c r="E1213" s="39">
        <v>196</v>
      </c>
      <c r="F1213" s="39">
        <v>189</v>
      </c>
      <c r="G1213" s="39">
        <v>193</v>
      </c>
      <c r="H1213" s="39">
        <v>205</v>
      </c>
      <c r="I1213" s="39">
        <v>201</v>
      </c>
      <c r="J1213" s="39">
        <v>211</v>
      </c>
      <c r="K1213" s="39">
        <v>199</v>
      </c>
      <c r="L1213" s="39">
        <v>216</v>
      </c>
      <c r="M1213" s="39">
        <v>184</v>
      </c>
      <c r="N1213" s="39">
        <v>185</v>
      </c>
    </row>
    <row r="1214" spans="1:14" x14ac:dyDescent="0.25">
      <c r="A1214" s="39" t="s">
        <v>135</v>
      </c>
      <c r="B1214" s="39" t="s">
        <v>135</v>
      </c>
      <c r="C1214" s="39">
        <v>3601000</v>
      </c>
      <c r="D1214" s="39">
        <v>11</v>
      </c>
      <c r="E1214" s="39">
        <v>146</v>
      </c>
      <c r="F1214" s="39">
        <v>197</v>
      </c>
      <c r="G1214" s="39">
        <v>177</v>
      </c>
      <c r="H1214" s="39">
        <v>175</v>
      </c>
      <c r="I1214" s="39">
        <v>192</v>
      </c>
      <c r="J1214" s="39">
        <v>196</v>
      </c>
      <c r="K1214" s="39">
        <v>187</v>
      </c>
      <c r="L1214" s="39">
        <v>198</v>
      </c>
      <c r="M1214" s="39">
        <v>217</v>
      </c>
      <c r="N1214" s="39">
        <v>185</v>
      </c>
    </row>
    <row r="1215" spans="1:14" x14ac:dyDescent="0.25">
      <c r="A1215" s="39" t="s">
        <v>135</v>
      </c>
      <c r="B1215" s="39" t="s">
        <v>135</v>
      </c>
      <c r="C1215" s="39">
        <v>3601000</v>
      </c>
      <c r="D1215" s="39">
        <v>12</v>
      </c>
      <c r="E1215" s="39">
        <v>157</v>
      </c>
      <c r="F1215" s="39">
        <v>136</v>
      </c>
      <c r="G1215" s="39">
        <v>175</v>
      </c>
      <c r="H1215" s="39">
        <v>173</v>
      </c>
      <c r="I1215" s="39">
        <v>169</v>
      </c>
      <c r="J1215" s="39">
        <v>175</v>
      </c>
      <c r="K1215" s="39">
        <v>197</v>
      </c>
      <c r="L1215" s="39">
        <v>193</v>
      </c>
      <c r="M1215" s="39">
        <v>187</v>
      </c>
      <c r="N1215" s="39">
        <v>195</v>
      </c>
    </row>
    <row r="1216" spans="1:14" x14ac:dyDescent="0.25">
      <c r="A1216" s="39" t="s">
        <v>135</v>
      </c>
      <c r="B1216" s="39" t="s">
        <v>135</v>
      </c>
      <c r="C1216" s="39">
        <v>3601000</v>
      </c>
      <c r="D1216" s="39">
        <v>2</v>
      </c>
      <c r="E1216" s="39">
        <v>190</v>
      </c>
      <c r="F1216" s="39">
        <v>200</v>
      </c>
      <c r="G1216" s="39">
        <v>202</v>
      </c>
      <c r="H1216" s="39">
        <v>213</v>
      </c>
      <c r="I1216" s="39">
        <v>228</v>
      </c>
      <c r="J1216" s="39">
        <v>210</v>
      </c>
      <c r="K1216" s="39">
        <v>176</v>
      </c>
      <c r="L1216" s="39">
        <v>166</v>
      </c>
      <c r="M1216" s="39">
        <v>167</v>
      </c>
      <c r="N1216" s="39">
        <v>194</v>
      </c>
    </row>
    <row r="1217" spans="1:14" x14ac:dyDescent="0.25">
      <c r="A1217" s="39" t="s">
        <v>135</v>
      </c>
      <c r="B1217" s="39" t="s">
        <v>135</v>
      </c>
      <c r="C1217" s="39">
        <v>3601000</v>
      </c>
      <c r="D1217" s="39">
        <v>3</v>
      </c>
      <c r="E1217" s="39">
        <v>223</v>
      </c>
      <c r="F1217" s="39">
        <v>189</v>
      </c>
      <c r="G1217" s="39">
        <v>203</v>
      </c>
      <c r="H1217" s="39">
        <v>199</v>
      </c>
      <c r="I1217" s="39">
        <v>199</v>
      </c>
      <c r="J1217" s="39">
        <v>224</v>
      </c>
      <c r="K1217" s="39">
        <v>208</v>
      </c>
      <c r="L1217" s="39">
        <v>175</v>
      </c>
      <c r="M1217" s="39">
        <v>163</v>
      </c>
      <c r="N1217" s="39">
        <v>169</v>
      </c>
    </row>
    <row r="1218" spans="1:14" x14ac:dyDescent="0.25">
      <c r="A1218" s="39" t="s">
        <v>135</v>
      </c>
      <c r="B1218" s="39" t="s">
        <v>135</v>
      </c>
      <c r="C1218" s="39">
        <v>3601000</v>
      </c>
      <c r="D1218" s="39">
        <v>4</v>
      </c>
      <c r="E1218" s="39">
        <v>224</v>
      </c>
      <c r="F1218" s="39">
        <v>218</v>
      </c>
      <c r="G1218" s="39">
        <v>194</v>
      </c>
      <c r="H1218" s="39">
        <v>201</v>
      </c>
      <c r="I1218" s="39">
        <v>194</v>
      </c>
      <c r="J1218" s="39">
        <v>202</v>
      </c>
      <c r="K1218" s="39">
        <v>222</v>
      </c>
      <c r="L1218" s="39">
        <v>206</v>
      </c>
      <c r="M1218" s="39">
        <v>169</v>
      </c>
      <c r="N1218" s="39">
        <v>170</v>
      </c>
    </row>
    <row r="1219" spans="1:14" x14ac:dyDescent="0.25">
      <c r="A1219" s="39" t="s">
        <v>135</v>
      </c>
      <c r="B1219" s="39" t="s">
        <v>135</v>
      </c>
      <c r="C1219" s="39">
        <v>3601000</v>
      </c>
      <c r="D1219" s="39">
        <v>5</v>
      </c>
      <c r="E1219" s="39">
        <v>214</v>
      </c>
      <c r="F1219" s="39">
        <v>209</v>
      </c>
      <c r="G1219" s="39">
        <v>221</v>
      </c>
      <c r="H1219" s="39">
        <v>193</v>
      </c>
      <c r="I1219" s="39">
        <v>195</v>
      </c>
      <c r="J1219" s="39">
        <v>189</v>
      </c>
      <c r="K1219" s="39">
        <v>199</v>
      </c>
      <c r="L1219" s="39">
        <v>226</v>
      </c>
      <c r="M1219" s="39">
        <v>204</v>
      </c>
      <c r="N1219" s="39">
        <v>176</v>
      </c>
    </row>
    <row r="1220" spans="1:14" x14ac:dyDescent="0.25">
      <c r="A1220" s="39" t="s">
        <v>135</v>
      </c>
      <c r="B1220" s="39" t="s">
        <v>135</v>
      </c>
      <c r="C1220" s="39">
        <v>3601000</v>
      </c>
      <c r="D1220" s="39">
        <v>6</v>
      </c>
      <c r="E1220" s="39">
        <v>213</v>
      </c>
      <c r="F1220" s="39">
        <v>214</v>
      </c>
      <c r="G1220" s="39">
        <v>213</v>
      </c>
      <c r="H1220" s="39">
        <v>216</v>
      </c>
      <c r="I1220" s="39">
        <v>190</v>
      </c>
      <c r="J1220" s="39">
        <v>193</v>
      </c>
      <c r="K1220" s="39">
        <v>181</v>
      </c>
      <c r="L1220" s="39">
        <v>193</v>
      </c>
      <c r="M1220" s="39">
        <v>223</v>
      </c>
      <c r="N1220" s="39">
        <v>208</v>
      </c>
    </row>
    <row r="1221" spans="1:14" x14ac:dyDescent="0.25">
      <c r="A1221" s="39" t="s">
        <v>135</v>
      </c>
      <c r="B1221" s="39" t="s">
        <v>135</v>
      </c>
      <c r="C1221" s="39">
        <v>3601000</v>
      </c>
      <c r="D1221" s="39">
        <v>7</v>
      </c>
      <c r="E1221" s="39">
        <v>204</v>
      </c>
      <c r="F1221" s="39">
        <v>212</v>
      </c>
      <c r="G1221" s="39">
        <v>221</v>
      </c>
      <c r="H1221" s="39">
        <v>213</v>
      </c>
      <c r="I1221" s="39">
        <v>218</v>
      </c>
      <c r="J1221" s="39">
        <v>193</v>
      </c>
      <c r="K1221" s="39">
        <v>194</v>
      </c>
      <c r="L1221" s="39">
        <v>192</v>
      </c>
      <c r="M1221" s="39">
        <v>195</v>
      </c>
      <c r="N1221" s="39">
        <v>218</v>
      </c>
    </row>
    <row r="1222" spans="1:14" x14ac:dyDescent="0.25">
      <c r="A1222" s="39" t="s">
        <v>135</v>
      </c>
      <c r="B1222" s="39" t="s">
        <v>135</v>
      </c>
      <c r="C1222" s="39">
        <v>3601000</v>
      </c>
      <c r="D1222" s="39">
        <v>8</v>
      </c>
      <c r="E1222" s="39">
        <v>183</v>
      </c>
      <c r="F1222" s="39">
        <v>208</v>
      </c>
      <c r="G1222" s="39">
        <v>211</v>
      </c>
      <c r="H1222" s="39">
        <v>203</v>
      </c>
      <c r="I1222" s="39">
        <v>212</v>
      </c>
      <c r="J1222" s="39">
        <v>214</v>
      </c>
      <c r="K1222" s="39">
        <v>186</v>
      </c>
      <c r="L1222" s="39">
        <v>198</v>
      </c>
      <c r="M1222" s="39">
        <v>180</v>
      </c>
      <c r="N1222" s="39">
        <v>206</v>
      </c>
    </row>
    <row r="1223" spans="1:14" x14ac:dyDescent="0.25">
      <c r="A1223" s="39" t="s">
        <v>135</v>
      </c>
      <c r="B1223" s="39" t="s">
        <v>135</v>
      </c>
      <c r="C1223" s="39">
        <v>3601000</v>
      </c>
      <c r="D1223" s="39">
        <v>9</v>
      </c>
      <c r="E1223" s="39">
        <v>187</v>
      </c>
      <c r="F1223" s="39">
        <v>189</v>
      </c>
      <c r="G1223" s="39">
        <v>201</v>
      </c>
      <c r="H1223" s="39">
        <v>209</v>
      </c>
      <c r="I1223" s="39">
        <v>209</v>
      </c>
      <c r="J1223" s="39">
        <v>210</v>
      </c>
      <c r="K1223" s="39">
        <v>218</v>
      </c>
      <c r="L1223" s="39">
        <v>200</v>
      </c>
      <c r="M1223" s="39">
        <v>186</v>
      </c>
      <c r="N1223" s="39">
        <v>193</v>
      </c>
    </row>
    <row r="1224" spans="1:14" x14ac:dyDescent="0.25">
      <c r="A1224" s="39" t="s">
        <v>135</v>
      </c>
      <c r="B1224" s="39" t="s">
        <v>135</v>
      </c>
      <c r="C1224" s="39">
        <v>3604000</v>
      </c>
      <c r="D1224" s="39">
        <v>0</v>
      </c>
      <c r="E1224" s="39">
        <v>116</v>
      </c>
      <c r="F1224" s="39">
        <v>133</v>
      </c>
      <c r="G1224" s="39">
        <v>99</v>
      </c>
      <c r="H1224" s="39">
        <v>90</v>
      </c>
      <c r="I1224" s="39">
        <v>107</v>
      </c>
      <c r="J1224" s="39">
        <v>98</v>
      </c>
      <c r="K1224" s="39">
        <v>92</v>
      </c>
      <c r="L1224" s="39">
        <v>91</v>
      </c>
      <c r="M1224" s="39">
        <v>105</v>
      </c>
      <c r="N1224" s="39">
        <v>96</v>
      </c>
    </row>
    <row r="1225" spans="1:14" x14ac:dyDescent="0.25">
      <c r="A1225" s="39" t="s">
        <v>135</v>
      </c>
      <c r="B1225" s="39" t="s">
        <v>135</v>
      </c>
      <c r="C1225" s="39">
        <v>3604000</v>
      </c>
      <c r="D1225" s="39">
        <v>1</v>
      </c>
      <c r="E1225" s="39">
        <v>92</v>
      </c>
      <c r="F1225" s="39">
        <v>110</v>
      </c>
      <c r="G1225" s="39">
        <v>126</v>
      </c>
      <c r="H1225" s="39">
        <v>91</v>
      </c>
      <c r="I1225" s="39">
        <v>98</v>
      </c>
      <c r="J1225" s="39">
        <v>101</v>
      </c>
      <c r="K1225" s="39">
        <v>103</v>
      </c>
      <c r="L1225" s="39">
        <v>97</v>
      </c>
      <c r="M1225" s="39">
        <v>93</v>
      </c>
      <c r="N1225" s="39">
        <v>103</v>
      </c>
    </row>
    <row r="1226" spans="1:14" x14ac:dyDescent="0.25">
      <c r="A1226" s="39" t="s">
        <v>135</v>
      </c>
      <c r="B1226" s="39" t="s">
        <v>135</v>
      </c>
      <c r="C1226" s="39">
        <v>3604000</v>
      </c>
      <c r="D1226" s="39">
        <v>10</v>
      </c>
      <c r="E1226" s="39">
        <v>93</v>
      </c>
      <c r="F1226" s="39">
        <v>86</v>
      </c>
      <c r="G1226" s="39">
        <v>95</v>
      </c>
      <c r="H1226" s="39">
        <v>98</v>
      </c>
      <c r="I1226" s="39">
        <v>92</v>
      </c>
      <c r="J1226" s="39">
        <v>109</v>
      </c>
      <c r="K1226" s="39">
        <v>95</v>
      </c>
      <c r="L1226" s="39">
        <v>105</v>
      </c>
      <c r="M1226" s="39">
        <v>105</v>
      </c>
      <c r="N1226" s="39">
        <v>94</v>
      </c>
    </row>
    <row r="1227" spans="1:14" x14ac:dyDescent="0.25">
      <c r="A1227" s="39" t="s">
        <v>135</v>
      </c>
      <c r="B1227" s="39" t="s">
        <v>135</v>
      </c>
      <c r="C1227" s="39">
        <v>3604000</v>
      </c>
      <c r="D1227" s="39">
        <v>11</v>
      </c>
      <c r="E1227" s="39">
        <v>75</v>
      </c>
      <c r="F1227" s="39">
        <v>100</v>
      </c>
      <c r="G1227" s="39">
        <v>82</v>
      </c>
      <c r="H1227" s="39">
        <v>94</v>
      </c>
      <c r="I1227" s="39">
        <v>90</v>
      </c>
      <c r="J1227" s="39">
        <v>94</v>
      </c>
      <c r="K1227" s="39">
        <v>117</v>
      </c>
      <c r="L1227" s="39">
        <v>94</v>
      </c>
      <c r="M1227" s="39">
        <v>91</v>
      </c>
      <c r="N1227" s="39">
        <v>85</v>
      </c>
    </row>
    <row r="1228" spans="1:14" x14ac:dyDescent="0.25">
      <c r="A1228" s="39" t="s">
        <v>135</v>
      </c>
      <c r="B1228" s="39" t="s">
        <v>135</v>
      </c>
      <c r="C1228" s="39">
        <v>3604000</v>
      </c>
      <c r="D1228" s="39">
        <v>12</v>
      </c>
      <c r="E1228" s="39">
        <v>65</v>
      </c>
      <c r="F1228" s="39">
        <v>68</v>
      </c>
      <c r="G1228" s="39">
        <v>96</v>
      </c>
      <c r="H1228" s="39">
        <v>79</v>
      </c>
      <c r="I1228" s="39">
        <v>87</v>
      </c>
      <c r="J1228" s="39">
        <v>82</v>
      </c>
      <c r="K1228" s="39">
        <v>91</v>
      </c>
      <c r="L1228" s="39">
        <v>108</v>
      </c>
      <c r="M1228" s="39">
        <v>83</v>
      </c>
      <c r="N1228" s="39">
        <v>88</v>
      </c>
    </row>
    <row r="1229" spans="1:14" x14ac:dyDescent="0.25">
      <c r="A1229" s="39" t="s">
        <v>135</v>
      </c>
      <c r="B1229" s="39" t="s">
        <v>135</v>
      </c>
      <c r="C1229" s="39">
        <v>3604000</v>
      </c>
      <c r="D1229" s="39">
        <v>2</v>
      </c>
      <c r="E1229" s="39">
        <v>94</v>
      </c>
      <c r="F1229" s="39">
        <v>90</v>
      </c>
      <c r="G1229" s="39">
        <v>108</v>
      </c>
      <c r="H1229" s="39">
        <v>116</v>
      </c>
      <c r="I1229" s="39">
        <v>98</v>
      </c>
      <c r="J1229" s="39">
        <v>95</v>
      </c>
      <c r="K1229" s="39">
        <v>107</v>
      </c>
      <c r="L1229" s="39">
        <v>97</v>
      </c>
      <c r="M1229" s="39">
        <v>91</v>
      </c>
      <c r="N1229" s="39">
        <v>94</v>
      </c>
    </row>
    <row r="1230" spans="1:14" x14ac:dyDescent="0.25">
      <c r="A1230" s="39" t="s">
        <v>135</v>
      </c>
      <c r="B1230" s="39" t="s">
        <v>135</v>
      </c>
      <c r="C1230" s="39">
        <v>3604000</v>
      </c>
      <c r="D1230" s="39">
        <v>3</v>
      </c>
      <c r="E1230" s="39">
        <v>96</v>
      </c>
      <c r="F1230" s="39">
        <v>91</v>
      </c>
      <c r="G1230" s="39">
        <v>88</v>
      </c>
      <c r="H1230" s="39">
        <v>105</v>
      </c>
      <c r="I1230" s="39">
        <v>129</v>
      </c>
      <c r="J1230" s="39">
        <v>106</v>
      </c>
      <c r="K1230" s="39">
        <v>98</v>
      </c>
      <c r="L1230" s="39">
        <v>110</v>
      </c>
      <c r="M1230" s="39">
        <v>108</v>
      </c>
      <c r="N1230" s="39">
        <v>98</v>
      </c>
    </row>
    <row r="1231" spans="1:14" x14ac:dyDescent="0.25">
      <c r="A1231" s="39" t="s">
        <v>135</v>
      </c>
      <c r="B1231" s="39" t="s">
        <v>135</v>
      </c>
      <c r="C1231" s="39">
        <v>3604000</v>
      </c>
      <c r="D1231" s="39">
        <v>4</v>
      </c>
      <c r="E1231" s="39">
        <v>82</v>
      </c>
      <c r="F1231" s="39">
        <v>98</v>
      </c>
      <c r="G1231" s="39">
        <v>89</v>
      </c>
      <c r="H1231" s="39">
        <v>89</v>
      </c>
      <c r="I1231" s="39">
        <v>113</v>
      </c>
      <c r="J1231" s="39">
        <v>127</v>
      </c>
      <c r="K1231" s="39">
        <v>103</v>
      </c>
      <c r="L1231" s="39">
        <v>103</v>
      </c>
      <c r="M1231" s="39">
        <v>110</v>
      </c>
      <c r="N1231" s="39">
        <v>111</v>
      </c>
    </row>
    <row r="1232" spans="1:14" x14ac:dyDescent="0.25">
      <c r="A1232" s="39" t="s">
        <v>135</v>
      </c>
      <c r="B1232" s="39" t="s">
        <v>135</v>
      </c>
      <c r="C1232" s="39">
        <v>3604000</v>
      </c>
      <c r="D1232" s="39">
        <v>5</v>
      </c>
      <c r="E1232" s="39">
        <v>92</v>
      </c>
      <c r="F1232" s="39">
        <v>86</v>
      </c>
      <c r="G1232" s="39">
        <v>94</v>
      </c>
      <c r="H1232" s="39">
        <v>90</v>
      </c>
      <c r="I1232" s="39">
        <v>97</v>
      </c>
      <c r="J1232" s="39">
        <v>114</v>
      </c>
      <c r="K1232" s="39">
        <v>124</v>
      </c>
      <c r="L1232" s="39">
        <v>100</v>
      </c>
      <c r="M1232" s="39">
        <v>100</v>
      </c>
      <c r="N1232" s="39">
        <v>108</v>
      </c>
    </row>
    <row r="1233" spans="1:14" x14ac:dyDescent="0.25">
      <c r="A1233" s="39" t="s">
        <v>135</v>
      </c>
      <c r="B1233" s="39" t="s">
        <v>135</v>
      </c>
      <c r="C1233" s="39">
        <v>3604000</v>
      </c>
      <c r="D1233" s="39">
        <v>6</v>
      </c>
      <c r="E1233" s="39">
        <v>93</v>
      </c>
      <c r="F1233" s="39">
        <v>97</v>
      </c>
      <c r="G1233" s="39">
        <v>90</v>
      </c>
      <c r="H1233" s="39">
        <v>103</v>
      </c>
      <c r="I1233" s="39">
        <v>93</v>
      </c>
      <c r="J1233" s="39">
        <v>107</v>
      </c>
      <c r="K1233" s="39">
        <v>114</v>
      </c>
      <c r="L1233" s="39">
        <v>120</v>
      </c>
      <c r="M1233" s="39">
        <v>98</v>
      </c>
      <c r="N1233" s="39">
        <v>105</v>
      </c>
    </row>
    <row r="1234" spans="1:14" x14ac:dyDescent="0.25">
      <c r="A1234" s="39" t="s">
        <v>135</v>
      </c>
      <c r="B1234" s="39" t="s">
        <v>135</v>
      </c>
      <c r="C1234" s="39">
        <v>3604000</v>
      </c>
      <c r="D1234" s="39">
        <v>7</v>
      </c>
      <c r="E1234" s="39">
        <v>80</v>
      </c>
      <c r="F1234" s="39">
        <v>97</v>
      </c>
      <c r="G1234" s="39">
        <v>93</v>
      </c>
      <c r="H1234" s="39">
        <v>93</v>
      </c>
      <c r="I1234" s="39">
        <v>102</v>
      </c>
      <c r="J1234" s="39">
        <v>98</v>
      </c>
      <c r="K1234" s="39">
        <v>109</v>
      </c>
      <c r="L1234" s="39">
        <v>106</v>
      </c>
      <c r="M1234" s="39">
        <v>113</v>
      </c>
      <c r="N1234" s="39">
        <v>107</v>
      </c>
    </row>
    <row r="1235" spans="1:14" x14ac:dyDescent="0.25">
      <c r="A1235" s="39" t="s">
        <v>135</v>
      </c>
      <c r="B1235" s="39" t="s">
        <v>135</v>
      </c>
      <c r="C1235" s="39">
        <v>3604000</v>
      </c>
      <c r="D1235" s="39">
        <v>8</v>
      </c>
      <c r="E1235" s="39">
        <v>96</v>
      </c>
      <c r="F1235" s="39">
        <v>91</v>
      </c>
      <c r="G1235" s="39">
        <v>92</v>
      </c>
      <c r="H1235" s="39">
        <v>110</v>
      </c>
      <c r="I1235" s="39">
        <v>97</v>
      </c>
      <c r="J1235" s="39">
        <v>112</v>
      </c>
      <c r="K1235" s="39">
        <v>95</v>
      </c>
      <c r="L1235" s="39">
        <v>109</v>
      </c>
      <c r="M1235" s="39">
        <v>102</v>
      </c>
      <c r="N1235" s="39">
        <v>106</v>
      </c>
    </row>
    <row r="1236" spans="1:14" x14ac:dyDescent="0.25">
      <c r="A1236" s="39" t="s">
        <v>135</v>
      </c>
      <c r="B1236" s="39" t="s">
        <v>135</v>
      </c>
      <c r="C1236" s="39">
        <v>3604000</v>
      </c>
      <c r="D1236" s="39">
        <v>9</v>
      </c>
      <c r="E1236" s="39">
        <v>85</v>
      </c>
      <c r="F1236" s="39">
        <v>102</v>
      </c>
      <c r="G1236" s="39">
        <v>98</v>
      </c>
      <c r="H1236" s="39">
        <v>97</v>
      </c>
      <c r="I1236" s="39">
        <v>111</v>
      </c>
      <c r="J1236" s="39">
        <v>92</v>
      </c>
      <c r="K1236" s="39">
        <v>111</v>
      </c>
      <c r="L1236" s="39">
        <v>96</v>
      </c>
      <c r="M1236" s="39">
        <v>105</v>
      </c>
      <c r="N1236" s="39">
        <v>97</v>
      </c>
    </row>
    <row r="1237" spans="1:14" x14ac:dyDescent="0.25">
      <c r="A1237" s="39" t="s">
        <v>135</v>
      </c>
      <c r="B1237" s="39" t="s">
        <v>135</v>
      </c>
      <c r="C1237" s="39">
        <v>3606000</v>
      </c>
      <c r="D1237" s="39">
        <v>0</v>
      </c>
      <c r="E1237" s="39">
        <v>59</v>
      </c>
      <c r="F1237" s="39">
        <v>60</v>
      </c>
      <c r="G1237" s="39">
        <v>58</v>
      </c>
      <c r="H1237" s="39">
        <v>51</v>
      </c>
      <c r="I1237" s="39">
        <v>54</v>
      </c>
      <c r="J1237" s="39">
        <v>59</v>
      </c>
      <c r="K1237" s="39">
        <v>49</v>
      </c>
      <c r="L1237" s="39">
        <v>39</v>
      </c>
      <c r="M1237" s="39">
        <v>39</v>
      </c>
      <c r="N1237" s="39">
        <v>56</v>
      </c>
    </row>
    <row r="1238" spans="1:14" x14ac:dyDescent="0.25">
      <c r="A1238" s="39" t="s">
        <v>135</v>
      </c>
      <c r="B1238" s="39" t="s">
        <v>135</v>
      </c>
      <c r="C1238" s="39">
        <v>3606000</v>
      </c>
      <c r="D1238" s="39">
        <v>1</v>
      </c>
      <c r="E1238" s="39">
        <v>46</v>
      </c>
      <c r="F1238" s="39">
        <v>53</v>
      </c>
      <c r="G1238" s="39">
        <v>59</v>
      </c>
      <c r="H1238" s="39">
        <v>59</v>
      </c>
      <c r="I1238" s="39">
        <v>43</v>
      </c>
      <c r="J1238" s="39">
        <v>52</v>
      </c>
      <c r="K1238" s="39">
        <v>49</v>
      </c>
      <c r="L1238" s="39">
        <v>52</v>
      </c>
      <c r="M1238" s="39">
        <v>36</v>
      </c>
      <c r="N1238" s="39">
        <v>41</v>
      </c>
    </row>
    <row r="1239" spans="1:14" x14ac:dyDescent="0.25">
      <c r="A1239" s="39" t="s">
        <v>135</v>
      </c>
      <c r="B1239" s="39" t="s">
        <v>135</v>
      </c>
      <c r="C1239" s="39">
        <v>3606000</v>
      </c>
      <c r="D1239" s="39">
        <v>10</v>
      </c>
      <c r="E1239" s="39">
        <v>55</v>
      </c>
      <c r="F1239" s="39">
        <v>38</v>
      </c>
      <c r="G1239" s="39">
        <v>45</v>
      </c>
      <c r="H1239" s="39">
        <v>60</v>
      </c>
      <c r="I1239" s="39">
        <v>56</v>
      </c>
      <c r="J1239" s="39">
        <v>47</v>
      </c>
      <c r="K1239" s="39">
        <v>53</v>
      </c>
      <c r="L1239" s="39">
        <v>41</v>
      </c>
      <c r="M1239" s="39">
        <v>37</v>
      </c>
      <c r="N1239" s="39">
        <v>47</v>
      </c>
    </row>
    <row r="1240" spans="1:14" x14ac:dyDescent="0.25">
      <c r="A1240" s="39" t="s">
        <v>135</v>
      </c>
      <c r="B1240" s="39" t="s">
        <v>135</v>
      </c>
      <c r="C1240" s="39">
        <v>3606000</v>
      </c>
      <c r="D1240" s="39">
        <v>11</v>
      </c>
      <c r="E1240" s="39">
        <v>38</v>
      </c>
      <c r="F1240" s="39">
        <v>54</v>
      </c>
      <c r="G1240" s="39">
        <v>40</v>
      </c>
      <c r="H1240" s="39">
        <v>33</v>
      </c>
      <c r="I1240" s="39">
        <v>56</v>
      </c>
      <c r="J1240" s="39">
        <v>56</v>
      </c>
      <c r="K1240" s="39">
        <v>43</v>
      </c>
      <c r="L1240" s="39">
        <v>45</v>
      </c>
      <c r="M1240" s="39">
        <v>38</v>
      </c>
      <c r="N1240" s="39">
        <v>40</v>
      </c>
    </row>
    <row r="1241" spans="1:14" x14ac:dyDescent="0.25">
      <c r="A1241" s="39" t="s">
        <v>135</v>
      </c>
      <c r="B1241" s="39" t="s">
        <v>135</v>
      </c>
      <c r="C1241" s="39">
        <v>3606000</v>
      </c>
      <c r="D1241" s="39">
        <v>12</v>
      </c>
      <c r="E1241" s="39">
        <v>42</v>
      </c>
      <c r="F1241" s="39">
        <v>36</v>
      </c>
      <c r="G1241" s="39">
        <v>55</v>
      </c>
      <c r="H1241" s="39">
        <v>35</v>
      </c>
      <c r="I1241" s="39">
        <v>32</v>
      </c>
      <c r="J1241" s="39">
        <v>46</v>
      </c>
      <c r="K1241" s="39">
        <v>46</v>
      </c>
      <c r="L1241" s="39">
        <v>40</v>
      </c>
      <c r="M1241" s="39">
        <v>43</v>
      </c>
      <c r="N1241" s="39">
        <v>40</v>
      </c>
    </row>
    <row r="1242" spans="1:14" x14ac:dyDescent="0.25">
      <c r="A1242" s="39" t="s">
        <v>135</v>
      </c>
      <c r="B1242" s="39" t="s">
        <v>135</v>
      </c>
      <c r="C1242" s="39">
        <v>3606000</v>
      </c>
      <c r="D1242" s="39">
        <v>2</v>
      </c>
      <c r="E1242" s="39">
        <v>45</v>
      </c>
      <c r="F1242" s="39">
        <v>47</v>
      </c>
      <c r="G1242" s="39">
        <v>52</v>
      </c>
      <c r="H1242" s="39">
        <v>66</v>
      </c>
      <c r="I1242" s="39">
        <v>56</v>
      </c>
      <c r="J1242" s="39">
        <v>43</v>
      </c>
      <c r="K1242" s="39">
        <v>49</v>
      </c>
      <c r="L1242" s="39">
        <v>52</v>
      </c>
      <c r="M1242" s="39">
        <v>50</v>
      </c>
      <c r="N1242" s="39">
        <v>35</v>
      </c>
    </row>
    <row r="1243" spans="1:14" x14ac:dyDescent="0.25">
      <c r="A1243" s="39" t="s">
        <v>135</v>
      </c>
      <c r="B1243" s="39" t="s">
        <v>135</v>
      </c>
      <c r="C1243" s="39">
        <v>3606000</v>
      </c>
      <c r="D1243" s="39">
        <v>3</v>
      </c>
      <c r="E1243" s="39">
        <v>54</v>
      </c>
      <c r="F1243" s="39">
        <v>48</v>
      </c>
      <c r="G1243" s="39">
        <v>44</v>
      </c>
      <c r="H1243" s="39">
        <v>56</v>
      </c>
      <c r="I1243" s="39">
        <v>60</v>
      </c>
      <c r="J1243" s="39">
        <v>52</v>
      </c>
      <c r="K1243" s="39">
        <v>47</v>
      </c>
      <c r="L1243" s="39">
        <v>53</v>
      </c>
      <c r="M1243" s="39">
        <v>45</v>
      </c>
      <c r="N1243" s="39">
        <v>58</v>
      </c>
    </row>
    <row r="1244" spans="1:14" x14ac:dyDescent="0.25">
      <c r="A1244" s="39" t="s">
        <v>135</v>
      </c>
      <c r="B1244" s="39" t="s">
        <v>135</v>
      </c>
      <c r="C1244" s="39">
        <v>3606000</v>
      </c>
      <c r="D1244" s="39">
        <v>4</v>
      </c>
      <c r="E1244" s="39">
        <v>48</v>
      </c>
      <c r="F1244" s="39">
        <v>51</v>
      </c>
      <c r="G1244" s="39">
        <v>47</v>
      </c>
      <c r="H1244" s="39">
        <v>47</v>
      </c>
      <c r="I1244" s="39">
        <v>58</v>
      </c>
      <c r="J1244" s="39">
        <v>61</v>
      </c>
      <c r="K1244" s="39">
        <v>53</v>
      </c>
      <c r="L1244" s="39">
        <v>47</v>
      </c>
      <c r="M1244" s="39">
        <v>52</v>
      </c>
      <c r="N1244" s="39">
        <v>46</v>
      </c>
    </row>
    <row r="1245" spans="1:14" x14ac:dyDescent="0.25">
      <c r="A1245" s="39" t="s">
        <v>135</v>
      </c>
      <c r="B1245" s="39" t="s">
        <v>135</v>
      </c>
      <c r="C1245" s="39">
        <v>3606000</v>
      </c>
      <c r="D1245" s="39">
        <v>5</v>
      </c>
      <c r="E1245" s="39">
        <v>43</v>
      </c>
      <c r="F1245" s="39">
        <v>53</v>
      </c>
      <c r="G1245" s="39">
        <v>48</v>
      </c>
      <c r="H1245" s="39">
        <v>55</v>
      </c>
      <c r="I1245" s="39">
        <v>45</v>
      </c>
      <c r="J1245" s="39">
        <v>55</v>
      </c>
      <c r="K1245" s="39">
        <v>62</v>
      </c>
      <c r="L1245" s="39">
        <v>50</v>
      </c>
      <c r="M1245" s="39">
        <v>45</v>
      </c>
      <c r="N1245" s="39">
        <v>54</v>
      </c>
    </row>
    <row r="1246" spans="1:14" x14ac:dyDescent="0.25">
      <c r="A1246" s="39" t="s">
        <v>135</v>
      </c>
      <c r="B1246" s="39" t="s">
        <v>135</v>
      </c>
      <c r="C1246" s="39">
        <v>3606000</v>
      </c>
      <c r="D1246" s="39">
        <v>6</v>
      </c>
      <c r="E1246" s="39">
        <v>59</v>
      </c>
      <c r="F1246" s="39">
        <v>42</v>
      </c>
      <c r="G1246" s="39">
        <v>51</v>
      </c>
      <c r="H1246" s="39">
        <v>47</v>
      </c>
      <c r="I1246" s="39">
        <v>54</v>
      </c>
      <c r="J1246" s="39">
        <v>45</v>
      </c>
      <c r="K1246" s="39">
        <v>55</v>
      </c>
      <c r="L1246" s="39">
        <v>64</v>
      </c>
      <c r="M1246" s="39">
        <v>47</v>
      </c>
      <c r="N1246" s="39">
        <v>48</v>
      </c>
    </row>
    <row r="1247" spans="1:14" x14ac:dyDescent="0.25">
      <c r="A1247" s="39" t="s">
        <v>135</v>
      </c>
      <c r="B1247" s="39" t="s">
        <v>135</v>
      </c>
      <c r="C1247" s="39">
        <v>3606000</v>
      </c>
      <c r="D1247" s="39">
        <v>7</v>
      </c>
      <c r="E1247" s="39">
        <v>57</v>
      </c>
      <c r="F1247" s="39">
        <v>52</v>
      </c>
      <c r="G1247" s="39">
        <v>43</v>
      </c>
      <c r="H1247" s="39">
        <v>56</v>
      </c>
      <c r="I1247" s="39">
        <v>49</v>
      </c>
      <c r="J1247" s="39">
        <v>46</v>
      </c>
      <c r="K1247" s="39">
        <v>46</v>
      </c>
      <c r="L1247" s="39">
        <v>54</v>
      </c>
      <c r="M1247" s="39">
        <v>63</v>
      </c>
      <c r="N1247" s="39">
        <v>54</v>
      </c>
    </row>
    <row r="1248" spans="1:14" x14ac:dyDescent="0.25">
      <c r="A1248" s="39" t="s">
        <v>135</v>
      </c>
      <c r="B1248" s="39" t="s">
        <v>135</v>
      </c>
      <c r="C1248" s="39">
        <v>3606000</v>
      </c>
      <c r="D1248" s="39">
        <v>8</v>
      </c>
      <c r="E1248" s="39">
        <v>42</v>
      </c>
      <c r="F1248" s="39">
        <v>60</v>
      </c>
      <c r="G1248" s="39">
        <v>50</v>
      </c>
      <c r="H1248" s="39">
        <v>47</v>
      </c>
      <c r="I1248" s="39">
        <v>51</v>
      </c>
      <c r="J1248" s="39">
        <v>46</v>
      </c>
      <c r="K1248" s="39">
        <v>42</v>
      </c>
      <c r="L1248" s="39">
        <v>40</v>
      </c>
      <c r="M1248" s="39">
        <v>49</v>
      </c>
      <c r="N1248" s="39">
        <v>69</v>
      </c>
    </row>
    <row r="1249" spans="1:14" x14ac:dyDescent="0.25">
      <c r="A1249" s="39" t="s">
        <v>135</v>
      </c>
      <c r="B1249" s="39" t="s">
        <v>135</v>
      </c>
      <c r="C1249" s="39">
        <v>3606000</v>
      </c>
      <c r="D1249" s="39">
        <v>9</v>
      </c>
      <c r="E1249" s="39">
        <v>46</v>
      </c>
      <c r="F1249" s="39">
        <v>43</v>
      </c>
      <c r="G1249" s="39">
        <v>62</v>
      </c>
      <c r="H1249" s="39">
        <v>53</v>
      </c>
      <c r="I1249" s="39">
        <v>50</v>
      </c>
      <c r="J1249" s="39">
        <v>57</v>
      </c>
      <c r="K1249" s="39">
        <v>39</v>
      </c>
      <c r="L1249" s="39">
        <v>39</v>
      </c>
      <c r="M1249" s="39">
        <v>37</v>
      </c>
      <c r="N1249" s="39">
        <v>50</v>
      </c>
    </row>
    <row r="1250" spans="1:14" x14ac:dyDescent="0.25">
      <c r="A1250" s="39" t="s">
        <v>135</v>
      </c>
      <c r="B1250" s="39" t="s">
        <v>135</v>
      </c>
      <c r="C1250" s="39">
        <v>3704000</v>
      </c>
      <c r="D1250" s="39">
        <v>0</v>
      </c>
      <c r="E1250" s="39">
        <v>72</v>
      </c>
      <c r="F1250" s="39">
        <v>52</v>
      </c>
      <c r="G1250" s="39">
        <v>55</v>
      </c>
      <c r="H1250" s="39">
        <v>60</v>
      </c>
      <c r="I1250" s="39">
        <v>40</v>
      </c>
      <c r="J1250" s="39">
        <v>45</v>
      </c>
      <c r="K1250" s="39">
        <v>34</v>
      </c>
      <c r="L1250" s="39">
        <v>48</v>
      </c>
      <c r="M1250" s="39">
        <v>42</v>
      </c>
      <c r="N1250" s="39">
        <v>44</v>
      </c>
    </row>
    <row r="1251" spans="1:14" x14ac:dyDescent="0.25">
      <c r="A1251" s="39" t="s">
        <v>135</v>
      </c>
      <c r="B1251" s="39" t="s">
        <v>135</v>
      </c>
      <c r="C1251" s="39">
        <v>3704000</v>
      </c>
      <c r="D1251" s="39">
        <v>1</v>
      </c>
      <c r="E1251" s="39">
        <v>39</v>
      </c>
      <c r="F1251" s="39">
        <v>68</v>
      </c>
      <c r="G1251" s="39">
        <v>50</v>
      </c>
      <c r="H1251" s="39">
        <v>51</v>
      </c>
      <c r="I1251" s="39">
        <v>52</v>
      </c>
      <c r="J1251" s="39">
        <v>43</v>
      </c>
      <c r="K1251" s="39">
        <v>47</v>
      </c>
      <c r="L1251" s="39">
        <v>34</v>
      </c>
      <c r="M1251" s="39">
        <v>45</v>
      </c>
      <c r="N1251" s="39">
        <v>37</v>
      </c>
    </row>
    <row r="1252" spans="1:14" x14ac:dyDescent="0.25">
      <c r="A1252" s="39" t="s">
        <v>135</v>
      </c>
      <c r="B1252" s="39" t="s">
        <v>135</v>
      </c>
      <c r="C1252" s="39">
        <v>3704000</v>
      </c>
      <c r="D1252" s="39">
        <v>10</v>
      </c>
      <c r="E1252" s="39">
        <v>52</v>
      </c>
      <c r="F1252" s="39">
        <v>63</v>
      </c>
      <c r="G1252" s="39">
        <v>56</v>
      </c>
      <c r="H1252" s="39">
        <v>39</v>
      </c>
      <c r="I1252" s="39">
        <v>48</v>
      </c>
      <c r="J1252" s="39">
        <v>50</v>
      </c>
      <c r="K1252" s="39">
        <v>44</v>
      </c>
      <c r="L1252" s="39">
        <v>35</v>
      </c>
      <c r="M1252" s="39">
        <v>32</v>
      </c>
      <c r="N1252" s="39">
        <v>39</v>
      </c>
    </row>
    <row r="1253" spans="1:14" x14ac:dyDescent="0.25">
      <c r="A1253" s="39" t="s">
        <v>135</v>
      </c>
      <c r="B1253" s="39" t="s">
        <v>135</v>
      </c>
      <c r="C1253" s="39">
        <v>3704000</v>
      </c>
      <c r="D1253" s="39">
        <v>11</v>
      </c>
      <c r="E1253" s="39">
        <v>38</v>
      </c>
      <c r="F1253" s="39">
        <v>46</v>
      </c>
      <c r="G1253" s="39">
        <v>54</v>
      </c>
      <c r="H1253" s="39">
        <v>51</v>
      </c>
      <c r="I1253" s="39">
        <v>41</v>
      </c>
      <c r="J1253" s="39">
        <v>49</v>
      </c>
      <c r="K1253" s="39">
        <v>44</v>
      </c>
      <c r="L1253" s="39">
        <v>39</v>
      </c>
      <c r="M1253" s="39">
        <v>37</v>
      </c>
      <c r="N1253" s="39">
        <v>33</v>
      </c>
    </row>
    <row r="1254" spans="1:14" x14ac:dyDescent="0.25">
      <c r="A1254" s="39" t="s">
        <v>135</v>
      </c>
      <c r="B1254" s="39" t="s">
        <v>135</v>
      </c>
      <c r="C1254" s="39">
        <v>3704000</v>
      </c>
      <c r="D1254" s="39">
        <v>12</v>
      </c>
      <c r="E1254" s="39">
        <v>53</v>
      </c>
      <c r="F1254" s="39">
        <v>39</v>
      </c>
      <c r="G1254" s="39">
        <v>44</v>
      </c>
      <c r="H1254" s="39">
        <v>48</v>
      </c>
      <c r="I1254" s="39">
        <v>51</v>
      </c>
      <c r="J1254" s="39">
        <v>35</v>
      </c>
      <c r="K1254" s="39">
        <v>45</v>
      </c>
      <c r="L1254" s="39">
        <v>46</v>
      </c>
      <c r="M1254" s="39">
        <v>41</v>
      </c>
      <c r="N1254" s="39">
        <v>33</v>
      </c>
    </row>
    <row r="1255" spans="1:14" x14ac:dyDescent="0.25">
      <c r="A1255" s="39" t="s">
        <v>135</v>
      </c>
      <c r="B1255" s="39" t="s">
        <v>135</v>
      </c>
      <c r="C1255" s="39">
        <v>3704000</v>
      </c>
      <c r="D1255" s="39">
        <v>2</v>
      </c>
      <c r="E1255" s="39">
        <v>48</v>
      </c>
      <c r="F1255" s="39">
        <v>40</v>
      </c>
      <c r="G1255" s="39">
        <v>56</v>
      </c>
      <c r="H1255" s="39">
        <v>46</v>
      </c>
      <c r="I1255" s="39">
        <v>43</v>
      </c>
      <c r="J1255" s="39">
        <v>54</v>
      </c>
      <c r="K1255" s="39">
        <v>36</v>
      </c>
      <c r="L1255" s="39">
        <v>37</v>
      </c>
      <c r="M1255" s="39">
        <v>40</v>
      </c>
      <c r="N1255" s="39">
        <v>46</v>
      </c>
    </row>
    <row r="1256" spans="1:14" x14ac:dyDescent="0.25">
      <c r="A1256" s="39" t="s">
        <v>135</v>
      </c>
      <c r="B1256" s="39" t="s">
        <v>135</v>
      </c>
      <c r="C1256" s="39">
        <v>3704000</v>
      </c>
      <c r="D1256" s="39">
        <v>3</v>
      </c>
      <c r="E1256" s="39">
        <v>52</v>
      </c>
      <c r="F1256" s="39">
        <v>41</v>
      </c>
      <c r="G1256" s="39">
        <v>43</v>
      </c>
      <c r="H1256" s="39">
        <v>57</v>
      </c>
      <c r="I1256" s="39">
        <v>40</v>
      </c>
      <c r="J1256" s="39">
        <v>43</v>
      </c>
      <c r="K1256" s="39">
        <v>51</v>
      </c>
      <c r="L1256" s="39">
        <v>34</v>
      </c>
      <c r="M1256" s="39">
        <v>31</v>
      </c>
      <c r="N1256" s="39">
        <v>34</v>
      </c>
    </row>
    <row r="1257" spans="1:14" x14ac:dyDescent="0.25">
      <c r="A1257" s="39" t="s">
        <v>135</v>
      </c>
      <c r="B1257" s="39" t="s">
        <v>135</v>
      </c>
      <c r="C1257" s="39">
        <v>3704000</v>
      </c>
      <c r="D1257" s="39">
        <v>4</v>
      </c>
      <c r="E1257" s="39">
        <v>52</v>
      </c>
      <c r="F1257" s="39">
        <v>52</v>
      </c>
      <c r="G1257" s="39">
        <v>38</v>
      </c>
      <c r="H1257" s="39">
        <v>44</v>
      </c>
      <c r="I1257" s="39">
        <v>53</v>
      </c>
      <c r="J1257" s="39">
        <v>47</v>
      </c>
      <c r="K1257" s="39">
        <v>45</v>
      </c>
      <c r="L1257" s="39">
        <v>52</v>
      </c>
      <c r="M1257" s="39">
        <v>34</v>
      </c>
      <c r="N1257" s="39">
        <v>33</v>
      </c>
    </row>
    <row r="1258" spans="1:14" x14ac:dyDescent="0.25">
      <c r="A1258" s="39" t="s">
        <v>135</v>
      </c>
      <c r="B1258" s="39" t="s">
        <v>135</v>
      </c>
      <c r="C1258" s="39">
        <v>3704000</v>
      </c>
      <c r="D1258" s="39">
        <v>5</v>
      </c>
      <c r="E1258" s="39">
        <v>58</v>
      </c>
      <c r="F1258" s="39">
        <v>54</v>
      </c>
      <c r="G1258" s="39">
        <v>45</v>
      </c>
      <c r="H1258" s="39">
        <v>36</v>
      </c>
      <c r="I1258" s="39">
        <v>38</v>
      </c>
      <c r="J1258" s="39">
        <v>52</v>
      </c>
      <c r="K1258" s="39">
        <v>47</v>
      </c>
      <c r="L1258" s="39">
        <v>44</v>
      </c>
      <c r="M1258" s="39">
        <v>50</v>
      </c>
      <c r="N1258" s="39">
        <v>33</v>
      </c>
    </row>
    <row r="1259" spans="1:14" x14ac:dyDescent="0.25">
      <c r="A1259" s="39" t="s">
        <v>135</v>
      </c>
      <c r="B1259" s="39" t="s">
        <v>135</v>
      </c>
      <c r="C1259" s="39">
        <v>3704000</v>
      </c>
      <c r="D1259" s="39">
        <v>6</v>
      </c>
      <c r="E1259" s="39">
        <v>55</v>
      </c>
      <c r="F1259" s="39">
        <v>61</v>
      </c>
      <c r="G1259" s="39">
        <v>56</v>
      </c>
      <c r="H1259" s="39">
        <v>44</v>
      </c>
      <c r="I1259" s="39">
        <v>38</v>
      </c>
      <c r="J1259" s="39">
        <v>42</v>
      </c>
      <c r="K1259" s="39">
        <v>44</v>
      </c>
      <c r="L1259" s="39">
        <v>35</v>
      </c>
      <c r="M1259" s="39">
        <v>42</v>
      </c>
      <c r="N1259" s="39">
        <v>51</v>
      </c>
    </row>
    <row r="1260" spans="1:14" x14ac:dyDescent="0.25">
      <c r="A1260" s="39" t="s">
        <v>135</v>
      </c>
      <c r="B1260" s="39" t="s">
        <v>135</v>
      </c>
      <c r="C1260" s="39">
        <v>3704000</v>
      </c>
      <c r="D1260" s="39">
        <v>7</v>
      </c>
      <c r="E1260" s="39">
        <v>52</v>
      </c>
      <c r="F1260" s="39">
        <v>54</v>
      </c>
      <c r="G1260" s="39">
        <v>59</v>
      </c>
      <c r="H1260" s="39">
        <v>51</v>
      </c>
      <c r="I1260" s="39">
        <v>45</v>
      </c>
      <c r="J1260" s="39">
        <v>35</v>
      </c>
      <c r="K1260" s="39">
        <v>39</v>
      </c>
      <c r="L1260" s="39">
        <v>45</v>
      </c>
      <c r="M1260" s="39">
        <v>37</v>
      </c>
      <c r="N1260" s="39">
        <v>47</v>
      </c>
    </row>
    <row r="1261" spans="1:14" x14ac:dyDescent="0.25">
      <c r="A1261" s="39" t="s">
        <v>135</v>
      </c>
      <c r="B1261" s="39" t="s">
        <v>135</v>
      </c>
      <c r="C1261" s="39">
        <v>3704000</v>
      </c>
      <c r="D1261" s="39">
        <v>8</v>
      </c>
      <c r="E1261" s="39">
        <v>63</v>
      </c>
      <c r="F1261" s="39">
        <v>50</v>
      </c>
      <c r="G1261" s="39">
        <v>49</v>
      </c>
      <c r="H1261" s="39">
        <v>51</v>
      </c>
      <c r="I1261" s="39">
        <v>43</v>
      </c>
      <c r="J1261" s="39">
        <v>39</v>
      </c>
      <c r="K1261" s="39">
        <v>34</v>
      </c>
      <c r="L1261" s="39">
        <v>37</v>
      </c>
      <c r="M1261" s="39">
        <v>47</v>
      </c>
      <c r="N1261" s="39">
        <v>39</v>
      </c>
    </row>
    <row r="1262" spans="1:14" x14ac:dyDescent="0.25">
      <c r="A1262" s="39" t="s">
        <v>135</v>
      </c>
      <c r="B1262" s="39" t="s">
        <v>135</v>
      </c>
      <c r="C1262" s="39">
        <v>3704000</v>
      </c>
      <c r="D1262" s="39">
        <v>9</v>
      </c>
      <c r="E1262" s="39">
        <v>70</v>
      </c>
      <c r="F1262" s="39">
        <v>69</v>
      </c>
      <c r="G1262" s="39">
        <v>43</v>
      </c>
      <c r="H1262" s="39">
        <v>50</v>
      </c>
      <c r="I1262" s="39">
        <v>51</v>
      </c>
      <c r="J1262" s="39">
        <v>46</v>
      </c>
      <c r="K1262" s="39">
        <v>32</v>
      </c>
      <c r="L1262" s="39">
        <v>35</v>
      </c>
      <c r="M1262" s="39">
        <v>35</v>
      </c>
      <c r="N1262" s="39">
        <v>51</v>
      </c>
    </row>
    <row r="1263" spans="1:14" x14ac:dyDescent="0.25">
      <c r="A1263" s="39" t="s">
        <v>135</v>
      </c>
      <c r="B1263" s="39" t="s">
        <v>135</v>
      </c>
      <c r="C1263" s="39">
        <v>3804000</v>
      </c>
      <c r="D1263" s="39">
        <v>0</v>
      </c>
      <c r="E1263" s="39">
        <v>76</v>
      </c>
      <c r="F1263" s="39">
        <v>57</v>
      </c>
      <c r="G1263" s="39">
        <v>72</v>
      </c>
      <c r="H1263" s="39">
        <v>50</v>
      </c>
      <c r="I1263" s="39">
        <v>62</v>
      </c>
      <c r="J1263" s="39">
        <v>68</v>
      </c>
      <c r="K1263" s="39">
        <v>74</v>
      </c>
      <c r="L1263" s="39">
        <v>75</v>
      </c>
      <c r="M1263" s="39">
        <v>66</v>
      </c>
      <c r="N1263" s="39">
        <v>70</v>
      </c>
    </row>
    <row r="1264" spans="1:14" x14ac:dyDescent="0.25">
      <c r="A1264" s="39" t="s">
        <v>135</v>
      </c>
      <c r="B1264" s="39" t="s">
        <v>135</v>
      </c>
      <c r="C1264" s="39">
        <v>3804000</v>
      </c>
      <c r="D1264" s="39">
        <v>1</v>
      </c>
      <c r="E1264" s="39">
        <v>63</v>
      </c>
      <c r="F1264" s="39">
        <v>66</v>
      </c>
      <c r="G1264" s="39">
        <v>54</v>
      </c>
      <c r="H1264" s="39">
        <v>66</v>
      </c>
      <c r="I1264" s="39">
        <v>55</v>
      </c>
      <c r="J1264" s="39">
        <v>60</v>
      </c>
      <c r="K1264" s="39">
        <v>63</v>
      </c>
      <c r="L1264" s="39">
        <v>59</v>
      </c>
      <c r="M1264" s="39">
        <v>65</v>
      </c>
      <c r="N1264" s="39">
        <v>64</v>
      </c>
    </row>
    <row r="1265" spans="1:14" x14ac:dyDescent="0.25">
      <c r="A1265" s="39" t="s">
        <v>135</v>
      </c>
      <c r="B1265" s="39" t="s">
        <v>135</v>
      </c>
      <c r="C1265" s="39">
        <v>3804000</v>
      </c>
      <c r="D1265" s="39">
        <v>10</v>
      </c>
      <c r="E1265" s="39">
        <v>69</v>
      </c>
      <c r="F1265" s="39">
        <v>67</v>
      </c>
      <c r="G1265" s="39">
        <v>75</v>
      </c>
      <c r="H1265" s="39">
        <v>70</v>
      </c>
      <c r="I1265" s="39">
        <v>78</v>
      </c>
      <c r="J1265" s="39">
        <v>66</v>
      </c>
      <c r="K1265" s="39">
        <v>56</v>
      </c>
      <c r="L1265" s="39">
        <v>70</v>
      </c>
      <c r="M1265" s="39">
        <v>72</v>
      </c>
      <c r="N1265" s="39">
        <v>56</v>
      </c>
    </row>
    <row r="1266" spans="1:14" x14ac:dyDescent="0.25">
      <c r="A1266" s="39" t="s">
        <v>135</v>
      </c>
      <c r="B1266" s="39" t="s">
        <v>135</v>
      </c>
      <c r="C1266" s="39">
        <v>3804000</v>
      </c>
      <c r="D1266" s="39">
        <v>11</v>
      </c>
      <c r="E1266" s="39">
        <v>70</v>
      </c>
      <c r="F1266" s="39">
        <v>68</v>
      </c>
      <c r="G1266" s="39">
        <v>62</v>
      </c>
      <c r="H1266" s="39">
        <v>75</v>
      </c>
      <c r="I1266" s="39">
        <v>56</v>
      </c>
      <c r="J1266" s="39">
        <v>78</v>
      </c>
      <c r="K1266" s="39">
        <v>69</v>
      </c>
      <c r="L1266" s="39">
        <v>56</v>
      </c>
      <c r="M1266" s="39">
        <v>74</v>
      </c>
      <c r="N1266" s="39">
        <v>72</v>
      </c>
    </row>
    <row r="1267" spans="1:14" x14ac:dyDescent="0.25">
      <c r="A1267" s="39" t="s">
        <v>135</v>
      </c>
      <c r="B1267" s="39" t="s">
        <v>135</v>
      </c>
      <c r="C1267" s="39">
        <v>3804000</v>
      </c>
      <c r="D1267" s="39">
        <v>12</v>
      </c>
      <c r="E1267" s="39">
        <v>59</v>
      </c>
      <c r="F1267" s="39">
        <v>61</v>
      </c>
      <c r="G1267" s="39">
        <v>66</v>
      </c>
      <c r="H1267" s="39">
        <v>51</v>
      </c>
      <c r="I1267" s="39">
        <v>72</v>
      </c>
      <c r="J1267" s="39">
        <v>60</v>
      </c>
      <c r="K1267" s="39">
        <v>70</v>
      </c>
      <c r="L1267" s="39">
        <v>61</v>
      </c>
      <c r="M1267" s="39">
        <v>56</v>
      </c>
      <c r="N1267" s="39">
        <v>64</v>
      </c>
    </row>
    <row r="1268" spans="1:14" x14ac:dyDescent="0.25">
      <c r="A1268" s="39" t="s">
        <v>135</v>
      </c>
      <c r="B1268" s="39" t="s">
        <v>135</v>
      </c>
      <c r="C1268" s="39">
        <v>3804000</v>
      </c>
      <c r="D1268" s="39">
        <v>2</v>
      </c>
      <c r="E1268" s="39">
        <v>69</v>
      </c>
      <c r="F1268" s="39">
        <v>70</v>
      </c>
      <c r="G1268" s="39">
        <v>58</v>
      </c>
      <c r="H1268" s="39">
        <v>55</v>
      </c>
      <c r="I1268" s="39">
        <v>66</v>
      </c>
      <c r="J1268" s="39">
        <v>49</v>
      </c>
      <c r="K1268" s="39">
        <v>56</v>
      </c>
      <c r="L1268" s="39">
        <v>61</v>
      </c>
      <c r="M1268" s="39">
        <v>60</v>
      </c>
      <c r="N1268" s="39">
        <v>49</v>
      </c>
    </row>
    <row r="1269" spans="1:14" x14ac:dyDescent="0.25">
      <c r="A1269" s="39" t="s">
        <v>135</v>
      </c>
      <c r="B1269" s="39" t="s">
        <v>135</v>
      </c>
      <c r="C1269" s="39">
        <v>3804000</v>
      </c>
      <c r="D1269" s="39">
        <v>3</v>
      </c>
      <c r="E1269" s="39">
        <v>61</v>
      </c>
      <c r="F1269" s="39">
        <v>72</v>
      </c>
      <c r="G1269" s="39">
        <v>70</v>
      </c>
      <c r="H1269" s="39">
        <v>61</v>
      </c>
      <c r="I1269" s="39">
        <v>51</v>
      </c>
      <c r="J1269" s="39">
        <v>66</v>
      </c>
      <c r="K1269" s="39">
        <v>42</v>
      </c>
      <c r="L1269" s="39">
        <v>52</v>
      </c>
      <c r="M1269" s="39">
        <v>67</v>
      </c>
      <c r="N1269" s="39">
        <v>59</v>
      </c>
    </row>
    <row r="1270" spans="1:14" x14ac:dyDescent="0.25">
      <c r="A1270" s="39" t="s">
        <v>135</v>
      </c>
      <c r="B1270" s="39" t="s">
        <v>135</v>
      </c>
      <c r="C1270" s="39">
        <v>3804000</v>
      </c>
      <c r="D1270" s="39">
        <v>4</v>
      </c>
      <c r="E1270" s="39">
        <v>54</v>
      </c>
      <c r="F1270" s="39">
        <v>63</v>
      </c>
      <c r="G1270" s="39">
        <v>72</v>
      </c>
      <c r="H1270" s="39">
        <v>65</v>
      </c>
      <c r="I1270" s="39">
        <v>63</v>
      </c>
      <c r="J1270" s="39">
        <v>58</v>
      </c>
      <c r="K1270" s="39">
        <v>58</v>
      </c>
      <c r="L1270" s="39">
        <v>47</v>
      </c>
      <c r="M1270" s="39">
        <v>61</v>
      </c>
      <c r="N1270" s="39">
        <v>56</v>
      </c>
    </row>
    <row r="1271" spans="1:14" x14ac:dyDescent="0.25">
      <c r="A1271" s="39" t="s">
        <v>135</v>
      </c>
      <c r="B1271" s="39" t="s">
        <v>135</v>
      </c>
      <c r="C1271" s="39">
        <v>3804000</v>
      </c>
      <c r="D1271" s="39">
        <v>5</v>
      </c>
      <c r="E1271" s="39">
        <v>71</v>
      </c>
      <c r="F1271" s="39">
        <v>59</v>
      </c>
      <c r="G1271" s="39">
        <v>62</v>
      </c>
      <c r="H1271" s="39">
        <v>77</v>
      </c>
      <c r="I1271" s="39">
        <v>64</v>
      </c>
      <c r="J1271" s="39">
        <v>63</v>
      </c>
      <c r="K1271" s="39">
        <v>59</v>
      </c>
      <c r="L1271" s="39">
        <v>55</v>
      </c>
      <c r="M1271" s="39">
        <v>50</v>
      </c>
      <c r="N1271" s="39">
        <v>58</v>
      </c>
    </row>
    <row r="1272" spans="1:14" x14ac:dyDescent="0.25">
      <c r="A1272" s="39" t="s">
        <v>135</v>
      </c>
      <c r="B1272" s="39" t="s">
        <v>135</v>
      </c>
      <c r="C1272" s="39">
        <v>3804000</v>
      </c>
      <c r="D1272" s="39">
        <v>6</v>
      </c>
      <c r="E1272" s="39">
        <v>77</v>
      </c>
      <c r="F1272" s="39">
        <v>73</v>
      </c>
      <c r="G1272" s="39">
        <v>52</v>
      </c>
      <c r="H1272" s="39">
        <v>60</v>
      </c>
      <c r="I1272" s="39">
        <v>75</v>
      </c>
      <c r="J1272" s="39">
        <v>69</v>
      </c>
      <c r="K1272" s="39">
        <v>66</v>
      </c>
      <c r="L1272" s="39">
        <v>65</v>
      </c>
      <c r="M1272" s="39">
        <v>59</v>
      </c>
      <c r="N1272" s="39">
        <v>51</v>
      </c>
    </row>
    <row r="1273" spans="1:14" x14ac:dyDescent="0.25">
      <c r="A1273" s="39" t="s">
        <v>135</v>
      </c>
      <c r="B1273" s="39" t="s">
        <v>135</v>
      </c>
      <c r="C1273" s="39">
        <v>3804000</v>
      </c>
      <c r="D1273" s="39">
        <v>7</v>
      </c>
      <c r="E1273" s="39">
        <v>66</v>
      </c>
      <c r="F1273" s="39">
        <v>81</v>
      </c>
      <c r="G1273" s="39">
        <v>71</v>
      </c>
      <c r="H1273" s="39">
        <v>53</v>
      </c>
      <c r="I1273" s="39">
        <v>56</v>
      </c>
      <c r="J1273" s="39">
        <v>74</v>
      </c>
      <c r="K1273" s="39">
        <v>57</v>
      </c>
      <c r="L1273" s="39">
        <v>64</v>
      </c>
      <c r="M1273" s="39">
        <v>62</v>
      </c>
      <c r="N1273" s="39">
        <v>49</v>
      </c>
    </row>
    <row r="1274" spans="1:14" x14ac:dyDescent="0.25">
      <c r="A1274" s="39" t="s">
        <v>135</v>
      </c>
      <c r="B1274" s="39" t="s">
        <v>135</v>
      </c>
      <c r="C1274" s="39">
        <v>3804000</v>
      </c>
      <c r="D1274" s="39">
        <v>8</v>
      </c>
      <c r="E1274" s="39">
        <v>73</v>
      </c>
      <c r="F1274" s="39">
        <v>71</v>
      </c>
      <c r="G1274" s="39">
        <v>76</v>
      </c>
      <c r="H1274" s="39">
        <v>70</v>
      </c>
      <c r="I1274" s="39">
        <v>55</v>
      </c>
      <c r="J1274" s="39">
        <v>64</v>
      </c>
      <c r="K1274" s="39">
        <v>84</v>
      </c>
      <c r="L1274" s="39">
        <v>57</v>
      </c>
      <c r="M1274" s="39">
        <v>69</v>
      </c>
      <c r="N1274" s="39">
        <v>66</v>
      </c>
    </row>
    <row r="1275" spans="1:14" x14ac:dyDescent="0.25">
      <c r="A1275" s="39" t="s">
        <v>135</v>
      </c>
      <c r="B1275" s="39" t="s">
        <v>135</v>
      </c>
      <c r="C1275" s="39">
        <v>3804000</v>
      </c>
      <c r="D1275" s="39">
        <v>9</v>
      </c>
      <c r="E1275" s="39">
        <v>60</v>
      </c>
      <c r="F1275" s="39">
        <v>73</v>
      </c>
      <c r="G1275" s="39">
        <v>73</v>
      </c>
      <c r="H1275" s="39">
        <v>73</v>
      </c>
      <c r="I1275" s="39">
        <v>74</v>
      </c>
      <c r="J1275" s="39">
        <v>56</v>
      </c>
      <c r="K1275" s="39">
        <v>63</v>
      </c>
      <c r="L1275" s="39">
        <v>77</v>
      </c>
      <c r="M1275" s="39">
        <v>58</v>
      </c>
      <c r="N1275" s="39">
        <v>72</v>
      </c>
    </row>
    <row r="1276" spans="1:14" x14ac:dyDescent="0.25">
      <c r="A1276" s="39" t="s">
        <v>135</v>
      </c>
      <c r="B1276" s="39" t="s">
        <v>135</v>
      </c>
      <c r="C1276" s="39">
        <v>3806000</v>
      </c>
      <c r="D1276" s="39">
        <v>0</v>
      </c>
      <c r="E1276" s="39">
        <v>53</v>
      </c>
      <c r="F1276" s="39">
        <v>54</v>
      </c>
      <c r="G1276" s="39">
        <v>42</v>
      </c>
      <c r="H1276" s="39">
        <v>50</v>
      </c>
      <c r="I1276" s="39">
        <v>45</v>
      </c>
      <c r="J1276" s="39">
        <v>58</v>
      </c>
      <c r="K1276" s="39">
        <v>57</v>
      </c>
      <c r="L1276" s="39">
        <v>43</v>
      </c>
      <c r="M1276" s="39">
        <v>53</v>
      </c>
      <c r="N1276" s="39">
        <v>65</v>
      </c>
    </row>
    <row r="1277" spans="1:14" x14ac:dyDescent="0.25">
      <c r="A1277" s="39" t="s">
        <v>135</v>
      </c>
      <c r="B1277" s="39" t="s">
        <v>135</v>
      </c>
      <c r="C1277" s="39">
        <v>3806000</v>
      </c>
      <c r="D1277" s="39">
        <v>1</v>
      </c>
      <c r="E1277" s="39">
        <v>45</v>
      </c>
      <c r="F1277" s="39">
        <v>53</v>
      </c>
      <c r="G1277" s="39">
        <v>54</v>
      </c>
      <c r="H1277" s="39">
        <v>45</v>
      </c>
      <c r="I1277" s="39">
        <v>47</v>
      </c>
      <c r="J1277" s="39">
        <v>48</v>
      </c>
      <c r="K1277" s="39">
        <v>57</v>
      </c>
      <c r="L1277" s="39">
        <v>57</v>
      </c>
      <c r="M1277" s="39">
        <v>36</v>
      </c>
      <c r="N1277" s="39">
        <v>50</v>
      </c>
    </row>
    <row r="1278" spans="1:14" x14ac:dyDescent="0.25">
      <c r="A1278" s="39" t="s">
        <v>135</v>
      </c>
      <c r="B1278" s="39" t="s">
        <v>135</v>
      </c>
      <c r="C1278" s="39">
        <v>3806000</v>
      </c>
      <c r="D1278" s="39">
        <v>10</v>
      </c>
      <c r="E1278" s="39">
        <v>51</v>
      </c>
      <c r="F1278" s="39">
        <v>53</v>
      </c>
      <c r="G1278" s="39">
        <v>61</v>
      </c>
      <c r="H1278" s="39">
        <v>63</v>
      </c>
      <c r="I1278" s="39">
        <v>67</v>
      </c>
      <c r="J1278" s="39">
        <v>56</v>
      </c>
      <c r="K1278" s="39">
        <v>51</v>
      </c>
      <c r="L1278" s="39">
        <v>60</v>
      </c>
      <c r="M1278" s="39">
        <v>63</v>
      </c>
      <c r="N1278" s="39">
        <v>46</v>
      </c>
    </row>
    <row r="1279" spans="1:14" x14ac:dyDescent="0.25">
      <c r="A1279" s="39" t="s">
        <v>135</v>
      </c>
      <c r="B1279" s="39" t="s">
        <v>135</v>
      </c>
      <c r="C1279" s="39">
        <v>3806000</v>
      </c>
      <c r="D1279" s="39">
        <v>11</v>
      </c>
      <c r="E1279" s="39">
        <v>45</v>
      </c>
      <c r="F1279" s="39">
        <v>44</v>
      </c>
      <c r="G1279" s="39">
        <v>58</v>
      </c>
      <c r="H1279" s="39">
        <v>56</v>
      </c>
      <c r="I1279" s="39">
        <v>61</v>
      </c>
      <c r="J1279" s="39">
        <v>60</v>
      </c>
      <c r="K1279" s="39">
        <v>52</v>
      </c>
      <c r="L1279" s="39">
        <v>47</v>
      </c>
      <c r="M1279" s="39">
        <v>60</v>
      </c>
      <c r="N1279" s="39">
        <v>56</v>
      </c>
    </row>
    <row r="1280" spans="1:14" x14ac:dyDescent="0.25">
      <c r="A1280" s="39" t="s">
        <v>135</v>
      </c>
      <c r="B1280" s="39" t="s">
        <v>135</v>
      </c>
      <c r="C1280" s="39">
        <v>3806000</v>
      </c>
      <c r="D1280" s="39">
        <v>12</v>
      </c>
      <c r="E1280" s="39">
        <v>51</v>
      </c>
      <c r="F1280" s="39">
        <v>40</v>
      </c>
      <c r="G1280" s="39">
        <v>40</v>
      </c>
      <c r="H1280" s="39">
        <v>45</v>
      </c>
      <c r="I1280" s="39">
        <v>47</v>
      </c>
      <c r="J1280" s="39">
        <v>65</v>
      </c>
      <c r="K1280" s="39">
        <v>66</v>
      </c>
      <c r="L1280" s="39">
        <v>45</v>
      </c>
      <c r="M1280" s="39">
        <v>50</v>
      </c>
      <c r="N1280" s="39">
        <v>58</v>
      </c>
    </row>
    <row r="1281" spans="1:14" x14ac:dyDescent="0.25">
      <c r="A1281" s="39" t="s">
        <v>135</v>
      </c>
      <c r="B1281" s="39" t="s">
        <v>135</v>
      </c>
      <c r="C1281" s="39">
        <v>3806000</v>
      </c>
      <c r="D1281" s="39">
        <v>2</v>
      </c>
      <c r="E1281" s="39">
        <v>55</v>
      </c>
      <c r="F1281" s="39">
        <v>49</v>
      </c>
      <c r="G1281" s="39">
        <v>55</v>
      </c>
      <c r="H1281" s="39">
        <v>52</v>
      </c>
      <c r="I1281" s="39">
        <v>41</v>
      </c>
      <c r="J1281" s="39">
        <v>40</v>
      </c>
      <c r="K1281" s="39">
        <v>42</v>
      </c>
      <c r="L1281" s="39">
        <v>59</v>
      </c>
      <c r="M1281" s="39">
        <v>55</v>
      </c>
      <c r="N1281" s="39">
        <v>40</v>
      </c>
    </row>
    <row r="1282" spans="1:14" x14ac:dyDescent="0.25">
      <c r="A1282" s="39" t="s">
        <v>135</v>
      </c>
      <c r="B1282" s="39" t="s">
        <v>135</v>
      </c>
      <c r="C1282" s="39">
        <v>3806000</v>
      </c>
      <c r="D1282" s="39">
        <v>3</v>
      </c>
      <c r="E1282" s="39">
        <v>46</v>
      </c>
      <c r="F1282" s="39">
        <v>50</v>
      </c>
      <c r="G1282" s="39">
        <v>52</v>
      </c>
      <c r="H1282" s="39">
        <v>55</v>
      </c>
      <c r="I1282" s="39">
        <v>55</v>
      </c>
      <c r="J1282" s="39">
        <v>44</v>
      </c>
      <c r="K1282" s="39">
        <v>47</v>
      </c>
      <c r="L1282" s="39">
        <v>44</v>
      </c>
      <c r="M1282" s="39">
        <v>59</v>
      </c>
      <c r="N1282" s="39">
        <v>60</v>
      </c>
    </row>
    <row r="1283" spans="1:14" x14ac:dyDescent="0.25">
      <c r="A1283" s="39" t="s">
        <v>135</v>
      </c>
      <c r="B1283" s="39" t="s">
        <v>135</v>
      </c>
      <c r="C1283" s="39">
        <v>3806000</v>
      </c>
      <c r="D1283" s="39">
        <v>4</v>
      </c>
      <c r="E1283" s="39">
        <v>42</v>
      </c>
      <c r="F1283" s="39">
        <v>36</v>
      </c>
      <c r="G1283" s="39">
        <v>60</v>
      </c>
      <c r="H1283" s="39">
        <v>56</v>
      </c>
      <c r="I1283" s="39">
        <v>58</v>
      </c>
      <c r="J1283" s="39">
        <v>52</v>
      </c>
      <c r="K1283" s="39">
        <v>46</v>
      </c>
      <c r="L1283" s="39">
        <v>45</v>
      </c>
      <c r="M1283" s="39">
        <v>41</v>
      </c>
      <c r="N1283" s="39">
        <v>63</v>
      </c>
    </row>
    <row r="1284" spans="1:14" x14ac:dyDescent="0.25">
      <c r="A1284" s="39" t="s">
        <v>135</v>
      </c>
      <c r="B1284" s="39" t="s">
        <v>135</v>
      </c>
      <c r="C1284" s="39">
        <v>3806000</v>
      </c>
      <c r="D1284" s="39">
        <v>5</v>
      </c>
      <c r="E1284" s="39">
        <v>53</v>
      </c>
      <c r="F1284" s="39">
        <v>47</v>
      </c>
      <c r="G1284" s="39">
        <v>44</v>
      </c>
      <c r="H1284" s="39">
        <v>65</v>
      </c>
      <c r="I1284" s="39">
        <v>60</v>
      </c>
      <c r="J1284" s="39">
        <v>56</v>
      </c>
      <c r="K1284" s="39">
        <v>55</v>
      </c>
      <c r="L1284" s="39">
        <v>47</v>
      </c>
      <c r="M1284" s="39">
        <v>47</v>
      </c>
      <c r="N1284" s="39">
        <v>46</v>
      </c>
    </row>
    <row r="1285" spans="1:14" x14ac:dyDescent="0.25">
      <c r="A1285" s="39" t="s">
        <v>135</v>
      </c>
      <c r="B1285" s="39" t="s">
        <v>135</v>
      </c>
      <c r="C1285" s="39">
        <v>3806000</v>
      </c>
      <c r="D1285" s="39">
        <v>6</v>
      </c>
      <c r="E1285" s="39">
        <v>42</v>
      </c>
      <c r="F1285" s="39">
        <v>46</v>
      </c>
      <c r="G1285" s="39">
        <v>53</v>
      </c>
      <c r="H1285" s="39">
        <v>50</v>
      </c>
      <c r="I1285" s="39">
        <v>61</v>
      </c>
      <c r="J1285" s="39">
        <v>56</v>
      </c>
      <c r="K1285" s="39">
        <v>61</v>
      </c>
      <c r="L1285" s="39">
        <v>57</v>
      </c>
      <c r="M1285" s="39">
        <v>48</v>
      </c>
      <c r="N1285" s="39">
        <v>51</v>
      </c>
    </row>
    <row r="1286" spans="1:14" x14ac:dyDescent="0.25">
      <c r="A1286" s="39" t="s">
        <v>135</v>
      </c>
      <c r="B1286" s="39" t="s">
        <v>135</v>
      </c>
      <c r="C1286" s="39">
        <v>3806000</v>
      </c>
      <c r="D1286" s="39">
        <v>7</v>
      </c>
      <c r="E1286" s="39">
        <v>62</v>
      </c>
      <c r="F1286" s="39">
        <v>40</v>
      </c>
      <c r="G1286" s="39">
        <v>51</v>
      </c>
      <c r="H1286" s="39">
        <v>48</v>
      </c>
      <c r="I1286" s="39">
        <v>48</v>
      </c>
      <c r="J1286" s="39">
        <v>63</v>
      </c>
      <c r="K1286" s="39">
        <v>49</v>
      </c>
      <c r="L1286" s="39">
        <v>63</v>
      </c>
      <c r="M1286" s="39">
        <v>61</v>
      </c>
      <c r="N1286" s="39">
        <v>56</v>
      </c>
    </row>
    <row r="1287" spans="1:14" x14ac:dyDescent="0.25">
      <c r="A1287" s="39" t="s">
        <v>135</v>
      </c>
      <c r="B1287" s="39" t="s">
        <v>135</v>
      </c>
      <c r="C1287" s="39">
        <v>3806000</v>
      </c>
      <c r="D1287" s="39">
        <v>8</v>
      </c>
      <c r="E1287" s="39">
        <v>64</v>
      </c>
      <c r="F1287" s="39">
        <v>67</v>
      </c>
      <c r="G1287" s="39">
        <v>55</v>
      </c>
      <c r="H1287" s="39">
        <v>57</v>
      </c>
      <c r="I1287" s="39">
        <v>60</v>
      </c>
      <c r="J1287" s="39">
        <v>52</v>
      </c>
      <c r="K1287" s="39">
        <v>64</v>
      </c>
      <c r="L1287" s="39">
        <v>50</v>
      </c>
      <c r="M1287" s="39">
        <v>67</v>
      </c>
      <c r="N1287" s="39">
        <v>60</v>
      </c>
    </row>
    <row r="1288" spans="1:14" x14ac:dyDescent="0.25">
      <c r="A1288" s="39" t="s">
        <v>135</v>
      </c>
      <c r="B1288" s="39" t="s">
        <v>135</v>
      </c>
      <c r="C1288" s="39">
        <v>3806000</v>
      </c>
      <c r="D1288" s="39">
        <v>9</v>
      </c>
      <c r="E1288" s="39">
        <v>55</v>
      </c>
      <c r="F1288" s="39">
        <v>67</v>
      </c>
      <c r="G1288" s="39">
        <v>81</v>
      </c>
      <c r="H1288" s="39">
        <v>76</v>
      </c>
      <c r="I1288" s="39">
        <v>63</v>
      </c>
      <c r="J1288" s="39">
        <v>59</v>
      </c>
      <c r="K1288" s="39">
        <v>65</v>
      </c>
      <c r="L1288" s="39">
        <v>68</v>
      </c>
      <c r="M1288" s="39">
        <v>61</v>
      </c>
      <c r="N1288" s="39">
        <v>80</v>
      </c>
    </row>
    <row r="1289" spans="1:14" x14ac:dyDescent="0.25">
      <c r="A1289" s="39" t="s">
        <v>135</v>
      </c>
      <c r="B1289" s="39" t="s">
        <v>135</v>
      </c>
      <c r="C1289" s="39">
        <v>3809000</v>
      </c>
      <c r="D1289" s="39">
        <v>0</v>
      </c>
      <c r="E1289" s="39">
        <v>28</v>
      </c>
      <c r="F1289" s="39">
        <v>29</v>
      </c>
      <c r="G1289" s="39">
        <v>41</v>
      </c>
      <c r="H1289" s="39">
        <v>23</v>
      </c>
      <c r="I1289" s="39">
        <v>29</v>
      </c>
      <c r="J1289" s="39">
        <v>36</v>
      </c>
      <c r="K1289" s="39">
        <v>27</v>
      </c>
      <c r="L1289" s="39">
        <v>36</v>
      </c>
      <c r="M1289" s="39">
        <v>40</v>
      </c>
      <c r="N1289" s="39">
        <v>31</v>
      </c>
    </row>
    <row r="1290" spans="1:14" x14ac:dyDescent="0.25">
      <c r="A1290" s="39" t="s">
        <v>135</v>
      </c>
      <c r="B1290" s="39" t="s">
        <v>135</v>
      </c>
      <c r="C1290" s="39">
        <v>3809000</v>
      </c>
      <c r="D1290" s="39">
        <v>1</v>
      </c>
      <c r="E1290" s="39">
        <v>24</v>
      </c>
      <c r="F1290" s="39">
        <v>26</v>
      </c>
      <c r="G1290" s="39">
        <v>33</v>
      </c>
      <c r="H1290" s="39">
        <v>36</v>
      </c>
      <c r="I1290" s="39">
        <v>25</v>
      </c>
      <c r="J1290" s="39">
        <v>31</v>
      </c>
      <c r="K1290" s="39">
        <v>32</v>
      </c>
      <c r="L1290" s="39">
        <v>32</v>
      </c>
      <c r="M1290" s="39">
        <v>26</v>
      </c>
      <c r="N1290" s="39">
        <v>33</v>
      </c>
    </row>
    <row r="1291" spans="1:14" x14ac:dyDescent="0.25">
      <c r="A1291" s="39" t="s">
        <v>135</v>
      </c>
      <c r="B1291" s="39" t="s">
        <v>135</v>
      </c>
      <c r="C1291" s="39">
        <v>3809000</v>
      </c>
      <c r="D1291" s="39">
        <v>10</v>
      </c>
      <c r="E1291" s="39">
        <v>36</v>
      </c>
      <c r="F1291" s="39">
        <v>26</v>
      </c>
      <c r="G1291" s="39">
        <v>33</v>
      </c>
      <c r="H1291" s="39">
        <v>30</v>
      </c>
      <c r="I1291" s="39">
        <v>30</v>
      </c>
      <c r="J1291" s="39">
        <v>43</v>
      </c>
      <c r="K1291" s="39">
        <v>36</v>
      </c>
      <c r="L1291" s="39">
        <v>28</v>
      </c>
      <c r="M1291" s="39">
        <v>32</v>
      </c>
      <c r="N1291" s="39">
        <v>29</v>
      </c>
    </row>
    <row r="1292" spans="1:14" x14ac:dyDescent="0.25">
      <c r="A1292" s="39" t="s">
        <v>135</v>
      </c>
      <c r="B1292" s="39" t="s">
        <v>135</v>
      </c>
      <c r="C1292" s="39">
        <v>3809000</v>
      </c>
      <c r="D1292" s="39">
        <v>11</v>
      </c>
      <c r="E1292" s="39">
        <v>29</v>
      </c>
      <c r="F1292" s="39">
        <v>40</v>
      </c>
      <c r="G1292" s="39">
        <v>26</v>
      </c>
      <c r="H1292" s="39">
        <v>35</v>
      </c>
      <c r="I1292" s="39">
        <v>29</v>
      </c>
      <c r="J1292" s="39">
        <v>30</v>
      </c>
      <c r="K1292" s="39">
        <v>38</v>
      </c>
      <c r="L1292" s="39">
        <v>36</v>
      </c>
      <c r="M1292" s="39">
        <v>27</v>
      </c>
      <c r="N1292" s="39">
        <v>27</v>
      </c>
    </row>
    <row r="1293" spans="1:14" x14ac:dyDescent="0.25">
      <c r="A1293" s="39" t="s">
        <v>135</v>
      </c>
      <c r="B1293" s="39" t="s">
        <v>135</v>
      </c>
      <c r="C1293" s="39">
        <v>3809000</v>
      </c>
      <c r="D1293" s="39">
        <v>12</v>
      </c>
      <c r="E1293" s="39">
        <v>25</v>
      </c>
      <c r="F1293" s="39">
        <v>31</v>
      </c>
      <c r="G1293" s="39">
        <v>43</v>
      </c>
      <c r="H1293" s="39">
        <v>25</v>
      </c>
      <c r="I1293" s="39">
        <v>27</v>
      </c>
      <c r="J1293" s="39">
        <v>29</v>
      </c>
      <c r="K1293" s="39">
        <v>30</v>
      </c>
      <c r="L1293" s="39">
        <v>38</v>
      </c>
      <c r="M1293" s="39">
        <v>34</v>
      </c>
      <c r="N1293" s="39">
        <v>29</v>
      </c>
    </row>
    <row r="1294" spans="1:14" x14ac:dyDescent="0.25">
      <c r="A1294" s="39" t="s">
        <v>135</v>
      </c>
      <c r="B1294" s="39" t="s">
        <v>135</v>
      </c>
      <c r="C1294" s="39">
        <v>3809000</v>
      </c>
      <c r="D1294" s="39">
        <v>2</v>
      </c>
      <c r="E1294" s="39">
        <v>25</v>
      </c>
      <c r="F1294" s="39">
        <v>20</v>
      </c>
      <c r="G1294" s="39">
        <v>27</v>
      </c>
      <c r="H1294" s="39">
        <v>32</v>
      </c>
      <c r="I1294" s="39">
        <v>32</v>
      </c>
      <c r="J1294" s="39">
        <v>25</v>
      </c>
      <c r="K1294" s="39">
        <v>28</v>
      </c>
      <c r="L1294" s="39">
        <v>30</v>
      </c>
      <c r="M1294" s="39">
        <v>28</v>
      </c>
      <c r="N1294" s="39">
        <v>24</v>
      </c>
    </row>
    <row r="1295" spans="1:14" x14ac:dyDescent="0.25">
      <c r="A1295" s="39" t="s">
        <v>135</v>
      </c>
      <c r="B1295" s="39" t="s">
        <v>135</v>
      </c>
      <c r="C1295" s="39">
        <v>3809000</v>
      </c>
      <c r="D1295" s="39">
        <v>3</v>
      </c>
      <c r="E1295" s="39">
        <v>28</v>
      </c>
      <c r="F1295" s="39">
        <v>24</v>
      </c>
      <c r="G1295" s="39">
        <v>23</v>
      </c>
      <c r="H1295" s="39">
        <v>31</v>
      </c>
      <c r="I1295" s="39">
        <v>34</v>
      </c>
      <c r="J1295" s="39">
        <v>31</v>
      </c>
      <c r="K1295" s="39">
        <v>32</v>
      </c>
      <c r="L1295" s="39">
        <v>30</v>
      </c>
      <c r="M1295" s="39">
        <v>29</v>
      </c>
      <c r="N1295" s="39">
        <v>25</v>
      </c>
    </row>
    <row r="1296" spans="1:14" x14ac:dyDescent="0.25">
      <c r="A1296" s="39" t="s">
        <v>135</v>
      </c>
      <c r="B1296" s="39" t="s">
        <v>135</v>
      </c>
      <c r="C1296" s="39">
        <v>3809000</v>
      </c>
      <c r="D1296" s="39">
        <v>4</v>
      </c>
      <c r="E1296" s="39">
        <v>25</v>
      </c>
      <c r="F1296" s="39">
        <v>29</v>
      </c>
      <c r="G1296" s="39">
        <v>27</v>
      </c>
      <c r="H1296" s="39">
        <v>25</v>
      </c>
      <c r="I1296" s="39">
        <v>30</v>
      </c>
      <c r="J1296" s="39">
        <v>39</v>
      </c>
      <c r="K1296" s="39">
        <v>34</v>
      </c>
      <c r="L1296" s="39">
        <v>27</v>
      </c>
      <c r="M1296" s="39">
        <v>33</v>
      </c>
      <c r="N1296" s="39">
        <v>29</v>
      </c>
    </row>
    <row r="1297" spans="1:14" x14ac:dyDescent="0.25">
      <c r="A1297" s="39" t="s">
        <v>135</v>
      </c>
      <c r="B1297" s="39" t="s">
        <v>135</v>
      </c>
      <c r="C1297" s="39">
        <v>3809000</v>
      </c>
      <c r="D1297" s="39">
        <v>5</v>
      </c>
      <c r="E1297" s="39">
        <v>33</v>
      </c>
      <c r="F1297" s="39">
        <v>29</v>
      </c>
      <c r="G1297" s="39">
        <v>26</v>
      </c>
      <c r="H1297" s="39">
        <v>30</v>
      </c>
      <c r="I1297" s="39">
        <v>24</v>
      </c>
      <c r="J1297" s="39">
        <v>31</v>
      </c>
      <c r="K1297" s="39">
        <v>40</v>
      </c>
      <c r="L1297" s="39">
        <v>35</v>
      </c>
      <c r="M1297" s="39">
        <v>33</v>
      </c>
      <c r="N1297" s="39">
        <v>28</v>
      </c>
    </row>
    <row r="1298" spans="1:14" x14ac:dyDescent="0.25">
      <c r="A1298" s="39" t="s">
        <v>135</v>
      </c>
      <c r="B1298" s="39" t="s">
        <v>135</v>
      </c>
      <c r="C1298" s="39">
        <v>3809000</v>
      </c>
      <c r="D1298" s="39">
        <v>6</v>
      </c>
      <c r="E1298" s="39">
        <v>25</v>
      </c>
      <c r="F1298" s="39">
        <v>35</v>
      </c>
      <c r="G1298" s="39">
        <v>31</v>
      </c>
      <c r="H1298" s="39">
        <v>29</v>
      </c>
      <c r="I1298" s="39">
        <v>31</v>
      </c>
      <c r="J1298" s="39">
        <v>22</v>
      </c>
      <c r="K1298" s="39">
        <v>28</v>
      </c>
      <c r="L1298" s="39">
        <v>38</v>
      </c>
      <c r="M1298" s="39">
        <v>34</v>
      </c>
      <c r="N1298" s="39">
        <v>33</v>
      </c>
    </row>
    <row r="1299" spans="1:14" x14ac:dyDescent="0.25">
      <c r="A1299" s="39" t="s">
        <v>135</v>
      </c>
      <c r="B1299" s="39" t="s">
        <v>135</v>
      </c>
      <c r="C1299" s="39">
        <v>3809000</v>
      </c>
      <c r="D1299" s="39">
        <v>7</v>
      </c>
      <c r="E1299" s="39">
        <v>26</v>
      </c>
      <c r="F1299" s="39">
        <v>30</v>
      </c>
      <c r="G1299" s="39">
        <v>45</v>
      </c>
      <c r="H1299" s="39">
        <v>32</v>
      </c>
      <c r="I1299" s="39">
        <v>32</v>
      </c>
      <c r="J1299" s="39">
        <v>34</v>
      </c>
      <c r="K1299" s="39">
        <v>30</v>
      </c>
      <c r="L1299" s="39">
        <v>31</v>
      </c>
      <c r="M1299" s="39">
        <v>34</v>
      </c>
      <c r="N1299" s="39">
        <v>25</v>
      </c>
    </row>
    <row r="1300" spans="1:14" x14ac:dyDescent="0.25">
      <c r="A1300" s="39" t="s">
        <v>135</v>
      </c>
      <c r="B1300" s="39" t="s">
        <v>135</v>
      </c>
      <c r="C1300" s="39">
        <v>3809000</v>
      </c>
      <c r="D1300" s="39">
        <v>8</v>
      </c>
      <c r="E1300" s="39">
        <v>34</v>
      </c>
      <c r="F1300" s="39">
        <v>29</v>
      </c>
      <c r="G1300" s="39">
        <v>34</v>
      </c>
      <c r="H1300" s="39">
        <v>48</v>
      </c>
      <c r="I1300" s="39">
        <v>35</v>
      </c>
      <c r="J1300" s="39">
        <v>32</v>
      </c>
      <c r="K1300" s="39">
        <v>30</v>
      </c>
      <c r="L1300" s="39">
        <v>32</v>
      </c>
      <c r="M1300" s="39">
        <v>31</v>
      </c>
      <c r="N1300" s="39">
        <v>31</v>
      </c>
    </row>
    <row r="1301" spans="1:14" x14ac:dyDescent="0.25">
      <c r="A1301" s="39" t="s">
        <v>135</v>
      </c>
      <c r="B1301" s="39" t="s">
        <v>135</v>
      </c>
      <c r="C1301" s="39">
        <v>3809000</v>
      </c>
      <c r="D1301" s="39">
        <v>9</v>
      </c>
      <c r="E1301" s="39">
        <v>24</v>
      </c>
      <c r="F1301" s="39">
        <v>33</v>
      </c>
      <c r="G1301" s="39">
        <v>33</v>
      </c>
      <c r="H1301" s="39">
        <v>32</v>
      </c>
      <c r="I1301" s="39">
        <v>47</v>
      </c>
      <c r="J1301" s="39">
        <v>37</v>
      </c>
      <c r="K1301" s="39">
        <v>26</v>
      </c>
      <c r="L1301" s="39">
        <v>33</v>
      </c>
      <c r="M1301" s="39">
        <v>34</v>
      </c>
      <c r="N1301" s="39">
        <v>32</v>
      </c>
    </row>
    <row r="1302" spans="1:14" x14ac:dyDescent="0.25">
      <c r="A1302" s="39" t="s">
        <v>135</v>
      </c>
      <c r="B1302" s="39" t="s">
        <v>135</v>
      </c>
      <c r="C1302" s="39">
        <v>3810000</v>
      </c>
      <c r="D1302" s="39">
        <v>0</v>
      </c>
      <c r="E1302" s="39">
        <v>72</v>
      </c>
      <c r="F1302" s="39">
        <v>75</v>
      </c>
      <c r="G1302" s="39">
        <v>81</v>
      </c>
      <c r="H1302" s="39">
        <v>83</v>
      </c>
      <c r="I1302" s="39">
        <v>55</v>
      </c>
      <c r="J1302" s="39">
        <v>76</v>
      </c>
      <c r="K1302" s="39">
        <v>71</v>
      </c>
      <c r="L1302" s="39">
        <v>71</v>
      </c>
      <c r="M1302" s="39">
        <v>73</v>
      </c>
      <c r="N1302" s="39">
        <v>80</v>
      </c>
    </row>
    <row r="1303" spans="1:14" x14ac:dyDescent="0.25">
      <c r="A1303" s="39" t="s">
        <v>135</v>
      </c>
      <c r="B1303" s="39" t="s">
        <v>135</v>
      </c>
      <c r="C1303" s="39">
        <v>3810000</v>
      </c>
      <c r="D1303" s="39">
        <v>1</v>
      </c>
      <c r="E1303" s="39">
        <v>93</v>
      </c>
      <c r="F1303" s="39">
        <v>71</v>
      </c>
      <c r="G1303" s="39">
        <v>69</v>
      </c>
      <c r="H1303" s="39">
        <v>83</v>
      </c>
      <c r="I1303" s="39">
        <v>82</v>
      </c>
      <c r="J1303" s="39">
        <v>62</v>
      </c>
      <c r="K1303" s="39">
        <v>64</v>
      </c>
      <c r="L1303" s="39">
        <v>77</v>
      </c>
      <c r="M1303" s="39">
        <v>57</v>
      </c>
      <c r="N1303" s="39">
        <v>69</v>
      </c>
    </row>
    <row r="1304" spans="1:14" x14ac:dyDescent="0.25">
      <c r="A1304" s="39" t="s">
        <v>135</v>
      </c>
      <c r="B1304" s="39" t="s">
        <v>135</v>
      </c>
      <c r="C1304" s="39">
        <v>3810000</v>
      </c>
      <c r="D1304" s="39">
        <v>10</v>
      </c>
      <c r="E1304" s="39">
        <v>77</v>
      </c>
      <c r="F1304" s="39">
        <v>78</v>
      </c>
      <c r="G1304" s="39">
        <v>74</v>
      </c>
      <c r="H1304" s="39">
        <v>67</v>
      </c>
      <c r="I1304" s="39">
        <v>73</v>
      </c>
      <c r="J1304" s="39">
        <v>74</v>
      </c>
      <c r="K1304" s="39">
        <v>57</v>
      </c>
      <c r="L1304" s="39">
        <v>77</v>
      </c>
      <c r="M1304" s="39">
        <v>85</v>
      </c>
      <c r="N1304" s="39">
        <v>77</v>
      </c>
    </row>
    <row r="1305" spans="1:14" x14ac:dyDescent="0.25">
      <c r="A1305" s="39" t="s">
        <v>135</v>
      </c>
      <c r="B1305" s="39" t="s">
        <v>135</v>
      </c>
      <c r="C1305" s="39">
        <v>3810000</v>
      </c>
      <c r="D1305" s="39">
        <v>11</v>
      </c>
      <c r="E1305" s="39">
        <v>101</v>
      </c>
      <c r="F1305" s="39">
        <v>70</v>
      </c>
      <c r="G1305" s="39">
        <v>69</v>
      </c>
      <c r="H1305" s="39">
        <v>78</v>
      </c>
      <c r="I1305" s="39">
        <v>67</v>
      </c>
      <c r="J1305" s="39">
        <v>68</v>
      </c>
      <c r="K1305" s="39">
        <v>67</v>
      </c>
      <c r="L1305" s="39">
        <v>71</v>
      </c>
      <c r="M1305" s="39">
        <v>71</v>
      </c>
      <c r="N1305" s="39">
        <v>81</v>
      </c>
    </row>
    <row r="1306" spans="1:14" x14ac:dyDescent="0.25">
      <c r="A1306" s="39" t="s">
        <v>135</v>
      </c>
      <c r="B1306" s="39" t="s">
        <v>135</v>
      </c>
      <c r="C1306" s="39">
        <v>3810000</v>
      </c>
      <c r="D1306" s="39">
        <v>12</v>
      </c>
      <c r="E1306" s="39">
        <v>81</v>
      </c>
      <c r="F1306" s="39">
        <v>90</v>
      </c>
      <c r="G1306" s="39">
        <v>62</v>
      </c>
      <c r="H1306" s="39">
        <v>72</v>
      </c>
      <c r="I1306" s="39">
        <v>67</v>
      </c>
      <c r="J1306" s="39">
        <v>62</v>
      </c>
      <c r="K1306" s="39">
        <v>65</v>
      </c>
      <c r="L1306" s="39">
        <v>67</v>
      </c>
      <c r="M1306" s="39">
        <v>59</v>
      </c>
      <c r="N1306" s="39">
        <v>60</v>
      </c>
    </row>
    <row r="1307" spans="1:14" x14ac:dyDescent="0.25">
      <c r="A1307" s="39" t="s">
        <v>135</v>
      </c>
      <c r="B1307" s="39" t="s">
        <v>135</v>
      </c>
      <c r="C1307" s="39">
        <v>3810000</v>
      </c>
      <c r="D1307" s="39">
        <v>2</v>
      </c>
      <c r="E1307" s="39">
        <v>92</v>
      </c>
      <c r="F1307" s="39">
        <v>84</v>
      </c>
      <c r="G1307" s="39">
        <v>62</v>
      </c>
      <c r="H1307" s="39">
        <v>75</v>
      </c>
      <c r="I1307" s="39">
        <v>72</v>
      </c>
      <c r="J1307" s="39">
        <v>83</v>
      </c>
      <c r="K1307" s="39">
        <v>64</v>
      </c>
      <c r="L1307" s="39">
        <v>66</v>
      </c>
      <c r="M1307" s="39">
        <v>76</v>
      </c>
      <c r="N1307" s="39">
        <v>65</v>
      </c>
    </row>
    <row r="1308" spans="1:14" x14ac:dyDescent="0.25">
      <c r="A1308" s="39" t="s">
        <v>135</v>
      </c>
      <c r="B1308" s="39" t="s">
        <v>135</v>
      </c>
      <c r="C1308" s="39">
        <v>3810000</v>
      </c>
      <c r="D1308" s="39">
        <v>3</v>
      </c>
      <c r="E1308" s="39">
        <v>81</v>
      </c>
      <c r="F1308" s="39">
        <v>89</v>
      </c>
      <c r="G1308" s="39">
        <v>68</v>
      </c>
      <c r="H1308" s="39">
        <v>65</v>
      </c>
      <c r="I1308" s="39">
        <v>79</v>
      </c>
      <c r="J1308" s="39">
        <v>76</v>
      </c>
      <c r="K1308" s="39">
        <v>76</v>
      </c>
      <c r="L1308" s="39">
        <v>63</v>
      </c>
      <c r="M1308" s="39">
        <v>60</v>
      </c>
      <c r="N1308" s="39">
        <v>78</v>
      </c>
    </row>
    <row r="1309" spans="1:14" x14ac:dyDescent="0.25">
      <c r="A1309" s="39" t="s">
        <v>135</v>
      </c>
      <c r="B1309" s="39" t="s">
        <v>135</v>
      </c>
      <c r="C1309" s="39">
        <v>3810000</v>
      </c>
      <c r="D1309" s="39">
        <v>4</v>
      </c>
      <c r="E1309" s="39">
        <v>87</v>
      </c>
      <c r="F1309" s="39">
        <v>86</v>
      </c>
      <c r="G1309" s="39">
        <v>75</v>
      </c>
      <c r="H1309" s="39">
        <v>73</v>
      </c>
      <c r="I1309" s="39">
        <v>68</v>
      </c>
      <c r="J1309" s="39">
        <v>78</v>
      </c>
      <c r="K1309" s="39">
        <v>71</v>
      </c>
      <c r="L1309" s="39">
        <v>75</v>
      </c>
      <c r="M1309" s="39">
        <v>59</v>
      </c>
      <c r="N1309" s="39">
        <v>66</v>
      </c>
    </row>
    <row r="1310" spans="1:14" x14ac:dyDescent="0.25">
      <c r="A1310" s="39" t="s">
        <v>135</v>
      </c>
      <c r="B1310" s="39" t="s">
        <v>135</v>
      </c>
      <c r="C1310" s="39">
        <v>3810000</v>
      </c>
      <c r="D1310" s="39">
        <v>5</v>
      </c>
      <c r="E1310" s="39">
        <v>93</v>
      </c>
      <c r="F1310" s="39">
        <v>84</v>
      </c>
      <c r="G1310" s="39">
        <v>75</v>
      </c>
      <c r="H1310" s="39">
        <v>73</v>
      </c>
      <c r="I1310" s="39">
        <v>74</v>
      </c>
      <c r="J1310" s="39">
        <v>66</v>
      </c>
      <c r="K1310" s="39">
        <v>78</v>
      </c>
      <c r="L1310" s="39">
        <v>79</v>
      </c>
      <c r="M1310" s="39">
        <v>74</v>
      </c>
      <c r="N1310" s="39">
        <v>64</v>
      </c>
    </row>
    <row r="1311" spans="1:14" x14ac:dyDescent="0.25">
      <c r="A1311" s="39" t="s">
        <v>135</v>
      </c>
      <c r="B1311" s="39" t="s">
        <v>135</v>
      </c>
      <c r="C1311" s="39">
        <v>3810000</v>
      </c>
      <c r="D1311" s="39">
        <v>6</v>
      </c>
      <c r="E1311" s="39">
        <v>96</v>
      </c>
      <c r="F1311" s="39">
        <v>89</v>
      </c>
      <c r="G1311" s="39">
        <v>63</v>
      </c>
      <c r="H1311" s="39">
        <v>69</v>
      </c>
      <c r="I1311" s="39">
        <v>76</v>
      </c>
      <c r="J1311" s="39">
        <v>71</v>
      </c>
      <c r="K1311" s="39">
        <v>60</v>
      </c>
      <c r="L1311" s="39">
        <v>80</v>
      </c>
      <c r="M1311" s="39">
        <v>77</v>
      </c>
      <c r="N1311" s="39">
        <v>76</v>
      </c>
    </row>
    <row r="1312" spans="1:14" x14ac:dyDescent="0.25">
      <c r="A1312" s="39" t="s">
        <v>135</v>
      </c>
      <c r="B1312" s="39" t="s">
        <v>135</v>
      </c>
      <c r="C1312" s="39">
        <v>3810000</v>
      </c>
      <c r="D1312" s="39">
        <v>7</v>
      </c>
      <c r="E1312" s="39">
        <v>91</v>
      </c>
      <c r="F1312" s="39">
        <v>90</v>
      </c>
      <c r="G1312" s="39">
        <v>81</v>
      </c>
      <c r="H1312" s="39">
        <v>66</v>
      </c>
      <c r="I1312" s="39">
        <v>71</v>
      </c>
      <c r="J1312" s="39">
        <v>76</v>
      </c>
      <c r="K1312" s="39">
        <v>70</v>
      </c>
      <c r="L1312" s="39">
        <v>68</v>
      </c>
      <c r="M1312" s="39">
        <v>83</v>
      </c>
      <c r="N1312" s="39">
        <v>81</v>
      </c>
    </row>
    <row r="1313" spans="1:14" x14ac:dyDescent="0.25">
      <c r="A1313" s="39" t="s">
        <v>135</v>
      </c>
      <c r="B1313" s="39" t="s">
        <v>135</v>
      </c>
      <c r="C1313" s="39">
        <v>3810000</v>
      </c>
      <c r="D1313" s="39">
        <v>8</v>
      </c>
      <c r="E1313" s="39">
        <v>82</v>
      </c>
      <c r="F1313" s="39">
        <v>80</v>
      </c>
      <c r="G1313" s="39">
        <v>70</v>
      </c>
      <c r="H1313" s="39">
        <v>78</v>
      </c>
      <c r="I1313" s="39">
        <v>61</v>
      </c>
      <c r="J1313" s="39">
        <v>72</v>
      </c>
      <c r="K1313" s="39">
        <v>72</v>
      </c>
      <c r="L1313" s="39">
        <v>69</v>
      </c>
      <c r="M1313" s="39">
        <v>68</v>
      </c>
      <c r="N1313" s="39">
        <v>89</v>
      </c>
    </row>
    <row r="1314" spans="1:14" x14ac:dyDescent="0.25">
      <c r="A1314" s="39" t="s">
        <v>135</v>
      </c>
      <c r="B1314" s="39" t="s">
        <v>135</v>
      </c>
      <c r="C1314" s="39">
        <v>3810000</v>
      </c>
      <c r="D1314" s="39">
        <v>9</v>
      </c>
      <c r="E1314" s="39">
        <v>79</v>
      </c>
      <c r="F1314" s="39">
        <v>91</v>
      </c>
      <c r="G1314" s="39">
        <v>73</v>
      </c>
      <c r="H1314" s="39">
        <v>88</v>
      </c>
      <c r="I1314" s="39">
        <v>75</v>
      </c>
      <c r="J1314" s="39">
        <v>65</v>
      </c>
      <c r="K1314" s="39">
        <v>71</v>
      </c>
      <c r="L1314" s="39">
        <v>81</v>
      </c>
      <c r="M1314" s="39">
        <v>77</v>
      </c>
      <c r="N1314" s="39">
        <v>74</v>
      </c>
    </row>
    <row r="1315" spans="1:14" x14ac:dyDescent="0.25">
      <c r="A1315" s="39" t="s">
        <v>135</v>
      </c>
      <c r="B1315" s="39" t="s">
        <v>135</v>
      </c>
      <c r="C1315" s="39">
        <v>3904000</v>
      </c>
      <c r="D1315" s="39">
        <v>0</v>
      </c>
      <c r="E1315" s="39">
        <v>85</v>
      </c>
      <c r="F1315" s="39">
        <v>82</v>
      </c>
      <c r="G1315" s="39">
        <v>72</v>
      </c>
      <c r="H1315" s="39">
        <v>52</v>
      </c>
      <c r="I1315" s="39">
        <v>83</v>
      </c>
      <c r="J1315" s="39">
        <v>46</v>
      </c>
      <c r="K1315" s="39">
        <v>59</v>
      </c>
      <c r="L1315" s="39">
        <v>55</v>
      </c>
      <c r="M1315" s="39">
        <v>59</v>
      </c>
      <c r="N1315" s="39">
        <v>59</v>
      </c>
    </row>
    <row r="1316" spans="1:14" x14ac:dyDescent="0.25">
      <c r="A1316" s="39" t="s">
        <v>135</v>
      </c>
      <c r="B1316" s="39" t="s">
        <v>135</v>
      </c>
      <c r="C1316" s="39">
        <v>3904000</v>
      </c>
      <c r="D1316" s="39">
        <v>1</v>
      </c>
      <c r="E1316" s="39">
        <v>72</v>
      </c>
      <c r="F1316" s="39">
        <v>72</v>
      </c>
      <c r="G1316" s="39">
        <v>76</v>
      </c>
      <c r="H1316" s="39">
        <v>72</v>
      </c>
      <c r="I1316" s="39">
        <v>48</v>
      </c>
      <c r="J1316" s="39">
        <v>73</v>
      </c>
      <c r="K1316" s="39">
        <v>47</v>
      </c>
      <c r="L1316" s="39">
        <v>54</v>
      </c>
      <c r="M1316" s="39">
        <v>63</v>
      </c>
      <c r="N1316" s="39">
        <v>46</v>
      </c>
    </row>
    <row r="1317" spans="1:14" x14ac:dyDescent="0.25">
      <c r="A1317" s="39" t="s">
        <v>135</v>
      </c>
      <c r="B1317" s="39" t="s">
        <v>135</v>
      </c>
      <c r="C1317" s="39">
        <v>3904000</v>
      </c>
      <c r="D1317" s="39">
        <v>10</v>
      </c>
      <c r="E1317" s="39">
        <v>72</v>
      </c>
      <c r="F1317" s="39">
        <v>61</v>
      </c>
      <c r="G1317" s="39">
        <v>80</v>
      </c>
      <c r="H1317" s="39">
        <v>54</v>
      </c>
      <c r="I1317" s="39">
        <v>59</v>
      </c>
      <c r="J1317" s="39">
        <v>55</v>
      </c>
      <c r="K1317" s="39">
        <v>58</v>
      </c>
      <c r="L1317" s="39">
        <v>50</v>
      </c>
      <c r="M1317" s="39">
        <v>38</v>
      </c>
      <c r="N1317" s="39">
        <v>50</v>
      </c>
    </row>
    <row r="1318" spans="1:14" x14ac:dyDescent="0.25">
      <c r="A1318" s="39" t="s">
        <v>135</v>
      </c>
      <c r="B1318" s="39" t="s">
        <v>135</v>
      </c>
      <c r="C1318" s="39">
        <v>3904000</v>
      </c>
      <c r="D1318" s="39">
        <v>11</v>
      </c>
      <c r="E1318" s="39">
        <v>74</v>
      </c>
      <c r="F1318" s="39">
        <v>65</v>
      </c>
      <c r="G1318" s="39">
        <v>47</v>
      </c>
      <c r="H1318" s="39">
        <v>71</v>
      </c>
      <c r="I1318" s="39">
        <v>53</v>
      </c>
      <c r="J1318" s="39">
        <v>59</v>
      </c>
      <c r="K1318" s="39">
        <v>55</v>
      </c>
      <c r="L1318" s="39">
        <v>50</v>
      </c>
      <c r="M1318" s="39">
        <v>45</v>
      </c>
      <c r="N1318" s="39">
        <v>30</v>
      </c>
    </row>
    <row r="1319" spans="1:14" x14ac:dyDescent="0.25">
      <c r="A1319" s="39" t="s">
        <v>135</v>
      </c>
      <c r="B1319" s="39" t="s">
        <v>135</v>
      </c>
      <c r="C1319" s="39">
        <v>3904000</v>
      </c>
      <c r="D1319" s="39">
        <v>12</v>
      </c>
      <c r="E1319" s="39">
        <v>66</v>
      </c>
      <c r="F1319" s="39">
        <v>67</v>
      </c>
      <c r="G1319" s="39">
        <v>63</v>
      </c>
      <c r="H1319" s="39">
        <v>46</v>
      </c>
      <c r="I1319" s="39">
        <v>60</v>
      </c>
      <c r="J1319" s="39">
        <v>51</v>
      </c>
      <c r="K1319" s="39">
        <v>62</v>
      </c>
      <c r="L1319" s="39">
        <v>38</v>
      </c>
      <c r="M1319" s="39">
        <v>42</v>
      </c>
      <c r="N1319" s="39">
        <v>40</v>
      </c>
    </row>
    <row r="1320" spans="1:14" x14ac:dyDescent="0.25">
      <c r="A1320" s="39" t="s">
        <v>135</v>
      </c>
      <c r="B1320" s="39" t="s">
        <v>135</v>
      </c>
      <c r="C1320" s="39">
        <v>3904000</v>
      </c>
      <c r="D1320" s="39">
        <v>2</v>
      </c>
      <c r="E1320" s="39">
        <v>58</v>
      </c>
      <c r="F1320" s="39">
        <v>64</v>
      </c>
      <c r="G1320" s="39">
        <v>70</v>
      </c>
      <c r="H1320" s="39">
        <v>80</v>
      </c>
      <c r="I1320" s="39">
        <v>73</v>
      </c>
      <c r="J1320" s="39">
        <v>54</v>
      </c>
      <c r="K1320" s="39">
        <v>64</v>
      </c>
      <c r="L1320" s="39">
        <v>29</v>
      </c>
      <c r="M1320" s="39">
        <v>66</v>
      </c>
      <c r="N1320" s="39">
        <v>43</v>
      </c>
    </row>
    <row r="1321" spans="1:14" x14ac:dyDescent="0.25">
      <c r="A1321" s="39" t="s">
        <v>135</v>
      </c>
      <c r="B1321" s="39" t="s">
        <v>135</v>
      </c>
      <c r="C1321" s="39">
        <v>3904000</v>
      </c>
      <c r="D1321" s="39">
        <v>3</v>
      </c>
      <c r="E1321" s="39">
        <v>69</v>
      </c>
      <c r="F1321" s="39">
        <v>58</v>
      </c>
      <c r="G1321" s="39">
        <v>58</v>
      </c>
      <c r="H1321" s="39">
        <v>77</v>
      </c>
      <c r="I1321" s="39">
        <v>77</v>
      </c>
      <c r="J1321" s="39">
        <v>61</v>
      </c>
      <c r="K1321" s="39">
        <v>45</v>
      </c>
      <c r="L1321" s="39">
        <v>54</v>
      </c>
      <c r="M1321" s="39">
        <v>37</v>
      </c>
      <c r="N1321" s="39">
        <v>52</v>
      </c>
    </row>
    <row r="1322" spans="1:14" x14ac:dyDescent="0.25">
      <c r="A1322" s="39" t="s">
        <v>135</v>
      </c>
      <c r="B1322" s="39" t="s">
        <v>135</v>
      </c>
      <c r="C1322" s="39">
        <v>3904000</v>
      </c>
      <c r="D1322" s="39">
        <v>4</v>
      </c>
      <c r="E1322" s="39">
        <v>66</v>
      </c>
      <c r="F1322" s="39">
        <v>55</v>
      </c>
      <c r="G1322" s="39">
        <v>47</v>
      </c>
      <c r="H1322" s="39">
        <v>52</v>
      </c>
      <c r="I1322" s="39">
        <v>70</v>
      </c>
      <c r="J1322" s="39">
        <v>70</v>
      </c>
      <c r="K1322" s="39">
        <v>56</v>
      </c>
      <c r="L1322" s="39">
        <v>39</v>
      </c>
      <c r="M1322" s="39">
        <v>62</v>
      </c>
      <c r="N1322" s="39">
        <v>32</v>
      </c>
    </row>
    <row r="1323" spans="1:14" x14ac:dyDescent="0.25">
      <c r="A1323" s="39" t="s">
        <v>135</v>
      </c>
      <c r="B1323" s="39" t="s">
        <v>135</v>
      </c>
      <c r="C1323" s="39">
        <v>3904000</v>
      </c>
      <c r="D1323" s="39">
        <v>5</v>
      </c>
      <c r="E1323" s="39">
        <v>67</v>
      </c>
      <c r="F1323" s="39">
        <v>62</v>
      </c>
      <c r="G1323" s="39">
        <v>53</v>
      </c>
      <c r="H1323" s="39">
        <v>45</v>
      </c>
      <c r="I1323" s="39">
        <v>47</v>
      </c>
      <c r="J1323" s="39">
        <v>59</v>
      </c>
      <c r="K1323" s="39">
        <v>53</v>
      </c>
      <c r="L1323" s="39">
        <v>49</v>
      </c>
      <c r="M1323" s="39">
        <v>42</v>
      </c>
      <c r="N1323" s="39">
        <v>50</v>
      </c>
    </row>
    <row r="1324" spans="1:14" x14ac:dyDescent="0.25">
      <c r="A1324" s="39" t="s">
        <v>135</v>
      </c>
      <c r="B1324" s="39" t="s">
        <v>135</v>
      </c>
      <c r="C1324" s="39">
        <v>3904000</v>
      </c>
      <c r="D1324" s="39">
        <v>6</v>
      </c>
      <c r="E1324" s="39">
        <v>67</v>
      </c>
      <c r="F1324" s="39">
        <v>67</v>
      </c>
      <c r="G1324" s="39">
        <v>60</v>
      </c>
      <c r="H1324" s="39">
        <v>44</v>
      </c>
      <c r="I1324" s="39">
        <v>37</v>
      </c>
      <c r="J1324" s="39">
        <v>41</v>
      </c>
      <c r="K1324" s="39">
        <v>57</v>
      </c>
      <c r="L1324" s="39">
        <v>54</v>
      </c>
      <c r="M1324" s="39">
        <v>55</v>
      </c>
      <c r="N1324" s="39">
        <v>38</v>
      </c>
    </row>
    <row r="1325" spans="1:14" x14ac:dyDescent="0.25">
      <c r="A1325" s="39" t="s">
        <v>135</v>
      </c>
      <c r="B1325" s="39" t="s">
        <v>135</v>
      </c>
      <c r="C1325" s="39">
        <v>3904000</v>
      </c>
      <c r="D1325" s="39">
        <v>7</v>
      </c>
      <c r="E1325" s="39">
        <v>81</v>
      </c>
      <c r="F1325" s="39">
        <v>68</v>
      </c>
      <c r="G1325" s="39">
        <v>63</v>
      </c>
      <c r="H1325" s="39">
        <v>71</v>
      </c>
      <c r="I1325" s="39">
        <v>44</v>
      </c>
      <c r="J1325" s="39">
        <v>40</v>
      </c>
      <c r="K1325" s="39">
        <v>46</v>
      </c>
      <c r="L1325" s="39">
        <v>59</v>
      </c>
      <c r="M1325" s="39">
        <v>62</v>
      </c>
      <c r="N1325" s="39">
        <v>46</v>
      </c>
    </row>
    <row r="1326" spans="1:14" x14ac:dyDescent="0.25">
      <c r="A1326" s="39" t="s">
        <v>135</v>
      </c>
      <c r="B1326" s="39" t="s">
        <v>135</v>
      </c>
      <c r="C1326" s="39">
        <v>3904000</v>
      </c>
      <c r="D1326" s="39">
        <v>8</v>
      </c>
      <c r="E1326" s="39">
        <v>77</v>
      </c>
      <c r="F1326" s="39">
        <v>79</v>
      </c>
      <c r="G1326" s="39">
        <v>57</v>
      </c>
      <c r="H1326" s="39">
        <v>55</v>
      </c>
      <c r="I1326" s="39">
        <v>62</v>
      </c>
      <c r="J1326" s="39">
        <v>48</v>
      </c>
      <c r="K1326" s="39">
        <v>35</v>
      </c>
      <c r="L1326" s="39">
        <v>49</v>
      </c>
      <c r="M1326" s="39">
        <v>56</v>
      </c>
      <c r="N1326" s="39">
        <v>49</v>
      </c>
    </row>
    <row r="1327" spans="1:14" x14ac:dyDescent="0.25">
      <c r="A1327" s="39" t="s">
        <v>135</v>
      </c>
      <c r="B1327" s="39" t="s">
        <v>135</v>
      </c>
      <c r="C1327" s="39">
        <v>3904000</v>
      </c>
      <c r="D1327" s="39">
        <v>9</v>
      </c>
      <c r="E1327" s="39">
        <v>66</v>
      </c>
      <c r="F1327" s="39">
        <v>81</v>
      </c>
      <c r="G1327" s="39">
        <v>81</v>
      </c>
      <c r="H1327" s="39">
        <v>61</v>
      </c>
      <c r="I1327" s="39">
        <v>62</v>
      </c>
      <c r="J1327" s="39">
        <v>61</v>
      </c>
      <c r="K1327" s="39">
        <v>54</v>
      </c>
      <c r="L1327" s="39">
        <v>37</v>
      </c>
      <c r="M1327" s="39">
        <v>51</v>
      </c>
      <c r="N1327" s="39">
        <v>56</v>
      </c>
    </row>
    <row r="1328" spans="1:14" x14ac:dyDescent="0.25">
      <c r="A1328" s="39" t="s">
        <v>135</v>
      </c>
      <c r="B1328" s="39" t="s">
        <v>135</v>
      </c>
      <c r="C1328" s="39">
        <v>4003000</v>
      </c>
      <c r="D1328" s="39">
        <v>0</v>
      </c>
      <c r="E1328" s="39">
        <v>119</v>
      </c>
      <c r="F1328" s="39">
        <v>125</v>
      </c>
      <c r="G1328" s="39">
        <v>113</v>
      </c>
      <c r="H1328" s="39">
        <v>127</v>
      </c>
      <c r="I1328" s="39">
        <v>122</v>
      </c>
      <c r="J1328" s="39">
        <v>112</v>
      </c>
      <c r="K1328" s="39">
        <v>89</v>
      </c>
      <c r="L1328" s="39">
        <v>98</v>
      </c>
      <c r="M1328" s="39">
        <v>86</v>
      </c>
      <c r="N1328" s="39">
        <v>92</v>
      </c>
    </row>
    <row r="1329" spans="1:14" x14ac:dyDescent="0.25">
      <c r="A1329" s="39" t="s">
        <v>135</v>
      </c>
      <c r="B1329" s="39" t="s">
        <v>135</v>
      </c>
      <c r="C1329" s="39">
        <v>4003000</v>
      </c>
      <c r="D1329" s="39">
        <v>1</v>
      </c>
      <c r="E1329" s="39">
        <v>108</v>
      </c>
      <c r="F1329" s="39">
        <v>112</v>
      </c>
      <c r="G1329" s="39">
        <v>126</v>
      </c>
      <c r="H1329" s="39">
        <v>113</v>
      </c>
      <c r="I1329" s="39">
        <v>132</v>
      </c>
      <c r="J1329" s="39">
        <v>128</v>
      </c>
      <c r="K1329" s="39">
        <v>103</v>
      </c>
      <c r="L1329" s="39">
        <v>98</v>
      </c>
      <c r="M1329" s="39">
        <v>102</v>
      </c>
      <c r="N1329" s="39">
        <v>89</v>
      </c>
    </row>
    <row r="1330" spans="1:14" x14ac:dyDescent="0.25">
      <c r="A1330" s="39" t="s">
        <v>135</v>
      </c>
      <c r="B1330" s="39" t="s">
        <v>135</v>
      </c>
      <c r="C1330" s="39">
        <v>4003000</v>
      </c>
      <c r="D1330" s="39">
        <v>10</v>
      </c>
      <c r="E1330" s="39">
        <v>125</v>
      </c>
      <c r="F1330" s="39">
        <v>135</v>
      </c>
      <c r="G1330" s="39">
        <v>125</v>
      </c>
      <c r="H1330" s="39">
        <v>122</v>
      </c>
      <c r="I1330" s="39">
        <v>124</v>
      </c>
      <c r="J1330" s="39">
        <v>117</v>
      </c>
      <c r="K1330" s="39">
        <v>126</v>
      </c>
      <c r="L1330" s="39">
        <v>117</v>
      </c>
      <c r="M1330" s="39">
        <v>114</v>
      </c>
      <c r="N1330" s="39">
        <v>102</v>
      </c>
    </row>
    <row r="1331" spans="1:14" x14ac:dyDescent="0.25">
      <c r="A1331" s="39" t="s">
        <v>135</v>
      </c>
      <c r="B1331" s="39" t="s">
        <v>135</v>
      </c>
      <c r="C1331" s="39">
        <v>4003000</v>
      </c>
      <c r="D1331" s="39">
        <v>11</v>
      </c>
      <c r="E1331" s="39">
        <v>117</v>
      </c>
      <c r="F1331" s="39">
        <v>113</v>
      </c>
      <c r="G1331" s="39">
        <v>129</v>
      </c>
      <c r="H1331" s="39">
        <v>112</v>
      </c>
      <c r="I1331" s="39">
        <v>110</v>
      </c>
      <c r="J1331" s="39">
        <v>124</v>
      </c>
      <c r="K1331" s="39">
        <v>116</v>
      </c>
      <c r="L1331" s="39">
        <v>122</v>
      </c>
      <c r="M1331" s="39">
        <v>114</v>
      </c>
      <c r="N1331" s="39">
        <v>111</v>
      </c>
    </row>
    <row r="1332" spans="1:14" x14ac:dyDescent="0.25">
      <c r="A1332" s="39" t="s">
        <v>135</v>
      </c>
      <c r="B1332" s="39" t="s">
        <v>135</v>
      </c>
      <c r="C1332" s="39">
        <v>4003000</v>
      </c>
      <c r="D1332" s="39">
        <v>12</v>
      </c>
      <c r="E1332" s="39">
        <v>108</v>
      </c>
      <c r="F1332" s="39">
        <v>111</v>
      </c>
      <c r="G1332" s="39">
        <v>109</v>
      </c>
      <c r="H1332" s="39">
        <v>126</v>
      </c>
      <c r="I1332" s="39">
        <v>107</v>
      </c>
      <c r="J1332" s="39">
        <v>103</v>
      </c>
      <c r="K1332" s="39">
        <v>118</v>
      </c>
      <c r="L1332" s="39">
        <v>110</v>
      </c>
      <c r="M1332" s="39">
        <v>117</v>
      </c>
      <c r="N1332" s="39">
        <v>108</v>
      </c>
    </row>
    <row r="1333" spans="1:14" x14ac:dyDescent="0.25">
      <c r="A1333" s="39" t="s">
        <v>135</v>
      </c>
      <c r="B1333" s="39" t="s">
        <v>135</v>
      </c>
      <c r="C1333" s="39">
        <v>4003000</v>
      </c>
      <c r="D1333" s="39">
        <v>2</v>
      </c>
      <c r="E1333" s="39">
        <v>121</v>
      </c>
      <c r="F1333" s="39">
        <v>108</v>
      </c>
      <c r="G1333" s="39">
        <v>102</v>
      </c>
      <c r="H1333" s="39">
        <v>123</v>
      </c>
      <c r="I1333" s="39">
        <v>110</v>
      </c>
      <c r="J1333" s="39">
        <v>128</v>
      </c>
      <c r="K1333" s="39">
        <v>123</v>
      </c>
      <c r="L1333" s="39">
        <v>100</v>
      </c>
      <c r="M1333" s="39">
        <v>95</v>
      </c>
      <c r="N1333" s="39">
        <v>101</v>
      </c>
    </row>
    <row r="1334" spans="1:14" x14ac:dyDescent="0.25">
      <c r="A1334" s="39" t="s">
        <v>135</v>
      </c>
      <c r="B1334" s="39" t="s">
        <v>135</v>
      </c>
      <c r="C1334" s="39">
        <v>4003000</v>
      </c>
      <c r="D1334" s="39">
        <v>3</v>
      </c>
      <c r="E1334" s="39">
        <v>122</v>
      </c>
      <c r="F1334" s="39">
        <v>126</v>
      </c>
      <c r="G1334" s="39">
        <v>109</v>
      </c>
      <c r="H1334" s="39">
        <v>105</v>
      </c>
      <c r="I1334" s="39">
        <v>115</v>
      </c>
      <c r="J1334" s="39">
        <v>110</v>
      </c>
      <c r="K1334" s="39">
        <v>131</v>
      </c>
      <c r="L1334" s="39">
        <v>121</v>
      </c>
      <c r="M1334" s="39">
        <v>94</v>
      </c>
      <c r="N1334" s="39">
        <v>103</v>
      </c>
    </row>
    <row r="1335" spans="1:14" x14ac:dyDescent="0.25">
      <c r="A1335" s="39" t="s">
        <v>135</v>
      </c>
      <c r="B1335" s="39" t="s">
        <v>135</v>
      </c>
      <c r="C1335" s="39">
        <v>4003000</v>
      </c>
      <c r="D1335" s="39">
        <v>4</v>
      </c>
      <c r="E1335" s="39">
        <v>125</v>
      </c>
      <c r="F1335" s="39">
        <v>120</v>
      </c>
      <c r="G1335" s="39">
        <v>129</v>
      </c>
      <c r="H1335" s="39">
        <v>108</v>
      </c>
      <c r="I1335" s="39">
        <v>107</v>
      </c>
      <c r="J1335" s="39">
        <v>122</v>
      </c>
      <c r="K1335" s="39">
        <v>107</v>
      </c>
      <c r="L1335" s="39">
        <v>123</v>
      </c>
      <c r="M1335" s="39">
        <v>109</v>
      </c>
      <c r="N1335" s="39">
        <v>94</v>
      </c>
    </row>
    <row r="1336" spans="1:14" x14ac:dyDescent="0.25">
      <c r="A1336" s="39" t="s">
        <v>135</v>
      </c>
      <c r="B1336" s="39" t="s">
        <v>135</v>
      </c>
      <c r="C1336" s="39">
        <v>4003000</v>
      </c>
      <c r="D1336" s="39">
        <v>5</v>
      </c>
      <c r="E1336" s="39">
        <v>129</v>
      </c>
      <c r="F1336" s="39">
        <v>126</v>
      </c>
      <c r="G1336" s="39">
        <v>124</v>
      </c>
      <c r="H1336" s="39">
        <v>125</v>
      </c>
      <c r="I1336" s="39">
        <v>105</v>
      </c>
      <c r="J1336" s="39">
        <v>111</v>
      </c>
      <c r="K1336" s="39">
        <v>120</v>
      </c>
      <c r="L1336" s="39">
        <v>106</v>
      </c>
      <c r="M1336" s="39">
        <v>115</v>
      </c>
      <c r="N1336" s="39">
        <v>110</v>
      </c>
    </row>
    <row r="1337" spans="1:14" x14ac:dyDescent="0.25">
      <c r="A1337" s="39" t="s">
        <v>135</v>
      </c>
      <c r="B1337" s="39" t="s">
        <v>135</v>
      </c>
      <c r="C1337" s="39">
        <v>4003000</v>
      </c>
      <c r="D1337" s="39">
        <v>6</v>
      </c>
      <c r="E1337" s="39">
        <v>141</v>
      </c>
      <c r="F1337" s="39">
        <v>130</v>
      </c>
      <c r="G1337" s="39">
        <v>126</v>
      </c>
      <c r="H1337" s="39">
        <v>120</v>
      </c>
      <c r="I1337" s="39">
        <v>130</v>
      </c>
      <c r="J1337" s="39">
        <v>105</v>
      </c>
      <c r="K1337" s="39">
        <v>109</v>
      </c>
      <c r="L1337" s="39">
        <v>119</v>
      </c>
      <c r="M1337" s="39">
        <v>100</v>
      </c>
      <c r="N1337" s="39">
        <v>119</v>
      </c>
    </row>
    <row r="1338" spans="1:14" x14ac:dyDescent="0.25">
      <c r="A1338" s="39" t="s">
        <v>135</v>
      </c>
      <c r="B1338" s="39" t="s">
        <v>135</v>
      </c>
      <c r="C1338" s="39">
        <v>4003000</v>
      </c>
      <c r="D1338" s="39">
        <v>7</v>
      </c>
      <c r="E1338" s="39">
        <v>118</v>
      </c>
      <c r="F1338" s="39">
        <v>131</v>
      </c>
      <c r="G1338" s="39">
        <v>128</v>
      </c>
      <c r="H1338" s="39">
        <v>128</v>
      </c>
      <c r="I1338" s="39">
        <v>117</v>
      </c>
      <c r="J1338" s="39">
        <v>122</v>
      </c>
      <c r="K1338" s="39">
        <v>106</v>
      </c>
      <c r="L1338" s="39">
        <v>107</v>
      </c>
      <c r="M1338" s="39">
        <v>124</v>
      </c>
      <c r="N1338" s="39">
        <v>101</v>
      </c>
    </row>
    <row r="1339" spans="1:14" x14ac:dyDescent="0.25">
      <c r="A1339" s="39" t="s">
        <v>135</v>
      </c>
      <c r="B1339" s="39" t="s">
        <v>135</v>
      </c>
      <c r="C1339" s="39">
        <v>4003000</v>
      </c>
      <c r="D1339" s="39">
        <v>8</v>
      </c>
      <c r="E1339" s="39">
        <v>129</v>
      </c>
      <c r="F1339" s="39">
        <v>126</v>
      </c>
      <c r="G1339" s="39">
        <v>125</v>
      </c>
      <c r="H1339" s="39">
        <v>131</v>
      </c>
      <c r="I1339" s="39">
        <v>126</v>
      </c>
      <c r="J1339" s="39">
        <v>127</v>
      </c>
      <c r="K1339" s="39">
        <v>117</v>
      </c>
      <c r="L1339" s="39">
        <v>107</v>
      </c>
      <c r="M1339" s="39">
        <v>104</v>
      </c>
      <c r="N1339" s="39">
        <v>120</v>
      </c>
    </row>
    <row r="1340" spans="1:14" x14ac:dyDescent="0.25">
      <c r="A1340" s="39" t="s">
        <v>135</v>
      </c>
      <c r="B1340" s="39" t="s">
        <v>135</v>
      </c>
      <c r="C1340" s="39">
        <v>4003000</v>
      </c>
      <c r="D1340" s="39">
        <v>9</v>
      </c>
      <c r="E1340" s="39">
        <v>145</v>
      </c>
      <c r="F1340" s="39">
        <v>129</v>
      </c>
      <c r="G1340" s="39">
        <v>125</v>
      </c>
      <c r="H1340" s="39">
        <v>122</v>
      </c>
      <c r="I1340" s="39">
        <v>128</v>
      </c>
      <c r="J1340" s="39">
        <v>128</v>
      </c>
      <c r="K1340" s="39">
        <v>123</v>
      </c>
      <c r="L1340" s="39">
        <v>125</v>
      </c>
      <c r="M1340" s="39">
        <v>102</v>
      </c>
      <c r="N1340" s="39">
        <v>110</v>
      </c>
    </row>
    <row r="1341" spans="1:14" x14ac:dyDescent="0.25">
      <c r="A1341" s="39" t="s">
        <v>135</v>
      </c>
      <c r="B1341" s="39" t="s">
        <v>135</v>
      </c>
      <c r="C1341" s="39">
        <v>401000</v>
      </c>
      <c r="D1341" s="39">
        <v>0</v>
      </c>
      <c r="E1341" s="39">
        <v>1315</v>
      </c>
      <c r="F1341" s="39">
        <v>1271</v>
      </c>
      <c r="G1341" s="39">
        <v>1315</v>
      </c>
      <c r="H1341" s="39">
        <v>1337</v>
      </c>
      <c r="I1341" s="39">
        <v>1309</v>
      </c>
      <c r="J1341" s="39">
        <v>1364</v>
      </c>
      <c r="K1341" s="39">
        <v>1362</v>
      </c>
      <c r="L1341" s="39">
        <v>1439</v>
      </c>
      <c r="M1341" s="39">
        <v>1367</v>
      </c>
      <c r="N1341" s="39">
        <v>1527</v>
      </c>
    </row>
    <row r="1342" spans="1:14" x14ac:dyDescent="0.25">
      <c r="A1342" s="39" t="s">
        <v>135</v>
      </c>
      <c r="B1342" s="39" t="s">
        <v>135</v>
      </c>
      <c r="C1342" s="39">
        <v>401000</v>
      </c>
      <c r="D1342" s="39">
        <v>1</v>
      </c>
      <c r="E1342" s="39">
        <v>1234</v>
      </c>
      <c r="F1342" s="39">
        <v>1294</v>
      </c>
      <c r="G1342" s="39">
        <v>1286</v>
      </c>
      <c r="H1342" s="39">
        <v>1361</v>
      </c>
      <c r="I1342" s="39">
        <v>1375</v>
      </c>
      <c r="J1342" s="39">
        <v>1305</v>
      </c>
      <c r="K1342" s="39">
        <v>1367</v>
      </c>
      <c r="L1342" s="39">
        <v>1406</v>
      </c>
      <c r="M1342" s="39">
        <v>1404</v>
      </c>
      <c r="N1342" s="39">
        <v>1425</v>
      </c>
    </row>
    <row r="1343" spans="1:14" x14ac:dyDescent="0.25">
      <c r="A1343" s="39" t="s">
        <v>135</v>
      </c>
      <c r="B1343" s="39" t="s">
        <v>135</v>
      </c>
      <c r="C1343" s="39">
        <v>401000</v>
      </c>
      <c r="D1343" s="39">
        <v>10</v>
      </c>
      <c r="E1343" s="39">
        <v>946</v>
      </c>
      <c r="F1343" s="39">
        <v>1064</v>
      </c>
      <c r="G1343" s="39">
        <v>1154</v>
      </c>
      <c r="H1343" s="39">
        <v>1198</v>
      </c>
      <c r="I1343" s="39">
        <v>1181</v>
      </c>
      <c r="J1343" s="39">
        <v>1273</v>
      </c>
      <c r="K1343" s="39">
        <v>1328</v>
      </c>
      <c r="L1343" s="39">
        <v>1288</v>
      </c>
      <c r="M1343" s="39">
        <v>1375</v>
      </c>
      <c r="N1343" s="39">
        <v>1326</v>
      </c>
    </row>
    <row r="1344" spans="1:14" x14ac:dyDescent="0.25">
      <c r="A1344" s="39" t="s">
        <v>135</v>
      </c>
      <c r="B1344" s="39" t="s">
        <v>135</v>
      </c>
      <c r="C1344" s="39">
        <v>401000</v>
      </c>
      <c r="D1344" s="39">
        <v>11</v>
      </c>
      <c r="E1344" s="39">
        <v>957</v>
      </c>
      <c r="F1344" s="39">
        <v>974</v>
      </c>
      <c r="G1344" s="39">
        <v>1058</v>
      </c>
      <c r="H1344" s="39">
        <v>1141</v>
      </c>
      <c r="I1344" s="39">
        <v>1199</v>
      </c>
      <c r="J1344" s="39">
        <v>1198</v>
      </c>
      <c r="K1344" s="39">
        <v>1265</v>
      </c>
      <c r="L1344" s="39">
        <v>1294</v>
      </c>
      <c r="M1344" s="39">
        <v>1273</v>
      </c>
      <c r="N1344" s="39">
        <v>1353</v>
      </c>
    </row>
    <row r="1345" spans="1:14" x14ac:dyDescent="0.25">
      <c r="A1345" s="39" t="s">
        <v>135</v>
      </c>
      <c r="B1345" s="39" t="s">
        <v>135</v>
      </c>
      <c r="C1345" s="39">
        <v>401000</v>
      </c>
      <c r="D1345" s="39">
        <v>12</v>
      </c>
      <c r="E1345" s="39">
        <v>825</v>
      </c>
      <c r="F1345" s="39">
        <v>877</v>
      </c>
      <c r="G1345" s="39">
        <v>909</v>
      </c>
      <c r="H1345" s="39">
        <v>980</v>
      </c>
      <c r="I1345" s="39">
        <v>1073</v>
      </c>
      <c r="J1345" s="39">
        <v>1144</v>
      </c>
      <c r="K1345" s="39">
        <v>1144</v>
      </c>
      <c r="L1345" s="39">
        <v>1205</v>
      </c>
      <c r="M1345" s="39">
        <v>1258</v>
      </c>
      <c r="N1345" s="39">
        <v>1187</v>
      </c>
    </row>
    <row r="1346" spans="1:14" x14ac:dyDescent="0.25">
      <c r="A1346" s="39" t="s">
        <v>135</v>
      </c>
      <c r="B1346" s="39" t="s">
        <v>135</v>
      </c>
      <c r="C1346" s="39">
        <v>401000</v>
      </c>
      <c r="D1346" s="39">
        <v>2</v>
      </c>
      <c r="E1346" s="39">
        <v>1274</v>
      </c>
      <c r="F1346" s="39">
        <v>1229</v>
      </c>
      <c r="G1346" s="39">
        <v>1280</v>
      </c>
      <c r="H1346" s="39">
        <v>1337</v>
      </c>
      <c r="I1346" s="39">
        <v>1374</v>
      </c>
      <c r="J1346" s="39">
        <v>1394</v>
      </c>
      <c r="K1346" s="39">
        <v>1338</v>
      </c>
      <c r="L1346" s="39">
        <v>1431</v>
      </c>
      <c r="M1346" s="39">
        <v>1414</v>
      </c>
      <c r="N1346" s="39">
        <v>1464</v>
      </c>
    </row>
    <row r="1347" spans="1:14" x14ac:dyDescent="0.25">
      <c r="A1347" s="39" t="s">
        <v>135</v>
      </c>
      <c r="B1347" s="39" t="s">
        <v>135</v>
      </c>
      <c r="C1347" s="39">
        <v>401000</v>
      </c>
      <c r="D1347" s="39">
        <v>3</v>
      </c>
      <c r="E1347" s="39">
        <v>1198</v>
      </c>
      <c r="F1347" s="39">
        <v>1231</v>
      </c>
      <c r="G1347" s="39">
        <v>1238</v>
      </c>
      <c r="H1347" s="39">
        <v>1313</v>
      </c>
      <c r="I1347" s="39">
        <v>1382</v>
      </c>
      <c r="J1347" s="39">
        <v>1374</v>
      </c>
      <c r="K1347" s="39">
        <v>1398</v>
      </c>
      <c r="L1347" s="39">
        <v>1411</v>
      </c>
      <c r="M1347" s="39">
        <v>1416</v>
      </c>
      <c r="N1347" s="39">
        <v>1482</v>
      </c>
    </row>
    <row r="1348" spans="1:14" x14ac:dyDescent="0.25">
      <c r="A1348" s="39" t="s">
        <v>135</v>
      </c>
      <c r="B1348" s="39" t="s">
        <v>135</v>
      </c>
      <c r="C1348" s="39">
        <v>401000</v>
      </c>
      <c r="D1348" s="39">
        <v>4</v>
      </c>
      <c r="E1348" s="39">
        <v>1259</v>
      </c>
      <c r="F1348" s="39">
        <v>1189</v>
      </c>
      <c r="G1348" s="39">
        <v>1254</v>
      </c>
      <c r="H1348" s="39">
        <v>1249</v>
      </c>
      <c r="I1348" s="39">
        <v>1330</v>
      </c>
      <c r="J1348" s="39">
        <v>1370</v>
      </c>
      <c r="K1348" s="39">
        <v>1411</v>
      </c>
      <c r="L1348" s="39">
        <v>1434</v>
      </c>
      <c r="M1348" s="39">
        <v>1397</v>
      </c>
      <c r="N1348" s="39">
        <v>1440</v>
      </c>
    </row>
    <row r="1349" spans="1:14" x14ac:dyDescent="0.25">
      <c r="A1349" s="39" t="s">
        <v>135</v>
      </c>
      <c r="B1349" s="39" t="s">
        <v>135</v>
      </c>
      <c r="C1349" s="39">
        <v>401000</v>
      </c>
      <c r="D1349" s="39">
        <v>5</v>
      </c>
      <c r="E1349" s="39">
        <v>1222</v>
      </c>
      <c r="F1349" s="39">
        <v>1231</v>
      </c>
      <c r="G1349" s="39">
        <v>1168</v>
      </c>
      <c r="H1349" s="39">
        <v>1295</v>
      </c>
      <c r="I1349" s="39">
        <v>1270</v>
      </c>
      <c r="J1349" s="39">
        <v>1365</v>
      </c>
      <c r="K1349" s="39">
        <v>1404</v>
      </c>
      <c r="L1349" s="39">
        <v>1469</v>
      </c>
      <c r="M1349" s="39">
        <v>1438</v>
      </c>
      <c r="N1349" s="39">
        <v>1405</v>
      </c>
    </row>
    <row r="1350" spans="1:14" x14ac:dyDescent="0.25">
      <c r="A1350" s="39" t="s">
        <v>135</v>
      </c>
      <c r="B1350" s="39" t="s">
        <v>135</v>
      </c>
      <c r="C1350" s="39">
        <v>401000</v>
      </c>
      <c r="D1350" s="39">
        <v>6</v>
      </c>
      <c r="E1350" s="39">
        <v>1192</v>
      </c>
      <c r="F1350" s="39">
        <v>1191</v>
      </c>
      <c r="G1350" s="39">
        <v>1270</v>
      </c>
      <c r="H1350" s="39">
        <v>1208</v>
      </c>
      <c r="I1350" s="39">
        <v>1312</v>
      </c>
      <c r="J1350" s="39">
        <v>1285</v>
      </c>
      <c r="K1350" s="39">
        <v>1420</v>
      </c>
      <c r="L1350" s="39">
        <v>1422</v>
      </c>
      <c r="M1350" s="39">
        <v>1467</v>
      </c>
      <c r="N1350" s="39">
        <v>1448</v>
      </c>
    </row>
    <row r="1351" spans="1:14" x14ac:dyDescent="0.25">
      <c r="A1351" s="39" t="s">
        <v>135</v>
      </c>
      <c r="B1351" s="39" t="s">
        <v>135</v>
      </c>
      <c r="C1351" s="39">
        <v>401000</v>
      </c>
      <c r="D1351" s="39">
        <v>7</v>
      </c>
      <c r="E1351" s="39">
        <v>1154</v>
      </c>
      <c r="F1351" s="39">
        <v>1155</v>
      </c>
      <c r="G1351" s="39">
        <v>1164</v>
      </c>
      <c r="H1351" s="39">
        <v>1269</v>
      </c>
      <c r="I1351" s="39">
        <v>1215</v>
      </c>
      <c r="J1351" s="39">
        <v>1266</v>
      </c>
      <c r="K1351" s="39">
        <v>1220</v>
      </c>
      <c r="L1351" s="39">
        <v>1409</v>
      </c>
      <c r="M1351" s="39">
        <v>1394</v>
      </c>
      <c r="N1351" s="39">
        <v>1466</v>
      </c>
    </row>
    <row r="1352" spans="1:14" x14ac:dyDescent="0.25">
      <c r="A1352" s="39" t="s">
        <v>135</v>
      </c>
      <c r="B1352" s="39" t="s">
        <v>135</v>
      </c>
      <c r="C1352" s="39">
        <v>401000</v>
      </c>
      <c r="D1352" s="39">
        <v>8</v>
      </c>
      <c r="E1352" s="39">
        <v>1132</v>
      </c>
      <c r="F1352" s="39">
        <v>1144</v>
      </c>
      <c r="G1352" s="39">
        <v>1164</v>
      </c>
      <c r="H1352" s="39">
        <v>1174</v>
      </c>
      <c r="I1352" s="39">
        <v>1295</v>
      </c>
      <c r="J1352" s="39">
        <v>1206</v>
      </c>
      <c r="K1352" s="39">
        <v>1263</v>
      </c>
      <c r="L1352" s="39">
        <v>1235</v>
      </c>
      <c r="M1352" s="39">
        <v>1426</v>
      </c>
      <c r="N1352" s="39">
        <v>1439</v>
      </c>
    </row>
    <row r="1353" spans="1:14" x14ac:dyDescent="0.25">
      <c r="A1353" s="39" t="s">
        <v>135</v>
      </c>
      <c r="B1353" s="39" t="s">
        <v>135</v>
      </c>
      <c r="C1353" s="39">
        <v>401000</v>
      </c>
      <c r="D1353" s="39">
        <v>9</v>
      </c>
      <c r="E1353" s="39">
        <v>1170</v>
      </c>
      <c r="F1353" s="39">
        <v>1226</v>
      </c>
      <c r="G1353" s="39">
        <v>1229</v>
      </c>
      <c r="H1353" s="39">
        <v>1187</v>
      </c>
      <c r="I1353" s="39">
        <v>1290</v>
      </c>
      <c r="J1353" s="39">
        <v>1323</v>
      </c>
      <c r="K1353" s="39">
        <v>1300</v>
      </c>
      <c r="L1353" s="39">
        <v>1392</v>
      </c>
      <c r="M1353" s="39">
        <v>1323</v>
      </c>
      <c r="N1353" s="39">
        <v>1557</v>
      </c>
    </row>
    <row r="1354" spans="1:14" x14ac:dyDescent="0.25">
      <c r="A1354" s="39" t="s">
        <v>135</v>
      </c>
      <c r="B1354" s="39" t="s">
        <v>135</v>
      </c>
      <c r="C1354" s="39">
        <v>402000</v>
      </c>
      <c r="D1354" s="39">
        <v>0</v>
      </c>
      <c r="E1354" s="39">
        <v>59</v>
      </c>
      <c r="F1354" s="39">
        <v>58</v>
      </c>
      <c r="G1354" s="39">
        <v>48</v>
      </c>
      <c r="H1354" s="39">
        <v>56</v>
      </c>
      <c r="I1354" s="39">
        <v>46</v>
      </c>
      <c r="J1354" s="39">
        <v>43</v>
      </c>
      <c r="K1354" s="39">
        <v>48</v>
      </c>
      <c r="L1354" s="39">
        <v>39</v>
      </c>
      <c r="M1354" s="39">
        <v>46</v>
      </c>
      <c r="N1354" s="39">
        <v>64</v>
      </c>
    </row>
    <row r="1355" spans="1:14" x14ac:dyDescent="0.25">
      <c r="A1355" s="39" t="s">
        <v>135</v>
      </c>
      <c r="B1355" s="39" t="s">
        <v>135</v>
      </c>
      <c r="C1355" s="39">
        <v>402000</v>
      </c>
      <c r="D1355" s="39">
        <v>1</v>
      </c>
      <c r="E1355" s="39">
        <v>50</v>
      </c>
      <c r="F1355" s="39">
        <v>55</v>
      </c>
      <c r="G1355" s="39">
        <v>56</v>
      </c>
      <c r="H1355" s="39">
        <v>58</v>
      </c>
      <c r="I1355" s="39">
        <v>52</v>
      </c>
      <c r="J1355" s="39">
        <v>40</v>
      </c>
      <c r="K1355" s="39">
        <v>40</v>
      </c>
      <c r="L1355" s="39">
        <v>44</v>
      </c>
      <c r="M1355" s="39">
        <v>43</v>
      </c>
      <c r="N1355" s="39">
        <v>45</v>
      </c>
    </row>
    <row r="1356" spans="1:14" x14ac:dyDescent="0.25">
      <c r="A1356" s="39" t="s">
        <v>135</v>
      </c>
      <c r="B1356" s="39" t="s">
        <v>135</v>
      </c>
      <c r="C1356" s="39">
        <v>402000</v>
      </c>
      <c r="D1356" s="39">
        <v>10</v>
      </c>
      <c r="E1356" s="39">
        <v>42</v>
      </c>
      <c r="F1356" s="39">
        <v>36</v>
      </c>
      <c r="G1356" s="39">
        <v>33</v>
      </c>
      <c r="H1356" s="39">
        <v>44</v>
      </c>
      <c r="I1356" s="39">
        <v>46</v>
      </c>
      <c r="J1356" s="39">
        <v>41</v>
      </c>
      <c r="K1356" s="39">
        <v>34</v>
      </c>
      <c r="L1356" s="39">
        <v>36</v>
      </c>
      <c r="M1356" s="39">
        <v>44</v>
      </c>
      <c r="N1356" s="39">
        <v>43</v>
      </c>
    </row>
    <row r="1357" spans="1:14" x14ac:dyDescent="0.25">
      <c r="A1357" s="39" t="s">
        <v>135</v>
      </c>
      <c r="B1357" s="39" t="s">
        <v>135</v>
      </c>
      <c r="C1357" s="39">
        <v>402000</v>
      </c>
      <c r="D1357" s="39">
        <v>11</v>
      </c>
      <c r="E1357" s="39">
        <v>27</v>
      </c>
      <c r="F1357" s="39">
        <v>38</v>
      </c>
      <c r="G1357" s="39">
        <v>31</v>
      </c>
      <c r="H1357" s="39">
        <v>36</v>
      </c>
      <c r="I1357" s="39">
        <v>39</v>
      </c>
      <c r="J1357" s="39">
        <v>43</v>
      </c>
      <c r="K1357" s="39">
        <v>43</v>
      </c>
      <c r="L1357" s="39">
        <v>30</v>
      </c>
      <c r="M1357" s="39">
        <v>34</v>
      </c>
      <c r="N1357" s="39">
        <v>39</v>
      </c>
    </row>
    <row r="1358" spans="1:14" x14ac:dyDescent="0.25">
      <c r="A1358" s="39" t="s">
        <v>135</v>
      </c>
      <c r="B1358" s="39" t="s">
        <v>135</v>
      </c>
      <c r="C1358" s="39">
        <v>402000</v>
      </c>
      <c r="D1358" s="39">
        <v>12</v>
      </c>
      <c r="E1358" s="39">
        <v>28</v>
      </c>
      <c r="F1358" s="39">
        <v>29</v>
      </c>
      <c r="G1358" s="39">
        <v>38</v>
      </c>
      <c r="H1358" s="39">
        <v>29</v>
      </c>
      <c r="I1358" s="39">
        <v>28</v>
      </c>
      <c r="J1358" s="39">
        <v>33</v>
      </c>
      <c r="K1358" s="39">
        <v>32</v>
      </c>
      <c r="L1358" s="39">
        <v>42</v>
      </c>
      <c r="M1358" s="39">
        <v>35</v>
      </c>
      <c r="N1358" s="39">
        <v>32</v>
      </c>
    </row>
    <row r="1359" spans="1:14" x14ac:dyDescent="0.25">
      <c r="A1359" s="39" t="s">
        <v>135</v>
      </c>
      <c r="B1359" s="39" t="s">
        <v>135</v>
      </c>
      <c r="C1359" s="39">
        <v>402000</v>
      </c>
      <c r="D1359" s="39">
        <v>2</v>
      </c>
      <c r="E1359" s="39">
        <v>45</v>
      </c>
      <c r="F1359" s="39">
        <v>43</v>
      </c>
      <c r="G1359" s="39">
        <v>61</v>
      </c>
      <c r="H1359" s="39">
        <v>53</v>
      </c>
      <c r="I1359" s="39">
        <v>63</v>
      </c>
      <c r="J1359" s="39">
        <v>43</v>
      </c>
      <c r="K1359" s="39">
        <v>41</v>
      </c>
      <c r="L1359" s="39">
        <v>35</v>
      </c>
      <c r="M1359" s="39">
        <v>39</v>
      </c>
      <c r="N1359" s="39">
        <v>37</v>
      </c>
    </row>
    <row r="1360" spans="1:14" x14ac:dyDescent="0.25">
      <c r="A1360" s="39" t="s">
        <v>135</v>
      </c>
      <c r="B1360" s="39" t="s">
        <v>135</v>
      </c>
      <c r="C1360" s="39">
        <v>402000</v>
      </c>
      <c r="D1360" s="39">
        <v>3</v>
      </c>
      <c r="E1360" s="39">
        <v>43</v>
      </c>
      <c r="F1360" s="39">
        <v>37</v>
      </c>
      <c r="G1360" s="39">
        <v>43</v>
      </c>
      <c r="H1360" s="39">
        <v>54</v>
      </c>
      <c r="I1360" s="39">
        <v>52</v>
      </c>
      <c r="J1360" s="39">
        <v>53</v>
      </c>
      <c r="K1360" s="39">
        <v>46</v>
      </c>
      <c r="L1360" s="39">
        <v>34</v>
      </c>
      <c r="M1360" s="39">
        <v>39</v>
      </c>
      <c r="N1360" s="39">
        <v>40</v>
      </c>
    </row>
    <row r="1361" spans="1:14" x14ac:dyDescent="0.25">
      <c r="A1361" s="39" t="s">
        <v>135</v>
      </c>
      <c r="B1361" s="39" t="s">
        <v>135</v>
      </c>
      <c r="C1361" s="39">
        <v>402000</v>
      </c>
      <c r="D1361" s="39">
        <v>4</v>
      </c>
      <c r="E1361" s="39">
        <v>47</v>
      </c>
      <c r="F1361" s="39">
        <v>41</v>
      </c>
      <c r="G1361" s="39">
        <v>36</v>
      </c>
      <c r="H1361" s="39">
        <v>48</v>
      </c>
      <c r="I1361" s="39">
        <v>49</v>
      </c>
      <c r="J1361" s="39">
        <v>50</v>
      </c>
      <c r="K1361" s="39">
        <v>51</v>
      </c>
      <c r="L1361" s="39">
        <v>42</v>
      </c>
      <c r="M1361" s="39">
        <v>35</v>
      </c>
      <c r="N1361" s="39">
        <v>39</v>
      </c>
    </row>
    <row r="1362" spans="1:14" x14ac:dyDescent="0.25">
      <c r="A1362" s="39" t="s">
        <v>135</v>
      </c>
      <c r="B1362" s="39" t="s">
        <v>135</v>
      </c>
      <c r="C1362" s="39">
        <v>402000</v>
      </c>
      <c r="D1362" s="39">
        <v>5</v>
      </c>
      <c r="E1362" s="39">
        <v>35</v>
      </c>
      <c r="F1362" s="39">
        <v>44</v>
      </c>
      <c r="G1362" s="39">
        <v>40</v>
      </c>
      <c r="H1362" s="39">
        <v>42</v>
      </c>
      <c r="I1362" s="39">
        <v>43</v>
      </c>
      <c r="J1362" s="39">
        <v>51</v>
      </c>
      <c r="K1362" s="39">
        <v>53</v>
      </c>
      <c r="L1362" s="39">
        <v>55</v>
      </c>
      <c r="M1362" s="39">
        <v>52</v>
      </c>
      <c r="N1362" s="39">
        <v>40</v>
      </c>
    </row>
    <row r="1363" spans="1:14" x14ac:dyDescent="0.25">
      <c r="A1363" s="39" t="s">
        <v>135</v>
      </c>
      <c r="B1363" s="39" t="s">
        <v>135</v>
      </c>
      <c r="C1363" s="39">
        <v>402000</v>
      </c>
      <c r="D1363" s="39">
        <v>6</v>
      </c>
      <c r="E1363" s="39">
        <v>47</v>
      </c>
      <c r="F1363" s="39">
        <v>40</v>
      </c>
      <c r="G1363" s="39">
        <v>41</v>
      </c>
      <c r="H1363" s="39">
        <v>38</v>
      </c>
      <c r="I1363" s="39">
        <v>32</v>
      </c>
      <c r="J1363" s="39">
        <v>39</v>
      </c>
      <c r="K1363" s="39">
        <v>46</v>
      </c>
      <c r="L1363" s="39">
        <v>46</v>
      </c>
      <c r="M1363" s="39">
        <v>50</v>
      </c>
      <c r="N1363" s="39">
        <v>47</v>
      </c>
    </row>
    <row r="1364" spans="1:14" x14ac:dyDescent="0.25">
      <c r="A1364" s="39" t="s">
        <v>135</v>
      </c>
      <c r="B1364" s="39" t="s">
        <v>135</v>
      </c>
      <c r="C1364" s="39">
        <v>402000</v>
      </c>
      <c r="D1364" s="39">
        <v>7</v>
      </c>
      <c r="E1364" s="39">
        <v>35</v>
      </c>
      <c r="F1364" s="39">
        <v>44</v>
      </c>
      <c r="G1364" s="39">
        <v>34</v>
      </c>
      <c r="H1364" s="39">
        <v>44</v>
      </c>
      <c r="I1364" s="39">
        <v>38</v>
      </c>
      <c r="J1364" s="39">
        <v>40</v>
      </c>
      <c r="K1364" s="39">
        <v>36</v>
      </c>
      <c r="L1364" s="39">
        <v>46</v>
      </c>
      <c r="M1364" s="39">
        <v>41</v>
      </c>
      <c r="N1364" s="39">
        <v>52</v>
      </c>
    </row>
    <row r="1365" spans="1:14" x14ac:dyDescent="0.25">
      <c r="A1365" s="39" t="s">
        <v>135</v>
      </c>
      <c r="B1365" s="39" t="s">
        <v>135</v>
      </c>
      <c r="C1365" s="39">
        <v>402000</v>
      </c>
      <c r="D1365" s="39">
        <v>8</v>
      </c>
      <c r="E1365" s="39">
        <v>32</v>
      </c>
      <c r="F1365" s="39">
        <v>37</v>
      </c>
      <c r="G1365" s="39">
        <v>44</v>
      </c>
      <c r="H1365" s="39">
        <v>39</v>
      </c>
      <c r="I1365" s="39">
        <v>41</v>
      </c>
      <c r="J1365" s="39">
        <v>39</v>
      </c>
      <c r="K1365" s="39">
        <v>41</v>
      </c>
      <c r="L1365" s="39">
        <v>38</v>
      </c>
      <c r="M1365" s="39">
        <v>42</v>
      </c>
      <c r="N1365" s="39">
        <v>47</v>
      </c>
    </row>
    <row r="1366" spans="1:14" x14ac:dyDescent="0.25">
      <c r="A1366" s="39" t="s">
        <v>135</v>
      </c>
      <c r="B1366" s="39" t="s">
        <v>135</v>
      </c>
      <c r="C1366" s="39">
        <v>402000</v>
      </c>
      <c r="D1366" s="39">
        <v>9</v>
      </c>
      <c r="E1366" s="39">
        <v>36</v>
      </c>
      <c r="F1366" s="39">
        <v>38</v>
      </c>
      <c r="G1366" s="39">
        <v>39</v>
      </c>
      <c r="H1366" s="39">
        <v>44</v>
      </c>
      <c r="I1366" s="39">
        <v>44</v>
      </c>
      <c r="J1366" s="39">
        <v>45</v>
      </c>
      <c r="K1366" s="39">
        <v>42</v>
      </c>
      <c r="L1366" s="39">
        <v>45</v>
      </c>
      <c r="M1366" s="39">
        <v>37</v>
      </c>
      <c r="N1366" s="39">
        <v>45</v>
      </c>
    </row>
    <row r="1367" spans="1:14" x14ac:dyDescent="0.25">
      <c r="A1367" s="39" t="s">
        <v>135</v>
      </c>
      <c r="B1367" s="39" t="s">
        <v>135</v>
      </c>
      <c r="C1367" s="39">
        <v>403000</v>
      </c>
      <c r="D1367" s="39">
        <v>0</v>
      </c>
      <c r="E1367" s="39">
        <v>104</v>
      </c>
      <c r="F1367" s="39">
        <v>124</v>
      </c>
      <c r="G1367" s="39">
        <v>97</v>
      </c>
      <c r="H1367" s="39">
        <v>88</v>
      </c>
      <c r="I1367" s="39">
        <v>101</v>
      </c>
      <c r="J1367" s="39">
        <v>110</v>
      </c>
      <c r="K1367" s="39">
        <v>113</v>
      </c>
      <c r="L1367" s="39">
        <v>113</v>
      </c>
      <c r="M1367" s="39">
        <v>76</v>
      </c>
      <c r="N1367" s="39">
        <v>124</v>
      </c>
    </row>
    <row r="1368" spans="1:14" x14ac:dyDescent="0.25">
      <c r="A1368" s="39" t="s">
        <v>135</v>
      </c>
      <c r="B1368" s="39" t="s">
        <v>135</v>
      </c>
      <c r="C1368" s="39">
        <v>403000</v>
      </c>
      <c r="D1368" s="39">
        <v>1</v>
      </c>
      <c r="E1368" s="39">
        <v>92</v>
      </c>
      <c r="F1368" s="39">
        <v>115</v>
      </c>
      <c r="G1368" s="39">
        <v>122</v>
      </c>
      <c r="H1368" s="39">
        <v>105</v>
      </c>
      <c r="I1368" s="39">
        <v>88</v>
      </c>
      <c r="J1368" s="39">
        <v>105</v>
      </c>
      <c r="K1368" s="39">
        <v>113</v>
      </c>
      <c r="L1368" s="39">
        <v>118</v>
      </c>
      <c r="M1368" s="39">
        <v>123</v>
      </c>
      <c r="N1368" s="39">
        <v>95</v>
      </c>
    </row>
    <row r="1369" spans="1:14" x14ac:dyDescent="0.25">
      <c r="A1369" s="39" t="s">
        <v>135</v>
      </c>
      <c r="B1369" s="39" t="s">
        <v>135</v>
      </c>
      <c r="C1369" s="39">
        <v>403000</v>
      </c>
      <c r="D1369" s="39">
        <v>10</v>
      </c>
      <c r="E1369" s="39">
        <v>98</v>
      </c>
      <c r="F1369" s="39">
        <v>119</v>
      </c>
      <c r="G1369" s="39">
        <v>108</v>
      </c>
      <c r="H1369" s="39">
        <v>113</v>
      </c>
      <c r="I1369" s="39">
        <v>129</v>
      </c>
      <c r="J1369" s="39">
        <v>133</v>
      </c>
      <c r="K1369" s="39">
        <v>86</v>
      </c>
      <c r="L1369" s="39">
        <v>109</v>
      </c>
      <c r="M1369" s="39">
        <v>115</v>
      </c>
      <c r="N1369" s="39">
        <v>122</v>
      </c>
    </row>
    <row r="1370" spans="1:14" x14ac:dyDescent="0.25">
      <c r="A1370" s="39" t="s">
        <v>135</v>
      </c>
      <c r="B1370" s="39" t="s">
        <v>135</v>
      </c>
      <c r="C1370" s="39">
        <v>403000</v>
      </c>
      <c r="D1370" s="39">
        <v>11</v>
      </c>
      <c r="E1370" s="39">
        <v>84</v>
      </c>
      <c r="F1370" s="39">
        <v>110</v>
      </c>
      <c r="G1370" s="39">
        <v>115</v>
      </c>
      <c r="H1370" s="39">
        <v>112</v>
      </c>
      <c r="I1370" s="39">
        <v>103</v>
      </c>
      <c r="J1370" s="39">
        <v>132</v>
      </c>
      <c r="K1370" s="39">
        <v>130</v>
      </c>
      <c r="L1370" s="39">
        <v>82</v>
      </c>
      <c r="M1370" s="39">
        <v>106</v>
      </c>
      <c r="N1370" s="39">
        <v>107</v>
      </c>
    </row>
    <row r="1371" spans="1:14" x14ac:dyDescent="0.25">
      <c r="A1371" s="39" t="s">
        <v>135</v>
      </c>
      <c r="B1371" s="39" t="s">
        <v>135</v>
      </c>
      <c r="C1371" s="39">
        <v>403000</v>
      </c>
      <c r="D1371" s="39">
        <v>12</v>
      </c>
      <c r="E1371" s="39">
        <v>104</v>
      </c>
      <c r="F1371" s="39">
        <v>96</v>
      </c>
      <c r="G1371" s="39">
        <v>108</v>
      </c>
      <c r="H1371" s="39">
        <v>115</v>
      </c>
      <c r="I1371" s="39">
        <v>113</v>
      </c>
      <c r="J1371" s="39">
        <v>99</v>
      </c>
      <c r="K1371" s="39">
        <v>117</v>
      </c>
      <c r="L1371" s="39">
        <v>122</v>
      </c>
      <c r="M1371" s="39">
        <v>85</v>
      </c>
      <c r="N1371" s="39">
        <v>112</v>
      </c>
    </row>
    <row r="1372" spans="1:14" x14ac:dyDescent="0.25">
      <c r="A1372" s="39" t="s">
        <v>135</v>
      </c>
      <c r="B1372" s="39" t="s">
        <v>135</v>
      </c>
      <c r="C1372" s="39">
        <v>403000</v>
      </c>
      <c r="D1372" s="39">
        <v>2</v>
      </c>
      <c r="E1372" s="39">
        <v>98</v>
      </c>
      <c r="F1372" s="39">
        <v>102</v>
      </c>
      <c r="G1372" s="39">
        <v>117</v>
      </c>
      <c r="H1372" s="39">
        <v>120</v>
      </c>
      <c r="I1372" s="39">
        <v>108</v>
      </c>
      <c r="J1372" s="39">
        <v>93</v>
      </c>
      <c r="K1372" s="39">
        <v>102</v>
      </c>
      <c r="L1372" s="39">
        <v>113</v>
      </c>
      <c r="M1372" s="39">
        <v>106</v>
      </c>
      <c r="N1372" s="39">
        <v>128</v>
      </c>
    </row>
    <row r="1373" spans="1:14" x14ac:dyDescent="0.25">
      <c r="A1373" s="39" t="s">
        <v>135</v>
      </c>
      <c r="B1373" s="39" t="s">
        <v>135</v>
      </c>
      <c r="C1373" s="39">
        <v>403000</v>
      </c>
      <c r="D1373" s="39">
        <v>3</v>
      </c>
      <c r="E1373" s="39">
        <v>95</v>
      </c>
      <c r="F1373" s="39">
        <v>99</v>
      </c>
      <c r="G1373" s="39">
        <v>95</v>
      </c>
      <c r="H1373" s="39">
        <v>126</v>
      </c>
      <c r="I1373" s="39">
        <v>119</v>
      </c>
      <c r="J1373" s="39">
        <v>111</v>
      </c>
      <c r="K1373" s="39">
        <v>85</v>
      </c>
      <c r="L1373" s="39">
        <v>124</v>
      </c>
      <c r="M1373" s="39">
        <v>120</v>
      </c>
      <c r="N1373" s="39">
        <v>105</v>
      </c>
    </row>
    <row r="1374" spans="1:14" x14ac:dyDescent="0.25">
      <c r="A1374" s="39" t="s">
        <v>135</v>
      </c>
      <c r="B1374" s="39" t="s">
        <v>135</v>
      </c>
      <c r="C1374" s="39">
        <v>403000</v>
      </c>
      <c r="D1374" s="39">
        <v>4</v>
      </c>
      <c r="E1374" s="39">
        <v>96</v>
      </c>
      <c r="F1374" s="39">
        <v>102</v>
      </c>
      <c r="G1374" s="39">
        <v>105</v>
      </c>
      <c r="H1374" s="39">
        <v>109</v>
      </c>
      <c r="I1374" s="39">
        <v>116</v>
      </c>
      <c r="J1374" s="39">
        <v>126</v>
      </c>
      <c r="K1374" s="39">
        <v>115</v>
      </c>
      <c r="L1374" s="39">
        <v>87</v>
      </c>
      <c r="M1374" s="39">
        <v>115</v>
      </c>
      <c r="N1374" s="39">
        <v>118</v>
      </c>
    </row>
    <row r="1375" spans="1:14" x14ac:dyDescent="0.25">
      <c r="A1375" s="39" t="s">
        <v>135</v>
      </c>
      <c r="B1375" s="39" t="s">
        <v>135</v>
      </c>
      <c r="C1375" s="39">
        <v>403000</v>
      </c>
      <c r="D1375" s="39">
        <v>5</v>
      </c>
      <c r="E1375" s="39">
        <v>120</v>
      </c>
      <c r="F1375" s="39">
        <v>96</v>
      </c>
      <c r="G1375" s="39">
        <v>105</v>
      </c>
      <c r="H1375" s="39">
        <v>108</v>
      </c>
      <c r="I1375" s="39">
        <v>109</v>
      </c>
      <c r="J1375" s="39">
        <v>121</v>
      </c>
      <c r="K1375" s="39">
        <v>122</v>
      </c>
      <c r="L1375" s="39">
        <v>120</v>
      </c>
      <c r="M1375" s="39">
        <v>95</v>
      </c>
      <c r="N1375" s="39">
        <v>123</v>
      </c>
    </row>
    <row r="1376" spans="1:14" x14ac:dyDescent="0.25">
      <c r="A1376" s="39" t="s">
        <v>135</v>
      </c>
      <c r="B1376" s="39" t="s">
        <v>135</v>
      </c>
      <c r="C1376" s="39">
        <v>403000</v>
      </c>
      <c r="D1376" s="39">
        <v>6</v>
      </c>
      <c r="E1376" s="39">
        <v>130</v>
      </c>
      <c r="F1376" s="39">
        <v>127</v>
      </c>
      <c r="G1376" s="39">
        <v>85</v>
      </c>
      <c r="H1376" s="39">
        <v>109</v>
      </c>
      <c r="I1376" s="39">
        <v>111</v>
      </c>
      <c r="J1376" s="39">
        <v>115</v>
      </c>
      <c r="K1376" s="39">
        <v>122</v>
      </c>
      <c r="L1376" s="39">
        <v>119</v>
      </c>
      <c r="M1376" s="39">
        <v>124</v>
      </c>
      <c r="N1376" s="39">
        <v>100</v>
      </c>
    </row>
    <row r="1377" spans="1:14" x14ac:dyDescent="0.25">
      <c r="A1377" s="39" t="s">
        <v>135</v>
      </c>
      <c r="B1377" s="39" t="s">
        <v>135</v>
      </c>
      <c r="C1377" s="39">
        <v>403000</v>
      </c>
      <c r="D1377" s="39">
        <v>7</v>
      </c>
      <c r="E1377" s="39">
        <v>117</v>
      </c>
      <c r="F1377" s="39">
        <v>121</v>
      </c>
      <c r="G1377" s="39">
        <v>120</v>
      </c>
      <c r="H1377" s="39">
        <v>92</v>
      </c>
      <c r="I1377" s="39">
        <v>97</v>
      </c>
      <c r="J1377" s="39">
        <v>118</v>
      </c>
      <c r="K1377" s="39">
        <v>110</v>
      </c>
      <c r="L1377" s="39">
        <v>128</v>
      </c>
      <c r="M1377" s="39">
        <v>128</v>
      </c>
      <c r="N1377" s="39">
        <v>132</v>
      </c>
    </row>
    <row r="1378" spans="1:14" x14ac:dyDescent="0.25">
      <c r="A1378" s="39" t="s">
        <v>135</v>
      </c>
      <c r="B1378" s="39" t="s">
        <v>135</v>
      </c>
      <c r="C1378" s="39">
        <v>403000</v>
      </c>
      <c r="D1378" s="39">
        <v>8</v>
      </c>
      <c r="E1378" s="39">
        <v>117</v>
      </c>
      <c r="F1378" s="39">
        <v>116</v>
      </c>
      <c r="G1378" s="39">
        <v>122</v>
      </c>
      <c r="H1378" s="39">
        <v>120</v>
      </c>
      <c r="I1378" s="39">
        <v>86</v>
      </c>
      <c r="J1378" s="39">
        <v>109</v>
      </c>
      <c r="K1378" s="39">
        <v>111</v>
      </c>
      <c r="L1378" s="39">
        <v>118</v>
      </c>
      <c r="M1378" s="39">
        <v>130</v>
      </c>
      <c r="N1378" s="39">
        <v>136</v>
      </c>
    </row>
    <row r="1379" spans="1:14" x14ac:dyDescent="0.25">
      <c r="A1379" s="39" t="s">
        <v>135</v>
      </c>
      <c r="B1379" s="39" t="s">
        <v>135</v>
      </c>
      <c r="C1379" s="39">
        <v>403000</v>
      </c>
      <c r="D1379" s="39">
        <v>9</v>
      </c>
      <c r="E1379" s="39">
        <v>142</v>
      </c>
      <c r="F1379" s="39">
        <v>110</v>
      </c>
      <c r="G1379" s="39">
        <v>119</v>
      </c>
      <c r="H1379" s="39">
        <v>129</v>
      </c>
      <c r="I1379" s="39">
        <v>127</v>
      </c>
      <c r="J1379" s="39">
        <v>89</v>
      </c>
      <c r="K1379" s="39">
        <v>115</v>
      </c>
      <c r="L1379" s="39">
        <v>112</v>
      </c>
      <c r="M1379" s="39">
        <v>120</v>
      </c>
      <c r="N1379" s="39">
        <v>125</v>
      </c>
    </row>
    <row r="1380" spans="1:14" x14ac:dyDescent="0.25">
      <c r="A1380" s="39" t="s">
        <v>135</v>
      </c>
      <c r="B1380" s="39" t="s">
        <v>135</v>
      </c>
      <c r="C1380" s="39">
        <v>404000</v>
      </c>
      <c r="D1380" s="39">
        <v>0</v>
      </c>
      <c r="E1380" s="39">
        <v>137</v>
      </c>
      <c r="F1380" s="39">
        <v>145</v>
      </c>
      <c r="G1380" s="39">
        <v>117</v>
      </c>
      <c r="H1380" s="39">
        <v>117</v>
      </c>
      <c r="I1380" s="39">
        <v>144</v>
      </c>
      <c r="J1380" s="39">
        <v>137</v>
      </c>
      <c r="K1380" s="39">
        <v>122</v>
      </c>
      <c r="L1380" s="39">
        <v>127</v>
      </c>
      <c r="M1380" s="39">
        <v>118</v>
      </c>
      <c r="N1380" s="39">
        <v>153</v>
      </c>
    </row>
    <row r="1381" spans="1:14" x14ac:dyDescent="0.25">
      <c r="A1381" s="39" t="s">
        <v>135</v>
      </c>
      <c r="B1381" s="39" t="s">
        <v>135</v>
      </c>
      <c r="C1381" s="39">
        <v>404000</v>
      </c>
      <c r="D1381" s="39">
        <v>1</v>
      </c>
      <c r="E1381" s="39">
        <v>128</v>
      </c>
      <c r="F1381" s="39">
        <v>130</v>
      </c>
      <c r="G1381" s="39">
        <v>140</v>
      </c>
      <c r="H1381" s="39">
        <v>125</v>
      </c>
      <c r="I1381" s="39">
        <v>129</v>
      </c>
      <c r="J1381" s="39">
        <v>152</v>
      </c>
      <c r="K1381" s="39">
        <v>138</v>
      </c>
      <c r="L1381" s="39">
        <v>126</v>
      </c>
      <c r="M1381" s="39">
        <v>128</v>
      </c>
      <c r="N1381" s="39">
        <v>120</v>
      </c>
    </row>
    <row r="1382" spans="1:14" x14ac:dyDescent="0.25">
      <c r="A1382" s="39" t="s">
        <v>135</v>
      </c>
      <c r="B1382" s="39" t="s">
        <v>135</v>
      </c>
      <c r="C1382" s="39">
        <v>404000</v>
      </c>
      <c r="D1382" s="39">
        <v>10</v>
      </c>
      <c r="E1382" s="39">
        <v>154</v>
      </c>
      <c r="F1382" s="39">
        <v>169</v>
      </c>
      <c r="G1382" s="39">
        <v>145</v>
      </c>
      <c r="H1382" s="39">
        <v>155</v>
      </c>
      <c r="I1382" s="39">
        <v>153</v>
      </c>
      <c r="J1382" s="39">
        <v>156</v>
      </c>
      <c r="K1382" s="39">
        <v>152</v>
      </c>
      <c r="L1382" s="39">
        <v>156</v>
      </c>
      <c r="M1382" s="39">
        <v>131</v>
      </c>
      <c r="N1382" s="39">
        <v>151</v>
      </c>
    </row>
    <row r="1383" spans="1:14" x14ac:dyDescent="0.25">
      <c r="A1383" s="39" t="s">
        <v>135</v>
      </c>
      <c r="B1383" s="39" t="s">
        <v>135</v>
      </c>
      <c r="C1383" s="39">
        <v>404000</v>
      </c>
      <c r="D1383" s="39">
        <v>11</v>
      </c>
      <c r="E1383" s="39">
        <v>132</v>
      </c>
      <c r="F1383" s="39">
        <v>150</v>
      </c>
      <c r="G1383" s="39">
        <v>161</v>
      </c>
      <c r="H1383" s="39">
        <v>127</v>
      </c>
      <c r="I1383" s="39">
        <v>152</v>
      </c>
      <c r="J1383" s="39">
        <v>143</v>
      </c>
      <c r="K1383" s="39">
        <v>139</v>
      </c>
      <c r="L1383" s="39">
        <v>129</v>
      </c>
      <c r="M1383" s="39">
        <v>156</v>
      </c>
      <c r="N1383" s="39">
        <v>137</v>
      </c>
    </row>
    <row r="1384" spans="1:14" x14ac:dyDescent="0.25">
      <c r="A1384" s="39" t="s">
        <v>135</v>
      </c>
      <c r="B1384" s="39" t="s">
        <v>135</v>
      </c>
      <c r="C1384" s="39">
        <v>404000</v>
      </c>
      <c r="D1384" s="39">
        <v>12</v>
      </c>
      <c r="E1384" s="39">
        <v>102</v>
      </c>
      <c r="F1384" s="39">
        <v>123</v>
      </c>
      <c r="G1384" s="39">
        <v>140</v>
      </c>
      <c r="H1384" s="39">
        <v>149</v>
      </c>
      <c r="I1384" s="39">
        <v>126</v>
      </c>
      <c r="J1384" s="39">
        <v>137</v>
      </c>
      <c r="K1384" s="39">
        <v>120</v>
      </c>
      <c r="L1384" s="39">
        <v>127</v>
      </c>
      <c r="M1384" s="39">
        <v>121</v>
      </c>
      <c r="N1384" s="39">
        <v>127</v>
      </c>
    </row>
    <row r="1385" spans="1:14" x14ac:dyDescent="0.25">
      <c r="A1385" s="39" t="s">
        <v>135</v>
      </c>
      <c r="B1385" s="39" t="s">
        <v>135</v>
      </c>
      <c r="C1385" s="39">
        <v>404000</v>
      </c>
      <c r="D1385" s="39">
        <v>2</v>
      </c>
      <c r="E1385" s="39">
        <v>131</v>
      </c>
      <c r="F1385" s="39">
        <v>128</v>
      </c>
      <c r="G1385" s="39">
        <v>129</v>
      </c>
      <c r="H1385" s="39">
        <v>131</v>
      </c>
      <c r="I1385" s="39">
        <v>128</v>
      </c>
      <c r="J1385" s="39">
        <v>143</v>
      </c>
      <c r="K1385" s="39">
        <v>155</v>
      </c>
      <c r="L1385" s="39">
        <v>138</v>
      </c>
      <c r="M1385" s="39">
        <v>120</v>
      </c>
      <c r="N1385" s="39">
        <v>142</v>
      </c>
    </row>
    <row r="1386" spans="1:14" x14ac:dyDescent="0.25">
      <c r="A1386" s="39" t="s">
        <v>135</v>
      </c>
      <c r="B1386" s="39" t="s">
        <v>135</v>
      </c>
      <c r="C1386" s="39">
        <v>404000</v>
      </c>
      <c r="D1386" s="39">
        <v>3</v>
      </c>
      <c r="E1386" s="39">
        <v>133</v>
      </c>
      <c r="F1386" s="39">
        <v>127</v>
      </c>
      <c r="G1386" s="39">
        <v>128</v>
      </c>
      <c r="H1386" s="39">
        <v>130</v>
      </c>
      <c r="I1386" s="39">
        <v>141</v>
      </c>
      <c r="J1386" s="39">
        <v>140</v>
      </c>
      <c r="K1386" s="39">
        <v>151</v>
      </c>
      <c r="L1386" s="39">
        <v>160</v>
      </c>
      <c r="M1386" s="39">
        <v>146</v>
      </c>
      <c r="N1386" s="39">
        <v>119</v>
      </c>
    </row>
    <row r="1387" spans="1:14" x14ac:dyDescent="0.25">
      <c r="A1387" s="39" t="s">
        <v>135</v>
      </c>
      <c r="B1387" s="39" t="s">
        <v>135</v>
      </c>
      <c r="C1387" s="39">
        <v>404000</v>
      </c>
      <c r="D1387" s="39">
        <v>4</v>
      </c>
      <c r="E1387" s="39">
        <v>137</v>
      </c>
      <c r="F1387" s="39">
        <v>130</v>
      </c>
      <c r="G1387" s="39">
        <v>145</v>
      </c>
      <c r="H1387" s="39">
        <v>140</v>
      </c>
      <c r="I1387" s="39">
        <v>136</v>
      </c>
      <c r="J1387" s="39">
        <v>146</v>
      </c>
      <c r="K1387" s="39">
        <v>148</v>
      </c>
      <c r="L1387" s="39">
        <v>143</v>
      </c>
      <c r="M1387" s="39">
        <v>157</v>
      </c>
      <c r="N1387" s="39">
        <v>149</v>
      </c>
    </row>
    <row r="1388" spans="1:14" x14ac:dyDescent="0.25">
      <c r="A1388" s="39" t="s">
        <v>135</v>
      </c>
      <c r="B1388" s="39" t="s">
        <v>135</v>
      </c>
      <c r="C1388" s="39">
        <v>404000</v>
      </c>
      <c r="D1388" s="39">
        <v>5</v>
      </c>
      <c r="E1388" s="39">
        <v>148</v>
      </c>
      <c r="F1388" s="39">
        <v>135</v>
      </c>
      <c r="G1388" s="39">
        <v>139</v>
      </c>
      <c r="H1388" s="39">
        <v>139</v>
      </c>
      <c r="I1388" s="39">
        <v>142</v>
      </c>
      <c r="J1388" s="39">
        <v>145</v>
      </c>
      <c r="K1388" s="39">
        <v>149</v>
      </c>
      <c r="L1388" s="39">
        <v>158</v>
      </c>
      <c r="M1388" s="39">
        <v>146</v>
      </c>
      <c r="N1388" s="39">
        <v>171</v>
      </c>
    </row>
    <row r="1389" spans="1:14" x14ac:dyDescent="0.25">
      <c r="A1389" s="39" t="s">
        <v>135</v>
      </c>
      <c r="B1389" s="39" t="s">
        <v>135</v>
      </c>
      <c r="C1389" s="39">
        <v>404000</v>
      </c>
      <c r="D1389" s="39">
        <v>6</v>
      </c>
      <c r="E1389" s="39">
        <v>144</v>
      </c>
      <c r="F1389" s="39">
        <v>148</v>
      </c>
      <c r="G1389" s="39">
        <v>144</v>
      </c>
      <c r="H1389" s="39">
        <v>127</v>
      </c>
      <c r="I1389" s="39">
        <v>138</v>
      </c>
      <c r="J1389" s="39">
        <v>158</v>
      </c>
      <c r="K1389" s="39">
        <v>151</v>
      </c>
      <c r="L1389" s="39">
        <v>160</v>
      </c>
      <c r="M1389" s="39">
        <v>154</v>
      </c>
      <c r="N1389" s="39">
        <v>154</v>
      </c>
    </row>
    <row r="1390" spans="1:14" x14ac:dyDescent="0.25">
      <c r="A1390" s="39" t="s">
        <v>135</v>
      </c>
      <c r="B1390" s="39" t="s">
        <v>135</v>
      </c>
      <c r="C1390" s="39">
        <v>404000</v>
      </c>
      <c r="D1390" s="39">
        <v>7</v>
      </c>
      <c r="E1390" s="39">
        <v>166</v>
      </c>
      <c r="F1390" s="39">
        <v>145</v>
      </c>
      <c r="G1390" s="39">
        <v>158</v>
      </c>
      <c r="H1390" s="39">
        <v>146</v>
      </c>
      <c r="I1390" s="39">
        <v>146</v>
      </c>
      <c r="J1390" s="39">
        <v>139</v>
      </c>
      <c r="K1390" s="39">
        <v>154</v>
      </c>
      <c r="L1390" s="39">
        <v>158</v>
      </c>
      <c r="M1390" s="39">
        <v>158</v>
      </c>
      <c r="N1390" s="39">
        <v>151</v>
      </c>
    </row>
    <row r="1391" spans="1:14" x14ac:dyDescent="0.25">
      <c r="A1391" s="39" t="s">
        <v>135</v>
      </c>
      <c r="B1391" s="39" t="s">
        <v>135</v>
      </c>
      <c r="C1391" s="39">
        <v>404000</v>
      </c>
      <c r="D1391" s="39">
        <v>8</v>
      </c>
      <c r="E1391" s="39">
        <v>137</v>
      </c>
      <c r="F1391" s="39">
        <v>166</v>
      </c>
      <c r="G1391" s="39">
        <v>151</v>
      </c>
      <c r="H1391" s="39">
        <v>159</v>
      </c>
      <c r="I1391" s="39">
        <v>157</v>
      </c>
      <c r="J1391" s="39">
        <v>152</v>
      </c>
      <c r="K1391" s="39">
        <v>136</v>
      </c>
      <c r="L1391" s="39">
        <v>171</v>
      </c>
      <c r="M1391" s="39">
        <v>156</v>
      </c>
      <c r="N1391" s="39">
        <v>166</v>
      </c>
    </row>
    <row r="1392" spans="1:14" x14ac:dyDescent="0.25">
      <c r="A1392" s="39" t="s">
        <v>135</v>
      </c>
      <c r="B1392" s="39" t="s">
        <v>135</v>
      </c>
      <c r="C1392" s="39">
        <v>404000</v>
      </c>
      <c r="D1392" s="39">
        <v>9</v>
      </c>
      <c r="E1392" s="39">
        <v>164</v>
      </c>
      <c r="F1392" s="39">
        <v>155</v>
      </c>
      <c r="G1392" s="39">
        <v>173</v>
      </c>
      <c r="H1392" s="39">
        <v>164</v>
      </c>
      <c r="I1392" s="39">
        <v>162</v>
      </c>
      <c r="J1392" s="39">
        <v>161</v>
      </c>
      <c r="K1392" s="39">
        <v>162</v>
      </c>
      <c r="L1392" s="39">
        <v>144</v>
      </c>
      <c r="M1392" s="39">
        <v>169</v>
      </c>
      <c r="N1392" s="39">
        <v>180</v>
      </c>
    </row>
    <row r="1393" spans="1:14" x14ac:dyDescent="0.25">
      <c r="A1393" s="39" t="s">
        <v>135</v>
      </c>
      <c r="B1393" s="39" t="s">
        <v>135</v>
      </c>
      <c r="C1393" s="39">
        <v>405000</v>
      </c>
      <c r="D1393" s="39">
        <v>0</v>
      </c>
      <c r="E1393" s="39">
        <v>1282</v>
      </c>
      <c r="F1393" s="39">
        <v>1170</v>
      </c>
      <c r="G1393" s="39">
        <v>1197</v>
      </c>
      <c r="H1393" s="39">
        <v>1156</v>
      </c>
      <c r="I1393" s="39">
        <v>1174</v>
      </c>
      <c r="J1393" s="39">
        <v>1229</v>
      </c>
      <c r="K1393" s="39">
        <v>1149</v>
      </c>
      <c r="L1393" s="39">
        <v>1170</v>
      </c>
      <c r="M1393" s="39">
        <v>1115</v>
      </c>
      <c r="N1393" s="39">
        <v>1160</v>
      </c>
    </row>
    <row r="1394" spans="1:14" x14ac:dyDescent="0.25">
      <c r="A1394" s="39" t="s">
        <v>135</v>
      </c>
      <c r="B1394" s="39" t="s">
        <v>135</v>
      </c>
      <c r="C1394" s="39">
        <v>405000</v>
      </c>
      <c r="D1394" s="39">
        <v>1</v>
      </c>
      <c r="E1394" s="39">
        <v>1158</v>
      </c>
      <c r="F1394" s="39">
        <v>1251</v>
      </c>
      <c r="G1394" s="39">
        <v>1201</v>
      </c>
      <c r="H1394" s="39">
        <v>1205</v>
      </c>
      <c r="I1394" s="39">
        <v>1169</v>
      </c>
      <c r="J1394" s="39">
        <v>1181</v>
      </c>
      <c r="K1394" s="39">
        <v>1241</v>
      </c>
      <c r="L1394" s="39">
        <v>1150</v>
      </c>
      <c r="M1394" s="39">
        <v>1134</v>
      </c>
      <c r="N1394" s="39">
        <v>1155</v>
      </c>
    </row>
    <row r="1395" spans="1:14" x14ac:dyDescent="0.25">
      <c r="A1395" s="39" t="s">
        <v>135</v>
      </c>
      <c r="B1395" s="39" t="s">
        <v>135</v>
      </c>
      <c r="C1395" s="39">
        <v>405000</v>
      </c>
      <c r="D1395" s="39">
        <v>10</v>
      </c>
      <c r="E1395" s="39">
        <v>1083</v>
      </c>
      <c r="F1395" s="39">
        <v>1149</v>
      </c>
      <c r="G1395" s="39">
        <v>1136</v>
      </c>
      <c r="H1395" s="39">
        <v>1046</v>
      </c>
      <c r="I1395" s="39">
        <v>1177</v>
      </c>
      <c r="J1395" s="39">
        <v>1246</v>
      </c>
      <c r="K1395" s="39">
        <v>1216</v>
      </c>
      <c r="L1395" s="39">
        <v>1235</v>
      </c>
      <c r="M1395" s="39">
        <v>1167</v>
      </c>
      <c r="N1395" s="39">
        <v>1256</v>
      </c>
    </row>
    <row r="1396" spans="1:14" x14ac:dyDescent="0.25">
      <c r="A1396" s="39" t="s">
        <v>135</v>
      </c>
      <c r="B1396" s="39" t="s">
        <v>135</v>
      </c>
      <c r="C1396" s="39">
        <v>405000</v>
      </c>
      <c r="D1396" s="39">
        <v>11</v>
      </c>
      <c r="E1396" s="39">
        <v>1107</v>
      </c>
      <c r="F1396" s="39">
        <v>1100</v>
      </c>
      <c r="G1396" s="39">
        <v>1155</v>
      </c>
      <c r="H1396" s="39">
        <v>1109</v>
      </c>
      <c r="I1396" s="39">
        <v>1041</v>
      </c>
      <c r="J1396" s="39">
        <v>1196</v>
      </c>
      <c r="K1396" s="39">
        <v>1219</v>
      </c>
      <c r="L1396" s="39">
        <v>1176</v>
      </c>
      <c r="M1396" s="39">
        <v>1228</v>
      </c>
      <c r="N1396" s="39">
        <v>1166</v>
      </c>
    </row>
    <row r="1397" spans="1:14" x14ac:dyDescent="0.25">
      <c r="A1397" s="39" t="s">
        <v>135</v>
      </c>
      <c r="B1397" s="39" t="s">
        <v>135</v>
      </c>
      <c r="C1397" s="39">
        <v>405000</v>
      </c>
      <c r="D1397" s="39">
        <v>12</v>
      </c>
      <c r="E1397" s="39">
        <v>880</v>
      </c>
      <c r="F1397" s="39">
        <v>1012</v>
      </c>
      <c r="G1397" s="39">
        <v>1004</v>
      </c>
      <c r="H1397" s="39">
        <v>1064</v>
      </c>
      <c r="I1397" s="39">
        <v>1040</v>
      </c>
      <c r="J1397" s="39">
        <v>968</v>
      </c>
      <c r="K1397" s="39">
        <v>1126</v>
      </c>
      <c r="L1397" s="39">
        <v>1200</v>
      </c>
      <c r="M1397" s="39">
        <v>1129</v>
      </c>
      <c r="N1397" s="39">
        <v>1194</v>
      </c>
    </row>
    <row r="1398" spans="1:14" x14ac:dyDescent="0.25">
      <c r="A1398" s="39" t="s">
        <v>135</v>
      </c>
      <c r="B1398" s="39" t="s">
        <v>135</v>
      </c>
      <c r="C1398" s="39">
        <v>405000</v>
      </c>
      <c r="D1398" s="39">
        <v>2</v>
      </c>
      <c r="E1398" s="39">
        <v>1089</v>
      </c>
      <c r="F1398" s="39">
        <v>1156</v>
      </c>
      <c r="G1398" s="39">
        <v>1240</v>
      </c>
      <c r="H1398" s="39">
        <v>1184</v>
      </c>
      <c r="I1398" s="39">
        <v>1288</v>
      </c>
      <c r="J1398" s="39">
        <v>1201</v>
      </c>
      <c r="K1398" s="39">
        <v>1185</v>
      </c>
      <c r="L1398" s="39">
        <v>1245</v>
      </c>
      <c r="M1398" s="39">
        <v>1116</v>
      </c>
      <c r="N1398" s="39">
        <v>1173</v>
      </c>
    </row>
    <row r="1399" spans="1:14" x14ac:dyDescent="0.25">
      <c r="A1399" s="39" t="s">
        <v>135</v>
      </c>
      <c r="B1399" s="39" t="s">
        <v>135</v>
      </c>
      <c r="C1399" s="39">
        <v>405000</v>
      </c>
      <c r="D1399" s="39">
        <v>3</v>
      </c>
      <c r="E1399" s="39">
        <v>1155</v>
      </c>
      <c r="F1399" s="39">
        <v>1085</v>
      </c>
      <c r="G1399" s="39">
        <v>1175</v>
      </c>
      <c r="H1399" s="39">
        <v>1270</v>
      </c>
      <c r="I1399" s="39">
        <v>1212</v>
      </c>
      <c r="J1399" s="39">
        <v>1283</v>
      </c>
      <c r="K1399" s="39">
        <v>1225</v>
      </c>
      <c r="L1399" s="39">
        <v>1186</v>
      </c>
      <c r="M1399" s="39">
        <v>1202</v>
      </c>
      <c r="N1399" s="39">
        <v>1134</v>
      </c>
    </row>
    <row r="1400" spans="1:14" x14ac:dyDescent="0.25">
      <c r="A1400" s="39" t="s">
        <v>135</v>
      </c>
      <c r="B1400" s="39" t="s">
        <v>135</v>
      </c>
      <c r="C1400" s="39">
        <v>405000</v>
      </c>
      <c r="D1400" s="39">
        <v>4</v>
      </c>
      <c r="E1400" s="39">
        <v>1117</v>
      </c>
      <c r="F1400" s="39">
        <v>1155</v>
      </c>
      <c r="G1400" s="39">
        <v>1098</v>
      </c>
      <c r="H1400" s="39">
        <v>1177</v>
      </c>
      <c r="I1400" s="39">
        <v>1302</v>
      </c>
      <c r="J1400" s="39">
        <v>1256</v>
      </c>
      <c r="K1400" s="39">
        <v>1276</v>
      </c>
      <c r="L1400" s="39">
        <v>1228</v>
      </c>
      <c r="M1400" s="39">
        <v>1139</v>
      </c>
      <c r="N1400" s="39">
        <v>1222</v>
      </c>
    </row>
    <row r="1401" spans="1:14" x14ac:dyDescent="0.25">
      <c r="A1401" s="39" t="s">
        <v>135</v>
      </c>
      <c r="B1401" s="39" t="s">
        <v>135</v>
      </c>
      <c r="C1401" s="39">
        <v>405000</v>
      </c>
      <c r="D1401" s="39">
        <v>5</v>
      </c>
      <c r="E1401" s="39">
        <v>1186</v>
      </c>
      <c r="F1401" s="39">
        <v>1131</v>
      </c>
      <c r="G1401" s="39">
        <v>1181</v>
      </c>
      <c r="H1401" s="39">
        <v>1088</v>
      </c>
      <c r="I1401" s="39">
        <v>1222</v>
      </c>
      <c r="J1401" s="39">
        <v>1303</v>
      </c>
      <c r="K1401" s="39">
        <v>1246</v>
      </c>
      <c r="L1401" s="39">
        <v>1287</v>
      </c>
      <c r="M1401" s="39">
        <v>1194</v>
      </c>
      <c r="N1401" s="39">
        <v>1174</v>
      </c>
    </row>
    <row r="1402" spans="1:14" x14ac:dyDescent="0.25">
      <c r="A1402" s="39" t="s">
        <v>135</v>
      </c>
      <c r="B1402" s="39" t="s">
        <v>135</v>
      </c>
      <c r="C1402" s="39">
        <v>405000</v>
      </c>
      <c r="D1402" s="39">
        <v>6</v>
      </c>
      <c r="E1402" s="39">
        <v>1136</v>
      </c>
      <c r="F1402" s="39">
        <v>1196</v>
      </c>
      <c r="G1402" s="39">
        <v>1139</v>
      </c>
      <c r="H1402" s="39">
        <v>1171</v>
      </c>
      <c r="I1402" s="39">
        <v>1107</v>
      </c>
      <c r="J1402" s="39">
        <v>1232</v>
      </c>
      <c r="K1402" s="39">
        <v>1277</v>
      </c>
      <c r="L1402" s="39">
        <v>1279</v>
      </c>
      <c r="M1402" s="39">
        <v>1225</v>
      </c>
      <c r="N1402" s="39">
        <v>1198</v>
      </c>
    </row>
    <row r="1403" spans="1:14" x14ac:dyDescent="0.25">
      <c r="A1403" s="39" t="s">
        <v>135</v>
      </c>
      <c r="B1403" s="39" t="s">
        <v>135</v>
      </c>
      <c r="C1403" s="39">
        <v>405000</v>
      </c>
      <c r="D1403" s="39">
        <v>7</v>
      </c>
      <c r="E1403" s="39">
        <v>1009</v>
      </c>
      <c r="F1403" s="39">
        <v>1133</v>
      </c>
      <c r="G1403" s="39">
        <v>1224</v>
      </c>
      <c r="H1403" s="39">
        <v>1128</v>
      </c>
      <c r="I1403" s="39">
        <v>1173</v>
      </c>
      <c r="J1403" s="39">
        <v>1105</v>
      </c>
      <c r="K1403" s="39">
        <v>1153</v>
      </c>
      <c r="L1403" s="39">
        <v>1243</v>
      </c>
      <c r="M1403" s="39">
        <v>1230</v>
      </c>
      <c r="N1403" s="39">
        <v>1218</v>
      </c>
    </row>
    <row r="1404" spans="1:14" x14ac:dyDescent="0.25">
      <c r="A1404" s="39" t="s">
        <v>135</v>
      </c>
      <c r="B1404" s="39" t="s">
        <v>135</v>
      </c>
      <c r="C1404" s="39">
        <v>405000</v>
      </c>
      <c r="D1404" s="39">
        <v>8</v>
      </c>
      <c r="E1404" s="39">
        <v>1076</v>
      </c>
      <c r="F1404" s="39">
        <v>1025</v>
      </c>
      <c r="G1404" s="39">
        <v>1159</v>
      </c>
      <c r="H1404" s="39">
        <v>1228</v>
      </c>
      <c r="I1404" s="39">
        <v>1139</v>
      </c>
      <c r="J1404" s="39">
        <v>1169</v>
      </c>
      <c r="K1404" s="39">
        <v>1100</v>
      </c>
      <c r="L1404" s="39">
        <v>1156</v>
      </c>
      <c r="M1404" s="39">
        <v>1254</v>
      </c>
      <c r="N1404" s="39">
        <v>1229</v>
      </c>
    </row>
    <row r="1405" spans="1:14" x14ac:dyDescent="0.25">
      <c r="A1405" s="39" t="s">
        <v>135</v>
      </c>
      <c r="B1405" s="39" t="s">
        <v>135</v>
      </c>
      <c r="C1405" s="39">
        <v>405000</v>
      </c>
      <c r="D1405" s="39">
        <v>9</v>
      </c>
      <c r="E1405" s="39">
        <v>1172</v>
      </c>
      <c r="F1405" s="39">
        <v>1191</v>
      </c>
      <c r="G1405" s="39">
        <v>1116</v>
      </c>
      <c r="H1405" s="39">
        <v>1249</v>
      </c>
      <c r="I1405" s="39">
        <v>1354</v>
      </c>
      <c r="J1405" s="39">
        <v>1324</v>
      </c>
      <c r="K1405" s="39">
        <v>1183</v>
      </c>
      <c r="L1405" s="39">
        <v>1156</v>
      </c>
      <c r="M1405" s="39">
        <v>1214</v>
      </c>
      <c r="N1405" s="39">
        <v>1314</v>
      </c>
    </row>
    <row r="1406" spans="1:14" x14ac:dyDescent="0.25">
      <c r="A1406" s="39" t="s">
        <v>135</v>
      </c>
      <c r="B1406" s="39" t="s">
        <v>135</v>
      </c>
      <c r="C1406" s="39">
        <v>406000</v>
      </c>
      <c r="D1406" s="39">
        <v>0</v>
      </c>
      <c r="E1406" s="39">
        <v>316</v>
      </c>
      <c r="F1406" s="39">
        <v>317</v>
      </c>
      <c r="G1406" s="39">
        <v>306</v>
      </c>
      <c r="H1406" s="39">
        <v>306</v>
      </c>
      <c r="I1406" s="39">
        <v>321</v>
      </c>
      <c r="J1406" s="39">
        <v>333</v>
      </c>
      <c r="K1406" s="39">
        <v>300</v>
      </c>
      <c r="L1406" s="39">
        <v>322</v>
      </c>
      <c r="M1406" s="39">
        <v>283</v>
      </c>
      <c r="N1406" s="39">
        <v>301</v>
      </c>
    </row>
    <row r="1407" spans="1:14" x14ac:dyDescent="0.25">
      <c r="A1407" s="39" t="s">
        <v>135</v>
      </c>
      <c r="B1407" s="39" t="s">
        <v>135</v>
      </c>
      <c r="C1407" s="39">
        <v>406000</v>
      </c>
      <c r="D1407" s="39">
        <v>1</v>
      </c>
      <c r="E1407" s="39">
        <v>301</v>
      </c>
      <c r="F1407" s="39">
        <v>317</v>
      </c>
      <c r="G1407" s="39">
        <v>326</v>
      </c>
      <c r="H1407" s="39">
        <v>310</v>
      </c>
      <c r="I1407" s="39">
        <v>311</v>
      </c>
      <c r="J1407" s="39">
        <v>334</v>
      </c>
      <c r="K1407" s="39">
        <v>349</v>
      </c>
      <c r="L1407" s="39">
        <v>315</v>
      </c>
      <c r="M1407" s="39">
        <v>305</v>
      </c>
      <c r="N1407" s="39">
        <v>314</v>
      </c>
    </row>
    <row r="1408" spans="1:14" x14ac:dyDescent="0.25">
      <c r="A1408" s="39" t="s">
        <v>135</v>
      </c>
      <c r="B1408" s="39" t="s">
        <v>135</v>
      </c>
      <c r="C1408" s="39">
        <v>406000</v>
      </c>
      <c r="D1408" s="39">
        <v>10</v>
      </c>
      <c r="E1408" s="39">
        <v>320</v>
      </c>
      <c r="F1408" s="39">
        <v>328</v>
      </c>
      <c r="G1408" s="39">
        <v>329</v>
      </c>
      <c r="H1408" s="39">
        <v>326</v>
      </c>
      <c r="I1408" s="39">
        <v>343</v>
      </c>
      <c r="J1408" s="39">
        <v>345</v>
      </c>
      <c r="K1408" s="39">
        <v>348</v>
      </c>
      <c r="L1408" s="39">
        <v>340</v>
      </c>
      <c r="M1408" s="39">
        <v>334</v>
      </c>
      <c r="N1408" s="39">
        <v>355</v>
      </c>
    </row>
    <row r="1409" spans="1:14" x14ac:dyDescent="0.25">
      <c r="A1409" s="39" t="s">
        <v>135</v>
      </c>
      <c r="B1409" s="39" t="s">
        <v>135</v>
      </c>
      <c r="C1409" s="39">
        <v>406000</v>
      </c>
      <c r="D1409" s="39">
        <v>11</v>
      </c>
      <c r="E1409" s="39">
        <v>301</v>
      </c>
      <c r="F1409" s="39">
        <v>309</v>
      </c>
      <c r="G1409" s="39">
        <v>325</v>
      </c>
      <c r="H1409" s="39">
        <v>331</v>
      </c>
      <c r="I1409" s="39">
        <v>305</v>
      </c>
      <c r="J1409" s="39">
        <v>334</v>
      </c>
      <c r="K1409" s="39">
        <v>320</v>
      </c>
      <c r="L1409" s="39">
        <v>320</v>
      </c>
      <c r="M1409" s="39">
        <v>328</v>
      </c>
      <c r="N1409" s="39">
        <v>307</v>
      </c>
    </row>
    <row r="1410" spans="1:14" x14ac:dyDescent="0.25">
      <c r="A1410" s="39" t="s">
        <v>135</v>
      </c>
      <c r="B1410" s="39" t="s">
        <v>135</v>
      </c>
      <c r="C1410" s="39">
        <v>406000</v>
      </c>
      <c r="D1410" s="39">
        <v>12</v>
      </c>
      <c r="E1410" s="39">
        <v>271</v>
      </c>
      <c r="F1410" s="39">
        <v>307</v>
      </c>
      <c r="G1410" s="39">
        <v>297</v>
      </c>
      <c r="H1410" s="39">
        <v>302</v>
      </c>
      <c r="I1410" s="39">
        <v>313</v>
      </c>
      <c r="J1410" s="39">
        <v>290</v>
      </c>
      <c r="K1410" s="39">
        <v>309</v>
      </c>
      <c r="L1410" s="39">
        <v>315</v>
      </c>
      <c r="M1410" s="39">
        <v>282</v>
      </c>
      <c r="N1410" s="39">
        <v>303</v>
      </c>
    </row>
    <row r="1411" spans="1:14" x14ac:dyDescent="0.25">
      <c r="A1411" s="39" t="s">
        <v>135</v>
      </c>
      <c r="B1411" s="39" t="s">
        <v>135</v>
      </c>
      <c r="C1411" s="39">
        <v>406000</v>
      </c>
      <c r="D1411" s="39">
        <v>2</v>
      </c>
      <c r="E1411" s="39">
        <v>297</v>
      </c>
      <c r="F1411" s="39">
        <v>289</v>
      </c>
      <c r="G1411" s="39">
        <v>316</v>
      </c>
      <c r="H1411" s="39">
        <v>320</v>
      </c>
      <c r="I1411" s="39">
        <v>318</v>
      </c>
      <c r="J1411" s="39">
        <v>303</v>
      </c>
      <c r="K1411" s="39">
        <v>328</v>
      </c>
      <c r="L1411" s="39">
        <v>357</v>
      </c>
      <c r="M1411" s="39">
        <v>301</v>
      </c>
      <c r="N1411" s="39">
        <v>330</v>
      </c>
    </row>
    <row r="1412" spans="1:14" x14ac:dyDescent="0.25">
      <c r="A1412" s="39" t="s">
        <v>135</v>
      </c>
      <c r="B1412" s="39" t="s">
        <v>135</v>
      </c>
      <c r="C1412" s="39">
        <v>406000</v>
      </c>
      <c r="D1412" s="39">
        <v>3</v>
      </c>
      <c r="E1412" s="39">
        <v>317</v>
      </c>
      <c r="F1412" s="39">
        <v>294</v>
      </c>
      <c r="G1412" s="39">
        <v>301</v>
      </c>
      <c r="H1412" s="39">
        <v>322</v>
      </c>
      <c r="I1412" s="39">
        <v>323</v>
      </c>
      <c r="J1412" s="39">
        <v>337</v>
      </c>
      <c r="K1412" s="39">
        <v>302</v>
      </c>
      <c r="L1412" s="39">
        <v>334</v>
      </c>
      <c r="M1412" s="39">
        <v>332</v>
      </c>
      <c r="N1412" s="39">
        <v>321</v>
      </c>
    </row>
    <row r="1413" spans="1:14" x14ac:dyDescent="0.25">
      <c r="A1413" s="39" t="s">
        <v>135</v>
      </c>
      <c r="B1413" s="39" t="s">
        <v>135</v>
      </c>
      <c r="C1413" s="39">
        <v>406000</v>
      </c>
      <c r="D1413" s="39">
        <v>4</v>
      </c>
      <c r="E1413" s="39">
        <v>292</v>
      </c>
      <c r="F1413" s="39">
        <v>316</v>
      </c>
      <c r="G1413" s="39">
        <v>291</v>
      </c>
      <c r="H1413" s="39">
        <v>304</v>
      </c>
      <c r="I1413" s="39">
        <v>329</v>
      </c>
      <c r="J1413" s="39">
        <v>331</v>
      </c>
      <c r="K1413" s="39">
        <v>346</v>
      </c>
      <c r="L1413" s="39">
        <v>327</v>
      </c>
      <c r="M1413" s="39">
        <v>318</v>
      </c>
      <c r="N1413" s="39">
        <v>362</v>
      </c>
    </row>
    <row r="1414" spans="1:14" x14ac:dyDescent="0.25">
      <c r="A1414" s="39" t="s">
        <v>135</v>
      </c>
      <c r="B1414" s="39" t="s">
        <v>135</v>
      </c>
      <c r="C1414" s="39">
        <v>406000</v>
      </c>
      <c r="D1414" s="39">
        <v>5</v>
      </c>
      <c r="E1414" s="39">
        <v>311</v>
      </c>
      <c r="F1414" s="39">
        <v>307</v>
      </c>
      <c r="G1414" s="39">
        <v>307</v>
      </c>
      <c r="H1414" s="39">
        <v>294</v>
      </c>
      <c r="I1414" s="39">
        <v>321</v>
      </c>
      <c r="J1414" s="39">
        <v>328</v>
      </c>
      <c r="K1414" s="39">
        <v>333</v>
      </c>
      <c r="L1414" s="39">
        <v>357</v>
      </c>
      <c r="M1414" s="39">
        <v>315</v>
      </c>
      <c r="N1414" s="39">
        <v>324</v>
      </c>
    </row>
    <row r="1415" spans="1:14" x14ac:dyDescent="0.25">
      <c r="A1415" s="39" t="s">
        <v>135</v>
      </c>
      <c r="B1415" s="39" t="s">
        <v>135</v>
      </c>
      <c r="C1415" s="39">
        <v>406000</v>
      </c>
      <c r="D1415" s="39">
        <v>6</v>
      </c>
      <c r="E1415" s="39">
        <v>314</v>
      </c>
      <c r="F1415" s="39">
        <v>319</v>
      </c>
      <c r="G1415" s="39">
        <v>308</v>
      </c>
      <c r="H1415" s="39">
        <v>315</v>
      </c>
      <c r="I1415" s="39">
        <v>299</v>
      </c>
      <c r="J1415" s="39">
        <v>323</v>
      </c>
      <c r="K1415" s="39">
        <v>328</v>
      </c>
      <c r="L1415" s="39">
        <v>347</v>
      </c>
      <c r="M1415" s="39">
        <v>350</v>
      </c>
      <c r="N1415" s="39">
        <v>305</v>
      </c>
    </row>
    <row r="1416" spans="1:14" x14ac:dyDescent="0.25">
      <c r="A1416" s="39" t="s">
        <v>135</v>
      </c>
      <c r="B1416" s="39" t="s">
        <v>135</v>
      </c>
      <c r="C1416" s="39">
        <v>406000</v>
      </c>
      <c r="D1416" s="39">
        <v>7</v>
      </c>
      <c r="E1416" s="39">
        <v>289</v>
      </c>
      <c r="F1416" s="39">
        <v>322</v>
      </c>
      <c r="G1416" s="39">
        <v>330</v>
      </c>
      <c r="H1416" s="39">
        <v>315</v>
      </c>
      <c r="I1416" s="39">
        <v>331</v>
      </c>
      <c r="J1416" s="39">
        <v>303</v>
      </c>
      <c r="K1416" s="39">
        <v>335</v>
      </c>
      <c r="L1416" s="39">
        <v>342</v>
      </c>
      <c r="M1416" s="39">
        <v>325</v>
      </c>
      <c r="N1416" s="39">
        <v>352</v>
      </c>
    </row>
    <row r="1417" spans="1:14" x14ac:dyDescent="0.25">
      <c r="A1417" s="39" t="s">
        <v>135</v>
      </c>
      <c r="B1417" s="39" t="s">
        <v>135</v>
      </c>
      <c r="C1417" s="39">
        <v>406000</v>
      </c>
      <c r="D1417" s="39">
        <v>8</v>
      </c>
      <c r="E1417" s="39">
        <v>299</v>
      </c>
      <c r="F1417" s="39">
        <v>294</v>
      </c>
      <c r="G1417" s="39">
        <v>327</v>
      </c>
      <c r="H1417" s="39">
        <v>335</v>
      </c>
      <c r="I1417" s="39">
        <v>320</v>
      </c>
      <c r="J1417" s="39">
        <v>341</v>
      </c>
      <c r="K1417" s="39">
        <v>319</v>
      </c>
      <c r="L1417" s="39">
        <v>335</v>
      </c>
      <c r="M1417" s="39">
        <v>345</v>
      </c>
      <c r="N1417" s="39">
        <v>323</v>
      </c>
    </row>
    <row r="1418" spans="1:14" x14ac:dyDescent="0.25">
      <c r="A1418" s="39" t="s">
        <v>135</v>
      </c>
      <c r="B1418" s="39" t="s">
        <v>135</v>
      </c>
      <c r="C1418" s="39">
        <v>406000</v>
      </c>
      <c r="D1418" s="39">
        <v>9</v>
      </c>
      <c r="E1418" s="39">
        <v>331</v>
      </c>
      <c r="F1418" s="39">
        <v>347</v>
      </c>
      <c r="G1418" s="39">
        <v>350</v>
      </c>
      <c r="H1418" s="39">
        <v>359</v>
      </c>
      <c r="I1418" s="39">
        <v>377</v>
      </c>
      <c r="J1418" s="39">
        <v>377</v>
      </c>
      <c r="K1418" s="39">
        <v>357</v>
      </c>
      <c r="L1418" s="39">
        <v>360</v>
      </c>
      <c r="M1418" s="39">
        <v>355</v>
      </c>
      <c r="N1418" s="39">
        <v>392</v>
      </c>
    </row>
    <row r="1419" spans="1:14" x14ac:dyDescent="0.25">
      <c r="A1419" s="39" t="s">
        <v>135</v>
      </c>
      <c r="B1419" s="39" t="s">
        <v>135</v>
      </c>
      <c r="C1419" s="39">
        <v>407000</v>
      </c>
      <c r="D1419" s="39">
        <v>0</v>
      </c>
      <c r="E1419" s="39">
        <v>127</v>
      </c>
      <c r="F1419" s="39">
        <v>131</v>
      </c>
      <c r="G1419" s="39">
        <v>138</v>
      </c>
      <c r="H1419" s="39">
        <v>137</v>
      </c>
      <c r="I1419" s="39">
        <v>168</v>
      </c>
      <c r="J1419" s="39">
        <v>152</v>
      </c>
      <c r="K1419" s="39">
        <v>171</v>
      </c>
      <c r="L1419" s="39">
        <v>152</v>
      </c>
      <c r="M1419" s="39">
        <v>154</v>
      </c>
      <c r="N1419" s="39">
        <v>183</v>
      </c>
    </row>
    <row r="1420" spans="1:14" x14ac:dyDescent="0.25">
      <c r="A1420" s="39" t="s">
        <v>135</v>
      </c>
      <c r="B1420" s="39" t="s">
        <v>135</v>
      </c>
      <c r="C1420" s="39">
        <v>407000</v>
      </c>
      <c r="D1420" s="39">
        <v>1</v>
      </c>
      <c r="E1420" s="39">
        <v>109</v>
      </c>
      <c r="F1420" s="39">
        <v>131</v>
      </c>
      <c r="G1420" s="39">
        <v>133</v>
      </c>
      <c r="H1420" s="39">
        <v>138</v>
      </c>
      <c r="I1420" s="39">
        <v>138</v>
      </c>
      <c r="J1420" s="39">
        <v>174</v>
      </c>
      <c r="K1420" s="39">
        <v>156</v>
      </c>
      <c r="L1420" s="39">
        <v>173</v>
      </c>
      <c r="M1420" s="39">
        <v>160</v>
      </c>
      <c r="N1420" s="39">
        <v>170</v>
      </c>
    </row>
    <row r="1421" spans="1:14" x14ac:dyDescent="0.25">
      <c r="A1421" s="39" t="s">
        <v>135</v>
      </c>
      <c r="B1421" s="39" t="s">
        <v>135</v>
      </c>
      <c r="C1421" s="39">
        <v>407000</v>
      </c>
      <c r="D1421" s="39">
        <v>10</v>
      </c>
      <c r="E1421" s="39">
        <v>133</v>
      </c>
      <c r="F1421" s="39">
        <v>122</v>
      </c>
      <c r="G1421" s="39">
        <v>165</v>
      </c>
      <c r="H1421" s="39">
        <v>130</v>
      </c>
      <c r="I1421" s="39">
        <v>164</v>
      </c>
      <c r="J1421" s="39">
        <v>184</v>
      </c>
      <c r="K1421" s="39">
        <v>185</v>
      </c>
      <c r="L1421" s="39">
        <v>171</v>
      </c>
      <c r="M1421" s="39">
        <v>189</v>
      </c>
      <c r="N1421" s="39">
        <v>166</v>
      </c>
    </row>
    <row r="1422" spans="1:14" x14ac:dyDescent="0.25">
      <c r="A1422" s="39" t="s">
        <v>135</v>
      </c>
      <c r="B1422" s="39" t="s">
        <v>135</v>
      </c>
      <c r="C1422" s="39">
        <v>407000</v>
      </c>
      <c r="D1422" s="39">
        <v>11</v>
      </c>
      <c r="E1422" s="39">
        <v>122</v>
      </c>
      <c r="F1422" s="39">
        <v>121</v>
      </c>
      <c r="G1422" s="39">
        <v>128</v>
      </c>
      <c r="H1422" s="39">
        <v>155</v>
      </c>
      <c r="I1422" s="39">
        <v>148</v>
      </c>
      <c r="J1422" s="39">
        <v>160</v>
      </c>
      <c r="K1422" s="39">
        <v>187</v>
      </c>
      <c r="L1422" s="39">
        <v>175</v>
      </c>
      <c r="M1422" s="39">
        <v>159</v>
      </c>
      <c r="N1422" s="39">
        <v>198</v>
      </c>
    </row>
    <row r="1423" spans="1:14" x14ac:dyDescent="0.25">
      <c r="A1423" s="39" t="s">
        <v>135</v>
      </c>
      <c r="B1423" s="39" t="s">
        <v>135</v>
      </c>
      <c r="C1423" s="39">
        <v>407000</v>
      </c>
      <c r="D1423" s="39">
        <v>12</v>
      </c>
      <c r="E1423" s="39">
        <v>114</v>
      </c>
      <c r="F1423" s="39">
        <v>126</v>
      </c>
      <c r="G1423" s="39">
        <v>122</v>
      </c>
      <c r="H1423" s="39">
        <v>135</v>
      </c>
      <c r="I1423" s="39">
        <v>154</v>
      </c>
      <c r="J1423" s="39">
        <v>139</v>
      </c>
      <c r="K1423" s="39">
        <v>149</v>
      </c>
      <c r="L1423" s="39">
        <v>172</v>
      </c>
      <c r="M1423" s="39">
        <v>177</v>
      </c>
      <c r="N1423" s="39">
        <v>164</v>
      </c>
    </row>
    <row r="1424" spans="1:14" x14ac:dyDescent="0.25">
      <c r="A1424" s="39" t="s">
        <v>135</v>
      </c>
      <c r="B1424" s="39" t="s">
        <v>135</v>
      </c>
      <c r="C1424" s="39">
        <v>407000</v>
      </c>
      <c r="D1424" s="39">
        <v>2</v>
      </c>
      <c r="E1424" s="39">
        <v>115</v>
      </c>
      <c r="F1424" s="39">
        <v>112</v>
      </c>
      <c r="G1424" s="39">
        <v>129</v>
      </c>
      <c r="H1424" s="39">
        <v>143</v>
      </c>
      <c r="I1424" s="39">
        <v>146</v>
      </c>
      <c r="J1424" s="39">
        <v>151</v>
      </c>
      <c r="K1424" s="39">
        <v>184</v>
      </c>
      <c r="L1424" s="39">
        <v>163</v>
      </c>
      <c r="M1424" s="39">
        <v>176</v>
      </c>
      <c r="N1424" s="39">
        <v>167</v>
      </c>
    </row>
    <row r="1425" spans="1:14" x14ac:dyDescent="0.25">
      <c r="A1425" s="39" t="s">
        <v>135</v>
      </c>
      <c r="B1425" s="39" t="s">
        <v>135</v>
      </c>
      <c r="C1425" s="39">
        <v>407000</v>
      </c>
      <c r="D1425" s="39">
        <v>3</v>
      </c>
      <c r="E1425" s="39">
        <v>136</v>
      </c>
      <c r="F1425" s="39">
        <v>127</v>
      </c>
      <c r="G1425" s="39">
        <v>121</v>
      </c>
      <c r="H1425" s="39">
        <v>147</v>
      </c>
      <c r="I1425" s="39">
        <v>153</v>
      </c>
      <c r="J1425" s="39">
        <v>153</v>
      </c>
      <c r="K1425" s="39">
        <v>157</v>
      </c>
      <c r="L1425" s="39">
        <v>189</v>
      </c>
      <c r="M1425" s="39">
        <v>160</v>
      </c>
      <c r="N1425" s="39">
        <v>187</v>
      </c>
    </row>
    <row r="1426" spans="1:14" x14ac:dyDescent="0.25">
      <c r="A1426" s="39" t="s">
        <v>135</v>
      </c>
      <c r="B1426" s="39" t="s">
        <v>135</v>
      </c>
      <c r="C1426" s="39">
        <v>407000</v>
      </c>
      <c r="D1426" s="39">
        <v>4</v>
      </c>
      <c r="E1426" s="39">
        <v>150</v>
      </c>
      <c r="F1426" s="39">
        <v>144</v>
      </c>
      <c r="G1426" s="39">
        <v>138</v>
      </c>
      <c r="H1426" s="39">
        <v>128</v>
      </c>
      <c r="I1426" s="39">
        <v>157</v>
      </c>
      <c r="J1426" s="39">
        <v>161</v>
      </c>
      <c r="K1426" s="39">
        <v>159</v>
      </c>
      <c r="L1426" s="39">
        <v>162</v>
      </c>
      <c r="M1426" s="39">
        <v>184</v>
      </c>
      <c r="N1426" s="39">
        <v>158</v>
      </c>
    </row>
    <row r="1427" spans="1:14" x14ac:dyDescent="0.25">
      <c r="A1427" s="39" t="s">
        <v>135</v>
      </c>
      <c r="B1427" s="39" t="s">
        <v>135</v>
      </c>
      <c r="C1427" s="39">
        <v>407000</v>
      </c>
      <c r="D1427" s="39">
        <v>5</v>
      </c>
      <c r="E1427" s="39">
        <v>161</v>
      </c>
      <c r="F1427" s="39">
        <v>157</v>
      </c>
      <c r="G1427" s="39">
        <v>152</v>
      </c>
      <c r="H1427" s="39">
        <v>154</v>
      </c>
      <c r="I1427" s="39">
        <v>135</v>
      </c>
      <c r="J1427" s="39">
        <v>169</v>
      </c>
      <c r="K1427" s="39">
        <v>161</v>
      </c>
      <c r="L1427" s="39">
        <v>163</v>
      </c>
      <c r="M1427" s="39">
        <v>160</v>
      </c>
      <c r="N1427" s="39">
        <v>205</v>
      </c>
    </row>
    <row r="1428" spans="1:14" x14ac:dyDescent="0.25">
      <c r="A1428" s="39" t="s">
        <v>135</v>
      </c>
      <c r="B1428" s="39" t="s">
        <v>135</v>
      </c>
      <c r="C1428" s="39">
        <v>407000</v>
      </c>
      <c r="D1428" s="39">
        <v>6</v>
      </c>
      <c r="E1428" s="39">
        <v>135</v>
      </c>
      <c r="F1428" s="39">
        <v>153</v>
      </c>
      <c r="G1428" s="39">
        <v>168</v>
      </c>
      <c r="H1428" s="39">
        <v>159</v>
      </c>
      <c r="I1428" s="39">
        <v>163</v>
      </c>
      <c r="J1428" s="39">
        <v>148</v>
      </c>
      <c r="K1428" s="39">
        <v>179</v>
      </c>
      <c r="L1428" s="39">
        <v>183</v>
      </c>
      <c r="M1428" s="39">
        <v>170</v>
      </c>
      <c r="N1428" s="39">
        <v>167</v>
      </c>
    </row>
    <row r="1429" spans="1:14" x14ac:dyDescent="0.25">
      <c r="A1429" s="39" t="s">
        <v>135</v>
      </c>
      <c r="B1429" s="39" t="s">
        <v>135</v>
      </c>
      <c r="C1429" s="39">
        <v>407000</v>
      </c>
      <c r="D1429" s="39">
        <v>7</v>
      </c>
      <c r="E1429" s="39">
        <v>123</v>
      </c>
      <c r="F1429" s="39">
        <v>146</v>
      </c>
      <c r="G1429" s="39">
        <v>166</v>
      </c>
      <c r="H1429" s="39">
        <v>174</v>
      </c>
      <c r="I1429" s="39">
        <v>169</v>
      </c>
      <c r="J1429" s="39">
        <v>169</v>
      </c>
      <c r="K1429" s="39">
        <v>157</v>
      </c>
      <c r="L1429" s="39">
        <v>180</v>
      </c>
      <c r="M1429" s="39">
        <v>182</v>
      </c>
      <c r="N1429" s="39">
        <v>180</v>
      </c>
    </row>
    <row r="1430" spans="1:14" x14ac:dyDescent="0.25">
      <c r="A1430" s="39" t="s">
        <v>135</v>
      </c>
      <c r="B1430" s="39" t="s">
        <v>135</v>
      </c>
      <c r="C1430" s="39">
        <v>407000</v>
      </c>
      <c r="D1430" s="39">
        <v>8</v>
      </c>
      <c r="E1430" s="39">
        <v>143</v>
      </c>
      <c r="F1430" s="39">
        <v>124</v>
      </c>
      <c r="G1430" s="39">
        <v>150</v>
      </c>
      <c r="H1430" s="39">
        <v>171</v>
      </c>
      <c r="I1430" s="39">
        <v>182</v>
      </c>
      <c r="J1430" s="39">
        <v>168</v>
      </c>
      <c r="K1430" s="39">
        <v>168</v>
      </c>
      <c r="L1430" s="39">
        <v>165</v>
      </c>
      <c r="M1430" s="39">
        <v>182</v>
      </c>
      <c r="N1430" s="39">
        <v>184</v>
      </c>
    </row>
    <row r="1431" spans="1:14" x14ac:dyDescent="0.25">
      <c r="A1431" s="39" t="s">
        <v>135</v>
      </c>
      <c r="B1431" s="39" t="s">
        <v>135</v>
      </c>
      <c r="C1431" s="39">
        <v>407000</v>
      </c>
      <c r="D1431" s="39">
        <v>9</v>
      </c>
      <c r="E1431" s="39">
        <v>117</v>
      </c>
      <c r="F1431" s="39">
        <v>156</v>
      </c>
      <c r="G1431" s="39">
        <v>131</v>
      </c>
      <c r="H1431" s="39">
        <v>159</v>
      </c>
      <c r="I1431" s="39">
        <v>188</v>
      </c>
      <c r="J1431" s="39">
        <v>195</v>
      </c>
      <c r="K1431" s="39">
        <v>173</v>
      </c>
      <c r="L1431" s="39">
        <v>183</v>
      </c>
      <c r="M1431" s="39">
        <v>163</v>
      </c>
      <c r="N1431" s="39">
        <v>192</v>
      </c>
    </row>
    <row r="1432" spans="1:14" x14ac:dyDescent="0.25">
      <c r="A1432" s="39" t="s">
        <v>135</v>
      </c>
      <c r="B1432" s="39" t="s">
        <v>135</v>
      </c>
      <c r="C1432" s="39">
        <v>4101000</v>
      </c>
      <c r="D1432" s="39">
        <v>0</v>
      </c>
      <c r="E1432" s="39">
        <v>124</v>
      </c>
      <c r="F1432" s="39">
        <v>116</v>
      </c>
      <c r="G1432" s="39">
        <v>118</v>
      </c>
      <c r="H1432" s="39">
        <v>111</v>
      </c>
      <c r="I1432" s="39">
        <v>102</v>
      </c>
      <c r="J1432" s="39">
        <v>103</v>
      </c>
      <c r="K1432" s="39">
        <v>114</v>
      </c>
      <c r="L1432" s="39">
        <v>111</v>
      </c>
      <c r="M1432" s="39">
        <v>102</v>
      </c>
      <c r="N1432" s="39">
        <v>113</v>
      </c>
    </row>
    <row r="1433" spans="1:14" x14ac:dyDescent="0.25">
      <c r="A1433" s="39" t="s">
        <v>135</v>
      </c>
      <c r="B1433" s="39" t="s">
        <v>135</v>
      </c>
      <c r="C1433" s="39">
        <v>4101000</v>
      </c>
      <c r="D1433" s="39">
        <v>1</v>
      </c>
      <c r="E1433" s="39">
        <v>101</v>
      </c>
      <c r="F1433" s="39">
        <v>122</v>
      </c>
      <c r="G1433" s="39">
        <v>114</v>
      </c>
      <c r="H1433" s="39">
        <v>119</v>
      </c>
      <c r="I1433" s="39">
        <v>117</v>
      </c>
      <c r="J1433" s="39">
        <v>111</v>
      </c>
      <c r="K1433" s="39">
        <v>102</v>
      </c>
      <c r="L1433" s="39">
        <v>109</v>
      </c>
      <c r="M1433" s="39">
        <v>104</v>
      </c>
      <c r="N1433" s="39">
        <v>97</v>
      </c>
    </row>
    <row r="1434" spans="1:14" x14ac:dyDescent="0.25">
      <c r="A1434" s="39" t="s">
        <v>135</v>
      </c>
      <c r="B1434" s="39" t="s">
        <v>135</v>
      </c>
      <c r="C1434" s="39">
        <v>4101000</v>
      </c>
      <c r="D1434" s="39">
        <v>10</v>
      </c>
      <c r="E1434" s="39">
        <v>112</v>
      </c>
      <c r="F1434" s="39">
        <v>121</v>
      </c>
      <c r="G1434" s="39">
        <v>111</v>
      </c>
      <c r="H1434" s="39">
        <v>112</v>
      </c>
      <c r="I1434" s="39">
        <v>99</v>
      </c>
      <c r="J1434" s="39">
        <v>113</v>
      </c>
      <c r="K1434" s="39">
        <v>115</v>
      </c>
      <c r="L1434" s="39">
        <v>102</v>
      </c>
      <c r="M1434" s="39">
        <v>112</v>
      </c>
      <c r="N1434" s="39">
        <v>100</v>
      </c>
    </row>
    <row r="1435" spans="1:14" x14ac:dyDescent="0.25">
      <c r="A1435" s="39" t="s">
        <v>135</v>
      </c>
      <c r="B1435" s="39" t="s">
        <v>135</v>
      </c>
      <c r="C1435" s="39">
        <v>4101000</v>
      </c>
      <c r="D1435" s="39">
        <v>11</v>
      </c>
      <c r="E1435" s="39">
        <v>118</v>
      </c>
      <c r="F1435" s="39">
        <v>113</v>
      </c>
      <c r="G1435" s="39">
        <v>122</v>
      </c>
      <c r="H1435" s="39">
        <v>87</v>
      </c>
      <c r="I1435" s="39">
        <v>117</v>
      </c>
      <c r="J1435" s="39">
        <v>94</v>
      </c>
      <c r="K1435" s="39">
        <v>110</v>
      </c>
      <c r="L1435" s="39">
        <v>118</v>
      </c>
      <c r="M1435" s="39">
        <v>97</v>
      </c>
      <c r="N1435" s="39">
        <v>102</v>
      </c>
    </row>
    <row r="1436" spans="1:14" x14ac:dyDescent="0.25">
      <c r="A1436" s="39" t="s">
        <v>135</v>
      </c>
      <c r="B1436" s="39" t="s">
        <v>135</v>
      </c>
      <c r="C1436" s="39">
        <v>4101000</v>
      </c>
      <c r="D1436" s="39">
        <v>12</v>
      </c>
      <c r="E1436" s="39">
        <v>95</v>
      </c>
      <c r="F1436" s="39">
        <v>114</v>
      </c>
      <c r="G1436" s="39">
        <v>107</v>
      </c>
      <c r="H1436" s="39">
        <v>120</v>
      </c>
      <c r="I1436" s="39">
        <v>79</v>
      </c>
      <c r="J1436" s="39">
        <v>112</v>
      </c>
      <c r="K1436" s="39">
        <v>85</v>
      </c>
      <c r="L1436" s="39">
        <v>103</v>
      </c>
      <c r="M1436" s="39">
        <v>110</v>
      </c>
      <c r="N1436" s="39">
        <v>95</v>
      </c>
    </row>
    <row r="1437" spans="1:14" x14ac:dyDescent="0.25">
      <c r="A1437" s="39" t="s">
        <v>135</v>
      </c>
      <c r="B1437" s="39" t="s">
        <v>135</v>
      </c>
      <c r="C1437" s="39">
        <v>4101000</v>
      </c>
      <c r="D1437" s="39">
        <v>2</v>
      </c>
      <c r="E1437" s="39">
        <v>110</v>
      </c>
      <c r="F1437" s="39">
        <v>104</v>
      </c>
      <c r="G1437" s="39">
        <v>116</v>
      </c>
      <c r="H1437" s="39">
        <v>121</v>
      </c>
      <c r="I1437" s="39">
        <v>117</v>
      </c>
      <c r="J1437" s="39">
        <v>102</v>
      </c>
      <c r="K1437" s="39">
        <v>97</v>
      </c>
      <c r="L1437" s="39">
        <v>94</v>
      </c>
      <c r="M1437" s="39">
        <v>107</v>
      </c>
      <c r="N1437" s="39">
        <v>101</v>
      </c>
    </row>
    <row r="1438" spans="1:14" x14ac:dyDescent="0.25">
      <c r="A1438" s="39" t="s">
        <v>135</v>
      </c>
      <c r="B1438" s="39" t="s">
        <v>135</v>
      </c>
      <c r="C1438" s="39">
        <v>4101000</v>
      </c>
      <c r="D1438" s="39">
        <v>3</v>
      </c>
      <c r="E1438" s="39">
        <v>108</v>
      </c>
      <c r="F1438" s="39">
        <v>120</v>
      </c>
      <c r="G1438" s="39">
        <v>101</v>
      </c>
      <c r="H1438" s="39">
        <v>112</v>
      </c>
      <c r="I1438" s="39">
        <v>118</v>
      </c>
      <c r="J1438" s="39">
        <v>112</v>
      </c>
      <c r="K1438" s="39">
        <v>108</v>
      </c>
      <c r="L1438" s="39">
        <v>98</v>
      </c>
      <c r="M1438" s="39">
        <v>90</v>
      </c>
      <c r="N1438" s="39">
        <v>99</v>
      </c>
    </row>
    <row r="1439" spans="1:14" x14ac:dyDescent="0.25">
      <c r="A1439" s="39" t="s">
        <v>135</v>
      </c>
      <c r="B1439" s="39" t="s">
        <v>135</v>
      </c>
      <c r="C1439" s="39">
        <v>4101000</v>
      </c>
      <c r="D1439" s="39">
        <v>4</v>
      </c>
      <c r="E1439" s="39">
        <v>109</v>
      </c>
      <c r="F1439" s="39">
        <v>102</v>
      </c>
      <c r="G1439" s="39">
        <v>115</v>
      </c>
      <c r="H1439" s="39">
        <v>100</v>
      </c>
      <c r="I1439" s="39">
        <v>108</v>
      </c>
      <c r="J1439" s="39">
        <v>122</v>
      </c>
      <c r="K1439" s="39">
        <v>107</v>
      </c>
      <c r="L1439" s="39">
        <v>106</v>
      </c>
      <c r="M1439" s="39">
        <v>90</v>
      </c>
      <c r="N1439" s="39">
        <v>90</v>
      </c>
    </row>
    <row r="1440" spans="1:14" x14ac:dyDescent="0.25">
      <c r="A1440" s="39" t="s">
        <v>135</v>
      </c>
      <c r="B1440" s="39" t="s">
        <v>135</v>
      </c>
      <c r="C1440" s="39">
        <v>4101000</v>
      </c>
      <c r="D1440" s="39">
        <v>5</v>
      </c>
      <c r="E1440" s="39">
        <v>106</v>
      </c>
      <c r="F1440" s="39">
        <v>112</v>
      </c>
      <c r="G1440" s="39">
        <v>102</v>
      </c>
      <c r="H1440" s="39">
        <v>119</v>
      </c>
      <c r="I1440" s="39">
        <v>105</v>
      </c>
      <c r="J1440" s="39">
        <v>102</v>
      </c>
      <c r="K1440" s="39">
        <v>119</v>
      </c>
      <c r="L1440" s="39">
        <v>109</v>
      </c>
      <c r="M1440" s="39">
        <v>103</v>
      </c>
      <c r="N1440" s="39">
        <v>87</v>
      </c>
    </row>
    <row r="1441" spans="1:14" x14ac:dyDescent="0.25">
      <c r="A1441" s="39" t="s">
        <v>135</v>
      </c>
      <c r="B1441" s="39" t="s">
        <v>135</v>
      </c>
      <c r="C1441" s="39">
        <v>4101000</v>
      </c>
      <c r="D1441" s="39">
        <v>6</v>
      </c>
      <c r="E1441" s="39">
        <v>107</v>
      </c>
      <c r="F1441" s="39">
        <v>115</v>
      </c>
      <c r="G1441" s="39">
        <v>107</v>
      </c>
      <c r="H1441" s="39">
        <v>106</v>
      </c>
      <c r="I1441" s="39">
        <v>119</v>
      </c>
      <c r="J1441" s="39">
        <v>101</v>
      </c>
      <c r="K1441" s="39">
        <v>113</v>
      </c>
      <c r="L1441" s="39">
        <v>121</v>
      </c>
      <c r="M1441" s="39">
        <v>105</v>
      </c>
      <c r="N1441" s="39">
        <v>99</v>
      </c>
    </row>
    <row r="1442" spans="1:14" x14ac:dyDescent="0.25">
      <c r="A1442" s="39" t="s">
        <v>135</v>
      </c>
      <c r="B1442" s="39" t="s">
        <v>135</v>
      </c>
      <c r="C1442" s="39">
        <v>4101000</v>
      </c>
      <c r="D1442" s="39">
        <v>7</v>
      </c>
      <c r="E1442" s="39">
        <v>110</v>
      </c>
      <c r="F1442" s="39">
        <v>103</v>
      </c>
      <c r="G1442" s="39">
        <v>115</v>
      </c>
      <c r="H1442" s="39">
        <v>105</v>
      </c>
      <c r="I1442" s="39">
        <v>106</v>
      </c>
      <c r="J1442" s="39">
        <v>116</v>
      </c>
      <c r="K1442" s="39">
        <v>101</v>
      </c>
      <c r="L1442" s="39">
        <v>109</v>
      </c>
      <c r="M1442" s="39">
        <v>115</v>
      </c>
      <c r="N1442" s="39">
        <v>105</v>
      </c>
    </row>
    <row r="1443" spans="1:14" x14ac:dyDescent="0.25">
      <c r="A1443" s="39" t="s">
        <v>135</v>
      </c>
      <c r="B1443" s="39" t="s">
        <v>135</v>
      </c>
      <c r="C1443" s="39">
        <v>4101000</v>
      </c>
      <c r="D1443" s="39">
        <v>8</v>
      </c>
      <c r="E1443" s="39">
        <v>104</v>
      </c>
      <c r="F1443" s="39">
        <v>104</v>
      </c>
      <c r="G1443" s="39">
        <v>107</v>
      </c>
      <c r="H1443" s="39">
        <v>113</v>
      </c>
      <c r="I1443" s="39">
        <v>114</v>
      </c>
      <c r="J1443" s="39">
        <v>109</v>
      </c>
      <c r="K1443" s="39">
        <v>121</v>
      </c>
      <c r="L1443" s="39">
        <v>108</v>
      </c>
      <c r="M1443" s="39">
        <v>109</v>
      </c>
      <c r="N1443" s="39">
        <v>113</v>
      </c>
    </row>
    <row r="1444" spans="1:14" x14ac:dyDescent="0.25">
      <c r="A1444" s="39" t="s">
        <v>135</v>
      </c>
      <c r="B1444" s="39" t="s">
        <v>135</v>
      </c>
      <c r="C1444" s="39">
        <v>4101000</v>
      </c>
      <c r="D1444" s="39">
        <v>9</v>
      </c>
      <c r="E1444" s="39">
        <v>127</v>
      </c>
      <c r="F1444" s="39">
        <v>103</v>
      </c>
      <c r="G1444" s="39">
        <v>111</v>
      </c>
      <c r="H1444" s="39">
        <v>101</v>
      </c>
      <c r="I1444" s="39">
        <v>118</v>
      </c>
      <c r="J1444" s="39">
        <v>118</v>
      </c>
      <c r="K1444" s="39">
        <v>103</v>
      </c>
      <c r="L1444" s="39">
        <v>118</v>
      </c>
      <c r="M1444" s="39">
        <v>104</v>
      </c>
      <c r="N1444" s="39">
        <v>98</v>
      </c>
    </row>
    <row r="1445" spans="1:14" x14ac:dyDescent="0.25">
      <c r="A1445" s="39" t="s">
        <v>135</v>
      </c>
      <c r="B1445" s="39" t="s">
        <v>135</v>
      </c>
      <c r="C1445" s="39">
        <v>4102000</v>
      </c>
      <c r="D1445" s="39">
        <v>0</v>
      </c>
      <c r="E1445" s="39">
        <v>49</v>
      </c>
      <c r="F1445" s="39">
        <v>44</v>
      </c>
      <c r="G1445" s="39">
        <v>38</v>
      </c>
      <c r="H1445" s="39">
        <v>38</v>
      </c>
      <c r="I1445" s="39">
        <v>31</v>
      </c>
      <c r="J1445" s="39">
        <v>38</v>
      </c>
      <c r="K1445" s="39">
        <v>39</v>
      </c>
      <c r="L1445" s="39">
        <v>37</v>
      </c>
      <c r="M1445" s="39">
        <v>39</v>
      </c>
      <c r="N1445" s="39">
        <v>37</v>
      </c>
    </row>
    <row r="1446" spans="1:14" x14ac:dyDescent="0.25">
      <c r="A1446" s="39" t="s">
        <v>135</v>
      </c>
      <c r="B1446" s="39" t="s">
        <v>135</v>
      </c>
      <c r="C1446" s="39">
        <v>4102000</v>
      </c>
      <c r="D1446" s="39">
        <v>1</v>
      </c>
      <c r="E1446" s="39">
        <v>41</v>
      </c>
      <c r="F1446" s="39">
        <v>36</v>
      </c>
      <c r="G1446" s="39">
        <v>37</v>
      </c>
      <c r="H1446" s="39">
        <v>33</v>
      </c>
      <c r="I1446" s="39">
        <v>42</v>
      </c>
      <c r="J1446" s="39">
        <v>32</v>
      </c>
      <c r="K1446" s="39">
        <v>45</v>
      </c>
      <c r="L1446" s="39">
        <v>30</v>
      </c>
      <c r="M1446" s="39">
        <v>34</v>
      </c>
      <c r="N1446" s="39">
        <v>39</v>
      </c>
    </row>
    <row r="1447" spans="1:14" x14ac:dyDescent="0.25">
      <c r="A1447" s="39" t="s">
        <v>135</v>
      </c>
      <c r="B1447" s="39" t="s">
        <v>135</v>
      </c>
      <c r="C1447" s="39">
        <v>4102000</v>
      </c>
      <c r="D1447" s="39">
        <v>10</v>
      </c>
      <c r="E1447" s="39">
        <v>43</v>
      </c>
      <c r="F1447" s="39">
        <v>46</v>
      </c>
      <c r="G1447" s="39">
        <v>42</v>
      </c>
      <c r="H1447" s="39">
        <v>43</v>
      </c>
      <c r="I1447" s="39">
        <v>44</v>
      </c>
      <c r="J1447" s="39">
        <v>38</v>
      </c>
      <c r="K1447" s="39">
        <v>51</v>
      </c>
      <c r="L1447" s="39">
        <v>31</v>
      </c>
      <c r="M1447" s="39">
        <v>40</v>
      </c>
      <c r="N1447" s="39">
        <v>51</v>
      </c>
    </row>
    <row r="1448" spans="1:14" x14ac:dyDescent="0.25">
      <c r="A1448" s="39" t="s">
        <v>135</v>
      </c>
      <c r="B1448" s="39" t="s">
        <v>135</v>
      </c>
      <c r="C1448" s="39">
        <v>4102000</v>
      </c>
      <c r="D1448" s="39">
        <v>11</v>
      </c>
      <c r="E1448" s="39">
        <v>51</v>
      </c>
      <c r="F1448" s="39">
        <v>45</v>
      </c>
      <c r="G1448" s="39">
        <v>38</v>
      </c>
      <c r="H1448" s="39">
        <v>38</v>
      </c>
      <c r="I1448" s="39">
        <v>41</v>
      </c>
      <c r="J1448" s="39">
        <v>46</v>
      </c>
      <c r="K1448" s="39">
        <v>45</v>
      </c>
      <c r="L1448" s="39">
        <v>50</v>
      </c>
      <c r="M1448" s="39">
        <v>34</v>
      </c>
      <c r="N1448" s="39">
        <v>41</v>
      </c>
    </row>
    <row r="1449" spans="1:14" x14ac:dyDescent="0.25">
      <c r="A1449" s="39" t="s">
        <v>135</v>
      </c>
      <c r="B1449" s="39" t="s">
        <v>135</v>
      </c>
      <c r="C1449" s="39">
        <v>4102000</v>
      </c>
      <c r="D1449" s="39">
        <v>12</v>
      </c>
      <c r="E1449" s="39">
        <v>24</v>
      </c>
      <c r="F1449" s="39">
        <v>47</v>
      </c>
      <c r="G1449" s="39">
        <v>41</v>
      </c>
      <c r="H1449" s="39">
        <v>36</v>
      </c>
      <c r="I1449" s="39">
        <v>36</v>
      </c>
      <c r="J1449" s="39">
        <v>42</v>
      </c>
      <c r="K1449" s="39">
        <v>45</v>
      </c>
      <c r="L1449" s="39">
        <v>41</v>
      </c>
      <c r="M1449" s="39">
        <v>51</v>
      </c>
      <c r="N1449" s="39">
        <v>31</v>
      </c>
    </row>
    <row r="1450" spans="1:14" x14ac:dyDescent="0.25">
      <c r="A1450" s="39" t="s">
        <v>135</v>
      </c>
      <c r="B1450" s="39" t="s">
        <v>135</v>
      </c>
      <c r="C1450" s="39">
        <v>4102000</v>
      </c>
      <c r="D1450" s="39">
        <v>2</v>
      </c>
      <c r="E1450" s="39">
        <v>40</v>
      </c>
      <c r="F1450" s="39">
        <v>41</v>
      </c>
      <c r="G1450" s="39">
        <v>33</v>
      </c>
      <c r="H1450" s="39">
        <v>37</v>
      </c>
      <c r="I1450" s="39">
        <v>37</v>
      </c>
      <c r="J1450" s="39">
        <v>40</v>
      </c>
      <c r="K1450" s="39">
        <v>29</v>
      </c>
      <c r="L1450" s="39">
        <v>48</v>
      </c>
      <c r="M1450" s="39">
        <v>42</v>
      </c>
      <c r="N1450" s="39">
        <v>27</v>
      </c>
    </row>
    <row r="1451" spans="1:14" x14ac:dyDescent="0.25">
      <c r="A1451" s="39" t="s">
        <v>135</v>
      </c>
      <c r="B1451" s="39" t="s">
        <v>135</v>
      </c>
      <c r="C1451" s="39">
        <v>4102000</v>
      </c>
      <c r="D1451" s="39">
        <v>3</v>
      </c>
      <c r="E1451" s="39">
        <v>34</v>
      </c>
      <c r="F1451" s="39">
        <v>37</v>
      </c>
      <c r="G1451" s="39">
        <v>36</v>
      </c>
      <c r="H1451" s="39">
        <v>33</v>
      </c>
      <c r="I1451" s="39">
        <v>39</v>
      </c>
      <c r="J1451" s="39">
        <v>30</v>
      </c>
      <c r="K1451" s="39">
        <v>45</v>
      </c>
      <c r="L1451" s="39">
        <v>25</v>
      </c>
      <c r="M1451" s="39">
        <v>48</v>
      </c>
      <c r="N1451" s="39">
        <v>37</v>
      </c>
    </row>
    <row r="1452" spans="1:14" x14ac:dyDescent="0.25">
      <c r="A1452" s="39" t="s">
        <v>135</v>
      </c>
      <c r="B1452" s="39" t="s">
        <v>135</v>
      </c>
      <c r="C1452" s="39">
        <v>4102000</v>
      </c>
      <c r="D1452" s="39">
        <v>4</v>
      </c>
      <c r="E1452" s="39">
        <v>45</v>
      </c>
      <c r="F1452" s="39">
        <v>33</v>
      </c>
      <c r="G1452" s="39">
        <v>36</v>
      </c>
      <c r="H1452" s="39">
        <v>34</v>
      </c>
      <c r="I1452" s="39">
        <v>39</v>
      </c>
      <c r="J1452" s="39">
        <v>47</v>
      </c>
      <c r="K1452" s="39">
        <v>34</v>
      </c>
      <c r="L1452" s="39">
        <v>44</v>
      </c>
      <c r="M1452" s="39">
        <v>29</v>
      </c>
      <c r="N1452" s="39">
        <v>42</v>
      </c>
    </row>
    <row r="1453" spans="1:14" x14ac:dyDescent="0.25">
      <c r="A1453" s="39" t="s">
        <v>135</v>
      </c>
      <c r="B1453" s="39" t="s">
        <v>135</v>
      </c>
      <c r="C1453" s="39">
        <v>4102000</v>
      </c>
      <c r="D1453" s="39">
        <v>5</v>
      </c>
      <c r="E1453" s="39">
        <v>44</v>
      </c>
      <c r="F1453" s="39">
        <v>43</v>
      </c>
      <c r="G1453" s="39">
        <v>32</v>
      </c>
      <c r="H1453" s="39">
        <v>35</v>
      </c>
      <c r="I1453" s="39">
        <v>36</v>
      </c>
      <c r="J1453" s="39">
        <v>38</v>
      </c>
      <c r="K1453" s="39">
        <v>43</v>
      </c>
      <c r="L1453" s="39">
        <v>34</v>
      </c>
      <c r="M1453" s="39">
        <v>44</v>
      </c>
      <c r="N1453" s="39">
        <v>28</v>
      </c>
    </row>
    <row r="1454" spans="1:14" x14ac:dyDescent="0.25">
      <c r="A1454" s="39" t="s">
        <v>135</v>
      </c>
      <c r="B1454" s="39" t="s">
        <v>135</v>
      </c>
      <c r="C1454" s="39">
        <v>4102000</v>
      </c>
      <c r="D1454" s="39">
        <v>6</v>
      </c>
      <c r="E1454" s="39">
        <v>43</v>
      </c>
      <c r="F1454" s="39">
        <v>43</v>
      </c>
      <c r="G1454" s="39">
        <v>38</v>
      </c>
      <c r="H1454" s="39">
        <v>30</v>
      </c>
      <c r="I1454" s="39">
        <v>35</v>
      </c>
      <c r="J1454" s="39">
        <v>41</v>
      </c>
      <c r="K1454" s="39">
        <v>41</v>
      </c>
      <c r="L1454" s="39">
        <v>43</v>
      </c>
      <c r="M1454" s="39">
        <v>37</v>
      </c>
      <c r="N1454" s="39">
        <v>44</v>
      </c>
    </row>
    <row r="1455" spans="1:14" x14ac:dyDescent="0.25">
      <c r="A1455" s="39" t="s">
        <v>135</v>
      </c>
      <c r="B1455" s="39" t="s">
        <v>135</v>
      </c>
      <c r="C1455" s="39">
        <v>4102000</v>
      </c>
      <c r="D1455" s="39">
        <v>7</v>
      </c>
      <c r="E1455" s="39">
        <v>41</v>
      </c>
      <c r="F1455" s="39">
        <v>41</v>
      </c>
      <c r="G1455" s="39">
        <v>46</v>
      </c>
      <c r="H1455" s="39">
        <v>45</v>
      </c>
      <c r="I1455" s="39">
        <v>32</v>
      </c>
      <c r="J1455" s="39">
        <v>35</v>
      </c>
      <c r="K1455" s="39">
        <v>44</v>
      </c>
      <c r="L1455" s="39">
        <v>33</v>
      </c>
      <c r="M1455" s="39">
        <v>46</v>
      </c>
      <c r="N1455" s="39">
        <v>36</v>
      </c>
    </row>
    <row r="1456" spans="1:14" x14ac:dyDescent="0.25">
      <c r="A1456" s="39" t="s">
        <v>135</v>
      </c>
      <c r="B1456" s="39" t="s">
        <v>135</v>
      </c>
      <c r="C1456" s="39">
        <v>4102000</v>
      </c>
      <c r="D1456" s="39">
        <v>8</v>
      </c>
      <c r="E1456" s="39">
        <v>43</v>
      </c>
      <c r="F1456" s="39">
        <v>43</v>
      </c>
      <c r="G1456" s="39">
        <v>43</v>
      </c>
      <c r="H1456" s="39">
        <v>42</v>
      </c>
      <c r="I1456" s="39">
        <v>46</v>
      </c>
      <c r="J1456" s="39">
        <v>27</v>
      </c>
      <c r="K1456" s="39">
        <v>33</v>
      </c>
      <c r="L1456" s="39">
        <v>45</v>
      </c>
      <c r="M1456" s="39">
        <v>39</v>
      </c>
      <c r="N1456" s="39">
        <v>42</v>
      </c>
    </row>
    <row r="1457" spans="1:14" x14ac:dyDescent="0.25">
      <c r="A1457" s="39" t="s">
        <v>135</v>
      </c>
      <c r="B1457" s="39" t="s">
        <v>135</v>
      </c>
      <c r="C1457" s="39">
        <v>4102000</v>
      </c>
      <c r="D1457" s="39">
        <v>9</v>
      </c>
      <c r="E1457" s="39">
        <v>64</v>
      </c>
      <c r="F1457" s="39">
        <v>45</v>
      </c>
      <c r="G1457" s="39">
        <v>42</v>
      </c>
      <c r="H1457" s="39">
        <v>37</v>
      </c>
      <c r="I1457" s="39">
        <v>36</v>
      </c>
      <c r="J1457" s="39">
        <v>47</v>
      </c>
      <c r="K1457" s="39">
        <v>32</v>
      </c>
      <c r="L1457" s="39">
        <v>35</v>
      </c>
      <c r="M1457" s="39">
        <v>51</v>
      </c>
      <c r="N1457" s="39">
        <v>38</v>
      </c>
    </row>
    <row r="1458" spans="1:14" x14ac:dyDescent="0.25">
      <c r="A1458" s="39" t="s">
        <v>135</v>
      </c>
      <c r="B1458" s="39" t="s">
        <v>135</v>
      </c>
      <c r="C1458" s="39">
        <v>4201000</v>
      </c>
      <c r="D1458" s="39">
        <v>0</v>
      </c>
      <c r="E1458" s="39">
        <v>103</v>
      </c>
      <c r="F1458" s="39">
        <v>106</v>
      </c>
      <c r="G1458" s="39">
        <v>82</v>
      </c>
      <c r="H1458" s="39">
        <v>87</v>
      </c>
      <c r="I1458" s="39">
        <v>85</v>
      </c>
      <c r="J1458" s="39">
        <v>84</v>
      </c>
      <c r="K1458" s="39">
        <v>87</v>
      </c>
      <c r="L1458" s="39">
        <v>86</v>
      </c>
      <c r="M1458" s="39">
        <v>87</v>
      </c>
      <c r="N1458" s="39">
        <v>104</v>
      </c>
    </row>
    <row r="1459" spans="1:14" x14ac:dyDescent="0.25">
      <c r="A1459" s="39" t="s">
        <v>135</v>
      </c>
      <c r="B1459" s="39" t="s">
        <v>135</v>
      </c>
      <c r="C1459" s="39">
        <v>4201000</v>
      </c>
      <c r="D1459" s="39">
        <v>1</v>
      </c>
      <c r="E1459" s="39">
        <v>89</v>
      </c>
      <c r="F1459" s="39">
        <v>103</v>
      </c>
      <c r="G1459" s="39">
        <v>110</v>
      </c>
      <c r="H1459" s="39">
        <v>90</v>
      </c>
      <c r="I1459" s="39">
        <v>88</v>
      </c>
      <c r="J1459" s="39">
        <v>99</v>
      </c>
      <c r="K1459" s="39">
        <v>91</v>
      </c>
      <c r="L1459" s="39">
        <v>89</v>
      </c>
      <c r="M1459" s="39">
        <v>88</v>
      </c>
      <c r="N1459" s="39">
        <v>90</v>
      </c>
    </row>
    <row r="1460" spans="1:14" x14ac:dyDescent="0.25">
      <c r="A1460" s="39" t="s">
        <v>135</v>
      </c>
      <c r="B1460" s="39" t="s">
        <v>135</v>
      </c>
      <c r="C1460" s="39">
        <v>4201000</v>
      </c>
      <c r="D1460" s="39">
        <v>10</v>
      </c>
      <c r="E1460" s="39">
        <v>91</v>
      </c>
      <c r="F1460" s="39">
        <v>99</v>
      </c>
      <c r="G1460" s="39">
        <v>103</v>
      </c>
      <c r="H1460" s="39">
        <v>97</v>
      </c>
      <c r="I1460" s="39">
        <v>97</v>
      </c>
      <c r="J1460" s="39">
        <v>82</v>
      </c>
      <c r="K1460" s="39">
        <v>91</v>
      </c>
      <c r="L1460" s="39">
        <v>86</v>
      </c>
      <c r="M1460" s="39">
        <v>82</v>
      </c>
      <c r="N1460" s="39">
        <v>77</v>
      </c>
    </row>
    <row r="1461" spans="1:14" x14ac:dyDescent="0.25">
      <c r="A1461" s="39" t="s">
        <v>135</v>
      </c>
      <c r="B1461" s="39" t="s">
        <v>135</v>
      </c>
      <c r="C1461" s="39">
        <v>4201000</v>
      </c>
      <c r="D1461" s="39">
        <v>11</v>
      </c>
      <c r="E1461" s="39">
        <v>99</v>
      </c>
      <c r="F1461" s="39">
        <v>93</v>
      </c>
      <c r="G1461" s="39">
        <v>95</v>
      </c>
      <c r="H1461" s="39">
        <v>87</v>
      </c>
      <c r="I1461" s="39">
        <v>92</v>
      </c>
      <c r="J1461" s="39">
        <v>93</v>
      </c>
      <c r="K1461" s="39">
        <v>78</v>
      </c>
      <c r="L1461" s="39">
        <v>77</v>
      </c>
      <c r="M1461" s="39">
        <v>84</v>
      </c>
      <c r="N1461" s="39">
        <v>91</v>
      </c>
    </row>
    <row r="1462" spans="1:14" x14ac:dyDescent="0.25">
      <c r="A1462" s="39" t="s">
        <v>135</v>
      </c>
      <c r="B1462" s="39" t="s">
        <v>135</v>
      </c>
      <c r="C1462" s="39">
        <v>4201000</v>
      </c>
      <c r="D1462" s="39">
        <v>12</v>
      </c>
      <c r="E1462" s="39">
        <v>107</v>
      </c>
      <c r="F1462" s="39">
        <v>91</v>
      </c>
      <c r="G1462" s="39">
        <v>100</v>
      </c>
      <c r="H1462" s="39">
        <v>106</v>
      </c>
      <c r="I1462" s="39">
        <v>100</v>
      </c>
      <c r="J1462" s="39">
        <v>103</v>
      </c>
      <c r="K1462" s="39">
        <v>100</v>
      </c>
      <c r="L1462" s="39">
        <v>86</v>
      </c>
      <c r="M1462" s="39">
        <v>84</v>
      </c>
      <c r="N1462" s="39">
        <v>84</v>
      </c>
    </row>
    <row r="1463" spans="1:14" x14ac:dyDescent="0.25">
      <c r="A1463" s="39" t="s">
        <v>135</v>
      </c>
      <c r="B1463" s="39" t="s">
        <v>135</v>
      </c>
      <c r="C1463" s="39">
        <v>4201000</v>
      </c>
      <c r="D1463" s="39">
        <v>2</v>
      </c>
      <c r="E1463" s="39">
        <v>99</v>
      </c>
      <c r="F1463" s="39">
        <v>87</v>
      </c>
      <c r="G1463" s="39">
        <v>95</v>
      </c>
      <c r="H1463" s="39">
        <v>106</v>
      </c>
      <c r="I1463" s="39">
        <v>84</v>
      </c>
      <c r="J1463" s="39">
        <v>94</v>
      </c>
      <c r="K1463" s="39">
        <v>88</v>
      </c>
      <c r="L1463" s="39">
        <v>84</v>
      </c>
      <c r="M1463" s="39">
        <v>82</v>
      </c>
      <c r="N1463" s="39">
        <v>93</v>
      </c>
    </row>
    <row r="1464" spans="1:14" x14ac:dyDescent="0.25">
      <c r="A1464" s="39" t="s">
        <v>135</v>
      </c>
      <c r="B1464" s="39" t="s">
        <v>135</v>
      </c>
      <c r="C1464" s="39">
        <v>4201000</v>
      </c>
      <c r="D1464" s="39">
        <v>3</v>
      </c>
      <c r="E1464" s="39">
        <v>102</v>
      </c>
      <c r="F1464" s="39">
        <v>94</v>
      </c>
      <c r="G1464" s="39">
        <v>86</v>
      </c>
      <c r="H1464" s="39">
        <v>87</v>
      </c>
      <c r="I1464" s="39">
        <v>104</v>
      </c>
      <c r="J1464" s="39">
        <v>96</v>
      </c>
      <c r="K1464" s="39">
        <v>93</v>
      </c>
      <c r="L1464" s="39">
        <v>100</v>
      </c>
      <c r="M1464" s="39">
        <v>86</v>
      </c>
      <c r="N1464" s="39">
        <v>81</v>
      </c>
    </row>
    <row r="1465" spans="1:14" x14ac:dyDescent="0.25">
      <c r="A1465" s="39" t="s">
        <v>135</v>
      </c>
      <c r="B1465" s="39" t="s">
        <v>135</v>
      </c>
      <c r="C1465" s="39">
        <v>4201000</v>
      </c>
      <c r="D1465" s="39">
        <v>4</v>
      </c>
      <c r="E1465" s="39">
        <v>104</v>
      </c>
      <c r="F1465" s="39">
        <v>104</v>
      </c>
      <c r="G1465" s="39">
        <v>91</v>
      </c>
      <c r="H1465" s="39">
        <v>85</v>
      </c>
      <c r="I1465" s="39">
        <v>90</v>
      </c>
      <c r="J1465" s="39">
        <v>108</v>
      </c>
      <c r="K1465" s="39">
        <v>96</v>
      </c>
      <c r="L1465" s="39">
        <v>93</v>
      </c>
      <c r="M1465" s="39">
        <v>96</v>
      </c>
      <c r="N1465" s="39">
        <v>91</v>
      </c>
    </row>
    <row r="1466" spans="1:14" x14ac:dyDescent="0.25">
      <c r="A1466" s="39" t="s">
        <v>135</v>
      </c>
      <c r="B1466" s="39" t="s">
        <v>135</v>
      </c>
      <c r="C1466" s="39">
        <v>4201000</v>
      </c>
      <c r="D1466" s="39">
        <v>5</v>
      </c>
      <c r="E1466" s="39">
        <v>93</v>
      </c>
      <c r="F1466" s="39">
        <v>96</v>
      </c>
      <c r="G1466" s="39">
        <v>109</v>
      </c>
      <c r="H1466" s="39">
        <v>87</v>
      </c>
      <c r="I1466" s="39">
        <v>78</v>
      </c>
      <c r="J1466" s="39">
        <v>87</v>
      </c>
      <c r="K1466" s="39">
        <v>113</v>
      </c>
      <c r="L1466" s="39">
        <v>102</v>
      </c>
      <c r="M1466" s="39">
        <v>102</v>
      </c>
      <c r="N1466" s="39">
        <v>108</v>
      </c>
    </row>
    <row r="1467" spans="1:14" x14ac:dyDescent="0.25">
      <c r="A1467" s="39" t="s">
        <v>135</v>
      </c>
      <c r="B1467" s="39" t="s">
        <v>135</v>
      </c>
      <c r="C1467" s="39">
        <v>4201000</v>
      </c>
      <c r="D1467" s="39">
        <v>6</v>
      </c>
      <c r="E1467" s="39">
        <v>113</v>
      </c>
      <c r="F1467" s="39">
        <v>99</v>
      </c>
      <c r="G1467" s="39">
        <v>96</v>
      </c>
      <c r="H1467" s="39">
        <v>96</v>
      </c>
      <c r="I1467" s="39">
        <v>79</v>
      </c>
      <c r="J1467" s="39">
        <v>74</v>
      </c>
      <c r="K1467" s="39">
        <v>92</v>
      </c>
      <c r="L1467" s="39">
        <v>121</v>
      </c>
      <c r="M1467" s="39">
        <v>84</v>
      </c>
      <c r="N1467" s="39">
        <v>99</v>
      </c>
    </row>
    <row r="1468" spans="1:14" x14ac:dyDescent="0.25">
      <c r="A1468" s="39" t="s">
        <v>135</v>
      </c>
      <c r="B1468" s="39" t="s">
        <v>135</v>
      </c>
      <c r="C1468" s="39">
        <v>4201000</v>
      </c>
      <c r="D1468" s="39">
        <v>7</v>
      </c>
      <c r="E1468" s="39">
        <v>109</v>
      </c>
      <c r="F1468" s="39">
        <v>104</v>
      </c>
      <c r="G1468" s="39">
        <v>93</v>
      </c>
      <c r="H1468" s="39">
        <v>102</v>
      </c>
      <c r="I1468" s="39">
        <v>97</v>
      </c>
      <c r="J1468" s="39">
        <v>82</v>
      </c>
      <c r="K1468" s="39">
        <v>79</v>
      </c>
      <c r="L1468" s="39">
        <v>85</v>
      </c>
      <c r="M1468" s="39">
        <v>121</v>
      </c>
      <c r="N1468" s="39">
        <v>97</v>
      </c>
    </row>
    <row r="1469" spans="1:14" x14ac:dyDescent="0.25">
      <c r="A1469" s="39" t="s">
        <v>135</v>
      </c>
      <c r="B1469" s="39" t="s">
        <v>135</v>
      </c>
      <c r="C1469" s="39">
        <v>4201000</v>
      </c>
      <c r="D1469" s="39">
        <v>8</v>
      </c>
      <c r="E1469" s="39">
        <v>107</v>
      </c>
      <c r="F1469" s="39">
        <v>99</v>
      </c>
      <c r="G1469" s="39">
        <v>109</v>
      </c>
      <c r="H1469" s="39">
        <v>90</v>
      </c>
      <c r="I1469" s="39">
        <v>91</v>
      </c>
      <c r="J1469" s="39">
        <v>99</v>
      </c>
      <c r="K1469" s="39">
        <v>83</v>
      </c>
      <c r="L1469" s="39">
        <v>76</v>
      </c>
      <c r="M1469" s="39">
        <v>85</v>
      </c>
      <c r="N1469" s="39">
        <v>127</v>
      </c>
    </row>
    <row r="1470" spans="1:14" x14ac:dyDescent="0.25">
      <c r="A1470" s="39" t="s">
        <v>135</v>
      </c>
      <c r="B1470" s="39" t="s">
        <v>135</v>
      </c>
      <c r="C1470" s="39">
        <v>4201000</v>
      </c>
      <c r="D1470" s="39">
        <v>9</v>
      </c>
      <c r="E1470" s="39">
        <v>105</v>
      </c>
      <c r="F1470" s="39">
        <v>106</v>
      </c>
      <c r="G1470" s="39">
        <v>102</v>
      </c>
      <c r="H1470" s="39">
        <v>109</v>
      </c>
      <c r="I1470" s="39">
        <v>88</v>
      </c>
      <c r="J1470" s="39">
        <v>97</v>
      </c>
      <c r="K1470" s="39">
        <v>92</v>
      </c>
      <c r="L1470" s="39">
        <v>87</v>
      </c>
      <c r="M1470" s="39">
        <v>77</v>
      </c>
      <c r="N1470" s="39">
        <v>74</v>
      </c>
    </row>
    <row r="1471" spans="1:14" x14ac:dyDescent="0.25">
      <c r="A1471" s="39" t="s">
        <v>135</v>
      </c>
      <c r="B1471" s="39" t="s">
        <v>135</v>
      </c>
      <c r="C1471" s="39">
        <v>4202000</v>
      </c>
      <c r="D1471" s="39">
        <v>0</v>
      </c>
      <c r="E1471" s="39">
        <v>49</v>
      </c>
      <c r="F1471" s="39">
        <v>45</v>
      </c>
      <c r="G1471" s="39">
        <v>34</v>
      </c>
      <c r="H1471" s="39">
        <v>46</v>
      </c>
      <c r="I1471" s="39">
        <v>40</v>
      </c>
      <c r="J1471" s="39">
        <v>31</v>
      </c>
      <c r="K1471" s="39">
        <v>34</v>
      </c>
      <c r="L1471" s="39">
        <v>24</v>
      </c>
      <c r="M1471" s="39">
        <v>47</v>
      </c>
      <c r="N1471" s="39">
        <v>34</v>
      </c>
    </row>
    <row r="1472" spans="1:14" x14ac:dyDescent="0.25">
      <c r="A1472" s="39" t="s">
        <v>135</v>
      </c>
      <c r="B1472" s="39" t="s">
        <v>135</v>
      </c>
      <c r="C1472" s="39">
        <v>4202000</v>
      </c>
      <c r="D1472" s="39">
        <v>1</v>
      </c>
      <c r="E1472" s="39">
        <v>37</v>
      </c>
      <c r="F1472" s="39">
        <v>49</v>
      </c>
      <c r="G1472" s="39">
        <v>40</v>
      </c>
      <c r="H1472" s="39">
        <v>38</v>
      </c>
      <c r="I1472" s="39">
        <v>38</v>
      </c>
      <c r="J1472" s="39">
        <v>42</v>
      </c>
      <c r="K1472" s="39">
        <v>27</v>
      </c>
      <c r="L1472" s="39">
        <v>42</v>
      </c>
      <c r="M1472" s="39">
        <v>27</v>
      </c>
      <c r="N1472" s="39">
        <v>39</v>
      </c>
    </row>
    <row r="1473" spans="1:14" x14ac:dyDescent="0.25">
      <c r="A1473" s="39" t="s">
        <v>135</v>
      </c>
      <c r="B1473" s="39" t="s">
        <v>135</v>
      </c>
      <c r="C1473" s="39">
        <v>4202000</v>
      </c>
      <c r="D1473" s="39">
        <v>10</v>
      </c>
      <c r="E1473" s="39">
        <v>48</v>
      </c>
      <c r="F1473" s="39">
        <v>50</v>
      </c>
      <c r="G1473" s="39">
        <v>46</v>
      </c>
      <c r="H1473" s="39">
        <v>36</v>
      </c>
      <c r="I1473" s="39">
        <v>50</v>
      </c>
      <c r="J1473" s="39">
        <v>36</v>
      </c>
      <c r="K1473" s="39">
        <v>50</v>
      </c>
      <c r="L1473" s="39">
        <v>41</v>
      </c>
      <c r="M1473" s="39">
        <v>41</v>
      </c>
      <c r="N1473" s="39">
        <v>27</v>
      </c>
    </row>
    <row r="1474" spans="1:14" x14ac:dyDescent="0.25">
      <c r="A1474" s="39" t="s">
        <v>135</v>
      </c>
      <c r="B1474" s="39" t="s">
        <v>135</v>
      </c>
      <c r="C1474" s="39">
        <v>4202000</v>
      </c>
      <c r="D1474" s="39">
        <v>11</v>
      </c>
      <c r="E1474" s="39">
        <v>40</v>
      </c>
      <c r="F1474" s="39">
        <v>49</v>
      </c>
      <c r="G1474" s="39">
        <v>47</v>
      </c>
      <c r="H1474" s="39">
        <v>46</v>
      </c>
      <c r="I1474" s="39">
        <v>38</v>
      </c>
      <c r="J1474" s="39">
        <v>51</v>
      </c>
      <c r="K1474" s="39">
        <v>40</v>
      </c>
      <c r="L1474" s="39">
        <v>49</v>
      </c>
      <c r="M1474" s="39">
        <v>37</v>
      </c>
      <c r="N1474" s="39">
        <v>37</v>
      </c>
    </row>
    <row r="1475" spans="1:14" x14ac:dyDescent="0.25">
      <c r="A1475" s="39" t="s">
        <v>135</v>
      </c>
      <c r="B1475" s="39" t="s">
        <v>135</v>
      </c>
      <c r="C1475" s="39">
        <v>4202000</v>
      </c>
      <c r="D1475" s="39">
        <v>12</v>
      </c>
      <c r="E1475" s="39">
        <v>52</v>
      </c>
      <c r="F1475" s="39">
        <v>40</v>
      </c>
      <c r="G1475" s="39">
        <v>41</v>
      </c>
      <c r="H1475" s="39">
        <v>46</v>
      </c>
      <c r="I1475" s="39">
        <v>42</v>
      </c>
      <c r="J1475" s="39">
        <v>35</v>
      </c>
      <c r="K1475" s="39">
        <v>44</v>
      </c>
      <c r="L1475" s="39">
        <v>35</v>
      </c>
      <c r="M1475" s="39">
        <v>47</v>
      </c>
      <c r="N1475" s="39">
        <v>33</v>
      </c>
    </row>
    <row r="1476" spans="1:14" x14ac:dyDescent="0.25">
      <c r="A1476" s="39" t="s">
        <v>135</v>
      </c>
      <c r="B1476" s="39" t="s">
        <v>135</v>
      </c>
      <c r="C1476" s="39">
        <v>4202000</v>
      </c>
      <c r="D1476" s="39">
        <v>2</v>
      </c>
      <c r="E1476" s="39">
        <v>30</v>
      </c>
      <c r="F1476" s="39">
        <v>33</v>
      </c>
      <c r="G1476" s="39">
        <v>50</v>
      </c>
      <c r="H1476" s="39">
        <v>42</v>
      </c>
      <c r="I1476" s="39">
        <v>39</v>
      </c>
      <c r="J1476" s="39">
        <v>41</v>
      </c>
      <c r="K1476" s="39">
        <v>45</v>
      </c>
      <c r="L1476" s="39">
        <v>34</v>
      </c>
      <c r="M1476" s="39">
        <v>44</v>
      </c>
      <c r="N1476" s="39">
        <v>22</v>
      </c>
    </row>
    <row r="1477" spans="1:14" x14ac:dyDescent="0.25">
      <c r="A1477" s="39" t="s">
        <v>135</v>
      </c>
      <c r="B1477" s="39" t="s">
        <v>135</v>
      </c>
      <c r="C1477" s="39">
        <v>4202000</v>
      </c>
      <c r="D1477" s="39">
        <v>3</v>
      </c>
      <c r="E1477" s="39">
        <v>40</v>
      </c>
      <c r="F1477" s="39">
        <v>32</v>
      </c>
      <c r="G1477" s="39">
        <v>32</v>
      </c>
      <c r="H1477" s="39">
        <v>49</v>
      </c>
      <c r="I1477" s="39">
        <v>53</v>
      </c>
      <c r="J1477" s="39">
        <v>39</v>
      </c>
      <c r="K1477" s="39">
        <v>39</v>
      </c>
      <c r="L1477" s="39">
        <v>41</v>
      </c>
      <c r="M1477" s="39">
        <v>33</v>
      </c>
      <c r="N1477" s="39">
        <v>36</v>
      </c>
    </row>
    <row r="1478" spans="1:14" x14ac:dyDescent="0.25">
      <c r="A1478" s="39" t="s">
        <v>135</v>
      </c>
      <c r="B1478" s="39" t="s">
        <v>135</v>
      </c>
      <c r="C1478" s="39">
        <v>4202000</v>
      </c>
      <c r="D1478" s="39">
        <v>4</v>
      </c>
      <c r="E1478" s="39">
        <v>46</v>
      </c>
      <c r="F1478" s="39">
        <v>40</v>
      </c>
      <c r="G1478" s="39">
        <v>37</v>
      </c>
      <c r="H1478" s="39">
        <v>32</v>
      </c>
      <c r="I1478" s="39">
        <v>41</v>
      </c>
      <c r="J1478" s="39">
        <v>54</v>
      </c>
      <c r="K1478" s="39">
        <v>36</v>
      </c>
      <c r="L1478" s="39">
        <v>36</v>
      </c>
      <c r="M1478" s="39">
        <v>40</v>
      </c>
      <c r="N1478" s="39">
        <v>33</v>
      </c>
    </row>
    <row r="1479" spans="1:14" x14ac:dyDescent="0.25">
      <c r="A1479" s="39" t="s">
        <v>135</v>
      </c>
      <c r="B1479" s="39" t="s">
        <v>135</v>
      </c>
      <c r="C1479" s="39">
        <v>4202000</v>
      </c>
      <c r="D1479" s="39">
        <v>5</v>
      </c>
      <c r="E1479" s="39">
        <v>28</v>
      </c>
      <c r="F1479" s="39">
        <v>43</v>
      </c>
      <c r="G1479" s="39">
        <v>37</v>
      </c>
      <c r="H1479" s="39">
        <v>35</v>
      </c>
      <c r="I1479" s="39">
        <v>33</v>
      </c>
      <c r="J1479" s="39">
        <v>41</v>
      </c>
      <c r="K1479" s="39">
        <v>51</v>
      </c>
      <c r="L1479" s="39">
        <v>38</v>
      </c>
      <c r="M1479" s="39">
        <v>34</v>
      </c>
      <c r="N1479" s="39">
        <v>34</v>
      </c>
    </row>
    <row r="1480" spans="1:14" x14ac:dyDescent="0.25">
      <c r="A1480" s="39" t="s">
        <v>135</v>
      </c>
      <c r="B1480" s="39" t="s">
        <v>135</v>
      </c>
      <c r="C1480" s="39">
        <v>4202000</v>
      </c>
      <c r="D1480" s="39">
        <v>6</v>
      </c>
      <c r="E1480" s="39">
        <v>42</v>
      </c>
      <c r="F1480" s="39">
        <v>34</v>
      </c>
      <c r="G1480" s="39">
        <v>39</v>
      </c>
      <c r="H1480" s="39">
        <v>41</v>
      </c>
      <c r="I1480" s="39">
        <v>35</v>
      </c>
      <c r="J1480" s="39">
        <v>36</v>
      </c>
      <c r="K1480" s="39">
        <v>36</v>
      </c>
      <c r="L1480" s="39">
        <v>54</v>
      </c>
      <c r="M1480" s="39">
        <v>42</v>
      </c>
      <c r="N1480" s="39">
        <v>30</v>
      </c>
    </row>
    <row r="1481" spans="1:14" x14ac:dyDescent="0.25">
      <c r="A1481" s="39" t="s">
        <v>135</v>
      </c>
      <c r="B1481" s="39" t="s">
        <v>135</v>
      </c>
      <c r="C1481" s="39">
        <v>4202000</v>
      </c>
      <c r="D1481" s="39">
        <v>7</v>
      </c>
      <c r="E1481" s="39">
        <v>35</v>
      </c>
      <c r="F1481" s="39">
        <v>45</v>
      </c>
      <c r="G1481" s="39">
        <v>34</v>
      </c>
      <c r="H1481" s="39">
        <v>46</v>
      </c>
      <c r="I1481" s="39">
        <v>41</v>
      </c>
      <c r="J1481" s="39">
        <v>41</v>
      </c>
      <c r="K1481" s="39">
        <v>37</v>
      </c>
      <c r="L1481" s="39">
        <v>39</v>
      </c>
      <c r="M1481" s="39">
        <v>54</v>
      </c>
      <c r="N1481" s="39">
        <v>36</v>
      </c>
    </row>
    <row r="1482" spans="1:14" x14ac:dyDescent="0.25">
      <c r="A1482" s="39" t="s">
        <v>135</v>
      </c>
      <c r="B1482" s="39" t="s">
        <v>135</v>
      </c>
      <c r="C1482" s="39">
        <v>4202000</v>
      </c>
      <c r="D1482" s="39">
        <v>8</v>
      </c>
      <c r="E1482" s="39">
        <v>44</v>
      </c>
      <c r="F1482" s="39">
        <v>35</v>
      </c>
      <c r="G1482" s="39">
        <v>48</v>
      </c>
      <c r="H1482" s="39">
        <v>32</v>
      </c>
      <c r="I1482" s="39">
        <v>52</v>
      </c>
      <c r="J1482" s="39">
        <v>40</v>
      </c>
      <c r="K1482" s="39">
        <v>42</v>
      </c>
      <c r="L1482" s="39">
        <v>36</v>
      </c>
      <c r="M1482" s="39">
        <v>45</v>
      </c>
      <c r="N1482" s="39">
        <v>45</v>
      </c>
    </row>
    <row r="1483" spans="1:14" x14ac:dyDescent="0.25">
      <c r="A1483" s="39" t="s">
        <v>135</v>
      </c>
      <c r="B1483" s="39" t="s">
        <v>135</v>
      </c>
      <c r="C1483" s="39">
        <v>4202000</v>
      </c>
      <c r="D1483" s="39">
        <v>9</v>
      </c>
      <c r="E1483" s="39">
        <v>49</v>
      </c>
      <c r="F1483" s="39">
        <v>49</v>
      </c>
      <c r="G1483" s="39">
        <v>40</v>
      </c>
      <c r="H1483" s="39">
        <v>57</v>
      </c>
      <c r="I1483" s="39">
        <v>38</v>
      </c>
      <c r="J1483" s="39">
        <v>53</v>
      </c>
      <c r="K1483" s="39">
        <v>39</v>
      </c>
      <c r="L1483" s="39">
        <v>43</v>
      </c>
      <c r="M1483" s="39">
        <v>29</v>
      </c>
      <c r="N1483" s="39">
        <v>46</v>
      </c>
    </row>
    <row r="1484" spans="1:14" x14ac:dyDescent="0.25">
      <c r="A1484" s="39" t="s">
        <v>135</v>
      </c>
      <c r="B1484" s="39" t="s">
        <v>135</v>
      </c>
      <c r="C1484" s="39">
        <v>4203000</v>
      </c>
      <c r="D1484" s="39">
        <v>0</v>
      </c>
      <c r="E1484" s="39">
        <v>98</v>
      </c>
      <c r="F1484" s="39">
        <v>95</v>
      </c>
      <c r="G1484" s="39">
        <v>64</v>
      </c>
      <c r="H1484" s="39">
        <v>86</v>
      </c>
      <c r="I1484" s="39">
        <v>68</v>
      </c>
      <c r="J1484" s="39">
        <v>79</v>
      </c>
      <c r="K1484" s="39">
        <v>69</v>
      </c>
      <c r="L1484" s="39">
        <v>65</v>
      </c>
      <c r="M1484" s="39">
        <v>72</v>
      </c>
      <c r="N1484" s="39">
        <v>73</v>
      </c>
    </row>
    <row r="1485" spans="1:14" x14ac:dyDescent="0.25">
      <c r="A1485" s="39" t="s">
        <v>135</v>
      </c>
      <c r="B1485" s="39" t="s">
        <v>135</v>
      </c>
      <c r="C1485" s="39">
        <v>4203000</v>
      </c>
      <c r="D1485" s="39">
        <v>1</v>
      </c>
      <c r="E1485" s="39">
        <v>87</v>
      </c>
      <c r="F1485" s="39">
        <v>105</v>
      </c>
      <c r="G1485" s="39">
        <v>97</v>
      </c>
      <c r="H1485" s="39">
        <v>63</v>
      </c>
      <c r="I1485" s="39">
        <v>81</v>
      </c>
      <c r="J1485" s="39">
        <v>75</v>
      </c>
      <c r="K1485" s="39">
        <v>76</v>
      </c>
      <c r="L1485" s="39">
        <v>66</v>
      </c>
      <c r="M1485" s="39">
        <v>61</v>
      </c>
      <c r="N1485" s="39">
        <v>76</v>
      </c>
    </row>
    <row r="1486" spans="1:14" x14ac:dyDescent="0.25">
      <c r="A1486" s="39" t="s">
        <v>135</v>
      </c>
      <c r="B1486" s="39" t="s">
        <v>135</v>
      </c>
      <c r="C1486" s="39">
        <v>4203000</v>
      </c>
      <c r="D1486" s="39">
        <v>10</v>
      </c>
      <c r="E1486" s="39">
        <v>81</v>
      </c>
      <c r="F1486" s="39">
        <v>85</v>
      </c>
      <c r="G1486" s="39">
        <v>106</v>
      </c>
      <c r="H1486" s="39">
        <v>82</v>
      </c>
      <c r="I1486" s="39">
        <v>82</v>
      </c>
      <c r="J1486" s="39">
        <v>72</v>
      </c>
      <c r="K1486" s="39">
        <v>85</v>
      </c>
      <c r="L1486" s="39">
        <v>76</v>
      </c>
      <c r="M1486" s="39">
        <v>72</v>
      </c>
      <c r="N1486" s="39">
        <v>67</v>
      </c>
    </row>
    <row r="1487" spans="1:14" x14ac:dyDescent="0.25">
      <c r="A1487" s="39" t="s">
        <v>135</v>
      </c>
      <c r="B1487" s="39" t="s">
        <v>135</v>
      </c>
      <c r="C1487" s="39">
        <v>4203000</v>
      </c>
      <c r="D1487" s="39">
        <v>11</v>
      </c>
      <c r="E1487" s="39">
        <v>81</v>
      </c>
      <c r="F1487" s="39">
        <v>79</v>
      </c>
      <c r="G1487" s="39">
        <v>89</v>
      </c>
      <c r="H1487" s="39">
        <v>114</v>
      </c>
      <c r="I1487" s="39">
        <v>92</v>
      </c>
      <c r="J1487" s="39">
        <v>84</v>
      </c>
      <c r="K1487" s="39">
        <v>73</v>
      </c>
      <c r="L1487" s="39">
        <v>83</v>
      </c>
      <c r="M1487" s="39">
        <v>77</v>
      </c>
      <c r="N1487" s="39">
        <v>70</v>
      </c>
    </row>
    <row r="1488" spans="1:14" x14ac:dyDescent="0.25">
      <c r="A1488" s="39" t="s">
        <v>135</v>
      </c>
      <c r="B1488" s="39" t="s">
        <v>135</v>
      </c>
      <c r="C1488" s="39">
        <v>4203000</v>
      </c>
      <c r="D1488" s="39">
        <v>12</v>
      </c>
      <c r="E1488" s="39">
        <v>80</v>
      </c>
      <c r="F1488" s="39">
        <v>80</v>
      </c>
      <c r="G1488" s="39">
        <v>87</v>
      </c>
      <c r="H1488" s="39">
        <v>89</v>
      </c>
      <c r="I1488" s="39">
        <v>106</v>
      </c>
      <c r="J1488" s="39">
        <v>91</v>
      </c>
      <c r="K1488" s="39">
        <v>98</v>
      </c>
      <c r="L1488" s="39">
        <v>80</v>
      </c>
      <c r="M1488" s="39">
        <v>88</v>
      </c>
      <c r="N1488" s="39">
        <v>75</v>
      </c>
    </row>
    <row r="1489" spans="1:14" x14ac:dyDescent="0.25">
      <c r="A1489" s="39" t="s">
        <v>135</v>
      </c>
      <c r="B1489" s="39" t="s">
        <v>135</v>
      </c>
      <c r="C1489" s="39">
        <v>4203000</v>
      </c>
      <c r="D1489" s="39">
        <v>2</v>
      </c>
      <c r="E1489" s="39">
        <v>80</v>
      </c>
      <c r="F1489" s="39">
        <v>80</v>
      </c>
      <c r="G1489" s="39">
        <v>103</v>
      </c>
      <c r="H1489" s="39">
        <v>96</v>
      </c>
      <c r="I1489" s="39">
        <v>66</v>
      </c>
      <c r="J1489" s="39">
        <v>84</v>
      </c>
      <c r="K1489" s="39">
        <v>76</v>
      </c>
      <c r="L1489" s="39">
        <v>74</v>
      </c>
      <c r="M1489" s="39">
        <v>64</v>
      </c>
      <c r="N1489" s="39">
        <v>62</v>
      </c>
    </row>
    <row r="1490" spans="1:14" x14ac:dyDescent="0.25">
      <c r="A1490" s="39" t="s">
        <v>135</v>
      </c>
      <c r="B1490" s="39" t="s">
        <v>135</v>
      </c>
      <c r="C1490" s="39">
        <v>4203000</v>
      </c>
      <c r="D1490" s="39">
        <v>3</v>
      </c>
      <c r="E1490" s="39">
        <v>86</v>
      </c>
      <c r="F1490" s="39">
        <v>73</v>
      </c>
      <c r="G1490" s="39">
        <v>74</v>
      </c>
      <c r="H1490" s="39">
        <v>100</v>
      </c>
      <c r="I1490" s="39">
        <v>95</v>
      </c>
      <c r="J1490" s="39">
        <v>62</v>
      </c>
      <c r="K1490" s="39">
        <v>78</v>
      </c>
      <c r="L1490" s="39">
        <v>77</v>
      </c>
      <c r="M1490" s="39">
        <v>81</v>
      </c>
      <c r="N1490" s="39">
        <v>66</v>
      </c>
    </row>
    <row r="1491" spans="1:14" x14ac:dyDescent="0.25">
      <c r="A1491" s="39" t="s">
        <v>135</v>
      </c>
      <c r="B1491" s="39" t="s">
        <v>135</v>
      </c>
      <c r="C1491" s="39">
        <v>4203000</v>
      </c>
      <c r="D1491" s="39">
        <v>4</v>
      </c>
      <c r="E1491" s="39">
        <v>87</v>
      </c>
      <c r="F1491" s="39">
        <v>84</v>
      </c>
      <c r="G1491" s="39">
        <v>64</v>
      </c>
      <c r="H1491" s="39">
        <v>71</v>
      </c>
      <c r="I1491" s="39">
        <v>93</v>
      </c>
      <c r="J1491" s="39">
        <v>92</v>
      </c>
      <c r="K1491" s="39">
        <v>63</v>
      </c>
      <c r="L1491" s="39">
        <v>84</v>
      </c>
      <c r="M1491" s="39">
        <v>74</v>
      </c>
      <c r="N1491" s="39">
        <v>82</v>
      </c>
    </row>
    <row r="1492" spans="1:14" x14ac:dyDescent="0.25">
      <c r="A1492" s="39" t="s">
        <v>135</v>
      </c>
      <c r="B1492" s="39" t="s">
        <v>135</v>
      </c>
      <c r="C1492" s="39">
        <v>4203000</v>
      </c>
      <c r="D1492" s="39">
        <v>5</v>
      </c>
      <c r="E1492" s="39">
        <v>86</v>
      </c>
      <c r="F1492" s="39">
        <v>92</v>
      </c>
      <c r="G1492" s="39">
        <v>77</v>
      </c>
      <c r="H1492" s="39">
        <v>68</v>
      </c>
      <c r="I1492" s="39">
        <v>72</v>
      </c>
      <c r="J1492" s="39">
        <v>94</v>
      </c>
      <c r="K1492" s="39">
        <v>90</v>
      </c>
      <c r="L1492" s="39">
        <v>75</v>
      </c>
      <c r="M1492" s="39">
        <v>82</v>
      </c>
      <c r="N1492" s="39">
        <v>72</v>
      </c>
    </row>
    <row r="1493" spans="1:14" x14ac:dyDescent="0.25">
      <c r="A1493" s="39" t="s">
        <v>135</v>
      </c>
      <c r="B1493" s="39" t="s">
        <v>135</v>
      </c>
      <c r="C1493" s="39">
        <v>4203000</v>
      </c>
      <c r="D1493" s="39">
        <v>6</v>
      </c>
      <c r="E1493" s="39">
        <v>85</v>
      </c>
      <c r="F1493" s="39">
        <v>85</v>
      </c>
      <c r="G1493" s="39">
        <v>85</v>
      </c>
      <c r="H1493" s="39">
        <v>80</v>
      </c>
      <c r="I1493" s="39">
        <v>71</v>
      </c>
      <c r="J1493" s="39">
        <v>82</v>
      </c>
      <c r="K1493" s="39">
        <v>92</v>
      </c>
      <c r="L1493" s="39">
        <v>86</v>
      </c>
      <c r="M1493" s="39">
        <v>73</v>
      </c>
      <c r="N1493" s="39">
        <v>84</v>
      </c>
    </row>
    <row r="1494" spans="1:14" x14ac:dyDescent="0.25">
      <c r="A1494" s="39" t="s">
        <v>135</v>
      </c>
      <c r="B1494" s="39" t="s">
        <v>135</v>
      </c>
      <c r="C1494" s="39">
        <v>4203000</v>
      </c>
      <c r="D1494" s="39">
        <v>7</v>
      </c>
      <c r="E1494" s="39">
        <v>77</v>
      </c>
      <c r="F1494" s="39">
        <v>85</v>
      </c>
      <c r="G1494" s="39">
        <v>84</v>
      </c>
      <c r="H1494" s="39">
        <v>82</v>
      </c>
      <c r="I1494" s="39">
        <v>84</v>
      </c>
      <c r="J1494" s="39">
        <v>62</v>
      </c>
      <c r="K1494" s="39">
        <v>81</v>
      </c>
      <c r="L1494" s="39">
        <v>96</v>
      </c>
      <c r="M1494" s="39">
        <v>83</v>
      </c>
      <c r="N1494" s="39">
        <v>69</v>
      </c>
    </row>
    <row r="1495" spans="1:14" x14ac:dyDescent="0.25">
      <c r="A1495" s="39" t="s">
        <v>135</v>
      </c>
      <c r="B1495" s="39" t="s">
        <v>135</v>
      </c>
      <c r="C1495" s="39">
        <v>4203000</v>
      </c>
      <c r="D1495" s="39">
        <v>8</v>
      </c>
      <c r="E1495" s="39">
        <v>103</v>
      </c>
      <c r="F1495" s="39">
        <v>76</v>
      </c>
      <c r="G1495" s="39">
        <v>84</v>
      </c>
      <c r="H1495" s="39">
        <v>83</v>
      </c>
      <c r="I1495" s="39">
        <v>77</v>
      </c>
      <c r="J1495" s="39">
        <v>82</v>
      </c>
      <c r="K1495" s="39">
        <v>65</v>
      </c>
      <c r="L1495" s="39">
        <v>70</v>
      </c>
      <c r="M1495" s="39">
        <v>96</v>
      </c>
      <c r="N1495" s="39">
        <v>77</v>
      </c>
    </row>
    <row r="1496" spans="1:14" x14ac:dyDescent="0.25">
      <c r="A1496" s="39" t="s">
        <v>135</v>
      </c>
      <c r="B1496" s="39" t="s">
        <v>135</v>
      </c>
      <c r="C1496" s="39">
        <v>4203000</v>
      </c>
      <c r="D1496" s="39">
        <v>9</v>
      </c>
      <c r="E1496" s="39">
        <v>87</v>
      </c>
      <c r="F1496" s="39">
        <v>95</v>
      </c>
      <c r="G1496" s="39">
        <v>74</v>
      </c>
      <c r="H1496" s="39">
        <v>83</v>
      </c>
      <c r="I1496" s="39">
        <v>79</v>
      </c>
      <c r="J1496" s="39">
        <v>75</v>
      </c>
      <c r="K1496" s="39">
        <v>83</v>
      </c>
      <c r="L1496" s="39">
        <v>72</v>
      </c>
      <c r="M1496" s="39">
        <v>69</v>
      </c>
      <c r="N1496" s="39">
        <v>95</v>
      </c>
    </row>
    <row r="1497" spans="1:14" x14ac:dyDescent="0.25">
      <c r="A1497" s="39" t="s">
        <v>135</v>
      </c>
      <c r="B1497" s="39" t="s">
        <v>135</v>
      </c>
      <c r="C1497" s="39">
        <v>4204000</v>
      </c>
      <c r="D1497" s="39">
        <v>0</v>
      </c>
      <c r="E1497" s="39">
        <v>32</v>
      </c>
      <c r="F1497" s="39">
        <v>28</v>
      </c>
      <c r="G1497" s="39">
        <v>35</v>
      </c>
      <c r="H1497" s="39">
        <v>33</v>
      </c>
      <c r="I1497" s="39">
        <v>30</v>
      </c>
      <c r="J1497" s="39">
        <v>29</v>
      </c>
      <c r="K1497" s="39">
        <v>35</v>
      </c>
      <c r="L1497" s="39">
        <v>34</v>
      </c>
      <c r="M1497" s="39">
        <v>39</v>
      </c>
      <c r="N1497" s="39">
        <v>35</v>
      </c>
    </row>
    <row r="1498" spans="1:14" x14ac:dyDescent="0.25">
      <c r="A1498" s="39" t="s">
        <v>135</v>
      </c>
      <c r="B1498" s="39" t="s">
        <v>135</v>
      </c>
      <c r="C1498" s="39">
        <v>4204000</v>
      </c>
      <c r="D1498" s="39">
        <v>1</v>
      </c>
      <c r="E1498" s="39">
        <v>20</v>
      </c>
      <c r="F1498" s="39">
        <v>30</v>
      </c>
      <c r="G1498" s="39">
        <v>35</v>
      </c>
      <c r="H1498" s="39">
        <v>33</v>
      </c>
      <c r="I1498" s="39">
        <v>35</v>
      </c>
      <c r="J1498" s="39">
        <v>31</v>
      </c>
      <c r="K1498" s="39">
        <v>32</v>
      </c>
      <c r="L1498" s="39">
        <v>37</v>
      </c>
      <c r="M1498" s="39">
        <v>39</v>
      </c>
      <c r="N1498" s="39">
        <v>38</v>
      </c>
    </row>
    <row r="1499" spans="1:14" x14ac:dyDescent="0.25">
      <c r="A1499" s="39" t="s">
        <v>135</v>
      </c>
      <c r="B1499" s="39" t="s">
        <v>135</v>
      </c>
      <c r="C1499" s="39">
        <v>4204000</v>
      </c>
      <c r="D1499" s="39">
        <v>10</v>
      </c>
      <c r="E1499" s="39">
        <v>33</v>
      </c>
      <c r="F1499" s="39">
        <v>25</v>
      </c>
      <c r="G1499" s="39">
        <v>36</v>
      </c>
      <c r="H1499" s="39">
        <v>31</v>
      </c>
      <c r="I1499" s="39">
        <v>34</v>
      </c>
      <c r="J1499" s="39">
        <v>40</v>
      </c>
      <c r="K1499" s="39">
        <v>30</v>
      </c>
      <c r="L1499" s="39">
        <v>33</v>
      </c>
      <c r="M1499" s="39">
        <v>33</v>
      </c>
      <c r="N1499" s="39">
        <v>29</v>
      </c>
    </row>
    <row r="1500" spans="1:14" x14ac:dyDescent="0.25">
      <c r="A1500" s="39" t="s">
        <v>135</v>
      </c>
      <c r="B1500" s="39" t="s">
        <v>135</v>
      </c>
      <c r="C1500" s="39">
        <v>4204000</v>
      </c>
      <c r="D1500" s="39">
        <v>11</v>
      </c>
      <c r="E1500" s="39">
        <v>33</v>
      </c>
      <c r="F1500" s="39">
        <v>31</v>
      </c>
      <c r="G1500" s="39">
        <v>26</v>
      </c>
      <c r="H1500" s="39">
        <v>36</v>
      </c>
      <c r="I1500" s="39">
        <v>30</v>
      </c>
      <c r="J1500" s="39">
        <v>31</v>
      </c>
      <c r="K1500" s="39">
        <v>42</v>
      </c>
      <c r="L1500" s="39">
        <v>30</v>
      </c>
      <c r="M1500" s="39">
        <v>31</v>
      </c>
      <c r="N1500" s="39">
        <v>32</v>
      </c>
    </row>
    <row r="1501" spans="1:14" x14ac:dyDescent="0.25">
      <c r="A1501" s="39" t="s">
        <v>135</v>
      </c>
      <c r="B1501" s="39" t="s">
        <v>135</v>
      </c>
      <c r="C1501" s="39">
        <v>4204000</v>
      </c>
      <c r="D1501" s="39">
        <v>12</v>
      </c>
      <c r="E1501" s="39">
        <v>26</v>
      </c>
      <c r="F1501" s="39">
        <v>32</v>
      </c>
      <c r="G1501" s="39">
        <v>34</v>
      </c>
      <c r="H1501" s="39">
        <v>25</v>
      </c>
      <c r="I1501" s="39">
        <v>37</v>
      </c>
      <c r="J1501" s="39">
        <v>30</v>
      </c>
      <c r="K1501" s="39">
        <v>30</v>
      </c>
      <c r="L1501" s="39">
        <v>42</v>
      </c>
      <c r="M1501" s="39">
        <v>29</v>
      </c>
      <c r="N1501" s="39">
        <v>31</v>
      </c>
    </row>
    <row r="1502" spans="1:14" x14ac:dyDescent="0.25">
      <c r="A1502" s="39" t="s">
        <v>135</v>
      </c>
      <c r="B1502" s="39" t="s">
        <v>135</v>
      </c>
      <c r="C1502" s="39">
        <v>4204000</v>
      </c>
      <c r="D1502" s="39">
        <v>2</v>
      </c>
      <c r="E1502" s="39">
        <v>31</v>
      </c>
      <c r="F1502" s="39">
        <v>22</v>
      </c>
      <c r="G1502" s="39">
        <v>27</v>
      </c>
      <c r="H1502" s="39">
        <v>32</v>
      </c>
      <c r="I1502" s="39">
        <v>36</v>
      </c>
      <c r="J1502" s="39">
        <v>35</v>
      </c>
      <c r="K1502" s="39">
        <v>32</v>
      </c>
      <c r="L1502" s="39">
        <v>35</v>
      </c>
      <c r="M1502" s="39">
        <v>36</v>
      </c>
      <c r="N1502" s="39">
        <v>35</v>
      </c>
    </row>
    <row r="1503" spans="1:14" x14ac:dyDescent="0.25">
      <c r="A1503" s="39" t="s">
        <v>135</v>
      </c>
      <c r="B1503" s="39" t="s">
        <v>135</v>
      </c>
      <c r="C1503" s="39">
        <v>4204000</v>
      </c>
      <c r="D1503" s="39">
        <v>3</v>
      </c>
      <c r="E1503" s="39">
        <v>28</v>
      </c>
      <c r="F1503" s="39">
        <v>29</v>
      </c>
      <c r="G1503" s="39">
        <v>24</v>
      </c>
      <c r="H1503" s="39">
        <v>26</v>
      </c>
      <c r="I1503" s="39">
        <v>32</v>
      </c>
      <c r="J1503" s="39">
        <v>37</v>
      </c>
      <c r="K1503" s="39">
        <v>32</v>
      </c>
      <c r="L1503" s="39">
        <v>33</v>
      </c>
      <c r="M1503" s="39">
        <v>34</v>
      </c>
      <c r="N1503" s="39">
        <v>32</v>
      </c>
    </row>
    <row r="1504" spans="1:14" x14ac:dyDescent="0.25">
      <c r="A1504" s="39" t="s">
        <v>135</v>
      </c>
      <c r="B1504" s="39" t="s">
        <v>135</v>
      </c>
      <c r="C1504" s="39">
        <v>4204000</v>
      </c>
      <c r="D1504" s="39">
        <v>4</v>
      </c>
      <c r="E1504" s="39">
        <v>38</v>
      </c>
      <c r="F1504" s="39">
        <v>29</v>
      </c>
      <c r="G1504" s="39">
        <v>26</v>
      </c>
      <c r="H1504" s="39">
        <v>28</v>
      </c>
      <c r="I1504" s="39">
        <v>27</v>
      </c>
      <c r="J1504" s="39">
        <v>34</v>
      </c>
      <c r="K1504" s="39">
        <v>45</v>
      </c>
      <c r="L1504" s="39">
        <v>37</v>
      </c>
      <c r="M1504" s="39">
        <v>37</v>
      </c>
      <c r="N1504" s="39">
        <v>34</v>
      </c>
    </row>
    <row r="1505" spans="1:14" x14ac:dyDescent="0.25">
      <c r="A1505" s="39" t="s">
        <v>135</v>
      </c>
      <c r="B1505" s="39" t="s">
        <v>135</v>
      </c>
      <c r="C1505" s="39">
        <v>4204000</v>
      </c>
      <c r="D1505" s="39">
        <v>5</v>
      </c>
      <c r="E1505" s="39">
        <v>42</v>
      </c>
      <c r="F1505" s="39">
        <v>38</v>
      </c>
      <c r="G1505" s="39">
        <v>30</v>
      </c>
      <c r="H1505" s="39">
        <v>27</v>
      </c>
      <c r="I1505" s="39">
        <v>30</v>
      </c>
      <c r="J1505" s="39">
        <v>29</v>
      </c>
      <c r="K1505" s="39">
        <v>33</v>
      </c>
      <c r="L1505" s="39">
        <v>44</v>
      </c>
      <c r="M1505" s="39">
        <v>36</v>
      </c>
      <c r="N1505" s="39">
        <v>36</v>
      </c>
    </row>
    <row r="1506" spans="1:14" x14ac:dyDescent="0.25">
      <c r="A1506" s="39" t="s">
        <v>135</v>
      </c>
      <c r="B1506" s="39" t="s">
        <v>135</v>
      </c>
      <c r="C1506" s="39">
        <v>4204000</v>
      </c>
      <c r="D1506" s="39">
        <v>6</v>
      </c>
      <c r="E1506" s="39">
        <v>32</v>
      </c>
      <c r="F1506" s="39">
        <v>48</v>
      </c>
      <c r="G1506" s="39">
        <v>36</v>
      </c>
      <c r="H1506" s="39">
        <v>30</v>
      </c>
      <c r="I1506" s="39">
        <v>26</v>
      </c>
      <c r="J1506" s="39">
        <v>27</v>
      </c>
      <c r="K1506" s="39">
        <v>28</v>
      </c>
      <c r="L1506" s="39">
        <v>35</v>
      </c>
      <c r="M1506" s="39">
        <v>41</v>
      </c>
      <c r="N1506" s="39">
        <v>31</v>
      </c>
    </row>
    <row r="1507" spans="1:14" x14ac:dyDescent="0.25">
      <c r="A1507" s="39" t="s">
        <v>135</v>
      </c>
      <c r="B1507" s="39" t="s">
        <v>135</v>
      </c>
      <c r="C1507" s="39">
        <v>4204000</v>
      </c>
      <c r="D1507" s="39">
        <v>7</v>
      </c>
      <c r="E1507" s="39">
        <v>24</v>
      </c>
      <c r="F1507" s="39">
        <v>34</v>
      </c>
      <c r="G1507" s="39">
        <v>43</v>
      </c>
      <c r="H1507" s="39">
        <v>38</v>
      </c>
      <c r="I1507" s="39">
        <v>29</v>
      </c>
      <c r="J1507" s="39">
        <v>30</v>
      </c>
      <c r="K1507" s="39">
        <v>23</v>
      </c>
      <c r="L1507" s="39">
        <v>33</v>
      </c>
      <c r="M1507" s="39">
        <v>39</v>
      </c>
      <c r="N1507" s="39">
        <v>45</v>
      </c>
    </row>
    <row r="1508" spans="1:14" x14ac:dyDescent="0.25">
      <c r="A1508" s="39" t="s">
        <v>135</v>
      </c>
      <c r="B1508" s="39" t="s">
        <v>135</v>
      </c>
      <c r="C1508" s="39">
        <v>4204000</v>
      </c>
      <c r="D1508" s="39">
        <v>8</v>
      </c>
      <c r="E1508" s="39">
        <v>36</v>
      </c>
      <c r="F1508" s="39">
        <v>26</v>
      </c>
      <c r="G1508" s="39">
        <v>32</v>
      </c>
      <c r="H1508" s="39">
        <v>39</v>
      </c>
      <c r="I1508" s="39">
        <v>36</v>
      </c>
      <c r="J1508" s="39">
        <v>27</v>
      </c>
      <c r="K1508" s="39">
        <v>30</v>
      </c>
      <c r="L1508" s="39">
        <v>25</v>
      </c>
      <c r="M1508" s="39">
        <v>30</v>
      </c>
      <c r="N1508" s="39">
        <v>37</v>
      </c>
    </row>
    <row r="1509" spans="1:14" x14ac:dyDescent="0.25">
      <c r="A1509" s="39" t="s">
        <v>135</v>
      </c>
      <c r="B1509" s="39" t="s">
        <v>135</v>
      </c>
      <c r="C1509" s="39">
        <v>4204000</v>
      </c>
      <c r="D1509" s="39">
        <v>9</v>
      </c>
      <c r="E1509" s="39">
        <v>23</v>
      </c>
      <c r="F1509" s="39">
        <v>36</v>
      </c>
      <c r="G1509" s="39">
        <v>29</v>
      </c>
      <c r="H1509" s="39">
        <v>31</v>
      </c>
      <c r="I1509" s="39">
        <v>44</v>
      </c>
      <c r="J1509" s="39">
        <v>32</v>
      </c>
      <c r="K1509" s="39">
        <v>32</v>
      </c>
      <c r="L1509" s="39">
        <v>32</v>
      </c>
      <c r="M1509" s="39">
        <v>27</v>
      </c>
      <c r="N1509" s="39">
        <v>32</v>
      </c>
    </row>
    <row r="1510" spans="1:14" x14ac:dyDescent="0.25">
      <c r="A1510" s="39" t="s">
        <v>135</v>
      </c>
      <c r="B1510" s="39" t="s">
        <v>135</v>
      </c>
      <c r="C1510" s="39">
        <v>4301000</v>
      </c>
      <c r="D1510" s="39">
        <v>0</v>
      </c>
      <c r="E1510" s="39">
        <v>142</v>
      </c>
      <c r="F1510" s="39">
        <v>127</v>
      </c>
      <c r="G1510" s="39">
        <v>121</v>
      </c>
      <c r="H1510" s="39">
        <v>126</v>
      </c>
      <c r="I1510" s="39">
        <v>142</v>
      </c>
      <c r="J1510" s="39">
        <v>136</v>
      </c>
      <c r="K1510" s="39">
        <v>131</v>
      </c>
      <c r="L1510" s="39">
        <v>114</v>
      </c>
      <c r="M1510" s="39">
        <v>114</v>
      </c>
      <c r="N1510" s="39">
        <v>121</v>
      </c>
    </row>
    <row r="1511" spans="1:14" x14ac:dyDescent="0.25">
      <c r="A1511" s="39" t="s">
        <v>135</v>
      </c>
      <c r="B1511" s="39" t="s">
        <v>135</v>
      </c>
      <c r="C1511" s="39">
        <v>4301000</v>
      </c>
      <c r="D1511" s="39">
        <v>1</v>
      </c>
      <c r="E1511" s="39">
        <v>114</v>
      </c>
      <c r="F1511" s="39">
        <v>142</v>
      </c>
      <c r="G1511" s="39">
        <v>130</v>
      </c>
      <c r="H1511" s="39">
        <v>118</v>
      </c>
      <c r="I1511" s="39">
        <v>121</v>
      </c>
      <c r="J1511" s="39">
        <v>147</v>
      </c>
      <c r="K1511" s="39">
        <v>134</v>
      </c>
      <c r="L1511" s="39">
        <v>139</v>
      </c>
      <c r="M1511" s="39">
        <v>116</v>
      </c>
      <c r="N1511" s="39">
        <v>109</v>
      </c>
    </row>
    <row r="1512" spans="1:14" x14ac:dyDescent="0.25">
      <c r="A1512" s="39" t="s">
        <v>135</v>
      </c>
      <c r="B1512" s="39" t="s">
        <v>135</v>
      </c>
      <c r="C1512" s="39">
        <v>4301000</v>
      </c>
      <c r="D1512" s="39">
        <v>10</v>
      </c>
      <c r="E1512" s="39">
        <v>175</v>
      </c>
      <c r="F1512" s="39">
        <v>157</v>
      </c>
      <c r="G1512" s="39">
        <v>149</v>
      </c>
      <c r="H1512" s="39">
        <v>141</v>
      </c>
      <c r="I1512" s="39">
        <v>145</v>
      </c>
      <c r="J1512" s="39">
        <v>136</v>
      </c>
      <c r="K1512" s="39">
        <v>161</v>
      </c>
      <c r="L1512" s="39">
        <v>121</v>
      </c>
      <c r="M1512" s="39">
        <v>116</v>
      </c>
      <c r="N1512" s="39">
        <v>115</v>
      </c>
    </row>
    <row r="1513" spans="1:14" x14ac:dyDescent="0.25">
      <c r="A1513" s="39" t="s">
        <v>135</v>
      </c>
      <c r="B1513" s="39" t="s">
        <v>135</v>
      </c>
      <c r="C1513" s="39">
        <v>4301000</v>
      </c>
      <c r="D1513" s="39">
        <v>11</v>
      </c>
      <c r="E1513" s="39">
        <v>145</v>
      </c>
      <c r="F1513" s="39">
        <v>159</v>
      </c>
      <c r="G1513" s="39">
        <v>141</v>
      </c>
      <c r="H1513" s="39">
        <v>146</v>
      </c>
      <c r="I1513" s="39">
        <v>142</v>
      </c>
      <c r="J1513" s="39">
        <v>149</v>
      </c>
      <c r="K1513" s="39">
        <v>125</v>
      </c>
      <c r="L1513" s="39">
        <v>150</v>
      </c>
      <c r="M1513" s="39">
        <v>117</v>
      </c>
      <c r="N1513" s="39">
        <v>112</v>
      </c>
    </row>
    <row r="1514" spans="1:14" x14ac:dyDescent="0.25">
      <c r="A1514" s="39" t="s">
        <v>135</v>
      </c>
      <c r="B1514" s="39" t="s">
        <v>135</v>
      </c>
      <c r="C1514" s="39">
        <v>4301000</v>
      </c>
      <c r="D1514" s="39">
        <v>12</v>
      </c>
      <c r="E1514" s="39">
        <v>144</v>
      </c>
      <c r="F1514" s="39">
        <v>143</v>
      </c>
      <c r="G1514" s="39">
        <v>151</v>
      </c>
      <c r="H1514" s="39">
        <v>140</v>
      </c>
      <c r="I1514" s="39">
        <v>135</v>
      </c>
      <c r="J1514" s="39">
        <v>136</v>
      </c>
      <c r="K1514" s="39">
        <v>139</v>
      </c>
      <c r="L1514" s="39">
        <v>107</v>
      </c>
      <c r="M1514" s="39">
        <v>133</v>
      </c>
      <c r="N1514" s="39">
        <v>95</v>
      </c>
    </row>
    <row r="1515" spans="1:14" x14ac:dyDescent="0.25">
      <c r="A1515" s="39" t="s">
        <v>135</v>
      </c>
      <c r="B1515" s="39" t="s">
        <v>135</v>
      </c>
      <c r="C1515" s="39">
        <v>4301000</v>
      </c>
      <c r="D1515" s="39">
        <v>2</v>
      </c>
      <c r="E1515" s="39">
        <v>129</v>
      </c>
      <c r="F1515" s="39">
        <v>121</v>
      </c>
      <c r="G1515" s="39">
        <v>142</v>
      </c>
      <c r="H1515" s="39">
        <v>128</v>
      </c>
      <c r="I1515" s="39">
        <v>116</v>
      </c>
      <c r="J1515" s="39">
        <v>126</v>
      </c>
      <c r="K1515" s="39">
        <v>141</v>
      </c>
      <c r="L1515" s="39">
        <v>123</v>
      </c>
      <c r="M1515" s="39">
        <v>127</v>
      </c>
      <c r="N1515" s="39">
        <v>115</v>
      </c>
    </row>
    <row r="1516" spans="1:14" x14ac:dyDescent="0.25">
      <c r="A1516" s="39" t="s">
        <v>135</v>
      </c>
      <c r="B1516" s="39" t="s">
        <v>135</v>
      </c>
      <c r="C1516" s="39">
        <v>4301000</v>
      </c>
      <c r="D1516" s="39">
        <v>3</v>
      </c>
      <c r="E1516" s="39">
        <v>132</v>
      </c>
      <c r="F1516" s="39">
        <v>124</v>
      </c>
      <c r="G1516" s="39">
        <v>122</v>
      </c>
      <c r="H1516" s="39">
        <v>140</v>
      </c>
      <c r="I1516" s="39">
        <v>129</v>
      </c>
      <c r="J1516" s="39">
        <v>123</v>
      </c>
      <c r="K1516" s="39">
        <v>120</v>
      </c>
      <c r="L1516" s="39">
        <v>135</v>
      </c>
      <c r="M1516" s="39">
        <v>115</v>
      </c>
      <c r="N1516" s="39">
        <v>122</v>
      </c>
    </row>
    <row r="1517" spans="1:14" x14ac:dyDescent="0.25">
      <c r="A1517" s="39" t="s">
        <v>135</v>
      </c>
      <c r="B1517" s="39" t="s">
        <v>135</v>
      </c>
      <c r="C1517" s="39">
        <v>4301000</v>
      </c>
      <c r="D1517" s="39">
        <v>4</v>
      </c>
      <c r="E1517" s="39">
        <v>143</v>
      </c>
      <c r="F1517" s="39">
        <v>124</v>
      </c>
      <c r="G1517" s="39">
        <v>120</v>
      </c>
      <c r="H1517" s="39">
        <v>127</v>
      </c>
      <c r="I1517" s="39">
        <v>143</v>
      </c>
      <c r="J1517" s="39">
        <v>124</v>
      </c>
      <c r="K1517" s="39">
        <v>114</v>
      </c>
      <c r="L1517" s="39">
        <v>121</v>
      </c>
      <c r="M1517" s="39">
        <v>128</v>
      </c>
      <c r="N1517" s="39">
        <v>109</v>
      </c>
    </row>
    <row r="1518" spans="1:14" x14ac:dyDescent="0.25">
      <c r="A1518" s="39" t="s">
        <v>135</v>
      </c>
      <c r="B1518" s="39" t="s">
        <v>135</v>
      </c>
      <c r="C1518" s="39">
        <v>4301000</v>
      </c>
      <c r="D1518" s="39">
        <v>5</v>
      </c>
      <c r="E1518" s="39">
        <v>128</v>
      </c>
      <c r="F1518" s="39">
        <v>143</v>
      </c>
      <c r="G1518" s="39">
        <v>125</v>
      </c>
      <c r="H1518" s="39">
        <v>127</v>
      </c>
      <c r="I1518" s="39">
        <v>130</v>
      </c>
      <c r="J1518" s="39">
        <v>142</v>
      </c>
      <c r="K1518" s="39">
        <v>126</v>
      </c>
      <c r="L1518" s="39">
        <v>121</v>
      </c>
      <c r="M1518" s="39">
        <v>108</v>
      </c>
      <c r="N1518" s="39">
        <v>129</v>
      </c>
    </row>
    <row r="1519" spans="1:14" x14ac:dyDescent="0.25">
      <c r="A1519" s="39" t="s">
        <v>135</v>
      </c>
      <c r="B1519" s="39" t="s">
        <v>135</v>
      </c>
      <c r="C1519" s="39">
        <v>4301000</v>
      </c>
      <c r="D1519" s="39">
        <v>6</v>
      </c>
      <c r="E1519" s="39">
        <v>146</v>
      </c>
      <c r="F1519" s="39">
        <v>130</v>
      </c>
      <c r="G1519" s="39">
        <v>145</v>
      </c>
      <c r="H1519" s="39">
        <v>129</v>
      </c>
      <c r="I1519" s="39">
        <v>131</v>
      </c>
      <c r="J1519" s="39">
        <v>133</v>
      </c>
      <c r="K1519" s="39">
        <v>134</v>
      </c>
      <c r="L1519" s="39">
        <v>126</v>
      </c>
      <c r="M1519" s="39">
        <v>116</v>
      </c>
      <c r="N1519" s="39">
        <v>113</v>
      </c>
    </row>
    <row r="1520" spans="1:14" x14ac:dyDescent="0.25">
      <c r="A1520" s="39" t="s">
        <v>135</v>
      </c>
      <c r="B1520" s="39" t="s">
        <v>135</v>
      </c>
      <c r="C1520" s="39">
        <v>4301000</v>
      </c>
      <c r="D1520" s="39">
        <v>7</v>
      </c>
      <c r="E1520" s="39">
        <v>140</v>
      </c>
      <c r="F1520" s="39">
        <v>135</v>
      </c>
      <c r="G1520" s="39">
        <v>131</v>
      </c>
      <c r="H1520" s="39">
        <v>152</v>
      </c>
      <c r="I1520" s="39">
        <v>126</v>
      </c>
      <c r="J1520" s="39">
        <v>130</v>
      </c>
      <c r="K1520" s="39">
        <v>132</v>
      </c>
      <c r="L1520" s="39">
        <v>132</v>
      </c>
      <c r="M1520" s="39">
        <v>116</v>
      </c>
      <c r="N1520" s="39">
        <v>122</v>
      </c>
    </row>
    <row r="1521" spans="1:14" x14ac:dyDescent="0.25">
      <c r="A1521" s="39" t="s">
        <v>135</v>
      </c>
      <c r="B1521" s="39" t="s">
        <v>135</v>
      </c>
      <c r="C1521" s="39">
        <v>4301000</v>
      </c>
      <c r="D1521" s="39">
        <v>8</v>
      </c>
      <c r="E1521" s="39">
        <v>139</v>
      </c>
      <c r="F1521" s="39">
        <v>141</v>
      </c>
      <c r="G1521" s="39">
        <v>138</v>
      </c>
      <c r="H1521" s="39">
        <v>132</v>
      </c>
      <c r="I1521" s="39">
        <v>158</v>
      </c>
      <c r="J1521" s="39">
        <v>131</v>
      </c>
      <c r="K1521" s="39">
        <v>130</v>
      </c>
      <c r="L1521" s="39">
        <v>130</v>
      </c>
      <c r="M1521" s="39">
        <v>124</v>
      </c>
      <c r="N1521" s="39">
        <v>131</v>
      </c>
    </row>
    <row r="1522" spans="1:14" x14ac:dyDescent="0.25">
      <c r="A1522" s="39" t="s">
        <v>135</v>
      </c>
      <c r="B1522" s="39" t="s">
        <v>135</v>
      </c>
      <c r="C1522" s="39">
        <v>4301000</v>
      </c>
      <c r="D1522" s="39">
        <v>9</v>
      </c>
      <c r="E1522" s="39">
        <v>161</v>
      </c>
      <c r="F1522" s="39">
        <v>149</v>
      </c>
      <c r="G1522" s="39">
        <v>139</v>
      </c>
      <c r="H1522" s="39">
        <v>142</v>
      </c>
      <c r="I1522" s="39">
        <v>127</v>
      </c>
      <c r="J1522" s="39">
        <v>171</v>
      </c>
      <c r="K1522" s="39">
        <v>133</v>
      </c>
      <c r="L1522" s="39">
        <v>147</v>
      </c>
      <c r="M1522" s="39">
        <v>150</v>
      </c>
      <c r="N1522" s="39">
        <v>157</v>
      </c>
    </row>
    <row r="1523" spans="1:14" x14ac:dyDescent="0.25">
      <c r="A1523" s="39" t="s">
        <v>135</v>
      </c>
      <c r="B1523" s="39" t="s">
        <v>135</v>
      </c>
      <c r="C1523" s="39">
        <v>4302000</v>
      </c>
      <c r="D1523" s="39">
        <v>0</v>
      </c>
      <c r="E1523" s="39">
        <v>68</v>
      </c>
      <c r="F1523" s="39">
        <v>69</v>
      </c>
      <c r="G1523" s="39">
        <v>69</v>
      </c>
      <c r="H1523" s="39">
        <v>71</v>
      </c>
      <c r="I1523" s="39">
        <v>59</v>
      </c>
      <c r="J1523" s="39">
        <v>50</v>
      </c>
      <c r="K1523" s="39">
        <v>56</v>
      </c>
      <c r="L1523" s="39">
        <v>44</v>
      </c>
      <c r="M1523" s="39">
        <v>58</v>
      </c>
      <c r="N1523" s="39">
        <v>51</v>
      </c>
    </row>
    <row r="1524" spans="1:14" x14ac:dyDescent="0.25">
      <c r="A1524" s="39" t="s">
        <v>135</v>
      </c>
      <c r="B1524" s="39" t="s">
        <v>135</v>
      </c>
      <c r="C1524" s="39">
        <v>4302000</v>
      </c>
      <c r="D1524" s="39">
        <v>1</v>
      </c>
      <c r="E1524" s="39">
        <v>56</v>
      </c>
      <c r="F1524" s="39">
        <v>58</v>
      </c>
      <c r="G1524" s="39">
        <v>71</v>
      </c>
      <c r="H1524" s="39">
        <v>66</v>
      </c>
      <c r="I1524" s="39">
        <v>60</v>
      </c>
      <c r="J1524" s="39">
        <v>49</v>
      </c>
      <c r="K1524" s="39">
        <v>41</v>
      </c>
      <c r="L1524" s="39">
        <v>56</v>
      </c>
      <c r="M1524" s="39">
        <v>55</v>
      </c>
      <c r="N1524" s="39">
        <v>55</v>
      </c>
    </row>
    <row r="1525" spans="1:14" x14ac:dyDescent="0.25">
      <c r="A1525" s="39" t="s">
        <v>135</v>
      </c>
      <c r="B1525" s="39" t="s">
        <v>135</v>
      </c>
      <c r="C1525" s="39">
        <v>4302000</v>
      </c>
      <c r="D1525" s="39">
        <v>10</v>
      </c>
      <c r="E1525" s="39">
        <v>46</v>
      </c>
      <c r="F1525" s="39">
        <v>56</v>
      </c>
      <c r="G1525" s="39">
        <v>65</v>
      </c>
      <c r="H1525" s="39">
        <v>47</v>
      </c>
      <c r="I1525" s="39">
        <v>66</v>
      </c>
      <c r="J1525" s="39">
        <v>57</v>
      </c>
      <c r="K1525" s="39">
        <v>52</v>
      </c>
      <c r="L1525" s="39">
        <v>39</v>
      </c>
      <c r="M1525" s="39">
        <v>54</v>
      </c>
      <c r="N1525" s="39">
        <v>38</v>
      </c>
    </row>
    <row r="1526" spans="1:14" x14ac:dyDescent="0.25">
      <c r="A1526" s="39" t="s">
        <v>135</v>
      </c>
      <c r="B1526" s="39" t="s">
        <v>135</v>
      </c>
      <c r="C1526" s="39">
        <v>4302000</v>
      </c>
      <c r="D1526" s="39">
        <v>11</v>
      </c>
      <c r="E1526" s="39">
        <v>60</v>
      </c>
      <c r="F1526" s="39">
        <v>45</v>
      </c>
      <c r="G1526" s="39">
        <v>56</v>
      </c>
      <c r="H1526" s="39">
        <v>64</v>
      </c>
      <c r="I1526" s="39">
        <v>45</v>
      </c>
      <c r="J1526" s="39">
        <v>53</v>
      </c>
      <c r="K1526" s="39">
        <v>57</v>
      </c>
      <c r="L1526" s="39">
        <v>40</v>
      </c>
      <c r="M1526" s="39">
        <v>36</v>
      </c>
      <c r="N1526" s="39">
        <v>55</v>
      </c>
    </row>
    <row r="1527" spans="1:14" x14ac:dyDescent="0.25">
      <c r="A1527" s="39" t="s">
        <v>135</v>
      </c>
      <c r="B1527" s="39" t="s">
        <v>135</v>
      </c>
      <c r="C1527" s="39">
        <v>4302000</v>
      </c>
      <c r="D1527" s="39">
        <v>12</v>
      </c>
      <c r="E1527" s="39">
        <v>38</v>
      </c>
      <c r="F1527" s="39">
        <v>70</v>
      </c>
      <c r="G1527" s="39">
        <v>48</v>
      </c>
      <c r="H1527" s="39">
        <v>49</v>
      </c>
      <c r="I1527" s="39">
        <v>66</v>
      </c>
      <c r="J1527" s="39">
        <v>44</v>
      </c>
      <c r="K1527" s="39">
        <v>52</v>
      </c>
      <c r="L1527" s="39">
        <v>51</v>
      </c>
      <c r="M1527" s="39">
        <v>39</v>
      </c>
      <c r="N1527" s="39">
        <v>35</v>
      </c>
    </row>
    <row r="1528" spans="1:14" x14ac:dyDescent="0.25">
      <c r="A1528" s="39" t="s">
        <v>135</v>
      </c>
      <c r="B1528" s="39" t="s">
        <v>135</v>
      </c>
      <c r="C1528" s="39">
        <v>4302000</v>
      </c>
      <c r="D1528" s="39">
        <v>2</v>
      </c>
      <c r="E1528" s="39">
        <v>63</v>
      </c>
      <c r="F1528" s="39">
        <v>50</v>
      </c>
      <c r="G1528" s="39">
        <v>56</v>
      </c>
      <c r="H1528" s="39">
        <v>74</v>
      </c>
      <c r="I1528" s="39">
        <v>59</v>
      </c>
      <c r="J1528" s="39">
        <v>58</v>
      </c>
      <c r="K1528" s="39">
        <v>53</v>
      </c>
      <c r="L1528" s="39">
        <v>34</v>
      </c>
      <c r="M1528" s="39">
        <v>52</v>
      </c>
      <c r="N1528" s="39">
        <v>50</v>
      </c>
    </row>
    <row r="1529" spans="1:14" x14ac:dyDescent="0.25">
      <c r="A1529" s="39" t="s">
        <v>135</v>
      </c>
      <c r="B1529" s="39" t="s">
        <v>135</v>
      </c>
      <c r="C1529" s="39">
        <v>4302000</v>
      </c>
      <c r="D1529" s="39">
        <v>3</v>
      </c>
      <c r="E1529" s="39">
        <v>43</v>
      </c>
      <c r="F1529" s="39">
        <v>61</v>
      </c>
      <c r="G1529" s="39">
        <v>40</v>
      </c>
      <c r="H1529" s="39">
        <v>52</v>
      </c>
      <c r="I1529" s="39">
        <v>73</v>
      </c>
      <c r="J1529" s="39">
        <v>52</v>
      </c>
      <c r="K1529" s="39">
        <v>52</v>
      </c>
      <c r="L1529" s="39">
        <v>54</v>
      </c>
      <c r="M1529" s="39">
        <v>35</v>
      </c>
      <c r="N1529" s="39">
        <v>53</v>
      </c>
    </row>
    <row r="1530" spans="1:14" x14ac:dyDescent="0.25">
      <c r="A1530" s="39" t="s">
        <v>135</v>
      </c>
      <c r="B1530" s="39" t="s">
        <v>135</v>
      </c>
      <c r="C1530" s="39">
        <v>4302000</v>
      </c>
      <c r="D1530" s="39">
        <v>4</v>
      </c>
      <c r="E1530" s="39">
        <v>54</v>
      </c>
      <c r="F1530" s="39">
        <v>44</v>
      </c>
      <c r="G1530" s="39">
        <v>60</v>
      </c>
      <c r="H1530" s="39">
        <v>44</v>
      </c>
      <c r="I1530" s="39">
        <v>57</v>
      </c>
      <c r="J1530" s="39">
        <v>72</v>
      </c>
      <c r="K1530" s="39">
        <v>50</v>
      </c>
      <c r="L1530" s="39">
        <v>50</v>
      </c>
      <c r="M1530" s="39">
        <v>55</v>
      </c>
      <c r="N1530" s="39">
        <v>34</v>
      </c>
    </row>
    <row r="1531" spans="1:14" x14ac:dyDescent="0.25">
      <c r="A1531" s="39" t="s">
        <v>135</v>
      </c>
      <c r="B1531" s="39" t="s">
        <v>135</v>
      </c>
      <c r="C1531" s="39">
        <v>4302000</v>
      </c>
      <c r="D1531" s="39">
        <v>5</v>
      </c>
      <c r="E1531" s="39">
        <v>53</v>
      </c>
      <c r="F1531" s="39">
        <v>54</v>
      </c>
      <c r="G1531" s="39">
        <v>41</v>
      </c>
      <c r="H1531" s="39">
        <v>64</v>
      </c>
      <c r="I1531" s="39">
        <v>40</v>
      </c>
      <c r="J1531" s="39">
        <v>58</v>
      </c>
      <c r="K1531" s="39">
        <v>69</v>
      </c>
      <c r="L1531" s="39">
        <v>47</v>
      </c>
      <c r="M1531" s="39">
        <v>49</v>
      </c>
      <c r="N1531" s="39">
        <v>52</v>
      </c>
    </row>
    <row r="1532" spans="1:14" x14ac:dyDescent="0.25">
      <c r="A1532" s="39" t="s">
        <v>135</v>
      </c>
      <c r="B1532" s="39" t="s">
        <v>135</v>
      </c>
      <c r="C1532" s="39">
        <v>4302000</v>
      </c>
      <c r="D1532" s="39">
        <v>6</v>
      </c>
      <c r="E1532" s="39">
        <v>69</v>
      </c>
      <c r="F1532" s="39">
        <v>61</v>
      </c>
      <c r="G1532" s="39">
        <v>56</v>
      </c>
      <c r="H1532" s="39">
        <v>38</v>
      </c>
      <c r="I1532" s="39">
        <v>59</v>
      </c>
      <c r="J1532" s="39">
        <v>38</v>
      </c>
      <c r="K1532" s="39">
        <v>52</v>
      </c>
      <c r="L1532" s="39">
        <v>64</v>
      </c>
      <c r="M1532" s="39">
        <v>48</v>
      </c>
      <c r="N1532" s="39">
        <v>52</v>
      </c>
    </row>
    <row r="1533" spans="1:14" x14ac:dyDescent="0.25">
      <c r="A1533" s="39" t="s">
        <v>135</v>
      </c>
      <c r="B1533" s="39" t="s">
        <v>135</v>
      </c>
      <c r="C1533" s="39">
        <v>4302000</v>
      </c>
      <c r="D1533" s="39">
        <v>7</v>
      </c>
      <c r="E1533" s="39">
        <v>51</v>
      </c>
      <c r="F1533" s="39">
        <v>71</v>
      </c>
      <c r="G1533" s="39">
        <v>59</v>
      </c>
      <c r="H1533" s="39">
        <v>52</v>
      </c>
      <c r="I1533" s="39">
        <v>42</v>
      </c>
      <c r="J1533" s="39">
        <v>61</v>
      </c>
      <c r="K1533" s="39">
        <v>36</v>
      </c>
      <c r="L1533" s="39">
        <v>50</v>
      </c>
      <c r="M1533" s="39">
        <v>60</v>
      </c>
      <c r="N1533" s="39">
        <v>55</v>
      </c>
    </row>
    <row r="1534" spans="1:14" x14ac:dyDescent="0.25">
      <c r="A1534" s="39" t="s">
        <v>135</v>
      </c>
      <c r="B1534" s="39" t="s">
        <v>135</v>
      </c>
      <c r="C1534" s="39">
        <v>4302000</v>
      </c>
      <c r="D1534" s="39">
        <v>8</v>
      </c>
      <c r="E1534" s="39">
        <v>66</v>
      </c>
      <c r="F1534" s="39">
        <v>57</v>
      </c>
      <c r="G1534" s="39">
        <v>74</v>
      </c>
      <c r="H1534" s="39">
        <v>58</v>
      </c>
      <c r="I1534" s="39">
        <v>51</v>
      </c>
      <c r="J1534" s="39">
        <v>47</v>
      </c>
      <c r="K1534" s="39">
        <v>57</v>
      </c>
      <c r="L1534" s="39">
        <v>42</v>
      </c>
      <c r="M1534" s="39">
        <v>46</v>
      </c>
      <c r="N1534" s="39">
        <v>63</v>
      </c>
    </row>
    <row r="1535" spans="1:14" x14ac:dyDescent="0.25">
      <c r="A1535" s="39" t="s">
        <v>135</v>
      </c>
      <c r="B1535" s="39" t="s">
        <v>135</v>
      </c>
      <c r="C1535" s="39">
        <v>4302000</v>
      </c>
      <c r="D1535" s="39">
        <v>9</v>
      </c>
      <c r="E1535" s="39">
        <v>54</v>
      </c>
      <c r="F1535" s="39">
        <v>67</v>
      </c>
      <c r="G1535" s="39">
        <v>57</v>
      </c>
      <c r="H1535" s="39">
        <v>78</v>
      </c>
      <c r="I1535" s="39">
        <v>64</v>
      </c>
      <c r="J1535" s="39">
        <v>51</v>
      </c>
      <c r="K1535" s="39">
        <v>42</v>
      </c>
      <c r="L1535" s="39">
        <v>57</v>
      </c>
      <c r="M1535" s="39">
        <v>34</v>
      </c>
      <c r="N1535" s="39">
        <v>46</v>
      </c>
    </row>
    <row r="1536" spans="1:14" x14ac:dyDescent="0.25">
      <c r="A1536" s="39" t="s">
        <v>135</v>
      </c>
      <c r="B1536" s="39" t="s">
        <v>135</v>
      </c>
      <c r="C1536" s="39">
        <v>4303000</v>
      </c>
      <c r="D1536" s="39">
        <v>0</v>
      </c>
      <c r="E1536" s="39">
        <v>53</v>
      </c>
      <c r="F1536" s="39">
        <v>54</v>
      </c>
      <c r="G1536" s="39">
        <v>45</v>
      </c>
      <c r="H1536" s="39">
        <v>46</v>
      </c>
      <c r="I1536" s="39">
        <v>54</v>
      </c>
      <c r="J1536" s="39">
        <v>61</v>
      </c>
      <c r="K1536" s="39">
        <v>46</v>
      </c>
      <c r="L1536" s="39">
        <v>51</v>
      </c>
      <c r="M1536" s="39">
        <v>47</v>
      </c>
      <c r="N1536" s="39">
        <v>50</v>
      </c>
    </row>
    <row r="1537" spans="1:14" x14ac:dyDescent="0.25">
      <c r="A1537" s="39" t="s">
        <v>135</v>
      </c>
      <c r="B1537" s="39" t="s">
        <v>135</v>
      </c>
      <c r="C1537" s="39">
        <v>4303000</v>
      </c>
      <c r="D1537" s="39">
        <v>1</v>
      </c>
      <c r="E1537" s="39">
        <v>55</v>
      </c>
      <c r="F1537" s="39">
        <v>47</v>
      </c>
      <c r="G1537" s="39">
        <v>51</v>
      </c>
      <c r="H1537" s="39">
        <v>47</v>
      </c>
      <c r="I1537" s="39">
        <v>44</v>
      </c>
      <c r="J1537" s="39">
        <v>51</v>
      </c>
      <c r="K1537" s="39">
        <v>55</v>
      </c>
      <c r="L1537" s="39">
        <v>43</v>
      </c>
      <c r="M1537" s="39">
        <v>51</v>
      </c>
      <c r="N1537" s="39">
        <v>45</v>
      </c>
    </row>
    <row r="1538" spans="1:14" x14ac:dyDescent="0.25">
      <c r="A1538" s="39" t="s">
        <v>135</v>
      </c>
      <c r="B1538" s="39" t="s">
        <v>135</v>
      </c>
      <c r="C1538" s="39">
        <v>4303000</v>
      </c>
      <c r="D1538" s="39">
        <v>10</v>
      </c>
      <c r="E1538" s="39">
        <v>61</v>
      </c>
      <c r="F1538" s="39">
        <v>61</v>
      </c>
      <c r="G1538" s="39">
        <v>62</v>
      </c>
      <c r="H1538" s="39">
        <v>52</v>
      </c>
      <c r="I1538" s="39">
        <v>51</v>
      </c>
      <c r="J1538" s="39">
        <v>51</v>
      </c>
      <c r="K1538" s="39">
        <v>57</v>
      </c>
      <c r="L1538" s="39">
        <v>53</v>
      </c>
      <c r="M1538" s="39">
        <v>44</v>
      </c>
      <c r="N1538" s="39">
        <v>53</v>
      </c>
    </row>
    <row r="1539" spans="1:14" x14ac:dyDescent="0.25">
      <c r="A1539" s="39" t="s">
        <v>135</v>
      </c>
      <c r="B1539" s="39" t="s">
        <v>135</v>
      </c>
      <c r="C1539" s="39">
        <v>4303000</v>
      </c>
      <c r="D1539" s="39">
        <v>11</v>
      </c>
      <c r="E1539" s="39">
        <v>65</v>
      </c>
      <c r="F1539" s="39">
        <v>59</v>
      </c>
      <c r="G1539" s="39">
        <v>57</v>
      </c>
      <c r="H1539" s="39">
        <v>65</v>
      </c>
      <c r="I1539" s="39">
        <v>46</v>
      </c>
      <c r="J1539" s="39">
        <v>49</v>
      </c>
      <c r="K1539" s="39">
        <v>48</v>
      </c>
      <c r="L1539" s="39">
        <v>54</v>
      </c>
      <c r="M1539" s="39">
        <v>49</v>
      </c>
      <c r="N1539" s="39">
        <v>51</v>
      </c>
    </row>
    <row r="1540" spans="1:14" x14ac:dyDescent="0.25">
      <c r="A1540" s="39" t="s">
        <v>135</v>
      </c>
      <c r="B1540" s="39" t="s">
        <v>135</v>
      </c>
      <c r="C1540" s="39">
        <v>4303000</v>
      </c>
      <c r="D1540" s="39">
        <v>12</v>
      </c>
      <c r="E1540" s="39">
        <v>55</v>
      </c>
      <c r="F1540" s="39">
        <v>62</v>
      </c>
      <c r="G1540" s="39">
        <v>52</v>
      </c>
      <c r="H1540" s="39">
        <v>50</v>
      </c>
      <c r="I1540" s="39">
        <v>57</v>
      </c>
      <c r="J1540" s="39">
        <v>44</v>
      </c>
      <c r="K1540" s="39">
        <v>41</v>
      </c>
      <c r="L1540" s="39">
        <v>46</v>
      </c>
      <c r="M1540" s="39">
        <v>57</v>
      </c>
      <c r="N1540" s="39">
        <v>41</v>
      </c>
    </row>
    <row r="1541" spans="1:14" x14ac:dyDescent="0.25">
      <c r="A1541" s="39" t="s">
        <v>135</v>
      </c>
      <c r="B1541" s="39" t="s">
        <v>135</v>
      </c>
      <c r="C1541" s="39">
        <v>4303000</v>
      </c>
      <c r="D1541" s="39">
        <v>2</v>
      </c>
      <c r="E1541" s="39">
        <v>51</v>
      </c>
      <c r="F1541" s="39">
        <v>56</v>
      </c>
      <c r="G1541" s="39">
        <v>49</v>
      </c>
      <c r="H1541" s="39">
        <v>52</v>
      </c>
      <c r="I1541" s="39">
        <v>40</v>
      </c>
      <c r="J1541" s="39">
        <v>47</v>
      </c>
      <c r="K1541" s="39">
        <v>45</v>
      </c>
      <c r="L1541" s="39">
        <v>55</v>
      </c>
      <c r="M1541" s="39">
        <v>37</v>
      </c>
      <c r="N1541" s="39">
        <v>51</v>
      </c>
    </row>
    <row r="1542" spans="1:14" x14ac:dyDescent="0.25">
      <c r="A1542" s="39" t="s">
        <v>135</v>
      </c>
      <c r="B1542" s="39" t="s">
        <v>135</v>
      </c>
      <c r="C1542" s="39">
        <v>4303000</v>
      </c>
      <c r="D1542" s="39">
        <v>3</v>
      </c>
      <c r="E1542" s="39">
        <v>49</v>
      </c>
      <c r="F1542" s="39">
        <v>46</v>
      </c>
      <c r="G1542" s="39">
        <v>55</v>
      </c>
      <c r="H1542" s="39">
        <v>44</v>
      </c>
      <c r="I1542" s="39">
        <v>48</v>
      </c>
      <c r="J1542" s="39">
        <v>39</v>
      </c>
      <c r="K1542" s="39">
        <v>50</v>
      </c>
      <c r="L1542" s="39">
        <v>49</v>
      </c>
      <c r="M1542" s="39">
        <v>51</v>
      </c>
      <c r="N1542" s="39">
        <v>41</v>
      </c>
    </row>
    <row r="1543" spans="1:14" x14ac:dyDescent="0.25">
      <c r="A1543" s="39" t="s">
        <v>135</v>
      </c>
      <c r="B1543" s="39" t="s">
        <v>135</v>
      </c>
      <c r="C1543" s="39">
        <v>4303000</v>
      </c>
      <c r="D1543" s="39">
        <v>4</v>
      </c>
      <c r="E1543" s="39">
        <v>47</v>
      </c>
      <c r="F1543" s="39">
        <v>51</v>
      </c>
      <c r="G1543" s="39">
        <v>56</v>
      </c>
      <c r="H1543" s="39">
        <v>51</v>
      </c>
      <c r="I1543" s="39">
        <v>46</v>
      </c>
      <c r="J1543" s="39">
        <v>55</v>
      </c>
      <c r="K1543" s="39">
        <v>40</v>
      </c>
      <c r="L1543" s="39">
        <v>52</v>
      </c>
      <c r="M1543" s="39">
        <v>46</v>
      </c>
      <c r="N1543" s="39">
        <v>48</v>
      </c>
    </row>
    <row r="1544" spans="1:14" x14ac:dyDescent="0.25">
      <c r="A1544" s="39" t="s">
        <v>135</v>
      </c>
      <c r="B1544" s="39" t="s">
        <v>135</v>
      </c>
      <c r="C1544" s="39">
        <v>4303000</v>
      </c>
      <c r="D1544" s="39">
        <v>5</v>
      </c>
      <c r="E1544" s="39">
        <v>54</v>
      </c>
      <c r="F1544" s="39">
        <v>51</v>
      </c>
      <c r="G1544" s="39">
        <v>52</v>
      </c>
      <c r="H1544" s="39">
        <v>50</v>
      </c>
      <c r="I1544" s="39">
        <v>52</v>
      </c>
      <c r="J1544" s="39">
        <v>43</v>
      </c>
      <c r="K1544" s="39">
        <v>56</v>
      </c>
      <c r="L1544" s="39">
        <v>42</v>
      </c>
      <c r="M1544" s="39">
        <v>46</v>
      </c>
      <c r="N1544" s="39">
        <v>46</v>
      </c>
    </row>
    <row r="1545" spans="1:14" x14ac:dyDescent="0.25">
      <c r="A1545" s="39" t="s">
        <v>135</v>
      </c>
      <c r="B1545" s="39" t="s">
        <v>135</v>
      </c>
      <c r="C1545" s="39">
        <v>4303000</v>
      </c>
      <c r="D1545" s="39">
        <v>6</v>
      </c>
      <c r="E1545" s="39">
        <v>51</v>
      </c>
      <c r="F1545" s="39">
        <v>52</v>
      </c>
      <c r="G1545" s="39">
        <v>52</v>
      </c>
      <c r="H1545" s="39">
        <v>50</v>
      </c>
      <c r="I1545" s="39">
        <v>51</v>
      </c>
      <c r="J1545" s="39">
        <v>53</v>
      </c>
      <c r="K1545" s="39">
        <v>46</v>
      </c>
      <c r="L1545" s="39">
        <v>56</v>
      </c>
      <c r="M1545" s="39">
        <v>43</v>
      </c>
      <c r="N1545" s="39">
        <v>44</v>
      </c>
    </row>
    <row r="1546" spans="1:14" x14ac:dyDescent="0.25">
      <c r="A1546" s="39" t="s">
        <v>135</v>
      </c>
      <c r="B1546" s="39" t="s">
        <v>135</v>
      </c>
      <c r="C1546" s="39">
        <v>4303000</v>
      </c>
      <c r="D1546" s="39">
        <v>7</v>
      </c>
      <c r="E1546" s="39">
        <v>54</v>
      </c>
      <c r="F1546" s="39">
        <v>55</v>
      </c>
      <c r="G1546" s="39">
        <v>54</v>
      </c>
      <c r="H1546" s="39">
        <v>54</v>
      </c>
      <c r="I1546" s="39">
        <v>44</v>
      </c>
      <c r="J1546" s="39">
        <v>50</v>
      </c>
      <c r="K1546" s="39">
        <v>50</v>
      </c>
      <c r="L1546" s="39">
        <v>44</v>
      </c>
      <c r="M1546" s="39">
        <v>51</v>
      </c>
      <c r="N1546" s="39">
        <v>44</v>
      </c>
    </row>
    <row r="1547" spans="1:14" x14ac:dyDescent="0.25">
      <c r="A1547" s="39" t="s">
        <v>135</v>
      </c>
      <c r="B1547" s="39" t="s">
        <v>135</v>
      </c>
      <c r="C1547" s="39">
        <v>4303000</v>
      </c>
      <c r="D1547" s="39">
        <v>8</v>
      </c>
      <c r="E1547" s="39">
        <v>65</v>
      </c>
      <c r="F1547" s="39">
        <v>48</v>
      </c>
      <c r="G1547" s="39">
        <v>52</v>
      </c>
      <c r="H1547" s="39">
        <v>52</v>
      </c>
      <c r="I1547" s="39">
        <v>53</v>
      </c>
      <c r="J1547" s="39">
        <v>48</v>
      </c>
      <c r="K1547" s="39">
        <v>52</v>
      </c>
      <c r="L1547" s="39">
        <v>53</v>
      </c>
      <c r="M1547" s="39">
        <v>44</v>
      </c>
      <c r="N1547" s="39">
        <v>53</v>
      </c>
    </row>
    <row r="1548" spans="1:14" x14ac:dyDescent="0.25">
      <c r="A1548" s="39" t="s">
        <v>135</v>
      </c>
      <c r="B1548" s="39" t="s">
        <v>135</v>
      </c>
      <c r="C1548" s="39">
        <v>4303000</v>
      </c>
      <c r="D1548" s="39">
        <v>9</v>
      </c>
      <c r="E1548" s="39">
        <v>56</v>
      </c>
      <c r="F1548" s="39">
        <v>67</v>
      </c>
      <c r="G1548" s="39">
        <v>49</v>
      </c>
      <c r="H1548" s="39">
        <v>57</v>
      </c>
      <c r="I1548" s="39">
        <v>58</v>
      </c>
      <c r="J1548" s="39">
        <v>59</v>
      </c>
      <c r="K1548" s="39">
        <v>48</v>
      </c>
      <c r="L1548" s="39">
        <v>48</v>
      </c>
      <c r="M1548" s="39">
        <v>59</v>
      </c>
      <c r="N1548" s="39">
        <v>46</v>
      </c>
    </row>
    <row r="1549" spans="1:14" x14ac:dyDescent="0.25">
      <c r="A1549" s="39" t="s">
        <v>135</v>
      </c>
      <c r="B1549" s="39" t="s">
        <v>135</v>
      </c>
      <c r="C1549" s="39">
        <v>4304000</v>
      </c>
      <c r="D1549" s="39">
        <v>0</v>
      </c>
      <c r="E1549" s="39">
        <v>798</v>
      </c>
      <c r="F1549" s="39">
        <v>746</v>
      </c>
      <c r="G1549" s="39">
        <v>713</v>
      </c>
      <c r="H1549" s="39">
        <v>736</v>
      </c>
      <c r="I1549" s="39">
        <v>745</v>
      </c>
      <c r="J1549" s="39">
        <v>787</v>
      </c>
      <c r="K1549" s="39">
        <v>725</v>
      </c>
      <c r="L1549" s="39">
        <v>769</v>
      </c>
      <c r="M1549" s="39">
        <v>714</v>
      </c>
      <c r="N1549" s="39">
        <v>726</v>
      </c>
    </row>
    <row r="1550" spans="1:14" x14ac:dyDescent="0.25">
      <c r="A1550" s="39" t="s">
        <v>135</v>
      </c>
      <c r="B1550" s="39" t="s">
        <v>135</v>
      </c>
      <c r="C1550" s="39">
        <v>4304000</v>
      </c>
      <c r="D1550" s="39">
        <v>1</v>
      </c>
      <c r="E1550" s="39">
        <v>783</v>
      </c>
      <c r="F1550" s="39">
        <v>788</v>
      </c>
      <c r="G1550" s="39">
        <v>768</v>
      </c>
      <c r="H1550" s="39">
        <v>727</v>
      </c>
      <c r="I1550" s="39">
        <v>782</v>
      </c>
      <c r="J1550" s="39">
        <v>776</v>
      </c>
      <c r="K1550" s="39">
        <v>791</v>
      </c>
      <c r="L1550" s="39">
        <v>808</v>
      </c>
      <c r="M1550" s="39">
        <v>732</v>
      </c>
      <c r="N1550" s="39">
        <v>760</v>
      </c>
    </row>
    <row r="1551" spans="1:14" x14ac:dyDescent="0.25">
      <c r="A1551" s="39" t="s">
        <v>135</v>
      </c>
      <c r="B1551" s="39" t="s">
        <v>135</v>
      </c>
      <c r="C1551" s="39">
        <v>4304000</v>
      </c>
      <c r="D1551" s="39">
        <v>10</v>
      </c>
      <c r="E1551" s="39">
        <v>826</v>
      </c>
      <c r="F1551" s="39">
        <v>810</v>
      </c>
      <c r="G1551" s="39">
        <v>813</v>
      </c>
      <c r="H1551" s="39">
        <v>814</v>
      </c>
      <c r="I1551" s="39">
        <v>860</v>
      </c>
      <c r="J1551" s="39">
        <v>856</v>
      </c>
      <c r="K1551" s="39">
        <v>834</v>
      </c>
      <c r="L1551" s="39">
        <v>848</v>
      </c>
      <c r="M1551" s="39">
        <v>842</v>
      </c>
      <c r="N1551" s="39">
        <v>859</v>
      </c>
    </row>
    <row r="1552" spans="1:14" x14ac:dyDescent="0.25">
      <c r="A1552" s="39" t="s">
        <v>135</v>
      </c>
      <c r="B1552" s="39" t="s">
        <v>135</v>
      </c>
      <c r="C1552" s="39">
        <v>4304000</v>
      </c>
      <c r="D1552" s="39">
        <v>11</v>
      </c>
      <c r="E1552" s="39">
        <v>697</v>
      </c>
      <c r="F1552" s="39">
        <v>738</v>
      </c>
      <c r="G1552" s="39">
        <v>737</v>
      </c>
      <c r="H1552" s="39">
        <v>772</v>
      </c>
      <c r="I1552" s="39">
        <v>753</v>
      </c>
      <c r="J1552" s="39">
        <v>810</v>
      </c>
      <c r="K1552" s="39">
        <v>785</v>
      </c>
      <c r="L1552" s="39">
        <v>765</v>
      </c>
      <c r="M1552" s="39">
        <v>822</v>
      </c>
      <c r="N1552" s="39">
        <v>786</v>
      </c>
    </row>
    <row r="1553" spans="1:14" x14ac:dyDescent="0.25">
      <c r="A1553" s="39" t="s">
        <v>135</v>
      </c>
      <c r="B1553" s="39" t="s">
        <v>135</v>
      </c>
      <c r="C1553" s="39">
        <v>4304000</v>
      </c>
      <c r="D1553" s="39">
        <v>12</v>
      </c>
      <c r="E1553" s="39">
        <v>688</v>
      </c>
      <c r="F1553" s="39">
        <v>683</v>
      </c>
      <c r="G1553" s="39">
        <v>722</v>
      </c>
      <c r="H1553" s="39">
        <v>693</v>
      </c>
      <c r="I1553" s="39">
        <v>748</v>
      </c>
      <c r="J1553" s="39">
        <v>717</v>
      </c>
      <c r="K1553" s="39">
        <v>751</v>
      </c>
      <c r="L1553" s="39">
        <v>771</v>
      </c>
      <c r="M1553" s="39">
        <v>749</v>
      </c>
      <c r="N1553" s="39">
        <v>778</v>
      </c>
    </row>
    <row r="1554" spans="1:14" x14ac:dyDescent="0.25">
      <c r="A1554" s="39" t="s">
        <v>135</v>
      </c>
      <c r="B1554" s="39" t="s">
        <v>135</v>
      </c>
      <c r="C1554" s="39">
        <v>4304000</v>
      </c>
      <c r="D1554" s="39">
        <v>2</v>
      </c>
      <c r="E1554" s="39">
        <v>755</v>
      </c>
      <c r="F1554" s="39">
        <v>782</v>
      </c>
      <c r="G1554" s="39">
        <v>764</v>
      </c>
      <c r="H1554" s="39">
        <v>761</v>
      </c>
      <c r="I1554" s="39">
        <v>757</v>
      </c>
      <c r="J1554" s="39">
        <v>801</v>
      </c>
      <c r="K1554" s="39">
        <v>747</v>
      </c>
      <c r="L1554" s="39">
        <v>827</v>
      </c>
      <c r="M1554" s="39">
        <v>747</v>
      </c>
      <c r="N1554" s="39">
        <v>765</v>
      </c>
    </row>
    <row r="1555" spans="1:14" x14ac:dyDescent="0.25">
      <c r="A1555" s="39" t="s">
        <v>135</v>
      </c>
      <c r="B1555" s="39" t="s">
        <v>135</v>
      </c>
      <c r="C1555" s="39">
        <v>4304000</v>
      </c>
      <c r="D1555" s="39">
        <v>3</v>
      </c>
      <c r="E1555" s="39">
        <v>784</v>
      </c>
      <c r="F1555" s="39">
        <v>735</v>
      </c>
      <c r="G1555" s="39">
        <v>761</v>
      </c>
      <c r="H1555" s="39">
        <v>743</v>
      </c>
      <c r="I1555" s="39">
        <v>797</v>
      </c>
      <c r="J1555" s="39">
        <v>792</v>
      </c>
      <c r="K1555" s="39">
        <v>765</v>
      </c>
      <c r="L1555" s="39">
        <v>798</v>
      </c>
      <c r="M1555" s="39">
        <v>787</v>
      </c>
      <c r="N1555" s="39">
        <v>760</v>
      </c>
    </row>
    <row r="1556" spans="1:14" x14ac:dyDescent="0.25">
      <c r="A1556" s="39" t="s">
        <v>135</v>
      </c>
      <c r="B1556" s="39" t="s">
        <v>135</v>
      </c>
      <c r="C1556" s="39">
        <v>4304000</v>
      </c>
      <c r="D1556" s="39">
        <v>4</v>
      </c>
      <c r="E1556" s="39">
        <v>813</v>
      </c>
      <c r="F1556" s="39">
        <v>806</v>
      </c>
      <c r="G1556" s="39">
        <v>738</v>
      </c>
      <c r="H1556" s="39">
        <v>769</v>
      </c>
      <c r="I1556" s="39">
        <v>779</v>
      </c>
      <c r="J1556" s="39">
        <v>836</v>
      </c>
      <c r="K1556" s="39">
        <v>769</v>
      </c>
      <c r="L1556" s="39">
        <v>798</v>
      </c>
      <c r="M1556" s="39">
        <v>746</v>
      </c>
      <c r="N1556" s="39">
        <v>817</v>
      </c>
    </row>
    <row r="1557" spans="1:14" x14ac:dyDescent="0.25">
      <c r="A1557" s="39" t="s">
        <v>135</v>
      </c>
      <c r="B1557" s="39" t="s">
        <v>135</v>
      </c>
      <c r="C1557" s="39">
        <v>4304000</v>
      </c>
      <c r="D1557" s="39">
        <v>5</v>
      </c>
      <c r="E1557" s="39">
        <v>802</v>
      </c>
      <c r="F1557" s="39">
        <v>804</v>
      </c>
      <c r="G1557" s="39">
        <v>809</v>
      </c>
      <c r="H1557" s="39">
        <v>747</v>
      </c>
      <c r="I1557" s="39">
        <v>802</v>
      </c>
      <c r="J1557" s="39">
        <v>811</v>
      </c>
      <c r="K1557" s="39">
        <v>804</v>
      </c>
      <c r="L1557" s="39">
        <v>778</v>
      </c>
      <c r="M1557" s="39">
        <v>769</v>
      </c>
      <c r="N1557" s="39">
        <v>755</v>
      </c>
    </row>
    <row r="1558" spans="1:14" x14ac:dyDescent="0.25">
      <c r="A1558" s="39" t="s">
        <v>135</v>
      </c>
      <c r="B1558" s="39" t="s">
        <v>135</v>
      </c>
      <c r="C1558" s="39">
        <v>4304000</v>
      </c>
      <c r="D1558" s="39">
        <v>6</v>
      </c>
      <c r="E1558" s="39">
        <v>852</v>
      </c>
      <c r="F1558" s="39">
        <v>821</v>
      </c>
      <c r="G1558" s="39">
        <v>803</v>
      </c>
      <c r="H1558" s="39">
        <v>794</v>
      </c>
      <c r="I1558" s="39">
        <v>758</v>
      </c>
      <c r="J1558" s="39">
        <v>815</v>
      </c>
      <c r="K1558" s="39">
        <v>817</v>
      </c>
      <c r="L1558" s="39">
        <v>828</v>
      </c>
      <c r="M1558" s="39">
        <v>758</v>
      </c>
      <c r="N1558" s="39">
        <v>780</v>
      </c>
    </row>
    <row r="1559" spans="1:14" x14ac:dyDescent="0.25">
      <c r="A1559" s="39" t="s">
        <v>135</v>
      </c>
      <c r="B1559" s="39" t="s">
        <v>135</v>
      </c>
      <c r="C1559" s="39">
        <v>4304000</v>
      </c>
      <c r="D1559" s="39">
        <v>7</v>
      </c>
      <c r="E1559" s="39">
        <v>803</v>
      </c>
      <c r="F1559" s="39">
        <v>860</v>
      </c>
      <c r="G1559" s="39">
        <v>838</v>
      </c>
      <c r="H1559" s="39">
        <v>812</v>
      </c>
      <c r="I1559" s="39">
        <v>832</v>
      </c>
      <c r="J1559" s="39">
        <v>802</v>
      </c>
      <c r="K1559" s="39">
        <v>830</v>
      </c>
      <c r="L1559" s="39">
        <v>848</v>
      </c>
      <c r="M1559" s="39">
        <v>805</v>
      </c>
      <c r="N1559" s="39">
        <v>781</v>
      </c>
    </row>
    <row r="1560" spans="1:14" x14ac:dyDescent="0.25">
      <c r="A1560" s="39" t="s">
        <v>135</v>
      </c>
      <c r="B1560" s="39" t="s">
        <v>135</v>
      </c>
      <c r="C1560" s="39">
        <v>4304000</v>
      </c>
      <c r="D1560" s="39">
        <v>8</v>
      </c>
      <c r="E1560" s="39">
        <v>799</v>
      </c>
      <c r="F1560" s="39">
        <v>798</v>
      </c>
      <c r="G1560" s="39">
        <v>862</v>
      </c>
      <c r="H1560" s="39">
        <v>835</v>
      </c>
      <c r="I1560" s="39">
        <v>831</v>
      </c>
      <c r="J1560" s="39">
        <v>844</v>
      </c>
      <c r="K1560" s="39">
        <v>815</v>
      </c>
      <c r="L1560" s="39">
        <v>837</v>
      </c>
      <c r="M1560" s="39">
        <v>851</v>
      </c>
      <c r="N1560" s="39">
        <v>802</v>
      </c>
    </row>
    <row r="1561" spans="1:14" x14ac:dyDescent="0.25">
      <c r="A1561" s="39" t="s">
        <v>135</v>
      </c>
      <c r="B1561" s="39" t="s">
        <v>135</v>
      </c>
      <c r="C1561" s="39">
        <v>4304000</v>
      </c>
      <c r="D1561" s="39">
        <v>9</v>
      </c>
      <c r="E1561" s="39">
        <v>767</v>
      </c>
      <c r="F1561" s="39">
        <v>801</v>
      </c>
      <c r="G1561" s="39">
        <v>800</v>
      </c>
      <c r="H1561" s="39">
        <v>855</v>
      </c>
      <c r="I1561" s="39">
        <v>846</v>
      </c>
      <c r="J1561" s="39">
        <v>825</v>
      </c>
      <c r="K1561" s="39">
        <v>859</v>
      </c>
      <c r="L1561" s="39">
        <v>843</v>
      </c>
      <c r="M1561" s="39">
        <v>849</v>
      </c>
      <c r="N1561" s="39">
        <v>903</v>
      </c>
    </row>
    <row r="1562" spans="1:14" x14ac:dyDescent="0.25">
      <c r="A1562" s="39" t="s">
        <v>135</v>
      </c>
      <c r="B1562" s="39" t="s">
        <v>135</v>
      </c>
      <c r="C1562" s="39">
        <v>4401000</v>
      </c>
      <c r="D1562" s="39">
        <v>0</v>
      </c>
      <c r="E1562" s="39">
        <v>182</v>
      </c>
      <c r="F1562" s="39">
        <v>166</v>
      </c>
      <c r="G1562" s="39">
        <v>153</v>
      </c>
      <c r="H1562" s="39">
        <v>192</v>
      </c>
      <c r="I1562" s="39">
        <v>160</v>
      </c>
      <c r="J1562" s="39">
        <v>171</v>
      </c>
      <c r="K1562" s="39">
        <v>157</v>
      </c>
      <c r="L1562" s="39">
        <v>182</v>
      </c>
      <c r="M1562" s="39">
        <v>128</v>
      </c>
      <c r="N1562" s="39">
        <v>189</v>
      </c>
    </row>
    <row r="1563" spans="1:14" x14ac:dyDescent="0.25">
      <c r="A1563" s="39" t="s">
        <v>135</v>
      </c>
      <c r="B1563" s="39" t="s">
        <v>135</v>
      </c>
      <c r="C1563" s="39">
        <v>4401000</v>
      </c>
      <c r="D1563" s="39">
        <v>1</v>
      </c>
      <c r="E1563" s="39">
        <v>172</v>
      </c>
      <c r="F1563" s="39">
        <v>188</v>
      </c>
      <c r="G1563" s="39">
        <v>159</v>
      </c>
      <c r="H1563" s="39">
        <v>146</v>
      </c>
      <c r="I1563" s="39">
        <v>200</v>
      </c>
      <c r="J1563" s="39">
        <v>170</v>
      </c>
      <c r="K1563" s="39">
        <v>177</v>
      </c>
      <c r="L1563" s="39">
        <v>152</v>
      </c>
      <c r="M1563" s="39">
        <v>176</v>
      </c>
      <c r="N1563" s="39">
        <v>138</v>
      </c>
    </row>
    <row r="1564" spans="1:14" x14ac:dyDescent="0.25">
      <c r="A1564" s="39" t="s">
        <v>135</v>
      </c>
      <c r="B1564" s="39" t="s">
        <v>135</v>
      </c>
      <c r="C1564" s="39">
        <v>4401000</v>
      </c>
      <c r="D1564" s="39">
        <v>10</v>
      </c>
      <c r="E1564" s="39">
        <v>179</v>
      </c>
      <c r="F1564" s="39">
        <v>181</v>
      </c>
      <c r="G1564" s="39">
        <v>201</v>
      </c>
      <c r="H1564" s="39">
        <v>201</v>
      </c>
      <c r="I1564" s="39">
        <v>193</v>
      </c>
      <c r="J1564" s="39">
        <v>173</v>
      </c>
      <c r="K1564" s="39">
        <v>179</v>
      </c>
      <c r="L1564" s="39">
        <v>165</v>
      </c>
      <c r="M1564" s="39">
        <v>174</v>
      </c>
      <c r="N1564" s="39">
        <v>183</v>
      </c>
    </row>
    <row r="1565" spans="1:14" x14ac:dyDescent="0.25">
      <c r="A1565" s="39" t="s">
        <v>135</v>
      </c>
      <c r="B1565" s="39" t="s">
        <v>135</v>
      </c>
      <c r="C1565" s="39">
        <v>4401000</v>
      </c>
      <c r="D1565" s="39">
        <v>11</v>
      </c>
      <c r="E1565" s="39">
        <v>157</v>
      </c>
      <c r="F1565" s="39">
        <v>161</v>
      </c>
      <c r="G1565" s="39">
        <v>167</v>
      </c>
      <c r="H1565" s="39">
        <v>195</v>
      </c>
      <c r="I1565" s="39">
        <v>193</v>
      </c>
      <c r="J1565" s="39">
        <v>162</v>
      </c>
      <c r="K1565" s="39">
        <v>157</v>
      </c>
      <c r="L1565" s="39">
        <v>170</v>
      </c>
      <c r="M1565" s="39">
        <v>150</v>
      </c>
      <c r="N1565" s="39">
        <v>145</v>
      </c>
    </row>
    <row r="1566" spans="1:14" x14ac:dyDescent="0.25">
      <c r="A1566" s="39" t="s">
        <v>135</v>
      </c>
      <c r="B1566" s="39" t="s">
        <v>135</v>
      </c>
      <c r="C1566" s="39">
        <v>4401000</v>
      </c>
      <c r="D1566" s="39">
        <v>12</v>
      </c>
      <c r="E1566" s="39">
        <v>162</v>
      </c>
      <c r="F1566" s="39">
        <v>146</v>
      </c>
      <c r="G1566" s="39">
        <v>159</v>
      </c>
      <c r="H1566" s="39">
        <v>157</v>
      </c>
      <c r="I1566" s="39">
        <v>184</v>
      </c>
      <c r="J1566" s="39">
        <v>177</v>
      </c>
      <c r="K1566" s="39">
        <v>161</v>
      </c>
      <c r="L1566" s="39">
        <v>144</v>
      </c>
      <c r="M1566" s="39">
        <v>171</v>
      </c>
      <c r="N1566" s="39">
        <v>150</v>
      </c>
    </row>
    <row r="1567" spans="1:14" x14ac:dyDescent="0.25">
      <c r="A1567" s="39" t="s">
        <v>135</v>
      </c>
      <c r="B1567" s="39" t="s">
        <v>135</v>
      </c>
      <c r="C1567" s="39">
        <v>4401000</v>
      </c>
      <c r="D1567" s="39">
        <v>2</v>
      </c>
      <c r="E1567" s="39">
        <v>166</v>
      </c>
      <c r="F1567" s="39">
        <v>173</v>
      </c>
      <c r="G1567" s="39">
        <v>184</v>
      </c>
      <c r="H1567" s="39">
        <v>154</v>
      </c>
      <c r="I1567" s="39">
        <v>150</v>
      </c>
      <c r="J1567" s="39">
        <v>186</v>
      </c>
      <c r="K1567" s="39">
        <v>167</v>
      </c>
      <c r="L1567" s="39">
        <v>176</v>
      </c>
      <c r="M1567" s="39">
        <v>148</v>
      </c>
      <c r="N1567" s="39">
        <v>185</v>
      </c>
    </row>
    <row r="1568" spans="1:14" x14ac:dyDescent="0.25">
      <c r="A1568" s="39" t="s">
        <v>135</v>
      </c>
      <c r="B1568" s="39" t="s">
        <v>135</v>
      </c>
      <c r="C1568" s="39">
        <v>4401000</v>
      </c>
      <c r="D1568" s="39">
        <v>3</v>
      </c>
      <c r="E1568" s="39">
        <v>166</v>
      </c>
      <c r="F1568" s="39">
        <v>161</v>
      </c>
      <c r="G1568" s="39">
        <v>176</v>
      </c>
      <c r="H1568" s="39">
        <v>179</v>
      </c>
      <c r="I1568" s="39">
        <v>165</v>
      </c>
      <c r="J1568" s="39">
        <v>154</v>
      </c>
      <c r="K1568" s="39">
        <v>191</v>
      </c>
      <c r="L1568" s="39">
        <v>169</v>
      </c>
      <c r="M1568" s="39">
        <v>170</v>
      </c>
      <c r="N1568" s="39">
        <v>153</v>
      </c>
    </row>
    <row r="1569" spans="1:14" x14ac:dyDescent="0.25">
      <c r="A1569" s="39" t="s">
        <v>135</v>
      </c>
      <c r="B1569" s="39" t="s">
        <v>135</v>
      </c>
      <c r="C1569" s="39">
        <v>4401000</v>
      </c>
      <c r="D1569" s="39">
        <v>4</v>
      </c>
      <c r="E1569" s="39">
        <v>163</v>
      </c>
      <c r="F1569" s="39">
        <v>169</v>
      </c>
      <c r="G1569" s="39">
        <v>180</v>
      </c>
      <c r="H1569" s="39">
        <v>171</v>
      </c>
      <c r="I1569" s="39">
        <v>200</v>
      </c>
      <c r="J1569" s="39">
        <v>148</v>
      </c>
      <c r="K1569" s="39">
        <v>151</v>
      </c>
      <c r="L1569" s="39">
        <v>193</v>
      </c>
      <c r="M1569" s="39">
        <v>171</v>
      </c>
      <c r="N1569" s="39">
        <v>179</v>
      </c>
    </row>
    <row r="1570" spans="1:14" x14ac:dyDescent="0.25">
      <c r="A1570" s="39" t="s">
        <v>135</v>
      </c>
      <c r="B1570" s="39" t="s">
        <v>135</v>
      </c>
      <c r="C1570" s="39">
        <v>4401000</v>
      </c>
      <c r="D1570" s="39">
        <v>5</v>
      </c>
      <c r="E1570" s="39">
        <v>168</v>
      </c>
      <c r="F1570" s="39">
        <v>184</v>
      </c>
      <c r="G1570" s="39">
        <v>171</v>
      </c>
      <c r="H1570" s="39">
        <v>182</v>
      </c>
      <c r="I1570" s="39">
        <v>172</v>
      </c>
      <c r="J1570" s="39">
        <v>196</v>
      </c>
      <c r="K1570" s="39">
        <v>161</v>
      </c>
      <c r="L1570" s="39">
        <v>160</v>
      </c>
      <c r="M1570" s="39">
        <v>197</v>
      </c>
      <c r="N1570" s="39">
        <v>170</v>
      </c>
    </row>
    <row r="1571" spans="1:14" x14ac:dyDescent="0.25">
      <c r="A1571" s="39" t="s">
        <v>135</v>
      </c>
      <c r="B1571" s="39" t="s">
        <v>135</v>
      </c>
      <c r="C1571" s="39">
        <v>4401000</v>
      </c>
      <c r="D1571" s="39">
        <v>6</v>
      </c>
      <c r="E1571" s="39">
        <v>171</v>
      </c>
      <c r="F1571" s="39">
        <v>167</v>
      </c>
      <c r="G1571" s="39">
        <v>190</v>
      </c>
      <c r="H1571" s="39">
        <v>166</v>
      </c>
      <c r="I1571" s="39">
        <v>188</v>
      </c>
      <c r="J1571" s="39">
        <v>171</v>
      </c>
      <c r="K1571" s="39">
        <v>200</v>
      </c>
      <c r="L1571" s="39">
        <v>172</v>
      </c>
      <c r="M1571" s="39">
        <v>141</v>
      </c>
      <c r="N1571" s="39">
        <v>202</v>
      </c>
    </row>
    <row r="1572" spans="1:14" x14ac:dyDescent="0.25">
      <c r="A1572" s="39" t="s">
        <v>135</v>
      </c>
      <c r="B1572" s="39" t="s">
        <v>135</v>
      </c>
      <c r="C1572" s="39">
        <v>4401000</v>
      </c>
      <c r="D1572" s="39">
        <v>7</v>
      </c>
      <c r="E1572" s="39">
        <v>193</v>
      </c>
      <c r="F1572" s="39">
        <v>168</v>
      </c>
      <c r="G1572" s="39">
        <v>180</v>
      </c>
      <c r="H1572" s="39">
        <v>185</v>
      </c>
      <c r="I1572" s="39">
        <v>173</v>
      </c>
      <c r="J1572" s="39">
        <v>191</v>
      </c>
      <c r="K1572" s="39">
        <v>169</v>
      </c>
      <c r="L1572" s="39">
        <v>202</v>
      </c>
      <c r="M1572" s="39">
        <v>173</v>
      </c>
      <c r="N1572" s="39">
        <v>151</v>
      </c>
    </row>
    <row r="1573" spans="1:14" x14ac:dyDescent="0.25">
      <c r="A1573" s="39" t="s">
        <v>135</v>
      </c>
      <c r="B1573" s="39" t="s">
        <v>135</v>
      </c>
      <c r="C1573" s="39">
        <v>4401000</v>
      </c>
      <c r="D1573" s="39">
        <v>8</v>
      </c>
      <c r="E1573" s="39">
        <v>205</v>
      </c>
      <c r="F1573" s="39">
        <v>193</v>
      </c>
      <c r="G1573" s="39">
        <v>170</v>
      </c>
      <c r="H1573" s="39">
        <v>178</v>
      </c>
      <c r="I1573" s="39">
        <v>186</v>
      </c>
      <c r="J1573" s="39">
        <v>165</v>
      </c>
      <c r="K1573" s="39">
        <v>184</v>
      </c>
      <c r="L1573" s="39">
        <v>174</v>
      </c>
      <c r="M1573" s="39">
        <v>206</v>
      </c>
      <c r="N1573" s="39">
        <v>172</v>
      </c>
    </row>
    <row r="1574" spans="1:14" x14ac:dyDescent="0.25">
      <c r="A1574" s="39" t="s">
        <v>135</v>
      </c>
      <c r="B1574" s="39" t="s">
        <v>135</v>
      </c>
      <c r="C1574" s="39">
        <v>4401000</v>
      </c>
      <c r="D1574" s="39">
        <v>9</v>
      </c>
      <c r="E1574" s="39">
        <v>183</v>
      </c>
      <c r="F1574" s="39">
        <v>194</v>
      </c>
      <c r="G1574" s="39">
        <v>212</v>
      </c>
      <c r="H1574" s="39">
        <v>180</v>
      </c>
      <c r="I1574" s="39">
        <v>185</v>
      </c>
      <c r="J1574" s="39">
        <v>193</v>
      </c>
      <c r="K1574" s="39">
        <v>163</v>
      </c>
      <c r="L1574" s="39">
        <v>178</v>
      </c>
      <c r="M1574" s="39">
        <v>177</v>
      </c>
      <c r="N1574" s="39">
        <v>211</v>
      </c>
    </row>
    <row r="1575" spans="1:14" x14ac:dyDescent="0.25">
      <c r="A1575" s="39" t="s">
        <v>135</v>
      </c>
      <c r="B1575" s="39" t="s">
        <v>135</v>
      </c>
      <c r="C1575" s="39">
        <v>4501000</v>
      </c>
      <c r="D1575" s="39">
        <v>0</v>
      </c>
      <c r="E1575" s="39">
        <v>90</v>
      </c>
      <c r="F1575" s="39">
        <v>52</v>
      </c>
      <c r="G1575" s="39">
        <v>58</v>
      </c>
      <c r="H1575" s="39">
        <v>63</v>
      </c>
      <c r="I1575" s="39">
        <v>67</v>
      </c>
      <c r="J1575" s="39">
        <v>73</v>
      </c>
      <c r="K1575" s="39">
        <v>62</v>
      </c>
      <c r="L1575" s="39">
        <v>58</v>
      </c>
      <c r="M1575" s="39">
        <v>61</v>
      </c>
      <c r="N1575" s="39">
        <v>72</v>
      </c>
    </row>
    <row r="1576" spans="1:14" x14ac:dyDescent="0.25">
      <c r="A1576" s="39" t="s">
        <v>135</v>
      </c>
      <c r="B1576" s="39" t="s">
        <v>135</v>
      </c>
      <c r="C1576" s="39">
        <v>4501000</v>
      </c>
      <c r="D1576" s="39">
        <v>1</v>
      </c>
      <c r="E1576" s="39">
        <v>53</v>
      </c>
      <c r="F1576" s="39">
        <v>80</v>
      </c>
      <c r="G1576" s="39">
        <v>59</v>
      </c>
      <c r="H1576" s="39">
        <v>63</v>
      </c>
      <c r="I1576" s="39">
        <v>63</v>
      </c>
      <c r="J1576" s="39">
        <v>65</v>
      </c>
      <c r="K1576" s="39">
        <v>67</v>
      </c>
      <c r="L1576" s="39">
        <v>62</v>
      </c>
      <c r="M1576" s="39">
        <v>59</v>
      </c>
      <c r="N1576" s="39">
        <v>62</v>
      </c>
    </row>
    <row r="1577" spans="1:14" x14ac:dyDescent="0.25">
      <c r="A1577" s="39" t="s">
        <v>135</v>
      </c>
      <c r="B1577" s="39" t="s">
        <v>135</v>
      </c>
      <c r="C1577" s="39">
        <v>4501000</v>
      </c>
      <c r="D1577" s="39">
        <v>10</v>
      </c>
      <c r="E1577" s="39">
        <v>71</v>
      </c>
      <c r="F1577" s="39">
        <v>66</v>
      </c>
      <c r="G1577" s="39">
        <v>49</v>
      </c>
      <c r="H1577" s="39">
        <v>69</v>
      </c>
      <c r="I1577" s="39">
        <v>47</v>
      </c>
      <c r="J1577" s="39">
        <v>56</v>
      </c>
      <c r="K1577" s="39">
        <v>80</v>
      </c>
      <c r="L1577" s="39">
        <v>51</v>
      </c>
      <c r="M1577" s="39">
        <v>83</v>
      </c>
      <c r="N1577" s="39">
        <v>65</v>
      </c>
    </row>
    <row r="1578" spans="1:14" x14ac:dyDescent="0.25">
      <c r="A1578" s="39" t="s">
        <v>135</v>
      </c>
      <c r="B1578" s="39" t="s">
        <v>135</v>
      </c>
      <c r="C1578" s="39">
        <v>4501000</v>
      </c>
      <c r="D1578" s="39">
        <v>11</v>
      </c>
      <c r="E1578" s="39">
        <v>54</v>
      </c>
      <c r="F1578" s="39">
        <v>59</v>
      </c>
      <c r="G1578" s="39">
        <v>65</v>
      </c>
      <c r="H1578" s="39">
        <v>45</v>
      </c>
      <c r="I1578" s="39">
        <v>60</v>
      </c>
      <c r="J1578" s="39">
        <v>42</v>
      </c>
      <c r="K1578" s="39">
        <v>59</v>
      </c>
      <c r="L1578" s="39">
        <v>81</v>
      </c>
      <c r="M1578" s="39">
        <v>55</v>
      </c>
      <c r="N1578" s="39">
        <v>76</v>
      </c>
    </row>
    <row r="1579" spans="1:14" x14ac:dyDescent="0.25">
      <c r="A1579" s="39" t="s">
        <v>135</v>
      </c>
      <c r="B1579" s="39" t="s">
        <v>135</v>
      </c>
      <c r="C1579" s="39">
        <v>4501000</v>
      </c>
      <c r="D1579" s="39">
        <v>12</v>
      </c>
      <c r="E1579" s="39">
        <v>66</v>
      </c>
      <c r="F1579" s="39">
        <v>59</v>
      </c>
      <c r="G1579" s="39">
        <v>61</v>
      </c>
      <c r="H1579" s="39">
        <v>65</v>
      </c>
      <c r="I1579" s="39">
        <v>35</v>
      </c>
      <c r="J1579" s="39">
        <v>60</v>
      </c>
      <c r="K1579" s="39">
        <v>45</v>
      </c>
      <c r="L1579" s="39">
        <v>47</v>
      </c>
      <c r="M1579" s="39">
        <v>83</v>
      </c>
      <c r="N1579" s="39">
        <v>44</v>
      </c>
    </row>
    <row r="1580" spans="1:14" x14ac:dyDescent="0.25">
      <c r="A1580" s="39" t="s">
        <v>135</v>
      </c>
      <c r="B1580" s="39" t="s">
        <v>135</v>
      </c>
      <c r="C1580" s="39">
        <v>4501000</v>
      </c>
      <c r="D1580" s="39">
        <v>2</v>
      </c>
      <c r="E1580" s="39">
        <v>72</v>
      </c>
      <c r="F1580" s="39">
        <v>54</v>
      </c>
      <c r="G1580" s="39">
        <v>84</v>
      </c>
      <c r="H1580" s="39">
        <v>59</v>
      </c>
      <c r="I1580" s="39">
        <v>59</v>
      </c>
      <c r="J1580" s="39">
        <v>64</v>
      </c>
      <c r="K1580" s="39">
        <v>76</v>
      </c>
      <c r="L1580" s="39">
        <v>65</v>
      </c>
      <c r="M1580" s="39">
        <v>57</v>
      </c>
      <c r="N1580" s="39">
        <v>67</v>
      </c>
    </row>
    <row r="1581" spans="1:14" x14ac:dyDescent="0.25">
      <c r="A1581" s="39" t="s">
        <v>135</v>
      </c>
      <c r="B1581" s="39" t="s">
        <v>135</v>
      </c>
      <c r="C1581" s="39">
        <v>4501000</v>
      </c>
      <c r="D1581" s="39">
        <v>3</v>
      </c>
      <c r="E1581" s="39">
        <v>56</v>
      </c>
      <c r="F1581" s="39">
        <v>67</v>
      </c>
      <c r="G1581" s="39">
        <v>55</v>
      </c>
      <c r="H1581" s="39">
        <v>88</v>
      </c>
      <c r="I1581" s="39">
        <v>66</v>
      </c>
      <c r="J1581" s="39">
        <v>62</v>
      </c>
      <c r="K1581" s="39">
        <v>67</v>
      </c>
      <c r="L1581" s="39">
        <v>66</v>
      </c>
      <c r="M1581" s="39">
        <v>60</v>
      </c>
      <c r="N1581" s="39">
        <v>56</v>
      </c>
    </row>
    <row r="1582" spans="1:14" x14ac:dyDescent="0.25">
      <c r="A1582" s="39" t="s">
        <v>135</v>
      </c>
      <c r="B1582" s="39" t="s">
        <v>135</v>
      </c>
      <c r="C1582" s="39">
        <v>4501000</v>
      </c>
      <c r="D1582" s="39">
        <v>4</v>
      </c>
      <c r="E1582" s="39">
        <v>69</v>
      </c>
      <c r="F1582" s="39">
        <v>55</v>
      </c>
      <c r="G1582" s="39">
        <v>67</v>
      </c>
      <c r="H1582" s="39">
        <v>59</v>
      </c>
      <c r="I1582" s="39">
        <v>93</v>
      </c>
      <c r="J1582" s="39">
        <v>65</v>
      </c>
      <c r="K1582" s="39">
        <v>60</v>
      </c>
      <c r="L1582" s="39">
        <v>62</v>
      </c>
      <c r="M1582" s="39">
        <v>63</v>
      </c>
      <c r="N1582" s="39">
        <v>70</v>
      </c>
    </row>
    <row r="1583" spans="1:14" x14ac:dyDescent="0.25">
      <c r="A1583" s="39" t="s">
        <v>135</v>
      </c>
      <c r="B1583" s="39" t="s">
        <v>135</v>
      </c>
      <c r="C1583" s="39">
        <v>4501000</v>
      </c>
      <c r="D1583" s="39">
        <v>5</v>
      </c>
      <c r="E1583" s="39">
        <v>58</v>
      </c>
      <c r="F1583" s="39">
        <v>74</v>
      </c>
      <c r="G1583" s="39">
        <v>59</v>
      </c>
      <c r="H1583" s="39">
        <v>67</v>
      </c>
      <c r="I1583" s="39">
        <v>51</v>
      </c>
      <c r="J1583" s="39">
        <v>97</v>
      </c>
      <c r="K1583" s="39">
        <v>65</v>
      </c>
      <c r="L1583" s="39">
        <v>69</v>
      </c>
      <c r="M1583" s="39">
        <v>52</v>
      </c>
      <c r="N1583" s="39">
        <v>67</v>
      </c>
    </row>
    <row r="1584" spans="1:14" x14ac:dyDescent="0.25">
      <c r="A1584" s="39" t="s">
        <v>135</v>
      </c>
      <c r="B1584" s="39" t="s">
        <v>135</v>
      </c>
      <c r="C1584" s="39">
        <v>4501000</v>
      </c>
      <c r="D1584" s="39">
        <v>6</v>
      </c>
      <c r="E1584" s="39">
        <v>51</v>
      </c>
      <c r="F1584" s="39">
        <v>59</v>
      </c>
      <c r="G1584" s="39">
        <v>75</v>
      </c>
      <c r="H1584" s="39">
        <v>61</v>
      </c>
      <c r="I1584" s="39">
        <v>74</v>
      </c>
      <c r="J1584" s="39">
        <v>57</v>
      </c>
      <c r="K1584" s="39">
        <v>93</v>
      </c>
      <c r="L1584" s="39">
        <v>66</v>
      </c>
      <c r="M1584" s="39">
        <v>57</v>
      </c>
      <c r="N1584" s="39">
        <v>62</v>
      </c>
    </row>
    <row r="1585" spans="1:14" x14ac:dyDescent="0.25">
      <c r="A1585" s="39" t="s">
        <v>135</v>
      </c>
      <c r="B1585" s="39" t="s">
        <v>135</v>
      </c>
      <c r="C1585" s="39">
        <v>4501000</v>
      </c>
      <c r="D1585" s="39">
        <v>7</v>
      </c>
      <c r="E1585" s="39">
        <v>60</v>
      </c>
      <c r="F1585" s="39">
        <v>52</v>
      </c>
      <c r="G1585" s="39">
        <v>53</v>
      </c>
      <c r="H1585" s="39">
        <v>71</v>
      </c>
      <c r="I1585" s="39">
        <v>58</v>
      </c>
      <c r="J1585" s="39">
        <v>70</v>
      </c>
      <c r="K1585" s="39">
        <v>63</v>
      </c>
      <c r="L1585" s="39">
        <v>94</v>
      </c>
      <c r="M1585" s="39">
        <v>60</v>
      </c>
      <c r="N1585" s="39">
        <v>63</v>
      </c>
    </row>
    <row r="1586" spans="1:14" x14ac:dyDescent="0.25">
      <c r="A1586" s="39" t="s">
        <v>135</v>
      </c>
      <c r="B1586" s="39" t="s">
        <v>135</v>
      </c>
      <c r="C1586" s="39">
        <v>4501000</v>
      </c>
      <c r="D1586" s="39">
        <v>8</v>
      </c>
      <c r="E1586" s="39">
        <v>48</v>
      </c>
      <c r="F1586" s="39">
        <v>71</v>
      </c>
      <c r="G1586" s="39">
        <v>55</v>
      </c>
      <c r="H1586" s="39">
        <v>58</v>
      </c>
      <c r="I1586" s="39">
        <v>74</v>
      </c>
      <c r="J1586" s="39">
        <v>56</v>
      </c>
      <c r="K1586" s="39">
        <v>79</v>
      </c>
      <c r="L1586" s="39">
        <v>61</v>
      </c>
      <c r="M1586" s="39">
        <v>88</v>
      </c>
      <c r="N1586" s="39">
        <v>59</v>
      </c>
    </row>
    <row r="1587" spans="1:14" x14ac:dyDescent="0.25">
      <c r="A1587" s="39" t="s">
        <v>135</v>
      </c>
      <c r="B1587" s="39" t="s">
        <v>135</v>
      </c>
      <c r="C1587" s="39">
        <v>4501000</v>
      </c>
      <c r="D1587" s="39">
        <v>9</v>
      </c>
      <c r="E1587" s="39">
        <v>67</v>
      </c>
      <c r="F1587" s="39">
        <v>51</v>
      </c>
      <c r="G1587" s="39">
        <v>71</v>
      </c>
      <c r="H1587" s="39">
        <v>52</v>
      </c>
      <c r="I1587" s="39">
        <v>58</v>
      </c>
      <c r="J1587" s="39">
        <v>76</v>
      </c>
      <c r="K1587" s="39">
        <v>54</v>
      </c>
      <c r="L1587" s="39">
        <v>84</v>
      </c>
      <c r="M1587" s="39">
        <v>67</v>
      </c>
      <c r="N1587" s="39">
        <v>80</v>
      </c>
    </row>
    <row r="1588" spans="1:14" x14ac:dyDescent="0.25">
      <c r="A1588" s="39" t="s">
        <v>135</v>
      </c>
      <c r="B1588" s="39" t="s">
        <v>135</v>
      </c>
      <c r="C1588" s="39">
        <v>4502000</v>
      </c>
      <c r="D1588" s="39">
        <v>0</v>
      </c>
      <c r="E1588" s="39">
        <v>66</v>
      </c>
      <c r="F1588" s="39">
        <v>56</v>
      </c>
      <c r="G1588" s="39">
        <v>47</v>
      </c>
      <c r="H1588" s="39">
        <v>53</v>
      </c>
      <c r="I1588" s="39">
        <v>56</v>
      </c>
      <c r="J1588" s="39">
        <v>46</v>
      </c>
      <c r="K1588" s="39">
        <v>60</v>
      </c>
      <c r="L1588" s="39">
        <v>59</v>
      </c>
      <c r="M1588" s="39">
        <v>67</v>
      </c>
      <c r="N1588" s="39">
        <v>70</v>
      </c>
    </row>
    <row r="1589" spans="1:14" x14ac:dyDescent="0.25">
      <c r="A1589" s="39" t="s">
        <v>135</v>
      </c>
      <c r="B1589" s="39" t="s">
        <v>135</v>
      </c>
      <c r="C1589" s="39">
        <v>4502000</v>
      </c>
      <c r="D1589" s="39">
        <v>1</v>
      </c>
      <c r="E1589" s="39">
        <v>57</v>
      </c>
      <c r="F1589" s="39">
        <v>64</v>
      </c>
      <c r="G1589" s="39">
        <v>48</v>
      </c>
      <c r="H1589" s="39">
        <v>47</v>
      </c>
      <c r="I1589" s="39">
        <v>53</v>
      </c>
      <c r="J1589" s="39">
        <v>56</v>
      </c>
      <c r="K1589" s="39">
        <v>56</v>
      </c>
      <c r="L1589" s="39">
        <v>68</v>
      </c>
      <c r="M1589" s="39">
        <v>64</v>
      </c>
      <c r="N1589" s="39">
        <v>66</v>
      </c>
    </row>
    <row r="1590" spans="1:14" x14ac:dyDescent="0.25">
      <c r="A1590" s="39" t="s">
        <v>135</v>
      </c>
      <c r="B1590" s="39" t="s">
        <v>135</v>
      </c>
      <c r="C1590" s="39">
        <v>4502000</v>
      </c>
      <c r="D1590" s="39">
        <v>10</v>
      </c>
      <c r="E1590" s="39">
        <v>81</v>
      </c>
      <c r="F1590" s="39">
        <v>58</v>
      </c>
      <c r="G1590" s="39">
        <v>63</v>
      </c>
      <c r="H1590" s="39">
        <v>67</v>
      </c>
      <c r="I1590" s="39">
        <v>62</v>
      </c>
      <c r="J1590" s="39">
        <v>61</v>
      </c>
      <c r="K1590" s="39">
        <v>56</v>
      </c>
      <c r="L1590" s="39">
        <v>63</v>
      </c>
      <c r="M1590" s="39">
        <v>66</v>
      </c>
      <c r="N1590" s="39">
        <v>71</v>
      </c>
    </row>
    <row r="1591" spans="1:14" x14ac:dyDescent="0.25">
      <c r="A1591" s="39" t="s">
        <v>135</v>
      </c>
      <c r="B1591" s="39" t="s">
        <v>135</v>
      </c>
      <c r="C1591" s="39">
        <v>4502000</v>
      </c>
      <c r="D1591" s="39">
        <v>11</v>
      </c>
      <c r="E1591" s="39">
        <v>74</v>
      </c>
      <c r="F1591" s="39">
        <v>70</v>
      </c>
      <c r="G1591" s="39">
        <v>60</v>
      </c>
      <c r="H1591" s="39">
        <v>67</v>
      </c>
      <c r="I1591" s="39">
        <v>62</v>
      </c>
      <c r="J1591" s="39">
        <v>64</v>
      </c>
      <c r="K1591" s="39">
        <v>61</v>
      </c>
      <c r="L1591" s="39">
        <v>59</v>
      </c>
      <c r="M1591" s="39">
        <v>62</v>
      </c>
      <c r="N1591" s="39">
        <v>66</v>
      </c>
    </row>
    <row r="1592" spans="1:14" x14ac:dyDescent="0.25">
      <c r="A1592" s="39" t="s">
        <v>135</v>
      </c>
      <c r="B1592" s="39" t="s">
        <v>135</v>
      </c>
      <c r="C1592" s="39">
        <v>4502000</v>
      </c>
      <c r="D1592" s="39">
        <v>12</v>
      </c>
      <c r="E1592" s="39">
        <v>73</v>
      </c>
      <c r="F1592" s="39">
        <v>73</v>
      </c>
      <c r="G1592" s="39">
        <v>67</v>
      </c>
      <c r="H1592" s="39">
        <v>52</v>
      </c>
      <c r="I1592" s="39">
        <v>64</v>
      </c>
      <c r="J1592" s="39">
        <v>67</v>
      </c>
      <c r="K1592" s="39">
        <v>62</v>
      </c>
      <c r="L1592" s="39">
        <v>60</v>
      </c>
      <c r="M1592" s="39">
        <v>55</v>
      </c>
      <c r="N1592" s="39">
        <v>56</v>
      </c>
    </row>
    <row r="1593" spans="1:14" x14ac:dyDescent="0.25">
      <c r="A1593" s="39" t="s">
        <v>135</v>
      </c>
      <c r="B1593" s="39" t="s">
        <v>135</v>
      </c>
      <c r="C1593" s="39">
        <v>4502000</v>
      </c>
      <c r="D1593" s="39">
        <v>2</v>
      </c>
      <c r="E1593" s="39">
        <v>45</v>
      </c>
      <c r="F1593" s="39">
        <v>56</v>
      </c>
      <c r="G1593" s="39">
        <v>52</v>
      </c>
      <c r="H1593" s="39">
        <v>51</v>
      </c>
      <c r="I1593" s="39">
        <v>49</v>
      </c>
      <c r="J1593" s="39">
        <v>54</v>
      </c>
      <c r="K1593" s="39">
        <v>60</v>
      </c>
      <c r="L1593" s="39">
        <v>58</v>
      </c>
      <c r="M1593" s="39">
        <v>70</v>
      </c>
      <c r="N1593" s="39">
        <v>62</v>
      </c>
    </row>
    <row r="1594" spans="1:14" x14ac:dyDescent="0.25">
      <c r="A1594" s="39" t="s">
        <v>135</v>
      </c>
      <c r="B1594" s="39" t="s">
        <v>135</v>
      </c>
      <c r="C1594" s="39">
        <v>4502000</v>
      </c>
      <c r="D1594" s="39">
        <v>3</v>
      </c>
      <c r="E1594" s="39">
        <v>40</v>
      </c>
      <c r="F1594" s="39">
        <v>47</v>
      </c>
      <c r="G1594" s="39">
        <v>52</v>
      </c>
      <c r="H1594" s="39">
        <v>55</v>
      </c>
      <c r="I1594" s="39">
        <v>59</v>
      </c>
      <c r="J1594" s="39">
        <v>51</v>
      </c>
      <c r="K1594" s="39">
        <v>62</v>
      </c>
      <c r="L1594" s="39">
        <v>62</v>
      </c>
      <c r="M1594" s="39">
        <v>60</v>
      </c>
      <c r="N1594" s="39">
        <v>71</v>
      </c>
    </row>
    <row r="1595" spans="1:14" x14ac:dyDescent="0.25">
      <c r="A1595" s="39" t="s">
        <v>135</v>
      </c>
      <c r="B1595" s="39" t="s">
        <v>135</v>
      </c>
      <c r="C1595" s="39">
        <v>4502000</v>
      </c>
      <c r="D1595" s="39">
        <v>4</v>
      </c>
      <c r="E1595" s="39">
        <v>50</v>
      </c>
      <c r="F1595" s="39">
        <v>47</v>
      </c>
      <c r="G1595" s="39">
        <v>46</v>
      </c>
      <c r="H1595" s="39">
        <v>62</v>
      </c>
      <c r="I1595" s="39">
        <v>54</v>
      </c>
      <c r="J1595" s="39">
        <v>58</v>
      </c>
      <c r="K1595" s="39">
        <v>57</v>
      </c>
      <c r="L1595" s="39">
        <v>68</v>
      </c>
      <c r="M1595" s="39">
        <v>60</v>
      </c>
      <c r="N1595" s="39">
        <v>61</v>
      </c>
    </row>
    <row r="1596" spans="1:14" x14ac:dyDescent="0.25">
      <c r="A1596" s="39" t="s">
        <v>135</v>
      </c>
      <c r="B1596" s="39" t="s">
        <v>135</v>
      </c>
      <c r="C1596" s="39">
        <v>4502000</v>
      </c>
      <c r="D1596" s="39">
        <v>5</v>
      </c>
      <c r="E1596" s="39">
        <v>49</v>
      </c>
      <c r="F1596" s="39">
        <v>48</v>
      </c>
      <c r="G1596" s="39">
        <v>40</v>
      </c>
      <c r="H1596" s="39">
        <v>47</v>
      </c>
      <c r="I1596" s="39">
        <v>61</v>
      </c>
      <c r="J1596" s="39">
        <v>58</v>
      </c>
      <c r="K1596" s="39">
        <v>66</v>
      </c>
      <c r="L1596" s="39">
        <v>64</v>
      </c>
      <c r="M1596" s="39">
        <v>78</v>
      </c>
      <c r="N1596" s="39">
        <v>62</v>
      </c>
    </row>
    <row r="1597" spans="1:14" x14ac:dyDescent="0.25">
      <c r="A1597" s="39" t="s">
        <v>135</v>
      </c>
      <c r="B1597" s="39" t="s">
        <v>135</v>
      </c>
      <c r="C1597" s="39">
        <v>4502000</v>
      </c>
      <c r="D1597" s="39">
        <v>6</v>
      </c>
      <c r="E1597" s="39">
        <v>58</v>
      </c>
      <c r="F1597" s="39">
        <v>55</v>
      </c>
      <c r="G1597" s="39">
        <v>44</v>
      </c>
      <c r="H1597" s="39">
        <v>48</v>
      </c>
      <c r="I1597" s="39">
        <v>46</v>
      </c>
      <c r="J1597" s="39">
        <v>62</v>
      </c>
      <c r="K1597" s="39">
        <v>67</v>
      </c>
      <c r="L1597" s="39">
        <v>77</v>
      </c>
      <c r="M1597" s="39">
        <v>65</v>
      </c>
      <c r="N1597" s="39">
        <v>78</v>
      </c>
    </row>
    <row r="1598" spans="1:14" x14ac:dyDescent="0.25">
      <c r="A1598" s="39" t="s">
        <v>135</v>
      </c>
      <c r="B1598" s="39" t="s">
        <v>135</v>
      </c>
      <c r="C1598" s="39">
        <v>4502000</v>
      </c>
      <c r="D1598" s="39">
        <v>7</v>
      </c>
      <c r="E1598" s="39">
        <v>64</v>
      </c>
      <c r="F1598" s="39">
        <v>60</v>
      </c>
      <c r="G1598" s="39">
        <v>50</v>
      </c>
      <c r="H1598" s="39">
        <v>52</v>
      </c>
      <c r="I1598" s="39">
        <v>51</v>
      </c>
      <c r="J1598" s="39">
        <v>51</v>
      </c>
      <c r="K1598" s="39">
        <v>61</v>
      </c>
      <c r="L1598" s="39">
        <v>80</v>
      </c>
      <c r="M1598" s="39">
        <v>80</v>
      </c>
      <c r="N1598" s="39">
        <v>73</v>
      </c>
    </row>
    <row r="1599" spans="1:14" x14ac:dyDescent="0.25">
      <c r="A1599" s="39" t="s">
        <v>135</v>
      </c>
      <c r="B1599" s="39" t="s">
        <v>135</v>
      </c>
      <c r="C1599" s="39">
        <v>4502000</v>
      </c>
      <c r="D1599" s="39">
        <v>8</v>
      </c>
      <c r="E1599" s="39">
        <v>61</v>
      </c>
      <c r="F1599" s="39">
        <v>69</v>
      </c>
      <c r="G1599" s="39">
        <v>60</v>
      </c>
      <c r="H1599" s="39">
        <v>52</v>
      </c>
      <c r="I1599" s="39">
        <v>49</v>
      </c>
      <c r="J1599" s="39">
        <v>53</v>
      </c>
      <c r="K1599" s="39">
        <v>60</v>
      </c>
      <c r="L1599" s="39">
        <v>67</v>
      </c>
      <c r="M1599" s="39">
        <v>82</v>
      </c>
      <c r="N1599" s="39">
        <v>88</v>
      </c>
    </row>
    <row r="1600" spans="1:14" x14ac:dyDescent="0.25">
      <c r="A1600" s="39" t="s">
        <v>135</v>
      </c>
      <c r="B1600" s="39" t="s">
        <v>135</v>
      </c>
      <c r="C1600" s="39">
        <v>4502000</v>
      </c>
      <c r="D1600" s="39">
        <v>9</v>
      </c>
      <c r="E1600" s="39">
        <v>51</v>
      </c>
      <c r="F1600" s="39">
        <v>63</v>
      </c>
      <c r="G1600" s="39">
        <v>65</v>
      </c>
      <c r="H1600" s="39">
        <v>64</v>
      </c>
      <c r="I1600" s="39">
        <v>59</v>
      </c>
      <c r="J1600" s="39">
        <v>56</v>
      </c>
      <c r="K1600" s="39">
        <v>60</v>
      </c>
      <c r="L1600" s="39">
        <v>62</v>
      </c>
      <c r="M1600" s="39">
        <v>67</v>
      </c>
      <c r="N1600" s="39">
        <v>96</v>
      </c>
    </row>
    <row r="1601" spans="1:14" x14ac:dyDescent="0.25">
      <c r="A1601" s="39" t="s">
        <v>135</v>
      </c>
      <c r="B1601" s="39" t="s">
        <v>135</v>
      </c>
      <c r="C1601" s="39">
        <v>4602000</v>
      </c>
      <c r="D1601" s="39">
        <v>0</v>
      </c>
      <c r="E1601" s="39">
        <v>93</v>
      </c>
      <c r="F1601" s="39">
        <v>78</v>
      </c>
      <c r="G1601" s="39">
        <v>91</v>
      </c>
      <c r="H1601" s="39">
        <v>91</v>
      </c>
      <c r="I1601" s="39">
        <v>66</v>
      </c>
      <c r="J1601" s="39">
        <v>82</v>
      </c>
      <c r="K1601" s="39">
        <v>85</v>
      </c>
      <c r="L1601" s="39">
        <v>94</v>
      </c>
      <c r="M1601" s="39">
        <v>80</v>
      </c>
      <c r="N1601" s="39">
        <v>97</v>
      </c>
    </row>
    <row r="1602" spans="1:14" x14ac:dyDescent="0.25">
      <c r="A1602" s="39" t="s">
        <v>135</v>
      </c>
      <c r="B1602" s="39" t="s">
        <v>135</v>
      </c>
      <c r="C1602" s="39">
        <v>4602000</v>
      </c>
      <c r="D1602" s="39">
        <v>1</v>
      </c>
      <c r="E1602" s="39">
        <v>83</v>
      </c>
      <c r="F1602" s="39">
        <v>80</v>
      </c>
      <c r="G1602" s="39">
        <v>81</v>
      </c>
      <c r="H1602" s="39">
        <v>91</v>
      </c>
      <c r="I1602" s="39">
        <v>88</v>
      </c>
      <c r="J1602" s="39">
        <v>69</v>
      </c>
      <c r="K1602" s="39">
        <v>88</v>
      </c>
      <c r="L1602" s="39">
        <v>87</v>
      </c>
      <c r="M1602" s="39">
        <v>88</v>
      </c>
      <c r="N1602" s="39">
        <v>96</v>
      </c>
    </row>
    <row r="1603" spans="1:14" x14ac:dyDescent="0.25">
      <c r="A1603" s="39" t="s">
        <v>135</v>
      </c>
      <c r="B1603" s="39" t="s">
        <v>135</v>
      </c>
      <c r="C1603" s="39">
        <v>4602000</v>
      </c>
      <c r="D1603" s="39">
        <v>10</v>
      </c>
      <c r="E1603" s="39">
        <v>79</v>
      </c>
      <c r="F1603" s="39">
        <v>88</v>
      </c>
      <c r="G1603" s="39">
        <v>86</v>
      </c>
      <c r="H1603" s="39">
        <v>106</v>
      </c>
      <c r="I1603" s="39">
        <v>98</v>
      </c>
      <c r="J1603" s="39">
        <v>91</v>
      </c>
      <c r="K1603" s="39">
        <v>89</v>
      </c>
      <c r="L1603" s="39">
        <v>93</v>
      </c>
      <c r="M1603" s="39">
        <v>104</v>
      </c>
      <c r="N1603" s="39">
        <v>98</v>
      </c>
    </row>
    <row r="1604" spans="1:14" x14ac:dyDescent="0.25">
      <c r="A1604" s="39" t="s">
        <v>135</v>
      </c>
      <c r="B1604" s="39" t="s">
        <v>135</v>
      </c>
      <c r="C1604" s="39">
        <v>4602000</v>
      </c>
      <c r="D1604" s="39">
        <v>11</v>
      </c>
      <c r="E1604" s="39">
        <v>93</v>
      </c>
      <c r="F1604" s="39">
        <v>70</v>
      </c>
      <c r="G1604" s="39">
        <v>75</v>
      </c>
      <c r="H1604" s="39">
        <v>85</v>
      </c>
      <c r="I1604" s="39">
        <v>98</v>
      </c>
      <c r="J1604" s="39">
        <v>99</v>
      </c>
      <c r="K1604" s="39">
        <v>87</v>
      </c>
      <c r="L1604" s="39">
        <v>82</v>
      </c>
      <c r="M1604" s="39">
        <v>89</v>
      </c>
      <c r="N1604" s="39">
        <v>97</v>
      </c>
    </row>
    <row r="1605" spans="1:14" x14ac:dyDescent="0.25">
      <c r="A1605" s="39" t="s">
        <v>135</v>
      </c>
      <c r="B1605" s="39" t="s">
        <v>135</v>
      </c>
      <c r="C1605" s="39">
        <v>4602000</v>
      </c>
      <c r="D1605" s="39">
        <v>12</v>
      </c>
      <c r="E1605" s="39">
        <v>65</v>
      </c>
      <c r="F1605" s="39">
        <v>81</v>
      </c>
      <c r="G1605" s="39">
        <v>65</v>
      </c>
      <c r="H1605" s="39">
        <v>73</v>
      </c>
      <c r="I1605" s="39">
        <v>89</v>
      </c>
      <c r="J1605" s="39">
        <v>97</v>
      </c>
      <c r="K1605" s="39">
        <v>89</v>
      </c>
      <c r="L1605" s="39">
        <v>81</v>
      </c>
      <c r="M1605" s="39">
        <v>83</v>
      </c>
      <c r="N1605" s="39">
        <v>87</v>
      </c>
    </row>
    <row r="1606" spans="1:14" x14ac:dyDescent="0.25">
      <c r="A1606" s="39" t="s">
        <v>135</v>
      </c>
      <c r="B1606" s="39" t="s">
        <v>135</v>
      </c>
      <c r="C1606" s="39">
        <v>4602000</v>
      </c>
      <c r="D1606" s="39">
        <v>2</v>
      </c>
      <c r="E1606" s="39">
        <v>72</v>
      </c>
      <c r="F1606" s="39">
        <v>79</v>
      </c>
      <c r="G1606" s="39">
        <v>76</v>
      </c>
      <c r="H1606" s="39">
        <v>76</v>
      </c>
      <c r="I1606" s="39">
        <v>91</v>
      </c>
      <c r="J1606" s="39">
        <v>89</v>
      </c>
      <c r="K1606" s="39">
        <v>72</v>
      </c>
      <c r="L1606" s="39">
        <v>80</v>
      </c>
      <c r="M1606" s="39">
        <v>81</v>
      </c>
      <c r="N1606" s="39">
        <v>90</v>
      </c>
    </row>
    <row r="1607" spans="1:14" x14ac:dyDescent="0.25">
      <c r="A1607" s="39" t="s">
        <v>135</v>
      </c>
      <c r="B1607" s="39" t="s">
        <v>135</v>
      </c>
      <c r="C1607" s="39">
        <v>4602000</v>
      </c>
      <c r="D1607" s="39">
        <v>3</v>
      </c>
      <c r="E1607" s="39">
        <v>69</v>
      </c>
      <c r="F1607" s="39">
        <v>77</v>
      </c>
      <c r="G1607" s="39">
        <v>87</v>
      </c>
      <c r="H1607" s="39">
        <v>81</v>
      </c>
      <c r="I1607" s="39">
        <v>73</v>
      </c>
      <c r="J1607" s="39">
        <v>93</v>
      </c>
      <c r="K1607" s="39">
        <v>102</v>
      </c>
      <c r="L1607" s="39">
        <v>75</v>
      </c>
      <c r="M1607" s="39">
        <v>81</v>
      </c>
      <c r="N1607" s="39">
        <v>87</v>
      </c>
    </row>
    <row r="1608" spans="1:14" x14ac:dyDescent="0.25">
      <c r="A1608" s="39" t="s">
        <v>135</v>
      </c>
      <c r="B1608" s="39" t="s">
        <v>135</v>
      </c>
      <c r="C1608" s="39">
        <v>4602000</v>
      </c>
      <c r="D1608" s="39">
        <v>4</v>
      </c>
      <c r="E1608" s="39">
        <v>75</v>
      </c>
      <c r="F1608" s="39">
        <v>75</v>
      </c>
      <c r="G1608" s="39">
        <v>87</v>
      </c>
      <c r="H1608" s="39">
        <v>87</v>
      </c>
      <c r="I1608" s="39">
        <v>86</v>
      </c>
      <c r="J1608" s="39">
        <v>72</v>
      </c>
      <c r="K1608" s="39">
        <v>95</v>
      </c>
      <c r="L1608" s="39">
        <v>96</v>
      </c>
      <c r="M1608" s="39">
        <v>84</v>
      </c>
      <c r="N1608" s="39">
        <v>82</v>
      </c>
    </row>
    <row r="1609" spans="1:14" x14ac:dyDescent="0.25">
      <c r="A1609" s="39" t="s">
        <v>135</v>
      </c>
      <c r="B1609" s="39" t="s">
        <v>135</v>
      </c>
      <c r="C1609" s="39">
        <v>4602000</v>
      </c>
      <c r="D1609" s="39">
        <v>5</v>
      </c>
      <c r="E1609" s="39">
        <v>71</v>
      </c>
      <c r="F1609" s="39">
        <v>77</v>
      </c>
      <c r="G1609" s="39">
        <v>82</v>
      </c>
      <c r="H1609" s="39">
        <v>99</v>
      </c>
      <c r="I1609" s="39">
        <v>86</v>
      </c>
      <c r="J1609" s="39">
        <v>99</v>
      </c>
      <c r="K1609" s="39">
        <v>76</v>
      </c>
      <c r="L1609" s="39">
        <v>93</v>
      </c>
      <c r="M1609" s="39">
        <v>103</v>
      </c>
      <c r="N1609" s="39">
        <v>93</v>
      </c>
    </row>
    <row r="1610" spans="1:14" x14ac:dyDescent="0.25">
      <c r="A1610" s="39" t="s">
        <v>135</v>
      </c>
      <c r="B1610" s="39" t="s">
        <v>135</v>
      </c>
      <c r="C1610" s="39">
        <v>4602000</v>
      </c>
      <c r="D1610" s="39">
        <v>6</v>
      </c>
      <c r="E1610" s="39">
        <v>97</v>
      </c>
      <c r="F1610" s="39">
        <v>73</v>
      </c>
      <c r="G1610" s="39">
        <v>80</v>
      </c>
      <c r="H1610" s="39">
        <v>96</v>
      </c>
      <c r="I1610" s="39">
        <v>104</v>
      </c>
      <c r="J1610" s="39">
        <v>85</v>
      </c>
      <c r="K1610" s="39">
        <v>107</v>
      </c>
      <c r="L1610" s="39">
        <v>86</v>
      </c>
      <c r="M1610" s="39">
        <v>91</v>
      </c>
      <c r="N1610" s="39">
        <v>105</v>
      </c>
    </row>
    <row r="1611" spans="1:14" x14ac:dyDescent="0.25">
      <c r="A1611" s="39" t="s">
        <v>135</v>
      </c>
      <c r="B1611" s="39" t="s">
        <v>135</v>
      </c>
      <c r="C1611" s="39">
        <v>4602000</v>
      </c>
      <c r="D1611" s="39">
        <v>7</v>
      </c>
      <c r="E1611" s="39">
        <v>99</v>
      </c>
      <c r="F1611" s="39">
        <v>94</v>
      </c>
      <c r="G1611" s="39">
        <v>78</v>
      </c>
      <c r="H1611" s="39">
        <v>79</v>
      </c>
      <c r="I1611" s="39">
        <v>93</v>
      </c>
      <c r="J1611" s="39">
        <v>101</v>
      </c>
      <c r="K1611" s="39">
        <v>90</v>
      </c>
      <c r="L1611" s="39">
        <v>107</v>
      </c>
      <c r="M1611" s="39">
        <v>88</v>
      </c>
      <c r="N1611" s="39">
        <v>83</v>
      </c>
    </row>
    <row r="1612" spans="1:14" x14ac:dyDescent="0.25">
      <c r="A1612" s="39" t="s">
        <v>135</v>
      </c>
      <c r="B1612" s="39" t="s">
        <v>135</v>
      </c>
      <c r="C1612" s="39">
        <v>4602000</v>
      </c>
      <c r="D1612" s="39">
        <v>8</v>
      </c>
      <c r="E1612" s="39">
        <v>87</v>
      </c>
      <c r="F1612" s="39">
        <v>103</v>
      </c>
      <c r="G1612" s="39">
        <v>90</v>
      </c>
      <c r="H1612" s="39">
        <v>83</v>
      </c>
      <c r="I1612" s="39">
        <v>83</v>
      </c>
      <c r="J1612" s="39">
        <v>93</v>
      </c>
      <c r="K1612" s="39">
        <v>104</v>
      </c>
      <c r="L1612" s="39">
        <v>90</v>
      </c>
      <c r="M1612" s="39">
        <v>111</v>
      </c>
      <c r="N1612" s="39">
        <v>81</v>
      </c>
    </row>
    <row r="1613" spans="1:14" x14ac:dyDescent="0.25">
      <c r="A1613" s="39" t="s">
        <v>135</v>
      </c>
      <c r="B1613" s="39" t="s">
        <v>135</v>
      </c>
      <c r="C1613" s="39">
        <v>4602000</v>
      </c>
      <c r="D1613" s="39">
        <v>9</v>
      </c>
      <c r="E1613" s="39">
        <v>90</v>
      </c>
      <c r="F1613" s="39">
        <v>91</v>
      </c>
      <c r="G1613" s="39">
        <v>108</v>
      </c>
      <c r="H1613" s="39">
        <v>96</v>
      </c>
      <c r="I1613" s="39">
        <v>92</v>
      </c>
      <c r="J1613" s="39">
        <v>86</v>
      </c>
      <c r="K1613" s="39">
        <v>92</v>
      </c>
      <c r="L1613" s="39">
        <v>104</v>
      </c>
      <c r="M1613" s="39">
        <v>89</v>
      </c>
      <c r="N1613" s="39">
        <v>112</v>
      </c>
    </row>
    <row r="1614" spans="1:14" x14ac:dyDescent="0.25">
      <c r="A1614" s="39" t="s">
        <v>135</v>
      </c>
      <c r="B1614" s="39" t="s">
        <v>135</v>
      </c>
      <c r="C1614" s="39">
        <v>4603000</v>
      </c>
      <c r="D1614" s="39">
        <v>0</v>
      </c>
      <c r="E1614" s="39">
        <v>86</v>
      </c>
      <c r="F1614" s="39">
        <v>65</v>
      </c>
      <c r="G1614" s="39">
        <v>84</v>
      </c>
      <c r="H1614" s="39">
        <v>87</v>
      </c>
      <c r="I1614" s="39">
        <v>88</v>
      </c>
      <c r="J1614" s="39">
        <v>90</v>
      </c>
      <c r="K1614" s="39">
        <v>74</v>
      </c>
      <c r="L1614" s="39">
        <v>90</v>
      </c>
      <c r="M1614" s="39">
        <v>81</v>
      </c>
      <c r="N1614" s="39">
        <v>72</v>
      </c>
    </row>
    <row r="1615" spans="1:14" x14ac:dyDescent="0.25">
      <c r="A1615" s="39" t="s">
        <v>135</v>
      </c>
      <c r="B1615" s="39" t="s">
        <v>135</v>
      </c>
      <c r="C1615" s="39">
        <v>4603000</v>
      </c>
      <c r="D1615" s="39">
        <v>1</v>
      </c>
      <c r="E1615" s="39">
        <v>89</v>
      </c>
      <c r="F1615" s="39">
        <v>107</v>
      </c>
      <c r="G1615" s="39">
        <v>71</v>
      </c>
      <c r="H1615" s="39">
        <v>77</v>
      </c>
      <c r="I1615" s="39">
        <v>90</v>
      </c>
      <c r="J1615" s="39">
        <v>96</v>
      </c>
      <c r="K1615" s="39">
        <v>79</v>
      </c>
      <c r="L1615" s="39">
        <v>74</v>
      </c>
      <c r="M1615" s="39">
        <v>90</v>
      </c>
      <c r="N1615" s="39">
        <v>82</v>
      </c>
    </row>
    <row r="1616" spans="1:14" x14ac:dyDescent="0.25">
      <c r="A1616" s="39" t="s">
        <v>135</v>
      </c>
      <c r="B1616" s="39" t="s">
        <v>135</v>
      </c>
      <c r="C1616" s="39">
        <v>4603000</v>
      </c>
      <c r="D1616" s="39">
        <v>10</v>
      </c>
      <c r="E1616" s="39">
        <v>73</v>
      </c>
      <c r="F1616" s="39">
        <v>70</v>
      </c>
      <c r="G1616" s="39">
        <v>86</v>
      </c>
      <c r="H1616" s="39">
        <v>90</v>
      </c>
      <c r="I1616" s="39">
        <v>77</v>
      </c>
      <c r="J1616" s="39">
        <v>92</v>
      </c>
      <c r="K1616" s="39">
        <v>78</v>
      </c>
      <c r="L1616" s="39">
        <v>79</v>
      </c>
      <c r="M1616" s="39">
        <v>66</v>
      </c>
      <c r="N1616" s="39">
        <v>77</v>
      </c>
    </row>
    <row r="1617" spans="1:14" x14ac:dyDescent="0.25">
      <c r="A1617" s="39" t="s">
        <v>135</v>
      </c>
      <c r="B1617" s="39" t="s">
        <v>135</v>
      </c>
      <c r="C1617" s="39">
        <v>4603000</v>
      </c>
      <c r="D1617" s="39">
        <v>11</v>
      </c>
      <c r="E1617" s="39">
        <v>76</v>
      </c>
      <c r="F1617" s="39">
        <v>76</v>
      </c>
      <c r="G1617" s="39">
        <v>67</v>
      </c>
      <c r="H1617" s="39">
        <v>86</v>
      </c>
      <c r="I1617" s="39">
        <v>83</v>
      </c>
      <c r="J1617" s="39">
        <v>77</v>
      </c>
      <c r="K1617" s="39">
        <v>91</v>
      </c>
      <c r="L1617" s="39">
        <v>73</v>
      </c>
      <c r="M1617" s="39">
        <v>67</v>
      </c>
      <c r="N1617" s="39">
        <v>64</v>
      </c>
    </row>
    <row r="1618" spans="1:14" x14ac:dyDescent="0.25">
      <c r="A1618" s="39" t="s">
        <v>135</v>
      </c>
      <c r="B1618" s="39" t="s">
        <v>135</v>
      </c>
      <c r="C1618" s="39">
        <v>4603000</v>
      </c>
      <c r="D1618" s="39">
        <v>12</v>
      </c>
      <c r="E1618" s="39">
        <v>66</v>
      </c>
      <c r="F1618" s="39">
        <v>80</v>
      </c>
      <c r="G1618" s="39">
        <v>71</v>
      </c>
      <c r="H1618" s="39">
        <v>68</v>
      </c>
      <c r="I1618" s="39">
        <v>84</v>
      </c>
      <c r="J1618" s="39">
        <v>79</v>
      </c>
      <c r="K1618" s="39">
        <v>76</v>
      </c>
      <c r="L1618" s="39">
        <v>86</v>
      </c>
      <c r="M1618" s="39">
        <v>71</v>
      </c>
      <c r="N1618" s="39">
        <v>58</v>
      </c>
    </row>
    <row r="1619" spans="1:14" x14ac:dyDescent="0.25">
      <c r="A1619" s="39" t="s">
        <v>135</v>
      </c>
      <c r="B1619" s="39" t="s">
        <v>135</v>
      </c>
      <c r="C1619" s="39">
        <v>4603000</v>
      </c>
      <c r="D1619" s="39">
        <v>2</v>
      </c>
      <c r="E1619" s="39">
        <v>55</v>
      </c>
      <c r="F1619" s="39">
        <v>81</v>
      </c>
      <c r="G1619" s="39">
        <v>109</v>
      </c>
      <c r="H1619" s="39">
        <v>68</v>
      </c>
      <c r="I1619" s="39">
        <v>70</v>
      </c>
      <c r="J1619" s="39">
        <v>82</v>
      </c>
      <c r="K1619" s="39">
        <v>102</v>
      </c>
      <c r="L1619" s="39">
        <v>84</v>
      </c>
      <c r="M1619" s="39">
        <v>67</v>
      </c>
      <c r="N1619" s="39">
        <v>93</v>
      </c>
    </row>
    <row r="1620" spans="1:14" x14ac:dyDescent="0.25">
      <c r="A1620" s="39" t="s">
        <v>135</v>
      </c>
      <c r="B1620" s="39" t="s">
        <v>135</v>
      </c>
      <c r="C1620" s="39">
        <v>4603000</v>
      </c>
      <c r="D1620" s="39">
        <v>3</v>
      </c>
      <c r="E1620" s="39">
        <v>71</v>
      </c>
      <c r="F1620" s="39">
        <v>57</v>
      </c>
      <c r="G1620" s="39">
        <v>79</v>
      </c>
      <c r="H1620" s="39">
        <v>107</v>
      </c>
      <c r="I1620" s="39">
        <v>75</v>
      </c>
      <c r="J1620" s="39">
        <v>75</v>
      </c>
      <c r="K1620" s="39">
        <v>80</v>
      </c>
      <c r="L1620" s="39">
        <v>94</v>
      </c>
      <c r="M1620" s="39">
        <v>84</v>
      </c>
      <c r="N1620" s="39">
        <v>69</v>
      </c>
    </row>
    <row r="1621" spans="1:14" x14ac:dyDescent="0.25">
      <c r="A1621" s="39" t="s">
        <v>135</v>
      </c>
      <c r="B1621" s="39" t="s">
        <v>135</v>
      </c>
      <c r="C1621" s="39">
        <v>4603000</v>
      </c>
      <c r="D1621" s="39">
        <v>4</v>
      </c>
      <c r="E1621" s="39">
        <v>74</v>
      </c>
      <c r="F1621" s="39">
        <v>72</v>
      </c>
      <c r="G1621" s="39">
        <v>61</v>
      </c>
      <c r="H1621" s="39">
        <v>80</v>
      </c>
      <c r="I1621" s="39">
        <v>105</v>
      </c>
      <c r="J1621" s="39">
        <v>78</v>
      </c>
      <c r="K1621" s="39">
        <v>77</v>
      </c>
      <c r="L1621" s="39">
        <v>84</v>
      </c>
      <c r="M1621" s="39">
        <v>95</v>
      </c>
      <c r="N1621" s="39">
        <v>90</v>
      </c>
    </row>
    <row r="1622" spans="1:14" x14ac:dyDescent="0.25">
      <c r="A1622" s="39" t="s">
        <v>135</v>
      </c>
      <c r="B1622" s="39" t="s">
        <v>135</v>
      </c>
      <c r="C1622" s="39">
        <v>4603000</v>
      </c>
      <c r="D1622" s="39">
        <v>5</v>
      </c>
      <c r="E1622" s="39">
        <v>84</v>
      </c>
      <c r="F1622" s="39">
        <v>82</v>
      </c>
      <c r="G1622" s="39">
        <v>76</v>
      </c>
      <c r="H1622" s="39">
        <v>63</v>
      </c>
      <c r="I1622" s="39">
        <v>82</v>
      </c>
      <c r="J1622" s="39">
        <v>109</v>
      </c>
      <c r="K1622" s="39">
        <v>84</v>
      </c>
      <c r="L1622" s="39">
        <v>80</v>
      </c>
      <c r="M1622" s="39">
        <v>84</v>
      </c>
      <c r="N1622" s="39">
        <v>91</v>
      </c>
    </row>
    <row r="1623" spans="1:14" x14ac:dyDescent="0.25">
      <c r="A1623" s="39" t="s">
        <v>135</v>
      </c>
      <c r="B1623" s="39" t="s">
        <v>135</v>
      </c>
      <c r="C1623" s="39">
        <v>4603000</v>
      </c>
      <c r="D1623" s="39">
        <v>6</v>
      </c>
      <c r="E1623" s="39">
        <v>76</v>
      </c>
      <c r="F1623" s="39">
        <v>88</v>
      </c>
      <c r="G1623" s="39">
        <v>74</v>
      </c>
      <c r="H1623" s="39">
        <v>80</v>
      </c>
      <c r="I1623" s="39">
        <v>60</v>
      </c>
      <c r="J1623" s="39">
        <v>78</v>
      </c>
      <c r="K1623" s="39">
        <v>105</v>
      </c>
      <c r="L1623" s="39">
        <v>85</v>
      </c>
      <c r="M1623" s="39">
        <v>82</v>
      </c>
      <c r="N1623" s="39">
        <v>91</v>
      </c>
    </row>
    <row r="1624" spans="1:14" x14ac:dyDescent="0.25">
      <c r="A1624" s="39" t="s">
        <v>135</v>
      </c>
      <c r="B1624" s="39" t="s">
        <v>135</v>
      </c>
      <c r="C1624" s="39">
        <v>4603000</v>
      </c>
      <c r="D1624" s="39">
        <v>7</v>
      </c>
      <c r="E1624" s="39">
        <v>81</v>
      </c>
      <c r="F1624" s="39">
        <v>69</v>
      </c>
      <c r="G1624" s="39">
        <v>87</v>
      </c>
      <c r="H1624" s="39">
        <v>75</v>
      </c>
      <c r="I1624" s="39">
        <v>75</v>
      </c>
      <c r="J1624" s="39">
        <v>65</v>
      </c>
      <c r="K1624" s="39">
        <v>84</v>
      </c>
      <c r="L1624" s="39">
        <v>106</v>
      </c>
      <c r="M1624" s="39">
        <v>88</v>
      </c>
      <c r="N1624" s="39">
        <v>81</v>
      </c>
    </row>
    <row r="1625" spans="1:14" x14ac:dyDescent="0.25">
      <c r="A1625" s="39" t="s">
        <v>135</v>
      </c>
      <c r="B1625" s="39" t="s">
        <v>135</v>
      </c>
      <c r="C1625" s="39">
        <v>4603000</v>
      </c>
      <c r="D1625" s="39">
        <v>8</v>
      </c>
      <c r="E1625" s="39">
        <v>91</v>
      </c>
      <c r="F1625" s="39">
        <v>85</v>
      </c>
      <c r="G1625" s="39">
        <v>67</v>
      </c>
      <c r="H1625" s="39">
        <v>89</v>
      </c>
      <c r="I1625" s="39">
        <v>75</v>
      </c>
      <c r="J1625" s="39">
        <v>79</v>
      </c>
      <c r="K1625" s="39">
        <v>73</v>
      </c>
      <c r="L1625" s="39">
        <v>74</v>
      </c>
      <c r="M1625" s="39">
        <v>105</v>
      </c>
      <c r="N1625" s="39">
        <v>91</v>
      </c>
    </row>
    <row r="1626" spans="1:14" x14ac:dyDescent="0.25">
      <c r="A1626" s="39" t="s">
        <v>135</v>
      </c>
      <c r="B1626" s="39" t="s">
        <v>135</v>
      </c>
      <c r="C1626" s="39">
        <v>4603000</v>
      </c>
      <c r="D1626" s="39">
        <v>9</v>
      </c>
      <c r="E1626" s="39">
        <v>77</v>
      </c>
      <c r="F1626" s="39">
        <v>91</v>
      </c>
      <c r="G1626" s="39">
        <v>86</v>
      </c>
      <c r="H1626" s="39">
        <v>78</v>
      </c>
      <c r="I1626" s="39">
        <v>93</v>
      </c>
      <c r="J1626" s="39">
        <v>77</v>
      </c>
      <c r="K1626" s="39">
        <v>86</v>
      </c>
      <c r="L1626" s="39">
        <v>68</v>
      </c>
      <c r="M1626" s="39">
        <v>77</v>
      </c>
      <c r="N1626" s="39">
        <v>111</v>
      </c>
    </row>
    <row r="1627" spans="1:14" x14ac:dyDescent="0.25">
      <c r="A1627" s="39" t="s">
        <v>135</v>
      </c>
      <c r="B1627" s="39" t="s">
        <v>135</v>
      </c>
      <c r="C1627" s="39">
        <v>4605000</v>
      </c>
      <c r="D1627" s="39">
        <v>0</v>
      </c>
      <c r="E1627" s="39">
        <v>416</v>
      </c>
      <c r="F1627" s="39">
        <v>402</v>
      </c>
      <c r="G1627" s="39">
        <v>394</v>
      </c>
      <c r="H1627" s="39">
        <v>373</v>
      </c>
      <c r="I1627" s="39">
        <v>383</v>
      </c>
      <c r="J1627" s="39">
        <v>317</v>
      </c>
      <c r="K1627" s="39">
        <v>325</v>
      </c>
      <c r="L1627" s="39">
        <v>322</v>
      </c>
      <c r="M1627" s="39">
        <v>289</v>
      </c>
      <c r="N1627" s="39">
        <v>291</v>
      </c>
    </row>
    <row r="1628" spans="1:14" x14ac:dyDescent="0.25">
      <c r="A1628" s="39" t="s">
        <v>135</v>
      </c>
      <c r="B1628" s="39" t="s">
        <v>135</v>
      </c>
      <c r="C1628" s="39">
        <v>4605000</v>
      </c>
      <c r="D1628" s="39">
        <v>1</v>
      </c>
      <c r="E1628" s="39">
        <v>370</v>
      </c>
      <c r="F1628" s="39">
        <v>406</v>
      </c>
      <c r="G1628" s="39">
        <v>382</v>
      </c>
      <c r="H1628" s="39">
        <v>419</v>
      </c>
      <c r="I1628" s="39">
        <v>396</v>
      </c>
      <c r="J1628" s="39">
        <v>341</v>
      </c>
      <c r="K1628" s="39">
        <v>304</v>
      </c>
      <c r="L1628" s="39">
        <v>307</v>
      </c>
      <c r="M1628" s="39">
        <v>306</v>
      </c>
      <c r="N1628" s="39">
        <v>296</v>
      </c>
    </row>
    <row r="1629" spans="1:14" x14ac:dyDescent="0.25">
      <c r="A1629" s="39" t="s">
        <v>135</v>
      </c>
      <c r="B1629" s="39" t="s">
        <v>135</v>
      </c>
      <c r="C1629" s="39">
        <v>4605000</v>
      </c>
      <c r="D1629" s="39">
        <v>10</v>
      </c>
      <c r="E1629" s="39">
        <v>316</v>
      </c>
      <c r="F1629" s="39">
        <v>322</v>
      </c>
      <c r="G1629" s="39">
        <v>319</v>
      </c>
      <c r="H1629" s="39">
        <v>277</v>
      </c>
      <c r="I1629" s="39">
        <v>305</v>
      </c>
      <c r="J1629" s="39">
        <v>273</v>
      </c>
      <c r="K1629" s="39">
        <v>290</v>
      </c>
      <c r="L1629" s="39">
        <v>284</v>
      </c>
      <c r="M1629" s="39">
        <v>265</v>
      </c>
      <c r="N1629" s="39">
        <v>284</v>
      </c>
    </row>
    <row r="1630" spans="1:14" x14ac:dyDescent="0.25">
      <c r="A1630" s="39" t="s">
        <v>135</v>
      </c>
      <c r="B1630" s="39" t="s">
        <v>135</v>
      </c>
      <c r="C1630" s="39">
        <v>4605000</v>
      </c>
      <c r="D1630" s="39">
        <v>11</v>
      </c>
      <c r="E1630" s="39">
        <v>282</v>
      </c>
      <c r="F1630" s="39">
        <v>304</v>
      </c>
      <c r="G1630" s="39">
        <v>310</v>
      </c>
      <c r="H1630" s="39">
        <v>291</v>
      </c>
      <c r="I1630" s="39">
        <v>232</v>
      </c>
      <c r="J1630" s="39">
        <v>272</v>
      </c>
      <c r="K1630" s="39">
        <v>240</v>
      </c>
      <c r="L1630" s="39">
        <v>252</v>
      </c>
      <c r="M1630" s="39">
        <v>274</v>
      </c>
      <c r="N1630" s="39">
        <v>235</v>
      </c>
    </row>
    <row r="1631" spans="1:14" x14ac:dyDescent="0.25">
      <c r="A1631" s="39" t="s">
        <v>135</v>
      </c>
      <c r="B1631" s="39" t="s">
        <v>135</v>
      </c>
      <c r="C1631" s="39">
        <v>4605000</v>
      </c>
      <c r="D1631" s="39">
        <v>12</v>
      </c>
      <c r="E1631" s="39">
        <v>280</v>
      </c>
      <c r="F1631" s="39">
        <v>273</v>
      </c>
      <c r="G1631" s="39">
        <v>305</v>
      </c>
      <c r="H1631" s="39">
        <v>313</v>
      </c>
      <c r="I1631" s="39">
        <v>306</v>
      </c>
      <c r="J1631" s="39">
        <v>256</v>
      </c>
      <c r="K1631" s="39">
        <v>305</v>
      </c>
      <c r="L1631" s="39">
        <v>230</v>
      </c>
      <c r="M1631" s="39">
        <v>248</v>
      </c>
      <c r="N1631" s="39">
        <v>244</v>
      </c>
    </row>
    <row r="1632" spans="1:14" x14ac:dyDescent="0.25">
      <c r="A1632" s="39" t="s">
        <v>135</v>
      </c>
      <c r="B1632" s="39" t="s">
        <v>135</v>
      </c>
      <c r="C1632" s="39">
        <v>4605000</v>
      </c>
      <c r="D1632" s="39">
        <v>2</v>
      </c>
      <c r="E1632" s="39">
        <v>362</v>
      </c>
      <c r="F1632" s="39">
        <v>333</v>
      </c>
      <c r="G1632" s="39">
        <v>411</v>
      </c>
      <c r="H1632" s="39">
        <v>371</v>
      </c>
      <c r="I1632" s="39">
        <v>381</v>
      </c>
      <c r="J1632" s="39">
        <v>370</v>
      </c>
      <c r="K1632" s="39">
        <v>341</v>
      </c>
      <c r="L1632" s="39">
        <v>284</v>
      </c>
      <c r="M1632" s="39">
        <v>310</v>
      </c>
      <c r="N1632" s="39">
        <v>299</v>
      </c>
    </row>
    <row r="1633" spans="1:14" x14ac:dyDescent="0.25">
      <c r="A1633" s="39" t="s">
        <v>135</v>
      </c>
      <c r="B1633" s="39" t="s">
        <v>135</v>
      </c>
      <c r="C1633" s="39">
        <v>4605000</v>
      </c>
      <c r="D1633" s="39">
        <v>3</v>
      </c>
      <c r="E1633" s="39">
        <v>349</v>
      </c>
      <c r="F1633" s="39">
        <v>324</v>
      </c>
      <c r="G1633" s="39">
        <v>333</v>
      </c>
      <c r="H1633" s="39">
        <v>400</v>
      </c>
      <c r="I1633" s="39">
        <v>384</v>
      </c>
      <c r="J1633" s="39">
        <v>362</v>
      </c>
      <c r="K1633" s="39">
        <v>374</v>
      </c>
      <c r="L1633" s="39">
        <v>307</v>
      </c>
      <c r="M1633" s="39">
        <v>274</v>
      </c>
      <c r="N1633" s="39">
        <v>307</v>
      </c>
    </row>
    <row r="1634" spans="1:14" x14ac:dyDescent="0.25">
      <c r="A1634" s="39" t="s">
        <v>135</v>
      </c>
      <c r="B1634" s="39" t="s">
        <v>135</v>
      </c>
      <c r="C1634" s="39">
        <v>4605000</v>
      </c>
      <c r="D1634" s="39">
        <v>4</v>
      </c>
      <c r="E1634" s="39">
        <v>362</v>
      </c>
      <c r="F1634" s="39">
        <v>332</v>
      </c>
      <c r="G1634" s="39">
        <v>320</v>
      </c>
      <c r="H1634" s="39">
        <v>328</v>
      </c>
      <c r="I1634" s="39">
        <v>404</v>
      </c>
      <c r="J1634" s="39">
        <v>340</v>
      </c>
      <c r="K1634" s="39">
        <v>359</v>
      </c>
      <c r="L1634" s="39">
        <v>355</v>
      </c>
      <c r="M1634" s="39">
        <v>300</v>
      </c>
      <c r="N1634" s="39">
        <v>282</v>
      </c>
    </row>
    <row r="1635" spans="1:14" x14ac:dyDescent="0.25">
      <c r="A1635" s="39" t="s">
        <v>135</v>
      </c>
      <c r="B1635" s="39" t="s">
        <v>135</v>
      </c>
      <c r="C1635" s="39">
        <v>4605000</v>
      </c>
      <c r="D1635" s="39">
        <v>5</v>
      </c>
      <c r="E1635" s="39">
        <v>337</v>
      </c>
      <c r="F1635" s="39">
        <v>323</v>
      </c>
      <c r="G1635" s="39">
        <v>300</v>
      </c>
      <c r="H1635" s="39">
        <v>291</v>
      </c>
      <c r="I1635" s="39">
        <v>312</v>
      </c>
      <c r="J1635" s="39">
        <v>368</v>
      </c>
      <c r="K1635" s="39">
        <v>337</v>
      </c>
      <c r="L1635" s="39">
        <v>346</v>
      </c>
      <c r="M1635" s="39">
        <v>329</v>
      </c>
      <c r="N1635" s="39">
        <v>311</v>
      </c>
    </row>
    <row r="1636" spans="1:14" x14ac:dyDescent="0.25">
      <c r="A1636" s="39" t="s">
        <v>135</v>
      </c>
      <c r="B1636" s="39" t="s">
        <v>135</v>
      </c>
      <c r="C1636" s="39">
        <v>4605000</v>
      </c>
      <c r="D1636" s="39">
        <v>6</v>
      </c>
      <c r="E1636" s="39">
        <v>332</v>
      </c>
      <c r="F1636" s="39">
        <v>312</v>
      </c>
      <c r="G1636" s="39">
        <v>307</v>
      </c>
      <c r="H1636" s="39">
        <v>284</v>
      </c>
      <c r="I1636" s="39">
        <v>281</v>
      </c>
      <c r="J1636" s="39">
        <v>306</v>
      </c>
      <c r="K1636" s="39">
        <v>335</v>
      </c>
      <c r="L1636" s="39">
        <v>305</v>
      </c>
      <c r="M1636" s="39">
        <v>335</v>
      </c>
      <c r="N1636" s="39">
        <v>338</v>
      </c>
    </row>
    <row r="1637" spans="1:14" x14ac:dyDescent="0.25">
      <c r="A1637" s="39" t="s">
        <v>135</v>
      </c>
      <c r="B1637" s="39" t="s">
        <v>135</v>
      </c>
      <c r="C1637" s="39">
        <v>4605000</v>
      </c>
      <c r="D1637" s="39">
        <v>7</v>
      </c>
      <c r="E1637" s="39">
        <v>294</v>
      </c>
      <c r="F1637" s="39">
        <v>326</v>
      </c>
      <c r="G1637" s="39">
        <v>318</v>
      </c>
      <c r="H1637" s="39">
        <v>312</v>
      </c>
      <c r="I1637" s="39">
        <v>285</v>
      </c>
      <c r="J1637" s="39">
        <v>284</v>
      </c>
      <c r="K1637" s="39">
        <v>292</v>
      </c>
      <c r="L1637" s="39">
        <v>355</v>
      </c>
      <c r="M1637" s="39">
        <v>315</v>
      </c>
      <c r="N1637" s="39">
        <v>316</v>
      </c>
    </row>
    <row r="1638" spans="1:14" x14ac:dyDescent="0.25">
      <c r="A1638" s="39" t="s">
        <v>135</v>
      </c>
      <c r="B1638" s="39" t="s">
        <v>135</v>
      </c>
      <c r="C1638" s="39">
        <v>4605000</v>
      </c>
      <c r="D1638" s="39">
        <v>8</v>
      </c>
      <c r="E1638" s="39">
        <v>325</v>
      </c>
      <c r="F1638" s="39">
        <v>285</v>
      </c>
      <c r="G1638" s="39">
        <v>331</v>
      </c>
      <c r="H1638" s="39">
        <v>297</v>
      </c>
      <c r="I1638" s="39">
        <v>286</v>
      </c>
      <c r="J1638" s="39">
        <v>273</v>
      </c>
      <c r="K1638" s="39">
        <v>254</v>
      </c>
      <c r="L1638" s="39">
        <v>279</v>
      </c>
      <c r="M1638" s="39">
        <v>353</v>
      </c>
      <c r="N1638" s="39">
        <v>317</v>
      </c>
    </row>
    <row r="1639" spans="1:14" x14ac:dyDescent="0.25">
      <c r="A1639" s="39" t="s">
        <v>135</v>
      </c>
      <c r="B1639" s="39" t="s">
        <v>135</v>
      </c>
      <c r="C1639" s="39">
        <v>4605000</v>
      </c>
      <c r="D1639" s="39">
        <v>9</v>
      </c>
      <c r="E1639" s="39">
        <v>312</v>
      </c>
      <c r="F1639" s="39">
        <v>318</v>
      </c>
      <c r="G1639" s="39">
        <v>291</v>
      </c>
      <c r="H1639" s="39">
        <v>314</v>
      </c>
      <c r="I1639" s="39">
        <v>301</v>
      </c>
      <c r="J1639" s="39">
        <v>299</v>
      </c>
      <c r="K1639" s="39">
        <v>288</v>
      </c>
      <c r="L1639" s="39">
        <v>261</v>
      </c>
      <c r="M1639" s="39">
        <v>282</v>
      </c>
      <c r="N1639" s="39">
        <v>360</v>
      </c>
    </row>
    <row r="1640" spans="1:14" x14ac:dyDescent="0.25">
      <c r="A1640" s="39" t="s">
        <v>135</v>
      </c>
      <c r="B1640" s="39" t="s">
        <v>135</v>
      </c>
      <c r="C1640" s="39">
        <v>4701000</v>
      </c>
      <c r="D1640" s="39">
        <v>0</v>
      </c>
      <c r="E1640" s="39">
        <v>27</v>
      </c>
      <c r="F1640" s="39">
        <v>32</v>
      </c>
      <c r="G1640" s="39">
        <v>31</v>
      </c>
      <c r="H1640" s="39">
        <v>25</v>
      </c>
      <c r="I1640" s="39">
        <v>40</v>
      </c>
      <c r="J1640" s="39">
        <v>36</v>
      </c>
      <c r="K1640" s="39">
        <v>31</v>
      </c>
      <c r="L1640" s="39">
        <v>24</v>
      </c>
      <c r="M1640" s="39">
        <v>22</v>
      </c>
      <c r="N1640" s="39">
        <v>39</v>
      </c>
    </row>
    <row r="1641" spans="1:14" x14ac:dyDescent="0.25">
      <c r="A1641" s="39" t="s">
        <v>135</v>
      </c>
      <c r="B1641" s="39" t="s">
        <v>135</v>
      </c>
      <c r="C1641" s="39">
        <v>4701000</v>
      </c>
      <c r="D1641" s="39">
        <v>1</v>
      </c>
      <c r="E1641" s="39">
        <v>25</v>
      </c>
      <c r="F1641" s="39">
        <v>29</v>
      </c>
      <c r="G1641" s="39">
        <v>36</v>
      </c>
      <c r="H1641" s="39">
        <v>27</v>
      </c>
      <c r="I1641" s="39">
        <v>23</v>
      </c>
      <c r="J1641" s="39">
        <v>39</v>
      </c>
      <c r="K1641" s="39">
        <v>31</v>
      </c>
      <c r="L1641" s="39">
        <v>29</v>
      </c>
      <c r="M1641" s="39">
        <v>31</v>
      </c>
      <c r="N1641" s="39">
        <v>20</v>
      </c>
    </row>
    <row r="1642" spans="1:14" x14ac:dyDescent="0.25">
      <c r="A1642" s="39" t="s">
        <v>135</v>
      </c>
      <c r="B1642" s="39" t="s">
        <v>135</v>
      </c>
      <c r="C1642" s="39">
        <v>4701000</v>
      </c>
      <c r="D1642" s="39">
        <v>10</v>
      </c>
      <c r="E1642" s="39">
        <v>45</v>
      </c>
      <c r="F1642" s="39">
        <v>28</v>
      </c>
      <c r="G1642" s="39">
        <v>29</v>
      </c>
      <c r="H1642" s="39">
        <v>46</v>
      </c>
      <c r="I1642" s="39">
        <v>40</v>
      </c>
      <c r="J1642" s="39">
        <v>33</v>
      </c>
      <c r="K1642" s="39">
        <v>25</v>
      </c>
      <c r="L1642" s="39">
        <v>39</v>
      </c>
      <c r="M1642" s="39">
        <v>22</v>
      </c>
      <c r="N1642" s="39">
        <v>34</v>
      </c>
    </row>
    <row r="1643" spans="1:14" x14ac:dyDescent="0.25">
      <c r="A1643" s="39" t="s">
        <v>135</v>
      </c>
      <c r="B1643" s="39" t="s">
        <v>135</v>
      </c>
      <c r="C1643" s="39">
        <v>4701000</v>
      </c>
      <c r="D1643" s="39">
        <v>11</v>
      </c>
      <c r="E1643" s="39">
        <v>36</v>
      </c>
      <c r="F1643" s="39">
        <v>41</v>
      </c>
      <c r="G1643" s="39">
        <v>27</v>
      </c>
      <c r="H1643" s="39">
        <v>31</v>
      </c>
      <c r="I1643" s="39">
        <v>40</v>
      </c>
      <c r="J1643" s="39">
        <v>39</v>
      </c>
      <c r="K1643" s="39">
        <v>33</v>
      </c>
      <c r="L1643" s="39">
        <v>28</v>
      </c>
      <c r="M1643" s="39">
        <v>34</v>
      </c>
      <c r="N1643" s="39">
        <v>24</v>
      </c>
    </row>
    <row r="1644" spans="1:14" x14ac:dyDescent="0.25">
      <c r="A1644" s="39" t="s">
        <v>135</v>
      </c>
      <c r="B1644" s="39" t="s">
        <v>135</v>
      </c>
      <c r="C1644" s="39">
        <v>4701000</v>
      </c>
      <c r="D1644" s="39">
        <v>12</v>
      </c>
      <c r="E1644" s="39">
        <v>29</v>
      </c>
      <c r="F1644" s="39">
        <v>35</v>
      </c>
      <c r="G1644" s="39">
        <v>40</v>
      </c>
      <c r="H1644" s="39">
        <v>26</v>
      </c>
      <c r="I1644" s="39">
        <v>29</v>
      </c>
      <c r="J1644" s="39">
        <v>42</v>
      </c>
      <c r="K1644" s="39">
        <v>35</v>
      </c>
      <c r="L1644" s="39">
        <v>32</v>
      </c>
      <c r="M1644" s="39">
        <v>26</v>
      </c>
      <c r="N1644" s="39">
        <v>32</v>
      </c>
    </row>
    <row r="1645" spans="1:14" x14ac:dyDescent="0.25">
      <c r="A1645" s="39" t="s">
        <v>135</v>
      </c>
      <c r="B1645" s="39" t="s">
        <v>135</v>
      </c>
      <c r="C1645" s="39">
        <v>4701000</v>
      </c>
      <c r="D1645" s="39">
        <v>2</v>
      </c>
      <c r="E1645" s="39">
        <v>28</v>
      </c>
      <c r="F1645" s="39">
        <v>29</v>
      </c>
      <c r="G1645" s="39">
        <v>27</v>
      </c>
      <c r="H1645" s="39">
        <v>41</v>
      </c>
      <c r="I1645" s="39">
        <v>36</v>
      </c>
      <c r="J1645" s="39">
        <v>19</v>
      </c>
      <c r="K1645" s="39">
        <v>38</v>
      </c>
      <c r="L1645" s="39">
        <v>31</v>
      </c>
      <c r="M1645" s="39">
        <v>32</v>
      </c>
      <c r="N1645" s="39">
        <v>26</v>
      </c>
    </row>
    <row r="1646" spans="1:14" x14ac:dyDescent="0.25">
      <c r="A1646" s="39" t="s">
        <v>135</v>
      </c>
      <c r="B1646" s="39" t="s">
        <v>135</v>
      </c>
      <c r="C1646" s="39">
        <v>4701000</v>
      </c>
      <c r="D1646" s="39">
        <v>3</v>
      </c>
      <c r="E1646" s="39">
        <v>33</v>
      </c>
      <c r="F1646" s="39">
        <v>27</v>
      </c>
      <c r="G1646" s="39">
        <v>30</v>
      </c>
      <c r="H1646" s="39">
        <v>28</v>
      </c>
      <c r="I1646" s="39">
        <v>39</v>
      </c>
      <c r="J1646" s="39">
        <v>37</v>
      </c>
      <c r="K1646" s="39">
        <v>19</v>
      </c>
      <c r="L1646" s="39">
        <v>42</v>
      </c>
      <c r="M1646" s="39">
        <v>35</v>
      </c>
      <c r="N1646" s="39">
        <v>29</v>
      </c>
    </row>
    <row r="1647" spans="1:14" x14ac:dyDescent="0.25">
      <c r="A1647" s="39" t="s">
        <v>135</v>
      </c>
      <c r="B1647" s="39" t="s">
        <v>135</v>
      </c>
      <c r="C1647" s="39">
        <v>4701000</v>
      </c>
      <c r="D1647" s="39">
        <v>4</v>
      </c>
      <c r="E1647" s="39">
        <v>32</v>
      </c>
      <c r="F1647" s="39">
        <v>30</v>
      </c>
      <c r="G1647" s="39">
        <v>26</v>
      </c>
      <c r="H1647" s="39">
        <v>24</v>
      </c>
      <c r="I1647" s="39">
        <v>32</v>
      </c>
      <c r="J1647" s="39">
        <v>36</v>
      </c>
      <c r="K1647" s="39">
        <v>37</v>
      </c>
      <c r="L1647" s="39">
        <v>27</v>
      </c>
      <c r="M1647" s="39">
        <v>41</v>
      </c>
      <c r="N1647" s="39">
        <v>30</v>
      </c>
    </row>
    <row r="1648" spans="1:14" x14ac:dyDescent="0.25">
      <c r="A1648" s="39" t="s">
        <v>135</v>
      </c>
      <c r="B1648" s="39" t="s">
        <v>135</v>
      </c>
      <c r="C1648" s="39">
        <v>4701000</v>
      </c>
      <c r="D1648" s="39">
        <v>5</v>
      </c>
      <c r="E1648" s="39">
        <v>33</v>
      </c>
      <c r="F1648" s="39">
        <v>34</v>
      </c>
      <c r="G1648" s="39">
        <v>29</v>
      </c>
      <c r="H1648" s="39">
        <v>23</v>
      </c>
      <c r="I1648" s="39">
        <v>33</v>
      </c>
      <c r="J1648" s="39">
        <v>34</v>
      </c>
      <c r="K1648" s="39">
        <v>34</v>
      </c>
      <c r="L1648" s="39">
        <v>38</v>
      </c>
      <c r="M1648" s="39">
        <v>27</v>
      </c>
      <c r="N1648" s="39">
        <v>44</v>
      </c>
    </row>
    <row r="1649" spans="1:14" x14ac:dyDescent="0.25">
      <c r="A1649" s="39" t="s">
        <v>135</v>
      </c>
      <c r="B1649" s="39" t="s">
        <v>135</v>
      </c>
      <c r="C1649" s="39">
        <v>4701000</v>
      </c>
      <c r="D1649" s="39">
        <v>6</v>
      </c>
      <c r="E1649" s="39">
        <v>32</v>
      </c>
      <c r="F1649" s="39">
        <v>33</v>
      </c>
      <c r="G1649" s="39">
        <v>36</v>
      </c>
      <c r="H1649" s="39">
        <v>30</v>
      </c>
      <c r="I1649" s="39">
        <v>26</v>
      </c>
      <c r="J1649" s="39">
        <v>38</v>
      </c>
      <c r="K1649" s="39">
        <v>35</v>
      </c>
      <c r="L1649" s="39">
        <v>37</v>
      </c>
      <c r="M1649" s="39">
        <v>36</v>
      </c>
      <c r="N1649" s="39">
        <v>27</v>
      </c>
    </row>
    <row r="1650" spans="1:14" x14ac:dyDescent="0.25">
      <c r="A1650" s="39" t="s">
        <v>135</v>
      </c>
      <c r="B1650" s="39" t="s">
        <v>135</v>
      </c>
      <c r="C1650" s="39">
        <v>4701000</v>
      </c>
      <c r="D1650" s="39">
        <v>7</v>
      </c>
      <c r="E1650" s="39">
        <v>42</v>
      </c>
      <c r="F1650" s="39">
        <v>34</v>
      </c>
      <c r="G1650" s="39">
        <v>34</v>
      </c>
      <c r="H1650" s="39">
        <v>30</v>
      </c>
      <c r="I1650" s="39">
        <v>32</v>
      </c>
      <c r="J1650" s="39">
        <v>23</v>
      </c>
      <c r="K1650" s="39">
        <v>36</v>
      </c>
      <c r="L1650" s="39">
        <v>33</v>
      </c>
      <c r="M1650" s="39">
        <v>37</v>
      </c>
      <c r="N1650" s="39">
        <v>40</v>
      </c>
    </row>
    <row r="1651" spans="1:14" x14ac:dyDescent="0.25">
      <c r="A1651" s="39" t="s">
        <v>135</v>
      </c>
      <c r="B1651" s="39" t="s">
        <v>135</v>
      </c>
      <c r="C1651" s="39">
        <v>4701000</v>
      </c>
      <c r="D1651" s="39">
        <v>8</v>
      </c>
      <c r="E1651" s="39">
        <v>39</v>
      </c>
      <c r="F1651" s="39">
        <v>41</v>
      </c>
      <c r="G1651" s="39">
        <v>37</v>
      </c>
      <c r="H1651" s="39">
        <v>37</v>
      </c>
      <c r="I1651" s="39">
        <v>29</v>
      </c>
      <c r="J1651" s="39">
        <v>34</v>
      </c>
      <c r="K1651" s="39">
        <v>22</v>
      </c>
      <c r="L1651" s="39">
        <v>32</v>
      </c>
      <c r="M1651" s="39">
        <v>32</v>
      </c>
      <c r="N1651" s="39">
        <v>33</v>
      </c>
    </row>
    <row r="1652" spans="1:14" x14ac:dyDescent="0.25">
      <c r="A1652" s="39" t="s">
        <v>135</v>
      </c>
      <c r="B1652" s="39" t="s">
        <v>135</v>
      </c>
      <c r="C1652" s="39">
        <v>4701000</v>
      </c>
      <c r="D1652" s="39">
        <v>9</v>
      </c>
      <c r="E1652" s="39">
        <v>29</v>
      </c>
      <c r="F1652" s="39">
        <v>36</v>
      </c>
      <c r="G1652" s="39">
        <v>42</v>
      </c>
      <c r="H1652" s="39">
        <v>36</v>
      </c>
      <c r="I1652" s="39">
        <v>35</v>
      </c>
      <c r="J1652" s="39">
        <v>26</v>
      </c>
      <c r="K1652" s="39">
        <v>36</v>
      </c>
      <c r="L1652" s="39">
        <v>22</v>
      </c>
      <c r="M1652" s="39">
        <v>31</v>
      </c>
      <c r="N1652" s="39">
        <v>34</v>
      </c>
    </row>
    <row r="1653" spans="1:14" x14ac:dyDescent="0.25">
      <c r="A1653" s="39" t="s">
        <v>135</v>
      </c>
      <c r="B1653" s="39" t="s">
        <v>135</v>
      </c>
      <c r="C1653" s="39">
        <v>4702000</v>
      </c>
      <c r="D1653" s="39">
        <v>0</v>
      </c>
      <c r="E1653" s="39">
        <v>250</v>
      </c>
      <c r="F1653" s="39">
        <v>263</v>
      </c>
      <c r="G1653" s="39">
        <v>221</v>
      </c>
      <c r="H1653" s="39">
        <v>201</v>
      </c>
      <c r="I1653" s="39">
        <v>199</v>
      </c>
      <c r="J1653" s="39">
        <v>192</v>
      </c>
      <c r="K1653" s="39">
        <v>193</v>
      </c>
      <c r="L1653" s="39">
        <v>174</v>
      </c>
      <c r="M1653" s="39">
        <v>133</v>
      </c>
      <c r="N1653" s="39">
        <v>140</v>
      </c>
    </row>
    <row r="1654" spans="1:14" x14ac:dyDescent="0.25">
      <c r="A1654" s="39" t="s">
        <v>135</v>
      </c>
      <c r="B1654" s="39" t="s">
        <v>135</v>
      </c>
      <c r="C1654" s="39">
        <v>4702000</v>
      </c>
      <c r="D1654" s="39">
        <v>1</v>
      </c>
      <c r="E1654" s="39">
        <v>211</v>
      </c>
      <c r="F1654" s="39">
        <v>230</v>
      </c>
      <c r="G1654" s="39">
        <v>250</v>
      </c>
      <c r="H1654" s="39">
        <v>216</v>
      </c>
      <c r="I1654" s="39">
        <v>180</v>
      </c>
      <c r="J1654" s="39">
        <v>187</v>
      </c>
      <c r="K1654" s="39">
        <v>163</v>
      </c>
      <c r="L1654" s="39">
        <v>165</v>
      </c>
      <c r="M1654" s="39">
        <v>157</v>
      </c>
      <c r="N1654" s="39">
        <v>121</v>
      </c>
    </row>
    <row r="1655" spans="1:14" x14ac:dyDescent="0.25">
      <c r="A1655" s="39" t="s">
        <v>135</v>
      </c>
      <c r="B1655" s="39" t="s">
        <v>135</v>
      </c>
      <c r="C1655" s="39">
        <v>4702000</v>
      </c>
      <c r="D1655" s="39">
        <v>10</v>
      </c>
      <c r="E1655" s="39">
        <v>183</v>
      </c>
      <c r="F1655" s="39">
        <v>207</v>
      </c>
      <c r="G1655" s="39">
        <v>173</v>
      </c>
      <c r="H1655" s="39">
        <v>151</v>
      </c>
      <c r="I1655" s="39">
        <v>170</v>
      </c>
      <c r="J1655" s="39">
        <v>176</v>
      </c>
      <c r="K1655" s="39">
        <v>138</v>
      </c>
      <c r="L1655" s="39">
        <v>111</v>
      </c>
      <c r="M1655" s="39">
        <v>112</v>
      </c>
      <c r="N1655" s="39">
        <v>106</v>
      </c>
    </row>
    <row r="1656" spans="1:14" x14ac:dyDescent="0.25">
      <c r="A1656" s="39" t="s">
        <v>135</v>
      </c>
      <c r="B1656" s="39" t="s">
        <v>135</v>
      </c>
      <c r="C1656" s="39">
        <v>4702000</v>
      </c>
      <c r="D1656" s="39">
        <v>11</v>
      </c>
      <c r="E1656" s="39">
        <v>187</v>
      </c>
      <c r="F1656" s="39">
        <v>167</v>
      </c>
      <c r="G1656" s="39">
        <v>162</v>
      </c>
      <c r="H1656" s="39">
        <v>156</v>
      </c>
      <c r="I1656" s="39">
        <v>149</v>
      </c>
      <c r="J1656" s="39">
        <v>149</v>
      </c>
      <c r="K1656" s="39">
        <v>166</v>
      </c>
      <c r="L1656" s="39">
        <v>120</v>
      </c>
      <c r="M1656" s="39">
        <v>111</v>
      </c>
      <c r="N1656" s="39">
        <v>105</v>
      </c>
    </row>
    <row r="1657" spans="1:14" x14ac:dyDescent="0.25">
      <c r="A1657" s="39" t="s">
        <v>135</v>
      </c>
      <c r="B1657" s="39" t="s">
        <v>135</v>
      </c>
      <c r="C1657" s="39">
        <v>4702000</v>
      </c>
      <c r="D1657" s="39">
        <v>12</v>
      </c>
      <c r="E1657" s="39">
        <v>202</v>
      </c>
      <c r="F1657" s="39">
        <v>183</v>
      </c>
      <c r="G1657" s="39">
        <v>166</v>
      </c>
      <c r="H1657" s="39">
        <v>174</v>
      </c>
      <c r="I1657" s="39">
        <v>145</v>
      </c>
      <c r="J1657" s="39">
        <v>139</v>
      </c>
      <c r="K1657" s="39">
        <v>153</v>
      </c>
      <c r="L1657" s="39">
        <v>146</v>
      </c>
      <c r="M1657" s="39">
        <v>118</v>
      </c>
      <c r="N1657" s="39">
        <v>87</v>
      </c>
    </row>
    <row r="1658" spans="1:14" x14ac:dyDescent="0.25">
      <c r="A1658" s="39" t="s">
        <v>135</v>
      </c>
      <c r="B1658" s="39" t="s">
        <v>135</v>
      </c>
      <c r="C1658" s="39">
        <v>4702000</v>
      </c>
      <c r="D1658" s="39">
        <v>2</v>
      </c>
      <c r="E1658" s="39">
        <v>220</v>
      </c>
      <c r="F1658" s="39">
        <v>208</v>
      </c>
      <c r="G1658" s="39">
        <v>210</v>
      </c>
      <c r="H1658" s="39">
        <v>238</v>
      </c>
      <c r="I1658" s="39">
        <v>196</v>
      </c>
      <c r="J1658" s="39">
        <v>183</v>
      </c>
      <c r="K1658" s="39">
        <v>173</v>
      </c>
      <c r="L1658" s="39">
        <v>145</v>
      </c>
      <c r="M1658" s="39">
        <v>139</v>
      </c>
      <c r="N1658" s="39">
        <v>141</v>
      </c>
    </row>
    <row r="1659" spans="1:14" x14ac:dyDescent="0.25">
      <c r="A1659" s="39" t="s">
        <v>135</v>
      </c>
      <c r="B1659" s="39" t="s">
        <v>135</v>
      </c>
      <c r="C1659" s="39">
        <v>4702000</v>
      </c>
      <c r="D1659" s="39">
        <v>3</v>
      </c>
      <c r="E1659" s="39">
        <v>196</v>
      </c>
      <c r="F1659" s="39">
        <v>205</v>
      </c>
      <c r="G1659" s="39">
        <v>195</v>
      </c>
      <c r="H1659" s="39">
        <v>191</v>
      </c>
      <c r="I1659" s="39">
        <v>208</v>
      </c>
      <c r="J1659" s="39">
        <v>171</v>
      </c>
      <c r="K1659" s="39">
        <v>163</v>
      </c>
      <c r="L1659" s="39">
        <v>138</v>
      </c>
      <c r="M1659" s="39">
        <v>114</v>
      </c>
      <c r="N1659" s="39">
        <v>142</v>
      </c>
    </row>
    <row r="1660" spans="1:14" x14ac:dyDescent="0.25">
      <c r="A1660" s="39" t="s">
        <v>135</v>
      </c>
      <c r="B1660" s="39" t="s">
        <v>135</v>
      </c>
      <c r="C1660" s="39">
        <v>4702000</v>
      </c>
      <c r="D1660" s="39">
        <v>4</v>
      </c>
      <c r="E1660" s="39">
        <v>157</v>
      </c>
      <c r="F1660" s="39">
        <v>166</v>
      </c>
      <c r="G1660" s="39">
        <v>151</v>
      </c>
      <c r="H1660" s="39">
        <v>151</v>
      </c>
      <c r="I1660" s="39">
        <v>160</v>
      </c>
      <c r="J1660" s="39">
        <v>157</v>
      </c>
      <c r="K1660" s="39">
        <v>139</v>
      </c>
      <c r="L1660" s="39">
        <v>146</v>
      </c>
      <c r="M1660" s="39">
        <v>128</v>
      </c>
      <c r="N1660" s="39">
        <v>113</v>
      </c>
    </row>
    <row r="1661" spans="1:14" x14ac:dyDescent="0.25">
      <c r="A1661" s="39" t="s">
        <v>135</v>
      </c>
      <c r="B1661" s="39" t="s">
        <v>135</v>
      </c>
      <c r="C1661" s="39">
        <v>4702000</v>
      </c>
      <c r="D1661" s="39">
        <v>5</v>
      </c>
      <c r="E1661" s="39">
        <v>178</v>
      </c>
      <c r="F1661" s="39">
        <v>155</v>
      </c>
      <c r="G1661" s="39">
        <v>149</v>
      </c>
      <c r="H1661" s="39">
        <v>151</v>
      </c>
      <c r="I1661" s="39">
        <v>127</v>
      </c>
      <c r="J1661" s="39">
        <v>148</v>
      </c>
      <c r="K1661" s="39">
        <v>153</v>
      </c>
      <c r="L1661" s="39">
        <v>135</v>
      </c>
      <c r="M1661" s="39">
        <v>142</v>
      </c>
      <c r="N1661" s="39">
        <v>107</v>
      </c>
    </row>
    <row r="1662" spans="1:14" x14ac:dyDescent="0.25">
      <c r="A1662" s="39" t="s">
        <v>135</v>
      </c>
      <c r="B1662" s="39" t="s">
        <v>135</v>
      </c>
      <c r="C1662" s="39">
        <v>4702000</v>
      </c>
      <c r="D1662" s="39">
        <v>6</v>
      </c>
      <c r="E1662" s="39">
        <v>208</v>
      </c>
      <c r="F1662" s="39">
        <v>162</v>
      </c>
      <c r="G1662" s="39">
        <v>141</v>
      </c>
      <c r="H1662" s="39">
        <v>135</v>
      </c>
      <c r="I1662" s="39">
        <v>136</v>
      </c>
      <c r="J1662" s="39">
        <v>117</v>
      </c>
      <c r="K1662" s="39">
        <v>145</v>
      </c>
      <c r="L1662" s="39">
        <v>158</v>
      </c>
      <c r="M1662" s="39">
        <v>129</v>
      </c>
      <c r="N1662" s="39">
        <v>134</v>
      </c>
    </row>
    <row r="1663" spans="1:14" x14ac:dyDescent="0.25">
      <c r="A1663" s="39" t="s">
        <v>135</v>
      </c>
      <c r="B1663" s="39" t="s">
        <v>135</v>
      </c>
      <c r="C1663" s="39">
        <v>4702000</v>
      </c>
      <c r="D1663" s="39">
        <v>7</v>
      </c>
      <c r="E1663" s="39">
        <v>154</v>
      </c>
      <c r="F1663" s="39">
        <v>208</v>
      </c>
      <c r="G1663" s="39">
        <v>152</v>
      </c>
      <c r="H1663" s="39">
        <v>140</v>
      </c>
      <c r="I1663" s="39">
        <v>132</v>
      </c>
      <c r="J1663" s="39">
        <v>134</v>
      </c>
      <c r="K1663" s="39">
        <v>126</v>
      </c>
      <c r="L1663" s="39">
        <v>137</v>
      </c>
      <c r="M1663" s="39">
        <v>149</v>
      </c>
      <c r="N1663" s="39">
        <v>118</v>
      </c>
    </row>
    <row r="1664" spans="1:14" x14ac:dyDescent="0.25">
      <c r="A1664" s="39" t="s">
        <v>135</v>
      </c>
      <c r="B1664" s="39" t="s">
        <v>135</v>
      </c>
      <c r="C1664" s="39">
        <v>4702000</v>
      </c>
      <c r="D1664" s="39">
        <v>8</v>
      </c>
      <c r="E1664" s="39">
        <v>205</v>
      </c>
      <c r="F1664" s="39">
        <v>155</v>
      </c>
      <c r="G1664" s="39">
        <v>180</v>
      </c>
      <c r="H1664" s="39">
        <v>145</v>
      </c>
      <c r="I1664" s="39">
        <v>135</v>
      </c>
      <c r="J1664" s="39">
        <v>137</v>
      </c>
      <c r="K1664" s="39">
        <v>137</v>
      </c>
      <c r="L1664" s="39">
        <v>127</v>
      </c>
      <c r="M1664" s="39">
        <v>133</v>
      </c>
      <c r="N1664" s="39">
        <v>141</v>
      </c>
    </row>
    <row r="1665" spans="1:14" x14ac:dyDescent="0.25">
      <c r="A1665" s="39" t="s">
        <v>135</v>
      </c>
      <c r="B1665" s="39" t="s">
        <v>135</v>
      </c>
      <c r="C1665" s="39">
        <v>4702000</v>
      </c>
      <c r="D1665" s="39">
        <v>9</v>
      </c>
      <c r="E1665" s="39">
        <v>242</v>
      </c>
      <c r="F1665" s="39">
        <v>226</v>
      </c>
      <c r="G1665" s="39">
        <v>198</v>
      </c>
      <c r="H1665" s="39">
        <v>187</v>
      </c>
      <c r="I1665" s="39">
        <v>173</v>
      </c>
      <c r="J1665" s="39">
        <v>154</v>
      </c>
      <c r="K1665" s="39">
        <v>150</v>
      </c>
      <c r="L1665" s="39">
        <v>157</v>
      </c>
      <c r="M1665" s="39">
        <v>151</v>
      </c>
      <c r="N1665" s="39">
        <v>171</v>
      </c>
    </row>
    <row r="1666" spans="1:14" x14ac:dyDescent="0.25">
      <c r="A1666" s="39" t="s">
        <v>135</v>
      </c>
      <c r="B1666" s="39" t="s">
        <v>135</v>
      </c>
      <c r="C1666" s="39">
        <v>4706000</v>
      </c>
      <c r="D1666" s="39">
        <v>0</v>
      </c>
      <c r="E1666" s="39">
        <v>85</v>
      </c>
      <c r="F1666" s="39">
        <v>107</v>
      </c>
      <c r="G1666" s="39">
        <v>89</v>
      </c>
      <c r="H1666" s="39">
        <v>83</v>
      </c>
      <c r="I1666" s="39">
        <v>71</v>
      </c>
      <c r="J1666" s="39">
        <v>83</v>
      </c>
      <c r="K1666" s="39">
        <v>62</v>
      </c>
      <c r="L1666" s="39">
        <v>76</v>
      </c>
      <c r="M1666" s="39">
        <v>79</v>
      </c>
      <c r="N1666" s="39">
        <v>65</v>
      </c>
    </row>
    <row r="1667" spans="1:14" x14ac:dyDescent="0.25">
      <c r="A1667" s="39" t="s">
        <v>135</v>
      </c>
      <c r="B1667" s="39" t="s">
        <v>135</v>
      </c>
      <c r="C1667" s="39">
        <v>4706000</v>
      </c>
      <c r="D1667" s="39">
        <v>1</v>
      </c>
      <c r="E1667" s="39">
        <v>105</v>
      </c>
      <c r="F1667" s="39">
        <v>91</v>
      </c>
      <c r="G1667" s="39">
        <v>92</v>
      </c>
      <c r="H1667" s="39">
        <v>94</v>
      </c>
      <c r="I1667" s="39">
        <v>83</v>
      </c>
      <c r="J1667" s="39">
        <v>80</v>
      </c>
      <c r="K1667" s="39">
        <v>91</v>
      </c>
      <c r="L1667" s="39">
        <v>66</v>
      </c>
      <c r="M1667" s="39">
        <v>84</v>
      </c>
      <c r="N1667" s="39">
        <v>80</v>
      </c>
    </row>
    <row r="1668" spans="1:14" x14ac:dyDescent="0.25">
      <c r="A1668" s="39" t="s">
        <v>135</v>
      </c>
      <c r="B1668" s="39" t="s">
        <v>135</v>
      </c>
      <c r="C1668" s="39">
        <v>4706000</v>
      </c>
      <c r="D1668" s="39">
        <v>10</v>
      </c>
      <c r="E1668" s="39">
        <v>100</v>
      </c>
      <c r="F1668" s="39">
        <v>75</v>
      </c>
      <c r="G1668" s="39">
        <v>89</v>
      </c>
      <c r="H1668" s="39">
        <v>95</v>
      </c>
      <c r="I1668" s="39">
        <v>90</v>
      </c>
      <c r="J1668" s="39">
        <v>106</v>
      </c>
      <c r="K1668" s="39">
        <v>83</v>
      </c>
      <c r="L1668" s="39">
        <v>91</v>
      </c>
      <c r="M1668" s="39">
        <v>86</v>
      </c>
      <c r="N1668" s="39">
        <v>84</v>
      </c>
    </row>
    <row r="1669" spans="1:14" x14ac:dyDescent="0.25">
      <c r="A1669" s="39" t="s">
        <v>135</v>
      </c>
      <c r="B1669" s="39" t="s">
        <v>135</v>
      </c>
      <c r="C1669" s="39">
        <v>4706000</v>
      </c>
      <c r="D1669" s="39">
        <v>11</v>
      </c>
      <c r="E1669" s="39">
        <v>77</v>
      </c>
      <c r="F1669" s="39">
        <v>97</v>
      </c>
      <c r="G1669" s="39">
        <v>70</v>
      </c>
      <c r="H1669" s="39">
        <v>92</v>
      </c>
      <c r="I1669" s="39">
        <v>73</v>
      </c>
      <c r="J1669" s="39">
        <v>80</v>
      </c>
      <c r="K1669" s="39">
        <v>95</v>
      </c>
      <c r="L1669" s="39">
        <v>79</v>
      </c>
      <c r="M1669" s="39">
        <v>85</v>
      </c>
      <c r="N1669" s="39">
        <v>66</v>
      </c>
    </row>
    <row r="1670" spans="1:14" x14ac:dyDescent="0.25">
      <c r="A1670" s="39" t="s">
        <v>135</v>
      </c>
      <c r="B1670" s="39" t="s">
        <v>135</v>
      </c>
      <c r="C1670" s="39">
        <v>4706000</v>
      </c>
      <c r="D1670" s="39">
        <v>12</v>
      </c>
      <c r="E1670" s="39">
        <v>79</v>
      </c>
      <c r="F1670" s="39">
        <v>74</v>
      </c>
      <c r="G1670" s="39">
        <v>95</v>
      </c>
      <c r="H1670" s="39">
        <v>73</v>
      </c>
      <c r="I1670" s="39">
        <v>93</v>
      </c>
      <c r="J1670" s="39">
        <v>81</v>
      </c>
      <c r="K1670" s="39">
        <v>83</v>
      </c>
      <c r="L1670" s="39">
        <v>85</v>
      </c>
      <c r="M1670" s="39">
        <v>79</v>
      </c>
      <c r="N1670" s="39">
        <v>74</v>
      </c>
    </row>
    <row r="1671" spans="1:14" x14ac:dyDescent="0.25">
      <c r="A1671" s="39" t="s">
        <v>135</v>
      </c>
      <c r="B1671" s="39" t="s">
        <v>135</v>
      </c>
      <c r="C1671" s="39">
        <v>4706000</v>
      </c>
      <c r="D1671" s="39">
        <v>2</v>
      </c>
      <c r="E1671" s="39">
        <v>83</v>
      </c>
      <c r="F1671" s="39">
        <v>95</v>
      </c>
      <c r="G1671" s="39">
        <v>86</v>
      </c>
      <c r="H1671" s="39">
        <v>95</v>
      </c>
      <c r="I1671" s="39">
        <v>95</v>
      </c>
      <c r="J1671" s="39">
        <v>83</v>
      </c>
      <c r="K1671" s="39">
        <v>79</v>
      </c>
      <c r="L1671" s="39">
        <v>70</v>
      </c>
      <c r="M1671" s="39">
        <v>65</v>
      </c>
      <c r="N1671" s="39">
        <v>82</v>
      </c>
    </row>
    <row r="1672" spans="1:14" x14ac:dyDescent="0.25">
      <c r="A1672" s="39" t="s">
        <v>135</v>
      </c>
      <c r="B1672" s="39" t="s">
        <v>135</v>
      </c>
      <c r="C1672" s="39">
        <v>4706000</v>
      </c>
      <c r="D1672" s="39">
        <v>3</v>
      </c>
      <c r="E1672" s="39">
        <v>115</v>
      </c>
      <c r="F1672" s="39">
        <v>80</v>
      </c>
      <c r="G1672" s="39">
        <v>92</v>
      </c>
      <c r="H1672" s="39">
        <v>80</v>
      </c>
      <c r="I1672" s="39">
        <v>91</v>
      </c>
      <c r="J1672" s="39">
        <v>92</v>
      </c>
      <c r="K1672" s="39">
        <v>79</v>
      </c>
      <c r="L1672" s="39">
        <v>81</v>
      </c>
      <c r="M1672" s="39">
        <v>77</v>
      </c>
      <c r="N1672" s="39">
        <v>62</v>
      </c>
    </row>
    <row r="1673" spans="1:14" x14ac:dyDescent="0.25">
      <c r="A1673" s="39" t="s">
        <v>135</v>
      </c>
      <c r="B1673" s="39" t="s">
        <v>135</v>
      </c>
      <c r="C1673" s="39">
        <v>4706000</v>
      </c>
      <c r="D1673" s="39">
        <v>4</v>
      </c>
      <c r="E1673" s="39">
        <v>101</v>
      </c>
      <c r="F1673" s="39">
        <v>110</v>
      </c>
      <c r="G1673" s="39">
        <v>78</v>
      </c>
      <c r="H1673" s="39">
        <v>96</v>
      </c>
      <c r="I1673" s="39">
        <v>82</v>
      </c>
      <c r="J1673" s="39">
        <v>83</v>
      </c>
      <c r="K1673" s="39">
        <v>98</v>
      </c>
      <c r="L1673" s="39">
        <v>84</v>
      </c>
      <c r="M1673" s="39">
        <v>79</v>
      </c>
      <c r="N1673" s="39">
        <v>86</v>
      </c>
    </row>
    <row r="1674" spans="1:14" x14ac:dyDescent="0.25">
      <c r="A1674" s="39" t="s">
        <v>135</v>
      </c>
      <c r="B1674" s="39" t="s">
        <v>135</v>
      </c>
      <c r="C1674" s="39">
        <v>4706000</v>
      </c>
      <c r="D1674" s="39">
        <v>5</v>
      </c>
      <c r="E1674" s="39">
        <v>106</v>
      </c>
      <c r="F1674" s="39">
        <v>99</v>
      </c>
      <c r="G1674" s="39">
        <v>107</v>
      </c>
      <c r="H1674" s="39">
        <v>93</v>
      </c>
      <c r="I1674" s="39">
        <v>94</v>
      </c>
      <c r="J1674" s="39">
        <v>90</v>
      </c>
      <c r="K1674" s="39">
        <v>81</v>
      </c>
      <c r="L1674" s="39">
        <v>98</v>
      </c>
      <c r="M1674" s="39">
        <v>82</v>
      </c>
      <c r="N1674" s="39">
        <v>75</v>
      </c>
    </row>
    <row r="1675" spans="1:14" x14ac:dyDescent="0.25">
      <c r="A1675" s="39" t="s">
        <v>135</v>
      </c>
      <c r="B1675" s="39" t="s">
        <v>135</v>
      </c>
      <c r="C1675" s="39">
        <v>4706000</v>
      </c>
      <c r="D1675" s="39">
        <v>6</v>
      </c>
      <c r="E1675" s="39">
        <v>101</v>
      </c>
      <c r="F1675" s="39">
        <v>111</v>
      </c>
      <c r="G1675" s="39">
        <v>105</v>
      </c>
      <c r="H1675" s="39">
        <v>102</v>
      </c>
      <c r="I1675" s="39">
        <v>85</v>
      </c>
      <c r="J1675" s="39">
        <v>97</v>
      </c>
      <c r="K1675" s="39">
        <v>88</v>
      </c>
      <c r="L1675" s="39">
        <v>86</v>
      </c>
      <c r="M1675" s="39">
        <v>95</v>
      </c>
      <c r="N1675" s="39">
        <v>86</v>
      </c>
    </row>
    <row r="1676" spans="1:14" x14ac:dyDescent="0.25">
      <c r="A1676" s="39" t="s">
        <v>135</v>
      </c>
      <c r="B1676" s="39" t="s">
        <v>135</v>
      </c>
      <c r="C1676" s="39">
        <v>4706000</v>
      </c>
      <c r="D1676" s="39">
        <v>7</v>
      </c>
      <c r="E1676" s="39">
        <v>104</v>
      </c>
      <c r="F1676" s="39">
        <v>101</v>
      </c>
      <c r="G1676" s="39">
        <v>113</v>
      </c>
      <c r="H1676" s="39">
        <v>107</v>
      </c>
      <c r="I1676" s="39">
        <v>108</v>
      </c>
      <c r="J1676" s="39">
        <v>88</v>
      </c>
      <c r="K1676" s="39">
        <v>103</v>
      </c>
      <c r="L1676" s="39">
        <v>93</v>
      </c>
      <c r="M1676" s="39">
        <v>82</v>
      </c>
      <c r="N1676" s="39">
        <v>88</v>
      </c>
    </row>
    <row r="1677" spans="1:14" x14ac:dyDescent="0.25">
      <c r="A1677" s="39" t="s">
        <v>135</v>
      </c>
      <c r="B1677" s="39" t="s">
        <v>135</v>
      </c>
      <c r="C1677" s="39">
        <v>4706000</v>
      </c>
      <c r="D1677" s="39">
        <v>8</v>
      </c>
      <c r="E1677" s="39">
        <v>119</v>
      </c>
      <c r="F1677" s="39">
        <v>100</v>
      </c>
      <c r="G1677" s="39">
        <v>100</v>
      </c>
      <c r="H1677" s="39">
        <v>113</v>
      </c>
      <c r="I1677" s="39">
        <v>102</v>
      </c>
      <c r="J1677" s="39">
        <v>105</v>
      </c>
      <c r="K1677" s="39">
        <v>88</v>
      </c>
      <c r="L1677" s="39">
        <v>103</v>
      </c>
      <c r="M1677" s="39">
        <v>91</v>
      </c>
      <c r="N1677" s="39">
        <v>72</v>
      </c>
    </row>
    <row r="1678" spans="1:14" x14ac:dyDescent="0.25">
      <c r="A1678" s="39" t="s">
        <v>135</v>
      </c>
      <c r="B1678" s="39" t="s">
        <v>135</v>
      </c>
      <c r="C1678" s="39">
        <v>4706000</v>
      </c>
      <c r="D1678" s="39">
        <v>9</v>
      </c>
      <c r="E1678" s="39">
        <v>121</v>
      </c>
      <c r="F1678" s="39">
        <v>127</v>
      </c>
      <c r="G1678" s="39">
        <v>128</v>
      </c>
      <c r="H1678" s="39">
        <v>126</v>
      </c>
      <c r="I1678" s="39">
        <v>137</v>
      </c>
      <c r="J1678" s="39">
        <v>112</v>
      </c>
      <c r="K1678" s="39">
        <v>118</v>
      </c>
      <c r="L1678" s="39">
        <v>97</v>
      </c>
      <c r="M1678" s="39">
        <v>99</v>
      </c>
      <c r="N1678" s="39">
        <v>102</v>
      </c>
    </row>
    <row r="1679" spans="1:14" x14ac:dyDescent="0.25">
      <c r="A1679" s="39" t="s">
        <v>135</v>
      </c>
      <c r="B1679" s="39" t="s">
        <v>135</v>
      </c>
      <c r="C1679" s="39">
        <v>4708000</v>
      </c>
      <c r="D1679" s="39">
        <v>0</v>
      </c>
      <c r="E1679" s="39">
        <v>104</v>
      </c>
      <c r="F1679" s="39">
        <v>111</v>
      </c>
      <c r="G1679" s="39">
        <v>89</v>
      </c>
      <c r="H1679" s="39">
        <v>92</v>
      </c>
      <c r="I1679" s="39">
        <v>92</v>
      </c>
      <c r="J1679" s="39">
        <v>95</v>
      </c>
      <c r="K1679" s="39">
        <v>91</v>
      </c>
      <c r="L1679" s="39">
        <v>89</v>
      </c>
      <c r="M1679" s="39">
        <v>74</v>
      </c>
      <c r="N1679" s="39">
        <v>82</v>
      </c>
    </row>
    <row r="1680" spans="1:14" x14ac:dyDescent="0.25">
      <c r="A1680" s="39" t="s">
        <v>135</v>
      </c>
      <c r="B1680" s="39" t="s">
        <v>135</v>
      </c>
      <c r="C1680" s="39">
        <v>4708000</v>
      </c>
      <c r="D1680" s="39">
        <v>1</v>
      </c>
      <c r="E1680" s="39">
        <v>113</v>
      </c>
      <c r="F1680" s="39">
        <v>107</v>
      </c>
      <c r="G1680" s="39">
        <v>119</v>
      </c>
      <c r="H1680" s="39">
        <v>94</v>
      </c>
      <c r="I1680" s="39">
        <v>106</v>
      </c>
      <c r="J1680" s="39">
        <v>94</v>
      </c>
      <c r="K1680" s="39">
        <v>80</v>
      </c>
      <c r="L1680" s="39">
        <v>80</v>
      </c>
      <c r="M1680" s="39">
        <v>83</v>
      </c>
      <c r="N1680" s="39">
        <v>65</v>
      </c>
    </row>
    <row r="1681" spans="1:14" x14ac:dyDescent="0.25">
      <c r="A1681" s="39" t="s">
        <v>135</v>
      </c>
      <c r="B1681" s="39" t="s">
        <v>135</v>
      </c>
      <c r="C1681" s="39">
        <v>4708000</v>
      </c>
      <c r="D1681" s="39">
        <v>10</v>
      </c>
      <c r="E1681" s="39">
        <v>97</v>
      </c>
      <c r="F1681" s="39">
        <v>123</v>
      </c>
      <c r="G1681" s="39">
        <v>102</v>
      </c>
      <c r="H1681" s="39">
        <v>108</v>
      </c>
      <c r="I1681" s="39">
        <v>104</v>
      </c>
      <c r="J1681" s="39">
        <v>104</v>
      </c>
      <c r="K1681" s="39">
        <v>93</v>
      </c>
      <c r="L1681" s="39">
        <v>93</v>
      </c>
      <c r="M1681" s="39">
        <v>96</v>
      </c>
      <c r="N1681" s="39">
        <v>106</v>
      </c>
    </row>
    <row r="1682" spans="1:14" x14ac:dyDescent="0.25">
      <c r="A1682" s="39" t="s">
        <v>135</v>
      </c>
      <c r="B1682" s="39" t="s">
        <v>135</v>
      </c>
      <c r="C1682" s="39">
        <v>4708000</v>
      </c>
      <c r="D1682" s="39">
        <v>11</v>
      </c>
      <c r="E1682" s="39">
        <v>97</v>
      </c>
      <c r="F1682" s="39">
        <v>95</v>
      </c>
      <c r="G1682" s="39">
        <v>112</v>
      </c>
      <c r="H1682" s="39">
        <v>104</v>
      </c>
      <c r="I1682" s="39">
        <v>97</v>
      </c>
      <c r="J1682" s="39">
        <v>104</v>
      </c>
      <c r="K1682" s="39">
        <v>88</v>
      </c>
      <c r="L1682" s="39">
        <v>95</v>
      </c>
      <c r="M1682" s="39">
        <v>92</v>
      </c>
      <c r="N1682" s="39">
        <v>91</v>
      </c>
    </row>
    <row r="1683" spans="1:14" x14ac:dyDescent="0.25">
      <c r="A1683" s="39" t="s">
        <v>135</v>
      </c>
      <c r="B1683" s="39" t="s">
        <v>135</v>
      </c>
      <c r="C1683" s="39">
        <v>4708000</v>
      </c>
      <c r="D1683" s="39">
        <v>12</v>
      </c>
      <c r="E1683" s="39">
        <v>92</v>
      </c>
      <c r="F1683" s="39">
        <v>84</v>
      </c>
      <c r="G1683" s="39">
        <v>87</v>
      </c>
      <c r="H1683" s="39">
        <v>98</v>
      </c>
      <c r="I1683" s="39">
        <v>102</v>
      </c>
      <c r="J1683" s="39">
        <v>94</v>
      </c>
      <c r="K1683" s="39">
        <v>96</v>
      </c>
      <c r="L1683" s="39">
        <v>78</v>
      </c>
      <c r="M1683" s="39">
        <v>86</v>
      </c>
      <c r="N1683" s="39">
        <v>81</v>
      </c>
    </row>
    <row r="1684" spans="1:14" x14ac:dyDescent="0.25">
      <c r="A1684" s="39" t="s">
        <v>135</v>
      </c>
      <c r="B1684" s="39" t="s">
        <v>135</v>
      </c>
      <c r="C1684" s="39">
        <v>4708000</v>
      </c>
      <c r="D1684" s="39">
        <v>2</v>
      </c>
      <c r="E1684" s="39">
        <v>102</v>
      </c>
      <c r="F1684" s="39">
        <v>96</v>
      </c>
      <c r="G1684" s="39">
        <v>105</v>
      </c>
      <c r="H1684" s="39">
        <v>115</v>
      </c>
      <c r="I1684" s="39">
        <v>96</v>
      </c>
      <c r="J1684" s="39">
        <v>104</v>
      </c>
      <c r="K1684" s="39">
        <v>83</v>
      </c>
      <c r="L1684" s="39">
        <v>77</v>
      </c>
      <c r="M1684" s="39">
        <v>86</v>
      </c>
      <c r="N1684" s="39">
        <v>79</v>
      </c>
    </row>
    <row r="1685" spans="1:14" x14ac:dyDescent="0.25">
      <c r="A1685" s="39" t="s">
        <v>135</v>
      </c>
      <c r="B1685" s="39" t="s">
        <v>135</v>
      </c>
      <c r="C1685" s="39">
        <v>4708000</v>
      </c>
      <c r="D1685" s="39">
        <v>3</v>
      </c>
      <c r="E1685" s="39">
        <v>97</v>
      </c>
      <c r="F1685" s="39">
        <v>104</v>
      </c>
      <c r="G1685" s="39">
        <v>99</v>
      </c>
      <c r="H1685" s="39">
        <v>101</v>
      </c>
      <c r="I1685" s="39">
        <v>117</v>
      </c>
      <c r="J1685" s="39">
        <v>97</v>
      </c>
      <c r="K1685" s="39">
        <v>104</v>
      </c>
      <c r="L1685" s="39">
        <v>84</v>
      </c>
      <c r="M1685" s="39">
        <v>74</v>
      </c>
      <c r="N1685" s="39">
        <v>79</v>
      </c>
    </row>
    <row r="1686" spans="1:14" x14ac:dyDescent="0.25">
      <c r="A1686" s="39" t="s">
        <v>135</v>
      </c>
      <c r="B1686" s="39" t="s">
        <v>135</v>
      </c>
      <c r="C1686" s="39">
        <v>4708000</v>
      </c>
      <c r="D1686" s="39">
        <v>4</v>
      </c>
      <c r="E1686" s="39">
        <v>107</v>
      </c>
      <c r="F1686" s="39">
        <v>87</v>
      </c>
      <c r="G1686" s="39">
        <v>96</v>
      </c>
      <c r="H1686" s="39">
        <v>101</v>
      </c>
      <c r="I1686" s="39">
        <v>106</v>
      </c>
      <c r="J1686" s="39">
        <v>118</v>
      </c>
      <c r="K1686" s="39">
        <v>96</v>
      </c>
      <c r="L1686" s="39">
        <v>100</v>
      </c>
      <c r="M1686" s="39">
        <v>82</v>
      </c>
      <c r="N1686" s="39">
        <v>74</v>
      </c>
    </row>
    <row r="1687" spans="1:14" x14ac:dyDescent="0.25">
      <c r="A1687" s="39" t="s">
        <v>135</v>
      </c>
      <c r="B1687" s="39" t="s">
        <v>135</v>
      </c>
      <c r="C1687" s="39">
        <v>4708000</v>
      </c>
      <c r="D1687" s="39">
        <v>5</v>
      </c>
      <c r="E1687" s="39">
        <v>89</v>
      </c>
      <c r="F1687" s="39">
        <v>95</v>
      </c>
      <c r="G1687" s="39">
        <v>87</v>
      </c>
      <c r="H1687" s="39">
        <v>97</v>
      </c>
      <c r="I1687" s="39">
        <v>107</v>
      </c>
      <c r="J1687" s="39">
        <v>105</v>
      </c>
      <c r="K1687" s="39">
        <v>124</v>
      </c>
      <c r="L1687" s="39">
        <v>92</v>
      </c>
      <c r="M1687" s="39">
        <v>104</v>
      </c>
      <c r="N1687" s="39">
        <v>79</v>
      </c>
    </row>
    <row r="1688" spans="1:14" x14ac:dyDescent="0.25">
      <c r="A1688" s="39" t="s">
        <v>135</v>
      </c>
      <c r="B1688" s="39" t="s">
        <v>135</v>
      </c>
      <c r="C1688" s="39">
        <v>4708000</v>
      </c>
      <c r="D1688" s="39">
        <v>6</v>
      </c>
      <c r="E1688" s="39">
        <v>109</v>
      </c>
      <c r="F1688" s="39">
        <v>93</v>
      </c>
      <c r="G1688" s="39">
        <v>93</v>
      </c>
      <c r="H1688" s="39">
        <v>94</v>
      </c>
      <c r="I1688" s="39">
        <v>107</v>
      </c>
      <c r="J1688" s="39">
        <v>108</v>
      </c>
      <c r="K1688" s="39">
        <v>109</v>
      </c>
      <c r="L1688" s="39">
        <v>108</v>
      </c>
      <c r="M1688" s="39">
        <v>98</v>
      </c>
      <c r="N1688" s="39">
        <v>99</v>
      </c>
    </row>
    <row r="1689" spans="1:14" x14ac:dyDescent="0.25">
      <c r="A1689" s="39" t="s">
        <v>135</v>
      </c>
      <c r="B1689" s="39" t="s">
        <v>135</v>
      </c>
      <c r="C1689" s="39">
        <v>4708000</v>
      </c>
      <c r="D1689" s="39">
        <v>7</v>
      </c>
      <c r="E1689" s="39">
        <v>134</v>
      </c>
      <c r="F1689" s="39">
        <v>103</v>
      </c>
      <c r="G1689" s="39">
        <v>94</v>
      </c>
      <c r="H1689" s="39">
        <v>98</v>
      </c>
      <c r="I1689" s="39">
        <v>96</v>
      </c>
      <c r="J1689" s="39">
        <v>104</v>
      </c>
      <c r="K1689" s="39">
        <v>115</v>
      </c>
      <c r="L1689" s="39">
        <v>106</v>
      </c>
      <c r="M1689" s="39">
        <v>120</v>
      </c>
      <c r="N1689" s="39">
        <v>100</v>
      </c>
    </row>
    <row r="1690" spans="1:14" x14ac:dyDescent="0.25">
      <c r="A1690" s="39" t="s">
        <v>135</v>
      </c>
      <c r="B1690" s="39" t="s">
        <v>135</v>
      </c>
      <c r="C1690" s="39">
        <v>4708000</v>
      </c>
      <c r="D1690" s="39">
        <v>8</v>
      </c>
      <c r="E1690" s="39">
        <v>115</v>
      </c>
      <c r="F1690" s="39">
        <v>127</v>
      </c>
      <c r="G1690" s="39">
        <v>103</v>
      </c>
      <c r="H1690" s="39">
        <v>96</v>
      </c>
      <c r="I1690" s="39">
        <v>94</v>
      </c>
      <c r="J1690" s="39">
        <v>98</v>
      </c>
      <c r="K1690" s="39">
        <v>103</v>
      </c>
      <c r="L1690" s="39">
        <v>118</v>
      </c>
      <c r="M1690" s="39">
        <v>103</v>
      </c>
      <c r="N1690" s="39">
        <v>120</v>
      </c>
    </row>
    <row r="1691" spans="1:14" x14ac:dyDescent="0.25">
      <c r="A1691" s="39" t="s">
        <v>135</v>
      </c>
      <c r="B1691" s="39" t="s">
        <v>135</v>
      </c>
      <c r="C1691" s="39">
        <v>4708000</v>
      </c>
      <c r="D1691" s="39">
        <v>9</v>
      </c>
      <c r="E1691" s="39">
        <v>120</v>
      </c>
      <c r="F1691" s="39">
        <v>108</v>
      </c>
      <c r="G1691" s="39">
        <v>119</v>
      </c>
      <c r="H1691" s="39">
        <v>101</v>
      </c>
      <c r="I1691" s="39">
        <v>107</v>
      </c>
      <c r="J1691" s="39">
        <v>101</v>
      </c>
      <c r="K1691" s="39">
        <v>93</v>
      </c>
      <c r="L1691" s="39">
        <v>93</v>
      </c>
      <c r="M1691" s="39">
        <v>110</v>
      </c>
      <c r="N1691" s="39">
        <v>108</v>
      </c>
    </row>
    <row r="1692" spans="1:14" x14ac:dyDescent="0.25">
      <c r="A1692" s="39" t="s">
        <v>135</v>
      </c>
      <c r="B1692" s="39" t="s">
        <v>135</v>
      </c>
      <c r="C1692" s="39">
        <v>4712000</v>
      </c>
      <c r="D1692" s="39">
        <v>0</v>
      </c>
      <c r="E1692" s="39">
        <v>74</v>
      </c>
      <c r="F1692" s="39">
        <v>105</v>
      </c>
      <c r="G1692" s="39">
        <v>80</v>
      </c>
      <c r="H1692" s="39">
        <v>81</v>
      </c>
      <c r="I1692" s="39">
        <v>83</v>
      </c>
      <c r="J1692" s="39">
        <v>75</v>
      </c>
      <c r="K1692" s="39">
        <v>86</v>
      </c>
      <c r="L1692" s="39">
        <v>88</v>
      </c>
      <c r="M1692" s="39">
        <v>78</v>
      </c>
      <c r="N1692" s="39">
        <v>73</v>
      </c>
    </row>
    <row r="1693" spans="1:14" x14ac:dyDescent="0.25">
      <c r="A1693" s="39" t="s">
        <v>135</v>
      </c>
      <c r="B1693" s="39" t="s">
        <v>135</v>
      </c>
      <c r="C1693" s="39">
        <v>4712000</v>
      </c>
      <c r="D1693" s="39">
        <v>1</v>
      </c>
      <c r="E1693" s="39">
        <v>88</v>
      </c>
      <c r="F1693" s="39">
        <v>79</v>
      </c>
      <c r="G1693" s="39">
        <v>93</v>
      </c>
      <c r="H1693" s="39">
        <v>72</v>
      </c>
      <c r="I1693" s="39">
        <v>66</v>
      </c>
      <c r="J1693" s="39">
        <v>81</v>
      </c>
      <c r="K1693" s="39">
        <v>77</v>
      </c>
      <c r="L1693" s="39">
        <v>74</v>
      </c>
      <c r="M1693" s="39">
        <v>63</v>
      </c>
      <c r="N1693" s="39">
        <v>86</v>
      </c>
    </row>
    <row r="1694" spans="1:14" x14ac:dyDescent="0.25">
      <c r="A1694" s="39" t="s">
        <v>135</v>
      </c>
      <c r="B1694" s="39" t="s">
        <v>135</v>
      </c>
      <c r="C1694" s="39">
        <v>4712000</v>
      </c>
      <c r="D1694" s="39">
        <v>10</v>
      </c>
      <c r="E1694" s="39">
        <v>86</v>
      </c>
      <c r="F1694" s="39">
        <v>90</v>
      </c>
      <c r="G1694" s="39">
        <v>89</v>
      </c>
      <c r="H1694" s="39">
        <v>85</v>
      </c>
      <c r="I1694" s="39">
        <v>72</v>
      </c>
      <c r="J1694" s="39">
        <v>90</v>
      </c>
      <c r="K1694" s="39">
        <v>80</v>
      </c>
      <c r="L1694" s="39">
        <v>87</v>
      </c>
      <c r="M1694" s="39">
        <v>79</v>
      </c>
      <c r="N1694" s="39">
        <v>86</v>
      </c>
    </row>
    <row r="1695" spans="1:14" x14ac:dyDescent="0.25">
      <c r="A1695" s="39" t="s">
        <v>135</v>
      </c>
      <c r="B1695" s="39" t="s">
        <v>135</v>
      </c>
      <c r="C1695" s="39">
        <v>4712000</v>
      </c>
      <c r="D1695" s="39">
        <v>11</v>
      </c>
      <c r="E1695" s="39">
        <v>76</v>
      </c>
      <c r="F1695" s="39">
        <v>79</v>
      </c>
      <c r="G1695" s="39">
        <v>89</v>
      </c>
      <c r="H1695" s="39">
        <v>86</v>
      </c>
      <c r="I1695" s="39">
        <v>84</v>
      </c>
      <c r="J1695" s="39">
        <v>67</v>
      </c>
      <c r="K1695" s="39">
        <v>82</v>
      </c>
      <c r="L1695" s="39">
        <v>72</v>
      </c>
      <c r="M1695" s="39">
        <v>85</v>
      </c>
      <c r="N1695" s="39">
        <v>75</v>
      </c>
    </row>
    <row r="1696" spans="1:14" x14ac:dyDescent="0.25">
      <c r="A1696" s="39" t="s">
        <v>135</v>
      </c>
      <c r="B1696" s="39" t="s">
        <v>135</v>
      </c>
      <c r="C1696" s="39">
        <v>4712000</v>
      </c>
      <c r="D1696" s="39">
        <v>12</v>
      </c>
      <c r="E1696" s="39">
        <v>67</v>
      </c>
      <c r="F1696" s="39">
        <v>67</v>
      </c>
      <c r="G1696" s="39">
        <v>85</v>
      </c>
      <c r="H1696" s="39">
        <v>85</v>
      </c>
      <c r="I1696" s="39">
        <v>85</v>
      </c>
      <c r="J1696" s="39">
        <v>78</v>
      </c>
      <c r="K1696" s="39">
        <v>70</v>
      </c>
      <c r="L1696" s="39">
        <v>82</v>
      </c>
      <c r="M1696" s="39">
        <v>67</v>
      </c>
      <c r="N1696" s="39">
        <v>82</v>
      </c>
    </row>
    <row r="1697" spans="1:14" x14ac:dyDescent="0.25">
      <c r="A1697" s="39" t="s">
        <v>135</v>
      </c>
      <c r="B1697" s="39" t="s">
        <v>135</v>
      </c>
      <c r="C1697" s="39">
        <v>4712000</v>
      </c>
      <c r="D1697" s="39">
        <v>2</v>
      </c>
      <c r="E1697" s="39">
        <v>69</v>
      </c>
      <c r="F1697" s="39">
        <v>82</v>
      </c>
      <c r="G1697" s="39">
        <v>85</v>
      </c>
      <c r="H1697" s="39">
        <v>102</v>
      </c>
      <c r="I1697" s="39">
        <v>72</v>
      </c>
      <c r="J1697" s="39">
        <v>68</v>
      </c>
      <c r="K1697" s="39">
        <v>82</v>
      </c>
      <c r="L1697" s="39">
        <v>76</v>
      </c>
      <c r="M1697" s="39">
        <v>69</v>
      </c>
      <c r="N1697" s="39">
        <v>70</v>
      </c>
    </row>
    <row r="1698" spans="1:14" x14ac:dyDescent="0.25">
      <c r="A1698" s="39" t="s">
        <v>135</v>
      </c>
      <c r="B1698" s="39" t="s">
        <v>135</v>
      </c>
      <c r="C1698" s="39">
        <v>4712000</v>
      </c>
      <c r="D1698" s="39">
        <v>3</v>
      </c>
      <c r="E1698" s="39">
        <v>72</v>
      </c>
      <c r="F1698" s="39">
        <v>72</v>
      </c>
      <c r="G1698" s="39">
        <v>80</v>
      </c>
      <c r="H1698" s="39">
        <v>85</v>
      </c>
      <c r="I1698" s="39">
        <v>99</v>
      </c>
      <c r="J1698" s="39">
        <v>81</v>
      </c>
      <c r="K1698" s="39">
        <v>73</v>
      </c>
      <c r="L1698" s="39">
        <v>81</v>
      </c>
      <c r="M1698" s="39">
        <v>74</v>
      </c>
      <c r="N1698" s="39">
        <v>69</v>
      </c>
    </row>
    <row r="1699" spans="1:14" x14ac:dyDescent="0.25">
      <c r="A1699" s="39" t="s">
        <v>135</v>
      </c>
      <c r="B1699" s="39" t="s">
        <v>135</v>
      </c>
      <c r="C1699" s="39">
        <v>4712000</v>
      </c>
      <c r="D1699" s="39">
        <v>4</v>
      </c>
      <c r="E1699" s="39">
        <v>68</v>
      </c>
      <c r="F1699" s="39">
        <v>79</v>
      </c>
      <c r="G1699" s="39">
        <v>75</v>
      </c>
      <c r="H1699" s="39">
        <v>77</v>
      </c>
      <c r="I1699" s="39">
        <v>87</v>
      </c>
      <c r="J1699" s="39">
        <v>101</v>
      </c>
      <c r="K1699" s="39">
        <v>76</v>
      </c>
      <c r="L1699" s="39">
        <v>70</v>
      </c>
      <c r="M1699" s="39">
        <v>79</v>
      </c>
      <c r="N1699" s="39">
        <v>77</v>
      </c>
    </row>
    <row r="1700" spans="1:14" x14ac:dyDescent="0.25">
      <c r="A1700" s="39" t="s">
        <v>135</v>
      </c>
      <c r="B1700" s="39" t="s">
        <v>135</v>
      </c>
      <c r="C1700" s="39">
        <v>4712000</v>
      </c>
      <c r="D1700" s="39">
        <v>5</v>
      </c>
      <c r="E1700" s="39">
        <v>75</v>
      </c>
      <c r="F1700" s="39">
        <v>72</v>
      </c>
      <c r="G1700" s="39">
        <v>82</v>
      </c>
      <c r="H1700" s="39">
        <v>81</v>
      </c>
      <c r="I1700" s="39">
        <v>83</v>
      </c>
      <c r="J1700" s="39">
        <v>91</v>
      </c>
      <c r="K1700" s="39">
        <v>98</v>
      </c>
      <c r="L1700" s="39">
        <v>72</v>
      </c>
      <c r="M1700" s="39">
        <v>68</v>
      </c>
      <c r="N1700" s="39">
        <v>81</v>
      </c>
    </row>
    <row r="1701" spans="1:14" x14ac:dyDescent="0.25">
      <c r="A1701" s="39" t="s">
        <v>135</v>
      </c>
      <c r="B1701" s="39" t="s">
        <v>135</v>
      </c>
      <c r="C1701" s="39">
        <v>4712000</v>
      </c>
      <c r="D1701" s="39">
        <v>6</v>
      </c>
      <c r="E1701" s="39">
        <v>79</v>
      </c>
      <c r="F1701" s="39">
        <v>77</v>
      </c>
      <c r="G1701" s="39">
        <v>67</v>
      </c>
      <c r="H1701" s="39">
        <v>83</v>
      </c>
      <c r="I1701" s="39">
        <v>84</v>
      </c>
      <c r="J1701" s="39">
        <v>84</v>
      </c>
      <c r="K1701" s="39">
        <v>90</v>
      </c>
      <c r="L1701" s="39">
        <v>97</v>
      </c>
      <c r="M1701" s="39">
        <v>71</v>
      </c>
      <c r="N1701" s="39">
        <v>69</v>
      </c>
    </row>
    <row r="1702" spans="1:14" x14ac:dyDescent="0.25">
      <c r="A1702" s="39" t="s">
        <v>135</v>
      </c>
      <c r="B1702" s="39" t="s">
        <v>135</v>
      </c>
      <c r="C1702" s="39">
        <v>4712000</v>
      </c>
      <c r="D1702" s="39">
        <v>7</v>
      </c>
      <c r="E1702" s="39">
        <v>84</v>
      </c>
      <c r="F1702" s="39">
        <v>80</v>
      </c>
      <c r="G1702" s="39">
        <v>78</v>
      </c>
      <c r="H1702" s="39">
        <v>65</v>
      </c>
      <c r="I1702" s="39">
        <v>85</v>
      </c>
      <c r="J1702" s="39">
        <v>87</v>
      </c>
      <c r="K1702" s="39">
        <v>78</v>
      </c>
      <c r="L1702" s="39">
        <v>86</v>
      </c>
      <c r="M1702" s="39">
        <v>92</v>
      </c>
      <c r="N1702" s="39">
        <v>69</v>
      </c>
    </row>
    <row r="1703" spans="1:14" x14ac:dyDescent="0.25">
      <c r="A1703" s="39" t="s">
        <v>135</v>
      </c>
      <c r="B1703" s="39" t="s">
        <v>135</v>
      </c>
      <c r="C1703" s="39">
        <v>4712000</v>
      </c>
      <c r="D1703" s="39">
        <v>8</v>
      </c>
      <c r="E1703" s="39">
        <v>87</v>
      </c>
      <c r="F1703" s="39">
        <v>79</v>
      </c>
      <c r="G1703" s="39">
        <v>75</v>
      </c>
      <c r="H1703" s="39">
        <v>85</v>
      </c>
      <c r="I1703" s="39">
        <v>69</v>
      </c>
      <c r="J1703" s="39">
        <v>81</v>
      </c>
      <c r="K1703" s="39">
        <v>87</v>
      </c>
      <c r="L1703" s="39">
        <v>84</v>
      </c>
      <c r="M1703" s="39">
        <v>84</v>
      </c>
      <c r="N1703" s="39">
        <v>95</v>
      </c>
    </row>
    <row r="1704" spans="1:14" x14ac:dyDescent="0.25">
      <c r="A1704" s="39" t="s">
        <v>135</v>
      </c>
      <c r="B1704" s="39" t="s">
        <v>135</v>
      </c>
      <c r="C1704" s="39">
        <v>4712000</v>
      </c>
      <c r="D1704" s="39">
        <v>9</v>
      </c>
      <c r="E1704" s="39">
        <v>99</v>
      </c>
      <c r="F1704" s="39">
        <v>91</v>
      </c>
      <c r="G1704" s="39">
        <v>80</v>
      </c>
      <c r="H1704" s="39">
        <v>76</v>
      </c>
      <c r="I1704" s="39">
        <v>88</v>
      </c>
      <c r="J1704" s="39">
        <v>71</v>
      </c>
      <c r="K1704" s="39">
        <v>84</v>
      </c>
      <c r="L1704" s="39">
        <v>82</v>
      </c>
      <c r="M1704" s="39">
        <v>86</v>
      </c>
      <c r="N1704" s="39">
        <v>81</v>
      </c>
    </row>
    <row r="1705" spans="1:14" x14ac:dyDescent="0.25">
      <c r="A1705" s="39" t="s">
        <v>135</v>
      </c>
      <c r="B1705" s="39" t="s">
        <v>135</v>
      </c>
      <c r="C1705" s="39">
        <v>4713000</v>
      </c>
      <c r="D1705" s="39">
        <v>0</v>
      </c>
      <c r="E1705" s="39">
        <v>126</v>
      </c>
      <c r="F1705" s="39">
        <v>130</v>
      </c>
      <c r="G1705" s="39">
        <v>119</v>
      </c>
      <c r="H1705" s="39">
        <v>108</v>
      </c>
      <c r="I1705" s="39">
        <v>98</v>
      </c>
      <c r="J1705" s="39">
        <v>94</v>
      </c>
      <c r="K1705" s="39">
        <v>107</v>
      </c>
      <c r="L1705" s="39">
        <v>99</v>
      </c>
      <c r="M1705" s="39">
        <v>94</v>
      </c>
      <c r="N1705" s="39">
        <v>91</v>
      </c>
    </row>
    <row r="1706" spans="1:14" x14ac:dyDescent="0.25">
      <c r="A1706" s="39" t="s">
        <v>135</v>
      </c>
      <c r="B1706" s="39" t="s">
        <v>135</v>
      </c>
      <c r="C1706" s="39">
        <v>4713000</v>
      </c>
      <c r="D1706" s="39">
        <v>1</v>
      </c>
      <c r="E1706" s="39">
        <v>110</v>
      </c>
      <c r="F1706" s="39">
        <v>114</v>
      </c>
      <c r="G1706" s="39">
        <v>121</v>
      </c>
      <c r="H1706" s="39">
        <v>107</v>
      </c>
      <c r="I1706" s="39">
        <v>93</v>
      </c>
      <c r="J1706" s="39">
        <v>85</v>
      </c>
      <c r="K1706" s="39">
        <v>78</v>
      </c>
      <c r="L1706" s="39">
        <v>94</v>
      </c>
      <c r="M1706" s="39">
        <v>81</v>
      </c>
      <c r="N1706" s="39">
        <v>82</v>
      </c>
    </row>
    <row r="1707" spans="1:14" x14ac:dyDescent="0.25">
      <c r="A1707" s="39" t="s">
        <v>135</v>
      </c>
      <c r="B1707" s="39" t="s">
        <v>135</v>
      </c>
      <c r="C1707" s="39">
        <v>4713000</v>
      </c>
      <c r="D1707" s="39">
        <v>10</v>
      </c>
      <c r="E1707" s="39">
        <v>103</v>
      </c>
      <c r="F1707" s="39">
        <v>99</v>
      </c>
      <c r="G1707" s="39">
        <v>90</v>
      </c>
      <c r="H1707" s="39">
        <v>89</v>
      </c>
      <c r="I1707" s="39">
        <v>90</v>
      </c>
      <c r="J1707" s="39">
        <v>77</v>
      </c>
      <c r="K1707" s="39">
        <v>83</v>
      </c>
      <c r="L1707" s="39">
        <v>92</v>
      </c>
      <c r="M1707" s="39">
        <v>76</v>
      </c>
      <c r="N1707" s="39">
        <v>68</v>
      </c>
    </row>
    <row r="1708" spans="1:14" x14ac:dyDescent="0.25">
      <c r="A1708" s="39" t="s">
        <v>135</v>
      </c>
      <c r="B1708" s="39" t="s">
        <v>135</v>
      </c>
      <c r="C1708" s="39">
        <v>4713000</v>
      </c>
      <c r="D1708" s="39">
        <v>11</v>
      </c>
      <c r="E1708" s="39">
        <v>79</v>
      </c>
      <c r="F1708" s="39">
        <v>95</v>
      </c>
      <c r="G1708" s="39">
        <v>94</v>
      </c>
      <c r="H1708" s="39">
        <v>81</v>
      </c>
      <c r="I1708" s="39">
        <v>80</v>
      </c>
      <c r="J1708" s="39">
        <v>81</v>
      </c>
      <c r="K1708" s="39">
        <v>78</v>
      </c>
      <c r="L1708" s="39">
        <v>87</v>
      </c>
      <c r="M1708" s="39">
        <v>93</v>
      </c>
      <c r="N1708" s="39">
        <v>67</v>
      </c>
    </row>
    <row r="1709" spans="1:14" x14ac:dyDescent="0.25">
      <c r="A1709" s="39" t="s">
        <v>135</v>
      </c>
      <c r="B1709" s="39" t="s">
        <v>135</v>
      </c>
      <c r="C1709" s="39">
        <v>4713000</v>
      </c>
      <c r="D1709" s="39">
        <v>12</v>
      </c>
      <c r="E1709" s="39">
        <v>70</v>
      </c>
      <c r="F1709" s="39">
        <v>77</v>
      </c>
      <c r="G1709" s="39">
        <v>90</v>
      </c>
      <c r="H1709" s="39">
        <v>87</v>
      </c>
      <c r="I1709" s="39">
        <v>78</v>
      </c>
      <c r="J1709" s="39">
        <v>76</v>
      </c>
      <c r="K1709" s="39">
        <v>72</v>
      </c>
      <c r="L1709" s="39">
        <v>75</v>
      </c>
      <c r="M1709" s="39">
        <v>74</v>
      </c>
      <c r="N1709" s="39">
        <v>83</v>
      </c>
    </row>
    <row r="1710" spans="1:14" x14ac:dyDescent="0.25">
      <c r="A1710" s="39" t="s">
        <v>135</v>
      </c>
      <c r="B1710" s="39" t="s">
        <v>135</v>
      </c>
      <c r="C1710" s="39">
        <v>4713000</v>
      </c>
      <c r="D1710" s="39">
        <v>2</v>
      </c>
      <c r="E1710" s="39">
        <v>114</v>
      </c>
      <c r="F1710" s="39">
        <v>95</v>
      </c>
      <c r="G1710" s="39">
        <v>109</v>
      </c>
      <c r="H1710" s="39">
        <v>116</v>
      </c>
      <c r="I1710" s="39">
        <v>99</v>
      </c>
      <c r="J1710" s="39">
        <v>96</v>
      </c>
      <c r="K1710" s="39">
        <v>81</v>
      </c>
      <c r="L1710" s="39">
        <v>73</v>
      </c>
      <c r="M1710" s="39">
        <v>96</v>
      </c>
      <c r="N1710" s="39">
        <v>84</v>
      </c>
    </row>
    <row r="1711" spans="1:14" x14ac:dyDescent="0.25">
      <c r="A1711" s="39" t="s">
        <v>135</v>
      </c>
      <c r="B1711" s="39" t="s">
        <v>135</v>
      </c>
      <c r="C1711" s="39">
        <v>4713000</v>
      </c>
      <c r="D1711" s="39">
        <v>3</v>
      </c>
      <c r="E1711" s="39">
        <v>118</v>
      </c>
      <c r="F1711" s="39">
        <v>109</v>
      </c>
      <c r="G1711" s="39">
        <v>92</v>
      </c>
      <c r="H1711" s="39">
        <v>100</v>
      </c>
      <c r="I1711" s="39">
        <v>108</v>
      </c>
      <c r="J1711" s="39">
        <v>98</v>
      </c>
      <c r="K1711" s="39">
        <v>89</v>
      </c>
      <c r="L1711" s="39">
        <v>73</v>
      </c>
      <c r="M1711" s="39">
        <v>69</v>
      </c>
      <c r="N1711" s="39">
        <v>91</v>
      </c>
    </row>
    <row r="1712" spans="1:14" x14ac:dyDescent="0.25">
      <c r="A1712" s="39" t="s">
        <v>135</v>
      </c>
      <c r="B1712" s="39" t="s">
        <v>135</v>
      </c>
      <c r="C1712" s="39">
        <v>4713000</v>
      </c>
      <c r="D1712" s="39">
        <v>4</v>
      </c>
      <c r="E1712" s="39">
        <v>107</v>
      </c>
      <c r="F1712" s="39">
        <v>102</v>
      </c>
      <c r="G1712" s="39">
        <v>97</v>
      </c>
      <c r="H1712" s="39">
        <v>83</v>
      </c>
      <c r="I1712" s="39">
        <v>78</v>
      </c>
      <c r="J1712" s="39">
        <v>102</v>
      </c>
      <c r="K1712" s="39">
        <v>84</v>
      </c>
      <c r="L1712" s="39">
        <v>83</v>
      </c>
      <c r="M1712" s="39">
        <v>73</v>
      </c>
      <c r="N1712" s="39">
        <v>58</v>
      </c>
    </row>
    <row r="1713" spans="1:14" x14ac:dyDescent="0.25">
      <c r="A1713" s="39" t="s">
        <v>135</v>
      </c>
      <c r="B1713" s="39" t="s">
        <v>135</v>
      </c>
      <c r="C1713" s="39">
        <v>4713000</v>
      </c>
      <c r="D1713" s="39">
        <v>5</v>
      </c>
      <c r="E1713" s="39">
        <v>98</v>
      </c>
      <c r="F1713" s="39">
        <v>94</v>
      </c>
      <c r="G1713" s="39">
        <v>102</v>
      </c>
      <c r="H1713" s="39">
        <v>85</v>
      </c>
      <c r="I1713" s="39">
        <v>81</v>
      </c>
      <c r="J1713" s="39">
        <v>75</v>
      </c>
      <c r="K1713" s="39">
        <v>91</v>
      </c>
      <c r="L1713" s="39">
        <v>76</v>
      </c>
      <c r="M1713" s="39">
        <v>78</v>
      </c>
      <c r="N1713" s="39">
        <v>72</v>
      </c>
    </row>
    <row r="1714" spans="1:14" x14ac:dyDescent="0.25">
      <c r="A1714" s="39" t="s">
        <v>135</v>
      </c>
      <c r="B1714" s="39" t="s">
        <v>135</v>
      </c>
      <c r="C1714" s="39">
        <v>4713000</v>
      </c>
      <c r="D1714" s="39">
        <v>6</v>
      </c>
      <c r="E1714" s="39">
        <v>93</v>
      </c>
      <c r="F1714" s="39">
        <v>101</v>
      </c>
      <c r="G1714" s="39">
        <v>93</v>
      </c>
      <c r="H1714" s="39">
        <v>102</v>
      </c>
      <c r="I1714" s="39">
        <v>76</v>
      </c>
      <c r="J1714" s="39">
        <v>77</v>
      </c>
      <c r="K1714" s="39">
        <v>75</v>
      </c>
      <c r="L1714" s="39">
        <v>93</v>
      </c>
      <c r="M1714" s="39">
        <v>74</v>
      </c>
      <c r="N1714" s="39">
        <v>70</v>
      </c>
    </row>
    <row r="1715" spans="1:14" x14ac:dyDescent="0.25">
      <c r="A1715" s="39" t="s">
        <v>135</v>
      </c>
      <c r="B1715" s="39" t="s">
        <v>135</v>
      </c>
      <c r="C1715" s="39">
        <v>4713000</v>
      </c>
      <c r="D1715" s="39">
        <v>7</v>
      </c>
      <c r="E1715" s="39">
        <v>91</v>
      </c>
      <c r="F1715" s="39">
        <v>94</v>
      </c>
      <c r="G1715" s="39">
        <v>104</v>
      </c>
      <c r="H1715" s="39">
        <v>94</v>
      </c>
      <c r="I1715" s="39">
        <v>98</v>
      </c>
      <c r="J1715" s="39">
        <v>77</v>
      </c>
      <c r="K1715" s="39">
        <v>75</v>
      </c>
      <c r="L1715" s="39">
        <v>78</v>
      </c>
      <c r="M1715" s="39">
        <v>85</v>
      </c>
      <c r="N1715" s="39">
        <v>74</v>
      </c>
    </row>
    <row r="1716" spans="1:14" x14ac:dyDescent="0.25">
      <c r="A1716" s="39" t="s">
        <v>135</v>
      </c>
      <c r="B1716" s="39" t="s">
        <v>135</v>
      </c>
      <c r="C1716" s="39">
        <v>4713000</v>
      </c>
      <c r="D1716" s="39">
        <v>8</v>
      </c>
      <c r="E1716" s="39">
        <v>84</v>
      </c>
      <c r="F1716" s="39">
        <v>98</v>
      </c>
      <c r="G1716" s="39">
        <v>91</v>
      </c>
      <c r="H1716" s="39">
        <v>94</v>
      </c>
      <c r="I1716" s="39">
        <v>91</v>
      </c>
      <c r="J1716" s="39">
        <v>101</v>
      </c>
      <c r="K1716" s="39">
        <v>69</v>
      </c>
      <c r="L1716" s="39">
        <v>67</v>
      </c>
      <c r="M1716" s="39">
        <v>77</v>
      </c>
      <c r="N1716" s="39">
        <v>72</v>
      </c>
    </row>
    <row r="1717" spans="1:14" x14ac:dyDescent="0.25">
      <c r="A1717" s="39" t="s">
        <v>135</v>
      </c>
      <c r="B1717" s="39" t="s">
        <v>135</v>
      </c>
      <c r="C1717" s="39">
        <v>4713000</v>
      </c>
      <c r="D1717" s="39">
        <v>9</v>
      </c>
      <c r="E1717" s="39">
        <v>97</v>
      </c>
      <c r="F1717" s="39">
        <v>84</v>
      </c>
      <c r="G1717" s="39">
        <v>96</v>
      </c>
      <c r="H1717" s="39">
        <v>90</v>
      </c>
      <c r="I1717" s="39">
        <v>87</v>
      </c>
      <c r="J1717" s="39">
        <v>86</v>
      </c>
      <c r="K1717" s="39">
        <v>93</v>
      </c>
      <c r="L1717" s="39">
        <v>77</v>
      </c>
      <c r="M1717" s="39">
        <v>67</v>
      </c>
      <c r="N1717" s="39">
        <v>78</v>
      </c>
    </row>
    <row r="1718" spans="1:14" x14ac:dyDescent="0.25">
      <c r="A1718" s="39" t="s">
        <v>135</v>
      </c>
      <c r="B1718" s="39" t="s">
        <v>135</v>
      </c>
      <c r="C1718" s="39">
        <v>4801000</v>
      </c>
      <c r="D1718" s="39">
        <v>0</v>
      </c>
      <c r="E1718" s="39">
        <v>45</v>
      </c>
      <c r="F1718" s="39">
        <v>51</v>
      </c>
      <c r="G1718" s="39">
        <v>55</v>
      </c>
      <c r="H1718" s="39">
        <v>50</v>
      </c>
      <c r="I1718" s="39">
        <v>47</v>
      </c>
      <c r="J1718" s="39">
        <v>49</v>
      </c>
      <c r="K1718" s="39">
        <v>52</v>
      </c>
      <c r="L1718" s="39">
        <v>53</v>
      </c>
      <c r="M1718" s="39">
        <v>44</v>
      </c>
      <c r="N1718" s="39">
        <v>43</v>
      </c>
    </row>
    <row r="1719" spans="1:14" x14ac:dyDescent="0.25">
      <c r="A1719" s="39" t="s">
        <v>135</v>
      </c>
      <c r="B1719" s="39" t="s">
        <v>135</v>
      </c>
      <c r="C1719" s="39">
        <v>4801000</v>
      </c>
      <c r="D1719" s="39">
        <v>1</v>
      </c>
      <c r="E1719" s="39">
        <v>42</v>
      </c>
      <c r="F1719" s="39">
        <v>40</v>
      </c>
      <c r="G1719" s="39">
        <v>43</v>
      </c>
      <c r="H1719" s="39">
        <v>45</v>
      </c>
      <c r="I1719" s="39">
        <v>50</v>
      </c>
      <c r="J1719" s="39">
        <v>47</v>
      </c>
      <c r="K1719" s="39">
        <v>39</v>
      </c>
      <c r="L1719" s="39">
        <v>42</v>
      </c>
      <c r="M1719" s="39">
        <v>34</v>
      </c>
      <c r="N1719" s="39">
        <v>39</v>
      </c>
    </row>
    <row r="1720" spans="1:14" x14ac:dyDescent="0.25">
      <c r="A1720" s="39" t="s">
        <v>135</v>
      </c>
      <c r="B1720" s="39" t="s">
        <v>135</v>
      </c>
      <c r="C1720" s="39">
        <v>4801000</v>
      </c>
      <c r="D1720" s="39">
        <v>10</v>
      </c>
      <c r="E1720" s="39">
        <v>59</v>
      </c>
      <c r="F1720" s="39">
        <v>54</v>
      </c>
      <c r="G1720" s="39">
        <v>45</v>
      </c>
      <c r="H1720" s="39">
        <v>34</v>
      </c>
      <c r="I1720" s="39">
        <v>33</v>
      </c>
      <c r="J1720" s="39">
        <v>27</v>
      </c>
      <c r="K1720" s="39">
        <v>29</v>
      </c>
      <c r="L1720" s="39">
        <v>33</v>
      </c>
      <c r="M1720" s="39">
        <v>33</v>
      </c>
      <c r="N1720" s="39">
        <v>30</v>
      </c>
    </row>
    <row r="1721" spans="1:14" x14ac:dyDescent="0.25">
      <c r="A1721" s="39" t="s">
        <v>135</v>
      </c>
      <c r="B1721" s="39" t="s">
        <v>135</v>
      </c>
      <c r="C1721" s="39">
        <v>4801000</v>
      </c>
      <c r="D1721" s="39">
        <v>11</v>
      </c>
      <c r="E1721" s="39">
        <v>41</v>
      </c>
      <c r="F1721" s="39">
        <v>54</v>
      </c>
      <c r="G1721" s="39">
        <v>46</v>
      </c>
      <c r="H1721" s="39">
        <v>56</v>
      </c>
      <c r="I1721" s="39">
        <v>32</v>
      </c>
      <c r="J1721" s="39">
        <v>33</v>
      </c>
      <c r="K1721" s="39">
        <v>23</v>
      </c>
      <c r="L1721" s="39">
        <v>32</v>
      </c>
      <c r="M1721" s="39">
        <v>31</v>
      </c>
      <c r="N1721" s="39">
        <v>35</v>
      </c>
    </row>
    <row r="1722" spans="1:14" x14ac:dyDescent="0.25">
      <c r="A1722" s="39" t="s">
        <v>135</v>
      </c>
      <c r="B1722" s="39" t="s">
        <v>135</v>
      </c>
      <c r="C1722" s="39">
        <v>4801000</v>
      </c>
      <c r="D1722" s="39">
        <v>12</v>
      </c>
      <c r="E1722" s="39">
        <v>39</v>
      </c>
      <c r="F1722" s="39">
        <v>38</v>
      </c>
      <c r="G1722" s="39">
        <v>47</v>
      </c>
      <c r="H1722" s="39">
        <v>50</v>
      </c>
      <c r="I1722" s="39">
        <v>48</v>
      </c>
      <c r="J1722" s="39">
        <v>30</v>
      </c>
      <c r="K1722" s="39">
        <v>31</v>
      </c>
      <c r="L1722" s="39">
        <v>28</v>
      </c>
      <c r="M1722" s="39">
        <v>34</v>
      </c>
      <c r="N1722" s="39">
        <v>27</v>
      </c>
    </row>
    <row r="1723" spans="1:14" x14ac:dyDescent="0.25">
      <c r="A1723" s="39" t="s">
        <v>135</v>
      </c>
      <c r="B1723" s="39" t="s">
        <v>135</v>
      </c>
      <c r="C1723" s="39">
        <v>4801000</v>
      </c>
      <c r="D1723" s="39">
        <v>2</v>
      </c>
      <c r="E1723" s="39">
        <v>55</v>
      </c>
      <c r="F1723" s="39">
        <v>35</v>
      </c>
      <c r="G1723" s="39">
        <v>43</v>
      </c>
      <c r="H1723" s="39">
        <v>45</v>
      </c>
      <c r="I1723" s="39">
        <v>41</v>
      </c>
      <c r="J1723" s="39">
        <v>46</v>
      </c>
      <c r="K1723" s="39">
        <v>41</v>
      </c>
      <c r="L1723" s="39">
        <v>36</v>
      </c>
      <c r="M1723" s="39">
        <v>36</v>
      </c>
      <c r="N1723" s="39">
        <v>37</v>
      </c>
    </row>
    <row r="1724" spans="1:14" x14ac:dyDescent="0.25">
      <c r="A1724" s="39" t="s">
        <v>135</v>
      </c>
      <c r="B1724" s="39" t="s">
        <v>135</v>
      </c>
      <c r="C1724" s="39">
        <v>4801000</v>
      </c>
      <c r="D1724" s="39">
        <v>3</v>
      </c>
      <c r="E1724" s="39">
        <v>46</v>
      </c>
      <c r="F1724" s="39">
        <v>42</v>
      </c>
      <c r="G1724" s="39">
        <v>29</v>
      </c>
      <c r="H1724" s="39">
        <v>42</v>
      </c>
      <c r="I1724" s="39">
        <v>39</v>
      </c>
      <c r="J1724" s="39">
        <v>47</v>
      </c>
      <c r="K1724" s="39">
        <v>41</v>
      </c>
      <c r="L1724" s="39">
        <v>40</v>
      </c>
      <c r="M1724" s="39">
        <v>31</v>
      </c>
      <c r="N1724" s="39">
        <v>29</v>
      </c>
    </row>
    <row r="1725" spans="1:14" x14ac:dyDescent="0.25">
      <c r="A1725" s="39" t="s">
        <v>135</v>
      </c>
      <c r="B1725" s="39" t="s">
        <v>135</v>
      </c>
      <c r="C1725" s="39">
        <v>4801000</v>
      </c>
      <c r="D1725" s="39">
        <v>4</v>
      </c>
      <c r="E1725" s="39">
        <v>45</v>
      </c>
      <c r="F1725" s="39">
        <v>34</v>
      </c>
      <c r="G1725" s="39">
        <v>40</v>
      </c>
      <c r="H1725" s="39">
        <v>28</v>
      </c>
      <c r="I1725" s="39">
        <v>42</v>
      </c>
      <c r="J1725" s="39">
        <v>38</v>
      </c>
      <c r="K1725" s="39">
        <v>39</v>
      </c>
      <c r="L1725" s="39">
        <v>44</v>
      </c>
      <c r="M1725" s="39">
        <v>28</v>
      </c>
      <c r="N1725" s="39">
        <v>32</v>
      </c>
    </row>
    <row r="1726" spans="1:14" x14ac:dyDescent="0.25">
      <c r="A1726" s="39" t="s">
        <v>135</v>
      </c>
      <c r="B1726" s="39" t="s">
        <v>135</v>
      </c>
      <c r="C1726" s="39">
        <v>4801000</v>
      </c>
      <c r="D1726" s="39">
        <v>5</v>
      </c>
      <c r="E1726" s="39">
        <v>28</v>
      </c>
      <c r="F1726" s="39">
        <v>34</v>
      </c>
      <c r="G1726" s="39">
        <v>33</v>
      </c>
      <c r="H1726" s="39">
        <v>45</v>
      </c>
      <c r="I1726" s="39">
        <v>28</v>
      </c>
      <c r="J1726" s="39">
        <v>40</v>
      </c>
      <c r="K1726" s="39">
        <v>34</v>
      </c>
      <c r="L1726" s="39">
        <v>35</v>
      </c>
      <c r="M1726" s="39">
        <v>35</v>
      </c>
      <c r="N1726" s="39">
        <v>28</v>
      </c>
    </row>
    <row r="1727" spans="1:14" x14ac:dyDescent="0.25">
      <c r="A1727" s="39" t="s">
        <v>135</v>
      </c>
      <c r="B1727" s="39" t="s">
        <v>135</v>
      </c>
      <c r="C1727" s="39">
        <v>4801000</v>
      </c>
      <c r="D1727" s="39">
        <v>6</v>
      </c>
      <c r="E1727" s="39">
        <v>42</v>
      </c>
      <c r="F1727" s="39">
        <v>30</v>
      </c>
      <c r="G1727" s="39">
        <v>30</v>
      </c>
      <c r="H1727" s="39">
        <v>35</v>
      </c>
      <c r="I1727" s="39">
        <v>42</v>
      </c>
      <c r="J1727" s="39">
        <v>32</v>
      </c>
      <c r="K1727" s="39">
        <v>37</v>
      </c>
      <c r="L1727" s="39">
        <v>28</v>
      </c>
      <c r="M1727" s="39">
        <v>37</v>
      </c>
      <c r="N1727" s="39">
        <v>35</v>
      </c>
    </row>
    <row r="1728" spans="1:14" x14ac:dyDescent="0.25">
      <c r="A1728" s="39" t="s">
        <v>135</v>
      </c>
      <c r="B1728" s="39" t="s">
        <v>135</v>
      </c>
      <c r="C1728" s="39">
        <v>4801000</v>
      </c>
      <c r="D1728" s="39">
        <v>7</v>
      </c>
      <c r="E1728" s="39">
        <v>41</v>
      </c>
      <c r="F1728" s="39">
        <v>42</v>
      </c>
      <c r="G1728" s="39">
        <v>33</v>
      </c>
      <c r="H1728" s="39">
        <v>32</v>
      </c>
      <c r="I1728" s="39">
        <v>32</v>
      </c>
      <c r="J1728" s="39">
        <v>42</v>
      </c>
      <c r="K1728" s="39">
        <v>32</v>
      </c>
      <c r="L1728" s="39">
        <v>36</v>
      </c>
      <c r="M1728" s="39">
        <v>29</v>
      </c>
      <c r="N1728" s="39">
        <v>29</v>
      </c>
    </row>
    <row r="1729" spans="1:14" x14ac:dyDescent="0.25">
      <c r="A1729" s="39" t="s">
        <v>135</v>
      </c>
      <c r="B1729" s="39" t="s">
        <v>135</v>
      </c>
      <c r="C1729" s="39">
        <v>4801000</v>
      </c>
      <c r="D1729" s="39">
        <v>8</v>
      </c>
      <c r="E1729" s="39">
        <v>50</v>
      </c>
      <c r="F1729" s="39">
        <v>35</v>
      </c>
      <c r="G1729" s="39">
        <v>43</v>
      </c>
      <c r="H1729" s="39">
        <v>35</v>
      </c>
      <c r="I1729" s="39">
        <v>33</v>
      </c>
      <c r="J1729" s="39">
        <v>34</v>
      </c>
      <c r="K1729" s="39">
        <v>33</v>
      </c>
      <c r="L1729" s="39">
        <v>30</v>
      </c>
      <c r="M1729" s="39">
        <v>28</v>
      </c>
      <c r="N1729" s="39">
        <v>27</v>
      </c>
    </row>
    <row r="1730" spans="1:14" x14ac:dyDescent="0.25">
      <c r="A1730" s="39" t="s">
        <v>135</v>
      </c>
      <c r="B1730" s="39" t="s">
        <v>135</v>
      </c>
      <c r="C1730" s="39">
        <v>4801000</v>
      </c>
      <c r="D1730" s="39">
        <v>9</v>
      </c>
      <c r="E1730" s="39">
        <v>58</v>
      </c>
      <c r="F1730" s="39">
        <v>40</v>
      </c>
      <c r="G1730" s="39">
        <v>31</v>
      </c>
      <c r="H1730" s="39">
        <v>40</v>
      </c>
      <c r="I1730" s="39">
        <v>26</v>
      </c>
      <c r="J1730" s="39">
        <v>36</v>
      </c>
      <c r="K1730" s="39">
        <v>31</v>
      </c>
      <c r="L1730" s="39">
        <v>35</v>
      </c>
      <c r="M1730" s="39">
        <v>26</v>
      </c>
      <c r="N1730" s="39">
        <v>31</v>
      </c>
    </row>
    <row r="1731" spans="1:14" x14ac:dyDescent="0.25">
      <c r="A1731" s="39" t="s">
        <v>135</v>
      </c>
      <c r="B1731" s="39" t="s">
        <v>135</v>
      </c>
      <c r="C1731" s="39">
        <v>4802000</v>
      </c>
      <c r="D1731" s="39">
        <v>0</v>
      </c>
      <c r="E1731" s="39">
        <v>53</v>
      </c>
      <c r="F1731" s="39">
        <v>52</v>
      </c>
      <c r="G1731" s="39">
        <v>49</v>
      </c>
      <c r="H1731" s="39">
        <v>43</v>
      </c>
      <c r="I1731" s="39">
        <v>41</v>
      </c>
      <c r="J1731" s="39">
        <v>41</v>
      </c>
      <c r="K1731" s="39">
        <v>32</v>
      </c>
      <c r="L1731" s="39">
        <v>38</v>
      </c>
      <c r="M1731" s="39">
        <v>39</v>
      </c>
      <c r="N1731" s="39">
        <v>25</v>
      </c>
    </row>
    <row r="1732" spans="1:14" x14ac:dyDescent="0.25">
      <c r="A1732" s="39" t="s">
        <v>135</v>
      </c>
      <c r="B1732" s="39" t="s">
        <v>135</v>
      </c>
      <c r="C1732" s="39">
        <v>4802000</v>
      </c>
      <c r="D1732" s="39">
        <v>1</v>
      </c>
      <c r="E1732" s="39">
        <v>39</v>
      </c>
      <c r="F1732" s="39">
        <v>51</v>
      </c>
      <c r="G1732" s="39">
        <v>42</v>
      </c>
      <c r="H1732" s="39">
        <v>44</v>
      </c>
      <c r="I1732" s="39">
        <v>40</v>
      </c>
      <c r="J1732" s="39">
        <v>41</v>
      </c>
      <c r="K1732" s="39">
        <v>40</v>
      </c>
      <c r="L1732" s="39">
        <v>30</v>
      </c>
      <c r="M1732" s="39">
        <v>38</v>
      </c>
      <c r="N1732" s="39">
        <v>34</v>
      </c>
    </row>
    <row r="1733" spans="1:14" x14ac:dyDescent="0.25">
      <c r="A1733" s="39" t="s">
        <v>135</v>
      </c>
      <c r="B1733" s="39" t="s">
        <v>135</v>
      </c>
      <c r="C1733" s="39">
        <v>4802000</v>
      </c>
      <c r="D1733" s="39">
        <v>10</v>
      </c>
      <c r="E1733" s="39">
        <v>40</v>
      </c>
      <c r="F1733" s="39">
        <v>58</v>
      </c>
      <c r="G1733" s="39">
        <v>44</v>
      </c>
      <c r="H1733" s="39">
        <v>39</v>
      </c>
      <c r="I1733" s="39">
        <v>45</v>
      </c>
      <c r="J1733" s="39">
        <v>30</v>
      </c>
      <c r="K1733" s="39">
        <v>32</v>
      </c>
      <c r="L1733" s="39">
        <v>25</v>
      </c>
      <c r="M1733" s="39">
        <v>37</v>
      </c>
      <c r="N1733" s="39">
        <v>27</v>
      </c>
    </row>
    <row r="1734" spans="1:14" x14ac:dyDescent="0.25">
      <c r="A1734" s="39" t="s">
        <v>135</v>
      </c>
      <c r="B1734" s="39" t="s">
        <v>135</v>
      </c>
      <c r="C1734" s="39">
        <v>4802000</v>
      </c>
      <c r="D1734" s="39">
        <v>11</v>
      </c>
      <c r="E1734" s="39">
        <v>37</v>
      </c>
      <c r="F1734" s="39">
        <v>42</v>
      </c>
      <c r="G1734" s="39">
        <v>48</v>
      </c>
      <c r="H1734" s="39">
        <v>43</v>
      </c>
      <c r="I1734" s="39">
        <v>33</v>
      </c>
      <c r="J1734" s="39">
        <v>40</v>
      </c>
      <c r="K1734" s="39">
        <v>31</v>
      </c>
      <c r="L1734" s="39">
        <v>29</v>
      </c>
      <c r="M1734" s="39">
        <v>26</v>
      </c>
      <c r="N1734" s="39">
        <v>37</v>
      </c>
    </row>
    <row r="1735" spans="1:14" x14ac:dyDescent="0.25">
      <c r="A1735" s="39" t="s">
        <v>135</v>
      </c>
      <c r="B1735" s="39" t="s">
        <v>135</v>
      </c>
      <c r="C1735" s="39">
        <v>4802000</v>
      </c>
      <c r="D1735" s="39">
        <v>12</v>
      </c>
      <c r="E1735" s="39">
        <v>38</v>
      </c>
      <c r="F1735" s="39">
        <v>45</v>
      </c>
      <c r="G1735" s="39">
        <v>43</v>
      </c>
      <c r="H1735" s="39">
        <v>47</v>
      </c>
      <c r="I1735" s="39">
        <v>44</v>
      </c>
      <c r="J1735" s="39">
        <v>33</v>
      </c>
      <c r="K1735" s="39">
        <v>38</v>
      </c>
      <c r="L1735" s="39">
        <v>28</v>
      </c>
      <c r="M1735" s="39">
        <v>27</v>
      </c>
      <c r="N1735" s="39">
        <v>26</v>
      </c>
    </row>
    <row r="1736" spans="1:14" x14ac:dyDescent="0.25">
      <c r="A1736" s="39" t="s">
        <v>135</v>
      </c>
      <c r="B1736" s="39" t="s">
        <v>135</v>
      </c>
      <c r="C1736" s="39">
        <v>4802000</v>
      </c>
      <c r="D1736" s="39">
        <v>2</v>
      </c>
      <c r="E1736" s="39">
        <v>47</v>
      </c>
      <c r="F1736" s="39">
        <v>38</v>
      </c>
      <c r="G1736" s="39">
        <v>50</v>
      </c>
      <c r="H1736" s="39">
        <v>40</v>
      </c>
      <c r="I1736" s="39">
        <v>39</v>
      </c>
      <c r="J1736" s="39">
        <v>36</v>
      </c>
      <c r="K1736" s="39">
        <v>36</v>
      </c>
      <c r="L1736" s="39">
        <v>37</v>
      </c>
      <c r="M1736" s="39">
        <v>30</v>
      </c>
      <c r="N1736" s="39">
        <v>33</v>
      </c>
    </row>
    <row r="1737" spans="1:14" x14ac:dyDescent="0.25">
      <c r="A1737" s="39" t="s">
        <v>135</v>
      </c>
      <c r="B1737" s="39" t="s">
        <v>135</v>
      </c>
      <c r="C1737" s="39">
        <v>4802000</v>
      </c>
      <c r="D1737" s="39">
        <v>3</v>
      </c>
      <c r="E1737" s="39">
        <v>37</v>
      </c>
      <c r="F1737" s="39">
        <v>46</v>
      </c>
      <c r="G1737" s="39">
        <v>32</v>
      </c>
      <c r="H1737" s="39">
        <v>44</v>
      </c>
      <c r="I1737" s="39">
        <v>37</v>
      </c>
      <c r="J1737" s="39">
        <v>38</v>
      </c>
      <c r="K1737" s="39">
        <v>35</v>
      </c>
      <c r="L1737" s="39">
        <v>37</v>
      </c>
      <c r="M1737" s="39">
        <v>40</v>
      </c>
      <c r="N1737" s="39">
        <v>31</v>
      </c>
    </row>
    <row r="1738" spans="1:14" x14ac:dyDescent="0.25">
      <c r="A1738" s="39" t="s">
        <v>135</v>
      </c>
      <c r="B1738" s="39" t="s">
        <v>135</v>
      </c>
      <c r="C1738" s="39">
        <v>4802000</v>
      </c>
      <c r="D1738" s="39">
        <v>4</v>
      </c>
      <c r="E1738" s="39">
        <v>33</v>
      </c>
      <c r="F1738" s="39">
        <v>39</v>
      </c>
      <c r="G1738" s="39">
        <v>48</v>
      </c>
      <c r="H1738" s="39">
        <v>32</v>
      </c>
      <c r="I1738" s="39">
        <v>45</v>
      </c>
      <c r="J1738" s="39">
        <v>31</v>
      </c>
      <c r="K1738" s="39">
        <v>43</v>
      </c>
      <c r="L1738" s="39">
        <v>31</v>
      </c>
      <c r="M1738" s="39">
        <v>38</v>
      </c>
      <c r="N1738" s="39">
        <v>36</v>
      </c>
    </row>
    <row r="1739" spans="1:14" x14ac:dyDescent="0.25">
      <c r="A1739" s="39" t="s">
        <v>135</v>
      </c>
      <c r="B1739" s="39" t="s">
        <v>135</v>
      </c>
      <c r="C1739" s="39">
        <v>4802000</v>
      </c>
      <c r="D1739" s="39">
        <v>5</v>
      </c>
      <c r="E1739" s="39">
        <v>37</v>
      </c>
      <c r="F1739" s="39">
        <v>32</v>
      </c>
      <c r="G1739" s="39">
        <v>36</v>
      </c>
      <c r="H1739" s="39">
        <v>51</v>
      </c>
      <c r="I1739" s="39">
        <v>25</v>
      </c>
      <c r="J1739" s="39">
        <v>42</v>
      </c>
      <c r="K1739" s="39">
        <v>33</v>
      </c>
      <c r="L1739" s="39">
        <v>34</v>
      </c>
      <c r="M1739" s="39">
        <v>33</v>
      </c>
      <c r="N1739" s="39">
        <v>34</v>
      </c>
    </row>
    <row r="1740" spans="1:14" x14ac:dyDescent="0.25">
      <c r="A1740" s="39" t="s">
        <v>135</v>
      </c>
      <c r="B1740" s="39" t="s">
        <v>135</v>
      </c>
      <c r="C1740" s="39">
        <v>4802000</v>
      </c>
      <c r="D1740" s="39">
        <v>6</v>
      </c>
      <c r="E1740" s="39">
        <v>43</v>
      </c>
      <c r="F1740" s="39">
        <v>41</v>
      </c>
      <c r="G1740" s="39">
        <v>30</v>
      </c>
      <c r="H1740" s="39">
        <v>28</v>
      </c>
      <c r="I1740" s="39">
        <v>46</v>
      </c>
      <c r="J1740" s="39">
        <v>21</v>
      </c>
      <c r="K1740" s="39">
        <v>44</v>
      </c>
      <c r="L1740" s="39">
        <v>27</v>
      </c>
      <c r="M1740" s="39">
        <v>38</v>
      </c>
      <c r="N1740" s="39">
        <v>30</v>
      </c>
    </row>
    <row r="1741" spans="1:14" x14ac:dyDescent="0.25">
      <c r="A1741" s="39" t="s">
        <v>135</v>
      </c>
      <c r="B1741" s="39" t="s">
        <v>135</v>
      </c>
      <c r="C1741" s="39">
        <v>4802000</v>
      </c>
      <c r="D1741" s="39">
        <v>7</v>
      </c>
      <c r="E1741" s="39">
        <v>45</v>
      </c>
      <c r="F1741" s="39">
        <v>46</v>
      </c>
      <c r="G1741" s="39">
        <v>39</v>
      </c>
      <c r="H1741" s="39">
        <v>26</v>
      </c>
      <c r="I1741" s="39">
        <v>26</v>
      </c>
      <c r="J1741" s="39">
        <v>44</v>
      </c>
      <c r="K1741" s="39">
        <v>24</v>
      </c>
      <c r="L1741" s="39">
        <v>37</v>
      </c>
      <c r="M1741" s="39">
        <v>34</v>
      </c>
      <c r="N1741" s="39">
        <v>38</v>
      </c>
    </row>
    <row r="1742" spans="1:14" x14ac:dyDescent="0.25">
      <c r="A1742" s="39" t="s">
        <v>135</v>
      </c>
      <c r="B1742" s="39" t="s">
        <v>135</v>
      </c>
      <c r="C1742" s="39">
        <v>4802000</v>
      </c>
      <c r="D1742" s="39">
        <v>8</v>
      </c>
      <c r="E1742" s="39">
        <v>41</v>
      </c>
      <c r="F1742" s="39">
        <v>44</v>
      </c>
      <c r="G1742" s="39">
        <v>42</v>
      </c>
      <c r="H1742" s="39">
        <v>33</v>
      </c>
      <c r="I1742" s="39">
        <v>30</v>
      </c>
      <c r="J1742" s="39">
        <v>26</v>
      </c>
      <c r="K1742" s="39">
        <v>38</v>
      </c>
      <c r="L1742" s="39">
        <v>23</v>
      </c>
      <c r="M1742" s="39">
        <v>39</v>
      </c>
      <c r="N1742" s="39">
        <v>28</v>
      </c>
    </row>
    <row r="1743" spans="1:14" x14ac:dyDescent="0.25">
      <c r="A1743" s="39" t="s">
        <v>135</v>
      </c>
      <c r="B1743" s="39" t="s">
        <v>135</v>
      </c>
      <c r="C1743" s="39">
        <v>4802000</v>
      </c>
      <c r="D1743" s="39">
        <v>9</v>
      </c>
      <c r="E1743" s="39">
        <v>57</v>
      </c>
      <c r="F1743" s="39">
        <v>56</v>
      </c>
      <c r="G1743" s="39">
        <v>47</v>
      </c>
      <c r="H1743" s="39">
        <v>43</v>
      </c>
      <c r="I1743" s="39">
        <v>36</v>
      </c>
      <c r="J1743" s="39">
        <v>30</v>
      </c>
      <c r="K1743" s="39">
        <v>30</v>
      </c>
      <c r="L1743" s="39">
        <v>33</v>
      </c>
      <c r="M1743" s="39">
        <v>29</v>
      </c>
      <c r="N1743" s="39">
        <v>38</v>
      </c>
    </row>
    <row r="1744" spans="1:14" x14ac:dyDescent="0.25">
      <c r="A1744" s="39" t="s">
        <v>135</v>
      </c>
      <c r="B1744" s="39" t="s">
        <v>135</v>
      </c>
      <c r="C1744" s="39">
        <v>4901000</v>
      </c>
      <c r="D1744" s="39">
        <v>0</v>
      </c>
      <c r="E1744" s="39">
        <v>53</v>
      </c>
      <c r="F1744" s="39">
        <v>52</v>
      </c>
      <c r="G1744" s="39">
        <v>51</v>
      </c>
      <c r="H1744" s="39">
        <v>42</v>
      </c>
      <c r="I1744" s="39">
        <v>44</v>
      </c>
      <c r="J1744" s="39">
        <v>36</v>
      </c>
      <c r="K1744" s="39">
        <v>34</v>
      </c>
      <c r="L1744" s="39">
        <v>45</v>
      </c>
      <c r="M1744" s="39">
        <v>41</v>
      </c>
      <c r="N1744" s="39">
        <v>58</v>
      </c>
    </row>
    <row r="1745" spans="1:14" x14ac:dyDescent="0.25">
      <c r="A1745" s="39" t="s">
        <v>135</v>
      </c>
      <c r="B1745" s="39" t="s">
        <v>135</v>
      </c>
      <c r="C1745" s="39">
        <v>4901000</v>
      </c>
      <c r="D1745" s="39">
        <v>1</v>
      </c>
      <c r="E1745" s="39">
        <v>53</v>
      </c>
      <c r="F1745" s="39">
        <v>56</v>
      </c>
      <c r="G1745" s="39">
        <v>50</v>
      </c>
      <c r="H1745" s="39">
        <v>51</v>
      </c>
      <c r="I1745" s="39">
        <v>44</v>
      </c>
      <c r="J1745" s="39">
        <v>42</v>
      </c>
      <c r="K1745" s="39">
        <v>34</v>
      </c>
      <c r="L1745" s="39">
        <v>39</v>
      </c>
      <c r="M1745" s="39">
        <v>43</v>
      </c>
      <c r="N1745" s="39">
        <v>38</v>
      </c>
    </row>
    <row r="1746" spans="1:14" x14ac:dyDescent="0.25">
      <c r="A1746" s="39" t="s">
        <v>135</v>
      </c>
      <c r="B1746" s="39" t="s">
        <v>135</v>
      </c>
      <c r="C1746" s="39">
        <v>4901000</v>
      </c>
      <c r="D1746" s="39">
        <v>10</v>
      </c>
      <c r="E1746" s="39">
        <v>37</v>
      </c>
      <c r="F1746" s="39">
        <v>52</v>
      </c>
      <c r="G1746" s="39">
        <v>40</v>
      </c>
      <c r="H1746" s="39">
        <v>32</v>
      </c>
      <c r="I1746" s="39">
        <v>46</v>
      </c>
      <c r="J1746" s="39">
        <v>37</v>
      </c>
      <c r="K1746" s="39">
        <v>50</v>
      </c>
      <c r="L1746" s="39">
        <v>51</v>
      </c>
      <c r="M1746" s="39">
        <v>42</v>
      </c>
      <c r="N1746" s="39">
        <v>40</v>
      </c>
    </row>
    <row r="1747" spans="1:14" x14ac:dyDescent="0.25">
      <c r="A1747" s="39" t="s">
        <v>135</v>
      </c>
      <c r="B1747" s="39" t="s">
        <v>135</v>
      </c>
      <c r="C1747" s="39">
        <v>4901000</v>
      </c>
      <c r="D1747" s="39">
        <v>11</v>
      </c>
      <c r="E1747" s="39">
        <v>43</v>
      </c>
      <c r="F1747" s="39">
        <v>43</v>
      </c>
      <c r="G1747" s="39">
        <v>48</v>
      </c>
      <c r="H1747" s="39">
        <v>34</v>
      </c>
      <c r="I1747" s="39">
        <v>34</v>
      </c>
      <c r="J1747" s="39">
        <v>54</v>
      </c>
      <c r="K1747" s="39">
        <v>34</v>
      </c>
      <c r="L1747" s="39">
        <v>43</v>
      </c>
      <c r="M1747" s="39">
        <v>44</v>
      </c>
      <c r="N1747" s="39">
        <v>42</v>
      </c>
    </row>
    <row r="1748" spans="1:14" x14ac:dyDescent="0.25">
      <c r="A1748" s="39" t="s">
        <v>135</v>
      </c>
      <c r="B1748" s="39" t="s">
        <v>135</v>
      </c>
      <c r="C1748" s="39">
        <v>4901000</v>
      </c>
      <c r="D1748" s="39">
        <v>12</v>
      </c>
      <c r="E1748" s="39">
        <v>30</v>
      </c>
      <c r="F1748" s="39">
        <v>41</v>
      </c>
      <c r="G1748" s="39">
        <v>35</v>
      </c>
      <c r="H1748" s="39">
        <v>44</v>
      </c>
      <c r="I1748" s="39">
        <v>32</v>
      </c>
      <c r="J1748" s="39">
        <v>32</v>
      </c>
      <c r="K1748" s="39">
        <v>44</v>
      </c>
      <c r="L1748" s="39">
        <v>30</v>
      </c>
      <c r="M1748" s="39">
        <v>43</v>
      </c>
      <c r="N1748" s="39">
        <v>36</v>
      </c>
    </row>
    <row r="1749" spans="1:14" x14ac:dyDescent="0.25">
      <c r="A1749" s="39" t="s">
        <v>135</v>
      </c>
      <c r="B1749" s="39" t="s">
        <v>135</v>
      </c>
      <c r="C1749" s="39">
        <v>4901000</v>
      </c>
      <c r="D1749" s="39">
        <v>2</v>
      </c>
      <c r="E1749" s="39">
        <v>40</v>
      </c>
      <c r="F1749" s="39">
        <v>45</v>
      </c>
      <c r="G1749" s="39">
        <v>53</v>
      </c>
      <c r="H1749" s="39">
        <v>56</v>
      </c>
      <c r="I1749" s="39">
        <v>49</v>
      </c>
      <c r="J1749" s="39">
        <v>35</v>
      </c>
      <c r="K1749" s="39">
        <v>38</v>
      </c>
      <c r="L1749" s="39">
        <v>37</v>
      </c>
      <c r="M1749" s="39">
        <v>40</v>
      </c>
      <c r="N1749" s="39">
        <v>42</v>
      </c>
    </row>
    <row r="1750" spans="1:14" x14ac:dyDescent="0.25">
      <c r="A1750" s="39" t="s">
        <v>135</v>
      </c>
      <c r="B1750" s="39" t="s">
        <v>135</v>
      </c>
      <c r="C1750" s="39">
        <v>4901000</v>
      </c>
      <c r="D1750" s="39">
        <v>3</v>
      </c>
      <c r="E1750" s="39">
        <v>43</v>
      </c>
      <c r="F1750" s="39">
        <v>36</v>
      </c>
      <c r="G1750" s="39">
        <v>48</v>
      </c>
      <c r="H1750" s="39">
        <v>50</v>
      </c>
      <c r="I1750" s="39">
        <v>53</v>
      </c>
      <c r="J1750" s="39">
        <v>48</v>
      </c>
      <c r="K1750" s="39">
        <v>29</v>
      </c>
      <c r="L1750" s="39">
        <v>33</v>
      </c>
      <c r="M1750" s="39">
        <v>33</v>
      </c>
      <c r="N1750" s="39">
        <v>37</v>
      </c>
    </row>
    <row r="1751" spans="1:14" x14ac:dyDescent="0.25">
      <c r="A1751" s="39" t="s">
        <v>135</v>
      </c>
      <c r="B1751" s="39" t="s">
        <v>135</v>
      </c>
      <c r="C1751" s="39">
        <v>4901000</v>
      </c>
      <c r="D1751" s="39">
        <v>4</v>
      </c>
      <c r="E1751" s="39">
        <v>50</v>
      </c>
      <c r="F1751" s="39">
        <v>40</v>
      </c>
      <c r="G1751" s="39">
        <v>38</v>
      </c>
      <c r="H1751" s="39">
        <v>46</v>
      </c>
      <c r="I1751" s="39">
        <v>54</v>
      </c>
      <c r="J1751" s="39">
        <v>50</v>
      </c>
      <c r="K1751" s="39">
        <v>47</v>
      </c>
      <c r="L1751" s="39">
        <v>32</v>
      </c>
      <c r="M1751" s="39">
        <v>39</v>
      </c>
      <c r="N1751" s="39">
        <v>38</v>
      </c>
    </row>
    <row r="1752" spans="1:14" x14ac:dyDescent="0.25">
      <c r="A1752" s="39" t="s">
        <v>135</v>
      </c>
      <c r="B1752" s="39" t="s">
        <v>135</v>
      </c>
      <c r="C1752" s="39">
        <v>4901000</v>
      </c>
      <c r="D1752" s="39">
        <v>5</v>
      </c>
      <c r="E1752" s="39">
        <v>44</v>
      </c>
      <c r="F1752" s="39">
        <v>49</v>
      </c>
      <c r="G1752" s="39">
        <v>46</v>
      </c>
      <c r="H1752" s="39">
        <v>42</v>
      </c>
      <c r="I1752" s="39">
        <v>45</v>
      </c>
      <c r="J1752" s="39">
        <v>53</v>
      </c>
      <c r="K1752" s="39">
        <v>50</v>
      </c>
      <c r="L1752" s="39">
        <v>49</v>
      </c>
      <c r="M1752" s="39">
        <v>33</v>
      </c>
      <c r="N1752" s="39">
        <v>36</v>
      </c>
    </row>
    <row r="1753" spans="1:14" x14ac:dyDescent="0.25">
      <c r="A1753" s="39" t="s">
        <v>135</v>
      </c>
      <c r="B1753" s="39" t="s">
        <v>135</v>
      </c>
      <c r="C1753" s="39">
        <v>4901000</v>
      </c>
      <c r="D1753" s="39">
        <v>6</v>
      </c>
      <c r="E1753" s="39">
        <v>38</v>
      </c>
      <c r="F1753" s="39">
        <v>34</v>
      </c>
      <c r="G1753" s="39">
        <v>54</v>
      </c>
      <c r="H1753" s="39">
        <v>49</v>
      </c>
      <c r="I1753" s="39">
        <v>41</v>
      </c>
      <c r="J1753" s="39">
        <v>43</v>
      </c>
      <c r="K1753" s="39">
        <v>56</v>
      </c>
      <c r="L1753" s="39">
        <v>46</v>
      </c>
      <c r="M1753" s="39">
        <v>49</v>
      </c>
      <c r="N1753" s="39">
        <v>32</v>
      </c>
    </row>
    <row r="1754" spans="1:14" x14ac:dyDescent="0.25">
      <c r="A1754" s="39" t="s">
        <v>135</v>
      </c>
      <c r="B1754" s="39" t="s">
        <v>135</v>
      </c>
      <c r="C1754" s="39">
        <v>4901000</v>
      </c>
      <c r="D1754" s="39">
        <v>7</v>
      </c>
      <c r="E1754" s="39">
        <v>38</v>
      </c>
      <c r="F1754" s="39">
        <v>46</v>
      </c>
      <c r="G1754" s="39">
        <v>35</v>
      </c>
      <c r="H1754" s="39">
        <v>54</v>
      </c>
      <c r="I1754" s="39">
        <v>51</v>
      </c>
      <c r="J1754" s="39">
        <v>40</v>
      </c>
      <c r="K1754" s="39">
        <v>47</v>
      </c>
      <c r="L1754" s="39">
        <v>56</v>
      </c>
      <c r="M1754" s="39">
        <v>42</v>
      </c>
      <c r="N1754" s="39">
        <v>45</v>
      </c>
    </row>
    <row r="1755" spans="1:14" x14ac:dyDescent="0.25">
      <c r="A1755" s="39" t="s">
        <v>135</v>
      </c>
      <c r="B1755" s="39" t="s">
        <v>135</v>
      </c>
      <c r="C1755" s="39">
        <v>4901000</v>
      </c>
      <c r="D1755" s="39">
        <v>8</v>
      </c>
      <c r="E1755" s="39">
        <v>43</v>
      </c>
      <c r="F1755" s="39">
        <v>36</v>
      </c>
      <c r="G1755" s="39">
        <v>40</v>
      </c>
      <c r="H1755" s="39">
        <v>34</v>
      </c>
      <c r="I1755" s="39">
        <v>52</v>
      </c>
      <c r="J1755" s="39">
        <v>50</v>
      </c>
      <c r="K1755" s="39">
        <v>41</v>
      </c>
      <c r="L1755" s="39">
        <v>48</v>
      </c>
      <c r="M1755" s="39">
        <v>55</v>
      </c>
      <c r="N1755" s="39">
        <v>45</v>
      </c>
    </row>
    <row r="1756" spans="1:14" x14ac:dyDescent="0.25">
      <c r="A1756" s="39" t="s">
        <v>135</v>
      </c>
      <c r="B1756" s="39" t="s">
        <v>135</v>
      </c>
      <c r="C1756" s="39">
        <v>4901000</v>
      </c>
      <c r="D1756" s="39">
        <v>9</v>
      </c>
      <c r="E1756" s="39">
        <v>63</v>
      </c>
      <c r="F1756" s="39">
        <v>50</v>
      </c>
      <c r="G1756" s="39">
        <v>36</v>
      </c>
      <c r="H1756" s="39">
        <v>44</v>
      </c>
      <c r="I1756" s="39">
        <v>40</v>
      </c>
      <c r="J1756" s="39">
        <v>52</v>
      </c>
      <c r="K1756" s="39">
        <v>53</v>
      </c>
      <c r="L1756" s="39">
        <v>47</v>
      </c>
      <c r="M1756" s="39">
        <v>46</v>
      </c>
      <c r="N1756" s="39">
        <v>51</v>
      </c>
    </row>
    <row r="1757" spans="1:14" x14ac:dyDescent="0.25">
      <c r="A1757" s="39" t="s">
        <v>135</v>
      </c>
      <c r="B1757" s="39" t="s">
        <v>135</v>
      </c>
      <c r="C1757" s="39">
        <v>4902000</v>
      </c>
      <c r="D1757" s="39">
        <v>0</v>
      </c>
      <c r="E1757" s="39">
        <v>38</v>
      </c>
      <c r="F1757" s="39">
        <v>52</v>
      </c>
      <c r="G1757" s="39">
        <v>41</v>
      </c>
      <c r="H1757" s="39">
        <v>40</v>
      </c>
      <c r="I1757" s="39">
        <v>41</v>
      </c>
      <c r="J1757" s="39">
        <v>30</v>
      </c>
      <c r="K1757" s="39">
        <v>35</v>
      </c>
      <c r="L1757" s="39">
        <v>33</v>
      </c>
      <c r="M1757" s="39">
        <v>37</v>
      </c>
      <c r="N1757" s="39">
        <v>31</v>
      </c>
    </row>
    <row r="1758" spans="1:14" x14ac:dyDescent="0.25">
      <c r="A1758" s="39" t="s">
        <v>135</v>
      </c>
      <c r="B1758" s="39" t="s">
        <v>135</v>
      </c>
      <c r="C1758" s="39">
        <v>4902000</v>
      </c>
      <c r="D1758" s="39">
        <v>1</v>
      </c>
      <c r="E1758" s="39">
        <v>35</v>
      </c>
      <c r="F1758" s="39">
        <v>38</v>
      </c>
      <c r="G1758" s="39">
        <v>45</v>
      </c>
      <c r="H1758" s="39">
        <v>43</v>
      </c>
      <c r="I1758" s="39">
        <v>35</v>
      </c>
      <c r="J1758" s="39">
        <v>33</v>
      </c>
      <c r="K1758" s="39">
        <v>24</v>
      </c>
      <c r="L1758" s="39">
        <v>33</v>
      </c>
      <c r="M1758" s="39">
        <v>31</v>
      </c>
      <c r="N1758" s="39">
        <v>37</v>
      </c>
    </row>
    <row r="1759" spans="1:14" x14ac:dyDescent="0.25">
      <c r="A1759" s="39" t="s">
        <v>135</v>
      </c>
      <c r="B1759" s="39" t="s">
        <v>135</v>
      </c>
      <c r="C1759" s="39">
        <v>4902000</v>
      </c>
      <c r="D1759" s="39">
        <v>10</v>
      </c>
      <c r="E1759" s="39">
        <v>50</v>
      </c>
      <c r="F1759" s="39">
        <v>51</v>
      </c>
      <c r="G1759" s="39">
        <v>38</v>
      </c>
      <c r="H1759" s="39">
        <v>45</v>
      </c>
      <c r="I1759" s="39">
        <v>39</v>
      </c>
      <c r="J1759" s="39">
        <v>36</v>
      </c>
      <c r="K1759" s="39">
        <v>33</v>
      </c>
      <c r="L1759" s="39">
        <v>39</v>
      </c>
      <c r="M1759" s="39">
        <v>38</v>
      </c>
      <c r="N1759" s="39">
        <v>31</v>
      </c>
    </row>
    <row r="1760" spans="1:14" x14ac:dyDescent="0.25">
      <c r="A1760" s="39" t="s">
        <v>135</v>
      </c>
      <c r="B1760" s="39" t="s">
        <v>135</v>
      </c>
      <c r="C1760" s="39">
        <v>4902000</v>
      </c>
      <c r="D1760" s="39">
        <v>11</v>
      </c>
      <c r="E1760" s="39">
        <v>35</v>
      </c>
      <c r="F1760" s="39">
        <v>43</v>
      </c>
      <c r="G1760" s="39">
        <v>43</v>
      </c>
      <c r="H1760" s="39">
        <v>33</v>
      </c>
      <c r="I1760" s="39">
        <v>40</v>
      </c>
      <c r="J1760" s="39">
        <v>41</v>
      </c>
      <c r="K1760" s="39">
        <v>35</v>
      </c>
      <c r="L1760" s="39">
        <v>35</v>
      </c>
      <c r="M1760" s="39">
        <v>35</v>
      </c>
      <c r="N1760" s="39">
        <v>26</v>
      </c>
    </row>
    <row r="1761" spans="1:14" x14ac:dyDescent="0.25">
      <c r="A1761" s="39" t="s">
        <v>135</v>
      </c>
      <c r="B1761" s="39" t="s">
        <v>135</v>
      </c>
      <c r="C1761" s="39">
        <v>4902000</v>
      </c>
      <c r="D1761" s="39">
        <v>12</v>
      </c>
      <c r="E1761" s="39">
        <v>39</v>
      </c>
      <c r="F1761" s="39">
        <v>32</v>
      </c>
      <c r="G1761" s="39">
        <v>36</v>
      </c>
      <c r="H1761" s="39">
        <v>35</v>
      </c>
      <c r="I1761" s="39">
        <v>33</v>
      </c>
      <c r="J1761" s="39">
        <v>38</v>
      </c>
      <c r="K1761" s="39">
        <v>40</v>
      </c>
      <c r="L1761" s="39">
        <v>34</v>
      </c>
      <c r="M1761" s="39">
        <v>34</v>
      </c>
      <c r="N1761" s="39">
        <v>31</v>
      </c>
    </row>
    <row r="1762" spans="1:14" x14ac:dyDescent="0.25">
      <c r="A1762" s="39" t="s">
        <v>135</v>
      </c>
      <c r="B1762" s="39" t="s">
        <v>135</v>
      </c>
      <c r="C1762" s="39">
        <v>4902000</v>
      </c>
      <c r="D1762" s="39">
        <v>2</v>
      </c>
      <c r="E1762" s="39">
        <v>30</v>
      </c>
      <c r="F1762" s="39">
        <v>29</v>
      </c>
      <c r="G1762" s="39">
        <v>30</v>
      </c>
      <c r="H1762" s="39">
        <v>42</v>
      </c>
      <c r="I1762" s="39">
        <v>37</v>
      </c>
      <c r="J1762" s="39">
        <v>34</v>
      </c>
      <c r="K1762" s="39">
        <v>33</v>
      </c>
      <c r="L1762" s="39">
        <v>19</v>
      </c>
      <c r="M1762" s="39">
        <v>38</v>
      </c>
      <c r="N1762" s="39">
        <v>32</v>
      </c>
    </row>
    <row r="1763" spans="1:14" x14ac:dyDescent="0.25">
      <c r="A1763" s="39" t="s">
        <v>135</v>
      </c>
      <c r="B1763" s="39" t="s">
        <v>135</v>
      </c>
      <c r="C1763" s="39">
        <v>4902000</v>
      </c>
      <c r="D1763" s="39">
        <v>3</v>
      </c>
      <c r="E1763" s="39">
        <v>37</v>
      </c>
      <c r="F1763" s="39">
        <v>27</v>
      </c>
      <c r="G1763" s="39">
        <v>28</v>
      </c>
      <c r="H1763" s="39">
        <v>31</v>
      </c>
      <c r="I1763" s="39">
        <v>43</v>
      </c>
      <c r="J1763" s="39">
        <v>34</v>
      </c>
      <c r="K1763" s="39">
        <v>38</v>
      </c>
      <c r="L1763" s="39">
        <v>38</v>
      </c>
      <c r="M1763" s="39">
        <v>25</v>
      </c>
      <c r="N1763" s="39">
        <v>32</v>
      </c>
    </row>
    <row r="1764" spans="1:14" x14ac:dyDescent="0.25">
      <c r="A1764" s="39" t="s">
        <v>135</v>
      </c>
      <c r="B1764" s="39" t="s">
        <v>135</v>
      </c>
      <c r="C1764" s="39">
        <v>4902000</v>
      </c>
      <c r="D1764" s="39">
        <v>4</v>
      </c>
      <c r="E1764" s="39">
        <v>28</v>
      </c>
      <c r="F1764" s="39">
        <v>40</v>
      </c>
      <c r="G1764" s="39">
        <v>24</v>
      </c>
      <c r="H1764" s="39">
        <v>31</v>
      </c>
      <c r="I1764" s="39">
        <v>31</v>
      </c>
      <c r="J1764" s="39">
        <v>41</v>
      </c>
      <c r="K1764" s="39">
        <v>36</v>
      </c>
      <c r="L1764" s="39">
        <v>37</v>
      </c>
      <c r="M1764" s="39">
        <v>32</v>
      </c>
      <c r="N1764" s="39">
        <v>26</v>
      </c>
    </row>
    <row r="1765" spans="1:14" x14ac:dyDescent="0.25">
      <c r="A1765" s="39" t="s">
        <v>135</v>
      </c>
      <c r="B1765" s="39" t="s">
        <v>135</v>
      </c>
      <c r="C1765" s="39">
        <v>4902000</v>
      </c>
      <c r="D1765" s="39">
        <v>5</v>
      </c>
      <c r="E1765" s="39">
        <v>33</v>
      </c>
      <c r="F1765" s="39">
        <v>34</v>
      </c>
      <c r="G1765" s="39">
        <v>39</v>
      </c>
      <c r="H1765" s="39">
        <v>26</v>
      </c>
      <c r="I1765" s="39">
        <v>32</v>
      </c>
      <c r="J1765" s="39">
        <v>37</v>
      </c>
      <c r="K1765" s="39">
        <v>40</v>
      </c>
      <c r="L1765" s="39">
        <v>36</v>
      </c>
      <c r="M1765" s="39">
        <v>36</v>
      </c>
      <c r="N1765" s="39">
        <v>27</v>
      </c>
    </row>
    <row r="1766" spans="1:14" x14ac:dyDescent="0.25">
      <c r="A1766" s="39" t="s">
        <v>135</v>
      </c>
      <c r="B1766" s="39" t="s">
        <v>135</v>
      </c>
      <c r="C1766" s="39">
        <v>4902000</v>
      </c>
      <c r="D1766" s="39">
        <v>6</v>
      </c>
      <c r="E1766" s="39">
        <v>50</v>
      </c>
      <c r="F1766" s="39">
        <v>37</v>
      </c>
      <c r="G1766" s="39">
        <v>30</v>
      </c>
      <c r="H1766" s="39">
        <v>36</v>
      </c>
      <c r="I1766" s="39">
        <v>31</v>
      </c>
      <c r="J1766" s="39">
        <v>35</v>
      </c>
      <c r="K1766" s="39">
        <v>36</v>
      </c>
      <c r="L1766" s="39">
        <v>40</v>
      </c>
      <c r="M1766" s="39">
        <v>34</v>
      </c>
      <c r="N1766" s="39">
        <v>39</v>
      </c>
    </row>
    <row r="1767" spans="1:14" x14ac:dyDescent="0.25">
      <c r="A1767" s="39" t="s">
        <v>135</v>
      </c>
      <c r="B1767" s="39" t="s">
        <v>135</v>
      </c>
      <c r="C1767" s="39">
        <v>4902000</v>
      </c>
      <c r="D1767" s="39">
        <v>7</v>
      </c>
      <c r="E1767" s="39">
        <v>48</v>
      </c>
      <c r="F1767" s="39">
        <v>50</v>
      </c>
      <c r="G1767" s="39">
        <v>37</v>
      </c>
      <c r="H1767" s="39">
        <v>32</v>
      </c>
      <c r="I1767" s="39">
        <v>41</v>
      </c>
      <c r="J1767" s="39">
        <v>34</v>
      </c>
      <c r="K1767" s="39">
        <v>32</v>
      </c>
      <c r="L1767" s="39">
        <v>37</v>
      </c>
      <c r="M1767" s="39">
        <v>41</v>
      </c>
      <c r="N1767" s="39">
        <v>33</v>
      </c>
    </row>
    <row r="1768" spans="1:14" x14ac:dyDescent="0.25">
      <c r="A1768" s="39" t="s">
        <v>135</v>
      </c>
      <c r="B1768" s="39" t="s">
        <v>135</v>
      </c>
      <c r="C1768" s="39">
        <v>4902000</v>
      </c>
      <c r="D1768" s="39">
        <v>8</v>
      </c>
      <c r="E1768" s="39">
        <v>39</v>
      </c>
      <c r="F1768" s="39">
        <v>49</v>
      </c>
      <c r="G1768" s="39">
        <v>46</v>
      </c>
      <c r="H1768" s="39">
        <v>36</v>
      </c>
      <c r="I1768" s="39">
        <v>31</v>
      </c>
      <c r="J1768" s="39">
        <v>41</v>
      </c>
      <c r="K1768" s="39">
        <v>35</v>
      </c>
      <c r="L1768" s="39">
        <v>30</v>
      </c>
      <c r="M1768" s="39">
        <v>37</v>
      </c>
      <c r="N1768" s="39">
        <v>38</v>
      </c>
    </row>
    <row r="1769" spans="1:14" x14ac:dyDescent="0.25">
      <c r="A1769" s="39" t="s">
        <v>135</v>
      </c>
      <c r="B1769" s="39" t="s">
        <v>135</v>
      </c>
      <c r="C1769" s="39">
        <v>4902000</v>
      </c>
      <c r="D1769" s="39">
        <v>9</v>
      </c>
      <c r="E1769" s="39">
        <v>53</v>
      </c>
      <c r="F1769" s="39">
        <v>42</v>
      </c>
      <c r="G1769" s="39">
        <v>46</v>
      </c>
      <c r="H1769" s="39">
        <v>44</v>
      </c>
      <c r="I1769" s="39">
        <v>37</v>
      </c>
      <c r="J1769" s="39">
        <v>32</v>
      </c>
      <c r="K1769" s="39">
        <v>38</v>
      </c>
      <c r="L1769" s="39">
        <v>35</v>
      </c>
      <c r="M1769" s="39">
        <v>29</v>
      </c>
      <c r="N1769" s="39">
        <v>35</v>
      </c>
    </row>
    <row r="1770" spans="1:14" x14ac:dyDescent="0.25">
      <c r="A1770" s="39" t="s">
        <v>135</v>
      </c>
      <c r="B1770" s="39" t="s">
        <v>135</v>
      </c>
      <c r="C1770" s="39">
        <v>5006000</v>
      </c>
      <c r="D1770" s="39">
        <v>0</v>
      </c>
      <c r="E1770" s="39">
        <v>124</v>
      </c>
      <c r="F1770" s="39">
        <v>95</v>
      </c>
      <c r="G1770" s="39">
        <v>94</v>
      </c>
      <c r="H1770" s="39">
        <v>86</v>
      </c>
      <c r="I1770" s="39">
        <v>78</v>
      </c>
      <c r="J1770" s="39">
        <v>69</v>
      </c>
      <c r="K1770" s="39">
        <v>83</v>
      </c>
      <c r="L1770" s="39">
        <v>48</v>
      </c>
      <c r="M1770" s="39">
        <v>73</v>
      </c>
      <c r="N1770" s="39">
        <v>70</v>
      </c>
    </row>
    <row r="1771" spans="1:14" x14ac:dyDescent="0.25">
      <c r="A1771" s="39" t="s">
        <v>135</v>
      </c>
      <c r="B1771" s="39" t="s">
        <v>135</v>
      </c>
      <c r="C1771" s="39">
        <v>5006000</v>
      </c>
      <c r="D1771" s="39">
        <v>1</v>
      </c>
      <c r="E1771" s="39">
        <v>103</v>
      </c>
      <c r="F1771" s="39">
        <v>108</v>
      </c>
      <c r="G1771" s="39">
        <v>84</v>
      </c>
      <c r="H1771" s="39">
        <v>72</v>
      </c>
      <c r="I1771" s="39">
        <v>74</v>
      </c>
      <c r="J1771" s="39">
        <v>75</v>
      </c>
      <c r="K1771" s="39">
        <v>66</v>
      </c>
      <c r="L1771" s="39">
        <v>69</v>
      </c>
      <c r="M1771" s="39">
        <v>56</v>
      </c>
      <c r="N1771" s="39">
        <v>65</v>
      </c>
    </row>
    <row r="1772" spans="1:14" x14ac:dyDescent="0.25">
      <c r="A1772" s="39" t="s">
        <v>135</v>
      </c>
      <c r="B1772" s="39" t="s">
        <v>135</v>
      </c>
      <c r="C1772" s="39">
        <v>5006000</v>
      </c>
      <c r="D1772" s="39">
        <v>10</v>
      </c>
      <c r="E1772" s="39">
        <v>78</v>
      </c>
      <c r="F1772" s="39">
        <v>80</v>
      </c>
      <c r="G1772" s="39">
        <v>66</v>
      </c>
      <c r="H1772" s="39">
        <v>70</v>
      </c>
      <c r="I1772" s="39">
        <v>69</v>
      </c>
      <c r="J1772" s="39">
        <v>73</v>
      </c>
      <c r="K1772" s="39">
        <v>82</v>
      </c>
      <c r="L1772" s="39">
        <v>78</v>
      </c>
      <c r="M1772" s="39">
        <v>72</v>
      </c>
      <c r="N1772" s="39">
        <v>78</v>
      </c>
    </row>
    <row r="1773" spans="1:14" x14ac:dyDescent="0.25">
      <c r="A1773" s="39" t="s">
        <v>135</v>
      </c>
      <c r="B1773" s="39" t="s">
        <v>135</v>
      </c>
      <c r="C1773" s="39">
        <v>5006000</v>
      </c>
      <c r="D1773" s="39">
        <v>11</v>
      </c>
      <c r="E1773" s="39">
        <v>70</v>
      </c>
      <c r="F1773" s="39">
        <v>77</v>
      </c>
      <c r="G1773" s="39">
        <v>74</v>
      </c>
      <c r="H1773" s="39">
        <v>64</v>
      </c>
      <c r="I1773" s="39">
        <v>79</v>
      </c>
      <c r="J1773" s="39">
        <v>67</v>
      </c>
      <c r="K1773" s="39">
        <v>73</v>
      </c>
      <c r="L1773" s="39">
        <v>76</v>
      </c>
      <c r="M1773" s="39">
        <v>69</v>
      </c>
      <c r="N1773" s="39">
        <v>74</v>
      </c>
    </row>
    <row r="1774" spans="1:14" x14ac:dyDescent="0.25">
      <c r="A1774" s="39" t="s">
        <v>135</v>
      </c>
      <c r="B1774" s="39" t="s">
        <v>135</v>
      </c>
      <c r="C1774" s="39">
        <v>5006000</v>
      </c>
      <c r="D1774" s="39">
        <v>12</v>
      </c>
      <c r="E1774" s="39">
        <v>85</v>
      </c>
      <c r="F1774" s="39">
        <v>70</v>
      </c>
      <c r="G1774" s="39">
        <v>69</v>
      </c>
      <c r="H1774" s="39">
        <v>76</v>
      </c>
      <c r="I1774" s="39">
        <v>65</v>
      </c>
      <c r="J1774" s="39">
        <v>75</v>
      </c>
      <c r="K1774" s="39">
        <v>60</v>
      </c>
      <c r="L1774" s="39">
        <v>66</v>
      </c>
      <c r="M1774" s="39">
        <v>76</v>
      </c>
      <c r="N1774" s="39">
        <v>60</v>
      </c>
    </row>
    <row r="1775" spans="1:14" x14ac:dyDescent="0.25">
      <c r="A1775" s="39" t="s">
        <v>135</v>
      </c>
      <c r="B1775" s="39" t="s">
        <v>135</v>
      </c>
      <c r="C1775" s="39">
        <v>5006000</v>
      </c>
      <c r="D1775" s="39">
        <v>2</v>
      </c>
      <c r="E1775" s="39">
        <v>86</v>
      </c>
      <c r="F1775" s="39">
        <v>85</v>
      </c>
      <c r="G1775" s="39">
        <v>96</v>
      </c>
      <c r="H1775" s="39">
        <v>79</v>
      </c>
      <c r="I1775" s="39">
        <v>64</v>
      </c>
      <c r="J1775" s="39">
        <v>74</v>
      </c>
      <c r="K1775" s="39">
        <v>69</v>
      </c>
      <c r="L1775" s="39">
        <v>66</v>
      </c>
      <c r="M1775" s="39">
        <v>69</v>
      </c>
      <c r="N1775" s="39">
        <v>56</v>
      </c>
    </row>
    <row r="1776" spans="1:14" x14ac:dyDescent="0.25">
      <c r="A1776" s="39" t="s">
        <v>135</v>
      </c>
      <c r="B1776" s="39" t="s">
        <v>135</v>
      </c>
      <c r="C1776" s="39">
        <v>5006000</v>
      </c>
      <c r="D1776" s="39">
        <v>3</v>
      </c>
      <c r="E1776" s="39">
        <v>82</v>
      </c>
      <c r="F1776" s="39">
        <v>76</v>
      </c>
      <c r="G1776" s="39">
        <v>80</v>
      </c>
      <c r="H1776" s="39">
        <v>97</v>
      </c>
      <c r="I1776" s="39">
        <v>74</v>
      </c>
      <c r="J1776" s="39">
        <v>74</v>
      </c>
      <c r="K1776" s="39">
        <v>71</v>
      </c>
      <c r="L1776" s="39">
        <v>61</v>
      </c>
      <c r="M1776" s="39">
        <v>65</v>
      </c>
      <c r="N1776" s="39">
        <v>71</v>
      </c>
    </row>
    <row r="1777" spans="1:14" x14ac:dyDescent="0.25">
      <c r="A1777" s="39" t="s">
        <v>135</v>
      </c>
      <c r="B1777" s="39" t="s">
        <v>135</v>
      </c>
      <c r="C1777" s="39">
        <v>5006000</v>
      </c>
      <c r="D1777" s="39">
        <v>4</v>
      </c>
      <c r="E1777" s="39">
        <v>77</v>
      </c>
      <c r="F1777" s="39">
        <v>77</v>
      </c>
      <c r="G1777" s="39">
        <v>75</v>
      </c>
      <c r="H1777" s="39">
        <v>79</v>
      </c>
      <c r="I1777" s="39">
        <v>93</v>
      </c>
      <c r="J1777" s="39">
        <v>72</v>
      </c>
      <c r="K1777" s="39">
        <v>69</v>
      </c>
      <c r="L1777" s="39">
        <v>66</v>
      </c>
      <c r="M1777" s="39">
        <v>60</v>
      </c>
      <c r="N1777" s="39">
        <v>62</v>
      </c>
    </row>
    <row r="1778" spans="1:14" x14ac:dyDescent="0.25">
      <c r="A1778" s="39" t="s">
        <v>135</v>
      </c>
      <c r="B1778" s="39" t="s">
        <v>135</v>
      </c>
      <c r="C1778" s="39">
        <v>5006000</v>
      </c>
      <c r="D1778" s="39">
        <v>5</v>
      </c>
      <c r="E1778" s="39">
        <v>74</v>
      </c>
      <c r="F1778" s="39">
        <v>77</v>
      </c>
      <c r="G1778" s="39">
        <v>78</v>
      </c>
      <c r="H1778" s="39">
        <v>72</v>
      </c>
      <c r="I1778" s="39">
        <v>82</v>
      </c>
      <c r="J1778" s="39">
        <v>87</v>
      </c>
      <c r="K1778" s="39">
        <v>75</v>
      </c>
      <c r="L1778" s="39">
        <v>65</v>
      </c>
      <c r="M1778" s="39">
        <v>70</v>
      </c>
      <c r="N1778" s="39">
        <v>59</v>
      </c>
    </row>
    <row r="1779" spans="1:14" x14ac:dyDescent="0.25">
      <c r="A1779" s="39" t="s">
        <v>135</v>
      </c>
      <c r="B1779" s="39" t="s">
        <v>135</v>
      </c>
      <c r="C1779" s="39">
        <v>5006000</v>
      </c>
      <c r="D1779" s="39">
        <v>6</v>
      </c>
      <c r="E1779" s="39">
        <v>73</v>
      </c>
      <c r="F1779" s="39">
        <v>70</v>
      </c>
      <c r="G1779" s="39">
        <v>76</v>
      </c>
      <c r="H1779" s="39">
        <v>78</v>
      </c>
      <c r="I1779" s="39">
        <v>77</v>
      </c>
      <c r="J1779" s="39">
        <v>78</v>
      </c>
      <c r="K1779" s="39">
        <v>89</v>
      </c>
      <c r="L1779" s="39">
        <v>77</v>
      </c>
      <c r="M1779" s="39">
        <v>62</v>
      </c>
      <c r="N1779" s="39">
        <v>73</v>
      </c>
    </row>
    <row r="1780" spans="1:14" x14ac:dyDescent="0.25">
      <c r="A1780" s="39" t="s">
        <v>135</v>
      </c>
      <c r="B1780" s="39" t="s">
        <v>135</v>
      </c>
      <c r="C1780" s="39">
        <v>5006000</v>
      </c>
      <c r="D1780" s="39">
        <v>7</v>
      </c>
      <c r="E1780" s="39">
        <v>82</v>
      </c>
      <c r="F1780" s="39">
        <v>71</v>
      </c>
      <c r="G1780" s="39">
        <v>73</v>
      </c>
      <c r="H1780" s="39">
        <v>80</v>
      </c>
      <c r="I1780" s="39">
        <v>81</v>
      </c>
      <c r="J1780" s="39">
        <v>76</v>
      </c>
      <c r="K1780" s="39">
        <v>80</v>
      </c>
      <c r="L1780" s="39">
        <v>89</v>
      </c>
      <c r="M1780" s="39">
        <v>74</v>
      </c>
      <c r="N1780" s="39">
        <v>60</v>
      </c>
    </row>
    <row r="1781" spans="1:14" x14ac:dyDescent="0.25">
      <c r="A1781" s="39" t="s">
        <v>135</v>
      </c>
      <c r="B1781" s="39" t="s">
        <v>135</v>
      </c>
      <c r="C1781" s="39">
        <v>5006000</v>
      </c>
      <c r="D1781" s="39">
        <v>8</v>
      </c>
      <c r="E1781" s="39">
        <v>70</v>
      </c>
      <c r="F1781" s="39">
        <v>78</v>
      </c>
      <c r="G1781" s="39">
        <v>67</v>
      </c>
      <c r="H1781" s="39">
        <v>73</v>
      </c>
      <c r="I1781" s="39">
        <v>84</v>
      </c>
      <c r="J1781" s="39">
        <v>82</v>
      </c>
      <c r="K1781" s="39">
        <v>77</v>
      </c>
      <c r="L1781" s="39">
        <v>81</v>
      </c>
      <c r="M1781" s="39">
        <v>88</v>
      </c>
      <c r="N1781" s="39">
        <v>82</v>
      </c>
    </row>
    <row r="1782" spans="1:14" x14ac:dyDescent="0.25">
      <c r="A1782" s="39" t="s">
        <v>135</v>
      </c>
      <c r="B1782" s="39" t="s">
        <v>135</v>
      </c>
      <c r="C1782" s="39">
        <v>5006000</v>
      </c>
      <c r="D1782" s="39">
        <v>9</v>
      </c>
      <c r="E1782" s="39">
        <v>80</v>
      </c>
      <c r="F1782" s="39">
        <v>74</v>
      </c>
      <c r="G1782" s="39">
        <v>74</v>
      </c>
      <c r="H1782" s="39">
        <v>73</v>
      </c>
      <c r="I1782" s="39">
        <v>79</v>
      </c>
      <c r="J1782" s="39">
        <v>78</v>
      </c>
      <c r="K1782" s="39">
        <v>82</v>
      </c>
      <c r="L1782" s="39">
        <v>74</v>
      </c>
      <c r="M1782" s="39">
        <v>79</v>
      </c>
      <c r="N1782" s="39">
        <v>91</v>
      </c>
    </row>
    <row r="1783" spans="1:14" x14ac:dyDescent="0.25">
      <c r="A1783" s="39" t="s">
        <v>135</v>
      </c>
      <c r="B1783" s="39" t="s">
        <v>135</v>
      </c>
      <c r="C1783" s="39">
        <v>5008000</v>
      </c>
      <c r="D1783" s="39">
        <v>0</v>
      </c>
      <c r="E1783" s="39">
        <v>32</v>
      </c>
      <c r="F1783" s="39">
        <v>25</v>
      </c>
      <c r="G1783" s="39">
        <v>25</v>
      </c>
      <c r="H1783" s="39">
        <v>31</v>
      </c>
      <c r="I1783" s="39">
        <v>19</v>
      </c>
      <c r="J1783" s="39">
        <v>26</v>
      </c>
      <c r="K1783" s="39">
        <v>29</v>
      </c>
      <c r="L1783" s="39">
        <v>29</v>
      </c>
      <c r="M1783" s="39">
        <v>24</v>
      </c>
      <c r="N1783" s="39">
        <v>26</v>
      </c>
    </row>
    <row r="1784" spans="1:14" x14ac:dyDescent="0.25">
      <c r="A1784" s="39" t="s">
        <v>135</v>
      </c>
      <c r="B1784" s="39" t="s">
        <v>135</v>
      </c>
      <c r="C1784" s="39">
        <v>5008000</v>
      </c>
      <c r="D1784" s="39">
        <v>1</v>
      </c>
      <c r="E1784" s="39">
        <v>27</v>
      </c>
      <c r="F1784" s="39">
        <v>32</v>
      </c>
      <c r="G1784" s="39">
        <v>26</v>
      </c>
      <c r="H1784" s="39">
        <v>31</v>
      </c>
      <c r="I1784" s="39">
        <v>31</v>
      </c>
      <c r="J1784" s="39">
        <v>22</v>
      </c>
      <c r="K1784" s="39">
        <v>35</v>
      </c>
      <c r="L1784" s="39">
        <v>28</v>
      </c>
      <c r="M1784" s="39">
        <v>29</v>
      </c>
      <c r="N1784" s="39">
        <v>29</v>
      </c>
    </row>
    <row r="1785" spans="1:14" x14ac:dyDescent="0.25">
      <c r="A1785" s="39" t="s">
        <v>135</v>
      </c>
      <c r="B1785" s="39" t="s">
        <v>135</v>
      </c>
      <c r="C1785" s="39">
        <v>5008000</v>
      </c>
      <c r="D1785" s="39">
        <v>10</v>
      </c>
      <c r="E1785" s="39">
        <v>33</v>
      </c>
      <c r="F1785" s="39">
        <v>33</v>
      </c>
      <c r="G1785" s="39">
        <v>34</v>
      </c>
      <c r="H1785" s="39">
        <v>38</v>
      </c>
      <c r="I1785" s="39">
        <v>29</v>
      </c>
      <c r="J1785" s="39">
        <v>30</v>
      </c>
      <c r="K1785" s="39">
        <v>37</v>
      </c>
      <c r="L1785" s="39">
        <v>24</v>
      </c>
      <c r="M1785" s="39">
        <v>32</v>
      </c>
      <c r="N1785" s="39">
        <v>34</v>
      </c>
    </row>
    <row r="1786" spans="1:14" x14ac:dyDescent="0.25">
      <c r="A1786" s="39" t="s">
        <v>135</v>
      </c>
      <c r="B1786" s="39" t="s">
        <v>135</v>
      </c>
      <c r="C1786" s="39">
        <v>5008000</v>
      </c>
      <c r="D1786" s="39">
        <v>11</v>
      </c>
      <c r="E1786" s="39">
        <v>32</v>
      </c>
      <c r="F1786" s="39">
        <v>26</v>
      </c>
      <c r="G1786" s="39">
        <v>37</v>
      </c>
      <c r="H1786" s="39">
        <v>28</v>
      </c>
      <c r="I1786" s="39">
        <v>39</v>
      </c>
      <c r="J1786" s="39">
        <v>27</v>
      </c>
      <c r="K1786" s="39">
        <v>32</v>
      </c>
      <c r="L1786" s="39">
        <v>37</v>
      </c>
      <c r="M1786" s="39">
        <v>21</v>
      </c>
      <c r="N1786" s="39">
        <v>26</v>
      </c>
    </row>
    <row r="1787" spans="1:14" x14ac:dyDescent="0.25">
      <c r="A1787" s="39" t="s">
        <v>135</v>
      </c>
      <c r="B1787" s="39" t="s">
        <v>135</v>
      </c>
      <c r="C1787" s="39">
        <v>5008000</v>
      </c>
      <c r="D1787" s="39">
        <v>12</v>
      </c>
      <c r="E1787" s="39">
        <v>26</v>
      </c>
      <c r="F1787" s="39">
        <v>29</v>
      </c>
      <c r="G1787" s="39">
        <v>27</v>
      </c>
      <c r="H1787" s="39">
        <v>32</v>
      </c>
      <c r="I1787" s="39">
        <v>27</v>
      </c>
      <c r="J1787" s="39">
        <v>38</v>
      </c>
      <c r="K1787" s="39">
        <v>24</v>
      </c>
      <c r="L1787" s="39">
        <v>30</v>
      </c>
      <c r="M1787" s="39">
        <v>36</v>
      </c>
      <c r="N1787" s="39">
        <v>20</v>
      </c>
    </row>
    <row r="1788" spans="1:14" x14ac:dyDescent="0.25">
      <c r="A1788" s="39" t="s">
        <v>135</v>
      </c>
      <c r="B1788" s="39" t="s">
        <v>135</v>
      </c>
      <c r="C1788" s="39">
        <v>5008000</v>
      </c>
      <c r="D1788" s="39">
        <v>2</v>
      </c>
      <c r="E1788" s="39">
        <v>35</v>
      </c>
      <c r="F1788" s="39">
        <v>30</v>
      </c>
      <c r="G1788" s="39">
        <v>32</v>
      </c>
      <c r="H1788" s="39">
        <v>21</v>
      </c>
      <c r="I1788" s="39">
        <v>28</v>
      </c>
      <c r="J1788" s="39">
        <v>34</v>
      </c>
      <c r="K1788" s="39">
        <v>26</v>
      </c>
      <c r="L1788" s="39">
        <v>33</v>
      </c>
      <c r="M1788" s="39">
        <v>29</v>
      </c>
      <c r="N1788" s="39">
        <v>26</v>
      </c>
    </row>
    <row r="1789" spans="1:14" x14ac:dyDescent="0.25">
      <c r="A1789" s="39" t="s">
        <v>135</v>
      </c>
      <c r="B1789" s="39" t="s">
        <v>135</v>
      </c>
      <c r="C1789" s="39">
        <v>5008000</v>
      </c>
      <c r="D1789" s="39">
        <v>3</v>
      </c>
      <c r="E1789" s="39">
        <v>27</v>
      </c>
      <c r="F1789" s="39">
        <v>28</v>
      </c>
      <c r="G1789" s="39">
        <v>36</v>
      </c>
      <c r="H1789" s="39">
        <v>34</v>
      </c>
      <c r="I1789" s="39">
        <v>26</v>
      </c>
      <c r="J1789" s="39">
        <v>24</v>
      </c>
      <c r="K1789" s="39">
        <v>34</v>
      </c>
      <c r="L1789" s="39">
        <v>28</v>
      </c>
      <c r="M1789" s="39">
        <v>32</v>
      </c>
      <c r="N1789" s="39">
        <v>25</v>
      </c>
    </row>
    <row r="1790" spans="1:14" x14ac:dyDescent="0.25">
      <c r="A1790" s="39" t="s">
        <v>135</v>
      </c>
      <c r="B1790" s="39" t="s">
        <v>135</v>
      </c>
      <c r="C1790" s="39">
        <v>5008000</v>
      </c>
      <c r="D1790" s="39">
        <v>4</v>
      </c>
      <c r="E1790" s="39">
        <v>32</v>
      </c>
      <c r="F1790" s="39">
        <v>27</v>
      </c>
      <c r="G1790" s="39">
        <v>32</v>
      </c>
      <c r="H1790" s="39">
        <v>35</v>
      </c>
      <c r="I1790" s="39">
        <v>28</v>
      </c>
      <c r="J1790" s="39">
        <v>27</v>
      </c>
      <c r="K1790" s="39">
        <v>33</v>
      </c>
      <c r="L1790" s="39">
        <v>34</v>
      </c>
      <c r="M1790" s="39">
        <v>27</v>
      </c>
      <c r="N1790" s="39">
        <v>31</v>
      </c>
    </row>
    <row r="1791" spans="1:14" x14ac:dyDescent="0.25">
      <c r="A1791" s="39" t="s">
        <v>135</v>
      </c>
      <c r="B1791" s="39" t="s">
        <v>135</v>
      </c>
      <c r="C1791" s="39">
        <v>5008000</v>
      </c>
      <c r="D1791" s="39">
        <v>5</v>
      </c>
      <c r="E1791" s="39">
        <v>40</v>
      </c>
      <c r="F1791" s="39">
        <v>34</v>
      </c>
      <c r="G1791" s="39">
        <v>29</v>
      </c>
      <c r="H1791" s="39">
        <v>35</v>
      </c>
      <c r="I1791" s="39">
        <v>33</v>
      </c>
      <c r="J1791" s="39">
        <v>26</v>
      </c>
      <c r="K1791" s="39">
        <v>25</v>
      </c>
      <c r="L1791" s="39">
        <v>34</v>
      </c>
      <c r="M1791" s="39">
        <v>37</v>
      </c>
      <c r="N1791" s="39">
        <v>29</v>
      </c>
    </row>
    <row r="1792" spans="1:14" x14ac:dyDescent="0.25">
      <c r="A1792" s="39" t="s">
        <v>135</v>
      </c>
      <c r="B1792" s="39" t="s">
        <v>135</v>
      </c>
      <c r="C1792" s="39">
        <v>5008000</v>
      </c>
      <c r="D1792" s="39">
        <v>6</v>
      </c>
      <c r="E1792" s="39">
        <v>32</v>
      </c>
      <c r="F1792" s="39">
        <v>37</v>
      </c>
      <c r="G1792" s="39">
        <v>34</v>
      </c>
      <c r="H1792" s="39">
        <v>31</v>
      </c>
      <c r="I1792" s="39">
        <v>35</v>
      </c>
      <c r="J1792" s="39">
        <v>35</v>
      </c>
      <c r="K1792" s="39">
        <v>27</v>
      </c>
      <c r="L1792" s="39">
        <v>26</v>
      </c>
      <c r="M1792" s="39">
        <v>39</v>
      </c>
      <c r="N1792" s="39">
        <v>35</v>
      </c>
    </row>
    <row r="1793" spans="1:14" x14ac:dyDescent="0.25">
      <c r="A1793" s="39" t="s">
        <v>135</v>
      </c>
      <c r="B1793" s="39" t="s">
        <v>135</v>
      </c>
      <c r="C1793" s="39">
        <v>5008000</v>
      </c>
      <c r="D1793" s="39">
        <v>7</v>
      </c>
      <c r="E1793" s="39">
        <v>37</v>
      </c>
      <c r="F1793" s="39">
        <v>33</v>
      </c>
      <c r="G1793" s="39">
        <v>31</v>
      </c>
      <c r="H1793" s="39">
        <v>36</v>
      </c>
      <c r="I1793" s="39">
        <v>28</v>
      </c>
      <c r="J1793" s="39">
        <v>37</v>
      </c>
      <c r="K1793" s="39">
        <v>36</v>
      </c>
      <c r="L1793" s="39">
        <v>24</v>
      </c>
      <c r="M1793" s="39">
        <v>30</v>
      </c>
      <c r="N1793" s="39">
        <v>37</v>
      </c>
    </row>
    <row r="1794" spans="1:14" x14ac:dyDescent="0.25">
      <c r="A1794" s="39" t="s">
        <v>135</v>
      </c>
      <c r="B1794" s="39" t="s">
        <v>135</v>
      </c>
      <c r="C1794" s="39">
        <v>5008000</v>
      </c>
      <c r="D1794" s="39">
        <v>8</v>
      </c>
      <c r="E1794" s="39">
        <v>38</v>
      </c>
      <c r="F1794" s="39">
        <v>37</v>
      </c>
      <c r="G1794" s="39">
        <v>31</v>
      </c>
      <c r="H1794" s="39">
        <v>34</v>
      </c>
      <c r="I1794" s="39">
        <v>34</v>
      </c>
      <c r="J1794" s="39">
        <v>28</v>
      </c>
      <c r="K1794" s="39">
        <v>37</v>
      </c>
      <c r="L1794" s="39">
        <v>29</v>
      </c>
      <c r="M1794" s="39">
        <v>25</v>
      </c>
      <c r="N1794" s="39">
        <v>28</v>
      </c>
    </row>
    <row r="1795" spans="1:14" x14ac:dyDescent="0.25">
      <c r="A1795" s="39" t="s">
        <v>135</v>
      </c>
      <c r="B1795" s="39" t="s">
        <v>135</v>
      </c>
      <c r="C1795" s="39">
        <v>5008000</v>
      </c>
      <c r="D1795" s="39">
        <v>9</v>
      </c>
      <c r="E1795" s="39">
        <v>32</v>
      </c>
      <c r="F1795" s="39">
        <v>35</v>
      </c>
      <c r="G1795" s="39">
        <v>37</v>
      </c>
      <c r="H1795" s="39">
        <v>32</v>
      </c>
      <c r="I1795" s="39">
        <v>32</v>
      </c>
      <c r="J1795" s="39">
        <v>40</v>
      </c>
      <c r="K1795" s="39">
        <v>25</v>
      </c>
      <c r="L1795" s="39">
        <v>38</v>
      </c>
      <c r="M1795" s="39">
        <v>31</v>
      </c>
      <c r="N1795" s="39">
        <v>28</v>
      </c>
    </row>
    <row r="1796" spans="1:14" x14ac:dyDescent="0.25">
      <c r="A1796" s="39" t="s">
        <v>135</v>
      </c>
      <c r="B1796" s="39" t="s">
        <v>135</v>
      </c>
      <c r="C1796" s="39">
        <v>501000</v>
      </c>
      <c r="D1796" s="39">
        <v>0</v>
      </c>
      <c r="E1796" s="39">
        <v>51</v>
      </c>
      <c r="F1796" s="39">
        <v>51</v>
      </c>
      <c r="G1796" s="39">
        <v>45</v>
      </c>
      <c r="H1796" s="39">
        <v>39</v>
      </c>
      <c r="I1796" s="39">
        <v>32</v>
      </c>
      <c r="J1796" s="39">
        <v>39</v>
      </c>
      <c r="K1796" s="39">
        <v>41</v>
      </c>
      <c r="L1796" s="39">
        <v>33</v>
      </c>
      <c r="M1796" s="39">
        <v>36</v>
      </c>
      <c r="N1796" s="39">
        <v>32</v>
      </c>
    </row>
    <row r="1797" spans="1:14" x14ac:dyDescent="0.25">
      <c r="A1797" s="39" t="s">
        <v>135</v>
      </c>
      <c r="B1797" s="39" t="s">
        <v>135</v>
      </c>
      <c r="C1797" s="39">
        <v>501000</v>
      </c>
      <c r="D1797" s="39">
        <v>1</v>
      </c>
      <c r="E1797" s="39">
        <v>43</v>
      </c>
      <c r="F1797" s="39">
        <v>48</v>
      </c>
      <c r="G1797" s="39">
        <v>48</v>
      </c>
      <c r="H1797" s="39">
        <v>43</v>
      </c>
      <c r="I1797" s="39">
        <v>36</v>
      </c>
      <c r="J1797" s="39">
        <v>31</v>
      </c>
      <c r="K1797" s="39">
        <v>43</v>
      </c>
      <c r="L1797" s="39">
        <v>34</v>
      </c>
      <c r="M1797" s="39">
        <v>31</v>
      </c>
      <c r="N1797" s="39">
        <v>30</v>
      </c>
    </row>
    <row r="1798" spans="1:14" x14ac:dyDescent="0.25">
      <c r="A1798" s="39" t="s">
        <v>135</v>
      </c>
      <c r="B1798" s="39" t="s">
        <v>135</v>
      </c>
      <c r="C1798" s="39">
        <v>501000</v>
      </c>
      <c r="D1798" s="39">
        <v>10</v>
      </c>
      <c r="E1798" s="39">
        <v>27</v>
      </c>
      <c r="F1798" s="39">
        <v>41</v>
      </c>
      <c r="G1798" s="39">
        <v>43</v>
      </c>
      <c r="H1798" s="39">
        <v>37</v>
      </c>
      <c r="I1798" s="39">
        <v>33</v>
      </c>
      <c r="J1798" s="39">
        <v>43</v>
      </c>
      <c r="K1798" s="39">
        <v>34</v>
      </c>
      <c r="L1798" s="39">
        <v>43</v>
      </c>
      <c r="M1798" s="39">
        <v>42</v>
      </c>
      <c r="N1798" s="39">
        <v>35</v>
      </c>
    </row>
    <row r="1799" spans="1:14" x14ac:dyDescent="0.25">
      <c r="A1799" s="39" t="s">
        <v>135</v>
      </c>
      <c r="B1799" s="39" t="s">
        <v>135</v>
      </c>
      <c r="C1799" s="39">
        <v>501000</v>
      </c>
      <c r="D1799" s="39">
        <v>11</v>
      </c>
      <c r="E1799" s="39">
        <v>32</v>
      </c>
      <c r="F1799" s="39">
        <v>26</v>
      </c>
      <c r="G1799" s="39">
        <v>37</v>
      </c>
      <c r="H1799" s="39">
        <v>35</v>
      </c>
      <c r="I1799" s="39">
        <v>30</v>
      </c>
      <c r="J1799" s="39">
        <v>36</v>
      </c>
      <c r="K1799" s="39">
        <v>38</v>
      </c>
      <c r="L1799" s="39">
        <v>32</v>
      </c>
      <c r="M1799" s="39">
        <v>39</v>
      </c>
      <c r="N1799" s="39">
        <v>36</v>
      </c>
    </row>
    <row r="1800" spans="1:14" x14ac:dyDescent="0.25">
      <c r="A1800" s="39" t="s">
        <v>135</v>
      </c>
      <c r="B1800" s="39" t="s">
        <v>135</v>
      </c>
      <c r="C1800" s="39">
        <v>501000</v>
      </c>
      <c r="D1800" s="39">
        <v>12</v>
      </c>
      <c r="E1800" s="39">
        <v>45</v>
      </c>
      <c r="F1800" s="39">
        <v>24</v>
      </c>
      <c r="G1800" s="39">
        <v>28</v>
      </c>
      <c r="H1800" s="39">
        <v>34</v>
      </c>
      <c r="I1800" s="39">
        <v>39</v>
      </c>
      <c r="J1800" s="39">
        <v>28</v>
      </c>
      <c r="K1800" s="39">
        <v>36</v>
      </c>
      <c r="L1800" s="39">
        <v>37</v>
      </c>
      <c r="M1800" s="39">
        <v>32</v>
      </c>
      <c r="N1800" s="39">
        <v>33</v>
      </c>
    </row>
    <row r="1801" spans="1:14" x14ac:dyDescent="0.25">
      <c r="A1801" s="39" t="s">
        <v>135</v>
      </c>
      <c r="B1801" s="39" t="s">
        <v>135</v>
      </c>
      <c r="C1801" s="39">
        <v>501000</v>
      </c>
      <c r="D1801" s="39">
        <v>2</v>
      </c>
      <c r="E1801" s="39">
        <v>46</v>
      </c>
      <c r="F1801" s="39">
        <v>38</v>
      </c>
      <c r="G1801" s="39">
        <v>44</v>
      </c>
      <c r="H1801" s="39">
        <v>45</v>
      </c>
      <c r="I1801" s="39">
        <v>39</v>
      </c>
      <c r="J1801" s="39">
        <v>42</v>
      </c>
      <c r="K1801" s="39">
        <v>33</v>
      </c>
      <c r="L1801" s="39">
        <v>40</v>
      </c>
      <c r="M1801" s="39">
        <v>34</v>
      </c>
      <c r="N1801" s="39">
        <v>25</v>
      </c>
    </row>
    <row r="1802" spans="1:14" x14ac:dyDescent="0.25">
      <c r="A1802" s="39" t="s">
        <v>135</v>
      </c>
      <c r="B1802" s="39" t="s">
        <v>135</v>
      </c>
      <c r="C1802" s="39">
        <v>501000</v>
      </c>
      <c r="D1802" s="39">
        <v>3</v>
      </c>
      <c r="E1802" s="39">
        <v>47</v>
      </c>
      <c r="F1802" s="39">
        <v>44</v>
      </c>
      <c r="G1802" s="39">
        <v>33</v>
      </c>
      <c r="H1802" s="39">
        <v>44</v>
      </c>
      <c r="I1802" s="39">
        <v>47</v>
      </c>
      <c r="J1802" s="39">
        <v>41</v>
      </c>
      <c r="K1802" s="39">
        <v>44</v>
      </c>
      <c r="L1802" s="39">
        <v>29</v>
      </c>
      <c r="M1802" s="39">
        <v>30</v>
      </c>
      <c r="N1802" s="39">
        <v>28</v>
      </c>
    </row>
    <row r="1803" spans="1:14" x14ac:dyDescent="0.25">
      <c r="A1803" s="39" t="s">
        <v>135</v>
      </c>
      <c r="B1803" s="39" t="s">
        <v>135</v>
      </c>
      <c r="C1803" s="39">
        <v>501000</v>
      </c>
      <c r="D1803" s="39">
        <v>4</v>
      </c>
      <c r="E1803" s="39">
        <v>46</v>
      </c>
      <c r="F1803" s="39">
        <v>45</v>
      </c>
      <c r="G1803" s="39">
        <v>44</v>
      </c>
      <c r="H1803" s="39">
        <v>32</v>
      </c>
      <c r="I1803" s="39">
        <v>44</v>
      </c>
      <c r="J1803" s="39">
        <v>45</v>
      </c>
      <c r="K1803" s="39">
        <v>38</v>
      </c>
      <c r="L1803" s="39">
        <v>42</v>
      </c>
      <c r="M1803" s="39">
        <v>32</v>
      </c>
      <c r="N1803" s="39">
        <v>30</v>
      </c>
    </row>
    <row r="1804" spans="1:14" x14ac:dyDescent="0.25">
      <c r="A1804" s="39" t="s">
        <v>135</v>
      </c>
      <c r="B1804" s="39" t="s">
        <v>135</v>
      </c>
      <c r="C1804" s="39">
        <v>501000</v>
      </c>
      <c r="D1804" s="39">
        <v>5</v>
      </c>
      <c r="E1804" s="39">
        <v>48</v>
      </c>
      <c r="F1804" s="39">
        <v>38</v>
      </c>
      <c r="G1804" s="39">
        <v>44</v>
      </c>
      <c r="H1804" s="39">
        <v>42</v>
      </c>
      <c r="I1804" s="39">
        <v>32</v>
      </c>
      <c r="J1804" s="39">
        <v>46</v>
      </c>
      <c r="K1804" s="39">
        <v>46</v>
      </c>
      <c r="L1804" s="39">
        <v>37</v>
      </c>
      <c r="M1804" s="39">
        <v>41</v>
      </c>
      <c r="N1804" s="39">
        <v>27</v>
      </c>
    </row>
    <row r="1805" spans="1:14" x14ac:dyDescent="0.25">
      <c r="A1805" s="39" t="s">
        <v>135</v>
      </c>
      <c r="B1805" s="39" t="s">
        <v>135</v>
      </c>
      <c r="C1805" s="39">
        <v>501000</v>
      </c>
      <c r="D1805" s="39">
        <v>6</v>
      </c>
      <c r="E1805" s="39">
        <v>41</v>
      </c>
      <c r="F1805" s="39">
        <v>45</v>
      </c>
      <c r="G1805" s="39">
        <v>37</v>
      </c>
      <c r="H1805" s="39">
        <v>37</v>
      </c>
      <c r="I1805" s="39">
        <v>49</v>
      </c>
      <c r="J1805" s="39">
        <v>36</v>
      </c>
      <c r="K1805" s="39">
        <v>43</v>
      </c>
      <c r="L1805" s="39">
        <v>45</v>
      </c>
      <c r="M1805" s="39">
        <v>39</v>
      </c>
      <c r="N1805" s="39">
        <v>36</v>
      </c>
    </row>
    <row r="1806" spans="1:14" x14ac:dyDescent="0.25">
      <c r="A1806" s="39" t="s">
        <v>135</v>
      </c>
      <c r="B1806" s="39" t="s">
        <v>135</v>
      </c>
      <c r="C1806" s="39">
        <v>501000</v>
      </c>
      <c r="D1806" s="39">
        <v>7</v>
      </c>
      <c r="E1806" s="39">
        <v>37</v>
      </c>
      <c r="F1806" s="39">
        <v>34</v>
      </c>
      <c r="G1806" s="39">
        <v>47</v>
      </c>
      <c r="H1806" s="39">
        <v>35</v>
      </c>
      <c r="I1806" s="39">
        <v>42</v>
      </c>
      <c r="J1806" s="39">
        <v>47</v>
      </c>
      <c r="K1806" s="39">
        <v>36</v>
      </c>
      <c r="L1806" s="39">
        <v>44</v>
      </c>
      <c r="M1806" s="39">
        <v>44</v>
      </c>
      <c r="N1806" s="39">
        <v>40</v>
      </c>
    </row>
    <row r="1807" spans="1:14" x14ac:dyDescent="0.25">
      <c r="A1807" s="39" t="s">
        <v>135</v>
      </c>
      <c r="B1807" s="39" t="s">
        <v>135</v>
      </c>
      <c r="C1807" s="39">
        <v>501000</v>
      </c>
      <c r="D1807" s="39">
        <v>8</v>
      </c>
      <c r="E1807" s="39">
        <v>45</v>
      </c>
      <c r="F1807" s="39">
        <v>40</v>
      </c>
      <c r="G1807" s="39">
        <v>35</v>
      </c>
      <c r="H1807" s="39">
        <v>44</v>
      </c>
      <c r="I1807" s="39">
        <v>32</v>
      </c>
      <c r="J1807" s="39">
        <v>44</v>
      </c>
      <c r="K1807" s="39">
        <v>43</v>
      </c>
      <c r="L1807" s="39">
        <v>34</v>
      </c>
      <c r="M1807" s="39">
        <v>37</v>
      </c>
      <c r="N1807" s="39">
        <v>42</v>
      </c>
    </row>
    <row r="1808" spans="1:14" x14ac:dyDescent="0.25">
      <c r="A1808" s="39" t="s">
        <v>135</v>
      </c>
      <c r="B1808" s="39" t="s">
        <v>135</v>
      </c>
      <c r="C1808" s="39">
        <v>501000</v>
      </c>
      <c r="D1808" s="39">
        <v>9</v>
      </c>
      <c r="E1808" s="39">
        <v>51</v>
      </c>
      <c r="F1808" s="39">
        <v>41</v>
      </c>
      <c r="G1808" s="39">
        <v>36</v>
      </c>
      <c r="H1808" s="39">
        <v>33</v>
      </c>
      <c r="I1808" s="39">
        <v>53</v>
      </c>
      <c r="J1808" s="39">
        <v>44</v>
      </c>
      <c r="K1808" s="39">
        <v>51</v>
      </c>
      <c r="L1808" s="39">
        <v>44</v>
      </c>
      <c r="M1808" s="39">
        <v>36</v>
      </c>
      <c r="N1808" s="39">
        <v>41</v>
      </c>
    </row>
    <row r="1809" spans="1:14" x14ac:dyDescent="0.25">
      <c r="A1809" s="39" t="s">
        <v>135</v>
      </c>
      <c r="B1809" s="39" t="s">
        <v>135</v>
      </c>
      <c r="C1809" s="39">
        <v>502000</v>
      </c>
      <c r="D1809" s="39">
        <v>0</v>
      </c>
      <c r="E1809" s="39">
        <v>79</v>
      </c>
      <c r="F1809" s="39">
        <v>77</v>
      </c>
      <c r="G1809" s="39">
        <v>82</v>
      </c>
      <c r="H1809" s="39">
        <v>76</v>
      </c>
      <c r="I1809" s="39">
        <v>82</v>
      </c>
      <c r="J1809" s="39">
        <v>88</v>
      </c>
      <c r="K1809" s="39">
        <v>88</v>
      </c>
      <c r="L1809" s="39">
        <v>97</v>
      </c>
      <c r="M1809" s="39">
        <v>95</v>
      </c>
      <c r="N1809" s="39">
        <v>94</v>
      </c>
    </row>
    <row r="1810" spans="1:14" x14ac:dyDescent="0.25">
      <c r="A1810" s="39" t="s">
        <v>135</v>
      </c>
      <c r="B1810" s="39" t="s">
        <v>135</v>
      </c>
      <c r="C1810" s="39">
        <v>502000</v>
      </c>
      <c r="D1810" s="39">
        <v>1</v>
      </c>
      <c r="E1810" s="39">
        <v>70</v>
      </c>
      <c r="F1810" s="39">
        <v>88</v>
      </c>
      <c r="G1810" s="39">
        <v>71</v>
      </c>
      <c r="H1810" s="39">
        <v>86</v>
      </c>
      <c r="I1810" s="39">
        <v>78</v>
      </c>
      <c r="J1810" s="39">
        <v>82</v>
      </c>
      <c r="K1810" s="39">
        <v>94</v>
      </c>
      <c r="L1810" s="39">
        <v>92</v>
      </c>
      <c r="M1810" s="39">
        <v>92</v>
      </c>
      <c r="N1810" s="39">
        <v>95</v>
      </c>
    </row>
    <row r="1811" spans="1:14" x14ac:dyDescent="0.25">
      <c r="A1811" s="39" t="s">
        <v>135</v>
      </c>
      <c r="B1811" s="39" t="s">
        <v>135</v>
      </c>
      <c r="C1811" s="39">
        <v>502000</v>
      </c>
      <c r="D1811" s="39">
        <v>10</v>
      </c>
      <c r="E1811" s="39">
        <v>83</v>
      </c>
      <c r="F1811" s="39">
        <v>88</v>
      </c>
      <c r="G1811" s="39">
        <v>111</v>
      </c>
      <c r="H1811" s="39">
        <v>87</v>
      </c>
      <c r="I1811" s="39">
        <v>87</v>
      </c>
      <c r="J1811" s="39">
        <v>85</v>
      </c>
      <c r="K1811" s="39">
        <v>81</v>
      </c>
      <c r="L1811" s="39">
        <v>88</v>
      </c>
      <c r="M1811" s="39">
        <v>74</v>
      </c>
      <c r="N1811" s="39">
        <v>65</v>
      </c>
    </row>
    <row r="1812" spans="1:14" x14ac:dyDescent="0.25">
      <c r="A1812" s="39" t="s">
        <v>135</v>
      </c>
      <c r="B1812" s="39" t="s">
        <v>135</v>
      </c>
      <c r="C1812" s="39">
        <v>502000</v>
      </c>
      <c r="D1812" s="39">
        <v>11</v>
      </c>
      <c r="E1812" s="39">
        <v>82</v>
      </c>
      <c r="F1812" s="39">
        <v>89</v>
      </c>
      <c r="G1812" s="39">
        <v>89</v>
      </c>
      <c r="H1812" s="39">
        <v>110</v>
      </c>
      <c r="I1812" s="39">
        <v>86</v>
      </c>
      <c r="J1812" s="39">
        <v>76</v>
      </c>
      <c r="K1812" s="39">
        <v>80</v>
      </c>
      <c r="L1812" s="39">
        <v>76</v>
      </c>
      <c r="M1812" s="39">
        <v>86</v>
      </c>
      <c r="N1812" s="39">
        <v>74</v>
      </c>
    </row>
    <row r="1813" spans="1:14" x14ac:dyDescent="0.25">
      <c r="A1813" s="39" t="s">
        <v>135</v>
      </c>
      <c r="B1813" s="39" t="s">
        <v>135</v>
      </c>
      <c r="C1813" s="39">
        <v>502000</v>
      </c>
      <c r="D1813" s="39">
        <v>12</v>
      </c>
      <c r="E1813" s="39">
        <v>85</v>
      </c>
      <c r="F1813" s="39">
        <v>67</v>
      </c>
      <c r="G1813" s="39">
        <v>81</v>
      </c>
      <c r="H1813" s="39">
        <v>76</v>
      </c>
      <c r="I1813" s="39">
        <v>102</v>
      </c>
      <c r="J1813" s="39">
        <v>72</v>
      </c>
      <c r="K1813" s="39">
        <v>76</v>
      </c>
      <c r="L1813" s="39">
        <v>74</v>
      </c>
      <c r="M1813" s="39">
        <v>66</v>
      </c>
      <c r="N1813" s="39">
        <v>84</v>
      </c>
    </row>
    <row r="1814" spans="1:14" x14ac:dyDescent="0.25">
      <c r="A1814" s="39" t="s">
        <v>135</v>
      </c>
      <c r="B1814" s="39" t="s">
        <v>135</v>
      </c>
      <c r="C1814" s="39">
        <v>502000</v>
      </c>
      <c r="D1814" s="39">
        <v>2</v>
      </c>
      <c r="E1814" s="39">
        <v>77</v>
      </c>
      <c r="F1814" s="39">
        <v>81</v>
      </c>
      <c r="G1814" s="39">
        <v>90</v>
      </c>
      <c r="H1814" s="39">
        <v>60</v>
      </c>
      <c r="I1814" s="39">
        <v>90</v>
      </c>
      <c r="J1814" s="39">
        <v>72</v>
      </c>
      <c r="K1814" s="39">
        <v>84</v>
      </c>
      <c r="L1814" s="39">
        <v>92</v>
      </c>
      <c r="M1814" s="39">
        <v>81</v>
      </c>
      <c r="N1814" s="39">
        <v>88</v>
      </c>
    </row>
    <row r="1815" spans="1:14" x14ac:dyDescent="0.25">
      <c r="A1815" s="39" t="s">
        <v>135</v>
      </c>
      <c r="B1815" s="39" t="s">
        <v>135</v>
      </c>
      <c r="C1815" s="39">
        <v>502000</v>
      </c>
      <c r="D1815" s="39">
        <v>3</v>
      </c>
      <c r="E1815" s="39">
        <v>87</v>
      </c>
      <c r="F1815" s="39">
        <v>76</v>
      </c>
      <c r="G1815" s="39">
        <v>83</v>
      </c>
      <c r="H1815" s="39">
        <v>91</v>
      </c>
      <c r="I1815" s="39">
        <v>69</v>
      </c>
      <c r="J1815" s="39">
        <v>95</v>
      </c>
      <c r="K1815" s="39">
        <v>74</v>
      </c>
      <c r="L1815" s="39">
        <v>83</v>
      </c>
      <c r="M1815" s="39">
        <v>85</v>
      </c>
      <c r="N1815" s="39">
        <v>75</v>
      </c>
    </row>
    <row r="1816" spans="1:14" x14ac:dyDescent="0.25">
      <c r="A1816" s="39" t="s">
        <v>135</v>
      </c>
      <c r="B1816" s="39" t="s">
        <v>135</v>
      </c>
      <c r="C1816" s="39">
        <v>502000</v>
      </c>
      <c r="D1816" s="39">
        <v>4</v>
      </c>
      <c r="E1816" s="39">
        <v>82</v>
      </c>
      <c r="F1816" s="39">
        <v>91</v>
      </c>
      <c r="G1816" s="39">
        <v>73</v>
      </c>
      <c r="H1816" s="39">
        <v>69</v>
      </c>
      <c r="I1816" s="39">
        <v>92</v>
      </c>
      <c r="J1816" s="39">
        <v>77</v>
      </c>
      <c r="K1816" s="39">
        <v>88</v>
      </c>
      <c r="L1816" s="39">
        <v>71</v>
      </c>
      <c r="M1816" s="39">
        <v>85</v>
      </c>
      <c r="N1816" s="39">
        <v>79</v>
      </c>
    </row>
    <row r="1817" spans="1:14" x14ac:dyDescent="0.25">
      <c r="A1817" s="39" t="s">
        <v>135</v>
      </c>
      <c r="B1817" s="39" t="s">
        <v>135</v>
      </c>
      <c r="C1817" s="39">
        <v>502000</v>
      </c>
      <c r="D1817" s="39">
        <v>5</v>
      </c>
      <c r="E1817" s="39">
        <v>86</v>
      </c>
      <c r="F1817" s="39">
        <v>86</v>
      </c>
      <c r="G1817" s="39">
        <v>92</v>
      </c>
      <c r="H1817" s="39">
        <v>73</v>
      </c>
      <c r="I1817" s="39">
        <v>76</v>
      </c>
      <c r="J1817" s="39">
        <v>97</v>
      </c>
      <c r="K1817" s="39">
        <v>82</v>
      </c>
      <c r="L1817" s="39">
        <v>83</v>
      </c>
      <c r="M1817" s="39">
        <v>69</v>
      </c>
      <c r="N1817" s="39">
        <v>90</v>
      </c>
    </row>
    <row r="1818" spans="1:14" x14ac:dyDescent="0.25">
      <c r="A1818" s="39" t="s">
        <v>135</v>
      </c>
      <c r="B1818" s="39" t="s">
        <v>135</v>
      </c>
      <c r="C1818" s="39">
        <v>502000</v>
      </c>
      <c r="D1818" s="39">
        <v>6</v>
      </c>
      <c r="E1818" s="39">
        <v>81</v>
      </c>
      <c r="F1818" s="39">
        <v>86</v>
      </c>
      <c r="G1818" s="39">
        <v>88</v>
      </c>
      <c r="H1818" s="39">
        <v>93</v>
      </c>
      <c r="I1818" s="39">
        <v>78</v>
      </c>
      <c r="J1818" s="39">
        <v>77</v>
      </c>
      <c r="K1818" s="39">
        <v>100</v>
      </c>
      <c r="L1818" s="39">
        <v>82</v>
      </c>
      <c r="M1818" s="39">
        <v>77</v>
      </c>
      <c r="N1818" s="39">
        <v>73</v>
      </c>
    </row>
    <row r="1819" spans="1:14" x14ac:dyDescent="0.25">
      <c r="A1819" s="39" t="s">
        <v>135</v>
      </c>
      <c r="B1819" s="39" t="s">
        <v>135</v>
      </c>
      <c r="C1819" s="39">
        <v>502000</v>
      </c>
      <c r="D1819" s="39">
        <v>7</v>
      </c>
      <c r="E1819" s="39">
        <v>82</v>
      </c>
      <c r="F1819" s="39">
        <v>85</v>
      </c>
      <c r="G1819" s="39">
        <v>86</v>
      </c>
      <c r="H1819" s="39">
        <v>82</v>
      </c>
      <c r="I1819" s="39">
        <v>87</v>
      </c>
      <c r="J1819" s="39">
        <v>73</v>
      </c>
      <c r="K1819" s="39">
        <v>71</v>
      </c>
      <c r="L1819" s="39">
        <v>92</v>
      </c>
      <c r="M1819" s="39">
        <v>82</v>
      </c>
      <c r="N1819" s="39">
        <v>80</v>
      </c>
    </row>
    <row r="1820" spans="1:14" x14ac:dyDescent="0.25">
      <c r="A1820" s="39" t="s">
        <v>135</v>
      </c>
      <c r="B1820" s="39" t="s">
        <v>135</v>
      </c>
      <c r="C1820" s="39">
        <v>502000</v>
      </c>
      <c r="D1820" s="39">
        <v>8</v>
      </c>
      <c r="E1820" s="39">
        <v>110</v>
      </c>
      <c r="F1820" s="39">
        <v>83</v>
      </c>
      <c r="G1820" s="39">
        <v>96</v>
      </c>
      <c r="H1820" s="39">
        <v>87</v>
      </c>
      <c r="I1820" s="39">
        <v>84</v>
      </c>
      <c r="J1820" s="39">
        <v>86</v>
      </c>
      <c r="K1820" s="39">
        <v>78</v>
      </c>
      <c r="L1820" s="39">
        <v>66</v>
      </c>
      <c r="M1820" s="39">
        <v>91</v>
      </c>
      <c r="N1820" s="39">
        <v>78</v>
      </c>
    </row>
    <row r="1821" spans="1:14" x14ac:dyDescent="0.25">
      <c r="A1821" s="39" t="s">
        <v>135</v>
      </c>
      <c r="B1821" s="39" t="s">
        <v>135</v>
      </c>
      <c r="C1821" s="39">
        <v>502000</v>
      </c>
      <c r="D1821" s="39">
        <v>9</v>
      </c>
      <c r="E1821" s="39">
        <v>86</v>
      </c>
      <c r="F1821" s="39">
        <v>102</v>
      </c>
      <c r="G1821" s="39">
        <v>90</v>
      </c>
      <c r="H1821" s="39">
        <v>89</v>
      </c>
      <c r="I1821" s="39">
        <v>93</v>
      </c>
      <c r="J1821" s="39">
        <v>98</v>
      </c>
      <c r="K1821" s="39">
        <v>89</v>
      </c>
      <c r="L1821" s="39">
        <v>81</v>
      </c>
      <c r="M1821" s="39">
        <v>69</v>
      </c>
      <c r="N1821" s="39">
        <v>86</v>
      </c>
    </row>
    <row r="1822" spans="1:14" x14ac:dyDescent="0.25">
      <c r="A1822" s="39" t="s">
        <v>135</v>
      </c>
      <c r="B1822" s="39" t="s">
        <v>135</v>
      </c>
      <c r="C1822" s="39">
        <v>503000</v>
      </c>
      <c r="D1822" s="39">
        <v>0</v>
      </c>
      <c r="E1822" s="39">
        <v>246</v>
      </c>
      <c r="F1822" s="39">
        <v>237</v>
      </c>
      <c r="G1822" s="39">
        <v>226</v>
      </c>
      <c r="H1822" s="39">
        <v>210</v>
      </c>
      <c r="I1822" s="39">
        <v>210</v>
      </c>
      <c r="J1822" s="39">
        <v>233</v>
      </c>
      <c r="K1822" s="39">
        <v>217</v>
      </c>
      <c r="L1822" s="39">
        <v>202</v>
      </c>
      <c r="M1822" s="39">
        <v>210</v>
      </c>
      <c r="N1822" s="39">
        <v>197</v>
      </c>
    </row>
    <row r="1823" spans="1:14" x14ac:dyDescent="0.25">
      <c r="A1823" s="39" t="s">
        <v>135</v>
      </c>
      <c r="B1823" s="39" t="s">
        <v>135</v>
      </c>
      <c r="C1823" s="39">
        <v>503000</v>
      </c>
      <c r="D1823" s="39">
        <v>1</v>
      </c>
      <c r="E1823" s="39">
        <v>205</v>
      </c>
      <c r="F1823" s="39">
        <v>233</v>
      </c>
      <c r="G1823" s="39">
        <v>228</v>
      </c>
      <c r="H1823" s="39">
        <v>205</v>
      </c>
      <c r="I1823" s="39">
        <v>201</v>
      </c>
      <c r="J1823" s="39">
        <v>203</v>
      </c>
      <c r="K1823" s="39">
        <v>231</v>
      </c>
      <c r="L1823" s="39">
        <v>234</v>
      </c>
      <c r="M1823" s="39">
        <v>192</v>
      </c>
      <c r="N1823" s="39">
        <v>216</v>
      </c>
    </row>
    <row r="1824" spans="1:14" x14ac:dyDescent="0.25">
      <c r="A1824" s="39" t="s">
        <v>135</v>
      </c>
      <c r="B1824" s="39" t="s">
        <v>135</v>
      </c>
      <c r="C1824" s="39">
        <v>503000</v>
      </c>
      <c r="D1824" s="39">
        <v>10</v>
      </c>
      <c r="E1824" s="39">
        <v>233</v>
      </c>
      <c r="F1824" s="39">
        <v>212</v>
      </c>
      <c r="G1824" s="39">
        <v>216</v>
      </c>
      <c r="H1824" s="39">
        <v>190</v>
      </c>
      <c r="I1824" s="39">
        <v>210</v>
      </c>
      <c r="J1824" s="39">
        <v>200</v>
      </c>
      <c r="K1824" s="39">
        <v>205</v>
      </c>
      <c r="L1824" s="39">
        <v>234</v>
      </c>
      <c r="M1824" s="39">
        <v>211</v>
      </c>
      <c r="N1824" s="39">
        <v>204</v>
      </c>
    </row>
    <row r="1825" spans="1:14" x14ac:dyDescent="0.25">
      <c r="A1825" s="39" t="s">
        <v>135</v>
      </c>
      <c r="B1825" s="39" t="s">
        <v>135</v>
      </c>
      <c r="C1825" s="39">
        <v>503000</v>
      </c>
      <c r="D1825" s="39">
        <v>11</v>
      </c>
      <c r="E1825" s="39">
        <v>198</v>
      </c>
      <c r="F1825" s="39">
        <v>214</v>
      </c>
      <c r="G1825" s="39">
        <v>207</v>
      </c>
      <c r="H1825" s="39">
        <v>207</v>
      </c>
      <c r="I1825" s="39">
        <v>190</v>
      </c>
      <c r="J1825" s="39">
        <v>197</v>
      </c>
      <c r="K1825" s="39">
        <v>195</v>
      </c>
      <c r="L1825" s="39">
        <v>194</v>
      </c>
      <c r="M1825" s="39">
        <v>222</v>
      </c>
      <c r="N1825" s="39">
        <v>209</v>
      </c>
    </row>
    <row r="1826" spans="1:14" x14ac:dyDescent="0.25">
      <c r="A1826" s="39" t="s">
        <v>135</v>
      </c>
      <c r="B1826" s="39" t="s">
        <v>135</v>
      </c>
      <c r="C1826" s="39">
        <v>503000</v>
      </c>
      <c r="D1826" s="39">
        <v>12</v>
      </c>
      <c r="E1826" s="39">
        <v>203</v>
      </c>
      <c r="F1826" s="39">
        <v>190</v>
      </c>
      <c r="G1826" s="39">
        <v>200</v>
      </c>
      <c r="H1826" s="39">
        <v>198</v>
      </c>
      <c r="I1826" s="39">
        <v>212</v>
      </c>
      <c r="J1826" s="39">
        <v>172</v>
      </c>
      <c r="K1826" s="39">
        <v>186</v>
      </c>
      <c r="L1826" s="39">
        <v>182</v>
      </c>
      <c r="M1826" s="39">
        <v>180</v>
      </c>
      <c r="N1826" s="39">
        <v>214</v>
      </c>
    </row>
    <row r="1827" spans="1:14" x14ac:dyDescent="0.25">
      <c r="A1827" s="39" t="s">
        <v>135</v>
      </c>
      <c r="B1827" s="39" t="s">
        <v>135</v>
      </c>
      <c r="C1827" s="39">
        <v>503000</v>
      </c>
      <c r="D1827" s="39">
        <v>2</v>
      </c>
      <c r="E1827" s="39">
        <v>219</v>
      </c>
      <c r="F1827" s="39">
        <v>193</v>
      </c>
      <c r="G1827" s="39">
        <v>203</v>
      </c>
      <c r="H1827" s="39">
        <v>230</v>
      </c>
      <c r="I1827" s="39">
        <v>188</v>
      </c>
      <c r="J1827" s="39">
        <v>199</v>
      </c>
      <c r="K1827" s="39">
        <v>199</v>
      </c>
      <c r="L1827" s="39">
        <v>222</v>
      </c>
      <c r="M1827" s="39">
        <v>239</v>
      </c>
      <c r="N1827" s="39">
        <v>195</v>
      </c>
    </row>
    <row r="1828" spans="1:14" x14ac:dyDescent="0.25">
      <c r="A1828" s="39" t="s">
        <v>135</v>
      </c>
      <c r="B1828" s="39" t="s">
        <v>135</v>
      </c>
      <c r="C1828" s="39">
        <v>503000</v>
      </c>
      <c r="D1828" s="39">
        <v>3</v>
      </c>
      <c r="E1828" s="39">
        <v>213</v>
      </c>
      <c r="F1828" s="39">
        <v>220</v>
      </c>
      <c r="G1828" s="39">
        <v>194</v>
      </c>
      <c r="H1828" s="39">
        <v>201</v>
      </c>
      <c r="I1828" s="39">
        <v>224</v>
      </c>
      <c r="J1828" s="39">
        <v>188</v>
      </c>
      <c r="K1828" s="39">
        <v>193</v>
      </c>
      <c r="L1828" s="39">
        <v>211</v>
      </c>
      <c r="M1828" s="39">
        <v>216</v>
      </c>
      <c r="N1828" s="39">
        <v>232</v>
      </c>
    </row>
    <row r="1829" spans="1:14" x14ac:dyDescent="0.25">
      <c r="A1829" s="39" t="s">
        <v>135</v>
      </c>
      <c r="B1829" s="39" t="s">
        <v>135</v>
      </c>
      <c r="C1829" s="39">
        <v>503000</v>
      </c>
      <c r="D1829" s="39">
        <v>4</v>
      </c>
      <c r="E1829" s="39">
        <v>182</v>
      </c>
      <c r="F1829" s="39">
        <v>211</v>
      </c>
      <c r="G1829" s="39">
        <v>214</v>
      </c>
      <c r="H1829" s="39">
        <v>194</v>
      </c>
      <c r="I1829" s="39">
        <v>202</v>
      </c>
      <c r="J1829" s="39">
        <v>225</v>
      </c>
      <c r="K1829" s="39">
        <v>193</v>
      </c>
      <c r="L1829" s="39">
        <v>198</v>
      </c>
      <c r="M1829" s="39">
        <v>198</v>
      </c>
      <c r="N1829" s="39">
        <v>215</v>
      </c>
    </row>
    <row r="1830" spans="1:14" x14ac:dyDescent="0.25">
      <c r="A1830" s="39" t="s">
        <v>135</v>
      </c>
      <c r="B1830" s="39" t="s">
        <v>135</v>
      </c>
      <c r="C1830" s="39">
        <v>503000</v>
      </c>
      <c r="D1830" s="39">
        <v>5</v>
      </c>
      <c r="E1830" s="39">
        <v>212</v>
      </c>
      <c r="F1830" s="39">
        <v>193</v>
      </c>
      <c r="G1830" s="39">
        <v>218</v>
      </c>
      <c r="H1830" s="39">
        <v>216</v>
      </c>
      <c r="I1830" s="39">
        <v>182</v>
      </c>
      <c r="J1830" s="39">
        <v>208</v>
      </c>
      <c r="K1830" s="39">
        <v>217</v>
      </c>
      <c r="L1830" s="39">
        <v>199</v>
      </c>
      <c r="M1830" s="39">
        <v>192</v>
      </c>
      <c r="N1830" s="39">
        <v>196</v>
      </c>
    </row>
    <row r="1831" spans="1:14" x14ac:dyDescent="0.25">
      <c r="A1831" s="39" t="s">
        <v>135</v>
      </c>
      <c r="B1831" s="39" t="s">
        <v>135</v>
      </c>
      <c r="C1831" s="39">
        <v>503000</v>
      </c>
      <c r="D1831" s="39">
        <v>6</v>
      </c>
      <c r="E1831" s="39">
        <v>224</v>
      </c>
      <c r="F1831" s="39">
        <v>209</v>
      </c>
      <c r="G1831" s="39">
        <v>199</v>
      </c>
      <c r="H1831" s="39">
        <v>216</v>
      </c>
      <c r="I1831" s="39">
        <v>212</v>
      </c>
      <c r="J1831" s="39">
        <v>184</v>
      </c>
      <c r="K1831" s="39">
        <v>218</v>
      </c>
      <c r="L1831" s="39">
        <v>224</v>
      </c>
      <c r="M1831" s="39">
        <v>204</v>
      </c>
      <c r="N1831" s="39">
        <v>199</v>
      </c>
    </row>
    <row r="1832" spans="1:14" x14ac:dyDescent="0.25">
      <c r="A1832" s="39" t="s">
        <v>135</v>
      </c>
      <c r="B1832" s="39" t="s">
        <v>135</v>
      </c>
      <c r="C1832" s="39">
        <v>503000</v>
      </c>
      <c r="D1832" s="39">
        <v>7</v>
      </c>
      <c r="E1832" s="39">
        <v>214</v>
      </c>
      <c r="F1832" s="39">
        <v>211</v>
      </c>
      <c r="G1832" s="39">
        <v>203</v>
      </c>
      <c r="H1832" s="39">
        <v>194</v>
      </c>
      <c r="I1832" s="39">
        <v>219</v>
      </c>
      <c r="J1832" s="39">
        <v>209</v>
      </c>
      <c r="K1832" s="39">
        <v>194</v>
      </c>
      <c r="L1832" s="39">
        <v>219</v>
      </c>
      <c r="M1832" s="39">
        <v>222</v>
      </c>
      <c r="N1832" s="39">
        <v>206</v>
      </c>
    </row>
    <row r="1833" spans="1:14" x14ac:dyDescent="0.25">
      <c r="A1833" s="39" t="s">
        <v>135</v>
      </c>
      <c r="B1833" s="39" t="s">
        <v>135</v>
      </c>
      <c r="C1833" s="39">
        <v>503000</v>
      </c>
      <c r="D1833" s="39">
        <v>8</v>
      </c>
      <c r="E1833" s="39">
        <v>217</v>
      </c>
      <c r="F1833" s="39">
        <v>207</v>
      </c>
      <c r="G1833" s="39">
        <v>189</v>
      </c>
      <c r="H1833" s="39">
        <v>204</v>
      </c>
      <c r="I1833" s="39">
        <v>182</v>
      </c>
      <c r="J1833" s="39">
        <v>232</v>
      </c>
      <c r="K1833" s="39">
        <v>205</v>
      </c>
      <c r="L1833" s="39">
        <v>196</v>
      </c>
      <c r="M1833" s="39">
        <v>214</v>
      </c>
      <c r="N1833" s="39">
        <v>215</v>
      </c>
    </row>
    <row r="1834" spans="1:14" x14ac:dyDescent="0.25">
      <c r="A1834" s="39" t="s">
        <v>135</v>
      </c>
      <c r="B1834" s="39" t="s">
        <v>135</v>
      </c>
      <c r="C1834" s="39">
        <v>503000</v>
      </c>
      <c r="D1834" s="39">
        <v>9</v>
      </c>
      <c r="E1834" s="39">
        <v>207</v>
      </c>
      <c r="F1834" s="39">
        <v>226</v>
      </c>
      <c r="G1834" s="39">
        <v>197</v>
      </c>
      <c r="H1834" s="39">
        <v>199</v>
      </c>
      <c r="I1834" s="39">
        <v>190</v>
      </c>
      <c r="J1834" s="39">
        <v>182</v>
      </c>
      <c r="K1834" s="39">
        <v>233</v>
      </c>
      <c r="L1834" s="39">
        <v>212</v>
      </c>
      <c r="M1834" s="39">
        <v>203</v>
      </c>
      <c r="N1834" s="39">
        <v>221</v>
      </c>
    </row>
    <row r="1835" spans="1:14" x14ac:dyDescent="0.25">
      <c r="A1835" s="39" t="s">
        <v>135</v>
      </c>
      <c r="B1835" s="39" t="s">
        <v>135</v>
      </c>
      <c r="C1835" s="39">
        <v>504000</v>
      </c>
      <c r="D1835" s="39">
        <v>0</v>
      </c>
      <c r="E1835" s="39">
        <v>37</v>
      </c>
      <c r="F1835" s="39">
        <v>39</v>
      </c>
      <c r="G1835" s="39">
        <v>34</v>
      </c>
      <c r="H1835" s="39">
        <v>27</v>
      </c>
      <c r="I1835" s="39">
        <v>24</v>
      </c>
      <c r="J1835" s="39">
        <v>32</v>
      </c>
      <c r="K1835" s="39">
        <v>35</v>
      </c>
      <c r="L1835" s="39">
        <v>34</v>
      </c>
      <c r="M1835" s="39">
        <v>20</v>
      </c>
      <c r="N1835" s="39">
        <v>28</v>
      </c>
    </row>
    <row r="1836" spans="1:14" x14ac:dyDescent="0.25">
      <c r="A1836" s="39" t="s">
        <v>135</v>
      </c>
      <c r="B1836" s="39" t="s">
        <v>135</v>
      </c>
      <c r="C1836" s="39">
        <v>504000</v>
      </c>
      <c r="D1836" s="39">
        <v>1</v>
      </c>
      <c r="E1836" s="39">
        <v>37</v>
      </c>
      <c r="F1836" s="39">
        <v>35</v>
      </c>
      <c r="G1836" s="39">
        <v>38</v>
      </c>
      <c r="H1836" s="39">
        <v>26</v>
      </c>
      <c r="I1836" s="39">
        <v>31</v>
      </c>
      <c r="J1836" s="39">
        <v>26</v>
      </c>
      <c r="K1836" s="39">
        <v>28</v>
      </c>
      <c r="L1836" s="39">
        <v>35</v>
      </c>
      <c r="M1836" s="39">
        <v>31</v>
      </c>
      <c r="N1836" s="39">
        <v>20</v>
      </c>
    </row>
    <row r="1837" spans="1:14" x14ac:dyDescent="0.25">
      <c r="A1837" s="39" t="s">
        <v>135</v>
      </c>
      <c r="B1837" s="39" t="s">
        <v>135</v>
      </c>
      <c r="C1837" s="39">
        <v>504000</v>
      </c>
      <c r="D1837" s="39">
        <v>10</v>
      </c>
      <c r="E1837" s="39">
        <v>32</v>
      </c>
      <c r="F1837" s="39">
        <v>43</v>
      </c>
      <c r="G1837" s="39">
        <v>26</v>
      </c>
      <c r="H1837" s="39">
        <v>37</v>
      </c>
      <c r="I1837" s="39">
        <v>27</v>
      </c>
      <c r="J1837" s="39">
        <v>28</v>
      </c>
      <c r="K1837" s="39">
        <v>21</v>
      </c>
      <c r="L1837" s="39">
        <v>30</v>
      </c>
      <c r="M1837" s="39">
        <v>31</v>
      </c>
      <c r="N1837" s="39">
        <v>31</v>
      </c>
    </row>
    <row r="1838" spans="1:14" x14ac:dyDescent="0.25">
      <c r="A1838" s="39" t="s">
        <v>135</v>
      </c>
      <c r="B1838" s="39" t="s">
        <v>135</v>
      </c>
      <c r="C1838" s="39">
        <v>504000</v>
      </c>
      <c r="D1838" s="39">
        <v>11</v>
      </c>
      <c r="E1838" s="39">
        <v>26</v>
      </c>
      <c r="F1838" s="39">
        <v>29</v>
      </c>
      <c r="G1838" s="39">
        <v>38</v>
      </c>
      <c r="H1838" s="39">
        <v>24</v>
      </c>
      <c r="I1838" s="39">
        <v>31</v>
      </c>
      <c r="J1838" s="39">
        <v>30</v>
      </c>
      <c r="K1838" s="39">
        <v>26</v>
      </c>
      <c r="L1838" s="39">
        <v>18</v>
      </c>
      <c r="M1838" s="39">
        <v>27</v>
      </c>
      <c r="N1838" s="39">
        <v>30</v>
      </c>
    </row>
    <row r="1839" spans="1:14" x14ac:dyDescent="0.25">
      <c r="A1839" s="39" t="s">
        <v>135</v>
      </c>
      <c r="B1839" s="39" t="s">
        <v>135</v>
      </c>
      <c r="C1839" s="39">
        <v>504000</v>
      </c>
      <c r="D1839" s="39">
        <v>12</v>
      </c>
      <c r="E1839" s="39">
        <v>22</v>
      </c>
      <c r="F1839" s="39">
        <v>23</v>
      </c>
      <c r="G1839" s="39">
        <v>28</v>
      </c>
      <c r="H1839" s="39">
        <v>42</v>
      </c>
      <c r="I1839" s="39">
        <v>20</v>
      </c>
      <c r="J1839" s="39">
        <v>36</v>
      </c>
      <c r="K1839" s="39">
        <v>34</v>
      </c>
      <c r="L1839" s="39">
        <v>27</v>
      </c>
      <c r="M1839" s="39">
        <v>17</v>
      </c>
      <c r="N1839" s="39">
        <v>30</v>
      </c>
    </row>
    <row r="1840" spans="1:14" x14ac:dyDescent="0.25">
      <c r="A1840" s="39" t="s">
        <v>135</v>
      </c>
      <c r="B1840" s="39" t="s">
        <v>135</v>
      </c>
      <c r="C1840" s="39">
        <v>504000</v>
      </c>
      <c r="D1840" s="39">
        <v>2</v>
      </c>
      <c r="E1840" s="39">
        <v>36</v>
      </c>
      <c r="F1840" s="39">
        <v>39</v>
      </c>
      <c r="G1840" s="39">
        <v>28</v>
      </c>
      <c r="H1840" s="39">
        <v>38</v>
      </c>
      <c r="I1840" s="39">
        <v>31</v>
      </c>
      <c r="J1840" s="39">
        <v>28</v>
      </c>
      <c r="K1840" s="39">
        <v>22</v>
      </c>
      <c r="L1840" s="39">
        <v>26</v>
      </c>
      <c r="M1840" s="39">
        <v>33</v>
      </c>
      <c r="N1840" s="39">
        <v>37</v>
      </c>
    </row>
    <row r="1841" spans="1:14" x14ac:dyDescent="0.25">
      <c r="A1841" s="39" t="s">
        <v>135</v>
      </c>
      <c r="B1841" s="39" t="s">
        <v>135</v>
      </c>
      <c r="C1841" s="39">
        <v>504000</v>
      </c>
      <c r="D1841" s="39">
        <v>3</v>
      </c>
      <c r="E1841" s="39">
        <v>24</v>
      </c>
      <c r="F1841" s="39">
        <v>36</v>
      </c>
      <c r="G1841" s="39">
        <v>39</v>
      </c>
      <c r="H1841" s="39">
        <v>27</v>
      </c>
      <c r="I1841" s="39">
        <v>36</v>
      </c>
      <c r="J1841" s="39">
        <v>33</v>
      </c>
      <c r="K1841" s="39">
        <v>28</v>
      </c>
      <c r="L1841" s="39">
        <v>21</v>
      </c>
      <c r="M1841" s="39">
        <v>20</v>
      </c>
      <c r="N1841" s="39">
        <v>37</v>
      </c>
    </row>
    <row r="1842" spans="1:14" x14ac:dyDescent="0.25">
      <c r="A1842" s="39" t="s">
        <v>135</v>
      </c>
      <c r="B1842" s="39" t="s">
        <v>135</v>
      </c>
      <c r="C1842" s="39">
        <v>504000</v>
      </c>
      <c r="D1842" s="39">
        <v>4</v>
      </c>
      <c r="E1842" s="39">
        <v>31</v>
      </c>
      <c r="F1842" s="39">
        <v>22</v>
      </c>
      <c r="G1842" s="39">
        <v>32</v>
      </c>
      <c r="H1842" s="39">
        <v>39</v>
      </c>
      <c r="I1842" s="39">
        <v>31</v>
      </c>
      <c r="J1842" s="39">
        <v>41</v>
      </c>
      <c r="K1842" s="39">
        <v>34</v>
      </c>
      <c r="L1842" s="39">
        <v>29</v>
      </c>
      <c r="M1842" s="39">
        <v>20</v>
      </c>
      <c r="N1842" s="39">
        <v>20</v>
      </c>
    </row>
    <row r="1843" spans="1:14" x14ac:dyDescent="0.25">
      <c r="A1843" s="39" t="s">
        <v>135</v>
      </c>
      <c r="B1843" s="39" t="s">
        <v>135</v>
      </c>
      <c r="C1843" s="39">
        <v>504000</v>
      </c>
      <c r="D1843" s="39">
        <v>5</v>
      </c>
      <c r="E1843" s="39">
        <v>34</v>
      </c>
      <c r="F1843" s="39">
        <v>30</v>
      </c>
      <c r="G1843" s="39">
        <v>25</v>
      </c>
      <c r="H1843" s="39">
        <v>21</v>
      </c>
      <c r="I1843" s="39">
        <v>39</v>
      </c>
      <c r="J1843" s="39">
        <v>32</v>
      </c>
      <c r="K1843" s="39">
        <v>34</v>
      </c>
      <c r="L1843" s="39">
        <v>35</v>
      </c>
      <c r="M1843" s="39">
        <v>22</v>
      </c>
      <c r="N1843" s="39">
        <v>20</v>
      </c>
    </row>
    <row r="1844" spans="1:14" x14ac:dyDescent="0.25">
      <c r="A1844" s="39" t="s">
        <v>135</v>
      </c>
      <c r="B1844" s="39" t="s">
        <v>135</v>
      </c>
      <c r="C1844" s="39">
        <v>504000</v>
      </c>
      <c r="D1844" s="39">
        <v>6</v>
      </c>
      <c r="E1844" s="39">
        <v>30</v>
      </c>
      <c r="F1844" s="39">
        <v>30</v>
      </c>
      <c r="G1844" s="39">
        <v>28</v>
      </c>
      <c r="H1844" s="39">
        <v>27</v>
      </c>
      <c r="I1844" s="39">
        <v>25</v>
      </c>
      <c r="J1844" s="39">
        <v>35</v>
      </c>
      <c r="K1844" s="39">
        <v>30</v>
      </c>
      <c r="L1844" s="39">
        <v>39</v>
      </c>
      <c r="M1844" s="39">
        <v>33</v>
      </c>
      <c r="N1844" s="39">
        <v>23</v>
      </c>
    </row>
    <row r="1845" spans="1:14" x14ac:dyDescent="0.25">
      <c r="A1845" s="39" t="s">
        <v>135</v>
      </c>
      <c r="B1845" s="39" t="s">
        <v>135</v>
      </c>
      <c r="C1845" s="39">
        <v>504000</v>
      </c>
      <c r="D1845" s="39">
        <v>7</v>
      </c>
      <c r="E1845" s="39">
        <v>36</v>
      </c>
      <c r="F1845" s="39">
        <v>32</v>
      </c>
      <c r="G1845" s="39">
        <v>35</v>
      </c>
      <c r="H1845" s="39">
        <v>34</v>
      </c>
      <c r="I1845" s="39">
        <v>28</v>
      </c>
      <c r="J1845" s="39">
        <v>22</v>
      </c>
      <c r="K1845" s="39">
        <v>35</v>
      </c>
      <c r="L1845" s="39">
        <v>36</v>
      </c>
      <c r="M1845" s="39">
        <v>35</v>
      </c>
      <c r="N1845" s="39">
        <v>32</v>
      </c>
    </row>
    <row r="1846" spans="1:14" x14ac:dyDescent="0.25">
      <c r="A1846" s="39" t="s">
        <v>135</v>
      </c>
      <c r="B1846" s="39" t="s">
        <v>135</v>
      </c>
      <c r="C1846" s="39">
        <v>504000</v>
      </c>
      <c r="D1846" s="39">
        <v>8</v>
      </c>
      <c r="E1846" s="39">
        <v>31</v>
      </c>
      <c r="F1846" s="39">
        <v>31</v>
      </c>
      <c r="G1846" s="39">
        <v>27</v>
      </c>
      <c r="H1846" s="39">
        <v>33</v>
      </c>
      <c r="I1846" s="39">
        <v>31</v>
      </c>
      <c r="J1846" s="39">
        <v>29</v>
      </c>
      <c r="K1846" s="39">
        <v>22</v>
      </c>
      <c r="L1846" s="39">
        <v>35</v>
      </c>
      <c r="M1846" s="39">
        <v>32</v>
      </c>
      <c r="N1846" s="39">
        <v>31</v>
      </c>
    </row>
    <row r="1847" spans="1:14" x14ac:dyDescent="0.25">
      <c r="A1847" s="39" t="s">
        <v>135</v>
      </c>
      <c r="B1847" s="39" t="s">
        <v>135</v>
      </c>
      <c r="C1847" s="39">
        <v>504000</v>
      </c>
      <c r="D1847" s="39">
        <v>9</v>
      </c>
      <c r="E1847" s="39">
        <v>46</v>
      </c>
      <c r="F1847" s="39">
        <v>26</v>
      </c>
      <c r="G1847" s="39">
        <v>34</v>
      </c>
      <c r="H1847" s="39">
        <v>28</v>
      </c>
      <c r="I1847" s="39">
        <v>31</v>
      </c>
      <c r="J1847" s="39">
        <v>25</v>
      </c>
      <c r="K1847" s="39">
        <v>29</v>
      </c>
      <c r="L1847" s="39">
        <v>33</v>
      </c>
      <c r="M1847" s="39">
        <v>35</v>
      </c>
      <c r="N1847" s="39">
        <v>32</v>
      </c>
    </row>
    <row r="1848" spans="1:14" x14ac:dyDescent="0.25">
      <c r="A1848" s="39" t="s">
        <v>135</v>
      </c>
      <c r="B1848" s="39" t="s">
        <v>135</v>
      </c>
      <c r="C1848" s="39">
        <v>505000</v>
      </c>
      <c r="D1848" s="39">
        <v>0</v>
      </c>
      <c r="E1848" s="39">
        <v>67</v>
      </c>
      <c r="F1848" s="39">
        <v>83</v>
      </c>
      <c r="G1848" s="39">
        <v>66</v>
      </c>
      <c r="H1848" s="39">
        <v>56</v>
      </c>
      <c r="I1848" s="39">
        <v>71</v>
      </c>
      <c r="J1848" s="39">
        <v>81</v>
      </c>
      <c r="K1848" s="39">
        <v>68</v>
      </c>
      <c r="L1848" s="39">
        <v>66</v>
      </c>
      <c r="M1848" s="39">
        <v>61</v>
      </c>
      <c r="N1848" s="39">
        <v>57</v>
      </c>
    </row>
    <row r="1849" spans="1:14" x14ac:dyDescent="0.25">
      <c r="A1849" s="39" t="s">
        <v>135</v>
      </c>
      <c r="B1849" s="39" t="s">
        <v>135</v>
      </c>
      <c r="C1849" s="39">
        <v>505000</v>
      </c>
      <c r="D1849" s="39">
        <v>1</v>
      </c>
      <c r="E1849" s="39">
        <v>90</v>
      </c>
      <c r="F1849" s="39">
        <v>69</v>
      </c>
      <c r="G1849" s="39">
        <v>80</v>
      </c>
      <c r="H1849" s="39">
        <v>59</v>
      </c>
      <c r="I1849" s="39">
        <v>56</v>
      </c>
      <c r="J1849" s="39">
        <v>71</v>
      </c>
      <c r="K1849" s="39">
        <v>74</v>
      </c>
      <c r="L1849" s="39">
        <v>78</v>
      </c>
      <c r="M1849" s="39">
        <v>62</v>
      </c>
      <c r="N1849" s="39">
        <v>64</v>
      </c>
    </row>
    <row r="1850" spans="1:14" x14ac:dyDescent="0.25">
      <c r="A1850" s="39" t="s">
        <v>135</v>
      </c>
      <c r="B1850" s="39" t="s">
        <v>135</v>
      </c>
      <c r="C1850" s="39">
        <v>505000</v>
      </c>
      <c r="D1850" s="39">
        <v>10</v>
      </c>
      <c r="E1850" s="39">
        <v>68</v>
      </c>
      <c r="F1850" s="39">
        <v>77</v>
      </c>
      <c r="G1850" s="39">
        <v>72</v>
      </c>
      <c r="H1850" s="39">
        <v>79</v>
      </c>
      <c r="I1850" s="39">
        <v>66</v>
      </c>
      <c r="J1850" s="39">
        <v>59</v>
      </c>
      <c r="K1850" s="39">
        <v>71</v>
      </c>
      <c r="L1850" s="39">
        <v>69</v>
      </c>
      <c r="M1850" s="39">
        <v>71</v>
      </c>
      <c r="N1850" s="39">
        <v>77</v>
      </c>
    </row>
    <row r="1851" spans="1:14" x14ac:dyDescent="0.25">
      <c r="A1851" s="39" t="s">
        <v>135</v>
      </c>
      <c r="B1851" s="39" t="s">
        <v>135</v>
      </c>
      <c r="C1851" s="39">
        <v>505000</v>
      </c>
      <c r="D1851" s="39">
        <v>11</v>
      </c>
      <c r="E1851" s="39">
        <v>69</v>
      </c>
      <c r="F1851" s="39">
        <v>70</v>
      </c>
      <c r="G1851" s="39">
        <v>72</v>
      </c>
      <c r="H1851" s="39">
        <v>64</v>
      </c>
      <c r="I1851" s="39">
        <v>74</v>
      </c>
      <c r="J1851" s="39">
        <v>60</v>
      </c>
      <c r="K1851" s="39">
        <v>61</v>
      </c>
      <c r="L1851" s="39">
        <v>76</v>
      </c>
      <c r="M1851" s="39">
        <v>69</v>
      </c>
      <c r="N1851" s="39">
        <v>69</v>
      </c>
    </row>
    <row r="1852" spans="1:14" x14ac:dyDescent="0.25">
      <c r="A1852" s="39" t="s">
        <v>135</v>
      </c>
      <c r="B1852" s="39" t="s">
        <v>135</v>
      </c>
      <c r="C1852" s="39">
        <v>505000</v>
      </c>
      <c r="D1852" s="39">
        <v>12</v>
      </c>
      <c r="E1852" s="39">
        <v>64</v>
      </c>
      <c r="F1852" s="39">
        <v>66</v>
      </c>
      <c r="G1852" s="39">
        <v>72</v>
      </c>
      <c r="H1852" s="39">
        <v>70</v>
      </c>
      <c r="I1852" s="39">
        <v>60</v>
      </c>
      <c r="J1852" s="39">
        <v>74</v>
      </c>
      <c r="K1852" s="39">
        <v>59</v>
      </c>
      <c r="L1852" s="39">
        <v>58</v>
      </c>
      <c r="M1852" s="39">
        <v>68</v>
      </c>
      <c r="N1852" s="39">
        <v>62</v>
      </c>
    </row>
    <row r="1853" spans="1:14" x14ac:dyDescent="0.25">
      <c r="A1853" s="39" t="s">
        <v>135</v>
      </c>
      <c r="B1853" s="39" t="s">
        <v>135</v>
      </c>
      <c r="C1853" s="39">
        <v>505000</v>
      </c>
      <c r="D1853" s="39">
        <v>2</v>
      </c>
      <c r="E1853" s="39">
        <v>70</v>
      </c>
      <c r="F1853" s="39">
        <v>80</v>
      </c>
      <c r="G1853" s="39">
        <v>68</v>
      </c>
      <c r="H1853" s="39">
        <v>68</v>
      </c>
      <c r="I1853" s="39">
        <v>61</v>
      </c>
      <c r="J1853" s="39">
        <v>51</v>
      </c>
      <c r="K1853" s="39">
        <v>66</v>
      </c>
      <c r="L1853" s="39">
        <v>72</v>
      </c>
      <c r="M1853" s="39">
        <v>71</v>
      </c>
      <c r="N1853" s="39">
        <v>65</v>
      </c>
    </row>
    <row r="1854" spans="1:14" x14ac:dyDescent="0.25">
      <c r="A1854" s="39" t="s">
        <v>135</v>
      </c>
      <c r="B1854" s="39" t="s">
        <v>135</v>
      </c>
      <c r="C1854" s="39">
        <v>505000</v>
      </c>
      <c r="D1854" s="39">
        <v>3</v>
      </c>
      <c r="E1854" s="39">
        <v>67</v>
      </c>
      <c r="F1854" s="39">
        <v>64</v>
      </c>
      <c r="G1854" s="39">
        <v>76</v>
      </c>
      <c r="H1854" s="39">
        <v>63</v>
      </c>
      <c r="I1854" s="39">
        <v>70</v>
      </c>
      <c r="J1854" s="39">
        <v>58</v>
      </c>
      <c r="K1854" s="39">
        <v>44</v>
      </c>
      <c r="L1854" s="39">
        <v>60</v>
      </c>
      <c r="M1854" s="39">
        <v>68</v>
      </c>
      <c r="N1854" s="39">
        <v>73</v>
      </c>
    </row>
    <row r="1855" spans="1:14" x14ac:dyDescent="0.25">
      <c r="A1855" s="39" t="s">
        <v>135</v>
      </c>
      <c r="B1855" s="39" t="s">
        <v>135</v>
      </c>
      <c r="C1855" s="39">
        <v>505000</v>
      </c>
      <c r="D1855" s="39">
        <v>4</v>
      </c>
      <c r="E1855" s="39">
        <v>87</v>
      </c>
      <c r="F1855" s="39">
        <v>64</v>
      </c>
      <c r="G1855" s="39">
        <v>69</v>
      </c>
      <c r="H1855" s="39">
        <v>82</v>
      </c>
      <c r="I1855" s="39">
        <v>60</v>
      </c>
      <c r="J1855" s="39">
        <v>66</v>
      </c>
      <c r="K1855" s="39">
        <v>62</v>
      </c>
      <c r="L1855" s="39">
        <v>45</v>
      </c>
      <c r="M1855" s="39">
        <v>57</v>
      </c>
      <c r="N1855" s="39">
        <v>67</v>
      </c>
    </row>
    <row r="1856" spans="1:14" x14ac:dyDescent="0.25">
      <c r="A1856" s="39" t="s">
        <v>135</v>
      </c>
      <c r="B1856" s="39" t="s">
        <v>135</v>
      </c>
      <c r="C1856" s="39">
        <v>505000</v>
      </c>
      <c r="D1856" s="39">
        <v>5</v>
      </c>
      <c r="E1856" s="39">
        <v>71</v>
      </c>
      <c r="F1856" s="39">
        <v>84</v>
      </c>
      <c r="G1856" s="39">
        <v>59</v>
      </c>
      <c r="H1856" s="39">
        <v>71</v>
      </c>
      <c r="I1856" s="39">
        <v>85</v>
      </c>
      <c r="J1856" s="39">
        <v>62</v>
      </c>
      <c r="K1856" s="39">
        <v>62</v>
      </c>
      <c r="L1856" s="39">
        <v>63</v>
      </c>
      <c r="M1856" s="39">
        <v>45</v>
      </c>
      <c r="N1856" s="39">
        <v>58</v>
      </c>
    </row>
    <row r="1857" spans="1:14" x14ac:dyDescent="0.25">
      <c r="A1857" s="39" t="s">
        <v>135</v>
      </c>
      <c r="B1857" s="39" t="s">
        <v>135</v>
      </c>
      <c r="C1857" s="39">
        <v>505000</v>
      </c>
      <c r="D1857" s="39">
        <v>6</v>
      </c>
      <c r="E1857" s="39">
        <v>68</v>
      </c>
      <c r="F1857" s="39">
        <v>64</v>
      </c>
      <c r="G1857" s="39">
        <v>90</v>
      </c>
      <c r="H1857" s="39">
        <v>60</v>
      </c>
      <c r="I1857" s="39">
        <v>77</v>
      </c>
      <c r="J1857" s="39">
        <v>83</v>
      </c>
      <c r="K1857" s="39">
        <v>66</v>
      </c>
      <c r="L1857" s="39">
        <v>61</v>
      </c>
      <c r="M1857" s="39">
        <v>61</v>
      </c>
      <c r="N1857" s="39">
        <v>45</v>
      </c>
    </row>
    <row r="1858" spans="1:14" x14ac:dyDescent="0.25">
      <c r="A1858" s="39" t="s">
        <v>135</v>
      </c>
      <c r="B1858" s="39" t="s">
        <v>135</v>
      </c>
      <c r="C1858" s="39">
        <v>505000</v>
      </c>
      <c r="D1858" s="39">
        <v>7</v>
      </c>
      <c r="E1858" s="39">
        <v>76</v>
      </c>
      <c r="F1858" s="39">
        <v>70</v>
      </c>
      <c r="G1858" s="39">
        <v>62</v>
      </c>
      <c r="H1858" s="39">
        <v>89</v>
      </c>
      <c r="I1858" s="39">
        <v>64</v>
      </c>
      <c r="J1858" s="39">
        <v>70</v>
      </c>
      <c r="K1858" s="39">
        <v>75</v>
      </c>
      <c r="L1858" s="39">
        <v>64</v>
      </c>
      <c r="M1858" s="39">
        <v>61</v>
      </c>
      <c r="N1858" s="39">
        <v>64</v>
      </c>
    </row>
    <row r="1859" spans="1:14" x14ac:dyDescent="0.25">
      <c r="A1859" s="39" t="s">
        <v>135</v>
      </c>
      <c r="B1859" s="39" t="s">
        <v>135</v>
      </c>
      <c r="C1859" s="39">
        <v>505000</v>
      </c>
      <c r="D1859" s="39">
        <v>8</v>
      </c>
      <c r="E1859" s="39">
        <v>61</v>
      </c>
      <c r="F1859" s="39">
        <v>78</v>
      </c>
      <c r="G1859" s="39">
        <v>71</v>
      </c>
      <c r="H1859" s="39">
        <v>65</v>
      </c>
      <c r="I1859" s="39">
        <v>80</v>
      </c>
      <c r="J1859" s="39">
        <v>61</v>
      </c>
      <c r="K1859" s="39">
        <v>70</v>
      </c>
      <c r="L1859" s="39">
        <v>74</v>
      </c>
      <c r="M1859" s="39">
        <v>63</v>
      </c>
      <c r="N1859" s="39">
        <v>69</v>
      </c>
    </row>
    <row r="1860" spans="1:14" x14ac:dyDescent="0.25">
      <c r="A1860" s="39" t="s">
        <v>135</v>
      </c>
      <c r="B1860" s="39" t="s">
        <v>135</v>
      </c>
      <c r="C1860" s="39">
        <v>505000</v>
      </c>
      <c r="D1860" s="39">
        <v>9</v>
      </c>
      <c r="E1860" s="39">
        <v>80</v>
      </c>
      <c r="F1860" s="39">
        <v>68</v>
      </c>
      <c r="G1860" s="39">
        <v>77</v>
      </c>
      <c r="H1860" s="39">
        <v>67</v>
      </c>
      <c r="I1860" s="39">
        <v>68</v>
      </c>
      <c r="J1860" s="39">
        <v>74</v>
      </c>
      <c r="K1860" s="39">
        <v>62</v>
      </c>
      <c r="L1860" s="39">
        <v>72</v>
      </c>
      <c r="M1860" s="39">
        <v>74</v>
      </c>
      <c r="N1860" s="39">
        <v>62</v>
      </c>
    </row>
    <row r="1861" spans="1:14" x14ac:dyDescent="0.25">
      <c r="A1861" s="39" t="s">
        <v>135</v>
      </c>
      <c r="B1861" s="39" t="s">
        <v>135</v>
      </c>
      <c r="C1861" s="39">
        <v>506000</v>
      </c>
      <c r="D1861" s="39">
        <v>0</v>
      </c>
      <c r="E1861" s="39">
        <v>29</v>
      </c>
      <c r="F1861" s="39">
        <v>29</v>
      </c>
      <c r="G1861" s="39">
        <v>34</v>
      </c>
      <c r="H1861" s="39">
        <v>31</v>
      </c>
      <c r="I1861" s="39">
        <v>23</v>
      </c>
      <c r="J1861" s="39">
        <v>28</v>
      </c>
      <c r="K1861" s="39">
        <v>18</v>
      </c>
      <c r="L1861" s="39">
        <v>27</v>
      </c>
      <c r="M1861" s="39">
        <v>18</v>
      </c>
      <c r="N1861" s="39">
        <v>21</v>
      </c>
    </row>
    <row r="1862" spans="1:14" x14ac:dyDescent="0.25">
      <c r="A1862" s="39" t="s">
        <v>135</v>
      </c>
      <c r="B1862" s="39" t="s">
        <v>135</v>
      </c>
      <c r="C1862" s="39">
        <v>506000</v>
      </c>
      <c r="D1862" s="39">
        <v>1</v>
      </c>
      <c r="E1862" s="39">
        <v>20</v>
      </c>
      <c r="F1862" s="39">
        <v>26</v>
      </c>
      <c r="G1862" s="39">
        <v>26</v>
      </c>
      <c r="H1862" s="39">
        <v>28</v>
      </c>
      <c r="I1862" s="39">
        <v>27</v>
      </c>
      <c r="J1862" s="39">
        <v>21</v>
      </c>
      <c r="K1862" s="39">
        <v>20</v>
      </c>
      <c r="L1862" s="39">
        <v>19</v>
      </c>
      <c r="M1862" s="39">
        <v>24</v>
      </c>
      <c r="N1862" s="39">
        <v>24</v>
      </c>
    </row>
    <row r="1863" spans="1:14" x14ac:dyDescent="0.25">
      <c r="A1863" s="39" t="s">
        <v>135</v>
      </c>
      <c r="B1863" s="39" t="s">
        <v>135</v>
      </c>
      <c r="C1863" s="39">
        <v>506000</v>
      </c>
      <c r="D1863" s="39">
        <v>10</v>
      </c>
      <c r="E1863" s="39">
        <v>31</v>
      </c>
      <c r="F1863" s="39">
        <v>32</v>
      </c>
      <c r="G1863" s="39">
        <v>32</v>
      </c>
      <c r="H1863" s="39">
        <v>29</v>
      </c>
      <c r="I1863" s="39">
        <v>27</v>
      </c>
      <c r="J1863" s="39">
        <v>28</v>
      </c>
      <c r="K1863" s="39">
        <v>35</v>
      </c>
      <c r="L1863" s="39">
        <v>30</v>
      </c>
      <c r="M1863" s="39">
        <v>32</v>
      </c>
      <c r="N1863" s="39">
        <v>33</v>
      </c>
    </row>
    <row r="1864" spans="1:14" x14ac:dyDescent="0.25">
      <c r="A1864" s="39" t="s">
        <v>135</v>
      </c>
      <c r="B1864" s="39" t="s">
        <v>135</v>
      </c>
      <c r="C1864" s="39">
        <v>506000</v>
      </c>
      <c r="D1864" s="39">
        <v>11</v>
      </c>
      <c r="E1864" s="39">
        <v>34</v>
      </c>
      <c r="F1864" s="39">
        <v>32</v>
      </c>
      <c r="G1864" s="39">
        <v>30</v>
      </c>
      <c r="H1864" s="39">
        <v>39</v>
      </c>
      <c r="I1864" s="39">
        <v>27</v>
      </c>
      <c r="J1864" s="39">
        <v>30</v>
      </c>
      <c r="K1864" s="39">
        <v>38</v>
      </c>
      <c r="L1864" s="39">
        <v>38</v>
      </c>
      <c r="M1864" s="39">
        <v>33</v>
      </c>
      <c r="N1864" s="39">
        <v>32</v>
      </c>
    </row>
    <row r="1865" spans="1:14" x14ac:dyDescent="0.25">
      <c r="A1865" s="39" t="s">
        <v>135</v>
      </c>
      <c r="B1865" s="39" t="s">
        <v>135</v>
      </c>
      <c r="C1865" s="39">
        <v>506000</v>
      </c>
      <c r="D1865" s="39">
        <v>12</v>
      </c>
      <c r="E1865" s="39">
        <v>31</v>
      </c>
      <c r="F1865" s="39">
        <v>35</v>
      </c>
      <c r="G1865" s="39">
        <v>30</v>
      </c>
      <c r="H1865" s="39">
        <v>31</v>
      </c>
      <c r="I1865" s="39">
        <v>31</v>
      </c>
      <c r="J1865" s="39">
        <v>21</v>
      </c>
      <c r="K1865" s="39">
        <v>30</v>
      </c>
      <c r="L1865" s="39">
        <v>29</v>
      </c>
      <c r="M1865" s="39">
        <v>40</v>
      </c>
      <c r="N1865" s="39">
        <v>37</v>
      </c>
    </row>
    <row r="1866" spans="1:14" x14ac:dyDescent="0.25">
      <c r="A1866" s="39" t="s">
        <v>135</v>
      </c>
      <c r="B1866" s="39" t="s">
        <v>135</v>
      </c>
      <c r="C1866" s="39">
        <v>506000</v>
      </c>
      <c r="D1866" s="39">
        <v>2</v>
      </c>
      <c r="E1866" s="39">
        <v>28</v>
      </c>
      <c r="F1866" s="39">
        <v>24</v>
      </c>
      <c r="G1866" s="39">
        <v>27</v>
      </c>
      <c r="H1866" s="39">
        <v>33</v>
      </c>
      <c r="I1866" s="39">
        <v>25</v>
      </c>
      <c r="J1866" s="39">
        <v>29</v>
      </c>
      <c r="K1866" s="39">
        <v>21</v>
      </c>
      <c r="L1866" s="39">
        <v>18</v>
      </c>
      <c r="M1866" s="39">
        <v>23</v>
      </c>
      <c r="N1866" s="39">
        <v>23</v>
      </c>
    </row>
    <row r="1867" spans="1:14" x14ac:dyDescent="0.25">
      <c r="A1867" s="39" t="s">
        <v>135</v>
      </c>
      <c r="B1867" s="39" t="s">
        <v>135</v>
      </c>
      <c r="C1867" s="39">
        <v>506000</v>
      </c>
      <c r="D1867" s="39">
        <v>3</v>
      </c>
      <c r="E1867" s="39">
        <v>28</v>
      </c>
      <c r="F1867" s="39">
        <v>36</v>
      </c>
      <c r="G1867" s="39">
        <v>25</v>
      </c>
      <c r="H1867" s="39">
        <v>24</v>
      </c>
      <c r="I1867" s="39">
        <v>29</v>
      </c>
      <c r="J1867" s="39">
        <v>23</v>
      </c>
      <c r="K1867" s="39">
        <v>24</v>
      </c>
      <c r="L1867" s="39">
        <v>18</v>
      </c>
      <c r="M1867" s="39">
        <v>28</v>
      </c>
      <c r="N1867" s="39">
        <v>24</v>
      </c>
    </row>
    <row r="1868" spans="1:14" x14ac:dyDescent="0.25">
      <c r="A1868" s="39" t="s">
        <v>135</v>
      </c>
      <c r="B1868" s="39" t="s">
        <v>135</v>
      </c>
      <c r="C1868" s="39">
        <v>506000</v>
      </c>
      <c r="D1868" s="39">
        <v>4</v>
      </c>
      <c r="E1868" s="39">
        <v>28</v>
      </c>
      <c r="F1868" s="39">
        <v>28</v>
      </c>
      <c r="G1868" s="39">
        <v>38</v>
      </c>
      <c r="H1868" s="39">
        <v>22</v>
      </c>
      <c r="I1868" s="39">
        <v>21</v>
      </c>
      <c r="J1868" s="39">
        <v>33</v>
      </c>
      <c r="K1868" s="39">
        <v>24</v>
      </c>
      <c r="L1868" s="39">
        <v>26</v>
      </c>
      <c r="M1868" s="39">
        <v>20</v>
      </c>
      <c r="N1868" s="39">
        <v>29</v>
      </c>
    </row>
    <row r="1869" spans="1:14" x14ac:dyDescent="0.25">
      <c r="A1869" s="39" t="s">
        <v>135</v>
      </c>
      <c r="B1869" s="39" t="s">
        <v>135</v>
      </c>
      <c r="C1869" s="39">
        <v>506000</v>
      </c>
      <c r="D1869" s="39">
        <v>5</v>
      </c>
      <c r="E1869" s="39">
        <v>22</v>
      </c>
      <c r="F1869" s="39">
        <v>30</v>
      </c>
      <c r="G1869" s="39">
        <v>24</v>
      </c>
      <c r="H1869" s="39">
        <v>31</v>
      </c>
      <c r="I1869" s="39">
        <v>23</v>
      </c>
      <c r="J1869" s="39">
        <v>25</v>
      </c>
      <c r="K1869" s="39">
        <v>31</v>
      </c>
      <c r="L1869" s="39">
        <v>23</v>
      </c>
      <c r="M1869" s="39">
        <v>30</v>
      </c>
      <c r="N1869" s="39">
        <v>24</v>
      </c>
    </row>
    <row r="1870" spans="1:14" x14ac:dyDescent="0.25">
      <c r="A1870" s="39" t="s">
        <v>135</v>
      </c>
      <c r="B1870" s="39" t="s">
        <v>135</v>
      </c>
      <c r="C1870" s="39">
        <v>506000</v>
      </c>
      <c r="D1870" s="39">
        <v>6</v>
      </c>
      <c r="E1870" s="39">
        <v>28</v>
      </c>
      <c r="F1870" s="39">
        <v>26</v>
      </c>
      <c r="G1870" s="39">
        <v>32</v>
      </c>
      <c r="H1870" s="39">
        <v>24</v>
      </c>
      <c r="I1870" s="39">
        <v>32</v>
      </c>
      <c r="J1870" s="39">
        <v>24</v>
      </c>
      <c r="K1870" s="39">
        <v>24</v>
      </c>
      <c r="L1870" s="39">
        <v>31</v>
      </c>
      <c r="M1870" s="39">
        <v>26</v>
      </c>
      <c r="N1870" s="39">
        <v>36</v>
      </c>
    </row>
    <row r="1871" spans="1:14" x14ac:dyDescent="0.25">
      <c r="A1871" s="39" t="s">
        <v>135</v>
      </c>
      <c r="B1871" s="39" t="s">
        <v>135</v>
      </c>
      <c r="C1871" s="39">
        <v>506000</v>
      </c>
      <c r="D1871" s="39">
        <v>7</v>
      </c>
      <c r="E1871" s="39">
        <v>27</v>
      </c>
      <c r="F1871" s="39">
        <v>25</v>
      </c>
      <c r="G1871" s="39">
        <v>20</v>
      </c>
      <c r="H1871" s="39">
        <v>27</v>
      </c>
      <c r="I1871" s="39">
        <v>24</v>
      </c>
      <c r="J1871" s="39">
        <v>31</v>
      </c>
      <c r="K1871" s="39">
        <v>26</v>
      </c>
      <c r="L1871" s="39">
        <v>21</v>
      </c>
      <c r="M1871" s="39">
        <v>32</v>
      </c>
      <c r="N1871" s="39">
        <v>30</v>
      </c>
    </row>
    <row r="1872" spans="1:14" x14ac:dyDescent="0.25">
      <c r="A1872" s="39" t="s">
        <v>135</v>
      </c>
      <c r="B1872" s="39" t="s">
        <v>135</v>
      </c>
      <c r="C1872" s="39">
        <v>506000</v>
      </c>
      <c r="D1872" s="39">
        <v>8</v>
      </c>
      <c r="E1872" s="39">
        <v>25</v>
      </c>
      <c r="F1872" s="39">
        <v>26</v>
      </c>
      <c r="G1872" s="39">
        <v>26</v>
      </c>
      <c r="H1872" s="39">
        <v>21</v>
      </c>
      <c r="I1872" s="39">
        <v>24</v>
      </c>
      <c r="J1872" s="39">
        <v>22</v>
      </c>
      <c r="K1872" s="39">
        <v>34</v>
      </c>
      <c r="L1872" s="39">
        <v>25</v>
      </c>
      <c r="M1872" s="39">
        <v>27</v>
      </c>
      <c r="N1872" s="39">
        <v>33</v>
      </c>
    </row>
    <row r="1873" spans="1:14" x14ac:dyDescent="0.25">
      <c r="A1873" s="39" t="s">
        <v>135</v>
      </c>
      <c r="B1873" s="39" t="s">
        <v>135</v>
      </c>
      <c r="C1873" s="39">
        <v>506000</v>
      </c>
      <c r="D1873" s="39">
        <v>9</v>
      </c>
      <c r="E1873" s="39">
        <v>30</v>
      </c>
      <c r="F1873" s="39">
        <v>26</v>
      </c>
      <c r="G1873" s="39">
        <v>24</v>
      </c>
      <c r="H1873" s="39">
        <v>29</v>
      </c>
      <c r="I1873" s="39">
        <v>25</v>
      </c>
      <c r="J1873" s="39">
        <v>34</v>
      </c>
      <c r="K1873" s="39">
        <v>29</v>
      </c>
      <c r="L1873" s="39">
        <v>29</v>
      </c>
      <c r="M1873" s="39">
        <v>33</v>
      </c>
      <c r="N1873" s="39">
        <v>33</v>
      </c>
    </row>
    <row r="1874" spans="1:14" x14ac:dyDescent="0.25">
      <c r="A1874" s="39" t="s">
        <v>135</v>
      </c>
      <c r="B1874" s="39" t="s">
        <v>135</v>
      </c>
      <c r="C1874" s="39">
        <v>5102000</v>
      </c>
      <c r="D1874" s="39">
        <v>0</v>
      </c>
      <c r="E1874" s="39">
        <v>63</v>
      </c>
      <c r="F1874" s="39">
        <v>64</v>
      </c>
      <c r="G1874" s="39">
        <v>49</v>
      </c>
      <c r="H1874" s="39">
        <v>54</v>
      </c>
      <c r="I1874" s="39">
        <v>61</v>
      </c>
      <c r="J1874" s="39">
        <v>59</v>
      </c>
      <c r="K1874" s="39">
        <v>60</v>
      </c>
      <c r="L1874" s="39">
        <v>65</v>
      </c>
      <c r="M1874" s="39">
        <v>46</v>
      </c>
      <c r="N1874" s="39">
        <v>62</v>
      </c>
    </row>
    <row r="1875" spans="1:14" x14ac:dyDescent="0.25">
      <c r="A1875" s="39" t="s">
        <v>135</v>
      </c>
      <c r="B1875" s="39" t="s">
        <v>135</v>
      </c>
      <c r="C1875" s="39">
        <v>5102000</v>
      </c>
      <c r="D1875" s="39">
        <v>1</v>
      </c>
      <c r="E1875" s="39">
        <v>71</v>
      </c>
      <c r="F1875" s="39">
        <v>59</v>
      </c>
      <c r="G1875" s="39">
        <v>66</v>
      </c>
      <c r="H1875" s="39">
        <v>54</v>
      </c>
      <c r="I1875" s="39">
        <v>53</v>
      </c>
      <c r="J1875" s="39">
        <v>57</v>
      </c>
      <c r="K1875" s="39">
        <v>59</v>
      </c>
      <c r="L1875" s="39">
        <v>56</v>
      </c>
      <c r="M1875" s="39">
        <v>53</v>
      </c>
      <c r="N1875" s="39">
        <v>47</v>
      </c>
    </row>
    <row r="1876" spans="1:14" x14ac:dyDescent="0.25">
      <c r="A1876" s="39" t="s">
        <v>135</v>
      </c>
      <c r="B1876" s="39" t="s">
        <v>135</v>
      </c>
      <c r="C1876" s="39">
        <v>5102000</v>
      </c>
      <c r="D1876" s="39">
        <v>10</v>
      </c>
      <c r="E1876" s="39">
        <v>72</v>
      </c>
      <c r="F1876" s="39">
        <v>65</v>
      </c>
      <c r="G1876" s="39">
        <v>79</v>
      </c>
      <c r="H1876" s="39">
        <v>67</v>
      </c>
      <c r="I1876" s="39">
        <v>87</v>
      </c>
      <c r="J1876" s="39">
        <v>72</v>
      </c>
      <c r="K1876" s="39">
        <v>74</v>
      </c>
      <c r="L1876" s="39">
        <v>75</v>
      </c>
      <c r="M1876" s="39">
        <v>74</v>
      </c>
      <c r="N1876" s="39">
        <v>70</v>
      </c>
    </row>
    <row r="1877" spans="1:14" x14ac:dyDescent="0.25">
      <c r="A1877" s="39" t="s">
        <v>135</v>
      </c>
      <c r="B1877" s="39" t="s">
        <v>135</v>
      </c>
      <c r="C1877" s="39">
        <v>5102000</v>
      </c>
      <c r="D1877" s="39">
        <v>11</v>
      </c>
      <c r="E1877" s="39">
        <v>66</v>
      </c>
      <c r="F1877" s="39">
        <v>74</v>
      </c>
      <c r="G1877" s="39">
        <v>69</v>
      </c>
      <c r="H1877" s="39">
        <v>70</v>
      </c>
      <c r="I1877" s="39">
        <v>65</v>
      </c>
      <c r="J1877" s="39">
        <v>80</v>
      </c>
      <c r="K1877" s="39">
        <v>71</v>
      </c>
      <c r="L1877" s="39">
        <v>72</v>
      </c>
      <c r="M1877" s="39">
        <v>67</v>
      </c>
      <c r="N1877" s="39">
        <v>67</v>
      </c>
    </row>
    <row r="1878" spans="1:14" x14ac:dyDescent="0.25">
      <c r="A1878" s="39" t="s">
        <v>135</v>
      </c>
      <c r="B1878" s="39" t="s">
        <v>135</v>
      </c>
      <c r="C1878" s="39">
        <v>5102000</v>
      </c>
      <c r="D1878" s="39">
        <v>12</v>
      </c>
      <c r="E1878" s="39">
        <v>69</v>
      </c>
      <c r="F1878" s="39">
        <v>68</v>
      </c>
      <c r="G1878" s="39">
        <v>66</v>
      </c>
      <c r="H1878" s="39">
        <v>66</v>
      </c>
      <c r="I1878" s="39">
        <v>57</v>
      </c>
      <c r="J1878" s="39">
        <v>56</v>
      </c>
      <c r="K1878" s="39">
        <v>73</v>
      </c>
      <c r="L1878" s="39">
        <v>71</v>
      </c>
      <c r="M1878" s="39">
        <v>71</v>
      </c>
      <c r="N1878" s="39">
        <v>63</v>
      </c>
    </row>
    <row r="1879" spans="1:14" x14ac:dyDescent="0.25">
      <c r="A1879" s="39" t="s">
        <v>135</v>
      </c>
      <c r="B1879" s="39" t="s">
        <v>135</v>
      </c>
      <c r="C1879" s="39">
        <v>5102000</v>
      </c>
      <c r="D1879" s="39">
        <v>2</v>
      </c>
      <c r="E1879" s="39">
        <v>68</v>
      </c>
      <c r="F1879" s="39">
        <v>71</v>
      </c>
      <c r="G1879" s="39">
        <v>64</v>
      </c>
      <c r="H1879" s="39">
        <v>61</v>
      </c>
      <c r="I1879" s="39">
        <v>51</v>
      </c>
      <c r="J1879" s="39">
        <v>45</v>
      </c>
      <c r="K1879" s="39">
        <v>61</v>
      </c>
      <c r="L1879" s="39">
        <v>64</v>
      </c>
      <c r="M1879" s="39">
        <v>49</v>
      </c>
      <c r="N1879" s="39">
        <v>60</v>
      </c>
    </row>
    <row r="1880" spans="1:14" x14ac:dyDescent="0.25">
      <c r="A1880" s="39" t="s">
        <v>135</v>
      </c>
      <c r="B1880" s="39" t="s">
        <v>135</v>
      </c>
      <c r="C1880" s="39">
        <v>5102000</v>
      </c>
      <c r="D1880" s="39">
        <v>3</v>
      </c>
      <c r="E1880" s="39">
        <v>73</v>
      </c>
      <c r="F1880" s="39">
        <v>72</v>
      </c>
      <c r="G1880" s="39">
        <v>68</v>
      </c>
      <c r="H1880" s="39">
        <v>63</v>
      </c>
      <c r="I1880" s="39">
        <v>61</v>
      </c>
      <c r="J1880" s="39">
        <v>59</v>
      </c>
      <c r="K1880" s="39">
        <v>43</v>
      </c>
      <c r="L1880" s="39">
        <v>52</v>
      </c>
      <c r="M1880" s="39">
        <v>56</v>
      </c>
      <c r="N1880" s="39">
        <v>55</v>
      </c>
    </row>
    <row r="1881" spans="1:14" x14ac:dyDescent="0.25">
      <c r="A1881" s="39" t="s">
        <v>135</v>
      </c>
      <c r="B1881" s="39" t="s">
        <v>135</v>
      </c>
      <c r="C1881" s="39">
        <v>5102000</v>
      </c>
      <c r="D1881" s="39">
        <v>4</v>
      </c>
      <c r="E1881" s="39">
        <v>66</v>
      </c>
      <c r="F1881" s="39">
        <v>76</v>
      </c>
      <c r="G1881" s="39">
        <v>68</v>
      </c>
      <c r="H1881" s="39">
        <v>72</v>
      </c>
      <c r="I1881" s="39">
        <v>65</v>
      </c>
      <c r="J1881" s="39">
        <v>60</v>
      </c>
      <c r="K1881" s="39">
        <v>58</v>
      </c>
      <c r="L1881" s="39">
        <v>47</v>
      </c>
      <c r="M1881" s="39">
        <v>47</v>
      </c>
      <c r="N1881" s="39">
        <v>62</v>
      </c>
    </row>
    <row r="1882" spans="1:14" x14ac:dyDescent="0.25">
      <c r="A1882" s="39" t="s">
        <v>135</v>
      </c>
      <c r="B1882" s="39" t="s">
        <v>135</v>
      </c>
      <c r="C1882" s="39">
        <v>5102000</v>
      </c>
      <c r="D1882" s="39">
        <v>5</v>
      </c>
      <c r="E1882" s="39">
        <v>58</v>
      </c>
      <c r="F1882" s="39">
        <v>69</v>
      </c>
      <c r="G1882" s="39">
        <v>72</v>
      </c>
      <c r="H1882" s="39">
        <v>62</v>
      </c>
      <c r="I1882" s="39">
        <v>63</v>
      </c>
      <c r="J1882" s="39">
        <v>67</v>
      </c>
      <c r="K1882" s="39">
        <v>66</v>
      </c>
      <c r="L1882" s="39">
        <v>54</v>
      </c>
      <c r="M1882" s="39">
        <v>45</v>
      </c>
      <c r="N1882" s="39">
        <v>53</v>
      </c>
    </row>
    <row r="1883" spans="1:14" x14ac:dyDescent="0.25">
      <c r="A1883" s="39" t="s">
        <v>135</v>
      </c>
      <c r="B1883" s="39" t="s">
        <v>135</v>
      </c>
      <c r="C1883" s="39">
        <v>5102000</v>
      </c>
      <c r="D1883" s="39">
        <v>6</v>
      </c>
      <c r="E1883" s="39">
        <v>73</v>
      </c>
      <c r="F1883" s="39">
        <v>62</v>
      </c>
      <c r="G1883" s="39">
        <v>68</v>
      </c>
      <c r="H1883" s="39">
        <v>74</v>
      </c>
      <c r="I1883" s="39">
        <v>71</v>
      </c>
      <c r="J1883" s="39">
        <v>69</v>
      </c>
      <c r="K1883" s="39">
        <v>63</v>
      </c>
      <c r="L1883" s="39">
        <v>63</v>
      </c>
      <c r="M1883" s="39">
        <v>50</v>
      </c>
      <c r="N1883" s="39">
        <v>50</v>
      </c>
    </row>
    <row r="1884" spans="1:14" x14ac:dyDescent="0.25">
      <c r="A1884" s="39" t="s">
        <v>135</v>
      </c>
      <c r="B1884" s="39" t="s">
        <v>135</v>
      </c>
      <c r="C1884" s="39">
        <v>5102000</v>
      </c>
      <c r="D1884" s="39">
        <v>7</v>
      </c>
      <c r="E1884" s="39">
        <v>64</v>
      </c>
      <c r="F1884" s="39">
        <v>74</v>
      </c>
      <c r="G1884" s="39">
        <v>67</v>
      </c>
      <c r="H1884" s="39">
        <v>64</v>
      </c>
      <c r="I1884" s="39">
        <v>79</v>
      </c>
      <c r="J1884" s="39">
        <v>74</v>
      </c>
      <c r="K1884" s="39">
        <v>73</v>
      </c>
      <c r="L1884" s="39">
        <v>66</v>
      </c>
      <c r="M1884" s="39">
        <v>57</v>
      </c>
      <c r="N1884" s="39">
        <v>56</v>
      </c>
    </row>
    <row r="1885" spans="1:14" x14ac:dyDescent="0.25">
      <c r="A1885" s="39" t="s">
        <v>135</v>
      </c>
      <c r="B1885" s="39" t="s">
        <v>135</v>
      </c>
      <c r="C1885" s="39">
        <v>5102000</v>
      </c>
      <c r="D1885" s="39">
        <v>8</v>
      </c>
      <c r="E1885" s="39">
        <v>77</v>
      </c>
      <c r="F1885" s="39">
        <v>65</v>
      </c>
      <c r="G1885" s="39">
        <v>78</v>
      </c>
      <c r="H1885" s="39">
        <v>65</v>
      </c>
      <c r="I1885" s="39">
        <v>69</v>
      </c>
      <c r="J1885" s="39">
        <v>78</v>
      </c>
      <c r="K1885" s="39">
        <v>70</v>
      </c>
      <c r="L1885" s="39">
        <v>72</v>
      </c>
      <c r="M1885" s="39">
        <v>59</v>
      </c>
      <c r="N1885" s="39">
        <v>64</v>
      </c>
    </row>
    <row r="1886" spans="1:14" x14ac:dyDescent="0.25">
      <c r="A1886" s="39" t="s">
        <v>135</v>
      </c>
      <c r="B1886" s="39" t="s">
        <v>135</v>
      </c>
      <c r="C1886" s="39">
        <v>5102000</v>
      </c>
      <c r="D1886" s="39">
        <v>9</v>
      </c>
      <c r="E1886" s="39">
        <v>71</v>
      </c>
      <c r="F1886" s="39">
        <v>79</v>
      </c>
      <c r="G1886" s="39">
        <v>62</v>
      </c>
      <c r="H1886" s="39">
        <v>87</v>
      </c>
      <c r="I1886" s="39">
        <v>73</v>
      </c>
      <c r="J1886" s="39">
        <v>73</v>
      </c>
      <c r="K1886" s="39">
        <v>76</v>
      </c>
      <c r="L1886" s="39">
        <v>78</v>
      </c>
      <c r="M1886" s="39">
        <v>71</v>
      </c>
      <c r="N1886" s="39">
        <v>69</v>
      </c>
    </row>
    <row r="1887" spans="1:14" x14ac:dyDescent="0.25">
      <c r="A1887" s="39" t="s">
        <v>135</v>
      </c>
      <c r="B1887" s="39" t="s">
        <v>135</v>
      </c>
      <c r="C1887" s="39">
        <v>5106000</v>
      </c>
      <c r="D1887" s="39">
        <v>0</v>
      </c>
      <c r="E1887" s="39">
        <v>30</v>
      </c>
      <c r="F1887" s="39">
        <v>35</v>
      </c>
      <c r="G1887" s="39">
        <v>23</v>
      </c>
      <c r="H1887" s="39">
        <v>19</v>
      </c>
      <c r="I1887" s="39">
        <v>25</v>
      </c>
      <c r="J1887" s="39">
        <v>17</v>
      </c>
      <c r="K1887" s="39">
        <v>28</v>
      </c>
      <c r="L1887" s="39">
        <v>26</v>
      </c>
      <c r="M1887" s="39">
        <v>27</v>
      </c>
      <c r="N1887" s="39">
        <v>27</v>
      </c>
    </row>
    <row r="1888" spans="1:14" x14ac:dyDescent="0.25">
      <c r="A1888" s="39" t="s">
        <v>135</v>
      </c>
      <c r="B1888" s="39" t="s">
        <v>135</v>
      </c>
      <c r="C1888" s="39">
        <v>5106000</v>
      </c>
      <c r="D1888" s="39">
        <v>1</v>
      </c>
      <c r="E1888" s="39">
        <v>25</v>
      </c>
      <c r="F1888" s="39">
        <v>25</v>
      </c>
      <c r="G1888" s="39">
        <v>34</v>
      </c>
      <c r="H1888" s="39">
        <v>23</v>
      </c>
      <c r="I1888" s="39">
        <v>15</v>
      </c>
      <c r="J1888" s="39">
        <v>23</v>
      </c>
      <c r="K1888" s="39">
        <v>18</v>
      </c>
      <c r="L1888" s="39">
        <v>30</v>
      </c>
      <c r="M1888" s="39">
        <v>29</v>
      </c>
      <c r="N1888" s="39">
        <v>24</v>
      </c>
    </row>
    <row r="1889" spans="1:14" x14ac:dyDescent="0.25">
      <c r="A1889" s="39" t="s">
        <v>135</v>
      </c>
      <c r="B1889" s="39" t="s">
        <v>135</v>
      </c>
      <c r="C1889" s="39">
        <v>5106000</v>
      </c>
      <c r="D1889" s="39">
        <v>10</v>
      </c>
      <c r="E1889" s="39">
        <v>27</v>
      </c>
      <c r="F1889" s="39">
        <v>33</v>
      </c>
      <c r="G1889" s="39">
        <v>24</v>
      </c>
      <c r="H1889" s="39">
        <v>33</v>
      </c>
      <c r="I1889" s="39">
        <v>28</v>
      </c>
      <c r="J1889" s="39">
        <v>29</v>
      </c>
      <c r="K1889" s="39">
        <v>35</v>
      </c>
      <c r="L1889" s="39">
        <v>42</v>
      </c>
      <c r="M1889" s="39">
        <v>34</v>
      </c>
      <c r="N1889" s="39">
        <v>36</v>
      </c>
    </row>
    <row r="1890" spans="1:14" x14ac:dyDescent="0.25">
      <c r="A1890" s="39" t="s">
        <v>135</v>
      </c>
      <c r="B1890" s="39" t="s">
        <v>135</v>
      </c>
      <c r="C1890" s="39">
        <v>5106000</v>
      </c>
      <c r="D1890" s="39">
        <v>11</v>
      </c>
      <c r="E1890" s="39">
        <v>27</v>
      </c>
      <c r="F1890" s="39">
        <v>28</v>
      </c>
      <c r="G1890" s="39">
        <v>32</v>
      </c>
      <c r="H1890" s="39">
        <v>26</v>
      </c>
      <c r="I1890" s="39">
        <v>26</v>
      </c>
      <c r="J1890" s="39">
        <v>25</v>
      </c>
      <c r="K1890" s="39">
        <v>29</v>
      </c>
      <c r="L1890" s="39">
        <v>40</v>
      </c>
      <c r="M1890" s="39">
        <v>41</v>
      </c>
      <c r="N1890" s="39">
        <v>37</v>
      </c>
    </row>
    <row r="1891" spans="1:14" x14ac:dyDescent="0.25">
      <c r="A1891" s="39" t="s">
        <v>135</v>
      </c>
      <c r="B1891" s="39" t="s">
        <v>135</v>
      </c>
      <c r="C1891" s="39">
        <v>5106000</v>
      </c>
      <c r="D1891" s="39">
        <v>12</v>
      </c>
      <c r="E1891" s="39">
        <v>33</v>
      </c>
      <c r="F1891" s="39">
        <v>28</v>
      </c>
      <c r="G1891" s="39">
        <v>28</v>
      </c>
      <c r="H1891" s="39">
        <v>30</v>
      </c>
      <c r="I1891" s="39">
        <v>28</v>
      </c>
      <c r="J1891" s="39">
        <v>35</v>
      </c>
      <c r="K1891" s="39">
        <v>37</v>
      </c>
      <c r="L1891" s="39">
        <v>33</v>
      </c>
      <c r="M1891" s="39">
        <v>38</v>
      </c>
      <c r="N1891" s="39">
        <v>42</v>
      </c>
    </row>
    <row r="1892" spans="1:14" x14ac:dyDescent="0.25">
      <c r="A1892" s="39" t="s">
        <v>135</v>
      </c>
      <c r="B1892" s="39" t="s">
        <v>135</v>
      </c>
      <c r="C1892" s="39">
        <v>5106000</v>
      </c>
      <c r="D1892" s="39">
        <v>2</v>
      </c>
      <c r="E1892" s="39">
        <v>23</v>
      </c>
      <c r="F1892" s="39">
        <v>21</v>
      </c>
      <c r="G1892" s="39">
        <v>27</v>
      </c>
      <c r="H1892" s="39">
        <v>35</v>
      </c>
      <c r="I1892" s="39">
        <v>19</v>
      </c>
      <c r="J1892" s="39">
        <v>19</v>
      </c>
      <c r="K1892" s="39">
        <v>24</v>
      </c>
      <c r="L1892" s="39">
        <v>21</v>
      </c>
      <c r="M1892" s="39">
        <v>26</v>
      </c>
      <c r="N1892" s="39">
        <v>23</v>
      </c>
    </row>
    <row r="1893" spans="1:14" x14ac:dyDescent="0.25">
      <c r="A1893" s="39" t="s">
        <v>135</v>
      </c>
      <c r="B1893" s="39" t="s">
        <v>135</v>
      </c>
      <c r="C1893" s="39">
        <v>5106000</v>
      </c>
      <c r="D1893" s="39">
        <v>3</v>
      </c>
      <c r="E1893" s="39">
        <v>27</v>
      </c>
      <c r="F1893" s="39">
        <v>22</v>
      </c>
      <c r="G1893" s="39">
        <v>23</v>
      </c>
      <c r="H1893" s="39">
        <v>30</v>
      </c>
      <c r="I1893" s="39">
        <v>32</v>
      </c>
      <c r="J1893" s="39">
        <v>23</v>
      </c>
      <c r="K1893" s="39">
        <v>20</v>
      </c>
      <c r="L1893" s="39">
        <v>22</v>
      </c>
      <c r="M1893" s="39">
        <v>28</v>
      </c>
      <c r="N1893" s="39">
        <v>28</v>
      </c>
    </row>
    <row r="1894" spans="1:14" x14ac:dyDescent="0.25">
      <c r="A1894" s="39" t="s">
        <v>135</v>
      </c>
      <c r="B1894" s="39" t="s">
        <v>135</v>
      </c>
      <c r="C1894" s="39">
        <v>5106000</v>
      </c>
      <c r="D1894" s="39">
        <v>4</v>
      </c>
      <c r="E1894" s="39">
        <v>33</v>
      </c>
      <c r="F1894" s="39">
        <v>29</v>
      </c>
      <c r="G1894" s="39">
        <v>22</v>
      </c>
      <c r="H1894" s="39">
        <v>22</v>
      </c>
      <c r="I1894" s="39">
        <v>30</v>
      </c>
      <c r="J1894" s="39">
        <v>36</v>
      </c>
      <c r="K1894" s="39">
        <v>23</v>
      </c>
      <c r="L1894" s="39">
        <v>23</v>
      </c>
      <c r="M1894" s="39">
        <v>21</v>
      </c>
      <c r="N1894" s="39">
        <v>20</v>
      </c>
    </row>
    <row r="1895" spans="1:14" x14ac:dyDescent="0.25">
      <c r="A1895" s="39" t="s">
        <v>135</v>
      </c>
      <c r="B1895" s="39" t="s">
        <v>135</v>
      </c>
      <c r="C1895" s="39">
        <v>5106000</v>
      </c>
      <c r="D1895" s="39">
        <v>5</v>
      </c>
      <c r="E1895" s="39">
        <v>21</v>
      </c>
      <c r="F1895" s="39">
        <v>27</v>
      </c>
      <c r="G1895" s="39">
        <v>29</v>
      </c>
      <c r="H1895" s="39">
        <v>23</v>
      </c>
      <c r="I1895" s="39">
        <v>21</v>
      </c>
      <c r="J1895" s="39">
        <v>34</v>
      </c>
      <c r="K1895" s="39">
        <v>34</v>
      </c>
      <c r="L1895" s="39">
        <v>31</v>
      </c>
      <c r="M1895" s="39">
        <v>22</v>
      </c>
      <c r="N1895" s="39">
        <v>18</v>
      </c>
    </row>
    <row r="1896" spans="1:14" x14ac:dyDescent="0.25">
      <c r="A1896" s="39" t="s">
        <v>135</v>
      </c>
      <c r="B1896" s="39" t="s">
        <v>135</v>
      </c>
      <c r="C1896" s="39">
        <v>5106000</v>
      </c>
      <c r="D1896" s="39">
        <v>6</v>
      </c>
      <c r="E1896" s="39">
        <v>30</v>
      </c>
      <c r="F1896" s="39">
        <v>23</v>
      </c>
      <c r="G1896" s="39">
        <v>28</v>
      </c>
      <c r="H1896" s="39">
        <v>33</v>
      </c>
      <c r="I1896" s="39">
        <v>18</v>
      </c>
      <c r="J1896" s="39">
        <v>23</v>
      </c>
      <c r="K1896" s="39">
        <v>34</v>
      </c>
      <c r="L1896" s="39">
        <v>48</v>
      </c>
      <c r="M1896" s="39">
        <v>27</v>
      </c>
      <c r="N1896" s="39">
        <v>16</v>
      </c>
    </row>
    <row r="1897" spans="1:14" x14ac:dyDescent="0.25">
      <c r="A1897" s="39" t="s">
        <v>135</v>
      </c>
      <c r="B1897" s="39" t="s">
        <v>135</v>
      </c>
      <c r="C1897" s="39">
        <v>5106000</v>
      </c>
      <c r="D1897" s="39">
        <v>7</v>
      </c>
      <c r="E1897" s="39">
        <v>36</v>
      </c>
      <c r="F1897" s="39">
        <v>28</v>
      </c>
      <c r="G1897" s="39">
        <v>24</v>
      </c>
      <c r="H1897" s="39">
        <v>27</v>
      </c>
      <c r="I1897" s="39">
        <v>32</v>
      </c>
      <c r="J1897" s="39">
        <v>25</v>
      </c>
      <c r="K1897" s="39">
        <v>25</v>
      </c>
      <c r="L1897" s="39">
        <v>35</v>
      </c>
      <c r="M1897" s="39">
        <v>40</v>
      </c>
      <c r="N1897" s="39">
        <v>23</v>
      </c>
    </row>
    <row r="1898" spans="1:14" x14ac:dyDescent="0.25">
      <c r="A1898" s="39" t="s">
        <v>135</v>
      </c>
      <c r="B1898" s="39" t="s">
        <v>135</v>
      </c>
      <c r="C1898" s="39">
        <v>5106000</v>
      </c>
      <c r="D1898" s="39">
        <v>8</v>
      </c>
      <c r="E1898" s="39">
        <v>25</v>
      </c>
      <c r="F1898" s="39">
        <v>35</v>
      </c>
      <c r="G1898" s="39">
        <v>30</v>
      </c>
      <c r="H1898" s="39">
        <v>21</v>
      </c>
      <c r="I1898" s="39">
        <v>28</v>
      </c>
      <c r="J1898" s="39">
        <v>36</v>
      </c>
      <c r="K1898" s="39">
        <v>31</v>
      </c>
      <c r="L1898" s="39">
        <v>33</v>
      </c>
      <c r="M1898" s="39">
        <v>33</v>
      </c>
      <c r="N1898" s="39">
        <v>36</v>
      </c>
    </row>
    <row r="1899" spans="1:14" x14ac:dyDescent="0.25">
      <c r="A1899" s="39" t="s">
        <v>135</v>
      </c>
      <c r="B1899" s="39" t="s">
        <v>135</v>
      </c>
      <c r="C1899" s="39">
        <v>5106000</v>
      </c>
      <c r="D1899" s="39">
        <v>9</v>
      </c>
      <c r="E1899" s="39">
        <v>29</v>
      </c>
      <c r="F1899" s="39">
        <v>25</v>
      </c>
      <c r="G1899" s="39">
        <v>31</v>
      </c>
      <c r="H1899" s="39">
        <v>27</v>
      </c>
      <c r="I1899" s="39">
        <v>23</v>
      </c>
      <c r="J1899" s="39">
        <v>33</v>
      </c>
      <c r="K1899" s="39">
        <v>38</v>
      </c>
      <c r="L1899" s="39">
        <v>36</v>
      </c>
      <c r="M1899" s="39">
        <v>33</v>
      </c>
      <c r="N1899" s="39">
        <v>37</v>
      </c>
    </row>
    <row r="1900" spans="1:14" x14ac:dyDescent="0.25">
      <c r="A1900" s="39" t="s">
        <v>135</v>
      </c>
      <c r="B1900" s="39" t="s">
        <v>135</v>
      </c>
      <c r="C1900" s="39">
        <v>5201000</v>
      </c>
      <c r="D1900" s="39">
        <v>0</v>
      </c>
      <c r="E1900" s="39">
        <v>44</v>
      </c>
      <c r="F1900" s="39">
        <v>37</v>
      </c>
      <c r="G1900" s="39">
        <v>39</v>
      </c>
      <c r="H1900" s="39">
        <v>36</v>
      </c>
      <c r="I1900" s="39">
        <v>45</v>
      </c>
      <c r="J1900" s="39">
        <v>40</v>
      </c>
      <c r="K1900" s="39">
        <v>28</v>
      </c>
      <c r="L1900" s="39">
        <v>50</v>
      </c>
      <c r="M1900" s="39">
        <v>37</v>
      </c>
      <c r="N1900" s="39">
        <v>36</v>
      </c>
    </row>
    <row r="1901" spans="1:14" x14ac:dyDescent="0.25">
      <c r="A1901" s="39" t="s">
        <v>135</v>
      </c>
      <c r="B1901" s="39" t="s">
        <v>135</v>
      </c>
      <c r="C1901" s="39">
        <v>5201000</v>
      </c>
      <c r="D1901" s="39">
        <v>1</v>
      </c>
      <c r="E1901" s="39">
        <v>39</v>
      </c>
      <c r="F1901" s="39">
        <v>46</v>
      </c>
      <c r="G1901" s="39">
        <v>36</v>
      </c>
      <c r="H1901" s="39">
        <v>41</v>
      </c>
      <c r="I1901" s="39">
        <v>36</v>
      </c>
      <c r="J1901" s="39">
        <v>49</v>
      </c>
      <c r="K1901" s="39">
        <v>45</v>
      </c>
      <c r="L1901" s="39">
        <v>29</v>
      </c>
      <c r="M1901" s="39">
        <v>48</v>
      </c>
      <c r="N1901" s="39">
        <v>42</v>
      </c>
    </row>
    <row r="1902" spans="1:14" x14ac:dyDescent="0.25">
      <c r="A1902" s="39" t="s">
        <v>135</v>
      </c>
      <c r="B1902" s="39" t="s">
        <v>135</v>
      </c>
      <c r="C1902" s="39">
        <v>5201000</v>
      </c>
      <c r="D1902" s="39">
        <v>10</v>
      </c>
      <c r="E1902" s="39">
        <v>60</v>
      </c>
      <c r="F1902" s="39">
        <v>51</v>
      </c>
      <c r="G1902" s="39">
        <v>33</v>
      </c>
      <c r="H1902" s="39">
        <v>44</v>
      </c>
      <c r="I1902" s="39">
        <v>46</v>
      </c>
      <c r="J1902" s="39">
        <v>41</v>
      </c>
      <c r="K1902" s="39">
        <v>32</v>
      </c>
      <c r="L1902" s="39">
        <v>34</v>
      </c>
      <c r="M1902" s="39">
        <v>39</v>
      </c>
      <c r="N1902" s="39">
        <v>30</v>
      </c>
    </row>
    <row r="1903" spans="1:14" x14ac:dyDescent="0.25">
      <c r="A1903" s="39" t="s">
        <v>135</v>
      </c>
      <c r="B1903" s="39" t="s">
        <v>135</v>
      </c>
      <c r="C1903" s="39">
        <v>5201000</v>
      </c>
      <c r="D1903" s="39">
        <v>11</v>
      </c>
      <c r="E1903" s="39">
        <v>60</v>
      </c>
      <c r="F1903" s="39">
        <v>55</v>
      </c>
      <c r="G1903" s="39">
        <v>45</v>
      </c>
      <c r="H1903" s="39">
        <v>35</v>
      </c>
      <c r="I1903" s="39">
        <v>40</v>
      </c>
      <c r="J1903" s="39">
        <v>43</v>
      </c>
      <c r="K1903" s="39">
        <v>35</v>
      </c>
      <c r="L1903" s="39">
        <v>32</v>
      </c>
      <c r="M1903" s="39">
        <v>34</v>
      </c>
      <c r="N1903" s="39">
        <v>33</v>
      </c>
    </row>
    <row r="1904" spans="1:14" x14ac:dyDescent="0.25">
      <c r="A1904" s="39" t="s">
        <v>135</v>
      </c>
      <c r="B1904" s="39" t="s">
        <v>135</v>
      </c>
      <c r="C1904" s="39">
        <v>5201000</v>
      </c>
      <c r="D1904" s="39">
        <v>12</v>
      </c>
      <c r="E1904" s="39">
        <v>37</v>
      </c>
      <c r="F1904" s="39">
        <v>57</v>
      </c>
      <c r="G1904" s="39">
        <v>51</v>
      </c>
      <c r="H1904" s="39">
        <v>46</v>
      </c>
      <c r="I1904" s="39">
        <v>32</v>
      </c>
      <c r="J1904" s="39">
        <v>43</v>
      </c>
      <c r="K1904" s="39">
        <v>42</v>
      </c>
      <c r="L1904" s="39">
        <v>34</v>
      </c>
      <c r="M1904" s="39">
        <v>30</v>
      </c>
      <c r="N1904" s="39">
        <v>30</v>
      </c>
    </row>
    <row r="1905" spans="1:14" x14ac:dyDescent="0.25">
      <c r="A1905" s="39" t="s">
        <v>135</v>
      </c>
      <c r="B1905" s="39" t="s">
        <v>135</v>
      </c>
      <c r="C1905" s="39">
        <v>5201000</v>
      </c>
      <c r="D1905" s="39">
        <v>2</v>
      </c>
      <c r="E1905" s="39">
        <v>36</v>
      </c>
      <c r="F1905" s="39">
        <v>34</v>
      </c>
      <c r="G1905" s="39">
        <v>46</v>
      </c>
      <c r="H1905" s="39">
        <v>32</v>
      </c>
      <c r="I1905" s="39">
        <v>35</v>
      </c>
      <c r="J1905" s="39">
        <v>37</v>
      </c>
      <c r="K1905" s="39">
        <v>43</v>
      </c>
      <c r="L1905" s="39">
        <v>39</v>
      </c>
      <c r="M1905" s="39">
        <v>32</v>
      </c>
      <c r="N1905" s="39">
        <v>45</v>
      </c>
    </row>
    <row r="1906" spans="1:14" x14ac:dyDescent="0.25">
      <c r="A1906" s="39" t="s">
        <v>135</v>
      </c>
      <c r="B1906" s="39" t="s">
        <v>135</v>
      </c>
      <c r="C1906" s="39">
        <v>5201000</v>
      </c>
      <c r="D1906" s="39">
        <v>3</v>
      </c>
      <c r="E1906" s="39">
        <v>34</v>
      </c>
      <c r="F1906" s="39">
        <v>34</v>
      </c>
      <c r="G1906" s="39">
        <v>33</v>
      </c>
      <c r="H1906" s="39">
        <v>34</v>
      </c>
      <c r="I1906" s="39">
        <v>34</v>
      </c>
      <c r="J1906" s="39">
        <v>38</v>
      </c>
      <c r="K1906" s="39">
        <v>37</v>
      </c>
      <c r="L1906" s="39">
        <v>46</v>
      </c>
      <c r="M1906" s="39">
        <v>37</v>
      </c>
      <c r="N1906" s="39">
        <v>31</v>
      </c>
    </row>
    <row r="1907" spans="1:14" x14ac:dyDescent="0.25">
      <c r="A1907" s="39" t="s">
        <v>135</v>
      </c>
      <c r="B1907" s="39" t="s">
        <v>135</v>
      </c>
      <c r="C1907" s="39">
        <v>5201000</v>
      </c>
      <c r="D1907" s="39">
        <v>4</v>
      </c>
      <c r="E1907" s="39">
        <v>40</v>
      </c>
      <c r="F1907" s="39">
        <v>36</v>
      </c>
      <c r="G1907" s="39">
        <v>34</v>
      </c>
      <c r="H1907" s="39">
        <v>31</v>
      </c>
      <c r="I1907" s="39">
        <v>32</v>
      </c>
      <c r="J1907" s="39">
        <v>35</v>
      </c>
      <c r="K1907" s="39">
        <v>39</v>
      </c>
      <c r="L1907" s="39">
        <v>38</v>
      </c>
      <c r="M1907" s="39">
        <v>43</v>
      </c>
      <c r="N1907" s="39">
        <v>39</v>
      </c>
    </row>
    <row r="1908" spans="1:14" x14ac:dyDescent="0.25">
      <c r="A1908" s="39" t="s">
        <v>135</v>
      </c>
      <c r="B1908" s="39" t="s">
        <v>135</v>
      </c>
      <c r="C1908" s="39">
        <v>5201000</v>
      </c>
      <c r="D1908" s="39">
        <v>5</v>
      </c>
      <c r="E1908" s="39">
        <v>40</v>
      </c>
      <c r="F1908" s="39">
        <v>40</v>
      </c>
      <c r="G1908" s="39">
        <v>33</v>
      </c>
      <c r="H1908" s="39">
        <v>33</v>
      </c>
      <c r="I1908" s="39">
        <v>30</v>
      </c>
      <c r="J1908" s="39">
        <v>33</v>
      </c>
      <c r="K1908" s="39">
        <v>33</v>
      </c>
      <c r="L1908" s="39">
        <v>41</v>
      </c>
      <c r="M1908" s="39">
        <v>38</v>
      </c>
      <c r="N1908" s="39">
        <v>48</v>
      </c>
    </row>
    <row r="1909" spans="1:14" x14ac:dyDescent="0.25">
      <c r="A1909" s="39" t="s">
        <v>135</v>
      </c>
      <c r="B1909" s="39" t="s">
        <v>135</v>
      </c>
      <c r="C1909" s="39">
        <v>5201000</v>
      </c>
      <c r="D1909" s="39">
        <v>6</v>
      </c>
      <c r="E1909" s="39">
        <v>46</v>
      </c>
      <c r="F1909" s="39">
        <v>40</v>
      </c>
      <c r="G1909" s="39">
        <v>38</v>
      </c>
      <c r="H1909" s="39">
        <v>29</v>
      </c>
      <c r="I1909" s="39">
        <v>30</v>
      </c>
      <c r="J1909" s="39">
        <v>33</v>
      </c>
      <c r="K1909" s="39">
        <v>36</v>
      </c>
      <c r="L1909" s="39">
        <v>33</v>
      </c>
      <c r="M1909" s="39">
        <v>44</v>
      </c>
      <c r="N1909" s="39">
        <v>37</v>
      </c>
    </row>
    <row r="1910" spans="1:14" x14ac:dyDescent="0.25">
      <c r="A1910" s="39" t="s">
        <v>135</v>
      </c>
      <c r="B1910" s="39" t="s">
        <v>135</v>
      </c>
      <c r="C1910" s="39">
        <v>5201000</v>
      </c>
      <c r="D1910" s="39">
        <v>7</v>
      </c>
      <c r="E1910" s="39">
        <v>44</v>
      </c>
      <c r="F1910" s="39">
        <v>48</v>
      </c>
      <c r="G1910" s="39">
        <v>42</v>
      </c>
      <c r="H1910" s="39">
        <v>36</v>
      </c>
      <c r="I1910" s="39">
        <v>35</v>
      </c>
      <c r="J1910" s="39">
        <v>36</v>
      </c>
      <c r="K1910" s="39">
        <v>36</v>
      </c>
      <c r="L1910" s="39">
        <v>40</v>
      </c>
      <c r="M1910" s="39">
        <v>35</v>
      </c>
      <c r="N1910" s="39">
        <v>46</v>
      </c>
    </row>
    <row r="1911" spans="1:14" x14ac:dyDescent="0.25">
      <c r="A1911" s="39" t="s">
        <v>135</v>
      </c>
      <c r="B1911" s="39" t="s">
        <v>135</v>
      </c>
      <c r="C1911" s="39">
        <v>5201000</v>
      </c>
      <c r="D1911" s="39">
        <v>8</v>
      </c>
      <c r="E1911" s="39">
        <v>38</v>
      </c>
      <c r="F1911" s="39">
        <v>48</v>
      </c>
      <c r="G1911" s="39">
        <v>48</v>
      </c>
      <c r="H1911" s="39">
        <v>38</v>
      </c>
      <c r="I1911" s="39">
        <v>33</v>
      </c>
      <c r="J1911" s="39">
        <v>37</v>
      </c>
      <c r="K1911" s="39">
        <v>37</v>
      </c>
      <c r="L1911" s="39">
        <v>32</v>
      </c>
      <c r="M1911" s="39">
        <v>39</v>
      </c>
      <c r="N1911" s="39">
        <v>31</v>
      </c>
    </row>
    <row r="1912" spans="1:14" x14ac:dyDescent="0.25">
      <c r="A1912" s="39" t="s">
        <v>135</v>
      </c>
      <c r="B1912" s="39" t="s">
        <v>135</v>
      </c>
      <c r="C1912" s="39">
        <v>5201000</v>
      </c>
      <c r="D1912" s="39">
        <v>9</v>
      </c>
      <c r="E1912" s="39">
        <v>50</v>
      </c>
      <c r="F1912" s="39">
        <v>35</v>
      </c>
      <c r="G1912" s="39">
        <v>47</v>
      </c>
      <c r="H1912" s="39">
        <v>48</v>
      </c>
      <c r="I1912" s="39">
        <v>40</v>
      </c>
      <c r="J1912" s="39">
        <v>36</v>
      </c>
      <c r="K1912" s="39">
        <v>40</v>
      </c>
      <c r="L1912" s="39">
        <v>40</v>
      </c>
      <c r="M1912" s="39">
        <v>32</v>
      </c>
      <c r="N1912" s="39">
        <v>41</v>
      </c>
    </row>
    <row r="1913" spans="1:14" x14ac:dyDescent="0.25">
      <c r="A1913" s="39" t="s">
        <v>135</v>
      </c>
      <c r="B1913" s="39" t="s">
        <v>135</v>
      </c>
      <c r="C1913" s="39">
        <v>5204000</v>
      </c>
      <c r="D1913" s="39">
        <v>0</v>
      </c>
      <c r="E1913" s="39">
        <v>256</v>
      </c>
      <c r="F1913" s="39">
        <v>240</v>
      </c>
      <c r="G1913" s="39">
        <v>229</v>
      </c>
      <c r="H1913" s="39">
        <v>198</v>
      </c>
      <c r="I1913" s="39">
        <v>211</v>
      </c>
      <c r="J1913" s="39">
        <v>196</v>
      </c>
      <c r="K1913" s="39">
        <v>170</v>
      </c>
      <c r="L1913" s="39">
        <v>156</v>
      </c>
      <c r="M1913" s="39">
        <v>163</v>
      </c>
      <c r="N1913" s="39">
        <v>148</v>
      </c>
    </row>
    <row r="1914" spans="1:14" x14ac:dyDescent="0.25">
      <c r="A1914" s="39" t="s">
        <v>135</v>
      </c>
      <c r="B1914" s="39" t="s">
        <v>135</v>
      </c>
      <c r="C1914" s="39">
        <v>5204000</v>
      </c>
      <c r="D1914" s="39">
        <v>1</v>
      </c>
      <c r="E1914" s="39">
        <v>224</v>
      </c>
      <c r="F1914" s="39">
        <v>250</v>
      </c>
      <c r="G1914" s="39">
        <v>222</v>
      </c>
      <c r="H1914" s="39">
        <v>227</v>
      </c>
      <c r="I1914" s="39">
        <v>185</v>
      </c>
      <c r="J1914" s="39">
        <v>201</v>
      </c>
      <c r="K1914" s="39">
        <v>191</v>
      </c>
      <c r="L1914" s="39">
        <v>164</v>
      </c>
      <c r="M1914" s="39">
        <v>158</v>
      </c>
      <c r="N1914" s="39">
        <v>161</v>
      </c>
    </row>
    <row r="1915" spans="1:14" x14ac:dyDescent="0.25">
      <c r="A1915" s="39" t="s">
        <v>135</v>
      </c>
      <c r="B1915" s="39" t="s">
        <v>135</v>
      </c>
      <c r="C1915" s="39">
        <v>5204000</v>
      </c>
      <c r="D1915" s="39">
        <v>10</v>
      </c>
      <c r="E1915" s="39">
        <v>171</v>
      </c>
      <c r="F1915" s="39">
        <v>178</v>
      </c>
      <c r="G1915" s="39">
        <v>172</v>
      </c>
      <c r="H1915" s="39">
        <v>163</v>
      </c>
      <c r="I1915" s="39">
        <v>194</v>
      </c>
      <c r="J1915" s="39">
        <v>177</v>
      </c>
      <c r="K1915" s="39">
        <v>151</v>
      </c>
      <c r="L1915" s="39">
        <v>160</v>
      </c>
      <c r="M1915" s="39">
        <v>178</v>
      </c>
      <c r="N1915" s="39">
        <v>167</v>
      </c>
    </row>
    <row r="1916" spans="1:14" x14ac:dyDescent="0.25">
      <c r="A1916" s="39" t="s">
        <v>135</v>
      </c>
      <c r="B1916" s="39" t="s">
        <v>135</v>
      </c>
      <c r="C1916" s="39">
        <v>5204000</v>
      </c>
      <c r="D1916" s="39">
        <v>11</v>
      </c>
      <c r="E1916" s="39">
        <v>178</v>
      </c>
      <c r="F1916" s="39">
        <v>172</v>
      </c>
      <c r="G1916" s="39">
        <v>168</v>
      </c>
      <c r="H1916" s="39">
        <v>168</v>
      </c>
      <c r="I1916" s="39">
        <v>169</v>
      </c>
      <c r="J1916" s="39">
        <v>186</v>
      </c>
      <c r="K1916" s="39">
        <v>152</v>
      </c>
      <c r="L1916" s="39">
        <v>152</v>
      </c>
      <c r="M1916" s="39">
        <v>155</v>
      </c>
      <c r="N1916" s="39">
        <v>155</v>
      </c>
    </row>
    <row r="1917" spans="1:14" x14ac:dyDescent="0.25">
      <c r="A1917" s="39" t="s">
        <v>135</v>
      </c>
      <c r="B1917" s="39" t="s">
        <v>135</v>
      </c>
      <c r="C1917" s="39">
        <v>5204000</v>
      </c>
      <c r="D1917" s="39">
        <v>12</v>
      </c>
      <c r="E1917" s="39">
        <v>179</v>
      </c>
      <c r="F1917" s="39">
        <v>178</v>
      </c>
      <c r="G1917" s="39">
        <v>164</v>
      </c>
      <c r="H1917" s="39">
        <v>161</v>
      </c>
      <c r="I1917" s="39">
        <v>160</v>
      </c>
      <c r="J1917" s="39">
        <v>161</v>
      </c>
      <c r="K1917" s="39">
        <v>165</v>
      </c>
      <c r="L1917" s="39">
        <v>148</v>
      </c>
      <c r="M1917" s="39">
        <v>143</v>
      </c>
      <c r="N1917" s="39">
        <v>143</v>
      </c>
    </row>
    <row r="1918" spans="1:14" x14ac:dyDescent="0.25">
      <c r="A1918" s="39" t="s">
        <v>135</v>
      </c>
      <c r="B1918" s="39" t="s">
        <v>135</v>
      </c>
      <c r="C1918" s="39">
        <v>5204000</v>
      </c>
      <c r="D1918" s="39">
        <v>2</v>
      </c>
      <c r="E1918" s="39">
        <v>219</v>
      </c>
      <c r="F1918" s="39">
        <v>225</v>
      </c>
      <c r="G1918" s="39">
        <v>260</v>
      </c>
      <c r="H1918" s="39">
        <v>231</v>
      </c>
      <c r="I1918" s="39">
        <v>219</v>
      </c>
      <c r="J1918" s="39">
        <v>189</v>
      </c>
      <c r="K1918" s="39">
        <v>193</v>
      </c>
      <c r="L1918" s="39">
        <v>196</v>
      </c>
      <c r="M1918" s="39">
        <v>153</v>
      </c>
      <c r="N1918" s="39">
        <v>148</v>
      </c>
    </row>
    <row r="1919" spans="1:14" x14ac:dyDescent="0.25">
      <c r="A1919" s="39" t="s">
        <v>135</v>
      </c>
      <c r="B1919" s="39" t="s">
        <v>135</v>
      </c>
      <c r="C1919" s="39">
        <v>5204000</v>
      </c>
      <c r="D1919" s="39">
        <v>3</v>
      </c>
      <c r="E1919" s="39">
        <v>183</v>
      </c>
      <c r="F1919" s="39">
        <v>201</v>
      </c>
      <c r="G1919" s="39">
        <v>225</v>
      </c>
      <c r="H1919" s="39">
        <v>254</v>
      </c>
      <c r="I1919" s="39">
        <v>204</v>
      </c>
      <c r="J1919" s="39">
        <v>212</v>
      </c>
      <c r="K1919" s="39">
        <v>181</v>
      </c>
      <c r="L1919" s="39">
        <v>179</v>
      </c>
      <c r="M1919" s="39">
        <v>184</v>
      </c>
      <c r="N1919" s="39">
        <v>124</v>
      </c>
    </row>
    <row r="1920" spans="1:14" x14ac:dyDescent="0.25">
      <c r="A1920" s="39" t="s">
        <v>135</v>
      </c>
      <c r="B1920" s="39" t="s">
        <v>135</v>
      </c>
      <c r="C1920" s="39">
        <v>5204000</v>
      </c>
      <c r="D1920" s="39">
        <v>4</v>
      </c>
      <c r="E1920" s="39">
        <v>177</v>
      </c>
      <c r="F1920" s="39">
        <v>182</v>
      </c>
      <c r="G1920" s="39">
        <v>192</v>
      </c>
      <c r="H1920" s="39">
        <v>219</v>
      </c>
      <c r="I1920" s="39">
        <v>261</v>
      </c>
      <c r="J1920" s="39">
        <v>201</v>
      </c>
      <c r="K1920" s="39">
        <v>202</v>
      </c>
      <c r="L1920" s="39">
        <v>175</v>
      </c>
      <c r="M1920" s="39">
        <v>175</v>
      </c>
      <c r="N1920" s="39">
        <v>166</v>
      </c>
    </row>
    <row r="1921" spans="1:14" x14ac:dyDescent="0.25">
      <c r="A1921" s="39" t="s">
        <v>135</v>
      </c>
      <c r="B1921" s="39" t="s">
        <v>135</v>
      </c>
      <c r="C1921" s="39">
        <v>5204000</v>
      </c>
      <c r="D1921" s="39">
        <v>5</v>
      </c>
      <c r="E1921" s="39">
        <v>202</v>
      </c>
      <c r="F1921" s="39">
        <v>172</v>
      </c>
      <c r="G1921" s="39">
        <v>189</v>
      </c>
      <c r="H1921" s="39">
        <v>194</v>
      </c>
      <c r="I1921" s="39">
        <v>204</v>
      </c>
      <c r="J1921" s="39">
        <v>243</v>
      </c>
      <c r="K1921" s="39">
        <v>182</v>
      </c>
      <c r="L1921" s="39">
        <v>200</v>
      </c>
      <c r="M1921" s="39">
        <v>176</v>
      </c>
      <c r="N1921" s="39">
        <v>172</v>
      </c>
    </row>
    <row r="1922" spans="1:14" x14ac:dyDescent="0.25">
      <c r="A1922" s="39" t="s">
        <v>135</v>
      </c>
      <c r="B1922" s="39" t="s">
        <v>135</v>
      </c>
      <c r="C1922" s="39">
        <v>5204000</v>
      </c>
      <c r="D1922" s="39">
        <v>6</v>
      </c>
      <c r="E1922" s="39">
        <v>210</v>
      </c>
      <c r="F1922" s="39">
        <v>185</v>
      </c>
      <c r="G1922" s="39">
        <v>171</v>
      </c>
      <c r="H1922" s="39">
        <v>174</v>
      </c>
      <c r="I1922" s="39">
        <v>189</v>
      </c>
      <c r="J1922" s="39">
        <v>196</v>
      </c>
      <c r="K1922" s="39">
        <v>228</v>
      </c>
      <c r="L1922" s="39">
        <v>186</v>
      </c>
      <c r="M1922" s="39">
        <v>188</v>
      </c>
      <c r="N1922" s="39">
        <v>173</v>
      </c>
    </row>
    <row r="1923" spans="1:14" x14ac:dyDescent="0.25">
      <c r="A1923" s="39" t="s">
        <v>135</v>
      </c>
      <c r="B1923" s="39" t="s">
        <v>135</v>
      </c>
      <c r="C1923" s="39">
        <v>5204000</v>
      </c>
      <c r="D1923" s="39">
        <v>7</v>
      </c>
      <c r="E1923" s="39">
        <v>183</v>
      </c>
      <c r="F1923" s="39">
        <v>200</v>
      </c>
      <c r="G1923" s="39">
        <v>177</v>
      </c>
      <c r="H1923" s="39">
        <v>169</v>
      </c>
      <c r="I1923" s="39">
        <v>173</v>
      </c>
      <c r="J1923" s="39">
        <v>188</v>
      </c>
      <c r="K1923" s="39">
        <v>196</v>
      </c>
      <c r="L1923" s="39">
        <v>215</v>
      </c>
      <c r="M1923" s="39">
        <v>170</v>
      </c>
      <c r="N1923" s="39">
        <v>187</v>
      </c>
    </row>
    <row r="1924" spans="1:14" x14ac:dyDescent="0.25">
      <c r="A1924" s="39" t="s">
        <v>135</v>
      </c>
      <c r="B1924" s="39" t="s">
        <v>135</v>
      </c>
      <c r="C1924" s="39">
        <v>5204000</v>
      </c>
      <c r="D1924" s="39">
        <v>8</v>
      </c>
      <c r="E1924" s="39">
        <v>178</v>
      </c>
      <c r="F1924" s="39">
        <v>190</v>
      </c>
      <c r="G1924" s="39">
        <v>204</v>
      </c>
      <c r="H1924" s="39">
        <v>181</v>
      </c>
      <c r="I1924" s="39">
        <v>157</v>
      </c>
      <c r="J1924" s="39">
        <v>164</v>
      </c>
      <c r="K1924" s="39">
        <v>183</v>
      </c>
      <c r="L1924" s="39">
        <v>180</v>
      </c>
      <c r="M1924" s="39">
        <v>206</v>
      </c>
      <c r="N1924" s="39">
        <v>166</v>
      </c>
    </row>
    <row r="1925" spans="1:14" x14ac:dyDescent="0.25">
      <c r="A1925" s="39" t="s">
        <v>135</v>
      </c>
      <c r="B1925" s="39" t="s">
        <v>135</v>
      </c>
      <c r="C1925" s="39">
        <v>5204000</v>
      </c>
      <c r="D1925" s="39">
        <v>9</v>
      </c>
      <c r="E1925" s="39">
        <v>191</v>
      </c>
      <c r="F1925" s="39">
        <v>177</v>
      </c>
      <c r="G1925" s="39">
        <v>194</v>
      </c>
      <c r="H1925" s="39">
        <v>215</v>
      </c>
      <c r="I1925" s="39">
        <v>185</v>
      </c>
      <c r="J1925" s="39">
        <v>163</v>
      </c>
      <c r="K1925" s="39">
        <v>175</v>
      </c>
      <c r="L1925" s="39">
        <v>178</v>
      </c>
      <c r="M1925" s="39">
        <v>180</v>
      </c>
      <c r="N1925" s="39">
        <v>224</v>
      </c>
    </row>
    <row r="1926" spans="1:14" x14ac:dyDescent="0.25">
      <c r="A1926" s="39" t="s">
        <v>135</v>
      </c>
      <c r="B1926" s="39" t="s">
        <v>135</v>
      </c>
      <c r="C1926" s="39">
        <v>5205000</v>
      </c>
      <c r="D1926" s="39">
        <v>0</v>
      </c>
      <c r="E1926" s="39">
        <v>81</v>
      </c>
      <c r="F1926" s="39">
        <v>74</v>
      </c>
      <c r="G1926" s="39">
        <v>81</v>
      </c>
      <c r="H1926" s="39">
        <v>62</v>
      </c>
      <c r="I1926" s="39">
        <v>75</v>
      </c>
      <c r="J1926" s="39">
        <v>82</v>
      </c>
      <c r="K1926" s="39">
        <v>71</v>
      </c>
      <c r="L1926" s="39">
        <v>54</v>
      </c>
      <c r="M1926" s="39">
        <v>66</v>
      </c>
      <c r="N1926" s="39">
        <v>51</v>
      </c>
    </row>
    <row r="1927" spans="1:14" x14ac:dyDescent="0.25">
      <c r="A1927" s="39" t="s">
        <v>135</v>
      </c>
      <c r="B1927" s="39" t="s">
        <v>135</v>
      </c>
      <c r="C1927" s="39">
        <v>5205000</v>
      </c>
      <c r="D1927" s="39">
        <v>1</v>
      </c>
      <c r="E1927" s="39">
        <v>78</v>
      </c>
      <c r="F1927" s="39">
        <v>80</v>
      </c>
      <c r="G1927" s="39">
        <v>69</v>
      </c>
      <c r="H1927" s="39">
        <v>70</v>
      </c>
      <c r="I1927" s="39">
        <v>59</v>
      </c>
      <c r="J1927" s="39">
        <v>74</v>
      </c>
      <c r="K1927" s="39">
        <v>77</v>
      </c>
      <c r="L1927" s="39">
        <v>77</v>
      </c>
      <c r="M1927" s="39">
        <v>55</v>
      </c>
      <c r="N1927" s="39">
        <v>63</v>
      </c>
    </row>
    <row r="1928" spans="1:14" x14ac:dyDescent="0.25">
      <c r="A1928" s="39" t="s">
        <v>135</v>
      </c>
      <c r="B1928" s="39" t="s">
        <v>135</v>
      </c>
      <c r="C1928" s="39">
        <v>5205000</v>
      </c>
      <c r="D1928" s="39">
        <v>10</v>
      </c>
      <c r="E1928" s="39">
        <v>77</v>
      </c>
      <c r="F1928" s="39">
        <v>69</v>
      </c>
      <c r="G1928" s="39">
        <v>75</v>
      </c>
      <c r="H1928" s="39">
        <v>87</v>
      </c>
      <c r="I1928" s="39">
        <v>66</v>
      </c>
      <c r="J1928" s="39">
        <v>92</v>
      </c>
      <c r="K1928" s="39">
        <v>79</v>
      </c>
      <c r="L1928" s="39">
        <v>56</v>
      </c>
      <c r="M1928" s="39">
        <v>60</v>
      </c>
      <c r="N1928" s="39">
        <v>77</v>
      </c>
    </row>
    <row r="1929" spans="1:14" x14ac:dyDescent="0.25">
      <c r="A1929" s="39" t="s">
        <v>135</v>
      </c>
      <c r="B1929" s="39" t="s">
        <v>135</v>
      </c>
      <c r="C1929" s="39">
        <v>5205000</v>
      </c>
      <c r="D1929" s="39">
        <v>11</v>
      </c>
      <c r="E1929" s="39">
        <v>87</v>
      </c>
      <c r="F1929" s="39">
        <v>73</v>
      </c>
      <c r="G1929" s="39">
        <v>65</v>
      </c>
      <c r="H1929" s="39">
        <v>70</v>
      </c>
      <c r="I1929" s="39">
        <v>84</v>
      </c>
      <c r="J1929" s="39">
        <v>63</v>
      </c>
      <c r="K1929" s="39">
        <v>90</v>
      </c>
      <c r="L1929" s="39">
        <v>75</v>
      </c>
      <c r="M1929" s="39">
        <v>58</v>
      </c>
      <c r="N1929" s="39">
        <v>66</v>
      </c>
    </row>
    <row r="1930" spans="1:14" x14ac:dyDescent="0.25">
      <c r="A1930" s="39" t="s">
        <v>135</v>
      </c>
      <c r="B1930" s="39" t="s">
        <v>135</v>
      </c>
      <c r="C1930" s="39">
        <v>5205000</v>
      </c>
      <c r="D1930" s="39">
        <v>12</v>
      </c>
      <c r="E1930" s="39">
        <v>84</v>
      </c>
      <c r="F1930" s="39">
        <v>75</v>
      </c>
      <c r="G1930" s="39">
        <v>71</v>
      </c>
      <c r="H1930" s="39">
        <v>63</v>
      </c>
      <c r="I1930" s="39">
        <v>65</v>
      </c>
      <c r="J1930" s="39">
        <v>80</v>
      </c>
      <c r="K1930" s="39">
        <v>61</v>
      </c>
      <c r="L1930" s="39">
        <v>86</v>
      </c>
      <c r="M1930" s="39">
        <v>71</v>
      </c>
      <c r="N1930" s="39">
        <v>58</v>
      </c>
    </row>
    <row r="1931" spans="1:14" x14ac:dyDescent="0.25">
      <c r="A1931" s="39" t="s">
        <v>135</v>
      </c>
      <c r="B1931" s="39" t="s">
        <v>135</v>
      </c>
      <c r="C1931" s="39">
        <v>5205000</v>
      </c>
      <c r="D1931" s="39">
        <v>2</v>
      </c>
      <c r="E1931" s="39">
        <v>79</v>
      </c>
      <c r="F1931" s="39">
        <v>69</v>
      </c>
      <c r="G1931" s="39">
        <v>71</v>
      </c>
      <c r="H1931" s="39">
        <v>69</v>
      </c>
      <c r="I1931" s="39">
        <v>67</v>
      </c>
      <c r="J1931" s="39">
        <v>57</v>
      </c>
      <c r="K1931" s="39">
        <v>64</v>
      </c>
      <c r="L1931" s="39">
        <v>75</v>
      </c>
      <c r="M1931" s="39">
        <v>69</v>
      </c>
      <c r="N1931" s="39">
        <v>53</v>
      </c>
    </row>
    <row r="1932" spans="1:14" x14ac:dyDescent="0.25">
      <c r="A1932" s="39" t="s">
        <v>135</v>
      </c>
      <c r="B1932" s="39" t="s">
        <v>135</v>
      </c>
      <c r="C1932" s="39">
        <v>5205000</v>
      </c>
      <c r="D1932" s="39">
        <v>3</v>
      </c>
      <c r="E1932" s="39">
        <v>74</v>
      </c>
      <c r="F1932" s="39">
        <v>72</v>
      </c>
      <c r="G1932" s="39">
        <v>70</v>
      </c>
      <c r="H1932" s="39">
        <v>77</v>
      </c>
      <c r="I1932" s="39">
        <v>69</v>
      </c>
      <c r="J1932" s="39">
        <v>69</v>
      </c>
      <c r="K1932" s="39">
        <v>62</v>
      </c>
      <c r="L1932" s="39">
        <v>64</v>
      </c>
      <c r="M1932" s="39">
        <v>79</v>
      </c>
      <c r="N1932" s="39">
        <v>78</v>
      </c>
    </row>
    <row r="1933" spans="1:14" x14ac:dyDescent="0.25">
      <c r="A1933" s="39" t="s">
        <v>135</v>
      </c>
      <c r="B1933" s="39" t="s">
        <v>135</v>
      </c>
      <c r="C1933" s="39">
        <v>5205000</v>
      </c>
      <c r="D1933" s="39">
        <v>4</v>
      </c>
      <c r="E1933" s="39">
        <v>62</v>
      </c>
      <c r="F1933" s="39">
        <v>75</v>
      </c>
      <c r="G1933" s="39">
        <v>78</v>
      </c>
      <c r="H1933" s="39">
        <v>73</v>
      </c>
      <c r="I1933" s="39">
        <v>75</v>
      </c>
      <c r="J1933" s="39">
        <v>76</v>
      </c>
      <c r="K1933" s="39">
        <v>70</v>
      </c>
      <c r="L1933" s="39">
        <v>62</v>
      </c>
      <c r="M1933" s="39">
        <v>63</v>
      </c>
      <c r="N1933" s="39">
        <v>78</v>
      </c>
    </row>
    <row r="1934" spans="1:14" x14ac:dyDescent="0.25">
      <c r="A1934" s="39" t="s">
        <v>135</v>
      </c>
      <c r="B1934" s="39" t="s">
        <v>135</v>
      </c>
      <c r="C1934" s="39">
        <v>5205000</v>
      </c>
      <c r="D1934" s="39">
        <v>5</v>
      </c>
      <c r="E1934" s="39">
        <v>86</v>
      </c>
      <c r="F1934" s="39">
        <v>67</v>
      </c>
      <c r="G1934" s="39">
        <v>69</v>
      </c>
      <c r="H1934" s="39">
        <v>82</v>
      </c>
      <c r="I1934" s="39">
        <v>75</v>
      </c>
      <c r="J1934" s="39">
        <v>74</v>
      </c>
      <c r="K1934" s="39">
        <v>75</v>
      </c>
      <c r="L1934" s="39">
        <v>69</v>
      </c>
      <c r="M1934" s="39">
        <v>61</v>
      </c>
      <c r="N1934" s="39">
        <v>71</v>
      </c>
    </row>
    <row r="1935" spans="1:14" x14ac:dyDescent="0.25">
      <c r="A1935" s="39" t="s">
        <v>135</v>
      </c>
      <c r="B1935" s="39" t="s">
        <v>135</v>
      </c>
      <c r="C1935" s="39">
        <v>5205000</v>
      </c>
      <c r="D1935" s="39">
        <v>6</v>
      </c>
      <c r="E1935" s="39">
        <v>73</v>
      </c>
      <c r="F1935" s="39">
        <v>84</v>
      </c>
      <c r="G1935" s="39">
        <v>69</v>
      </c>
      <c r="H1935" s="39">
        <v>74</v>
      </c>
      <c r="I1935" s="39">
        <v>78</v>
      </c>
      <c r="J1935" s="39">
        <v>76</v>
      </c>
      <c r="K1935" s="39">
        <v>77</v>
      </c>
      <c r="L1935" s="39">
        <v>79</v>
      </c>
      <c r="M1935" s="39">
        <v>76</v>
      </c>
      <c r="N1935" s="39">
        <v>53</v>
      </c>
    </row>
    <row r="1936" spans="1:14" x14ac:dyDescent="0.25">
      <c r="A1936" s="39" t="s">
        <v>135</v>
      </c>
      <c r="B1936" s="39" t="s">
        <v>135</v>
      </c>
      <c r="C1936" s="39">
        <v>5205000</v>
      </c>
      <c r="D1936" s="39">
        <v>7</v>
      </c>
      <c r="E1936" s="39">
        <v>93</v>
      </c>
      <c r="F1936" s="39">
        <v>74</v>
      </c>
      <c r="G1936" s="39">
        <v>85</v>
      </c>
      <c r="H1936" s="39">
        <v>75</v>
      </c>
      <c r="I1936" s="39">
        <v>66</v>
      </c>
      <c r="J1936" s="39">
        <v>75</v>
      </c>
      <c r="K1936" s="39">
        <v>76</v>
      </c>
      <c r="L1936" s="39">
        <v>83</v>
      </c>
      <c r="M1936" s="39">
        <v>77</v>
      </c>
      <c r="N1936" s="39">
        <v>74</v>
      </c>
    </row>
    <row r="1937" spans="1:14" x14ac:dyDescent="0.25">
      <c r="A1937" s="39" t="s">
        <v>135</v>
      </c>
      <c r="B1937" s="39" t="s">
        <v>135</v>
      </c>
      <c r="C1937" s="39">
        <v>5205000</v>
      </c>
      <c r="D1937" s="39">
        <v>8</v>
      </c>
      <c r="E1937" s="39">
        <v>80</v>
      </c>
      <c r="F1937" s="39">
        <v>89</v>
      </c>
      <c r="G1937" s="39">
        <v>72</v>
      </c>
      <c r="H1937" s="39">
        <v>93</v>
      </c>
      <c r="I1937" s="39">
        <v>74</v>
      </c>
      <c r="J1937" s="39">
        <v>68</v>
      </c>
      <c r="K1937" s="39">
        <v>73</v>
      </c>
      <c r="L1937" s="39">
        <v>83</v>
      </c>
      <c r="M1937" s="39">
        <v>78</v>
      </c>
      <c r="N1937" s="39">
        <v>75</v>
      </c>
    </row>
    <row r="1938" spans="1:14" x14ac:dyDescent="0.25">
      <c r="A1938" s="39" t="s">
        <v>135</v>
      </c>
      <c r="B1938" s="39" t="s">
        <v>135</v>
      </c>
      <c r="C1938" s="39">
        <v>5205000</v>
      </c>
      <c r="D1938" s="39">
        <v>9</v>
      </c>
      <c r="E1938" s="39">
        <v>68</v>
      </c>
      <c r="F1938" s="39">
        <v>73</v>
      </c>
      <c r="G1938" s="39">
        <v>84</v>
      </c>
      <c r="H1938" s="39">
        <v>71</v>
      </c>
      <c r="I1938" s="39">
        <v>94</v>
      </c>
      <c r="J1938" s="39">
        <v>72</v>
      </c>
      <c r="K1938" s="39">
        <v>60</v>
      </c>
      <c r="L1938" s="39">
        <v>69</v>
      </c>
      <c r="M1938" s="39">
        <v>86</v>
      </c>
      <c r="N1938" s="39">
        <v>80</v>
      </c>
    </row>
    <row r="1939" spans="1:14" x14ac:dyDescent="0.25">
      <c r="A1939" s="39" t="s">
        <v>135</v>
      </c>
      <c r="B1939" s="39" t="s">
        <v>135</v>
      </c>
      <c r="C1939" s="39">
        <v>5301000</v>
      </c>
      <c r="D1939" s="39">
        <v>0</v>
      </c>
      <c r="E1939" s="39">
        <v>55</v>
      </c>
      <c r="F1939" s="39">
        <v>57</v>
      </c>
      <c r="G1939" s="39">
        <v>46</v>
      </c>
      <c r="H1939" s="39">
        <v>47</v>
      </c>
      <c r="I1939" s="39">
        <v>45</v>
      </c>
      <c r="J1939" s="39">
        <v>41</v>
      </c>
      <c r="K1939" s="39">
        <v>47</v>
      </c>
      <c r="L1939" s="39">
        <v>36</v>
      </c>
      <c r="M1939" s="39">
        <v>54</v>
      </c>
      <c r="N1939" s="39">
        <v>34</v>
      </c>
    </row>
    <row r="1940" spans="1:14" x14ac:dyDescent="0.25">
      <c r="A1940" s="39" t="s">
        <v>135</v>
      </c>
      <c r="B1940" s="39" t="s">
        <v>135</v>
      </c>
      <c r="C1940" s="39">
        <v>5301000</v>
      </c>
      <c r="D1940" s="39">
        <v>1</v>
      </c>
      <c r="E1940" s="39">
        <v>42</v>
      </c>
      <c r="F1940" s="39">
        <v>65</v>
      </c>
      <c r="G1940" s="39">
        <v>60</v>
      </c>
      <c r="H1940" s="39">
        <v>49</v>
      </c>
      <c r="I1940" s="39">
        <v>55</v>
      </c>
      <c r="J1940" s="39">
        <v>43</v>
      </c>
      <c r="K1940" s="39">
        <v>45</v>
      </c>
      <c r="L1940" s="39">
        <v>48</v>
      </c>
      <c r="M1940" s="39">
        <v>33</v>
      </c>
      <c r="N1940" s="39">
        <v>57</v>
      </c>
    </row>
    <row r="1941" spans="1:14" x14ac:dyDescent="0.25">
      <c r="A1941" s="39" t="s">
        <v>135</v>
      </c>
      <c r="B1941" s="39" t="s">
        <v>135</v>
      </c>
      <c r="C1941" s="39">
        <v>5301000</v>
      </c>
      <c r="D1941" s="39">
        <v>10</v>
      </c>
      <c r="E1941" s="39">
        <v>48</v>
      </c>
      <c r="F1941" s="39">
        <v>48</v>
      </c>
      <c r="G1941" s="39">
        <v>57</v>
      </c>
      <c r="H1941" s="39">
        <v>44</v>
      </c>
      <c r="I1941" s="39">
        <v>54</v>
      </c>
      <c r="J1941" s="39">
        <v>42</v>
      </c>
      <c r="K1941" s="39">
        <v>48</v>
      </c>
      <c r="L1941" s="39">
        <v>52</v>
      </c>
      <c r="M1941" s="39">
        <v>44</v>
      </c>
      <c r="N1941" s="39">
        <v>49</v>
      </c>
    </row>
    <row r="1942" spans="1:14" x14ac:dyDescent="0.25">
      <c r="A1942" s="39" t="s">
        <v>135</v>
      </c>
      <c r="B1942" s="39" t="s">
        <v>135</v>
      </c>
      <c r="C1942" s="39">
        <v>5301000</v>
      </c>
      <c r="D1942" s="39">
        <v>11</v>
      </c>
      <c r="E1942" s="39">
        <v>53</v>
      </c>
      <c r="F1942" s="39">
        <v>43</v>
      </c>
      <c r="G1942" s="39">
        <v>49</v>
      </c>
      <c r="H1942" s="39">
        <v>56</v>
      </c>
      <c r="I1942" s="39">
        <v>43</v>
      </c>
      <c r="J1942" s="39">
        <v>49</v>
      </c>
      <c r="K1942" s="39">
        <v>37</v>
      </c>
      <c r="L1942" s="39">
        <v>46</v>
      </c>
      <c r="M1942" s="39">
        <v>48</v>
      </c>
      <c r="N1942" s="39">
        <v>45</v>
      </c>
    </row>
    <row r="1943" spans="1:14" x14ac:dyDescent="0.25">
      <c r="A1943" s="39" t="s">
        <v>135</v>
      </c>
      <c r="B1943" s="39" t="s">
        <v>135</v>
      </c>
      <c r="C1943" s="39">
        <v>5301000</v>
      </c>
      <c r="D1943" s="39">
        <v>12</v>
      </c>
      <c r="E1943" s="39">
        <v>57</v>
      </c>
      <c r="F1943" s="39">
        <v>50</v>
      </c>
      <c r="G1943" s="39">
        <v>39</v>
      </c>
      <c r="H1943" s="39">
        <v>46</v>
      </c>
      <c r="I1943" s="39">
        <v>56</v>
      </c>
      <c r="J1943" s="39">
        <v>40</v>
      </c>
      <c r="K1943" s="39">
        <v>47</v>
      </c>
      <c r="L1943" s="39">
        <v>34</v>
      </c>
      <c r="M1943" s="39">
        <v>44</v>
      </c>
      <c r="N1943" s="39">
        <v>46</v>
      </c>
    </row>
    <row r="1944" spans="1:14" x14ac:dyDescent="0.25">
      <c r="A1944" s="39" t="s">
        <v>135</v>
      </c>
      <c r="B1944" s="39" t="s">
        <v>135</v>
      </c>
      <c r="C1944" s="39">
        <v>5301000</v>
      </c>
      <c r="D1944" s="39">
        <v>2</v>
      </c>
      <c r="E1944" s="39">
        <v>36</v>
      </c>
      <c r="F1944" s="39">
        <v>44</v>
      </c>
      <c r="G1944" s="39">
        <v>60</v>
      </c>
      <c r="H1944" s="39">
        <v>66</v>
      </c>
      <c r="I1944" s="39">
        <v>49</v>
      </c>
      <c r="J1944" s="39">
        <v>51</v>
      </c>
      <c r="K1944" s="39">
        <v>52</v>
      </c>
      <c r="L1944" s="39">
        <v>43</v>
      </c>
      <c r="M1944" s="39">
        <v>40</v>
      </c>
      <c r="N1944" s="39">
        <v>36</v>
      </c>
    </row>
    <row r="1945" spans="1:14" x14ac:dyDescent="0.25">
      <c r="A1945" s="39" t="s">
        <v>135</v>
      </c>
      <c r="B1945" s="39" t="s">
        <v>135</v>
      </c>
      <c r="C1945" s="39">
        <v>5301000</v>
      </c>
      <c r="D1945" s="39">
        <v>3</v>
      </c>
      <c r="E1945" s="39">
        <v>42</v>
      </c>
      <c r="F1945" s="39">
        <v>39</v>
      </c>
      <c r="G1945" s="39">
        <v>44</v>
      </c>
      <c r="H1945" s="39">
        <v>66</v>
      </c>
      <c r="I1945" s="39">
        <v>65</v>
      </c>
      <c r="J1945" s="39">
        <v>51</v>
      </c>
      <c r="K1945" s="39">
        <v>53</v>
      </c>
      <c r="L1945" s="39">
        <v>48</v>
      </c>
      <c r="M1945" s="39">
        <v>39</v>
      </c>
      <c r="N1945" s="39">
        <v>40</v>
      </c>
    </row>
    <row r="1946" spans="1:14" x14ac:dyDescent="0.25">
      <c r="A1946" s="39" t="s">
        <v>135</v>
      </c>
      <c r="B1946" s="39" t="s">
        <v>135</v>
      </c>
      <c r="C1946" s="39">
        <v>5301000</v>
      </c>
      <c r="D1946" s="39">
        <v>4</v>
      </c>
      <c r="E1946" s="39">
        <v>38</v>
      </c>
      <c r="F1946" s="39">
        <v>45</v>
      </c>
      <c r="G1946" s="39">
        <v>39</v>
      </c>
      <c r="H1946" s="39">
        <v>46</v>
      </c>
      <c r="I1946" s="39">
        <v>61</v>
      </c>
      <c r="J1946" s="39">
        <v>63</v>
      </c>
      <c r="K1946" s="39">
        <v>48</v>
      </c>
      <c r="L1946" s="39">
        <v>55</v>
      </c>
      <c r="M1946" s="39">
        <v>40</v>
      </c>
      <c r="N1946" s="39">
        <v>46</v>
      </c>
    </row>
    <row r="1947" spans="1:14" x14ac:dyDescent="0.25">
      <c r="A1947" s="39" t="s">
        <v>135</v>
      </c>
      <c r="B1947" s="39" t="s">
        <v>135</v>
      </c>
      <c r="C1947" s="39">
        <v>5301000</v>
      </c>
      <c r="D1947" s="39">
        <v>5</v>
      </c>
      <c r="E1947" s="39">
        <v>50</v>
      </c>
      <c r="F1947" s="39">
        <v>43</v>
      </c>
      <c r="G1947" s="39">
        <v>47</v>
      </c>
      <c r="H1947" s="39">
        <v>51</v>
      </c>
      <c r="I1947" s="39">
        <v>49</v>
      </c>
      <c r="J1947" s="39">
        <v>59</v>
      </c>
      <c r="K1947" s="39">
        <v>67</v>
      </c>
      <c r="L1947" s="39">
        <v>47</v>
      </c>
      <c r="M1947" s="39">
        <v>54</v>
      </c>
      <c r="N1947" s="39">
        <v>42</v>
      </c>
    </row>
    <row r="1948" spans="1:14" x14ac:dyDescent="0.25">
      <c r="A1948" s="39" t="s">
        <v>135</v>
      </c>
      <c r="B1948" s="39" t="s">
        <v>135</v>
      </c>
      <c r="C1948" s="39">
        <v>5301000</v>
      </c>
      <c r="D1948" s="39">
        <v>6</v>
      </c>
      <c r="E1948" s="39">
        <v>53</v>
      </c>
      <c r="F1948" s="39">
        <v>45</v>
      </c>
      <c r="G1948" s="39">
        <v>38</v>
      </c>
      <c r="H1948" s="39">
        <v>50</v>
      </c>
      <c r="I1948" s="39">
        <v>47</v>
      </c>
      <c r="J1948" s="39">
        <v>50</v>
      </c>
      <c r="K1948" s="39">
        <v>65</v>
      </c>
      <c r="L1948" s="39">
        <v>68</v>
      </c>
      <c r="M1948" s="39">
        <v>45</v>
      </c>
      <c r="N1948" s="39">
        <v>48</v>
      </c>
    </row>
    <row r="1949" spans="1:14" x14ac:dyDescent="0.25">
      <c r="A1949" s="39" t="s">
        <v>135</v>
      </c>
      <c r="B1949" s="39" t="s">
        <v>135</v>
      </c>
      <c r="C1949" s="39">
        <v>5301000</v>
      </c>
      <c r="D1949" s="39">
        <v>7</v>
      </c>
      <c r="E1949" s="39">
        <v>41</v>
      </c>
      <c r="F1949" s="39">
        <v>50</v>
      </c>
      <c r="G1949" s="39">
        <v>40</v>
      </c>
      <c r="H1949" s="39">
        <v>45</v>
      </c>
      <c r="I1949" s="39">
        <v>47</v>
      </c>
      <c r="J1949" s="39">
        <v>46</v>
      </c>
      <c r="K1949" s="39">
        <v>49</v>
      </c>
      <c r="L1949" s="39">
        <v>61</v>
      </c>
      <c r="M1949" s="39">
        <v>64</v>
      </c>
      <c r="N1949" s="39">
        <v>44</v>
      </c>
    </row>
    <row r="1950" spans="1:14" x14ac:dyDescent="0.25">
      <c r="A1950" s="39" t="s">
        <v>135</v>
      </c>
      <c r="B1950" s="39" t="s">
        <v>135</v>
      </c>
      <c r="C1950" s="39">
        <v>5301000</v>
      </c>
      <c r="D1950" s="39">
        <v>8</v>
      </c>
      <c r="E1950" s="39">
        <v>56</v>
      </c>
      <c r="F1950" s="39">
        <v>39</v>
      </c>
      <c r="G1950" s="39">
        <v>51</v>
      </c>
      <c r="H1950" s="39">
        <v>45</v>
      </c>
      <c r="I1950" s="39">
        <v>45</v>
      </c>
      <c r="J1950" s="39">
        <v>46</v>
      </c>
      <c r="K1950" s="39">
        <v>48</v>
      </c>
      <c r="L1950" s="39">
        <v>46</v>
      </c>
      <c r="M1950" s="39">
        <v>58</v>
      </c>
      <c r="N1950" s="39">
        <v>66</v>
      </c>
    </row>
    <row r="1951" spans="1:14" x14ac:dyDescent="0.25">
      <c r="A1951" s="39" t="s">
        <v>135</v>
      </c>
      <c r="B1951" s="39" t="s">
        <v>135</v>
      </c>
      <c r="C1951" s="39">
        <v>5301000</v>
      </c>
      <c r="D1951" s="39">
        <v>9</v>
      </c>
      <c r="E1951" s="39">
        <v>52</v>
      </c>
      <c r="F1951" s="39">
        <v>65</v>
      </c>
      <c r="G1951" s="39">
        <v>41</v>
      </c>
      <c r="H1951" s="39">
        <v>57</v>
      </c>
      <c r="I1951" s="39">
        <v>43</v>
      </c>
      <c r="J1951" s="39">
        <v>45</v>
      </c>
      <c r="K1951" s="39">
        <v>48</v>
      </c>
      <c r="L1951" s="39">
        <v>45</v>
      </c>
      <c r="M1951" s="39">
        <v>47</v>
      </c>
      <c r="N1951" s="39">
        <v>60</v>
      </c>
    </row>
    <row r="1952" spans="1:14" x14ac:dyDescent="0.25">
      <c r="A1952" s="39" t="s">
        <v>135</v>
      </c>
      <c r="B1952" s="39" t="s">
        <v>135</v>
      </c>
      <c r="C1952" s="39">
        <v>5303000</v>
      </c>
      <c r="D1952" s="39">
        <v>0</v>
      </c>
      <c r="E1952" s="39">
        <v>64</v>
      </c>
      <c r="F1952" s="39">
        <v>70</v>
      </c>
      <c r="G1952" s="39">
        <v>74</v>
      </c>
      <c r="H1952" s="39">
        <v>65</v>
      </c>
      <c r="I1952" s="39">
        <v>65</v>
      </c>
      <c r="J1952" s="39">
        <v>69</v>
      </c>
      <c r="K1952" s="39">
        <v>66</v>
      </c>
      <c r="L1952" s="39">
        <v>67</v>
      </c>
      <c r="M1952" s="39">
        <v>66</v>
      </c>
      <c r="N1952" s="39">
        <v>71</v>
      </c>
    </row>
    <row r="1953" spans="1:14" x14ac:dyDescent="0.25">
      <c r="A1953" s="39" t="s">
        <v>135</v>
      </c>
      <c r="B1953" s="39" t="s">
        <v>135</v>
      </c>
      <c r="C1953" s="39">
        <v>5303000</v>
      </c>
      <c r="D1953" s="39">
        <v>1</v>
      </c>
      <c r="E1953" s="39">
        <v>73</v>
      </c>
      <c r="F1953" s="39">
        <v>65</v>
      </c>
      <c r="G1953" s="39">
        <v>74</v>
      </c>
      <c r="H1953" s="39">
        <v>79</v>
      </c>
      <c r="I1953" s="39">
        <v>67</v>
      </c>
      <c r="J1953" s="39">
        <v>61</v>
      </c>
      <c r="K1953" s="39">
        <v>69</v>
      </c>
      <c r="L1953" s="39">
        <v>70</v>
      </c>
      <c r="M1953" s="39">
        <v>71</v>
      </c>
      <c r="N1953" s="39">
        <v>72</v>
      </c>
    </row>
    <row r="1954" spans="1:14" x14ac:dyDescent="0.25">
      <c r="A1954" s="39" t="s">
        <v>135</v>
      </c>
      <c r="B1954" s="39" t="s">
        <v>135</v>
      </c>
      <c r="C1954" s="39">
        <v>5303000</v>
      </c>
      <c r="D1954" s="39">
        <v>10</v>
      </c>
      <c r="E1954" s="39">
        <v>87</v>
      </c>
      <c r="F1954" s="39">
        <v>76</v>
      </c>
      <c r="G1954" s="39">
        <v>78</v>
      </c>
      <c r="H1954" s="39">
        <v>91</v>
      </c>
      <c r="I1954" s="39">
        <v>71</v>
      </c>
      <c r="J1954" s="39">
        <v>87</v>
      </c>
      <c r="K1954" s="39">
        <v>63</v>
      </c>
      <c r="L1954" s="39">
        <v>73</v>
      </c>
      <c r="M1954" s="39">
        <v>76</v>
      </c>
      <c r="N1954" s="39">
        <v>74</v>
      </c>
    </row>
    <row r="1955" spans="1:14" x14ac:dyDescent="0.25">
      <c r="A1955" s="39" t="s">
        <v>135</v>
      </c>
      <c r="B1955" s="39" t="s">
        <v>135</v>
      </c>
      <c r="C1955" s="39">
        <v>5303000</v>
      </c>
      <c r="D1955" s="39">
        <v>11</v>
      </c>
      <c r="E1955" s="39">
        <v>78</v>
      </c>
      <c r="F1955" s="39">
        <v>84</v>
      </c>
      <c r="G1955" s="39">
        <v>72</v>
      </c>
      <c r="H1955" s="39">
        <v>76</v>
      </c>
      <c r="I1955" s="39">
        <v>85</v>
      </c>
      <c r="J1955" s="39">
        <v>65</v>
      </c>
      <c r="K1955" s="39">
        <v>81</v>
      </c>
      <c r="L1955" s="39">
        <v>59</v>
      </c>
      <c r="M1955" s="39">
        <v>70</v>
      </c>
      <c r="N1955" s="39">
        <v>78</v>
      </c>
    </row>
    <row r="1956" spans="1:14" x14ac:dyDescent="0.25">
      <c r="A1956" s="39" t="s">
        <v>135</v>
      </c>
      <c r="B1956" s="39" t="s">
        <v>135</v>
      </c>
      <c r="C1956" s="39">
        <v>5303000</v>
      </c>
      <c r="D1956" s="39">
        <v>12</v>
      </c>
      <c r="E1956" s="39">
        <v>82</v>
      </c>
      <c r="F1956" s="39">
        <v>73</v>
      </c>
      <c r="G1956" s="39">
        <v>79</v>
      </c>
      <c r="H1956" s="39">
        <v>66</v>
      </c>
      <c r="I1956" s="39">
        <v>72</v>
      </c>
      <c r="J1956" s="39">
        <v>78</v>
      </c>
      <c r="K1956" s="39">
        <v>63</v>
      </c>
      <c r="L1956" s="39">
        <v>81</v>
      </c>
      <c r="M1956" s="39">
        <v>62</v>
      </c>
      <c r="N1956" s="39">
        <v>66</v>
      </c>
    </row>
    <row r="1957" spans="1:14" x14ac:dyDescent="0.25">
      <c r="A1957" s="39" t="s">
        <v>135</v>
      </c>
      <c r="B1957" s="39" t="s">
        <v>135</v>
      </c>
      <c r="C1957" s="39">
        <v>5303000</v>
      </c>
      <c r="D1957" s="39">
        <v>2</v>
      </c>
      <c r="E1957" s="39">
        <v>69</v>
      </c>
      <c r="F1957" s="39">
        <v>74</v>
      </c>
      <c r="G1957" s="39">
        <v>61</v>
      </c>
      <c r="H1957" s="39">
        <v>70</v>
      </c>
      <c r="I1957" s="39">
        <v>72</v>
      </c>
      <c r="J1957" s="39">
        <v>61</v>
      </c>
      <c r="K1957" s="39">
        <v>60</v>
      </c>
      <c r="L1957" s="39">
        <v>61</v>
      </c>
      <c r="M1957" s="39">
        <v>65</v>
      </c>
      <c r="N1957" s="39">
        <v>69</v>
      </c>
    </row>
    <row r="1958" spans="1:14" x14ac:dyDescent="0.25">
      <c r="A1958" s="39" t="s">
        <v>135</v>
      </c>
      <c r="B1958" s="39" t="s">
        <v>135</v>
      </c>
      <c r="C1958" s="39">
        <v>5303000</v>
      </c>
      <c r="D1958" s="39">
        <v>3</v>
      </c>
      <c r="E1958" s="39">
        <v>62</v>
      </c>
      <c r="F1958" s="39">
        <v>69</v>
      </c>
      <c r="G1958" s="39">
        <v>72</v>
      </c>
      <c r="H1958" s="39">
        <v>63</v>
      </c>
      <c r="I1958" s="39">
        <v>68</v>
      </c>
      <c r="J1958" s="39">
        <v>74</v>
      </c>
      <c r="K1958" s="39">
        <v>70</v>
      </c>
      <c r="L1958" s="39">
        <v>60</v>
      </c>
      <c r="M1958" s="39">
        <v>65</v>
      </c>
      <c r="N1958" s="39">
        <v>67</v>
      </c>
    </row>
    <row r="1959" spans="1:14" x14ac:dyDescent="0.25">
      <c r="A1959" s="39" t="s">
        <v>135</v>
      </c>
      <c r="B1959" s="39" t="s">
        <v>135</v>
      </c>
      <c r="C1959" s="39">
        <v>5303000</v>
      </c>
      <c r="D1959" s="39">
        <v>4</v>
      </c>
      <c r="E1959" s="39">
        <v>73</v>
      </c>
      <c r="F1959" s="39">
        <v>68</v>
      </c>
      <c r="G1959" s="39">
        <v>73</v>
      </c>
      <c r="H1959" s="39">
        <v>71</v>
      </c>
      <c r="I1959" s="39">
        <v>66</v>
      </c>
      <c r="J1959" s="39">
        <v>65</v>
      </c>
      <c r="K1959" s="39">
        <v>69</v>
      </c>
      <c r="L1959" s="39">
        <v>68</v>
      </c>
      <c r="M1959" s="39">
        <v>58</v>
      </c>
      <c r="N1959" s="39">
        <v>70</v>
      </c>
    </row>
    <row r="1960" spans="1:14" x14ac:dyDescent="0.25">
      <c r="A1960" s="39" t="s">
        <v>135</v>
      </c>
      <c r="B1960" s="39" t="s">
        <v>135</v>
      </c>
      <c r="C1960" s="39">
        <v>5303000</v>
      </c>
      <c r="D1960" s="39">
        <v>5</v>
      </c>
      <c r="E1960" s="39">
        <v>74</v>
      </c>
      <c r="F1960" s="39">
        <v>69</v>
      </c>
      <c r="G1960" s="39">
        <v>72</v>
      </c>
      <c r="H1960" s="39">
        <v>72</v>
      </c>
      <c r="I1960" s="39">
        <v>72</v>
      </c>
      <c r="J1960" s="39">
        <v>63</v>
      </c>
      <c r="K1960" s="39">
        <v>65</v>
      </c>
      <c r="L1960" s="39">
        <v>76</v>
      </c>
      <c r="M1960" s="39">
        <v>65</v>
      </c>
      <c r="N1960" s="39">
        <v>64</v>
      </c>
    </row>
    <row r="1961" spans="1:14" x14ac:dyDescent="0.25">
      <c r="A1961" s="39" t="s">
        <v>135</v>
      </c>
      <c r="B1961" s="39" t="s">
        <v>135</v>
      </c>
      <c r="C1961" s="39">
        <v>5303000</v>
      </c>
      <c r="D1961" s="39">
        <v>6</v>
      </c>
      <c r="E1961" s="39">
        <v>77</v>
      </c>
      <c r="F1961" s="39">
        <v>85</v>
      </c>
      <c r="G1961" s="39">
        <v>68</v>
      </c>
      <c r="H1961" s="39">
        <v>73</v>
      </c>
      <c r="I1961" s="39">
        <v>78</v>
      </c>
      <c r="J1961" s="39">
        <v>71</v>
      </c>
      <c r="K1961" s="39">
        <v>63</v>
      </c>
      <c r="L1961" s="39">
        <v>70</v>
      </c>
      <c r="M1961" s="39">
        <v>73</v>
      </c>
      <c r="N1961" s="39">
        <v>71</v>
      </c>
    </row>
    <row r="1962" spans="1:14" x14ac:dyDescent="0.25">
      <c r="A1962" s="39" t="s">
        <v>135</v>
      </c>
      <c r="B1962" s="39" t="s">
        <v>135</v>
      </c>
      <c r="C1962" s="39">
        <v>5303000</v>
      </c>
      <c r="D1962" s="39">
        <v>7</v>
      </c>
      <c r="E1962" s="39">
        <v>94</v>
      </c>
      <c r="F1962" s="39">
        <v>75</v>
      </c>
      <c r="G1962" s="39">
        <v>85</v>
      </c>
      <c r="H1962" s="39">
        <v>75</v>
      </c>
      <c r="I1962" s="39">
        <v>75</v>
      </c>
      <c r="J1962" s="39">
        <v>81</v>
      </c>
      <c r="K1962" s="39">
        <v>80</v>
      </c>
      <c r="L1962" s="39">
        <v>71</v>
      </c>
      <c r="M1962" s="39">
        <v>66</v>
      </c>
      <c r="N1962" s="39">
        <v>79</v>
      </c>
    </row>
    <row r="1963" spans="1:14" x14ac:dyDescent="0.25">
      <c r="A1963" s="39" t="s">
        <v>135</v>
      </c>
      <c r="B1963" s="39" t="s">
        <v>135</v>
      </c>
      <c r="C1963" s="39">
        <v>5303000</v>
      </c>
      <c r="D1963" s="39">
        <v>8</v>
      </c>
      <c r="E1963" s="39">
        <v>82</v>
      </c>
      <c r="F1963" s="39">
        <v>93</v>
      </c>
      <c r="G1963" s="39">
        <v>72</v>
      </c>
      <c r="H1963" s="39">
        <v>79</v>
      </c>
      <c r="I1963" s="39">
        <v>73</v>
      </c>
      <c r="J1963" s="39">
        <v>70</v>
      </c>
      <c r="K1963" s="39">
        <v>82</v>
      </c>
      <c r="L1963" s="39">
        <v>79</v>
      </c>
      <c r="M1963" s="39">
        <v>73</v>
      </c>
      <c r="N1963" s="39">
        <v>67</v>
      </c>
    </row>
    <row r="1964" spans="1:14" x14ac:dyDescent="0.25">
      <c r="A1964" s="39" t="s">
        <v>135</v>
      </c>
      <c r="B1964" s="39" t="s">
        <v>135</v>
      </c>
      <c r="C1964" s="39">
        <v>5303000</v>
      </c>
      <c r="D1964" s="39">
        <v>9</v>
      </c>
      <c r="E1964" s="39">
        <v>79</v>
      </c>
      <c r="F1964" s="39">
        <v>81</v>
      </c>
      <c r="G1964" s="39">
        <v>97</v>
      </c>
      <c r="H1964" s="39">
        <v>72</v>
      </c>
      <c r="I1964" s="39">
        <v>83</v>
      </c>
      <c r="J1964" s="39">
        <v>67</v>
      </c>
      <c r="K1964" s="39">
        <v>76</v>
      </c>
      <c r="L1964" s="39">
        <v>78</v>
      </c>
      <c r="M1964" s="39">
        <v>74</v>
      </c>
      <c r="N1964" s="39">
        <v>75</v>
      </c>
    </row>
    <row r="1965" spans="1:14" x14ac:dyDescent="0.25">
      <c r="A1965" s="39" t="s">
        <v>135</v>
      </c>
      <c r="B1965" s="39" t="s">
        <v>135</v>
      </c>
      <c r="C1965" s="39">
        <v>5401000</v>
      </c>
      <c r="D1965" s="39">
        <v>0</v>
      </c>
      <c r="E1965" s="39">
        <v>76</v>
      </c>
      <c r="F1965" s="39">
        <v>62</v>
      </c>
      <c r="G1965" s="39">
        <v>61</v>
      </c>
      <c r="H1965" s="39">
        <v>68</v>
      </c>
      <c r="I1965" s="39">
        <v>61</v>
      </c>
      <c r="J1965" s="39">
        <v>62</v>
      </c>
      <c r="K1965" s="39">
        <v>46</v>
      </c>
      <c r="L1965" s="39">
        <v>54</v>
      </c>
      <c r="M1965" s="39">
        <v>41</v>
      </c>
      <c r="N1965" s="39">
        <v>54</v>
      </c>
    </row>
    <row r="1966" spans="1:14" x14ac:dyDescent="0.25">
      <c r="A1966" s="39" t="s">
        <v>135</v>
      </c>
      <c r="B1966" s="39" t="s">
        <v>135</v>
      </c>
      <c r="C1966" s="39">
        <v>5401000</v>
      </c>
      <c r="D1966" s="39">
        <v>1</v>
      </c>
      <c r="E1966" s="39">
        <v>57</v>
      </c>
      <c r="F1966" s="39">
        <v>61</v>
      </c>
      <c r="G1966" s="39">
        <v>68</v>
      </c>
      <c r="H1966" s="39">
        <v>60</v>
      </c>
      <c r="I1966" s="39">
        <v>60</v>
      </c>
      <c r="J1966" s="39">
        <v>56</v>
      </c>
      <c r="K1966" s="39">
        <v>55</v>
      </c>
      <c r="L1966" s="39">
        <v>45</v>
      </c>
      <c r="M1966" s="39">
        <v>56</v>
      </c>
      <c r="N1966" s="39">
        <v>47</v>
      </c>
    </row>
    <row r="1967" spans="1:14" x14ac:dyDescent="0.25">
      <c r="A1967" s="39" t="s">
        <v>135</v>
      </c>
      <c r="B1967" s="39" t="s">
        <v>135</v>
      </c>
      <c r="C1967" s="39">
        <v>5401000</v>
      </c>
      <c r="D1967" s="39">
        <v>10</v>
      </c>
      <c r="E1967" s="39">
        <v>68</v>
      </c>
      <c r="F1967" s="39">
        <v>58</v>
      </c>
      <c r="G1967" s="39">
        <v>72</v>
      </c>
      <c r="H1967" s="39">
        <v>60</v>
      </c>
      <c r="I1967" s="39">
        <v>73</v>
      </c>
      <c r="J1967" s="39">
        <v>55</v>
      </c>
      <c r="K1967" s="39">
        <v>70</v>
      </c>
      <c r="L1967" s="39">
        <v>41</v>
      </c>
      <c r="M1967" s="39">
        <v>64</v>
      </c>
      <c r="N1967" s="39">
        <v>56</v>
      </c>
    </row>
    <row r="1968" spans="1:14" x14ac:dyDescent="0.25">
      <c r="A1968" s="39" t="s">
        <v>135</v>
      </c>
      <c r="B1968" s="39" t="s">
        <v>135</v>
      </c>
      <c r="C1968" s="39">
        <v>5401000</v>
      </c>
      <c r="D1968" s="39">
        <v>11</v>
      </c>
      <c r="E1968" s="39">
        <v>73</v>
      </c>
      <c r="F1968" s="39">
        <v>65</v>
      </c>
      <c r="G1968" s="39">
        <v>50</v>
      </c>
      <c r="H1968" s="39">
        <v>62</v>
      </c>
      <c r="I1968" s="39">
        <v>65</v>
      </c>
      <c r="J1968" s="39">
        <v>67</v>
      </c>
      <c r="K1968" s="39">
        <v>52</v>
      </c>
      <c r="L1968" s="39">
        <v>69</v>
      </c>
      <c r="M1968" s="39">
        <v>38</v>
      </c>
      <c r="N1968" s="39">
        <v>51</v>
      </c>
    </row>
    <row r="1969" spans="1:14" x14ac:dyDescent="0.25">
      <c r="A1969" s="39" t="s">
        <v>135</v>
      </c>
      <c r="B1969" s="39" t="s">
        <v>135</v>
      </c>
      <c r="C1969" s="39">
        <v>5401000</v>
      </c>
      <c r="D1969" s="39">
        <v>12</v>
      </c>
      <c r="E1969" s="39">
        <v>59</v>
      </c>
      <c r="F1969" s="39">
        <v>72</v>
      </c>
      <c r="G1969" s="39">
        <v>65</v>
      </c>
      <c r="H1969" s="39">
        <v>47</v>
      </c>
      <c r="I1969" s="39">
        <v>59</v>
      </c>
      <c r="J1969" s="39">
        <v>59</v>
      </c>
      <c r="K1969" s="39">
        <v>61</v>
      </c>
      <c r="L1969" s="39">
        <v>54</v>
      </c>
      <c r="M1969" s="39">
        <v>60</v>
      </c>
      <c r="N1969" s="39">
        <v>34</v>
      </c>
    </row>
    <row r="1970" spans="1:14" x14ac:dyDescent="0.25">
      <c r="A1970" s="39" t="s">
        <v>135</v>
      </c>
      <c r="B1970" s="39" t="s">
        <v>135</v>
      </c>
      <c r="C1970" s="39">
        <v>5401000</v>
      </c>
      <c r="D1970" s="39">
        <v>2</v>
      </c>
      <c r="E1970" s="39">
        <v>57</v>
      </c>
      <c r="F1970" s="39">
        <v>59</v>
      </c>
      <c r="G1970" s="39">
        <v>61</v>
      </c>
      <c r="H1970" s="39">
        <v>68</v>
      </c>
      <c r="I1970" s="39">
        <v>59</v>
      </c>
      <c r="J1970" s="39">
        <v>56</v>
      </c>
      <c r="K1970" s="39">
        <v>50</v>
      </c>
      <c r="L1970" s="39">
        <v>52</v>
      </c>
      <c r="M1970" s="39">
        <v>43</v>
      </c>
      <c r="N1970" s="39">
        <v>46</v>
      </c>
    </row>
    <row r="1971" spans="1:14" x14ac:dyDescent="0.25">
      <c r="A1971" s="39" t="s">
        <v>135</v>
      </c>
      <c r="B1971" s="39" t="s">
        <v>135</v>
      </c>
      <c r="C1971" s="39">
        <v>5401000</v>
      </c>
      <c r="D1971" s="39">
        <v>3</v>
      </c>
      <c r="E1971" s="39">
        <v>54</v>
      </c>
      <c r="F1971" s="39">
        <v>56</v>
      </c>
      <c r="G1971" s="39">
        <v>55</v>
      </c>
      <c r="H1971" s="39">
        <v>63</v>
      </c>
      <c r="I1971" s="39">
        <v>68</v>
      </c>
      <c r="J1971" s="39">
        <v>51</v>
      </c>
      <c r="K1971" s="39">
        <v>55</v>
      </c>
      <c r="L1971" s="39">
        <v>50</v>
      </c>
      <c r="M1971" s="39">
        <v>51</v>
      </c>
      <c r="N1971" s="39">
        <v>43</v>
      </c>
    </row>
    <row r="1972" spans="1:14" x14ac:dyDescent="0.25">
      <c r="A1972" s="39" t="s">
        <v>135</v>
      </c>
      <c r="B1972" s="39" t="s">
        <v>135</v>
      </c>
      <c r="C1972" s="39">
        <v>5401000</v>
      </c>
      <c r="D1972" s="39">
        <v>4</v>
      </c>
      <c r="E1972" s="39">
        <v>62</v>
      </c>
      <c r="F1972" s="39">
        <v>54</v>
      </c>
      <c r="G1972" s="39">
        <v>57</v>
      </c>
      <c r="H1972" s="39">
        <v>53</v>
      </c>
      <c r="I1972" s="39">
        <v>64</v>
      </c>
      <c r="J1972" s="39">
        <v>68</v>
      </c>
      <c r="K1972" s="39">
        <v>44</v>
      </c>
      <c r="L1972" s="39">
        <v>58</v>
      </c>
      <c r="M1972" s="39">
        <v>51</v>
      </c>
      <c r="N1972" s="39">
        <v>52</v>
      </c>
    </row>
    <row r="1973" spans="1:14" x14ac:dyDescent="0.25">
      <c r="A1973" s="39" t="s">
        <v>135</v>
      </c>
      <c r="B1973" s="39" t="s">
        <v>135</v>
      </c>
      <c r="C1973" s="39">
        <v>5401000</v>
      </c>
      <c r="D1973" s="39">
        <v>5</v>
      </c>
      <c r="E1973" s="39">
        <v>55</v>
      </c>
      <c r="F1973" s="39">
        <v>68</v>
      </c>
      <c r="G1973" s="39">
        <v>58</v>
      </c>
      <c r="H1973" s="39">
        <v>57</v>
      </c>
      <c r="I1973" s="39">
        <v>54</v>
      </c>
      <c r="J1973" s="39">
        <v>56</v>
      </c>
      <c r="K1973" s="39">
        <v>63</v>
      </c>
      <c r="L1973" s="39">
        <v>50</v>
      </c>
      <c r="M1973" s="39">
        <v>60</v>
      </c>
      <c r="N1973" s="39">
        <v>47</v>
      </c>
    </row>
    <row r="1974" spans="1:14" x14ac:dyDescent="0.25">
      <c r="A1974" s="39" t="s">
        <v>135</v>
      </c>
      <c r="B1974" s="39" t="s">
        <v>135</v>
      </c>
      <c r="C1974" s="39">
        <v>5401000</v>
      </c>
      <c r="D1974" s="39">
        <v>6</v>
      </c>
      <c r="E1974" s="39">
        <v>71</v>
      </c>
      <c r="F1974" s="39">
        <v>62</v>
      </c>
      <c r="G1974" s="39">
        <v>68</v>
      </c>
      <c r="H1974" s="39">
        <v>51</v>
      </c>
      <c r="I1974" s="39">
        <v>57</v>
      </c>
      <c r="J1974" s="39">
        <v>53</v>
      </c>
      <c r="K1974" s="39">
        <v>59</v>
      </c>
      <c r="L1974" s="39">
        <v>66</v>
      </c>
      <c r="M1974" s="39">
        <v>47</v>
      </c>
      <c r="N1974" s="39">
        <v>65</v>
      </c>
    </row>
    <row r="1975" spans="1:14" x14ac:dyDescent="0.25">
      <c r="A1975" s="39" t="s">
        <v>135</v>
      </c>
      <c r="B1975" s="39" t="s">
        <v>135</v>
      </c>
      <c r="C1975" s="39">
        <v>5401000</v>
      </c>
      <c r="D1975" s="39">
        <v>7</v>
      </c>
      <c r="E1975" s="39">
        <v>67</v>
      </c>
      <c r="F1975" s="39">
        <v>71</v>
      </c>
      <c r="G1975" s="39">
        <v>62</v>
      </c>
      <c r="H1975" s="39">
        <v>76</v>
      </c>
      <c r="I1975" s="39">
        <v>55</v>
      </c>
      <c r="J1975" s="39">
        <v>58</v>
      </c>
      <c r="K1975" s="39">
        <v>58</v>
      </c>
      <c r="L1975" s="39">
        <v>59</v>
      </c>
      <c r="M1975" s="39">
        <v>69</v>
      </c>
      <c r="N1975" s="39">
        <v>48</v>
      </c>
    </row>
    <row r="1976" spans="1:14" x14ac:dyDescent="0.25">
      <c r="A1976" s="39" t="s">
        <v>135</v>
      </c>
      <c r="B1976" s="39" t="s">
        <v>135</v>
      </c>
      <c r="C1976" s="39">
        <v>5401000</v>
      </c>
      <c r="D1976" s="39">
        <v>8</v>
      </c>
      <c r="E1976" s="39">
        <v>70</v>
      </c>
      <c r="F1976" s="39">
        <v>70</v>
      </c>
      <c r="G1976" s="39">
        <v>80</v>
      </c>
      <c r="H1976" s="39">
        <v>63</v>
      </c>
      <c r="I1976" s="39">
        <v>74</v>
      </c>
      <c r="J1976" s="39">
        <v>50</v>
      </c>
      <c r="K1976" s="39">
        <v>67</v>
      </c>
      <c r="L1976" s="39">
        <v>57</v>
      </c>
      <c r="M1976" s="39">
        <v>54</v>
      </c>
      <c r="N1976" s="39">
        <v>72</v>
      </c>
    </row>
    <row r="1977" spans="1:14" x14ac:dyDescent="0.25">
      <c r="A1977" s="39" t="s">
        <v>135</v>
      </c>
      <c r="B1977" s="39" t="s">
        <v>135</v>
      </c>
      <c r="C1977" s="39">
        <v>5401000</v>
      </c>
      <c r="D1977" s="39">
        <v>9</v>
      </c>
      <c r="E1977" s="39">
        <v>63</v>
      </c>
      <c r="F1977" s="39">
        <v>73</v>
      </c>
      <c r="G1977" s="39">
        <v>61</v>
      </c>
      <c r="H1977" s="39">
        <v>78</v>
      </c>
      <c r="I1977" s="39">
        <v>62</v>
      </c>
      <c r="J1977" s="39">
        <v>66</v>
      </c>
      <c r="K1977" s="39">
        <v>45</v>
      </c>
      <c r="L1977" s="39">
        <v>58</v>
      </c>
      <c r="M1977" s="39">
        <v>62</v>
      </c>
      <c r="N1977" s="39">
        <v>62</v>
      </c>
    </row>
    <row r="1978" spans="1:14" x14ac:dyDescent="0.25">
      <c r="A1978" s="39" t="s">
        <v>135</v>
      </c>
      <c r="B1978" s="39" t="s">
        <v>135</v>
      </c>
      <c r="C1978" s="39">
        <v>5403000</v>
      </c>
      <c r="D1978" s="39">
        <v>0</v>
      </c>
      <c r="E1978" s="39">
        <v>160</v>
      </c>
      <c r="F1978" s="39">
        <v>146</v>
      </c>
      <c r="G1978" s="39">
        <v>140</v>
      </c>
      <c r="H1978" s="39">
        <v>126</v>
      </c>
      <c r="I1978" s="39">
        <v>111</v>
      </c>
      <c r="J1978" s="39">
        <v>102</v>
      </c>
      <c r="K1978" s="39">
        <v>93</v>
      </c>
      <c r="L1978" s="39">
        <v>107</v>
      </c>
      <c r="M1978" s="39">
        <v>82</v>
      </c>
      <c r="N1978" s="39">
        <v>125</v>
      </c>
    </row>
    <row r="1979" spans="1:14" x14ac:dyDescent="0.25">
      <c r="A1979" s="39" t="s">
        <v>135</v>
      </c>
      <c r="B1979" s="39" t="s">
        <v>135</v>
      </c>
      <c r="C1979" s="39">
        <v>5403000</v>
      </c>
      <c r="D1979" s="39">
        <v>1</v>
      </c>
      <c r="E1979" s="39">
        <v>128</v>
      </c>
      <c r="F1979" s="39">
        <v>154</v>
      </c>
      <c r="G1979" s="39">
        <v>130</v>
      </c>
      <c r="H1979" s="39">
        <v>121</v>
      </c>
      <c r="I1979" s="39">
        <v>115</v>
      </c>
      <c r="J1979" s="39">
        <v>106</v>
      </c>
      <c r="K1979" s="39">
        <v>88</v>
      </c>
      <c r="L1979" s="39">
        <v>87</v>
      </c>
      <c r="M1979" s="39">
        <v>97</v>
      </c>
      <c r="N1979" s="39">
        <v>77</v>
      </c>
    </row>
    <row r="1980" spans="1:14" x14ac:dyDescent="0.25">
      <c r="A1980" s="39" t="s">
        <v>135</v>
      </c>
      <c r="B1980" s="39" t="s">
        <v>135</v>
      </c>
      <c r="C1980" s="39">
        <v>5403000</v>
      </c>
      <c r="D1980" s="39">
        <v>10</v>
      </c>
      <c r="E1980" s="39">
        <v>155</v>
      </c>
      <c r="F1980" s="39">
        <v>128</v>
      </c>
      <c r="G1980" s="39">
        <v>128</v>
      </c>
      <c r="H1980" s="39">
        <v>108</v>
      </c>
      <c r="I1980" s="39">
        <v>117</v>
      </c>
      <c r="J1980" s="39">
        <v>121</v>
      </c>
      <c r="K1980" s="39">
        <v>91</v>
      </c>
      <c r="L1980" s="39">
        <v>96</v>
      </c>
      <c r="M1980" s="39">
        <v>98</v>
      </c>
      <c r="N1980" s="39">
        <v>86</v>
      </c>
    </row>
    <row r="1981" spans="1:14" x14ac:dyDescent="0.25">
      <c r="A1981" s="39" t="s">
        <v>135</v>
      </c>
      <c r="B1981" s="39" t="s">
        <v>135</v>
      </c>
      <c r="C1981" s="39">
        <v>5403000</v>
      </c>
      <c r="D1981" s="39">
        <v>11</v>
      </c>
      <c r="E1981" s="39">
        <v>102</v>
      </c>
      <c r="F1981" s="39">
        <v>125</v>
      </c>
      <c r="G1981" s="39">
        <v>107</v>
      </c>
      <c r="H1981" s="39">
        <v>99</v>
      </c>
      <c r="I1981" s="39">
        <v>102</v>
      </c>
      <c r="J1981" s="39">
        <v>105</v>
      </c>
      <c r="K1981" s="39">
        <v>104</v>
      </c>
      <c r="L1981" s="39">
        <v>86</v>
      </c>
      <c r="M1981" s="39">
        <v>88</v>
      </c>
      <c r="N1981" s="39">
        <v>94</v>
      </c>
    </row>
    <row r="1982" spans="1:14" x14ac:dyDescent="0.25">
      <c r="A1982" s="39" t="s">
        <v>135</v>
      </c>
      <c r="B1982" s="39" t="s">
        <v>135</v>
      </c>
      <c r="C1982" s="39">
        <v>5403000</v>
      </c>
      <c r="D1982" s="39">
        <v>12</v>
      </c>
      <c r="E1982" s="39">
        <v>110</v>
      </c>
      <c r="F1982" s="39">
        <v>108</v>
      </c>
      <c r="G1982" s="39">
        <v>129</v>
      </c>
      <c r="H1982" s="39">
        <v>107</v>
      </c>
      <c r="I1982" s="39">
        <v>106</v>
      </c>
      <c r="J1982" s="39">
        <v>105</v>
      </c>
      <c r="K1982" s="39">
        <v>104</v>
      </c>
      <c r="L1982" s="39">
        <v>99</v>
      </c>
      <c r="M1982" s="39">
        <v>74</v>
      </c>
      <c r="N1982" s="39">
        <v>83</v>
      </c>
    </row>
    <row r="1983" spans="1:14" x14ac:dyDescent="0.25">
      <c r="A1983" s="39" t="s">
        <v>135</v>
      </c>
      <c r="B1983" s="39" t="s">
        <v>135</v>
      </c>
      <c r="C1983" s="39">
        <v>5403000</v>
      </c>
      <c r="D1983" s="39">
        <v>2</v>
      </c>
      <c r="E1983" s="39">
        <v>115</v>
      </c>
      <c r="F1983" s="39">
        <v>121</v>
      </c>
      <c r="G1983" s="39">
        <v>140</v>
      </c>
      <c r="H1983" s="39">
        <v>109</v>
      </c>
      <c r="I1983" s="39">
        <v>114</v>
      </c>
      <c r="J1983" s="39">
        <v>97</v>
      </c>
      <c r="K1983" s="39">
        <v>81</v>
      </c>
      <c r="L1983" s="39">
        <v>85</v>
      </c>
      <c r="M1983" s="39">
        <v>86</v>
      </c>
      <c r="N1983" s="39">
        <v>83</v>
      </c>
    </row>
    <row r="1984" spans="1:14" x14ac:dyDescent="0.25">
      <c r="A1984" s="39" t="s">
        <v>135</v>
      </c>
      <c r="B1984" s="39" t="s">
        <v>135</v>
      </c>
      <c r="C1984" s="39">
        <v>5403000</v>
      </c>
      <c r="D1984" s="39">
        <v>3</v>
      </c>
      <c r="E1984" s="39">
        <v>123</v>
      </c>
      <c r="F1984" s="39">
        <v>118</v>
      </c>
      <c r="G1984" s="39">
        <v>109</v>
      </c>
      <c r="H1984" s="39">
        <v>131</v>
      </c>
      <c r="I1984" s="39">
        <v>105</v>
      </c>
      <c r="J1984" s="39">
        <v>101</v>
      </c>
      <c r="K1984" s="39">
        <v>99</v>
      </c>
      <c r="L1984" s="39">
        <v>79</v>
      </c>
      <c r="M1984" s="39">
        <v>68</v>
      </c>
      <c r="N1984" s="39">
        <v>82</v>
      </c>
    </row>
    <row r="1985" spans="1:14" x14ac:dyDescent="0.25">
      <c r="A1985" s="39" t="s">
        <v>135</v>
      </c>
      <c r="B1985" s="39" t="s">
        <v>135</v>
      </c>
      <c r="C1985" s="39">
        <v>5403000</v>
      </c>
      <c r="D1985" s="39">
        <v>4</v>
      </c>
      <c r="E1985" s="39">
        <v>120</v>
      </c>
      <c r="F1985" s="39">
        <v>107</v>
      </c>
      <c r="G1985" s="39">
        <v>112</v>
      </c>
      <c r="H1985" s="39">
        <v>100</v>
      </c>
      <c r="I1985" s="39">
        <v>121</v>
      </c>
      <c r="J1985" s="39">
        <v>99</v>
      </c>
      <c r="K1985" s="39">
        <v>94</v>
      </c>
      <c r="L1985" s="39">
        <v>90</v>
      </c>
      <c r="M1985" s="39">
        <v>77</v>
      </c>
      <c r="N1985" s="39">
        <v>65</v>
      </c>
    </row>
    <row r="1986" spans="1:14" x14ac:dyDescent="0.25">
      <c r="A1986" s="39" t="s">
        <v>135</v>
      </c>
      <c r="B1986" s="39" t="s">
        <v>135</v>
      </c>
      <c r="C1986" s="39">
        <v>5403000</v>
      </c>
      <c r="D1986" s="39">
        <v>5</v>
      </c>
      <c r="E1986" s="39">
        <v>135</v>
      </c>
      <c r="F1986" s="39">
        <v>117</v>
      </c>
      <c r="G1986" s="39">
        <v>111</v>
      </c>
      <c r="H1986" s="39">
        <v>102</v>
      </c>
      <c r="I1986" s="39">
        <v>102</v>
      </c>
      <c r="J1986" s="39">
        <v>121</v>
      </c>
      <c r="K1986" s="39">
        <v>92</v>
      </c>
      <c r="L1986" s="39">
        <v>82</v>
      </c>
      <c r="M1986" s="39">
        <v>87</v>
      </c>
      <c r="N1986" s="39">
        <v>79</v>
      </c>
    </row>
    <row r="1987" spans="1:14" x14ac:dyDescent="0.25">
      <c r="A1987" s="39" t="s">
        <v>135</v>
      </c>
      <c r="B1987" s="39" t="s">
        <v>135</v>
      </c>
      <c r="C1987" s="39">
        <v>5403000</v>
      </c>
      <c r="D1987" s="39">
        <v>6</v>
      </c>
      <c r="E1987" s="39">
        <v>121</v>
      </c>
      <c r="F1987" s="39">
        <v>123</v>
      </c>
      <c r="G1987" s="39">
        <v>107</v>
      </c>
      <c r="H1987" s="39">
        <v>95</v>
      </c>
      <c r="I1987" s="39">
        <v>90</v>
      </c>
      <c r="J1987" s="39">
        <v>93</v>
      </c>
      <c r="K1987" s="39">
        <v>111</v>
      </c>
      <c r="L1987" s="39">
        <v>91</v>
      </c>
      <c r="M1987" s="39">
        <v>85</v>
      </c>
      <c r="N1987" s="39">
        <v>81</v>
      </c>
    </row>
    <row r="1988" spans="1:14" x14ac:dyDescent="0.25">
      <c r="A1988" s="39" t="s">
        <v>135</v>
      </c>
      <c r="B1988" s="39" t="s">
        <v>135</v>
      </c>
      <c r="C1988" s="39">
        <v>5403000</v>
      </c>
      <c r="D1988" s="39">
        <v>7</v>
      </c>
      <c r="E1988" s="39">
        <v>138</v>
      </c>
      <c r="F1988" s="39">
        <v>123</v>
      </c>
      <c r="G1988" s="39">
        <v>123</v>
      </c>
      <c r="H1988" s="39">
        <v>108</v>
      </c>
      <c r="I1988" s="39">
        <v>95</v>
      </c>
      <c r="J1988" s="39">
        <v>102</v>
      </c>
      <c r="K1988" s="39">
        <v>89</v>
      </c>
      <c r="L1988" s="39">
        <v>112</v>
      </c>
      <c r="M1988" s="39">
        <v>101</v>
      </c>
      <c r="N1988" s="39">
        <v>75</v>
      </c>
    </row>
    <row r="1989" spans="1:14" x14ac:dyDescent="0.25">
      <c r="A1989" s="39" t="s">
        <v>135</v>
      </c>
      <c r="B1989" s="39" t="s">
        <v>135</v>
      </c>
      <c r="C1989" s="39">
        <v>5403000</v>
      </c>
      <c r="D1989" s="39">
        <v>8</v>
      </c>
      <c r="E1989" s="39">
        <v>120</v>
      </c>
      <c r="F1989" s="39">
        <v>136</v>
      </c>
      <c r="G1989" s="39">
        <v>121</v>
      </c>
      <c r="H1989" s="39">
        <v>105</v>
      </c>
      <c r="I1989" s="39">
        <v>93</v>
      </c>
      <c r="J1989" s="39">
        <v>91</v>
      </c>
      <c r="K1989" s="39">
        <v>106</v>
      </c>
      <c r="L1989" s="39">
        <v>87</v>
      </c>
      <c r="M1989" s="39">
        <v>106</v>
      </c>
      <c r="N1989" s="39">
        <v>94</v>
      </c>
    </row>
    <row r="1990" spans="1:14" x14ac:dyDescent="0.25">
      <c r="A1990" s="39" t="s">
        <v>135</v>
      </c>
      <c r="B1990" s="39" t="s">
        <v>135</v>
      </c>
      <c r="C1990" s="39">
        <v>5403000</v>
      </c>
      <c r="D1990" s="39">
        <v>9</v>
      </c>
      <c r="E1990" s="39">
        <v>122</v>
      </c>
      <c r="F1990" s="39">
        <v>141</v>
      </c>
      <c r="G1990" s="39">
        <v>124</v>
      </c>
      <c r="H1990" s="39">
        <v>113</v>
      </c>
      <c r="I1990" s="39">
        <v>119</v>
      </c>
      <c r="J1990" s="39">
        <v>83</v>
      </c>
      <c r="K1990" s="39">
        <v>92</v>
      </c>
      <c r="L1990" s="39">
        <v>98</v>
      </c>
      <c r="M1990" s="39">
        <v>98</v>
      </c>
      <c r="N1990" s="39">
        <v>92</v>
      </c>
    </row>
    <row r="1991" spans="1:14" x14ac:dyDescent="0.25">
      <c r="A1991" s="39" t="s">
        <v>135</v>
      </c>
      <c r="B1991" s="39" t="s">
        <v>135</v>
      </c>
      <c r="C1991" s="39">
        <v>5404000</v>
      </c>
      <c r="D1991" s="39">
        <v>0</v>
      </c>
      <c r="E1991" s="39">
        <v>44</v>
      </c>
      <c r="F1991" s="39">
        <v>27</v>
      </c>
      <c r="G1991" s="39">
        <v>30</v>
      </c>
      <c r="H1991" s="39">
        <v>27</v>
      </c>
      <c r="I1991" s="39">
        <v>23</v>
      </c>
      <c r="J1991" s="39">
        <v>31</v>
      </c>
      <c r="K1991" s="39">
        <v>24</v>
      </c>
      <c r="L1991" s="39">
        <v>19</v>
      </c>
      <c r="M1991" s="39">
        <v>27</v>
      </c>
      <c r="N1991" s="39">
        <v>23</v>
      </c>
    </row>
    <row r="1992" spans="1:14" x14ac:dyDescent="0.25">
      <c r="A1992" s="39" t="s">
        <v>135</v>
      </c>
      <c r="B1992" s="39" t="s">
        <v>135</v>
      </c>
      <c r="C1992" s="39">
        <v>5404000</v>
      </c>
      <c r="D1992" s="39">
        <v>1</v>
      </c>
      <c r="E1992" s="39">
        <v>36</v>
      </c>
      <c r="F1992" s="39">
        <v>44</v>
      </c>
      <c r="G1992" s="39">
        <v>24</v>
      </c>
      <c r="H1992" s="39">
        <v>28</v>
      </c>
      <c r="I1992" s="39">
        <v>34</v>
      </c>
      <c r="J1992" s="39">
        <v>25</v>
      </c>
      <c r="K1992" s="39">
        <v>35</v>
      </c>
      <c r="L1992" s="39">
        <v>26</v>
      </c>
      <c r="M1992" s="39">
        <v>20</v>
      </c>
      <c r="N1992" s="39">
        <v>20</v>
      </c>
    </row>
    <row r="1993" spans="1:14" x14ac:dyDescent="0.25">
      <c r="A1993" s="39" t="s">
        <v>135</v>
      </c>
      <c r="B1993" s="39" t="s">
        <v>135</v>
      </c>
      <c r="C1993" s="39">
        <v>5404000</v>
      </c>
      <c r="D1993" s="39">
        <v>10</v>
      </c>
      <c r="E1993" s="39">
        <v>44</v>
      </c>
      <c r="F1993" s="39">
        <v>25</v>
      </c>
      <c r="G1993" s="39">
        <v>30</v>
      </c>
      <c r="H1993" s="39">
        <v>38</v>
      </c>
      <c r="I1993" s="39">
        <v>32</v>
      </c>
      <c r="J1993" s="39">
        <v>27</v>
      </c>
      <c r="K1993" s="39">
        <v>31</v>
      </c>
      <c r="L1993" s="39">
        <v>24</v>
      </c>
      <c r="M1993" s="39">
        <v>31</v>
      </c>
      <c r="N1993" s="39">
        <v>23</v>
      </c>
    </row>
    <row r="1994" spans="1:14" x14ac:dyDescent="0.25">
      <c r="A1994" s="39" t="s">
        <v>135</v>
      </c>
      <c r="B1994" s="39" t="s">
        <v>135</v>
      </c>
      <c r="C1994" s="39">
        <v>5404000</v>
      </c>
      <c r="D1994" s="39">
        <v>11</v>
      </c>
      <c r="E1994" s="39">
        <v>22</v>
      </c>
      <c r="F1994" s="39">
        <v>38</v>
      </c>
      <c r="G1994" s="39">
        <v>22</v>
      </c>
      <c r="H1994" s="39">
        <v>26</v>
      </c>
      <c r="I1994" s="39">
        <v>30</v>
      </c>
      <c r="J1994" s="39">
        <v>29</v>
      </c>
      <c r="K1994" s="39">
        <v>26</v>
      </c>
      <c r="L1994" s="39">
        <v>33</v>
      </c>
      <c r="M1994" s="39">
        <v>23</v>
      </c>
      <c r="N1994" s="39">
        <v>32</v>
      </c>
    </row>
    <row r="1995" spans="1:14" x14ac:dyDescent="0.25">
      <c r="A1995" s="39" t="s">
        <v>135</v>
      </c>
      <c r="B1995" s="39" t="s">
        <v>135</v>
      </c>
      <c r="C1995" s="39">
        <v>5404000</v>
      </c>
      <c r="D1995" s="39">
        <v>12</v>
      </c>
      <c r="E1995" s="39">
        <v>33</v>
      </c>
      <c r="F1995" s="39">
        <v>18</v>
      </c>
      <c r="G1995" s="39">
        <v>36</v>
      </c>
      <c r="H1995" s="39">
        <v>23</v>
      </c>
      <c r="I1995" s="39">
        <v>27</v>
      </c>
      <c r="J1995" s="39">
        <v>36</v>
      </c>
      <c r="K1995" s="39">
        <v>25</v>
      </c>
      <c r="L1995" s="39">
        <v>26</v>
      </c>
      <c r="M1995" s="39">
        <v>30</v>
      </c>
      <c r="N1995" s="39">
        <v>23</v>
      </c>
    </row>
    <row r="1996" spans="1:14" x14ac:dyDescent="0.25">
      <c r="A1996" s="39" t="s">
        <v>135</v>
      </c>
      <c r="B1996" s="39" t="s">
        <v>135</v>
      </c>
      <c r="C1996" s="39">
        <v>5404000</v>
      </c>
      <c r="D1996" s="39">
        <v>2</v>
      </c>
      <c r="E1996" s="39">
        <v>37</v>
      </c>
      <c r="F1996" s="39">
        <v>33</v>
      </c>
      <c r="G1996" s="39">
        <v>31</v>
      </c>
      <c r="H1996" s="39">
        <v>22</v>
      </c>
      <c r="I1996" s="39">
        <v>26</v>
      </c>
      <c r="J1996" s="39">
        <v>25</v>
      </c>
      <c r="K1996" s="39">
        <v>25</v>
      </c>
      <c r="L1996" s="39">
        <v>33</v>
      </c>
      <c r="M1996" s="39">
        <v>29</v>
      </c>
      <c r="N1996" s="39">
        <v>19</v>
      </c>
    </row>
    <row r="1997" spans="1:14" x14ac:dyDescent="0.25">
      <c r="A1997" s="39" t="s">
        <v>135</v>
      </c>
      <c r="B1997" s="39" t="s">
        <v>135</v>
      </c>
      <c r="C1997" s="39">
        <v>5404000</v>
      </c>
      <c r="D1997" s="39">
        <v>3</v>
      </c>
      <c r="E1997" s="39">
        <v>27</v>
      </c>
      <c r="F1997" s="39">
        <v>33</v>
      </c>
      <c r="G1997" s="39">
        <v>27</v>
      </c>
      <c r="H1997" s="39">
        <v>32</v>
      </c>
      <c r="I1997" s="39">
        <v>25</v>
      </c>
      <c r="J1997" s="39">
        <v>26</v>
      </c>
      <c r="K1997" s="39">
        <v>27</v>
      </c>
      <c r="L1997" s="39">
        <v>22</v>
      </c>
      <c r="M1997" s="39">
        <v>29</v>
      </c>
      <c r="N1997" s="39">
        <v>26</v>
      </c>
    </row>
    <row r="1998" spans="1:14" x14ac:dyDescent="0.25">
      <c r="A1998" s="39" t="s">
        <v>135</v>
      </c>
      <c r="B1998" s="39" t="s">
        <v>135</v>
      </c>
      <c r="C1998" s="39">
        <v>5404000</v>
      </c>
      <c r="D1998" s="39">
        <v>4</v>
      </c>
      <c r="E1998" s="39">
        <v>34</v>
      </c>
      <c r="F1998" s="39">
        <v>30</v>
      </c>
      <c r="G1998" s="39">
        <v>30</v>
      </c>
      <c r="H1998" s="39">
        <v>27</v>
      </c>
      <c r="I1998" s="39">
        <v>29</v>
      </c>
      <c r="J1998" s="39">
        <v>24</v>
      </c>
      <c r="K1998" s="39">
        <v>26</v>
      </c>
      <c r="L1998" s="39">
        <v>21</v>
      </c>
      <c r="M1998" s="39">
        <v>21</v>
      </c>
      <c r="N1998" s="39">
        <v>21</v>
      </c>
    </row>
    <row r="1999" spans="1:14" x14ac:dyDescent="0.25">
      <c r="A1999" s="39" t="s">
        <v>135</v>
      </c>
      <c r="B1999" s="39" t="s">
        <v>135</v>
      </c>
      <c r="C1999" s="39">
        <v>5404000</v>
      </c>
      <c r="D1999" s="39">
        <v>5</v>
      </c>
      <c r="E1999" s="39">
        <v>37</v>
      </c>
      <c r="F1999" s="39">
        <v>35</v>
      </c>
      <c r="G1999" s="39">
        <v>27</v>
      </c>
      <c r="H1999" s="39">
        <v>28</v>
      </c>
      <c r="I1999" s="39">
        <v>25</v>
      </c>
      <c r="J1999" s="39">
        <v>30</v>
      </c>
      <c r="K1999" s="39">
        <v>25</v>
      </c>
      <c r="L1999" s="39">
        <v>25</v>
      </c>
      <c r="M1999" s="39">
        <v>25</v>
      </c>
      <c r="N1999" s="39">
        <v>19</v>
      </c>
    </row>
    <row r="2000" spans="1:14" x14ac:dyDescent="0.25">
      <c r="A2000" s="39" t="s">
        <v>135</v>
      </c>
      <c r="B2000" s="39" t="s">
        <v>135</v>
      </c>
      <c r="C2000" s="39">
        <v>5404000</v>
      </c>
      <c r="D2000" s="39">
        <v>6</v>
      </c>
      <c r="E2000" s="39">
        <v>30</v>
      </c>
      <c r="F2000" s="39">
        <v>30</v>
      </c>
      <c r="G2000" s="39">
        <v>33</v>
      </c>
      <c r="H2000" s="39">
        <v>27</v>
      </c>
      <c r="I2000" s="39">
        <v>27</v>
      </c>
      <c r="J2000" s="39">
        <v>26</v>
      </c>
      <c r="K2000" s="39">
        <v>34</v>
      </c>
      <c r="L2000" s="39">
        <v>25</v>
      </c>
      <c r="M2000" s="39">
        <v>23</v>
      </c>
      <c r="N2000" s="39">
        <v>22</v>
      </c>
    </row>
    <row r="2001" spans="1:14" x14ac:dyDescent="0.25">
      <c r="A2001" s="39" t="s">
        <v>135</v>
      </c>
      <c r="B2001" s="39" t="s">
        <v>135</v>
      </c>
      <c r="C2001" s="39">
        <v>5404000</v>
      </c>
      <c r="D2001" s="39">
        <v>7</v>
      </c>
      <c r="E2001" s="39">
        <v>43</v>
      </c>
      <c r="F2001" s="39">
        <v>28</v>
      </c>
      <c r="G2001" s="39">
        <v>29</v>
      </c>
      <c r="H2001" s="39">
        <v>31</v>
      </c>
      <c r="I2001" s="39">
        <v>22</v>
      </c>
      <c r="J2001" s="39">
        <v>27</v>
      </c>
      <c r="K2001" s="39">
        <v>29</v>
      </c>
      <c r="L2001" s="39">
        <v>28</v>
      </c>
      <c r="M2001" s="39">
        <v>22</v>
      </c>
      <c r="N2001" s="39">
        <v>21</v>
      </c>
    </row>
    <row r="2002" spans="1:14" x14ac:dyDescent="0.25">
      <c r="A2002" s="39" t="s">
        <v>135</v>
      </c>
      <c r="B2002" s="39" t="s">
        <v>135</v>
      </c>
      <c r="C2002" s="39">
        <v>5404000</v>
      </c>
      <c r="D2002" s="39">
        <v>8</v>
      </c>
      <c r="E2002" s="39">
        <v>37</v>
      </c>
      <c r="F2002" s="39">
        <v>32</v>
      </c>
      <c r="G2002" s="39">
        <v>23</v>
      </c>
      <c r="H2002" s="39">
        <v>26</v>
      </c>
      <c r="I2002" s="39">
        <v>33</v>
      </c>
      <c r="J2002" s="39">
        <v>22</v>
      </c>
      <c r="K2002" s="39">
        <v>27</v>
      </c>
      <c r="L2002" s="39">
        <v>25</v>
      </c>
      <c r="M2002" s="39">
        <v>25</v>
      </c>
      <c r="N2002" s="39">
        <v>19</v>
      </c>
    </row>
    <row r="2003" spans="1:14" x14ac:dyDescent="0.25">
      <c r="A2003" s="39" t="s">
        <v>135</v>
      </c>
      <c r="B2003" s="39" t="s">
        <v>135</v>
      </c>
      <c r="C2003" s="39">
        <v>5404000</v>
      </c>
      <c r="D2003" s="39">
        <v>9</v>
      </c>
      <c r="E2003" s="39">
        <v>27</v>
      </c>
      <c r="F2003" s="39">
        <v>29</v>
      </c>
      <c r="G2003" s="39">
        <v>33</v>
      </c>
      <c r="H2003" s="39">
        <v>26</v>
      </c>
      <c r="I2003" s="39">
        <v>28</v>
      </c>
      <c r="J2003" s="39">
        <v>33</v>
      </c>
      <c r="K2003" s="39">
        <v>28</v>
      </c>
      <c r="L2003" s="39">
        <v>31</v>
      </c>
      <c r="M2003" s="39">
        <v>25</v>
      </c>
      <c r="N2003" s="39">
        <v>25</v>
      </c>
    </row>
    <row r="2004" spans="1:14" x14ac:dyDescent="0.25">
      <c r="A2004" s="39" t="s">
        <v>135</v>
      </c>
      <c r="B2004" s="39" t="s">
        <v>135</v>
      </c>
      <c r="C2004" s="39">
        <v>5502000</v>
      </c>
      <c r="D2004" s="39">
        <v>0</v>
      </c>
      <c r="E2004" s="39">
        <v>84</v>
      </c>
      <c r="F2004" s="39">
        <v>78</v>
      </c>
      <c r="G2004" s="39">
        <v>76</v>
      </c>
      <c r="H2004" s="39">
        <v>79</v>
      </c>
      <c r="I2004" s="39">
        <v>76</v>
      </c>
      <c r="J2004" s="39">
        <v>73</v>
      </c>
      <c r="K2004" s="39">
        <v>80</v>
      </c>
      <c r="L2004" s="39">
        <v>81</v>
      </c>
      <c r="M2004" s="39">
        <v>48</v>
      </c>
      <c r="N2004" s="39">
        <v>63</v>
      </c>
    </row>
    <row r="2005" spans="1:14" x14ac:dyDescent="0.25">
      <c r="A2005" s="39" t="s">
        <v>135</v>
      </c>
      <c r="B2005" s="39" t="s">
        <v>135</v>
      </c>
      <c r="C2005" s="39">
        <v>5502000</v>
      </c>
      <c r="D2005" s="39">
        <v>1</v>
      </c>
      <c r="E2005" s="39">
        <v>61</v>
      </c>
      <c r="F2005" s="39">
        <v>77</v>
      </c>
      <c r="G2005" s="39">
        <v>70</v>
      </c>
      <c r="H2005" s="39">
        <v>80</v>
      </c>
      <c r="I2005" s="39">
        <v>63</v>
      </c>
      <c r="J2005" s="39">
        <v>81</v>
      </c>
      <c r="K2005" s="39">
        <v>74</v>
      </c>
      <c r="L2005" s="39">
        <v>78</v>
      </c>
      <c r="M2005" s="39">
        <v>77</v>
      </c>
      <c r="N2005" s="39">
        <v>64</v>
      </c>
    </row>
    <row r="2006" spans="1:14" x14ac:dyDescent="0.25">
      <c r="A2006" s="39" t="s">
        <v>135</v>
      </c>
      <c r="B2006" s="39" t="s">
        <v>135</v>
      </c>
      <c r="C2006" s="39">
        <v>5502000</v>
      </c>
      <c r="D2006" s="39">
        <v>10</v>
      </c>
      <c r="E2006" s="39">
        <v>90</v>
      </c>
      <c r="F2006" s="39">
        <v>93</v>
      </c>
      <c r="G2006" s="39">
        <v>73</v>
      </c>
      <c r="H2006" s="39">
        <v>80</v>
      </c>
      <c r="I2006" s="39">
        <v>78</v>
      </c>
      <c r="J2006" s="39">
        <v>69</v>
      </c>
      <c r="K2006" s="39">
        <v>78</v>
      </c>
      <c r="L2006" s="39">
        <v>87</v>
      </c>
      <c r="M2006" s="39">
        <v>88</v>
      </c>
      <c r="N2006" s="39">
        <v>76</v>
      </c>
    </row>
    <row r="2007" spans="1:14" x14ac:dyDescent="0.25">
      <c r="A2007" s="39" t="s">
        <v>135</v>
      </c>
      <c r="B2007" s="39" t="s">
        <v>135</v>
      </c>
      <c r="C2007" s="39">
        <v>5502000</v>
      </c>
      <c r="D2007" s="39">
        <v>11</v>
      </c>
      <c r="E2007" s="39">
        <v>67</v>
      </c>
      <c r="F2007" s="39">
        <v>80</v>
      </c>
      <c r="G2007" s="39">
        <v>76</v>
      </c>
      <c r="H2007" s="39">
        <v>70</v>
      </c>
      <c r="I2007" s="39">
        <v>75</v>
      </c>
      <c r="J2007" s="39">
        <v>70</v>
      </c>
      <c r="K2007" s="39">
        <v>75</v>
      </c>
      <c r="L2007" s="39">
        <v>84</v>
      </c>
      <c r="M2007" s="39">
        <v>94</v>
      </c>
      <c r="N2007" s="39">
        <v>85</v>
      </c>
    </row>
    <row r="2008" spans="1:14" x14ac:dyDescent="0.25">
      <c r="A2008" s="39" t="s">
        <v>135</v>
      </c>
      <c r="B2008" s="39" t="s">
        <v>135</v>
      </c>
      <c r="C2008" s="39">
        <v>5502000</v>
      </c>
      <c r="D2008" s="39">
        <v>12</v>
      </c>
      <c r="E2008" s="39">
        <v>66</v>
      </c>
      <c r="F2008" s="39">
        <v>63</v>
      </c>
      <c r="G2008" s="39">
        <v>74</v>
      </c>
      <c r="H2008" s="39">
        <v>75</v>
      </c>
      <c r="I2008" s="39">
        <v>63</v>
      </c>
      <c r="J2008" s="39">
        <v>75</v>
      </c>
      <c r="K2008" s="39">
        <v>62</v>
      </c>
      <c r="L2008" s="39">
        <v>70</v>
      </c>
      <c r="M2008" s="39">
        <v>78</v>
      </c>
      <c r="N2008" s="39">
        <v>87</v>
      </c>
    </row>
    <row r="2009" spans="1:14" x14ac:dyDescent="0.25">
      <c r="A2009" s="39" t="s">
        <v>135</v>
      </c>
      <c r="B2009" s="39" t="s">
        <v>135</v>
      </c>
      <c r="C2009" s="39">
        <v>5502000</v>
      </c>
      <c r="D2009" s="39">
        <v>2</v>
      </c>
      <c r="E2009" s="39">
        <v>68</v>
      </c>
      <c r="F2009" s="39">
        <v>65</v>
      </c>
      <c r="G2009" s="39">
        <v>75</v>
      </c>
      <c r="H2009" s="39">
        <v>61</v>
      </c>
      <c r="I2009" s="39">
        <v>74</v>
      </c>
      <c r="J2009" s="39">
        <v>64</v>
      </c>
      <c r="K2009" s="39">
        <v>73</v>
      </c>
      <c r="L2009" s="39">
        <v>73</v>
      </c>
      <c r="M2009" s="39">
        <v>65</v>
      </c>
      <c r="N2009" s="39">
        <v>71</v>
      </c>
    </row>
    <row r="2010" spans="1:14" x14ac:dyDescent="0.25">
      <c r="A2010" s="39" t="s">
        <v>135</v>
      </c>
      <c r="B2010" s="39" t="s">
        <v>135</v>
      </c>
      <c r="C2010" s="39">
        <v>5502000</v>
      </c>
      <c r="D2010" s="39">
        <v>3</v>
      </c>
      <c r="E2010" s="39">
        <v>70</v>
      </c>
      <c r="F2010" s="39">
        <v>72</v>
      </c>
      <c r="G2010" s="39">
        <v>58</v>
      </c>
      <c r="H2010" s="39">
        <v>82</v>
      </c>
      <c r="I2010" s="39">
        <v>58</v>
      </c>
      <c r="J2010" s="39">
        <v>78</v>
      </c>
      <c r="K2010" s="39">
        <v>74</v>
      </c>
      <c r="L2010" s="39">
        <v>72</v>
      </c>
      <c r="M2010" s="39">
        <v>70</v>
      </c>
      <c r="N2010" s="39">
        <v>75</v>
      </c>
    </row>
    <row r="2011" spans="1:14" x14ac:dyDescent="0.25">
      <c r="A2011" s="39" t="s">
        <v>135</v>
      </c>
      <c r="B2011" s="39" t="s">
        <v>135</v>
      </c>
      <c r="C2011" s="39">
        <v>5502000</v>
      </c>
      <c r="D2011" s="39">
        <v>4</v>
      </c>
      <c r="E2011" s="39">
        <v>72</v>
      </c>
      <c r="F2011" s="39">
        <v>74</v>
      </c>
      <c r="G2011" s="39">
        <v>71</v>
      </c>
      <c r="H2011" s="39">
        <v>60</v>
      </c>
      <c r="I2011" s="39">
        <v>85</v>
      </c>
      <c r="J2011" s="39">
        <v>66</v>
      </c>
      <c r="K2011" s="39">
        <v>76</v>
      </c>
      <c r="L2011" s="39">
        <v>74</v>
      </c>
      <c r="M2011" s="39">
        <v>73</v>
      </c>
      <c r="N2011" s="39">
        <v>64</v>
      </c>
    </row>
    <row r="2012" spans="1:14" x14ac:dyDescent="0.25">
      <c r="A2012" s="39" t="s">
        <v>135</v>
      </c>
      <c r="B2012" s="39" t="s">
        <v>135</v>
      </c>
      <c r="C2012" s="39">
        <v>5502000</v>
      </c>
      <c r="D2012" s="39">
        <v>5</v>
      </c>
      <c r="E2012" s="39">
        <v>78</v>
      </c>
      <c r="F2012" s="39">
        <v>77</v>
      </c>
      <c r="G2012" s="39">
        <v>75</v>
      </c>
      <c r="H2012" s="39">
        <v>66</v>
      </c>
      <c r="I2012" s="39">
        <v>52</v>
      </c>
      <c r="J2012" s="39">
        <v>85</v>
      </c>
      <c r="K2012" s="39">
        <v>68</v>
      </c>
      <c r="L2012" s="39">
        <v>80</v>
      </c>
      <c r="M2012" s="39">
        <v>80</v>
      </c>
      <c r="N2012" s="39">
        <v>77</v>
      </c>
    </row>
    <row r="2013" spans="1:14" x14ac:dyDescent="0.25">
      <c r="A2013" s="39" t="s">
        <v>135</v>
      </c>
      <c r="B2013" s="39" t="s">
        <v>135</v>
      </c>
      <c r="C2013" s="39">
        <v>5502000</v>
      </c>
      <c r="D2013" s="39">
        <v>6</v>
      </c>
      <c r="E2013" s="39">
        <v>73</v>
      </c>
      <c r="F2013" s="39">
        <v>82</v>
      </c>
      <c r="G2013" s="39">
        <v>72</v>
      </c>
      <c r="H2013" s="39">
        <v>77</v>
      </c>
      <c r="I2013" s="39">
        <v>72</v>
      </c>
      <c r="J2013" s="39">
        <v>57</v>
      </c>
      <c r="K2013" s="39">
        <v>89</v>
      </c>
      <c r="L2013" s="39">
        <v>70</v>
      </c>
      <c r="M2013" s="39">
        <v>77</v>
      </c>
      <c r="N2013" s="39">
        <v>74</v>
      </c>
    </row>
    <row r="2014" spans="1:14" x14ac:dyDescent="0.25">
      <c r="A2014" s="39" t="s">
        <v>135</v>
      </c>
      <c r="B2014" s="39" t="s">
        <v>135</v>
      </c>
      <c r="C2014" s="39">
        <v>5502000</v>
      </c>
      <c r="D2014" s="39">
        <v>7</v>
      </c>
      <c r="E2014" s="39">
        <v>77</v>
      </c>
      <c r="F2014" s="39">
        <v>73</v>
      </c>
      <c r="G2014" s="39">
        <v>75</v>
      </c>
      <c r="H2014" s="39">
        <v>79</v>
      </c>
      <c r="I2014" s="39">
        <v>83</v>
      </c>
      <c r="J2014" s="39">
        <v>75</v>
      </c>
      <c r="K2014" s="39">
        <v>59</v>
      </c>
      <c r="L2014" s="39">
        <v>83</v>
      </c>
      <c r="M2014" s="39">
        <v>73</v>
      </c>
      <c r="N2014" s="39">
        <v>81</v>
      </c>
    </row>
    <row r="2015" spans="1:14" x14ac:dyDescent="0.25">
      <c r="A2015" s="39" t="s">
        <v>135</v>
      </c>
      <c r="B2015" s="39" t="s">
        <v>135</v>
      </c>
      <c r="C2015" s="39">
        <v>5502000</v>
      </c>
      <c r="D2015" s="39">
        <v>8</v>
      </c>
      <c r="E2015" s="39">
        <v>70</v>
      </c>
      <c r="F2015" s="39">
        <v>76</v>
      </c>
      <c r="G2015" s="39">
        <v>72</v>
      </c>
      <c r="H2015" s="39">
        <v>78</v>
      </c>
      <c r="I2015" s="39">
        <v>84</v>
      </c>
      <c r="J2015" s="39">
        <v>85</v>
      </c>
      <c r="K2015" s="39">
        <v>74</v>
      </c>
      <c r="L2015" s="39">
        <v>65</v>
      </c>
      <c r="M2015" s="39">
        <v>84</v>
      </c>
      <c r="N2015" s="39">
        <v>77</v>
      </c>
    </row>
    <row r="2016" spans="1:14" x14ac:dyDescent="0.25">
      <c r="A2016" s="39" t="s">
        <v>135</v>
      </c>
      <c r="B2016" s="39" t="s">
        <v>135</v>
      </c>
      <c r="C2016" s="39">
        <v>5502000</v>
      </c>
      <c r="D2016" s="39">
        <v>9</v>
      </c>
      <c r="E2016" s="39">
        <v>87</v>
      </c>
      <c r="F2016" s="39">
        <v>70</v>
      </c>
      <c r="G2016" s="39">
        <v>75</v>
      </c>
      <c r="H2016" s="39">
        <v>74</v>
      </c>
      <c r="I2016" s="39">
        <v>70</v>
      </c>
      <c r="J2016" s="39">
        <v>85</v>
      </c>
      <c r="K2016" s="39">
        <v>82</v>
      </c>
      <c r="L2016" s="39">
        <v>80</v>
      </c>
      <c r="M2016" s="39">
        <v>72</v>
      </c>
      <c r="N2016" s="39">
        <v>86</v>
      </c>
    </row>
    <row r="2017" spans="1:14" x14ac:dyDescent="0.25">
      <c r="A2017" s="39" t="s">
        <v>135</v>
      </c>
      <c r="B2017" s="39" t="s">
        <v>135</v>
      </c>
      <c r="C2017" s="39">
        <v>5503000</v>
      </c>
      <c r="D2017" s="39">
        <v>0</v>
      </c>
      <c r="E2017" s="39">
        <v>16</v>
      </c>
      <c r="F2017" s="39">
        <v>21</v>
      </c>
      <c r="G2017" s="39">
        <v>22</v>
      </c>
      <c r="H2017" s="39">
        <v>18</v>
      </c>
      <c r="I2017" s="39">
        <v>26</v>
      </c>
      <c r="J2017" s="39">
        <v>23</v>
      </c>
      <c r="K2017" s="39">
        <v>25</v>
      </c>
      <c r="L2017" s="39">
        <v>34</v>
      </c>
      <c r="M2017" s="39">
        <v>29</v>
      </c>
      <c r="N2017" s="39">
        <v>29</v>
      </c>
    </row>
    <row r="2018" spans="1:14" x14ac:dyDescent="0.25">
      <c r="A2018" s="39" t="s">
        <v>135</v>
      </c>
      <c r="B2018" s="39" t="s">
        <v>135</v>
      </c>
      <c r="C2018" s="39">
        <v>5503000</v>
      </c>
      <c r="D2018" s="39">
        <v>1</v>
      </c>
      <c r="E2018" s="39">
        <v>29</v>
      </c>
      <c r="F2018" s="39">
        <v>20</v>
      </c>
      <c r="G2018" s="39">
        <v>28</v>
      </c>
      <c r="H2018" s="39">
        <v>20</v>
      </c>
      <c r="I2018" s="39">
        <v>24</v>
      </c>
      <c r="J2018" s="39">
        <v>23</v>
      </c>
      <c r="K2018" s="39">
        <v>25</v>
      </c>
      <c r="L2018" s="39">
        <v>26</v>
      </c>
      <c r="M2018" s="39">
        <v>36</v>
      </c>
      <c r="N2018" s="39">
        <v>27</v>
      </c>
    </row>
    <row r="2019" spans="1:14" x14ac:dyDescent="0.25">
      <c r="A2019" s="39" t="s">
        <v>135</v>
      </c>
      <c r="B2019" s="39" t="s">
        <v>135</v>
      </c>
      <c r="C2019" s="39">
        <v>5503000</v>
      </c>
      <c r="D2019" s="39">
        <v>10</v>
      </c>
      <c r="E2019" s="39">
        <v>36</v>
      </c>
      <c r="F2019" s="39">
        <v>36</v>
      </c>
      <c r="G2019" s="39">
        <v>35</v>
      </c>
      <c r="H2019" s="39">
        <v>26</v>
      </c>
      <c r="I2019" s="39">
        <v>27</v>
      </c>
      <c r="J2019" s="39">
        <v>26</v>
      </c>
      <c r="K2019" s="39">
        <v>30</v>
      </c>
      <c r="L2019" s="39">
        <v>18</v>
      </c>
      <c r="M2019" s="39">
        <v>34</v>
      </c>
      <c r="N2019" s="39">
        <v>33</v>
      </c>
    </row>
    <row r="2020" spans="1:14" x14ac:dyDescent="0.25">
      <c r="A2020" s="39" t="s">
        <v>135</v>
      </c>
      <c r="B2020" s="39" t="s">
        <v>135</v>
      </c>
      <c r="C2020" s="39">
        <v>5503000</v>
      </c>
      <c r="D2020" s="39">
        <v>11</v>
      </c>
      <c r="E2020" s="39">
        <v>27</v>
      </c>
      <c r="F2020" s="39">
        <v>40</v>
      </c>
      <c r="G2020" s="39">
        <v>40</v>
      </c>
      <c r="H2020" s="39">
        <v>36</v>
      </c>
      <c r="I2020" s="39">
        <v>27</v>
      </c>
      <c r="J2020" s="39">
        <v>30</v>
      </c>
      <c r="K2020" s="39">
        <v>27</v>
      </c>
      <c r="L2020" s="39">
        <v>33</v>
      </c>
      <c r="M2020" s="39">
        <v>20</v>
      </c>
      <c r="N2020" s="39">
        <v>23</v>
      </c>
    </row>
    <row r="2021" spans="1:14" x14ac:dyDescent="0.25">
      <c r="A2021" s="39" t="s">
        <v>135</v>
      </c>
      <c r="B2021" s="39" t="s">
        <v>135</v>
      </c>
      <c r="C2021" s="39">
        <v>5503000</v>
      </c>
      <c r="D2021" s="39">
        <v>12</v>
      </c>
      <c r="E2021" s="39">
        <v>30</v>
      </c>
      <c r="F2021" s="39">
        <v>31</v>
      </c>
      <c r="G2021" s="39">
        <v>42</v>
      </c>
      <c r="H2021" s="39">
        <v>34</v>
      </c>
      <c r="I2021" s="39">
        <v>31</v>
      </c>
      <c r="J2021" s="39">
        <v>22</v>
      </c>
      <c r="K2021" s="39">
        <v>31</v>
      </c>
      <c r="L2021" s="39">
        <v>24</v>
      </c>
      <c r="M2021" s="39">
        <v>33</v>
      </c>
      <c r="N2021" s="39">
        <v>19</v>
      </c>
    </row>
    <row r="2022" spans="1:14" x14ac:dyDescent="0.25">
      <c r="A2022" s="39" t="s">
        <v>135</v>
      </c>
      <c r="B2022" s="39" t="s">
        <v>135</v>
      </c>
      <c r="C2022" s="39">
        <v>5503000</v>
      </c>
      <c r="D2022" s="39">
        <v>2</v>
      </c>
      <c r="E2022" s="39">
        <v>25</v>
      </c>
      <c r="F2022" s="39">
        <v>30</v>
      </c>
      <c r="G2022" s="39">
        <v>19</v>
      </c>
      <c r="H2022" s="39">
        <v>27</v>
      </c>
      <c r="I2022" s="39">
        <v>22</v>
      </c>
      <c r="J2022" s="39">
        <v>24</v>
      </c>
      <c r="K2022" s="39">
        <v>28</v>
      </c>
      <c r="L2022" s="39">
        <v>25</v>
      </c>
      <c r="M2022" s="39">
        <v>26</v>
      </c>
      <c r="N2022" s="39">
        <v>34</v>
      </c>
    </row>
    <row r="2023" spans="1:14" x14ac:dyDescent="0.25">
      <c r="A2023" s="39" t="s">
        <v>135</v>
      </c>
      <c r="B2023" s="39" t="s">
        <v>135</v>
      </c>
      <c r="C2023" s="39">
        <v>5503000</v>
      </c>
      <c r="D2023" s="39">
        <v>3</v>
      </c>
      <c r="E2023" s="39">
        <v>17</v>
      </c>
      <c r="F2023" s="39">
        <v>27</v>
      </c>
      <c r="G2023" s="39">
        <v>29</v>
      </c>
      <c r="H2023" s="39">
        <v>19</v>
      </c>
      <c r="I2023" s="39">
        <v>30</v>
      </c>
      <c r="J2023" s="39">
        <v>25</v>
      </c>
      <c r="K2023" s="39">
        <v>22</v>
      </c>
      <c r="L2023" s="39">
        <v>34</v>
      </c>
      <c r="M2023" s="39">
        <v>25</v>
      </c>
      <c r="N2023" s="39">
        <v>25</v>
      </c>
    </row>
    <row r="2024" spans="1:14" x14ac:dyDescent="0.25">
      <c r="A2024" s="39" t="s">
        <v>135</v>
      </c>
      <c r="B2024" s="39" t="s">
        <v>135</v>
      </c>
      <c r="C2024" s="39">
        <v>5503000</v>
      </c>
      <c r="D2024" s="39">
        <v>4</v>
      </c>
      <c r="E2024" s="39">
        <v>28</v>
      </c>
      <c r="F2024" s="39">
        <v>16</v>
      </c>
      <c r="G2024" s="39">
        <v>30</v>
      </c>
      <c r="H2024" s="39">
        <v>26</v>
      </c>
      <c r="I2024" s="39">
        <v>20</v>
      </c>
      <c r="J2024" s="39">
        <v>30</v>
      </c>
      <c r="K2024" s="39">
        <v>31</v>
      </c>
      <c r="L2024" s="39">
        <v>25</v>
      </c>
      <c r="M2024" s="39">
        <v>37</v>
      </c>
      <c r="N2024" s="39">
        <v>25</v>
      </c>
    </row>
    <row r="2025" spans="1:14" x14ac:dyDescent="0.25">
      <c r="A2025" s="39" t="s">
        <v>135</v>
      </c>
      <c r="B2025" s="39" t="s">
        <v>135</v>
      </c>
      <c r="C2025" s="39">
        <v>5503000</v>
      </c>
      <c r="D2025" s="39">
        <v>5</v>
      </c>
      <c r="E2025" s="39">
        <v>18</v>
      </c>
      <c r="F2025" s="39">
        <v>27</v>
      </c>
      <c r="G2025" s="39">
        <v>17</v>
      </c>
      <c r="H2025" s="39">
        <v>29</v>
      </c>
      <c r="I2025" s="39">
        <v>32</v>
      </c>
      <c r="J2025" s="39">
        <v>23</v>
      </c>
      <c r="K2025" s="39">
        <v>32</v>
      </c>
      <c r="L2025" s="39">
        <v>33</v>
      </c>
      <c r="M2025" s="39">
        <v>27</v>
      </c>
      <c r="N2025" s="39">
        <v>39</v>
      </c>
    </row>
    <row r="2026" spans="1:14" x14ac:dyDescent="0.25">
      <c r="A2026" s="39" t="s">
        <v>135</v>
      </c>
      <c r="B2026" s="39" t="s">
        <v>135</v>
      </c>
      <c r="C2026" s="39">
        <v>5503000</v>
      </c>
      <c r="D2026" s="39">
        <v>6</v>
      </c>
      <c r="E2026" s="39">
        <v>27</v>
      </c>
      <c r="F2026" s="39">
        <v>18</v>
      </c>
      <c r="G2026" s="39">
        <v>30</v>
      </c>
      <c r="H2026" s="39">
        <v>16</v>
      </c>
      <c r="I2026" s="39">
        <v>29</v>
      </c>
      <c r="J2026" s="39">
        <v>32</v>
      </c>
      <c r="K2026" s="39">
        <v>23</v>
      </c>
      <c r="L2026" s="39">
        <v>32</v>
      </c>
      <c r="M2026" s="39">
        <v>35</v>
      </c>
      <c r="N2026" s="39">
        <v>27</v>
      </c>
    </row>
    <row r="2027" spans="1:14" x14ac:dyDescent="0.25">
      <c r="A2027" s="39" t="s">
        <v>135</v>
      </c>
      <c r="B2027" s="39" t="s">
        <v>135</v>
      </c>
      <c r="C2027" s="39">
        <v>5503000</v>
      </c>
      <c r="D2027" s="39">
        <v>7</v>
      </c>
      <c r="E2027" s="39">
        <v>31</v>
      </c>
      <c r="F2027" s="39">
        <v>21</v>
      </c>
      <c r="G2027" s="39">
        <v>23</v>
      </c>
      <c r="H2027" s="39">
        <v>30</v>
      </c>
      <c r="I2027" s="39">
        <v>18</v>
      </c>
      <c r="J2027" s="39">
        <v>30</v>
      </c>
      <c r="K2027" s="39">
        <v>32</v>
      </c>
      <c r="L2027" s="39">
        <v>34</v>
      </c>
      <c r="M2027" s="39">
        <v>38</v>
      </c>
      <c r="N2027" s="39">
        <v>36</v>
      </c>
    </row>
    <row r="2028" spans="1:14" x14ac:dyDescent="0.25">
      <c r="A2028" s="39" t="s">
        <v>135</v>
      </c>
      <c r="B2028" s="39" t="s">
        <v>135</v>
      </c>
      <c r="C2028" s="39">
        <v>5503000</v>
      </c>
      <c r="D2028" s="39">
        <v>8</v>
      </c>
      <c r="E2028" s="39">
        <v>40</v>
      </c>
      <c r="F2028" s="39">
        <v>27</v>
      </c>
      <c r="G2028" s="39">
        <v>27</v>
      </c>
      <c r="H2028" s="39">
        <v>22</v>
      </c>
      <c r="I2028" s="39">
        <v>31</v>
      </c>
      <c r="J2028" s="39">
        <v>22</v>
      </c>
      <c r="K2028" s="39">
        <v>36</v>
      </c>
      <c r="L2028" s="39">
        <v>31</v>
      </c>
      <c r="M2028" s="39">
        <v>34</v>
      </c>
      <c r="N2028" s="39">
        <v>35</v>
      </c>
    </row>
    <row r="2029" spans="1:14" x14ac:dyDescent="0.25">
      <c r="A2029" s="39" t="s">
        <v>135</v>
      </c>
      <c r="B2029" s="39" t="s">
        <v>135</v>
      </c>
      <c r="C2029" s="39">
        <v>5503000</v>
      </c>
      <c r="D2029" s="39">
        <v>9</v>
      </c>
      <c r="E2029" s="39">
        <v>32</v>
      </c>
      <c r="F2029" s="39">
        <v>32</v>
      </c>
      <c r="G2029" s="39">
        <v>29</v>
      </c>
      <c r="H2029" s="39">
        <v>26</v>
      </c>
      <c r="I2029" s="39">
        <v>19</v>
      </c>
      <c r="J2029" s="39">
        <v>31</v>
      </c>
      <c r="K2029" s="39">
        <v>19</v>
      </c>
      <c r="L2029" s="39">
        <v>35</v>
      </c>
      <c r="M2029" s="39">
        <v>33</v>
      </c>
      <c r="N2029" s="39">
        <v>37</v>
      </c>
    </row>
    <row r="2030" spans="1:14" x14ac:dyDescent="0.25">
      <c r="A2030" s="39" t="s">
        <v>135</v>
      </c>
      <c r="B2030" s="39" t="s">
        <v>135</v>
      </c>
      <c r="C2030" s="39">
        <v>5504000</v>
      </c>
      <c r="D2030" s="39">
        <v>0</v>
      </c>
      <c r="E2030" s="39">
        <v>62</v>
      </c>
      <c r="F2030" s="39">
        <v>62</v>
      </c>
      <c r="G2030" s="39">
        <v>59</v>
      </c>
      <c r="H2030" s="39">
        <v>55</v>
      </c>
      <c r="I2030" s="39">
        <v>56</v>
      </c>
      <c r="J2030" s="39">
        <v>64</v>
      </c>
      <c r="K2030" s="39">
        <v>61</v>
      </c>
      <c r="L2030" s="39">
        <v>59</v>
      </c>
      <c r="M2030" s="39">
        <v>66</v>
      </c>
      <c r="N2030" s="39">
        <v>67</v>
      </c>
    </row>
    <row r="2031" spans="1:14" x14ac:dyDescent="0.25">
      <c r="A2031" s="39" t="s">
        <v>135</v>
      </c>
      <c r="B2031" s="39" t="s">
        <v>135</v>
      </c>
      <c r="C2031" s="39">
        <v>5504000</v>
      </c>
      <c r="D2031" s="39">
        <v>1</v>
      </c>
      <c r="E2031" s="39">
        <v>54</v>
      </c>
      <c r="F2031" s="39">
        <v>62</v>
      </c>
      <c r="G2031" s="39">
        <v>58</v>
      </c>
      <c r="H2031" s="39">
        <v>59</v>
      </c>
      <c r="I2031" s="39">
        <v>50</v>
      </c>
      <c r="J2031" s="39">
        <v>48</v>
      </c>
      <c r="K2031" s="39">
        <v>56</v>
      </c>
      <c r="L2031" s="39">
        <v>55</v>
      </c>
      <c r="M2031" s="39">
        <v>52</v>
      </c>
      <c r="N2031" s="39">
        <v>52</v>
      </c>
    </row>
    <row r="2032" spans="1:14" x14ac:dyDescent="0.25">
      <c r="A2032" s="39" t="s">
        <v>135</v>
      </c>
      <c r="B2032" s="39" t="s">
        <v>135</v>
      </c>
      <c r="C2032" s="39">
        <v>5504000</v>
      </c>
      <c r="D2032" s="39">
        <v>10</v>
      </c>
      <c r="E2032" s="39">
        <v>50</v>
      </c>
      <c r="F2032" s="39">
        <v>55</v>
      </c>
      <c r="G2032" s="39">
        <v>57</v>
      </c>
      <c r="H2032" s="39">
        <v>45</v>
      </c>
      <c r="I2032" s="39">
        <v>56</v>
      </c>
      <c r="J2032" s="39">
        <v>49</v>
      </c>
      <c r="K2032" s="39">
        <v>53</v>
      </c>
      <c r="L2032" s="39">
        <v>58</v>
      </c>
      <c r="M2032" s="39">
        <v>43</v>
      </c>
      <c r="N2032" s="39">
        <v>48</v>
      </c>
    </row>
    <row r="2033" spans="1:14" x14ac:dyDescent="0.25">
      <c r="A2033" s="39" t="s">
        <v>135</v>
      </c>
      <c r="B2033" s="39" t="s">
        <v>135</v>
      </c>
      <c r="C2033" s="39">
        <v>5504000</v>
      </c>
      <c r="D2033" s="39">
        <v>11</v>
      </c>
      <c r="E2033" s="39">
        <v>44</v>
      </c>
      <c r="F2033" s="39">
        <v>49</v>
      </c>
      <c r="G2033" s="39">
        <v>53</v>
      </c>
      <c r="H2033" s="39">
        <v>54</v>
      </c>
      <c r="I2033" s="39">
        <v>40</v>
      </c>
      <c r="J2033" s="39">
        <v>53</v>
      </c>
      <c r="K2033" s="39">
        <v>43</v>
      </c>
      <c r="L2033" s="39">
        <v>53</v>
      </c>
      <c r="M2033" s="39">
        <v>61</v>
      </c>
      <c r="N2033" s="39">
        <v>30</v>
      </c>
    </row>
    <row r="2034" spans="1:14" x14ac:dyDescent="0.25">
      <c r="A2034" s="39" t="s">
        <v>135</v>
      </c>
      <c r="B2034" s="39" t="s">
        <v>135</v>
      </c>
      <c r="C2034" s="39">
        <v>5504000</v>
      </c>
      <c r="D2034" s="39">
        <v>12</v>
      </c>
      <c r="E2034" s="39">
        <v>44</v>
      </c>
      <c r="F2034" s="39">
        <v>41</v>
      </c>
      <c r="G2034" s="39">
        <v>48</v>
      </c>
      <c r="H2034" s="39">
        <v>47</v>
      </c>
      <c r="I2034" s="39">
        <v>52</v>
      </c>
      <c r="J2034" s="39">
        <v>37</v>
      </c>
      <c r="K2034" s="39">
        <v>47</v>
      </c>
      <c r="L2034" s="39">
        <v>44</v>
      </c>
      <c r="M2034" s="39">
        <v>49</v>
      </c>
      <c r="N2034" s="39">
        <v>58</v>
      </c>
    </row>
    <row r="2035" spans="1:14" x14ac:dyDescent="0.25">
      <c r="A2035" s="39" t="s">
        <v>135</v>
      </c>
      <c r="B2035" s="39" t="s">
        <v>135</v>
      </c>
      <c r="C2035" s="39">
        <v>5504000</v>
      </c>
      <c r="D2035" s="39">
        <v>2</v>
      </c>
      <c r="E2035" s="39">
        <v>53</v>
      </c>
      <c r="F2035" s="39">
        <v>58</v>
      </c>
      <c r="G2035" s="39">
        <v>60</v>
      </c>
      <c r="H2035" s="39">
        <v>55</v>
      </c>
      <c r="I2035" s="39">
        <v>63</v>
      </c>
      <c r="J2035" s="39">
        <v>52</v>
      </c>
      <c r="K2035" s="39">
        <v>45</v>
      </c>
      <c r="L2035" s="39">
        <v>52</v>
      </c>
      <c r="M2035" s="39">
        <v>54</v>
      </c>
      <c r="N2035" s="39">
        <v>54</v>
      </c>
    </row>
    <row r="2036" spans="1:14" x14ac:dyDescent="0.25">
      <c r="A2036" s="39" t="s">
        <v>135</v>
      </c>
      <c r="B2036" s="39" t="s">
        <v>135</v>
      </c>
      <c r="C2036" s="39">
        <v>5504000</v>
      </c>
      <c r="D2036" s="39">
        <v>3</v>
      </c>
      <c r="E2036" s="39">
        <v>66</v>
      </c>
      <c r="F2036" s="39">
        <v>45</v>
      </c>
      <c r="G2036" s="39">
        <v>50</v>
      </c>
      <c r="H2036" s="39">
        <v>62</v>
      </c>
      <c r="I2036" s="39">
        <v>56</v>
      </c>
      <c r="J2036" s="39">
        <v>61</v>
      </c>
      <c r="K2036" s="39">
        <v>51</v>
      </c>
      <c r="L2036" s="39">
        <v>44</v>
      </c>
      <c r="M2036" s="39">
        <v>50</v>
      </c>
      <c r="N2036" s="39">
        <v>55</v>
      </c>
    </row>
    <row r="2037" spans="1:14" x14ac:dyDescent="0.25">
      <c r="A2037" s="39" t="s">
        <v>135</v>
      </c>
      <c r="B2037" s="39" t="s">
        <v>135</v>
      </c>
      <c r="C2037" s="39">
        <v>5504000</v>
      </c>
      <c r="D2037" s="39">
        <v>4</v>
      </c>
      <c r="E2037" s="39">
        <v>54</v>
      </c>
      <c r="F2037" s="39">
        <v>65</v>
      </c>
      <c r="G2037" s="39">
        <v>42</v>
      </c>
      <c r="H2037" s="39">
        <v>52</v>
      </c>
      <c r="I2037" s="39">
        <v>63</v>
      </c>
      <c r="J2037" s="39">
        <v>53</v>
      </c>
      <c r="K2037" s="39">
        <v>57</v>
      </c>
      <c r="L2037" s="39">
        <v>57</v>
      </c>
      <c r="M2037" s="39">
        <v>49</v>
      </c>
      <c r="N2037" s="39">
        <v>51</v>
      </c>
    </row>
    <row r="2038" spans="1:14" x14ac:dyDescent="0.25">
      <c r="A2038" s="39" t="s">
        <v>135</v>
      </c>
      <c r="B2038" s="39" t="s">
        <v>135</v>
      </c>
      <c r="C2038" s="39">
        <v>5504000</v>
      </c>
      <c r="D2038" s="39">
        <v>5</v>
      </c>
      <c r="E2038" s="39">
        <v>50</v>
      </c>
      <c r="F2038" s="39">
        <v>55</v>
      </c>
      <c r="G2038" s="39">
        <v>62</v>
      </c>
      <c r="H2038" s="39">
        <v>45</v>
      </c>
      <c r="I2038" s="39">
        <v>49</v>
      </c>
      <c r="J2038" s="39">
        <v>64</v>
      </c>
      <c r="K2038" s="39">
        <v>59</v>
      </c>
      <c r="L2038" s="39">
        <v>61</v>
      </c>
      <c r="M2038" s="39">
        <v>55</v>
      </c>
      <c r="N2038" s="39">
        <v>49</v>
      </c>
    </row>
    <row r="2039" spans="1:14" x14ac:dyDescent="0.25">
      <c r="A2039" s="39" t="s">
        <v>135</v>
      </c>
      <c r="B2039" s="39" t="s">
        <v>135</v>
      </c>
      <c r="C2039" s="39">
        <v>5504000</v>
      </c>
      <c r="D2039" s="39">
        <v>6</v>
      </c>
      <c r="E2039" s="39">
        <v>61</v>
      </c>
      <c r="F2039" s="39">
        <v>52</v>
      </c>
      <c r="G2039" s="39">
        <v>54</v>
      </c>
      <c r="H2039" s="39">
        <v>64</v>
      </c>
      <c r="I2039" s="39">
        <v>39</v>
      </c>
      <c r="J2039" s="39">
        <v>50</v>
      </c>
      <c r="K2039" s="39">
        <v>55</v>
      </c>
      <c r="L2039" s="39">
        <v>58</v>
      </c>
      <c r="M2039" s="39">
        <v>65</v>
      </c>
      <c r="N2039" s="39">
        <v>47</v>
      </c>
    </row>
    <row r="2040" spans="1:14" x14ac:dyDescent="0.25">
      <c r="A2040" s="39" t="s">
        <v>135</v>
      </c>
      <c r="B2040" s="39" t="s">
        <v>135</v>
      </c>
      <c r="C2040" s="39">
        <v>5504000</v>
      </c>
      <c r="D2040" s="39">
        <v>7</v>
      </c>
      <c r="E2040" s="39">
        <v>43</v>
      </c>
      <c r="F2040" s="39">
        <v>64</v>
      </c>
      <c r="G2040" s="39">
        <v>48</v>
      </c>
      <c r="H2040" s="39">
        <v>57</v>
      </c>
      <c r="I2040" s="39">
        <v>66</v>
      </c>
      <c r="J2040" s="39">
        <v>45</v>
      </c>
      <c r="K2040" s="39">
        <v>46</v>
      </c>
      <c r="L2040" s="39">
        <v>59</v>
      </c>
      <c r="M2040" s="39">
        <v>57</v>
      </c>
      <c r="N2040" s="39">
        <v>66</v>
      </c>
    </row>
    <row r="2041" spans="1:14" x14ac:dyDescent="0.25">
      <c r="A2041" s="39" t="s">
        <v>135</v>
      </c>
      <c r="B2041" s="39" t="s">
        <v>135</v>
      </c>
      <c r="C2041" s="39">
        <v>5504000</v>
      </c>
      <c r="D2041" s="39">
        <v>8</v>
      </c>
      <c r="E2041" s="39">
        <v>54</v>
      </c>
      <c r="F2041" s="39">
        <v>40</v>
      </c>
      <c r="G2041" s="39">
        <v>60</v>
      </c>
      <c r="H2041" s="39">
        <v>50</v>
      </c>
      <c r="I2041" s="39">
        <v>60</v>
      </c>
      <c r="J2041" s="39">
        <v>66</v>
      </c>
      <c r="K2041" s="39">
        <v>38</v>
      </c>
      <c r="L2041" s="39">
        <v>50</v>
      </c>
      <c r="M2041" s="39">
        <v>60</v>
      </c>
      <c r="N2041" s="39">
        <v>54</v>
      </c>
    </row>
    <row r="2042" spans="1:14" x14ac:dyDescent="0.25">
      <c r="A2042" s="39" t="s">
        <v>135</v>
      </c>
      <c r="B2042" s="39" t="s">
        <v>135</v>
      </c>
      <c r="C2042" s="39">
        <v>5504000</v>
      </c>
      <c r="D2042" s="39">
        <v>9</v>
      </c>
      <c r="E2042" s="39">
        <v>61</v>
      </c>
      <c r="F2042" s="39">
        <v>62</v>
      </c>
      <c r="G2042" s="39">
        <v>44</v>
      </c>
      <c r="H2042" s="39">
        <v>60</v>
      </c>
      <c r="I2042" s="39">
        <v>46</v>
      </c>
      <c r="J2042" s="39">
        <v>54</v>
      </c>
      <c r="K2042" s="39">
        <v>65</v>
      </c>
      <c r="L2042" s="39">
        <v>42</v>
      </c>
      <c r="M2042" s="39">
        <v>48</v>
      </c>
      <c r="N2042" s="39">
        <v>61</v>
      </c>
    </row>
    <row r="2043" spans="1:14" x14ac:dyDescent="0.25">
      <c r="A2043" s="39" t="s">
        <v>135</v>
      </c>
      <c r="B2043" s="39" t="s">
        <v>135</v>
      </c>
      <c r="C2043" s="39">
        <v>5602000</v>
      </c>
      <c r="D2043" s="39">
        <v>0</v>
      </c>
      <c r="E2043" s="39">
        <v>105</v>
      </c>
      <c r="F2043" s="39">
        <v>99</v>
      </c>
      <c r="G2043" s="39">
        <v>110</v>
      </c>
      <c r="H2043" s="39">
        <v>100</v>
      </c>
      <c r="I2043" s="39">
        <v>102</v>
      </c>
      <c r="J2043" s="39">
        <v>88</v>
      </c>
      <c r="K2043" s="39">
        <v>92</v>
      </c>
      <c r="L2043" s="39">
        <v>93</v>
      </c>
      <c r="M2043" s="39">
        <v>85</v>
      </c>
      <c r="N2043" s="39">
        <v>84</v>
      </c>
    </row>
    <row r="2044" spans="1:14" x14ac:dyDescent="0.25">
      <c r="A2044" s="39" t="s">
        <v>135</v>
      </c>
      <c r="B2044" s="39" t="s">
        <v>135</v>
      </c>
      <c r="C2044" s="39">
        <v>5602000</v>
      </c>
      <c r="D2044" s="39">
        <v>1</v>
      </c>
      <c r="E2044" s="39">
        <v>100</v>
      </c>
      <c r="F2044" s="39">
        <v>102</v>
      </c>
      <c r="G2044" s="39">
        <v>91</v>
      </c>
      <c r="H2044" s="39">
        <v>105</v>
      </c>
      <c r="I2044" s="39">
        <v>101</v>
      </c>
      <c r="J2044" s="39">
        <v>91</v>
      </c>
      <c r="K2044" s="39">
        <v>99</v>
      </c>
      <c r="L2044" s="39">
        <v>92</v>
      </c>
      <c r="M2044" s="39">
        <v>85</v>
      </c>
      <c r="N2044" s="39">
        <v>92</v>
      </c>
    </row>
    <row r="2045" spans="1:14" x14ac:dyDescent="0.25">
      <c r="A2045" s="39" t="s">
        <v>135</v>
      </c>
      <c r="B2045" s="39" t="s">
        <v>135</v>
      </c>
      <c r="C2045" s="39">
        <v>5602000</v>
      </c>
      <c r="D2045" s="39">
        <v>10</v>
      </c>
      <c r="E2045" s="39">
        <v>102</v>
      </c>
      <c r="F2045" s="39">
        <v>98</v>
      </c>
      <c r="G2045" s="39">
        <v>97</v>
      </c>
      <c r="H2045" s="39">
        <v>94</v>
      </c>
      <c r="I2045" s="39">
        <v>101</v>
      </c>
      <c r="J2045" s="39">
        <v>100</v>
      </c>
      <c r="K2045" s="39">
        <v>91</v>
      </c>
      <c r="L2045" s="39">
        <v>86</v>
      </c>
      <c r="M2045" s="39">
        <v>84</v>
      </c>
      <c r="N2045" s="39">
        <v>88</v>
      </c>
    </row>
    <row r="2046" spans="1:14" x14ac:dyDescent="0.25">
      <c r="A2046" s="39" t="s">
        <v>135</v>
      </c>
      <c r="B2046" s="39" t="s">
        <v>135</v>
      </c>
      <c r="C2046" s="39">
        <v>5602000</v>
      </c>
      <c r="D2046" s="39">
        <v>11</v>
      </c>
      <c r="E2046" s="39">
        <v>99</v>
      </c>
      <c r="F2046" s="39">
        <v>96</v>
      </c>
      <c r="G2046" s="39">
        <v>90</v>
      </c>
      <c r="H2046" s="39">
        <v>96</v>
      </c>
      <c r="I2046" s="39">
        <v>96</v>
      </c>
      <c r="J2046" s="39">
        <v>100</v>
      </c>
      <c r="K2046" s="39">
        <v>101</v>
      </c>
      <c r="L2046" s="39">
        <v>80</v>
      </c>
      <c r="M2046" s="39">
        <v>87</v>
      </c>
      <c r="N2046" s="39">
        <v>75</v>
      </c>
    </row>
    <row r="2047" spans="1:14" x14ac:dyDescent="0.25">
      <c r="A2047" s="39" t="s">
        <v>135</v>
      </c>
      <c r="B2047" s="39" t="s">
        <v>135</v>
      </c>
      <c r="C2047" s="39">
        <v>5602000</v>
      </c>
      <c r="D2047" s="39">
        <v>12</v>
      </c>
      <c r="E2047" s="39">
        <v>103</v>
      </c>
      <c r="F2047" s="39">
        <v>97</v>
      </c>
      <c r="G2047" s="39">
        <v>89</v>
      </c>
      <c r="H2047" s="39">
        <v>86</v>
      </c>
      <c r="I2047" s="39">
        <v>89</v>
      </c>
      <c r="J2047" s="39">
        <v>89</v>
      </c>
      <c r="K2047" s="39">
        <v>91</v>
      </c>
      <c r="L2047" s="39">
        <v>100</v>
      </c>
      <c r="M2047" s="39">
        <v>84</v>
      </c>
      <c r="N2047" s="39">
        <v>73</v>
      </c>
    </row>
    <row r="2048" spans="1:14" x14ac:dyDescent="0.25">
      <c r="A2048" s="39" t="s">
        <v>135</v>
      </c>
      <c r="B2048" s="39" t="s">
        <v>135</v>
      </c>
      <c r="C2048" s="39">
        <v>5602000</v>
      </c>
      <c r="D2048" s="39">
        <v>2</v>
      </c>
      <c r="E2048" s="39">
        <v>105</v>
      </c>
      <c r="F2048" s="39">
        <v>85</v>
      </c>
      <c r="G2048" s="39">
        <v>94</v>
      </c>
      <c r="H2048" s="39">
        <v>91</v>
      </c>
      <c r="I2048" s="39">
        <v>104</v>
      </c>
      <c r="J2048" s="39">
        <v>103</v>
      </c>
      <c r="K2048" s="39">
        <v>81</v>
      </c>
      <c r="L2048" s="39">
        <v>86</v>
      </c>
      <c r="M2048" s="39">
        <v>83</v>
      </c>
      <c r="N2048" s="39">
        <v>88</v>
      </c>
    </row>
    <row r="2049" spans="1:14" x14ac:dyDescent="0.25">
      <c r="A2049" s="39" t="s">
        <v>135</v>
      </c>
      <c r="B2049" s="39" t="s">
        <v>135</v>
      </c>
      <c r="C2049" s="39">
        <v>5602000</v>
      </c>
      <c r="D2049" s="39">
        <v>3</v>
      </c>
      <c r="E2049" s="39">
        <v>89</v>
      </c>
      <c r="F2049" s="39">
        <v>100</v>
      </c>
      <c r="G2049" s="39">
        <v>83</v>
      </c>
      <c r="H2049" s="39">
        <v>100</v>
      </c>
      <c r="I2049" s="39">
        <v>89</v>
      </c>
      <c r="J2049" s="39">
        <v>106</v>
      </c>
      <c r="K2049" s="39">
        <v>95</v>
      </c>
      <c r="L2049" s="39">
        <v>70</v>
      </c>
      <c r="M2049" s="39">
        <v>78</v>
      </c>
      <c r="N2049" s="39">
        <v>86</v>
      </c>
    </row>
    <row r="2050" spans="1:14" x14ac:dyDescent="0.25">
      <c r="A2050" s="39" t="s">
        <v>135</v>
      </c>
      <c r="B2050" s="39" t="s">
        <v>135</v>
      </c>
      <c r="C2050" s="39">
        <v>5602000</v>
      </c>
      <c r="D2050" s="39">
        <v>4</v>
      </c>
      <c r="E2050" s="39">
        <v>98</v>
      </c>
      <c r="F2050" s="39">
        <v>86</v>
      </c>
      <c r="G2050" s="39">
        <v>93</v>
      </c>
      <c r="H2050" s="39">
        <v>87</v>
      </c>
      <c r="I2050" s="39">
        <v>95</v>
      </c>
      <c r="J2050" s="39">
        <v>82</v>
      </c>
      <c r="K2050" s="39">
        <v>106</v>
      </c>
      <c r="L2050" s="39">
        <v>96</v>
      </c>
      <c r="M2050" s="39">
        <v>70</v>
      </c>
      <c r="N2050" s="39">
        <v>76</v>
      </c>
    </row>
    <row r="2051" spans="1:14" x14ac:dyDescent="0.25">
      <c r="A2051" s="39" t="s">
        <v>135</v>
      </c>
      <c r="B2051" s="39" t="s">
        <v>135</v>
      </c>
      <c r="C2051" s="39">
        <v>5602000</v>
      </c>
      <c r="D2051" s="39">
        <v>5</v>
      </c>
      <c r="E2051" s="39">
        <v>99</v>
      </c>
      <c r="F2051" s="39">
        <v>95</v>
      </c>
      <c r="G2051" s="39">
        <v>87</v>
      </c>
      <c r="H2051" s="39">
        <v>92</v>
      </c>
      <c r="I2051" s="39">
        <v>81</v>
      </c>
      <c r="J2051" s="39">
        <v>97</v>
      </c>
      <c r="K2051" s="39">
        <v>82</v>
      </c>
      <c r="L2051" s="39">
        <v>95</v>
      </c>
      <c r="M2051" s="39">
        <v>97</v>
      </c>
      <c r="N2051" s="39">
        <v>76</v>
      </c>
    </row>
    <row r="2052" spans="1:14" x14ac:dyDescent="0.25">
      <c r="A2052" s="39" t="s">
        <v>135</v>
      </c>
      <c r="B2052" s="39" t="s">
        <v>135</v>
      </c>
      <c r="C2052" s="39">
        <v>5602000</v>
      </c>
      <c r="D2052" s="39">
        <v>6</v>
      </c>
      <c r="E2052" s="39">
        <v>125</v>
      </c>
      <c r="F2052" s="39">
        <v>91</v>
      </c>
      <c r="G2052" s="39">
        <v>87</v>
      </c>
      <c r="H2052" s="39">
        <v>98</v>
      </c>
      <c r="I2052" s="39">
        <v>84</v>
      </c>
      <c r="J2052" s="39">
        <v>87</v>
      </c>
      <c r="K2052" s="39">
        <v>95</v>
      </c>
      <c r="L2052" s="39">
        <v>82</v>
      </c>
      <c r="M2052" s="39">
        <v>97</v>
      </c>
      <c r="N2052" s="39">
        <v>94</v>
      </c>
    </row>
    <row r="2053" spans="1:14" x14ac:dyDescent="0.25">
      <c r="A2053" s="39" t="s">
        <v>135</v>
      </c>
      <c r="B2053" s="39" t="s">
        <v>135</v>
      </c>
      <c r="C2053" s="39">
        <v>5602000</v>
      </c>
      <c r="D2053" s="39">
        <v>7</v>
      </c>
      <c r="E2053" s="39">
        <v>110</v>
      </c>
      <c r="F2053" s="39">
        <v>107</v>
      </c>
      <c r="G2053" s="39">
        <v>99</v>
      </c>
      <c r="H2053" s="39">
        <v>82</v>
      </c>
      <c r="I2053" s="39">
        <v>90</v>
      </c>
      <c r="J2053" s="39">
        <v>86</v>
      </c>
      <c r="K2053" s="39">
        <v>85</v>
      </c>
      <c r="L2053" s="39">
        <v>79</v>
      </c>
      <c r="M2053" s="39">
        <v>81</v>
      </c>
      <c r="N2053" s="39">
        <v>90</v>
      </c>
    </row>
    <row r="2054" spans="1:14" x14ac:dyDescent="0.25">
      <c r="A2054" s="39" t="s">
        <v>135</v>
      </c>
      <c r="B2054" s="39" t="s">
        <v>135</v>
      </c>
      <c r="C2054" s="39">
        <v>5602000</v>
      </c>
      <c r="D2054" s="39">
        <v>8</v>
      </c>
      <c r="E2054" s="39">
        <v>114</v>
      </c>
      <c r="F2054" s="39">
        <v>100</v>
      </c>
      <c r="G2054" s="39">
        <v>105</v>
      </c>
      <c r="H2054" s="39">
        <v>96</v>
      </c>
      <c r="I2054" s="39">
        <v>84</v>
      </c>
      <c r="J2054" s="39">
        <v>90</v>
      </c>
      <c r="K2054" s="39">
        <v>81</v>
      </c>
      <c r="L2054" s="39">
        <v>85</v>
      </c>
      <c r="M2054" s="39">
        <v>84</v>
      </c>
      <c r="N2054" s="39">
        <v>79</v>
      </c>
    </row>
    <row r="2055" spans="1:14" x14ac:dyDescent="0.25">
      <c r="A2055" s="39" t="s">
        <v>135</v>
      </c>
      <c r="B2055" s="39" t="s">
        <v>135</v>
      </c>
      <c r="C2055" s="39">
        <v>5602000</v>
      </c>
      <c r="D2055" s="39">
        <v>9</v>
      </c>
      <c r="E2055" s="39">
        <v>128</v>
      </c>
      <c r="F2055" s="39">
        <v>108</v>
      </c>
      <c r="G2055" s="39">
        <v>94</v>
      </c>
      <c r="H2055" s="39">
        <v>102</v>
      </c>
      <c r="I2055" s="39">
        <v>94</v>
      </c>
      <c r="J2055" s="39">
        <v>86</v>
      </c>
      <c r="K2055" s="39">
        <v>91</v>
      </c>
      <c r="L2055" s="39">
        <v>84</v>
      </c>
      <c r="M2055" s="39">
        <v>83</v>
      </c>
      <c r="N2055" s="39">
        <v>93</v>
      </c>
    </row>
    <row r="2056" spans="1:14" x14ac:dyDescent="0.25">
      <c r="A2056" s="39" t="s">
        <v>135</v>
      </c>
      <c r="B2056" s="39" t="s">
        <v>135</v>
      </c>
      <c r="C2056" s="39">
        <v>5604000</v>
      </c>
      <c r="D2056" s="39">
        <v>0</v>
      </c>
      <c r="E2056" s="39">
        <v>56</v>
      </c>
      <c r="F2056" s="39">
        <v>40</v>
      </c>
      <c r="G2056" s="39">
        <v>34</v>
      </c>
      <c r="H2056" s="39">
        <v>42</v>
      </c>
      <c r="I2056" s="39">
        <v>40</v>
      </c>
      <c r="J2056" s="39">
        <v>50</v>
      </c>
      <c r="K2056" s="39">
        <v>30</v>
      </c>
      <c r="L2056" s="39">
        <v>37</v>
      </c>
      <c r="M2056" s="39">
        <v>41</v>
      </c>
      <c r="N2056" s="39">
        <v>36</v>
      </c>
    </row>
    <row r="2057" spans="1:14" x14ac:dyDescent="0.25">
      <c r="A2057" s="39" t="s">
        <v>135</v>
      </c>
      <c r="B2057" s="39" t="s">
        <v>135</v>
      </c>
      <c r="C2057" s="39">
        <v>5604000</v>
      </c>
      <c r="D2057" s="39">
        <v>1</v>
      </c>
      <c r="E2057" s="39">
        <v>42</v>
      </c>
      <c r="F2057" s="39">
        <v>55</v>
      </c>
      <c r="G2057" s="39">
        <v>46</v>
      </c>
      <c r="H2057" s="39">
        <v>39</v>
      </c>
      <c r="I2057" s="39">
        <v>43</v>
      </c>
      <c r="J2057" s="39">
        <v>36</v>
      </c>
      <c r="K2057" s="39">
        <v>42</v>
      </c>
      <c r="L2057" s="39">
        <v>31</v>
      </c>
      <c r="M2057" s="39">
        <v>34</v>
      </c>
      <c r="N2057" s="39">
        <v>44</v>
      </c>
    </row>
    <row r="2058" spans="1:14" x14ac:dyDescent="0.25">
      <c r="A2058" s="39" t="s">
        <v>135</v>
      </c>
      <c r="B2058" s="39" t="s">
        <v>135</v>
      </c>
      <c r="C2058" s="39">
        <v>5604000</v>
      </c>
      <c r="D2058" s="39">
        <v>10</v>
      </c>
      <c r="E2058" s="39">
        <v>45</v>
      </c>
      <c r="F2058" s="39">
        <v>49</v>
      </c>
      <c r="G2058" s="39">
        <v>44</v>
      </c>
      <c r="H2058" s="39">
        <v>42</v>
      </c>
      <c r="I2058" s="39">
        <v>48</v>
      </c>
      <c r="J2058" s="39">
        <v>43</v>
      </c>
      <c r="K2058" s="39">
        <v>32</v>
      </c>
      <c r="L2058" s="39">
        <v>41</v>
      </c>
      <c r="M2058" s="39">
        <v>47</v>
      </c>
      <c r="N2058" s="39">
        <v>33</v>
      </c>
    </row>
    <row r="2059" spans="1:14" x14ac:dyDescent="0.25">
      <c r="A2059" s="39" t="s">
        <v>135</v>
      </c>
      <c r="B2059" s="39" t="s">
        <v>135</v>
      </c>
      <c r="C2059" s="39">
        <v>5604000</v>
      </c>
      <c r="D2059" s="39">
        <v>11</v>
      </c>
      <c r="E2059" s="39">
        <v>43</v>
      </c>
      <c r="F2059" s="39">
        <v>43</v>
      </c>
      <c r="G2059" s="39">
        <v>50</v>
      </c>
      <c r="H2059" s="39">
        <v>46</v>
      </c>
      <c r="I2059" s="39">
        <v>43</v>
      </c>
      <c r="J2059" s="39">
        <v>48</v>
      </c>
      <c r="K2059" s="39">
        <v>33</v>
      </c>
      <c r="L2059" s="39">
        <v>31</v>
      </c>
      <c r="M2059" s="39">
        <v>38</v>
      </c>
      <c r="N2059" s="39">
        <v>45</v>
      </c>
    </row>
    <row r="2060" spans="1:14" x14ac:dyDescent="0.25">
      <c r="A2060" s="39" t="s">
        <v>135</v>
      </c>
      <c r="B2060" s="39" t="s">
        <v>135</v>
      </c>
      <c r="C2060" s="39">
        <v>5604000</v>
      </c>
      <c r="D2060" s="39">
        <v>12</v>
      </c>
      <c r="E2060" s="39">
        <v>30</v>
      </c>
      <c r="F2060" s="39">
        <v>32</v>
      </c>
      <c r="G2060" s="39">
        <v>39</v>
      </c>
      <c r="H2060" s="39">
        <v>49</v>
      </c>
      <c r="I2060" s="39">
        <v>44</v>
      </c>
      <c r="J2060" s="39">
        <v>45</v>
      </c>
      <c r="K2060" s="39">
        <v>44</v>
      </c>
      <c r="L2060" s="39">
        <v>32</v>
      </c>
      <c r="M2060" s="39">
        <v>30</v>
      </c>
      <c r="N2060" s="39">
        <v>40</v>
      </c>
    </row>
    <row r="2061" spans="1:14" x14ac:dyDescent="0.25">
      <c r="A2061" s="39" t="s">
        <v>135</v>
      </c>
      <c r="B2061" s="39" t="s">
        <v>135</v>
      </c>
      <c r="C2061" s="39">
        <v>5604000</v>
      </c>
      <c r="D2061" s="39">
        <v>2</v>
      </c>
      <c r="E2061" s="39">
        <v>48</v>
      </c>
      <c r="F2061" s="39">
        <v>43</v>
      </c>
      <c r="G2061" s="39">
        <v>45</v>
      </c>
      <c r="H2061" s="39">
        <v>42</v>
      </c>
      <c r="I2061" s="39">
        <v>43</v>
      </c>
      <c r="J2061" s="39">
        <v>39</v>
      </c>
      <c r="K2061" s="39">
        <v>30</v>
      </c>
      <c r="L2061" s="39">
        <v>45</v>
      </c>
      <c r="M2061" s="39">
        <v>28</v>
      </c>
      <c r="N2061" s="39">
        <v>32</v>
      </c>
    </row>
    <row r="2062" spans="1:14" x14ac:dyDescent="0.25">
      <c r="A2062" s="39" t="s">
        <v>135</v>
      </c>
      <c r="B2062" s="39" t="s">
        <v>135</v>
      </c>
      <c r="C2062" s="39">
        <v>5604000</v>
      </c>
      <c r="D2062" s="39">
        <v>3</v>
      </c>
      <c r="E2062" s="39">
        <v>40</v>
      </c>
      <c r="F2062" s="39">
        <v>54</v>
      </c>
      <c r="G2062" s="39">
        <v>43</v>
      </c>
      <c r="H2062" s="39">
        <v>51</v>
      </c>
      <c r="I2062" s="39">
        <v>41</v>
      </c>
      <c r="J2062" s="39">
        <v>36</v>
      </c>
      <c r="K2062" s="39">
        <v>35</v>
      </c>
      <c r="L2062" s="39">
        <v>30</v>
      </c>
      <c r="M2062" s="39">
        <v>42</v>
      </c>
      <c r="N2062" s="39">
        <v>33</v>
      </c>
    </row>
    <row r="2063" spans="1:14" x14ac:dyDescent="0.25">
      <c r="A2063" s="39" t="s">
        <v>135</v>
      </c>
      <c r="B2063" s="39" t="s">
        <v>135</v>
      </c>
      <c r="C2063" s="39">
        <v>5604000</v>
      </c>
      <c r="D2063" s="39">
        <v>4</v>
      </c>
      <c r="E2063" s="39">
        <v>35</v>
      </c>
      <c r="F2063" s="39">
        <v>42</v>
      </c>
      <c r="G2063" s="39">
        <v>52</v>
      </c>
      <c r="H2063" s="39">
        <v>45</v>
      </c>
      <c r="I2063" s="39">
        <v>50</v>
      </c>
      <c r="J2063" s="39">
        <v>38</v>
      </c>
      <c r="K2063" s="39">
        <v>34</v>
      </c>
      <c r="L2063" s="39">
        <v>37</v>
      </c>
      <c r="M2063" s="39">
        <v>30</v>
      </c>
      <c r="N2063" s="39">
        <v>44</v>
      </c>
    </row>
    <row r="2064" spans="1:14" x14ac:dyDescent="0.25">
      <c r="A2064" s="39" t="s">
        <v>135</v>
      </c>
      <c r="B2064" s="39" t="s">
        <v>135</v>
      </c>
      <c r="C2064" s="39">
        <v>5604000</v>
      </c>
      <c r="D2064" s="39">
        <v>5</v>
      </c>
      <c r="E2064" s="39">
        <v>31</v>
      </c>
      <c r="F2064" s="39">
        <v>36</v>
      </c>
      <c r="G2064" s="39">
        <v>43</v>
      </c>
      <c r="H2064" s="39">
        <v>46</v>
      </c>
      <c r="I2064" s="39">
        <v>44</v>
      </c>
      <c r="J2064" s="39">
        <v>47</v>
      </c>
      <c r="K2064" s="39">
        <v>38</v>
      </c>
      <c r="L2064" s="39">
        <v>28</v>
      </c>
      <c r="M2064" s="39">
        <v>35</v>
      </c>
      <c r="N2064" s="39">
        <v>31</v>
      </c>
    </row>
    <row r="2065" spans="1:14" x14ac:dyDescent="0.25">
      <c r="A2065" s="39" t="s">
        <v>135</v>
      </c>
      <c r="B2065" s="39" t="s">
        <v>135</v>
      </c>
      <c r="C2065" s="39">
        <v>5604000</v>
      </c>
      <c r="D2065" s="39">
        <v>6</v>
      </c>
      <c r="E2065" s="39">
        <v>51</v>
      </c>
      <c r="F2065" s="39">
        <v>33</v>
      </c>
      <c r="G2065" s="39">
        <v>33</v>
      </c>
      <c r="H2065" s="39">
        <v>46</v>
      </c>
      <c r="I2065" s="39">
        <v>46</v>
      </c>
      <c r="J2065" s="39">
        <v>38</v>
      </c>
      <c r="K2065" s="39">
        <v>47</v>
      </c>
      <c r="L2065" s="39">
        <v>35</v>
      </c>
      <c r="M2065" s="39">
        <v>34</v>
      </c>
      <c r="N2065" s="39">
        <v>41</v>
      </c>
    </row>
    <row r="2066" spans="1:14" x14ac:dyDescent="0.25">
      <c r="A2066" s="39" t="s">
        <v>135</v>
      </c>
      <c r="B2066" s="39" t="s">
        <v>135</v>
      </c>
      <c r="C2066" s="39">
        <v>5604000</v>
      </c>
      <c r="D2066" s="39">
        <v>7</v>
      </c>
      <c r="E2066" s="39">
        <v>48</v>
      </c>
      <c r="F2066" s="39">
        <v>49</v>
      </c>
      <c r="G2066" s="39">
        <v>37</v>
      </c>
      <c r="H2066" s="39">
        <v>31</v>
      </c>
      <c r="I2066" s="39">
        <v>46</v>
      </c>
      <c r="J2066" s="39">
        <v>42</v>
      </c>
      <c r="K2066" s="39">
        <v>34</v>
      </c>
      <c r="L2066" s="39">
        <v>44</v>
      </c>
      <c r="M2066" s="39">
        <v>34</v>
      </c>
      <c r="N2066" s="39">
        <v>37</v>
      </c>
    </row>
    <row r="2067" spans="1:14" x14ac:dyDescent="0.25">
      <c r="A2067" s="39" t="s">
        <v>135</v>
      </c>
      <c r="B2067" s="39" t="s">
        <v>135</v>
      </c>
      <c r="C2067" s="39">
        <v>5604000</v>
      </c>
      <c r="D2067" s="39">
        <v>8</v>
      </c>
      <c r="E2067" s="39">
        <v>47</v>
      </c>
      <c r="F2067" s="39">
        <v>44</v>
      </c>
      <c r="G2067" s="39">
        <v>47</v>
      </c>
      <c r="H2067" s="39">
        <v>37</v>
      </c>
      <c r="I2067" s="39">
        <v>35</v>
      </c>
      <c r="J2067" s="39">
        <v>45</v>
      </c>
      <c r="K2067" s="39">
        <v>45</v>
      </c>
      <c r="L2067" s="39">
        <v>35</v>
      </c>
      <c r="M2067" s="39">
        <v>39</v>
      </c>
      <c r="N2067" s="39">
        <v>37</v>
      </c>
    </row>
    <row r="2068" spans="1:14" x14ac:dyDescent="0.25">
      <c r="A2068" s="39" t="s">
        <v>135</v>
      </c>
      <c r="B2068" s="39" t="s">
        <v>135</v>
      </c>
      <c r="C2068" s="39">
        <v>5604000</v>
      </c>
      <c r="D2068" s="39">
        <v>9</v>
      </c>
      <c r="E2068" s="39">
        <v>55</v>
      </c>
      <c r="F2068" s="39">
        <v>46</v>
      </c>
      <c r="G2068" s="39">
        <v>45</v>
      </c>
      <c r="H2068" s="39">
        <v>48</v>
      </c>
      <c r="I2068" s="39">
        <v>36</v>
      </c>
      <c r="J2068" s="39">
        <v>31</v>
      </c>
      <c r="K2068" s="39">
        <v>38</v>
      </c>
      <c r="L2068" s="39">
        <v>45</v>
      </c>
      <c r="M2068" s="39">
        <v>33</v>
      </c>
      <c r="N2068" s="39">
        <v>44</v>
      </c>
    </row>
    <row r="2069" spans="1:14" x14ac:dyDescent="0.25">
      <c r="A2069" s="39" t="s">
        <v>135</v>
      </c>
      <c r="B2069" s="39" t="s">
        <v>135</v>
      </c>
      <c r="C2069" s="39">
        <v>5605000</v>
      </c>
      <c r="D2069" s="39">
        <v>0</v>
      </c>
      <c r="E2069" s="39">
        <v>148</v>
      </c>
      <c r="F2069" s="39">
        <v>157</v>
      </c>
      <c r="G2069" s="39">
        <v>159</v>
      </c>
      <c r="H2069" s="39">
        <v>129</v>
      </c>
      <c r="I2069" s="39">
        <v>102</v>
      </c>
      <c r="J2069" s="39">
        <v>130</v>
      </c>
      <c r="K2069" s="39">
        <v>114</v>
      </c>
      <c r="L2069" s="39">
        <v>125</v>
      </c>
      <c r="M2069" s="39">
        <v>120</v>
      </c>
      <c r="N2069" s="39">
        <v>134</v>
      </c>
    </row>
    <row r="2070" spans="1:14" x14ac:dyDescent="0.25">
      <c r="A2070" s="39" t="s">
        <v>135</v>
      </c>
      <c r="B2070" s="39" t="s">
        <v>135</v>
      </c>
      <c r="C2070" s="39">
        <v>5605000</v>
      </c>
      <c r="D2070" s="39">
        <v>1</v>
      </c>
      <c r="E2070" s="39">
        <v>130</v>
      </c>
      <c r="F2070" s="39">
        <v>145</v>
      </c>
      <c r="G2070" s="39">
        <v>154</v>
      </c>
      <c r="H2070" s="39">
        <v>142</v>
      </c>
      <c r="I2070" s="39">
        <v>129</v>
      </c>
      <c r="J2070" s="39">
        <v>96</v>
      </c>
      <c r="K2070" s="39">
        <v>132</v>
      </c>
      <c r="L2070" s="39">
        <v>99</v>
      </c>
      <c r="M2070" s="39">
        <v>124</v>
      </c>
      <c r="N2070" s="39">
        <v>117</v>
      </c>
    </row>
    <row r="2071" spans="1:14" x14ac:dyDescent="0.25">
      <c r="A2071" s="39" t="s">
        <v>135</v>
      </c>
      <c r="B2071" s="39" t="s">
        <v>135</v>
      </c>
      <c r="C2071" s="39">
        <v>5605000</v>
      </c>
      <c r="D2071" s="39">
        <v>10</v>
      </c>
      <c r="E2071" s="39">
        <v>127</v>
      </c>
      <c r="F2071" s="39">
        <v>113</v>
      </c>
      <c r="G2071" s="39">
        <v>99</v>
      </c>
      <c r="H2071" s="39">
        <v>125</v>
      </c>
      <c r="I2071" s="39">
        <v>109</v>
      </c>
      <c r="J2071" s="39">
        <v>122</v>
      </c>
      <c r="K2071" s="39">
        <v>103</v>
      </c>
      <c r="L2071" s="39">
        <v>104</v>
      </c>
      <c r="M2071" s="39">
        <v>116</v>
      </c>
      <c r="N2071" s="39">
        <v>105</v>
      </c>
    </row>
    <row r="2072" spans="1:14" x14ac:dyDescent="0.25">
      <c r="A2072" s="39" t="s">
        <v>135</v>
      </c>
      <c r="B2072" s="39" t="s">
        <v>135</v>
      </c>
      <c r="C2072" s="39">
        <v>5605000</v>
      </c>
      <c r="D2072" s="39">
        <v>11</v>
      </c>
      <c r="E2072" s="39">
        <v>90</v>
      </c>
      <c r="F2072" s="39">
        <v>108</v>
      </c>
      <c r="G2072" s="39">
        <v>102</v>
      </c>
      <c r="H2072" s="39">
        <v>83</v>
      </c>
      <c r="I2072" s="39">
        <v>106</v>
      </c>
      <c r="J2072" s="39">
        <v>96</v>
      </c>
      <c r="K2072" s="39">
        <v>111</v>
      </c>
      <c r="L2072" s="39">
        <v>92</v>
      </c>
      <c r="M2072" s="39">
        <v>108</v>
      </c>
      <c r="N2072" s="39">
        <v>97</v>
      </c>
    </row>
    <row r="2073" spans="1:14" x14ac:dyDescent="0.25">
      <c r="A2073" s="39" t="s">
        <v>135</v>
      </c>
      <c r="B2073" s="39" t="s">
        <v>135</v>
      </c>
      <c r="C2073" s="39">
        <v>5605000</v>
      </c>
      <c r="D2073" s="39">
        <v>12</v>
      </c>
      <c r="E2073" s="39">
        <v>113</v>
      </c>
      <c r="F2073" s="39">
        <v>86</v>
      </c>
      <c r="G2073" s="39">
        <v>102</v>
      </c>
      <c r="H2073" s="39">
        <v>96</v>
      </c>
      <c r="I2073" s="39">
        <v>86</v>
      </c>
      <c r="J2073" s="39">
        <v>98</v>
      </c>
      <c r="K2073" s="39">
        <v>81</v>
      </c>
      <c r="L2073" s="39">
        <v>105</v>
      </c>
      <c r="M2073" s="39">
        <v>95</v>
      </c>
      <c r="N2073" s="39">
        <v>107</v>
      </c>
    </row>
    <row r="2074" spans="1:14" x14ac:dyDescent="0.25">
      <c r="A2074" s="39" t="s">
        <v>135</v>
      </c>
      <c r="B2074" s="39" t="s">
        <v>135</v>
      </c>
      <c r="C2074" s="39">
        <v>5605000</v>
      </c>
      <c r="D2074" s="39">
        <v>2</v>
      </c>
      <c r="E2074" s="39">
        <v>134</v>
      </c>
      <c r="F2074" s="39">
        <v>131</v>
      </c>
      <c r="G2074" s="39">
        <v>131</v>
      </c>
      <c r="H2074" s="39">
        <v>151</v>
      </c>
      <c r="I2074" s="39">
        <v>127</v>
      </c>
      <c r="J2074" s="39">
        <v>125</v>
      </c>
      <c r="K2074" s="39">
        <v>91</v>
      </c>
      <c r="L2074" s="39">
        <v>120</v>
      </c>
      <c r="M2074" s="39">
        <v>105</v>
      </c>
      <c r="N2074" s="39">
        <v>114</v>
      </c>
    </row>
    <row r="2075" spans="1:14" x14ac:dyDescent="0.25">
      <c r="A2075" s="39" t="s">
        <v>135</v>
      </c>
      <c r="B2075" s="39" t="s">
        <v>135</v>
      </c>
      <c r="C2075" s="39">
        <v>5605000</v>
      </c>
      <c r="D2075" s="39">
        <v>3</v>
      </c>
      <c r="E2075" s="39">
        <v>120</v>
      </c>
      <c r="F2075" s="39">
        <v>140</v>
      </c>
      <c r="G2075" s="39">
        <v>139</v>
      </c>
      <c r="H2075" s="39">
        <v>130</v>
      </c>
      <c r="I2075" s="39">
        <v>150</v>
      </c>
      <c r="J2075" s="39">
        <v>136</v>
      </c>
      <c r="K2075" s="39">
        <v>112</v>
      </c>
      <c r="L2075" s="39">
        <v>86</v>
      </c>
      <c r="M2075" s="39">
        <v>123</v>
      </c>
      <c r="N2075" s="39">
        <v>102</v>
      </c>
    </row>
    <row r="2076" spans="1:14" x14ac:dyDescent="0.25">
      <c r="A2076" s="39" t="s">
        <v>135</v>
      </c>
      <c r="B2076" s="39" t="s">
        <v>135</v>
      </c>
      <c r="C2076" s="39">
        <v>5605000</v>
      </c>
      <c r="D2076" s="39">
        <v>4</v>
      </c>
      <c r="E2076" s="39">
        <v>100</v>
      </c>
      <c r="F2076" s="39">
        <v>119</v>
      </c>
      <c r="G2076" s="39">
        <v>136</v>
      </c>
      <c r="H2076" s="39">
        <v>135</v>
      </c>
      <c r="I2076" s="39">
        <v>124</v>
      </c>
      <c r="J2076" s="39">
        <v>151</v>
      </c>
      <c r="K2076" s="39">
        <v>119</v>
      </c>
      <c r="L2076" s="39">
        <v>109</v>
      </c>
      <c r="M2076" s="39">
        <v>86</v>
      </c>
      <c r="N2076" s="39">
        <v>119</v>
      </c>
    </row>
    <row r="2077" spans="1:14" x14ac:dyDescent="0.25">
      <c r="A2077" s="39" t="s">
        <v>135</v>
      </c>
      <c r="B2077" s="39" t="s">
        <v>135</v>
      </c>
      <c r="C2077" s="39">
        <v>5605000</v>
      </c>
      <c r="D2077" s="39">
        <v>5</v>
      </c>
      <c r="E2077" s="39">
        <v>131</v>
      </c>
      <c r="F2077" s="39">
        <v>111</v>
      </c>
      <c r="G2077" s="39">
        <v>107</v>
      </c>
      <c r="H2077" s="39">
        <v>131</v>
      </c>
      <c r="I2077" s="39">
        <v>131</v>
      </c>
      <c r="J2077" s="39">
        <v>131</v>
      </c>
      <c r="K2077" s="39">
        <v>136</v>
      </c>
      <c r="L2077" s="39">
        <v>115</v>
      </c>
      <c r="M2077" s="39">
        <v>107</v>
      </c>
      <c r="N2077" s="39">
        <v>84</v>
      </c>
    </row>
    <row r="2078" spans="1:14" x14ac:dyDescent="0.25">
      <c r="A2078" s="39" t="s">
        <v>135</v>
      </c>
      <c r="B2078" s="39" t="s">
        <v>135</v>
      </c>
      <c r="C2078" s="39">
        <v>5605000</v>
      </c>
      <c r="D2078" s="39">
        <v>6</v>
      </c>
      <c r="E2078" s="39">
        <v>115</v>
      </c>
      <c r="F2078" s="39">
        <v>127</v>
      </c>
      <c r="G2078" s="39">
        <v>117</v>
      </c>
      <c r="H2078" s="39">
        <v>110</v>
      </c>
      <c r="I2078" s="39">
        <v>120</v>
      </c>
      <c r="J2078" s="39">
        <v>128</v>
      </c>
      <c r="K2078" s="39">
        <v>125</v>
      </c>
      <c r="L2078" s="39">
        <v>130</v>
      </c>
      <c r="M2078" s="39">
        <v>116</v>
      </c>
      <c r="N2078" s="39">
        <v>105</v>
      </c>
    </row>
    <row r="2079" spans="1:14" x14ac:dyDescent="0.25">
      <c r="A2079" s="39" t="s">
        <v>135</v>
      </c>
      <c r="B2079" s="39" t="s">
        <v>135</v>
      </c>
      <c r="C2079" s="39">
        <v>5605000</v>
      </c>
      <c r="D2079" s="39">
        <v>7</v>
      </c>
      <c r="E2079" s="39">
        <v>119</v>
      </c>
      <c r="F2079" s="39">
        <v>119</v>
      </c>
      <c r="G2079" s="39">
        <v>132</v>
      </c>
      <c r="H2079" s="39">
        <v>113</v>
      </c>
      <c r="I2079" s="39">
        <v>106</v>
      </c>
      <c r="J2079" s="39">
        <v>125</v>
      </c>
      <c r="K2079" s="39">
        <v>119</v>
      </c>
      <c r="L2079" s="39">
        <v>124</v>
      </c>
      <c r="M2079" s="39">
        <v>129</v>
      </c>
      <c r="N2079" s="39">
        <v>105</v>
      </c>
    </row>
    <row r="2080" spans="1:14" x14ac:dyDescent="0.25">
      <c r="A2080" s="39" t="s">
        <v>135</v>
      </c>
      <c r="B2080" s="39" t="s">
        <v>135</v>
      </c>
      <c r="C2080" s="39">
        <v>5605000</v>
      </c>
      <c r="D2080" s="39">
        <v>8</v>
      </c>
      <c r="E2080" s="39">
        <v>114</v>
      </c>
      <c r="F2080" s="39">
        <v>129</v>
      </c>
      <c r="G2080" s="39">
        <v>122</v>
      </c>
      <c r="H2080" s="39">
        <v>136</v>
      </c>
      <c r="I2080" s="39">
        <v>107</v>
      </c>
      <c r="J2080" s="39">
        <v>110</v>
      </c>
      <c r="K2080" s="39">
        <v>119</v>
      </c>
      <c r="L2080" s="39">
        <v>115</v>
      </c>
      <c r="M2080" s="39">
        <v>117</v>
      </c>
      <c r="N2080" s="39">
        <v>130</v>
      </c>
    </row>
    <row r="2081" spans="1:14" x14ac:dyDescent="0.25">
      <c r="A2081" s="39" t="s">
        <v>135</v>
      </c>
      <c r="B2081" s="39" t="s">
        <v>135</v>
      </c>
      <c r="C2081" s="39">
        <v>5605000</v>
      </c>
      <c r="D2081" s="39">
        <v>9</v>
      </c>
      <c r="E2081" s="39">
        <v>128</v>
      </c>
      <c r="F2081" s="39">
        <v>124</v>
      </c>
      <c r="G2081" s="39">
        <v>136</v>
      </c>
      <c r="H2081" s="39">
        <v>127</v>
      </c>
      <c r="I2081" s="39">
        <v>150</v>
      </c>
      <c r="J2081" s="39">
        <v>114</v>
      </c>
      <c r="K2081" s="39">
        <v>118</v>
      </c>
      <c r="L2081" s="39">
        <v>128</v>
      </c>
      <c r="M2081" s="39">
        <v>115</v>
      </c>
      <c r="N2081" s="39">
        <v>131</v>
      </c>
    </row>
    <row r="2082" spans="1:14" x14ac:dyDescent="0.25">
      <c r="A2082" s="39" t="s">
        <v>135</v>
      </c>
      <c r="B2082" s="39" t="s">
        <v>135</v>
      </c>
      <c r="C2082" s="39">
        <v>5608000</v>
      </c>
      <c r="D2082" s="39">
        <v>0</v>
      </c>
      <c r="E2082" s="39">
        <v>48</v>
      </c>
      <c r="F2082" s="39">
        <v>71</v>
      </c>
      <c r="G2082" s="39">
        <v>51</v>
      </c>
      <c r="H2082" s="39">
        <v>60</v>
      </c>
      <c r="I2082" s="39">
        <v>62</v>
      </c>
      <c r="J2082" s="39">
        <v>59</v>
      </c>
      <c r="K2082" s="39">
        <v>49</v>
      </c>
      <c r="L2082" s="39">
        <v>49</v>
      </c>
      <c r="M2082" s="39">
        <v>50</v>
      </c>
      <c r="N2082" s="39">
        <v>45</v>
      </c>
    </row>
    <row r="2083" spans="1:14" x14ac:dyDescent="0.25">
      <c r="A2083" s="39" t="s">
        <v>135</v>
      </c>
      <c r="B2083" s="39" t="s">
        <v>135</v>
      </c>
      <c r="C2083" s="39">
        <v>5608000</v>
      </c>
      <c r="D2083" s="39">
        <v>1</v>
      </c>
      <c r="E2083" s="39">
        <v>55</v>
      </c>
      <c r="F2083" s="39">
        <v>48</v>
      </c>
      <c r="G2083" s="39">
        <v>61</v>
      </c>
      <c r="H2083" s="39">
        <v>44</v>
      </c>
      <c r="I2083" s="39">
        <v>48</v>
      </c>
      <c r="J2083" s="39">
        <v>51</v>
      </c>
      <c r="K2083" s="39">
        <v>53</v>
      </c>
      <c r="L2083" s="39">
        <v>45</v>
      </c>
      <c r="M2083" s="39">
        <v>35</v>
      </c>
      <c r="N2083" s="39">
        <v>40</v>
      </c>
    </row>
    <row r="2084" spans="1:14" x14ac:dyDescent="0.25">
      <c r="A2084" s="39" t="s">
        <v>135</v>
      </c>
      <c r="B2084" s="39" t="s">
        <v>135</v>
      </c>
      <c r="C2084" s="39">
        <v>5608000</v>
      </c>
      <c r="D2084" s="39">
        <v>10</v>
      </c>
      <c r="E2084" s="39">
        <v>58</v>
      </c>
      <c r="F2084" s="39">
        <v>52</v>
      </c>
      <c r="G2084" s="39">
        <v>61</v>
      </c>
      <c r="H2084" s="39">
        <v>60</v>
      </c>
      <c r="I2084" s="39">
        <v>57</v>
      </c>
      <c r="J2084" s="39">
        <v>60</v>
      </c>
      <c r="K2084" s="39">
        <v>64</v>
      </c>
      <c r="L2084" s="39">
        <v>46</v>
      </c>
      <c r="M2084" s="39">
        <v>48</v>
      </c>
      <c r="N2084" s="39">
        <v>54</v>
      </c>
    </row>
    <row r="2085" spans="1:14" x14ac:dyDescent="0.25">
      <c r="A2085" s="39" t="s">
        <v>135</v>
      </c>
      <c r="B2085" s="39" t="s">
        <v>135</v>
      </c>
      <c r="C2085" s="39">
        <v>5608000</v>
      </c>
      <c r="D2085" s="39">
        <v>11</v>
      </c>
      <c r="E2085" s="39">
        <v>56</v>
      </c>
      <c r="F2085" s="39">
        <v>51</v>
      </c>
      <c r="G2085" s="39">
        <v>53</v>
      </c>
      <c r="H2085" s="39">
        <v>60</v>
      </c>
      <c r="I2085" s="39">
        <v>58</v>
      </c>
      <c r="J2085" s="39">
        <v>56</v>
      </c>
      <c r="K2085" s="39">
        <v>56</v>
      </c>
      <c r="L2085" s="39">
        <v>57</v>
      </c>
      <c r="M2085" s="39">
        <v>44</v>
      </c>
      <c r="N2085" s="39">
        <v>44</v>
      </c>
    </row>
    <row r="2086" spans="1:14" x14ac:dyDescent="0.25">
      <c r="A2086" s="39" t="s">
        <v>135</v>
      </c>
      <c r="B2086" s="39" t="s">
        <v>135</v>
      </c>
      <c r="C2086" s="39">
        <v>5608000</v>
      </c>
      <c r="D2086" s="39">
        <v>12</v>
      </c>
      <c r="E2086" s="39">
        <v>62</v>
      </c>
      <c r="F2086" s="39">
        <v>50</v>
      </c>
      <c r="G2086" s="39">
        <v>45</v>
      </c>
      <c r="H2086" s="39">
        <v>42</v>
      </c>
      <c r="I2086" s="39">
        <v>53</v>
      </c>
      <c r="J2086" s="39">
        <v>52</v>
      </c>
      <c r="K2086" s="39">
        <v>48</v>
      </c>
      <c r="L2086" s="39">
        <v>57</v>
      </c>
      <c r="M2086" s="39">
        <v>56</v>
      </c>
      <c r="N2086" s="39">
        <v>40</v>
      </c>
    </row>
    <row r="2087" spans="1:14" x14ac:dyDescent="0.25">
      <c r="A2087" s="39" t="s">
        <v>135</v>
      </c>
      <c r="B2087" s="39" t="s">
        <v>135</v>
      </c>
      <c r="C2087" s="39">
        <v>5608000</v>
      </c>
      <c r="D2087" s="39">
        <v>2</v>
      </c>
      <c r="E2087" s="39">
        <v>47</v>
      </c>
      <c r="F2087" s="39">
        <v>52</v>
      </c>
      <c r="G2087" s="39">
        <v>42</v>
      </c>
      <c r="H2087" s="39">
        <v>57</v>
      </c>
      <c r="I2087" s="39">
        <v>47</v>
      </c>
      <c r="J2087" s="39">
        <v>51</v>
      </c>
      <c r="K2087" s="39">
        <v>47</v>
      </c>
      <c r="L2087" s="39">
        <v>52</v>
      </c>
      <c r="M2087" s="39">
        <v>38</v>
      </c>
      <c r="N2087" s="39">
        <v>28</v>
      </c>
    </row>
    <row r="2088" spans="1:14" x14ac:dyDescent="0.25">
      <c r="A2088" s="39" t="s">
        <v>135</v>
      </c>
      <c r="B2088" s="39" t="s">
        <v>135</v>
      </c>
      <c r="C2088" s="39">
        <v>5608000</v>
      </c>
      <c r="D2088" s="39">
        <v>3</v>
      </c>
      <c r="E2088" s="39">
        <v>54</v>
      </c>
      <c r="F2088" s="39">
        <v>49</v>
      </c>
      <c r="G2088" s="39">
        <v>53</v>
      </c>
      <c r="H2088" s="39">
        <v>42</v>
      </c>
      <c r="I2088" s="39">
        <v>61</v>
      </c>
      <c r="J2088" s="39">
        <v>51</v>
      </c>
      <c r="K2088" s="39">
        <v>46</v>
      </c>
      <c r="L2088" s="39">
        <v>49</v>
      </c>
      <c r="M2088" s="39">
        <v>41</v>
      </c>
      <c r="N2088" s="39">
        <v>36</v>
      </c>
    </row>
    <row r="2089" spans="1:14" x14ac:dyDescent="0.25">
      <c r="A2089" s="39" t="s">
        <v>135</v>
      </c>
      <c r="B2089" s="39" t="s">
        <v>135</v>
      </c>
      <c r="C2089" s="39">
        <v>5608000</v>
      </c>
      <c r="D2089" s="39">
        <v>4</v>
      </c>
      <c r="E2089" s="39">
        <v>58</v>
      </c>
      <c r="F2089" s="39">
        <v>51</v>
      </c>
      <c r="G2089" s="39">
        <v>50</v>
      </c>
      <c r="H2089" s="39">
        <v>50</v>
      </c>
      <c r="I2089" s="39">
        <v>44</v>
      </c>
      <c r="J2089" s="39">
        <v>58</v>
      </c>
      <c r="K2089" s="39">
        <v>48</v>
      </c>
      <c r="L2089" s="39">
        <v>47</v>
      </c>
      <c r="M2089" s="39">
        <v>45</v>
      </c>
      <c r="N2089" s="39">
        <v>43</v>
      </c>
    </row>
    <row r="2090" spans="1:14" x14ac:dyDescent="0.25">
      <c r="A2090" s="39" t="s">
        <v>135</v>
      </c>
      <c r="B2090" s="39" t="s">
        <v>135</v>
      </c>
      <c r="C2090" s="39">
        <v>5608000</v>
      </c>
      <c r="D2090" s="39">
        <v>5</v>
      </c>
      <c r="E2090" s="39">
        <v>54</v>
      </c>
      <c r="F2090" s="39">
        <v>60</v>
      </c>
      <c r="G2090" s="39">
        <v>55</v>
      </c>
      <c r="H2090" s="39">
        <v>50</v>
      </c>
      <c r="I2090" s="39">
        <v>53</v>
      </c>
      <c r="J2090" s="39">
        <v>37</v>
      </c>
      <c r="K2090" s="39">
        <v>58</v>
      </c>
      <c r="L2090" s="39">
        <v>52</v>
      </c>
      <c r="M2090" s="39">
        <v>43</v>
      </c>
      <c r="N2090" s="39">
        <v>45</v>
      </c>
    </row>
    <row r="2091" spans="1:14" x14ac:dyDescent="0.25">
      <c r="A2091" s="39" t="s">
        <v>135</v>
      </c>
      <c r="B2091" s="39" t="s">
        <v>135</v>
      </c>
      <c r="C2091" s="39">
        <v>5608000</v>
      </c>
      <c r="D2091" s="39">
        <v>6</v>
      </c>
      <c r="E2091" s="39">
        <v>58</v>
      </c>
      <c r="F2091" s="39">
        <v>57</v>
      </c>
      <c r="G2091" s="39">
        <v>63</v>
      </c>
      <c r="H2091" s="39">
        <v>49</v>
      </c>
      <c r="I2091" s="39">
        <v>50</v>
      </c>
      <c r="J2091" s="39">
        <v>55</v>
      </c>
      <c r="K2091" s="39">
        <v>38</v>
      </c>
      <c r="L2091" s="39">
        <v>64</v>
      </c>
      <c r="M2091" s="39">
        <v>43</v>
      </c>
      <c r="N2091" s="39">
        <v>42</v>
      </c>
    </row>
    <row r="2092" spans="1:14" x14ac:dyDescent="0.25">
      <c r="A2092" s="39" t="s">
        <v>135</v>
      </c>
      <c r="B2092" s="39" t="s">
        <v>135</v>
      </c>
      <c r="C2092" s="39">
        <v>5608000</v>
      </c>
      <c r="D2092" s="39">
        <v>7</v>
      </c>
      <c r="E2092" s="39">
        <v>54</v>
      </c>
      <c r="F2092" s="39">
        <v>58</v>
      </c>
      <c r="G2092" s="39">
        <v>57</v>
      </c>
      <c r="H2092" s="39">
        <v>59</v>
      </c>
      <c r="I2092" s="39">
        <v>50</v>
      </c>
      <c r="J2092" s="39">
        <v>48</v>
      </c>
      <c r="K2092" s="39">
        <v>56</v>
      </c>
      <c r="L2092" s="39">
        <v>34</v>
      </c>
      <c r="M2092" s="39">
        <v>57</v>
      </c>
      <c r="N2092" s="39">
        <v>51</v>
      </c>
    </row>
    <row r="2093" spans="1:14" x14ac:dyDescent="0.25">
      <c r="A2093" s="39" t="s">
        <v>135</v>
      </c>
      <c r="B2093" s="39" t="s">
        <v>135</v>
      </c>
      <c r="C2093" s="39">
        <v>5608000</v>
      </c>
      <c r="D2093" s="39">
        <v>8</v>
      </c>
      <c r="E2093" s="39">
        <v>53</v>
      </c>
      <c r="F2093" s="39">
        <v>62</v>
      </c>
      <c r="G2093" s="39">
        <v>53</v>
      </c>
      <c r="H2093" s="39">
        <v>55</v>
      </c>
      <c r="I2093" s="39">
        <v>63</v>
      </c>
      <c r="J2093" s="39">
        <v>51</v>
      </c>
      <c r="K2093" s="39">
        <v>48</v>
      </c>
      <c r="L2093" s="39">
        <v>59</v>
      </c>
      <c r="M2093" s="39">
        <v>33</v>
      </c>
      <c r="N2093" s="39">
        <v>54</v>
      </c>
    </row>
    <row r="2094" spans="1:14" x14ac:dyDescent="0.25">
      <c r="A2094" s="39" t="s">
        <v>135</v>
      </c>
      <c r="B2094" s="39" t="s">
        <v>135</v>
      </c>
      <c r="C2094" s="39">
        <v>5608000</v>
      </c>
      <c r="D2094" s="39">
        <v>9</v>
      </c>
      <c r="E2094" s="39">
        <v>51</v>
      </c>
      <c r="F2094" s="39">
        <v>57</v>
      </c>
      <c r="G2094" s="39">
        <v>62</v>
      </c>
      <c r="H2094" s="39">
        <v>55</v>
      </c>
      <c r="I2094" s="39">
        <v>60</v>
      </c>
      <c r="J2094" s="39">
        <v>59</v>
      </c>
      <c r="K2094" s="39">
        <v>50</v>
      </c>
      <c r="L2094" s="39">
        <v>49</v>
      </c>
      <c r="M2094" s="39">
        <v>51</v>
      </c>
      <c r="N2094" s="39">
        <v>38</v>
      </c>
    </row>
    <row r="2095" spans="1:14" x14ac:dyDescent="0.25">
      <c r="A2095" s="39" t="s">
        <v>135</v>
      </c>
      <c r="B2095" s="39" t="s">
        <v>135</v>
      </c>
      <c r="C2095" s="39">
        <v>5703000</v>
      </c>
      <c r="D2095" s="39">
        <v>0</v>
      </c>
      <c r="E2095" s="39">
        <v>167</v>
      </c>
      <c r="F2095" s="39">
        <v>168</v>
      </c>
      <c r="G2095" s="39">
        <v>143</v>
      </c>
      <c r="H2095" s="39">
        <v>152</v>
      </c>
      <c r="I2095" s="39">
        <v>135</v>
      </c>
      <c r="J2095" s="39">
        <v>134</v>
      </c>
      <c r="K2095" s="39">
        <v>130</v>
      </c>
      <c r="L2095" s="39">
        <v>161</v>
      </c>
      <c r="M2095" s="39">
        <v>129</v>
      </c>
      <c r="N2095" s="39">
        <v>136</v>
      </c>
    </row>
    <row r="2096" spans="1:14" x14ac:dyDescent="0.25">
      <c r="A2096" s="39" t="s">
        <v>135</v>
      </c>
      <c r="B2096" s="39" t="s">
        <v>135</v>
      </c>
      <c r="C2096" s="39">
        <v>5703000</v>
      </c>
      <c r="D2096" s="39">
        <v>1</v>
      </c>
      <c r="E2096" s="39">
        <v>121</v>
      </c>
      <c r="F2096" s="39">
        <v>159</v>
      </c>
      <c r="G2096" s="39">
        <v>157</v>
      </c>
      <c r="H2096" s="39">
        <v>131</v>
      </c>
      <c r="I2096" s="39">
        <v>148</v>
      </c>
      <c r="J2096" s="39">
        <v>132</v>
      </c>
      <c r="K2096" s="39">
        <v>137</v>
      </c>
      <c r="L2096" s="39">
        <v>135</v>
      </c>
      <c r="M2096" s="39">
        <v>164</v>
      </c>
      <c r="N2096" s="39">
        <v>139</v>
      </c>
    </row>
    <row r="2097" spans="1:14" x14ac:dyDescent="0.25">
      <c r="A2097" s="39" t="s">
        <v>135</v>
      </c>
      <c r="B2097" s="39" t="s">
        <v>135</v>
      </c>
      <c r="C2097" s="39">
        <v>5703000</v>
      </c>
      <c r="D2097" s="39">
        <v>10</v>
      </c>
      <c r="E2097" s="39">
        <v>163</v>
      </c>
      <c r="F2097" s="39">
        <v>149</v>
      </c>
      <c r="G2097" s="39">
        <v>128</v>
      </c>
      <c r="H2097" s="39">
        <v>145</v>
      </c>
      <c r="I2097" s="39">
        <v>114</v>
      </c>
      <c r="J2097" s="39">
        <v>129</v>
      </c>
      <c r="K2097" s="39">
        <v>149</v>
      </c>
      <c r="L2097" s="39">
        <v>128</v>
      </c>
      <c r="M2097" s="39">
        <v>144</v>
      </c>
      <c r="N2097" s="39">
        <v>125</v>
      </c>
    </row>
    <row r="2098" spans="1:14" x14ac:dyDescent="0.25">
      <c r="A2098" s="39" t="s">
        <v>135</v>
      </c>
      <c r="B2098" s="39" t="s">
        <v>135</v>
      </c>
      <c r="C2098" s="39">
        <v>5703000</v>
      </c>
      <c r="D2098" s="39">
        <v>11</v>
      </c>
      <c r="E2098" s="39">
        <v>134</v>
      </c>
      <c r="F2098" s="39">
        <v>143</v>
      </c>
      <c r="G2098" s="39">
        <v>122</v>
      </c>
      <c r="H2098" s="39">
        <v>121</v>
      </c>
      <c r="I2098" s="39">
        <v>138</v>
      </c>
      <c r="J2098" s="39">
        <v>103</v>
      </c>
      <c r="K2098" s="39">
        <v>115</v>
      </c>
      <c r="L2098" s="39">
        <v>135</v>
      </c>
      <c r="M2098" s="39">
        <v>120</v>
      </c>
      <c r="N2098" s="39">
        <v>145</v>
      </c>
    </row>
    <row r="2099" spans="1:14" x14ac:dyDescent="0.25">
      <c r="A2099" s="39" t="s">
        <v>135</v>
      </c>
      <c r="B2099" s="39" t="s">
        <v>135</v>
      </c>
      <c r="C2099" s="39">
        <v>5703000</v>
      </c>
      <c r="D2099" s="39">
        <v>12</v>
      </c>
      <c r="E2099" s="39">
        <v>131</v>
      </c>
      <c r="F2099" s="39">
        <v>124</v>
      </c>
      <c r="G2099" s="39">
        <v>147</v>
      </c>
      <c r="H2099" s="39">
        <v>122</v>
      </c>
      <c r="I2099" s="39">
        <v>137</v>
      </c>
      <c r="J2099" s="39">
        <v>137</v>
      </c>
      <c r="K2099" s="39">
        <v>119</v>
      </c>
      <c r="L2099" s="39">
        <v>123</v>
      </c>
      <c r="M2099" s="39">
        <v>125</v>
      </c>
      <c r="N2099" s="39">
        <v>102</v>
      </c>
    </row>
    <row r="2100" spans="1:14" x14ac:dyDescent="0.25">
      <c r="A2100" s="39" t="s">
        <v>135</v>
      </c>
      <c r="B2100" s="39" t="s">
        <v>135</v>
      </c>
      <c r="C2100" s="39">
        <v>5703000</v>
      </c>
      <c r="D2100" s="39">
        <v>2</v>
      </c>
      <c r="E2100" s="39">
        <v>153</v>
      </c>
      <c r="F2100" s="39">
        <v>122</v>
      </c>
      <c r="G2100" s="39">
        <v>152</v>
      </c>
      <c r="H2100" s="39">
        <v>149</v>
      </c>
      <c r="I2100" s="39">
        <v>116</v>
      </c>
      <c r="J2100" s="39">
        <v>143</v>
      </c>
      <c r="K2100" s="39">
        <v>129</v>
      </c>
      <c r="L2100" s="39">
        <v>114</v>
      </c>
      <c r="M2100" s="39">
        <v>129</v>
      </c>
      <c r="N2100" s="39">
        <v>171</v>
      </c>
    </row>
    <row r="2101" spans="1:14" x14ac:dyDescent="0.25">
      <c r="A2101" s="39" t="s">
        <v>135</v>
      </c>
      <c r="B2101" s="39" t="s">
        <v>135</v>
      </c>
      <c r="C2101" s="39">
        <v>5703000</v>
      </c>
      <c r="D2101" s="39">
        <v>3</v>
      </c>
      <c r="E2101" s="39">
        <v>136</v>
      </c>
      <c r="F2101" s="39">
        <v>139</v>
      </c>
      <c r="G2101" s="39">
        <v>117</v>
      </c>
      <c r="H2101" s="39">
        <v>148</v>
      </c>
      <c r="I2101" s="39">
        <v>137</v>
      </c>
      <c r="J2101" s="39">
        <v>119</v>
      </c>
      <c r="K2101" s="39">
        <v>143</v>
      </c>
      <c r="L2101" s="39">
        <v>117</v>
      </c>
      <c r="M2101" s="39">
        <v>117</v>
      </c>
      <c r="N2101" s="39">
        <v>125</v>
      </c>
    </row>
    <row r="2102" spans="1:14" x14ac:dyDescent="0.25">
      <c r="A2102" s="39" t="s">
        <v>135</v>
      </c>
      <c r="B2102" s="39" t="s">
        <v>135</v>
      </c>
      <c r="C2102" s="39">
        <v>5703000</v>
      </c>
      <c r="D2102" s="39">
        <v>4</v>
      </c>
      <c r="E2102" s="39">
        <v>136</v>
      </c>
      <c r="F2102" s="39">
        <v>132</v>
      </c>
      <c r="G2102" s="39">
        <v>136</v>
      </c>
      <c r="H2102" s="39">
        <v>129</v>
      </c>
      <c r="I2102" s="39">
        <v>136</v>
      </c>
      <c r="J2102" s="39">
        <v>135</v>
      </c>
      <c r="K2102" s="39">
        <v>117</v>
      </c>
      <c r="L2102" s="39">
        <v>140</v>
      </c>
      <c r="M2102" s="39">
        <v>113</v>
      </c>
      <c r="N2102" s="39">
        <v>125</v>
      </c>
    </row>
    <row r="2103" spans="1:14" x14ac:dyDescent="0.25">
      <c r="A2103" s="39" t="s">
        <v>135</v>
      </c>
      <c r="B2103" s="39" t="s">
        <v>135</v>
      </c>
      <c r="C2103" s="39">
        <v>5703000</v>
      </c>
      <c r="D2103" s="39">
        <v>5</v>
      </c>
      <c r="E2103" s="39">
        <v>135</v>
      </c>
      <c r="F2103" s="39">
        <v>136</v>
      </c>
      <c r="G2103" s="39">
        <v>122</v>
      </c>
      <c r="H2103" s="39">
        <v>137</v>
      </c>
      <c r="I2103" s="39">
        <v>127</v>
      </c>
      <c r="J2103" s="39">
        <v>130</v>
      </c>
      <c r="K2103" s="39">
        <v>139</v>
      </c>
      <c r="L2103" s="39">
        <v>120</v>
      </c>
      <c r="M2103" s="39">
        <v>147</v>
      </c>
      <c r="N2103" s="39">
        <v>116</v>
      </c>
    </row>
    <row r="2104" spans="1:14" x14ac:dyDescent="0.25">
      <c r="A2104" s="39" t="s">
        <v>135</v>
      </c>
      <c r="B2104" s="39" t="s">
        <v>135</v>
      </c>
      <c r="C2104" s="39">
        <v>5703000</v>
      </c>
      <c r="D2104" s="39">
        <v>6</v>
      </c>
      <c r="E2104" s="39">
        <v>132</v>
      </c>
      <c r="F2104" s="39">
        <v>126</v>
      </c>
      <c r="G2104" s="39">
        <v>135</v>
      </c>
      <c r="H2104" s="39">
        <v>131</v>
      </c>
      <c r="I2104" s="39">
        <v>139</v>
      </c>
      <c r="J2104" s="39">
        <v>133</v>
      </c>
      <c r="K2104" s="39">
        <v>134</v>
      </c>
      <c r="L2104" s="39">
        <v>141</v>
      </c>
      <c r="M2104" s="39">
        <v>127</v>
      </c>
      <c r="N2104" s="39">
        <v>136</v>
      </c>
    </row>
    <row r="2105" spans="1:14" x14ac:dyDescent="0.25">
      <c r="A2105" s="39" t="s">
        <v>135</v>
      </c>
      <c r="B2105" s="39" t="s">
        <v>135</v>
      </c>
      <c r="C2105" s="39">
        <v>5703000</v>
      </c>
      <c r="D2105" s="39">
        <v>7</v>
      </c>
      <c r="E2105" s="39">
        <v>151</v>
      </c>
      <c r="F2105" s="39">
        <v>126</v>
      </c>
      <c r="G2105" s="39">
        <v>124</v>
      </c>
      <c r="H2105" s="39">
        <v>146</v>
      </c>
      <c r="I2105" s="39">
        <v>122</v>
      </c>
      <c r="J2105" s="39">
        <v>150</v>
      </c>
      <c r="K2105" s="39">
        <v>141</v>
      </c>
      <c r="L2105" s="39">
        <v>131</v>
      </c>
      <c r="M2105" s="39">
        <v>140</v>
      </c>
      <c r="N2105" s="39">
        <v>129</v>
      </c>
    </row>
    <row r="2106" spans="1:14" x14ac:dyDescent="0.25">
      <c r="A2106" s="39" t="s">
        <v>135</v>
      </c>
      <c r="B2106" s="39" t="s">
        <v>135</v>
      </c>
      <c r="C2106" s="39">
        <v>5703000</v>
      </c>
      <c r="D2106" s="39">
        <v>8</v>
      </c>
      <c r="E2106" s="39">
        <v>141</v>
      </c>
      <c r="F2106" s="39">
        <v>151</v>
      </c>
      <c r="G2106" s="39">
        <v>116</v>
      </c>
      <c r="H2106" s="39">
        <v>120</v>
      </c>
      <c r="I2106" s="39">
        <v>145</v>
      </c>
      <c r="J2106" s="39">
        <v>117</v>
      </c>
      <c r="K2106" s="39">
        <v>143</v>
      </c>
      <c r="L2106" s="39">
        <v>135</v>
      </c>
      <c r="M2106" s="39">
        <v>127</v>
      </c>
      <c r="N2106" s="39">
        <v>131</v>
      </c>
    </row>
    <row r="2107" spans="1:14" x14ac:dyDescent="0.25">
      <c r="A2107" s="39" t="s">
        <v>135</v>
      </c>
      <c r="B2107" s="39" t="s">
        <v>135</v>
      </c>
      <c r="C2107" s="39">
        <v>5703000</v>
      </c>
      <c r="D2107" s="39">
        <v>9</v>
      </c>
      <c r="E2107" s="39">
        <v>159</v>
      </c>
      <c r="F2107" s="39">
        <v>141</v>
      </c>
      <c r="G2107" s="39">
        <v>152</v>
      </c>
      <c r="H2107" s="39">
        <v>131</v>
      </c>
      <c r="I2107" s="39">
        <v>122</v>
      </c>
      <c r="J2107" s="39">
        <v>147</v>
      </c>
      <c r="K2107" s="39">
        <v>123</v>
      </c>
      <c r="L2107" s="39">
        <v>145</v>
      </c>
      <c r="M2107" s="39">
        <v>135</v>
      </c>
      <c r="N2107" s="39">
        <v>132</v>
      </c>
    </row>
    <row r="2108" spans="1:14" x14ac:dyDescent="0.25">
      <c r="A2108" s="39" t="s">
        <v>135</v>
      </c>
      <c r="B2108" s="39" t="s">
        <v>135</v>
      </c>
      <c r="C2108" s="39">
        <v>5706000</v>
      </c>
      <c r="D2108" s="39">
        <v>0</v>
      </c>
      <c r="E2108" s="39">
        <v>45</v>
      </c>
      <c r="F2108" s="39">
        <v>48</v>
      </c>
      <c r="G2108" s="39">
        <v>55</v>
      </c>
      <c r="H2108" s="39">
        <v>56</v>
      </c>
      <c r="I2108" s="39">
        <v>53</v>
      </c>
      <c r="J2108" s="39">
        <v>55</v>
      </c>
      <c r="K2108" s="39">
        <v>55</v>
      </c>
      <c r="L2108" s="39">
        <v>58</v>
      </c>
      <c r="M2108" s="39">
        <v>58</v>
      </c>
      <c r="N2108" s="39">
        <v>58</v>
      </c>
    </row>
    <row r="2109" spans="1:14" x14ac:dyDescent="0.25">
      <c r="A2109" s="39" t="s">
        <v>135</v>
      </c>
      <c r="B2109" s="39" t="s">
        <v>135</v>
      </c>
      <c r="C2109" s="39">
        <v>5706000</v>
      </c>
      <c r="D2109" s="39">
        <v>1</v>
      </c>
      <c r="E2109" s="39">
        <v>48</v>
      </c>
      <c r="F2109" s="39">
        <v>46</v>
      </c>
      <c r="G2109" s="39">
        <v>45</v>
      </c>
      <c r="H2109" s="39">
        <v>58</v>
      </c>
      <c r="I2109" s="39">
        <v>60</v>
      </c>
      <c r="J2109" s="39">
        <v>57</v>
      </c>
      <c r="K2109" s="39">
        <v>55</v>
      </c>
      <c r="L2109" s="39">
        <v>56</v>
      </c>
      <c r="M2109" s="39">
        <v>53</v>
      </c>
      <c r="N2109" s="39">
        <v>59</v>
      </c>
    </row>
    <row r="2110" spans="1:14" x14ac:dyDescent="0.25">
      <c r="A2110" s="39" t="s">
        <v>135</v>
      </c>
      <c r="B2110" s="39" t="s">
        <v>135</v>
      </c>
      <c r="C2110" s="39">
        <v>5706000</v>
      </c>
      <c r="D2110" s="39">
        <v>10</v>
      </c>
      <c r="E2110" s="39">
        <v>57</v>
      </c>
      <c r="F2110" s="39">
        <v>59</v>
      </c>
      <c r="G2110" s="39">
        <v>59</v>
      </c>
      <c r="H2110" s="39">
        <v>43</v>
      </c>
      <c r="I2110" s="39">
        <v>68</v>
      </c>
      <c r="J2110" s="39">
        <v>65</v>
      </c>
      <c r="K2110" s="39">
        <v>45</v>
      </c>
      <c r="L2110" s="39">
        <v>51</v>
      </c>
      <c r="M2110" s="39">
        <v>54</v>
      </c>
      <c r="N2110" s="39">
        <v>61</v>
      </c>
    </row>
    <row r="2111" spans="1:14" x14ac:dyDescent="0.25">
      <c r="A2111" s="39" t="s">
        <v>135</v>
      </c>
      <c r="B2111" s="39" t="s">
        <v>135</v>
      </c>
      <c r="C2111" s="39">
        <v>5706000</v>
      </c>
      <c r="D2111" s="39">
        <v>11</v>
      </c>
      <c r="E2111" s="39">
        <v>46</v>
      </c>
      <c r="F2111" s="39">
        <v>46</v>
      </c>
      <c r="G2111" s="39">
        <v>67</v>
      </c>
      <c r="H2111" s="39">
        <v>49</v>
      </c>
      <c r="I2111" s="39">
        <v>47</v>
      </c>
      <c r="J2111" s="39">
        <v>54</v>
      </c>
      <c r="K2111" s="39">
        <v>56</v>
      </c>
      <c r="L2111" s="39">
        <v>45</v>
      </c>
      <c r="M2111" s="39">
        <v>48</v>
      </c>
      <c r="N2111" s="39">
        <v>61</v>
      </c>
    </row>
    <row r="2112" spans="1:14" x14ac:dyDescent="0.25">
      <c r="A2112" s="39" t="s">
        <v>135</v>
      </c>
      <c r="B2112" s="39" t="s">
        <v>135</v>
      </c>
      <c r="C2112" s="39">
        <v>5706000</v>
      </c>
      <c r="D2112" s="39">
        <v>12</v>
      </c>
      <c r="E2112" s="39">
        <v>49</v>
      </c>
      <c r="F2112" s="39">
        <v>40</v>
      </c>
      <c r="G2112" s="39">
        <v>58</v>
      </c>
      <c r="H2112" s="39">
        <v>69</v>
      </c>
      <c r="I2112" s="39">
        <v>45</v>
      </c>
      <c r="J2112" s="39">
        <v>47</v>
      </c>
      <c r="K2112" s="39">
        <v>53</v>
      </c>
      <c r="L2112" s="39">
        <v>54</v>
      </c>
      <c r="M2112" s="39">
        <v>43</v>
      </c>
      <c r="N2112" s="39">
        <v>48</v>
      </c>
    </row>
    <row r="2113" spans="1:14" x14ac:dyDescent="0.25">
      <c r="A2113" s="39" t="s">
        <v>135</v>
      </c>
      <c r="B2113" s="39" t="s">
        <v>135</v>
      </c>
      <c r="C2113" s="39">
        <v>5706000</v>
      </c>
      <c r="D2113" s="39">
        <v>2</v>
      </c>
      <c r="E2113" s="39">
        <v>59</v>
      </c>
      <c r="F2113" s="39">
        <v>52</v>
      </c>
      <c r="G2113" s="39">
        <v>44</v>
      </c>
      <c r="H2113" s="39">
        <v>50</v>
      </c>
      <c r="I2113" s="39">
        <v>58</v>
      </c>
      <c r="J2113" s="39">
        <v>61</v>
      </c>
      <c r="K2113" s="39">
        <v>55</v>
      </c>
      <c r="L2113" s="39">
        <v>62</v>
      </c>
      <c r="M2113" s="39">
        <v>58</v>
      </c>
      <c r="N2113" s="39">
        <v>53</v>
      </c>
    </row>
    <row r="2114" spans="1:14" x14ac:dyDescent="0.25">
      <c r="A2114" s="39" t="s">
        <v>135</v>
      </c>
      <c r="B2114" s="39" t="s">
        <v>135</v>
      </c>
      <c r="C2114" s="39">
        <v>5706000</v>
      </c>
      <c r="D2114" s="39">
        <v>3</v>
      </c>
      <c r="E2114" s="39">
        <v>47</v>
      </c>
      <c r="F2114" s="39">
        <v>58</v>
      </c>
      <c r="G2114" s="39">
        <v>54</v>
      </c>
      <c r="H2114" s="39">
        <v>50</v>
      </c>
      <c r="I2114" s="39">
        <v>55</v>
      </c>
      <c r="J2114" s="39">
        <v>61</v>
      </c>
      <c r="K2114" s="39">
        <v>57</v>
      </c>
      <c r="L2114" s="39">
        <v>51</v>
      </c>
      <c r="M2114" s="39">
        <v>57</v>
      </c>
      <c r="N2114" s="39">
        <v>55</v>
      </c>
    </row>
    <row r="2115" spans="1:14" x14ac:dyDescent="0.25">
      <c r="A2115" s="39" t="s">
        <v>135</v>
      </c>
      <c r="B2115" s="39" t="s">
        <v>135</v>
      </c>
      <c r="C2115" s="39">
        <v>5706000</v>
      </c>
      <c r="D2115" s="39">
        <v>4</v>
      </c>
      <c r="E2115" s="39">
        <v>56</v>
      </c>
      <c r="F2115" s="39">
        <v>48</v>
      </c>
      <c r="G2115" s="39">
        <v>56</v>
      </c>
      <c r="H2115" s="39">
        <v>60</v>
      </c>
      <c r="I2115" s="39">
        <v>51</v>
      </c>
      <c r="J2115" s="39">
        <v>55</v>
      </c>
      <c r="K2115" s="39">
        <v>60</v>
      </c>
      <c r="L2115" s="39">
        <v>55</v>
      </c>
      <c r="M2115" s="39">
        <v>56</v>
      </c>
      <c r="N2115" s="39">
        <v>57</v>
      </c>
    </row>
    <row r="2116" spans="1:14" x14ac:dyDescent="0.25">
      <c r="A2116" s="39" t="s">
        <v>135</v>
      </c>
      <c r="B2116" s="39" t="s">
        <v>135</v>
      </c>
      <c r="C2116" s="39">
        <v>5706000</v>
      </c>
      <c r="D2116" s="39">
        <v>5</v>
      </c>
      <c r="E2116" s="39">
        <v>53</v>
      </c>
      <c r="F2116" s="39">
        <v>53</v>
      </c>
      <c r="G2116" s="39">
        <v>58</v>
      </c>
      <c r="H2116" s="39">
        <v>58</v>
      </c>
      <c r="I2116" s="39">
        <v>57</v>
      </c>
      <c r="J2116" s="39">
        <v>49</v>
      </c>
      <c r="K2116" s="39">
        <v>61</v>
      </c>
      <c r="L2116" s="39">
        <v>58</v>
      </c>
      <c r="M2116" s="39">
        <v>54</v>
      </c>
      <c r="N2116" s="39">
        <v>51</v>
      </c>
    </row>
    <row r="2117" spans="1:14" x14ac:dyDescent="0.25">
      <c r="A2117" s="39" t="s">
        <v>135</v>
      </c>
      <c r="B2117" s="39" t="s">
        <v>135</v>
      </c>
      <c r="C2117" s="39">
        <v>5706000</v>
      </c>
      <c r="D2117" s="39">
        <v>6</v>
      </c>
      <c r="E2117" s="39">
        <v>58</v>
      </c>
      <c r="F2117" s="39">
        <v>53</v>
      </c>
      <c r="G2117" s="39">
        <v>50</v>
      </c>
      <c r="H2117" s="39">
        <v>53</v>
      </c>
      <c r="I2117" s="39">
        <v>66</v>
      </c>
      <c r="J2117" s="39">
        <v>55</v>
      </c>
      <c r="K2117" s="39">
        <v>57</v>
      </c>
      <c r="L2117" s="39">
        <v>61</v>
      </c>
      <c r="M2117" s="39">
        <v>52</v>
      </c>
      <c r="N2117" s="39">
        <v>57</v>
      </c>
    </row>
    <row r="2118" spans="1:14" x14ac:dyDescent="0.25">
      <c r="A2118" s="39" t="s">
        <v>135</v>
      </c>
      <c r="B2118" s="39" t="s">
        <v>135</v>
      </c>
      <c r="C2118" s="39">
        <v>5706000</v>
      </c>
      <c r="D2118" s="39">
        <v>7</v>
      </c>
      <c r="E2118" s="39">
        <v>63</v>
      </c>
      <c r="F2118" s="39">
        <v>61</v>
      </c>
      <c r="G2118" s="39">
        <v>50</v>
      </c>
      <c r="H2118" s="39">
        <v>48</v>
      </c>
      <c r="I2118" s="39">
        <v>63</v>
      </c>
      <c r="J2118" s="39">
        <v>54</v>
      </c>
      <c r="K2118" s="39">
        <v>62</v>
      </c>
      <c r="L2118" s="39">
        <v>66</v>
      </c>
      <c r="M2118" s="39">
        <v>57</v>
      </c>
      <c r="N2118" s="39">
        <v>56</v>
      </c>
    </row>
    <row r="2119" spans="1:14" x14ac:dyDescent="0.25">
      <c r="A2119" s="39" t="s">
        <v>135</v>
      </c>
      <c r="B2119" s="39" t="s">
        <v>135</v>
      </c>
      <c r="C2119" s="39">
        <v>5706000</v>
      </c>
      <c r="D2119" s="39">
        <v>8</v>
      </c>
      <c r="E2119" s="39">
        <v>56</v>
      </c>
      <c r="F2119" s="39">
        <v>48</v>
      </c>
      <c r="G2119" s="39">
        <v>64</v>
      </c>
      <c r="H2119" s="39">
        <v>56</v>
      </c>
      <c r="I2119" s="39">
        <v>47</v>
      </c>
      <c r="J2119" s="39">
        <v>61</v>
      </c>
      <c r="K2119" s="39">
        <v>63</v>
      </c>
      <c r="L2119" s="39">
        <v>52</v>
      </c>
      <c r="M2119" s="39">
        <v>62</v>
      </c>
      <c r="N2119" s="39">
        <v>70</v>
      </c>
    </row>
    <row r="2120" spans="1:14" x14ac:dyDescent="0.25">
      <c r="A2120" s="39" t="s">
        <v>135</v>
      </c>
      <c r="B2120" s="39" t="s">
        <v>135</v>
      </c>
      <c r="C2120" s="39">
        <v>5706000</v>
      </c>
      <c r="D2120" s="39">
        <v>9</v>
      </c>
      <c r="E2120" s="39">
        <v>64</v>
      </c>
      <c r="F2120" s="39">
        <v>62</v>
      </c>
      <c r="G2120" s="39">
        <v>52</v>
      </c>
      <c r="H2120" s="39">
        <v>68</v>
      </c>
      <c r="I2120" s="39">
        <v>66</v>
      </c>
      <c r="J2120" s="39">
        <v>54</v>
      </c>
      <c r="K2120" s="39">
        <v>67</v>
      </c>
      <c r="L2120" s="39">
        <v>64</v>
      </c>
      <c r="M2120" s="39">
        <v>63</v>
      </c>
      <c r="N2120" s="39">
        <v>71</v>
      </c>
    </row>
    <row r="2121" spans="1:14" x14ac:dyDescent="0.25">
      <c r="A2121" s="39" t="s">
        <v>135</v>
      </c>
      <c r="B2121" s="39" t="s">
        <v>135</v>
      </c>
      <c r="C2121" s="39">
        <v>5707000</v>
      </c>
      <c r="D2121" s="39">
        <v>0</v>
      </c>
      <c r="E2121" s="39">
        <v>94</v>
      </c>
      <c r="F2121" s="39">
        <v>99</v>
      </c>
      <c r="G2121" s="39">
        <v>93</v>
      </c>
      <c r="H2121" s="39">
        <v>96</v>
      </c>
      <c r="I2121" s="39">
        <v>76</v>
      </c>
      <c r="J2121" s="39">
        <v>85</v>
      </c>
      <c r="K2121" s="39">
        <v>81</v>
      </c>
      <c r="L2121" s="39">
        <v>80</v>
      </c>
      <c r="M2121" s="39">
        <v>65</v>
      </c>
      <c r="N2121" s="39">
        <v>69</v>
      </c>
    </row>
    <row r="2122" spans="1:14" x14ac:dyDescent="0.25">
      <c r="A2122" s="39" t="s">
        <v>135</v>
      </c>
      <c r="B2122" s="39" t="s">
        <v>135</v>
      </c>
      <c r="C2122" s="39">
        <v>5707000</v>
      </c>
      <c r="D2122" s="39">
        <v>1</v>
      </c>
      <c r="E2122" s="39">
        <v>96</v>
      </c>
      <c r="F2122" s="39">
        <v>90</v>
      </c>
      <c r="G2122" s="39">
        <v>91</v>
      </c>
      <c r="H2122" s="39">
        <v>83</v>
      </c>
      <c r="I2122" s="39">
        <v>88</v>
      </c>
      <c r="J2122" s="39">
        <v>68</v>
      </c>
      <c r="K2122" s="39">
        <v>72</v>
      </c>
      <c r="L2122" s="39">
        <v>75</v>
      </c>
      <c r="M2122" s="39">
        <v>73</v>
      </c>
      <c r="N2122" s="39">
        <v>55</v>
      </c>
    </row>
    <row r="2123" spans="1:14" x14ac:dyDescent="0.25">
      <c r="A2123" s="39" t="s">
        <v>135</v>
      </c>
      <c r="B2123" s="39" t="s">
        <v>135</v>
      </c>
      <c r="C2123" s="39">
        <v>5707000</v>
      </c>
      <c r="D2123" s="39">
        <v>10</v>
      </c>
      <c r="E2123" s="39">
        <v>87</v>
      </c>
      <c r="F2123" s="39">
        <v>100</v>
      </c>
      <c r="G2123" s="39">
        <v>82</v>
      </c>
      <c r="H2123" s="39">
        <v>80</v>
      </c>
      <c r="I2123" s="39">
        <v>81</v>
      </c>
      <c r="J2123" s="39">
        <v>79</v>
      </c>
      <c r="K2123" s="39">
        <v>86</v>
      </c>
      <c r="L2123" s="39">
        <v>80</v>
      </c>
      <c r="M2123" s="39">
        <v>66</v>
      </c>
      <c r="N2123" s="39">
        <v>63</v>
      </c>
    </row>
    <row r="2124" spans="1:14" x14ac:dyDescent="0.25">
      <c r="A2124" s="39" t="s">
        <v>135</v>
      </c>
      <c r="B2124" s="39" t="s">
        <v>135</v>
      </c>
      <c r="C2124" s="39">
        <v>5707000</v>
      </c>
      <c r="D2124" s="39">
        <v>11</v>
      </c>
      <c r="E2124" s="39">
        <v>77</v>
      </c>
      <c r="F2124" s="39">
        <v>86</v>
      </c>
      <c r="G2124" s="39">
        <v>88</v>
      </c>
      <c r="H2124" s="39">
        <v>75</v>
      </c>
      <c r="I2124" s="39">
        <v>73</v>
      </c>
      <c r="J2124" s="39">
        <v>75</v>
      </c>
      <c r="K2124" s="39">
        <v>72</v>
      </c>
      <c r="L2124" s="39">
        <v>80</v>
      </c>
      <c r="M2124" s="39">
        <v>75</v>
      </c>
      <c r="N2124" s="39">
        <v>65</v>
      </c>
    </row>
    <row r="2125" spans="1:14" x14ac:dyDescent="0.25">
      <c r="A2125" s="39" t="s">
        <v>135</v>
      </c>
      <c r="B2125" s="39" t="s">
        <v>135</v>
      </c>
      <c r="C2125" s="39">
        <v>5707000</v>
      </c>
      <c r="D2125" s="39">
        <v>12</v>
      </c>
      <c r="E2125" s="39">
        <v>78</v>
      </c>
      <c r="F2125" s="39">
        <v>72</v>
      </c>
      <c r="G2125" s="39">
        <v>75</v>
      </c>
      <c r="H2125" s="39">
        <v>78</v>
      </c>
      <c r="I2125" s="39">
        <v>69</v>
      </c>
      <c r="J2125" s="39">
        <v>74</v>
      </c>
      <c r="K2125" s="39">
        <v>71</v>
      </c>
      <c r="L2125" s="39">
        <v>72</v>
      </c>
      <c r="M2125" s="39">
        <v>73</v>
      </c>
      <c r="N2125" s="39">
        <v>69</v>
      </c>
    </row>
    <row r="2126" spans="1:14" x14ac:dyDescent="0.25">
      <c r="A2126" s="39" t="s">
        <v>135</v>
      </c>
      <c r="B2126" s="39" t="s">
        <v>135</v>
      </c>
      <c r="C2126" s="39">
        <v>5707000</v>
      </c>
      <c r="D2126" s="39">
        <v>2</v>
      </c>
      <c r="E2126" s="39">
        <v>83</v>
      </c>
      <c r="F2126" s="39">
        <v>88</v>
      </c>
      <c r="G2126" s="39">
        <v>75</v>
      </c>
      <c r="H2126" s="39">
        <v>88</v>
      </c>
      <c r="I2126" s="39">
        <v>77</v>
      </c>
      <c r="J2126" s="39">
        <v>79</v>
      </c>
      <c r="K2126" s="39">
        <v>68</v>
      </c>
      <c r="L2126" s="39">
        <v>73</v>
      </c>
      <c r="M2126" s="39">
        <v>58</v>
      </c>
      <c r="N2126" s="39">
        <v>62</v>
      </c>
    </row>
    <row r="2127" spans="1:14" x14ac:dyDescent="0.25">
      <c r="A2127" s="39" t="s">
        <v>135</v>
      </c>
      <c r="B2127" s="39" t="s">
        <v>135</v>
      </c>
      <c r="C2127" s="39">
        <v>5707000</v>
      </c>
      <c r="D2127" s="39">
        <v>3</v>
      </c>
      <c r="E2127" s="39">
        <v>79</v>
      </c>
      <c r="F2127" s="39">
        <v>86</v>
      </c>
      <c r="G2127" s="39">
        <v>79</v>
      </c>
      <c r="H2127" s="39">
        <v>79</v>
      </c>
      <c r="I2127" s="39">
        <v>84</v>
      </c>
      <c r="J2127" s="39">
        <v>77</v>
      </c>
      <c r="K2127" s="39">
        <v>78</v>
      </c>
      <c r="L2127" s="39">
        <v>71</v>
      </c>
      <c r="M2127" s="39">
        <v>68</v>
      </c>
      <c r="N2127" s="39">
        <v>60</v>
      </c>
    </row>
    <row r="2128" spans="1:14" x14ac:dyDescent="0.25">
      <c r="A2128" s="39" t="s">
        <v>135</v>
      </c>
      <c r="B2128" s="39" t="s">
        <v>135</v>
      </c>
      <c r="C2128" s="39">
        <v>5707000</v>
      </c>
      <c r="D2128" s="39">
        <v>4</v>
      </c>
      <c r="E2128" s="39">
        <v>82</v>
      </c>
      <c r="F2128" s="39">
        <v>76</v>
      </c>
      <c r="G2128" s="39">
        <v>84</v>
      </c>
      <c r="H2128" s="39">
        <v>76</v>
      </c>
      <c r="I2128" s="39">
        <v>73</v>
      </c>
      <c r="J2128" s="39">
        <v>88</v>
      </c>
      <c r="K2128" s="39">
        <v>80</v>
      </c>
      <c r="L2128" s="39">
        <v>70</v>
      </c>
      <c r="M2128" s="39">
        <v>62</v>
      </c>
      <c r="N2128" s="39">
        <v>66</v>
      </c>
    </row>
    <row r="2129" spans="1:14" x14ac:dyDescent="0.25">
      <c r="A2129" s="39" t="s">
        <v>135</v>
      </c>
      <c r="B2129" s="39" t="s">
        <v>135</v>
      </c>
      <c r="C2129" s="39">
        <v>5707000</v>
      </c>
      <c r="D2129" s="39">
        <v>5</v>
      </c>
      <c r="E2129" s="39">
        <v>87</v>
      </c>
      <c r="F2129" s="39">
        <v>88</v>
      </c>
      <c r="G2129" s="39">
        <v>77</v>
      </c>
      <c r="H2129" s="39">
        <v>85</v>
      </c>
      <c r="I2129" s="39">
        <v>73</v>
      </c>
      <c r="J2129" s="39">
        <v>80</v>
      </c>
      <c r="K2129" s="39">
        <v>84</v>
      </c>
      <c r="L2129" s="39">
        <v>77</v>
      </c>
      <c r="M2129" s="39">
        <v>75</v>
      </c>
      <c r="N2129" s="39">
        <v>67</v>
      </c>
    </row>
    <row r="2130" spans="1:14" x14ac:dyDescent="0.25">
      <c r="A2130" s="39" t="s">
        <v>135</v>
      </c>
      <c r="B2130" s="39" t="s">
        <v>135</v>
      </c>
      <c r="C2130" s="39">
        <v>5707000</v>
      </c>
      <c r="D2130" s="39">
        <v>6</v>
      </c>
      <c r="E2130" s="39">
        <v>85</v>
      </c>
      <c r="F2130" s="39">
        <v>88</v>
      </c>
      <c r="G2130" s="39">
        <v>89</v>
      </c>
      <c r="H2130" s="39">
        <v>71</v>
      </c>
      <c r="I2130" s="39">
        <v>76</v>
      </c>
      <c r="J2130" s="39">
        <v>71</v>
      </c>
      <c r="K2130" s="39">
        <v>76</v>
      </c>
      <c r="L2130" s="39">
        <v>76</v>
      </c>
      <c r="M2130" s="39">
        <v>68</v>
      </c>
      <c r="N2130" s="39">
        <v>72</v>
      </c>
    </row>
    <row r="2131" spans="1:14" x14ac:dyDescent="0.25">
      <c r="A2131" s="39" t="s">
        <v>135</v>
      </c>
      <c r="B2131" s="39" t="s">
        <v>135</v>
      </c>
      <c r="C2131" s="39">
        <v>5707000</v>
      </c>
      <c r="D2131" s="39">
        <v>7</v>
      </c>
      <c r="E2131" s="39">
        <v>90</v>
      </c>
      <c r="F2131" s="39">
        <v>91</v>
      </c>
      <c r="G2131" s="39">
        <v>86</v>
      </c>
      <c r="H2131" s="39">
        <v>86</v>
      </c>
      <c r="I2131" s="39">
        <v>79</v>
      </c>
      <c r="J2131" s="39">
        <v>80</v>
      </c>
      <c r="K2131" s="39">
        <v>64</v>
      </c>
      <c r="L2131" s="39">
        <v>76</v>
      </c>
      <c r="M2131" s="39">
        <v>78</v>
      </c>
      <c r="N2131" s="39">
        <v>65</v>
      </c>
    </row>
    <row r="2132" spans="1:14" x14ac:dyDescent="0.25">
      <c r="A2132" s="39" t="s">
        <v>135</v>
      </c>
      <c r="B2132" s="39" t="s">
        <v>135</v>
      </c>
      <c r="C2132" s="39">
        <v>5707000</v>
      </c>
      <c r="D2132" s="39">
        <v>8</v>
      </c>
      <c r="E2132" s="39">
        <v>77</v>
      </c>
      <c r="F2132" s="39">
        <v>87</v>
      </c>
      <c r="G2132" s="39">
        <v>88</v>
      </c>
      <c r="H2132" s="39">
        <v>85</v>
      </c>
      <c r="I2132" s="39">
        <v>88</v>
      </c>
      <c r="J2132" s="39">
        <v>81</v>
      </c>
      <c r="K2132" s="39">
        <v>75</v>
      </c>
      <c r="L2132" s="39">
        <v>68</v>
      </c>
      <c r="M2132" s="39">
        <v>76</v>
      </c>
      <c r="N2132" s="39">
        <v>80</v>
      </c>
    </row>
    <row r="2133" spans="1:14" x14ac:dyDescent="0.25">
      <c r="A2133" s="39" t="s">
        <v>135</v>
      </c>
      <c r="B2133" s="39" t="s">
        <v>135</v>
      </c>
      <c r="C2133" s="39">
        <v>5707000</v>
      </c>
      <c r="D2133" s="39">
        <v>9</v>
      </c>
      <c r="E2133" s="39">
        <v>96</v>
      </c>
      <c r="F2133" s="39">
        <v>79</v>
      </c>
      <c r="G2133" s="39">
        <v>85</v>
      </c>
      <c r="H2133" s="39">
        <v>84</v>
      </c>
      <c r="I2133" s="39">
        <v>85</v>
      </c>
      <c r="J2133" s="39">
        <v>93</v>
      </c>
      <c r="K2133" s="39">
        <v>79</v>
      </c>
      <c r="L2133" s="39">
        <v>69</v>
      </c>
      <c r="M2133" s="39">
        <v>69</v>
      </c>
      <c r="N2133" s="39">
        <v>88</v>
      </c>
    </row>
    <row r="2134" spans="1:14" x14ac:dyDescent="0.25">
      <c r="A2134" s="39" t="s">
        <v>135</v>
      </c>
      <c r="B2134" s="39" t="s">
        <v>135</v>
      </c>
      <c r="C2134" s="39">
        <v>5801000</v>
      </c>
      <c r="D2134" s="39">
        <v>0</v>
      </c>
      <c r="E2134" s="39">
        <v>86</v>
      </c>
      <c r="F2134" s="39">
        <v>98</v>
      </c>
      <c r="G2134" s="39">
        <v>80</v>
      </c>
      <c r="H2134" s="39">
        <v>84</v>
      </c>
      <c r="I2134" s="39">
        <v>84</v>
      </c>
      <c r="J2134" s="39">
        <v>61</v>
      </c>
      <c r="K2134" s="39">
        <v>61</v>
      </c>
      <c r="L2134" s="39">
        <v>61</v>
      </c>
      <c r="M2134" s="39">
        <v>74</v>
      </c>
      <c r="N2134" s="39">
        <v>61</v>
      </c>
    </row>
    <row r="2135" spans="1:14" x14ac:dyDescent="0.25">
      <c r="A2135" s="39" t="s">
        <v>135</v>
      </c>
      <c r="B2135" s="39" t="s">
        <v>135</v>
      </c>
      <c r="C2135" s="39">
        <v>5801000</v>
      </c>
      <c r="D2135" s="39">
        <v>1</v>
      </c>
      <c r="E2135" s="39">
        <v>83</v>
      </c>
      <c r="F2135" s="39">
        <v>94</v>
      </c>
      <c r="G2135" s="39">
        <v>91</v>
      </c>
      <c r="H2135" s="39">
        <v>77</v>
      </c>
      <c r="I2135" s="39">
        <v>78</v>
      </c>
      <c r="J2135" s="39">
        <v>82</v>
      </c>
      <c r="K2135" s="39">
        <v>53</v>
      </c>
      <c r="L2135" s="39">
        <v>58</v>
      </c>
      <c r="M2135" s="39">
        <v>66</v>
      </c>
      <c r="N2135" s="39">
        <v>77</v>
      </c>
    </row>
    <row r="2136" spans="1:14" x14ac:dyDescent="0.25">
      <c r="A2136" s="39" t="s">
        <v>135</v>
      </c>
      <c r="B2136" s="39" t="s">
        <v>135</v>
      </c>
      <c r="C2136" s="39">
        <v>5801000</v>
      </c>
      <c r="D2136" s="39">
        <v>10</v>
      </c>
      <c r="E2136" s="39">
        <v>60</v>
      </c>
      <c r="F2136" s="39">
        <v>92</v>
      </c>
      <c r="G2136" s="39">
        <v>80</v>
      </c>
      <c r="H2136" s="39">
        <v>76</v>
      </c>
      <c r="I2136" s="39">
        <v>78</v>
      </c>
      <c r="J2136" s="39">
        <v>72</v>
      </c>
      <c r="K2136" s="39">
        <v>79</v>
      </c>
      <c r="L2136" s="39">
        <v>78</v>
      </c>
      <c r="M2136" s="39">
        <v>79</v>
      </c>
      <c r="N2136" s="39">
        <v>74</v>
      </c>
    </row>
    <row r="2137" spans="1:14" x14ac:dyDescent="0.25">
      <c r="A2137" s="39" t="s">
        <v>135</v>
      </c>
      <c r="B2137" s="39" t="s">
        <v>135</v>
      </c>
      <c r="C2137" s="39">
        <v>5801000</v>
      </c>
      <c r="D2137" s="39">
        <v>11</v>
      </c>
      <c r="E2137" s="39">
        <v>69</v>
      </c>
      <c r="F2137" s="39">
        <v>58</v>
      </c>
      <c r="G2137" s="39">
        <v>86</v>
      </c>
      <c r="H2137" s="39">
        <v>75</v>
      </c>
      <c r="I2137" s="39">
        <v>67</v>
      </c>
      <c r="J2137" s="39">
        <v>69</v>
      </c>
      <c r="K2137" s="39">
        <v>71</v>
      </c>
      <c r="L2137" s="39">
        <v>68</v>
      </c>
      <c r="M2137" s="39">
        <v>66</v>
      </c>
      <c r="N2137" s="39">
        <v>76</v>
      </c>
    </row>
    <row r="2138" spans="1:14" x14ac:dyDescent="0.25">
      <c r="A2138" s="39" t="s">
        <v>135</v>
      </c>
      <c r="B2138" s="39" t="s">
        <v>135</v>
      </c>
      <c r="C2138" s="39">
        <v>5801000</v>
      </c>
      <c r="D2138" s="39">
        <v>12</v>
      </c>
      <c r="E2138" s="39">
        <v>75</v>
      </c>
      <c r="F2138" s="39">
        <v>62</v>
      </c>
      <c r="G2138" s="39">
        <v>56</v>
      </c>
      <c r="H2138" s="39">
        <v>80</v>
      </c>
      <c r="I2138" s="39">
        <v>65</v>
      </c>
      <c r="J2138" s="39">
        <v>68</v>
      </c>
      <c r="K2138" s="39">
        <v>64</v>
      </c>
      <c r="L2138" s="39">
        <v>61</v>
      </c>
      <c r="M2138" s="39">
        <v>71</v>
      </c>
      <c r="N2138" s="39">
        <v>67</v>
      </c>
    </row>
    <row r="2139" spans="1:14" x14ac:dyDescent="0.25">
      <c r="A2139" s="39" t="s">
        <v>135</v>
      </c>
      <c r="B2139" s="39" t="s">
        <v>135</v>
      </c>
      <c r="C2139" s="39">
        <v>5801000</v>
      </c>
      <c r="D2139" s="39">
        <v>2</v>
      </c>
      <c r="E2139" s="39">
        <v>68</v>
      </c>
      <c r="F2139" s="39">
        <v>74</v>
      </c>
      <c r="G2139" s="39">
        <v>88</v>
      </c>
      <c r="H2139" s="39">
        <v>89</v>
      </c>
      <c r="I2139" s="39">
        <v>77</v>
      </c>
      <c r="J2139" s="39">
        <v>74</v>
      </c>
      <c r="K2139" s="39">
        <v>78</v>
      </c>
      <c r="L2139" s="39">
        <v>58</v>
      </c>
      <c r="M2139" s="39">
        <v>58</v>
      </c>
      <c r="N2139" s="39">
        <v>62</v>
      </c>
    </row>
    <row r="2140" spans="1:14" x14ac:dyDescent="0.25">
      <c r="A2140" s="39" t="s">
        <v>135</v>
      </c>
      <c r="B2140" s="39" t="s">
        <v>135</v>
      </c>
      <c r="C2140" s="39">
        <v>5801000</v>
      </c>
      <c r="D2140" s="39">
        <v>3</v>
      </c>
      <c r="E2140" s="39">
        <v>73</v>
      </c>
      <c r="F2140" s="39">
        <v>69</v>
      </c>
      <c r="G2140" s="39">
        <v>72</v>
      </c>
      <c r="H2140" s="39">
        <v>83</v>
      </c>
      <c r="I2140" s="39">
        <v>86</v>
      </c>
      <c r="J2140" s="39">
        <v>79</v>
      </c>
      <c r="K2140" s="39">
        <v>76</v>
      </c>
      <c r="L2140" s="39">
        <v>79</v>
      </c>
      <c r="M2140" s="39">
        <v>57</v>
      </c>
      <c r="N2140" s="39">
        <v>54</v>
      </c>
    </row>
    <row r="2141" spans="1:14" x14ac:dyDescent="0.25">
      <c r="A2141" s="39" t="s">
        <v>135</v>
      </c>
      <c r="B2141" s="39" t="s">
        <v>135</v>
      </c>
      <c r="C2141" s="39">
        <v>5801000</v>
      </c>
      <c r="D2141" s="39">
        <v>4</v>
      </c>
      <c r="E2141" s="39">
        <v>71</v>
      </c>
      <c r="F2141" s="39">
        <v>73</v>
      </c>
      <c r="G2141" s="39">
        <v>69</v>
      </c>
      <c r="H2141" s="39">
        <v>73</v>
      </c>
      <c r="I2141" s="39">
        <v>86</v>
      </c>
      <c r="J2141" s="39">
        <v>94</v>
      </c>
      <c r="K2141" s="39">
        <v>71</v>
      </c>
      <c r="L2141" s="39">
        <v>82</v>
      </c>
      <c r="M2141" s="39">
        <v>72</v>
      </c>
      <c r="N2141" s="39">
        <v>61</v>
      </c>
    </row>
    <row r="2142" spans="1:14" x14ac:dyDescent="0.25">
      <c r="A2142" s="39" t="s">
        <v>135</v>
      </c>
      <c r="B2142" s="39" t="s">
        <v>135</v>
      </c>
      <c r="C2142" s="39">
        <v>5801000</v>
      </c>
      <c r="D2142" s="39">
        <v>5</v>
      </c>
      <c r="E2142" s="39">
        <v>70</v>
      </c>
      <c r="F2142" s="39">
        <v>84</v>
      </c>
      <c r="G2142" s="39">
        <v>77</v>
      </c>
      <c r="H2142" s="39">
        <v>70</v>
      </c>
      <c r="I2142" s="39">
        <v>73</v>
      </c>
      <c r="J2142" s="39">
        <v>82</v>
      </c>
      <c r="K2142" s="39">
        <v>95</v>
      </c>
      <c r="L2142" s="39">
        <v>68</v>
      </c>
      <c r="M2142" s="39">
        <v>70</v>
      </c>
      <c r="N2142" s="39">
        <v>78</v>
      </c>
    </row>
    <row r="2143" spans="1:14" x14ac:dyDescent="0.25">
      <c r="A2143" s="39" t="s">
        <v>135</v>
      </c>
      <c r="B2143" s="39" t="s">
        <v>135</v>
      </c>
      <c r="C2143" s="39">
        <v>5801000</v>
      </c>
      <c r="D2143" s="39">
        <v>6</v>
      </c>
      <c r="E2143" s="39">
        <v>72</v>
      </c>
      <c r="F2143" s="39">
        <v>68</v>
      </c>
      <c r="G2143" s="39">
        <v>78</v>
      </c>
      <c r="H2143" s="39">
        <v>79</v>
      </c>
      <c r="I2143" s="39">
        <v>78</v>
      </c>
      <c r="J2143" s="39">
        <v>81</v>
      </c>
      <c r="K2143" s="39">
        <v>83</v>
      </c>
      <c r="L2143" s="39">
        <v>100</v>
      </c>
      <c r="M2143" s="39">
        <v>68</v>
      </c>
      <c r="N2143" s="39">
        <v>69</v>
      </c>
    </row>
    <row r="2144" spans="1:14" x14ac:dyDescent="0.25">
      <c r="A2144" s="39" t="s">
        <v>135</v>
      </c>
      <c r="B2144" s="39" t="s">
        <v>135</v>
      </c>
      <c r="C2144" s="39">
        <v>5801000</v>
      </c>
      <c r="D2144" s="39">
        <v>7</v>
      </c>
      <c r="E2144" s="39">
        <v>84</v>
      </c>
      <c r="F2144" s="39">
        <v>76</v>
      </c>
      <c r="G2144" s="39">
        <v>72</v>
      </c>
      <c r="H2144" s="39">
        <v>77</v>
      </c>
      <c r="I2144" s="39">
        <v>75</v>
      </c>
      <c r="J2144" s="39">
        <v>76</v>
      </c>
      <c r="K2144" s="39">
        <v>77</v>
      </c>
      <c r="L2144" s="39">
        <v>83</v>
      </c>
      <c r="M2144" s="39">
        <v>91</v>
      </c>
      <c r="N2144" s="39">
        <v>78</v>
      </c>
    </row>
    <row r="2145" spans="1:14" x14ac:dyDescent="0.25">
      <c r="A2145" s="39" t="s">
        <v>135</v>
      </c>
      <c r="B2145" s="39" t="s">
        <v>135</v>
      </c>
      <c r="C2145" s="39">
        <v>5801000</v>
      </c>
      <c r="D2145" s="39">
        <v>8</v>
      </c>
      <c r="E2145" s="39">
        <v>78</v>
      </c>
      <c r="F2145" s="39">
        <v>81</v>
      </c>
      <c r="G2145" s="39">
        <v>76</v>
      </c>
      <c r="H2145" s="39">
        <v>67</v>
      </c>
      <c r="I2145" s="39">
        <v>78</v>
      </c>
      <c r="J2145" s="39">
        <v>78</v>
      </c>
      <c r="K2145" s="39">
        <v>72</v>
      </c>
      <c r="L2145" s="39">
        <v>78</v>
      </c>
      <c r="M2145" s="39">
        <v>78</v>
      </c>
      <c r="N2145" s="39">
        <v>93</v>
      </c>
    </row>
    <row r="2146" spans="1:14" x14ac:dyDescent="0.25">
      <c r="A2146" s="39" t="s">
        <v>135</v>
      </c>
      <c r="B2146" s="39" t="s">
        <v>135</v>
      </c>
      <c r="C2146" s="39">
        <v>5801000</v>
      </c>
      <c r="D2146" s="39">
        <v>9</v>
      </c>
      <c r="E2146" s="39">
        <v>102</v>
      </c>
      <c r="F2146" s="39">
        <v>90</v>
      </c>
      <c r="G2146" s="39">
        <v>77</v>
      </c>
      <c r="H2146" s="39">
        <v>77</v>
      </c>
      <c r="I2146" s="39">
        <v>68</v>
      </c>
      <c r="J2146" s="39">
        <v>73</v>
      </c>
      <c r="K2146" s="39">
        <v>72</v>
      </c>
      <c r="L2146" s="39">
        <v>72</v>
      </c>
      <c r="M2146" s="39">
        <v>81</v>
      </c>
      <c r="N2146" s="39">
        <v>79</v>
      </c>
    </row>
    <row r="2147" spans="1:14" x14ac:dyDescent="0.25">
      <c r="A2147" s="39" t="s">
        <v>135</v>
      </c>
      <c r="B2147" s="39" t="s">
        <v>135</v>
      </c>
      <c r="C2147" s="39">
        <v>5802000</v>
      </c>
      <c r="D2147" s="39">
        <v>0</v>
      </c>
      <c r="E2147" s="39">
        <v>119</v>
      </c>
      <c r="F2147" s="39">
        <v>102</v>
      </c>
      <c r="G2147" s="39">
        <v>85</v>
      </c>
      <c r="H2147" s="39">
        <v>87</v>
      </c>
      <c r="I2147" s="39">
        <v>90</v>
      </c>
      <c r="J2147" s="39">
        <v>89</v>
      </c>
      <c r="K2147" s="39">
        <v>97</v>
      </c>
      <c r="L2147" s="39">
        <v>95</v>
      </c>
      <c r="M2147" s="39">
        <v>78</v>
      </c>
      <c r="N2147" s="39">
        <v>79</v>
      </c>
    </row>
    <row r="2148" spans="1:14" x14ac:dyDescent="0.25">
      <c r="A2148" s="39" t="s">
        <v>135</v>
      </c>
      <c r="B2148" s="39" t="s">
        <v>135</v>
      </c>
      <c r="C2148" s="39">
        <v>5802000</v>
      </c>
      <c r="D2148" s="39">
        <v>1</v>
      </c>
      <c r="E2148" s="39">
        <v>99</v>
      </c>
      <c r="F2148" s="39">
        <v>118</v>
      </c>
      <c r="G2148" s="39">
        <v>101</v>
      </c>
      <c r="H2148" s="39">
        <v>84</v>
      </c>
      <c r="I2148" s="39">
        <v>89</v>
      </c>
      <c r="J2148" s="39">
        <v>91</v>
      </c>
      <c r="K2148" s="39">
        <v>101</v>
      </c>
      <c r="L2148" s="39">
        <v>105</v>
      </c>
      <c r="M2148" s="39">
        <v>86</v>
      </c>
      <c r="N2148" s="39">
        <v>84</v>
      </c>
    </row>
    <row r="2149" spans="1:14" x14ac:dyDescent="0.25">
      <c r="A2149" s="39" t="s">
        <v>135</v>
      </c>
      <c r="B2149" s="39" t="s">
        <v>135</v>
      </c>
      <c r="C2149" s="39">
        <v>5802000</v>
      </c>
      <c r="D2149" s="39">
        <v>10</v>
      </c>
      <c r="E2149" s="39">
        <v>104</v>
      </c>
      <c r="F2149" s="39">
        <v>124</v>
      </c>
      <c r="G2149" s="39">
        <v>127</v>
      </c>
      <c r="H2149" s="39">
        <v>109</v>
      </c>
      <c r="I2149" s="39">
        <v>124</v>
      </c>
      <c r="J2149" s="39">
        <v>105</v>
      </c>
      <c r="K2149" s="39">
        <v>108</v>
      </c>
      <c r="L2149" s="39">
        <v>112</v>
      </c>
      <c r="M2149" s="39">
        <v>94</v>
      </c>
      <c r="N2149" s="39">
        <v>90</v>
      </c>
    </row>
    <row r="2150" spans="1:14" x14ac:dyDescent="0.25">
      <c r="A2150" s="39" t="s">
        <v>135</v>
      </c>
      <c r="B2150" s="39" t="s">
        <v>135</v>
      </c>
      <c r="C2150" s="39">
        <v>5802000</v>
      </c>
      <c r="D2150" s="39">
        <v>11</v>
      </c>
      <c r="E2150" s="39">
        <v>90</v>
      </c>
      <c r="F2150" s="39">
        <v>105</v>
      </c>
      <c r="G2150" s="39">
        <v>121</v>
      </c>
      <c r="H2150" s="39">
        <v>117</v>
      </c>
      <c r="I2150" s="39">
        <v>99</v>
      </c>
      <c r="J2150" s="39">
        <v>118</v>
      </c>
      <c r="K2150" s="39">
        <v>95</v>
      </c>
      <c r="L2150" s="39">
        <v>94</v>
      </c>
      <c r="M2150" s="39">
        <v>96</v>
      </c>
      <c r="N2150" s="39">
        <v>83</v>
      </c>
    </row>
    <row r="2151" spans="1:14" x14ac:dyDescent="0.25">
      <c r="A2151" s="39" t="s">
        <v>135</v>
      </c>
      <c r="B2151" s="39" t="s">
        <v>135</v>
      </c>
      <c r="C2151" s="39">
        <v>5802000</v>
      </c>
      <c r="D2151" s="39">
        <v>12</v>
      </c>
      <c r="E2151" s="39">
        <v>88</v>
      </c>
      <c r="F2151" s="39">
        <v>90</v>
      </c>
      <c r="G2151" s="39">
        <v>95</v>
      </c>
      <c r="H2151" s="39">
        <v>123</v>
      </c>
      <c r="I2151" s="39">
        <v>117</v>
      </c>
      <c r="J2151" s="39">
        <v>97</v>
      </c>
      <c r="K2151" s="39">
        <v>109</v>
      </c>
      <c r="L2151" s="39">
        <v>80</v>
      </c>
      <c r="M2151" s="39">
        <v>85</v>
      </c>
      <c r="N2151" s="39">
        <v>81</v>
      </c>
    </row>
    <row r="2152" spans="1:14" x14ac:dyDescent="0.25">
      <c r="A2152" s="39" t="s">
        <v>135</v>
      </c>
      <c r="B2152" s="39" t="s">
        <v>135</v>
      </c>
      <c r="C2152" s="39">
        <v>5802000</v>
      </c>
      <c r="D2152" s="39">
        <v>2</v>
      </c>
      <c r="E2152" s="39">
        <v>99</v>
      </c>
      <c r="F2152" s="39">
        <v>96</v>
      </c>
      <c r="G2152" s="39">
        <v>116</v>
      </c>
      <c r="H2152" s="39">
        <v>105</v>
      </c>
      <c r="I2152" s="39">
        <v>94</v>
      </c>
      <c r="J2152" s="39">
        <v>93</v>
      </c>
      <c r="K2152" s="39">
        <v>92</v>
      </c>
      <c r="L2152" s="39">
        <v>100</v>
      </c>
      <c r="M2152" s="39">
        <v>100</v>
      </c>
      <c r="N2152" s="39">
        <v>89</v>
      </c>
    </row>
    <row r="2153" spans="1:14" x14ac:dyDescent="0.25">
      <c r="A2153" s="39" t="s">
        <v>135</v>
      </c>
      <c r="B2153" s="39" t="s">
        <v>135</v>
      </c>
      <c r="C2153" s="39">
        <v>5802000</v>
      </c>
      <c r="D2153" s="39">
        <v>3</v>
      </c>
      <c r="E2153" s="39">
        <v>102</v>
      </c>
      <c r="F2153" s="39">
        <v>96</v>
      </c>
      <c r="G2153" s="39">
        <v>98</v>
      </c>
      <c r="H2153" s="39">
        <v>128</v>
      </c>
      <c r="I2153" s="39">
        <v>103</v>
      </c>
      <c r="J2153" s="39">
        <v>95</v>
      </c>
      <c r="K2153" s="39">
        <v>95</v>
      </c>
      <c r="L2153" s="39">
        <v>88</v>
      </c>
      <c r="M2153" s="39">
        <v>99</v>
      </c>
      <c r="N2153" s="39">
        <v>99</v>
      </c>
    </row>
    <row r="2154" spans="1:14" x14ac:dyDescent="0.25">
      <c r="A2154" s="39" t="s">
        <v>135</v>
      </c>
      <c r="B2154" s="39" t="s">
        <v>135</v>
      </c>
      <c r="C2154" s="39">
        <v>5802000</v>
      </c>
      <c r="D2154" s="39">
        <v>4</v>
      </c>
      <c r="E2154" s="39">
        <v>101</v>
      </c>
      <c r="F2154" s="39">
        <v>100</v>
      </c>
      <c r="G2154" s="39">
        <v>97</v>
      </c>
      <c r="H2154" s="39">
        <v>94</v>
      </c>
      <c r="I2154" s="39">
        <v>125</v>
      </c>
      <c r="J2154" s="39">
        <v>105</v>
      </c>
      <c r="K2154" s="39">
        <v>93</v>
      </c>
      <c r="L2154" s="39">
        <v>93</v>
      </c>
      <c r="M2154" s="39">
        <v>89</v>
      </c>
      <c r="N2154" s="39">
        <v>100</v>
      </c>
    </row>
    <row r="2155" spans="1:14" x14ac:dyDescent="0.25">
      <c r="A2155" s="39" t="s">
        <v>135</v>
      </c>
      <c r="B2155" s="39" t="s">
        <v>135</v>
      </c>
      <c r="C2155" s="39">
        <v>5802000</v>
      </c>
      <c r="D2155" s="39">
        <v>5</v>
      </c>
      <c r="E2155" s="39">
        <v>114</v>
      </c>
      <c r="F2155" s="39">
        <v>107</v>
      </c>
      <c r="G2155" s="39">
        <v>100</v>
      </c>
      <c r="H2155" s="39">
        <v>100</v>
      </c>
      <c r="I2155" s="39">
        <v>96</v>
      </c>
      <c r="J2155" s="39">
        <v>124</v>
      </c>
      <c r="K2155" s="39">
        <v>108</v>
      </c>
      <c r="L2155" s="39">
        <v>92</v>
      </c>
      <c r="M2155" s="39">
        <v>88</v>
      </c>
      <c r="N2155" s="39">
        <v>92</v>
      </c>
    </row>
    <row r="2156" spans="1:14" x14ac:dyDescent="0.25">
      <c r="A2156" s="39" t="s">
        <v>135</v>
      </c>
      <c r="B2156" s="39" t="s">
        <v>135</v>
      </c>
      <c r="C2156" s="39">
        <v>5802000</v>
      </c>
      <c r="D2156" s="39">
        <v>6</v>
      </c>
      <c r="E2156" s="39">
        <v>120</v>
      </c>
      <c r="F2156" s="39">
        <v>109</v>
      </c>
      <c r="G2156" s="39">
        <v>116</v>
      </c>
      <c r="H2156" s="39">
        <v>109</v>
      </c>
      <c r="I2156" s="39">
        <v>104</v>
      </c>
      <c r="J2156" s="39">
        <v>103</v>
      </c>
      <c r="K2156" s="39">
        <v>131</v>
      </c>
      <c r="L2156" s="39">
        <v>101</v>
      </c>
      <c r="M2156" s="39">
        <v>92</v>
      </c>
      <c r="N2156" s="39">
        <v>93</v>
      </c>
    </row>
    <row r="2157" spans="1:14" x14ac:dyDescent="0.25">
      <c r="A2157" s="39" t="s">
        <v>135</v>
      </c>
      <c r="B2157" s="39" t="s">
        <v>135</v>
      </c>
      <c r="C2157" s="39">
        <v>5802000</v>
      </c>
      <c r="D2157" s="39">
        <v>7</v>
      </c>
      <c r="E2157" s="39">
        <v>110</v>
      </c>
      <c r="F2157" s="39">
        <v>124</v>
      </c>
      <c r="G2157" s="39">
        <v>105</v>
      </c>
      <c r="H2157" s="39">
        <v>122</v>
      </c>
      <c r="I2157" s="39">
        <v>108</v>
      </c>
      <c r="J2157" s="39">
        <v>105</v>
      </c>
      <c r="K2157" s="39">
        <v>99</v>
      </c>
      <c r="L2157" s="39">
        <v>129</v>
      </c>
      <c r="M2157" s="39">
        <v>99</v>
      </c>
      <c r="N2157" s="39">
        <v>89</v>
      </c>
    </row>
    <row r="2158" spans="1:14" x14ac:dyDescent="0.25">
      <c r="A2158" s="39" t="s">
        <v>135</v>
      </c>
      <c r="B2158" s="39" t="s">
        <v>135</v>
      </c>
      <c r="C2158" s="39">
        <v>5802000</v>
      </c>
      <c r="D2158" s="39">
        <v>8</v>
      </c>
      <c r="E2158" s="39">
        <v>123</v>
      </c>
      <c r="F2158" s="39">
        <v>110</v>
      </c>
      <c r="G2158" s="39">
        <v>121</v>
      </c>
      <c r="H2158" s="39">
        <v>102</v>
      </c>
      <c r="I2158" s="39">
        <v>124</v>
      </c>
      <c r="J2158" s="39">
        <v>109</v>
      </c>
      <c r="K2158" s="39">
        <v>111</v>
      </c>
      <c r="L2158" s="39">
        <v>103</v>
      </c>
      <c r="M2158" s="39">
        <v>121</v>
      </c>
      <c r="N2158" s="39">
        <v>91</v>
      </c>
    </row>
    <row r="2159" spans="1:14" x14ac:dyDescent="0.25">
      <c r="A2159" s="39" t="s">
        <v>135</v>
      </c>
      <c r="B2159" s="39" t="s">
        <v>135</v>
      </c>
      <c r="C2159" s="39">
        <v>5802000</v>
      </c>
      <c r="D2159" s="39">
        <v>9</v>
      </c>
      <c r="E2159" s="39">
        <v>133</v>
      </c>
      <c r="F2159" s="39">
        <v>130</v>
      </c>
      <c r="G2159" s="39">
        <v>111</v>
      </c>
      <c r="H2159" s="39">
        <v>124</v>
      </c>
      <c r="I2159" s="39">
        <v>110</v>
      </c>
      <c r="J2159" s="39">
        <v>116</v>
      </c>
      <c r="K2159" s="39">
        <v>111</v>
      </c>
      <c r="L2159" s="39">
        <v>112</v>
      </c>
      <c r="M2159" s="39">
        <v>97</v>
      </c>
      <c r="N2159" s="39">
        <v>121</v>
      </c>
    </row>
    <row r="2160" spans="1:14" x14ac:dyDescent="0.25">
      <c r="A2160" s="39" t="s">
        <v>135</v>
      </c>
      <c r="B2160" s="39" t="s">
        <v>135</v>
      </c>
      <c r="C2160" s="39">
        <v>5803000</v>
      </c>
      <c r="D2160" s="39">
        <v>0</v>
      </c>
      <c r="E2160" s="39">
        <v>45</v>
      </c>
      <c r="F2160" s="39">
        <v>46</v>
      </c>
      <c r="G2160" s="39">
        <v>60</v>
      </c>
      <c r="H2160" s="39">
        <v>56</v>
      </c>
      <c r="I2160" s="39">
        <v>43</v>
      </c>
      <c r="J2160" s="39">
        <v>45</v>
      </c>
      <c r="K2160" s="39">
        <v>49</v>
      </c>
      <c r="L2160" s="39">
        <v>56</v>
      </c>
      <c r="M2160" s="39">
        <v>34</v>
      </c>
      <c r="N2160" s="39">
        <v>44</v>
      </c>
    </row>
    <row r="2161" spans="1:14" x14ac:dyDescent="0.25">
      <c r="A2161" s="39" t="s">
        <v>135</v>
      </c>
      <c r="B2161" s="39" t="s">
        <v>135</v>
      </c>
      <c r="C2161" s="39">
        <v>5803000</v>
      </c>
      <c r="D2161" s="39">
        <v>1</v>
      </c>
      <c r="E2161" s="39">
        <v>45</v>
      </c>
      <c r="F2161" s="39">
        <v>42</v>
      </c>
      <c r="G2161" s="39">
        <v>37</v>
      </c>
      <c r="H2161" s="39">
        <v>55</v>
      </c>
      <c r="I2161" s="39">
        <v>52</v>
      </c>
      <c r="J2161" s="39">
        <v>40</v>
      </c>
      <c r="K2161" s="39">
        <v>38</v>
      </c>
      <c r="L2161" s="39">
        <v>57</v>
      </c>
      <c r="M2161" s="39">
        <v>46</v>
      </c>
      <c r="N2161" s="39">
        <v>38</v>
      </c>
    </row>
    <row r="2162" spans="1:14" x14ac:dyDescent="0.25">
      <c r="A2162" s="39" t="s">
        <v>135</v>
      </c>
      <c r="B2162" s="39" t="s">
        <v>135</v>
      </c>
      <c r="C2162" s="39">
        <v>5803000</v>
      </c>
      <c r="D2162" s="39">
        <v>10</v>
      </c>
      <c r="E2162" s="39">
        <v>44</v>
      </c>
      <c r="F2162" s="39">
        <v>52</v>
      </c>
      <c r="G2162" s="39">
        <v>46</v>
      </c>
      <c r="H2162" s="39">
        <v>55</v>
      </c>
      <c r="I2162" s="39">
        <v>49</v>
      </c>
      <c r="J2162" s="39">
        <v>36</v>
      </c>
      <c r="K2162" s="39">
        <v>42</v>
      </c>
      <c r="L2162" s="39">
        <v>48</v>
      </c>
      <c r="M2162" s="39">
        <v>46</v>
      </c>
      <c r="N2162" s="39">
        <v>50</v>
      </c>
    </row>
    <row r="2163" spans="1:14" x14ac:dyDescent="0.25">
      <c r="A2163" s="39" t="s">
        <v>135</v>
      </c>
      <c r="B2163" s="39" t="s">
        <v>135</v>
      </c>
      <c r="C2163" s="39">
        <v>5803000</v>
      </c>
      <c r="D2163" s="39">
        <v>11</v>
      </c>
      <c r="E2163" s="39">
        <v>43</v>
      </c>
      <c r="F2163" s="39">
        <v>40</v>
      </c>
      <c r="G2163" s="39">
        <v>50</v>
      </c>
      <c r="H2163" s="39">
        <v>48</v>
      </c>
      <c r="I2163" s="39">
        <v>61</v>
      </c>
      <c r="J2163" s="39">
        <v>51</v>
      </c>
      <c r="K2163" s="39">
        <v>40</v>
      </c>
      <c r="L2163" s="39">
        <v>47</v>
      </c>
      <c r="M2163" s="39">
        <v>52</v>
      </c>
      <c r="N2163" s="39">
        <v>44</v>
      </c>
    </row>
    <row r="2164" spans="1:14" x14ac:dyDescent="0.25">
      <c r="A2164" s="39" t="s">
        <v>135</v>
      </c>
      <c r="B2164" s="39" t="s">
        <v>135</v>
      </c>
      <c r="C2164" s="39">
        <v>5803000</v>
      </c>
      <c r="D2164" s="39">
        <v>12</v>
      </c>
      <c r="E2164" s="39">
        <v>50</v>
      </c>
      <c r="F2164" s="39">
        <v>42</v>
      </c>
      <c r="G2164" s="39">
        <v>39</v>
      </c>
      <c r="H2164" s="39">
        <v>47</v>
      </c>
      <c r="I2164" s="39">
        <v>47</v>
      </c>
      <c r="J2164" s="39">
        <v>62</v>
      </c>
      <c r="K2164" s="39">
        <v>50</v>
      </c>
      <c r="L2164" s="39">
        <v>36</v>
      </c>
      <c r="M2164" s="39">
        <v>52</v>
      </c>
      <c r="N2164" s="39">
        <v>46</v>
      </c>
    </row>
    <row r="2165" spans="1:14" x14ac:dyDescent="0.25">
      <c r="A2165" s="39" t="s">
        <v>135</v>
      </c>
      <c r="B2165" s="39" t="s">
        <v>135</v>
      </c>
      <c r="C2165" s="39">
        <v>5803000</v>
      </c>
      <c r="D2165" s="39">
        <v>2</v>
      </c>
      <c r="E2165" s="39">
        <v>36</v>
      </c>
      <c r="F2165" s="39">
        <v>44</v>
      </c>
      <c r="G2165" s="39">
        <v>39</v>
      </c>
      <c r="H2165" s="39">
        <v>38</v>
      </c>
      <c r="I2165" s="39">
        <v>49</v>
      </c>
      <c r="J2165" s="39">
        <v>51</v>
      </c>
      <c r="K2165" s="39">
        <v>42</v>
      </c>
      <c r="L2165" s="39">
        <v>37</v>
      </c>
      <c r="M2165" s="39">
        <v>54</v>
      </c>
      <c r="N2165" s="39">
        <v>51</v>
      </c>
    </row>
    <row r="2166" spans="1:14" x14ac:dyDescent="0.25">
      <c r="A2166" s="39" t="s">
        <v>135</v>
      </c>
      <c r="B2166" s="39" t="s">
        <v>135</v>
      </c>
      <c r="C2166" s="39">
        <v>5803000</v>
      </c>
      <c r="D2166" s="39">
        <v>3</v>
      </c>
      <c r="E2166" s="39">
        <v>51</v>
      </c>
      <c r="F2166" s="39">
        <v>38</v>
      </c>
      <c r="G2166" s="39">
        <v>45</v>
      </c>
      <c r="H2166" s="39">
        <v>40</v>
      </c>
      <c r="I2166" s="39">
        <v>47</v>
      </c>
      <c r="J2166" s="39">
        <v>46</v>
      </c>
      <c r="K2166" s="39">
        <v>54</v>
      </c>
      <c r="L2166" s="39">
        <v>44</v>
      </c>
      <c r="M2166" s="39">
        <v>35</v>
      </c>
      <c r="N2166" s="39">
        <v>52</v>
      </c>
    </row>
    <row r="2167" spans="1:14" x14ac:dyDescent="0.25">
      <c r="A2167" s="39" t="s">
        <v>135</v>
      </c>
      <c r="B2167" s="39" t="s">
        <v>135</v>
      </c>
      <c r="C2167" s="39">
        <v>5803000</v>
      </c>
      <c r="D2167" s="39">
        <v>4</v>
      </c>
      <c r="E2167" s="39">
        <v>38</v>
      </c>
      <c r="F2167" s="39">
        <v>49</v>
      </c>
      <c r="G2167" s="39">
        <v>35</v>
      </c>
      <c r="H2167" s="39">
        <v>44</v>
      </c>
      <c r="I2167" s="39">
        <v>39</v>
      </c>
      <c r="J2167" s="39">
        <v>42</v>
      </c>
      <c r="K2167" s="39">
        <v>45</v>
      </c>
      <c r="L2167" s="39">
        <v>55</v>
      </c>
      <c r="M2167" s="39">
        <v>47</v>
      </c>
      <c r="N2167" s="39">
        <v>34</v>
      </c>
    </row>
    <row r="2168" spans="1:14" x14ac:dyDescent="0.25">
      <c r="A2168" s="39" t="s">
        <v>135</v>
      </c>
      <c r="B2168" s="39" t="s">
        <v>135</v>
      </c>
      <c r="C2168" s="39">
        <v>5803000</v>
      </c>
      <c r="D2168" s="39">
        <v>5</v>
      </c>
      <c r="E2168" s="39">
        <v>38</v>
      </c>
      <c r="F2168" s="39">
        <v>41</v>
      </c>
      <c r="G2168" s="39">
        <v>54</v>
      </c>
      <c r="H2168" s="39">
        <v>31</v>
      </c>
      <c r="I2168" s="39">
        <v>46</v>
      </c>
      <c r="J2168" s="39">
        <v>44</v>
      </c>
      <c r="K2168" s="39">
        <v>43</v>
      </c>
      <c r="L2168" s="39">
        <v>47</v>
      </c>
      <c r="M2168" s="39">
        <v>56</v>
      </c>
      <c r="N2168" s="39">
        <v>44</v>
      </c>
    </row>
    <row r="2169" spans="1:14" x14ac:dyDescent="0.25">
      <c r="A2169" s="39" t="s">
        <v>135</v>
      </c>
      <c r="B2169" s="39" t="s">
        <v>135</v>
      </c>
      <c r="C2169" s="39">
        <v>5803000</v>
      </c>
      <c r="D2169" s="39">
        <v>6</v>
      </c>
      <c r="E2169" s="39">
        <v>52</v>
      </c>
      <c r="F2169" s="39">
        <v>38</v>
      </c>
      <c r="G2169" s="39">
        <v>37</v>
      </c>
      <c r="H2169" s="39">
        <v>42</v>
      </c>
      <c r="I2169" s="39">
        <v>37</v>
      </c>
      <c r="J2169" s="39">
        <v>45</v>
      </c>
      <c r="K2169" s="39">
        <v>42</v>
      </c>
      <c r="L2169" s="39">
        <v>44</v>
      </c>
      <c r="M2169" s="39">
        <v>55</v>
      </c>
      <c r="N2169" s="39">
        <v>57</v>
      </c>
    </row>
    <row r="2170" spans="1:14" x14ac:dyDescent="0.25">
      <c r="A2170" s="39" t="s">
        <v>135</v>
      </c>
      <c r="B2170" s="39" t="s">
        <v>135</v>
      </c>
      <c r="C2170" s="39">
        <v>5803000</v>
      </c>
      <c r="D2170" s="39">
        <v>7</v>
      </c>
      <c r="E2170" s="39">
        <v>57</v>
      </c>
      <c r="F2170" s="39">
        <v>50</v>
      </c>
      <c r="G2170" s="39">
        <v>33</v>
      </c>
      <c r="H2170" s="39">
        <v>38</v>
      </c>
      <c r="I2170" s="39">
        <v>50</v>
      </c>
      <c r="J2170" s="39">
        <v>41</v>
      </c>
      <c r="K2170" s="39">
        <v>45</v>
      </c>
      <c r="L2170" s="39">
        <v>46</v>
      </c>
      <c r="M2170" s="39">
        <v>50</v>
      </c>
      <c r="N2170" s="39">
        <v>57</v>
      </c>
    </row>
    <row r="2171" spans="1:14" x14ac:dyDescent="0.25">
      <c r="A2171" s="39" t="s">
        <v>135</v>
      </c>
      <c r="B2171" s="39" t="s">
        <v>135</v>
      </c>
      <c r="C2171" s="39">
        <v>5803000</v>
      </c>
      <c r="D2171" s="39">
        <v>8</v>
      </c>
      <c r="E2171" s="39">
        <v>53</v>
      </c>
      <c r="F2171" s="39">
        <v>58</v>
      </c>
      <c r="G2171" s="39">
        <v>46</v>
      </c>
      <c r="H2171" s="39">
        <v>34</v>
      </c>
      <c r="I2171" s="39">
        <v>36</v>
      </c>
      <c r="J2171" s="39">
        <v>49</v>
      </c>
      <c r="K2171" s="39">
        <v>40</v>
      </c>
      <c r="L2171" s="39">
        <v>47</v>
      </c>
      <c r="M2171" s="39">
        <v>48</v>
      </c>
      <c r="N2171" s="39">
        <v>51</v>
      </c>
    </row>
    <row r="2172" spans="1:14" x14ac:dyDescent="0.25">
      <c r="A2172" s="39" t="s">
        <v>135</v>
      </c>
      <c r="B2172" s="39" t="s">
        <v>135</v>
      </c>
      <c r="C2172" s="39">
        <v>5803000</v>
      </c>
      <c r="D2172" s="39">
        <v>9</v>
      </c>
      <c r="E2172" s="39">
        <v>51</v>
      </c>
      <c r="F2172" s="39">
        <v>54</v>
      </c>
      <c r="G2172" s="39">
        <v>56</v>
      </c>
      <c r="H2172" s="39">
        <v>48</v>
      </c>
      <c r="I2172" s="39">
        <v>41</v>
      </c>
      <c r="J2172" s="39">
        <v>40</v>
      </c>
      <c r="K2172" s="39">
        <v>46</v>
      </c>
      <c r="L2172" s="39">
        <v>45</v>
      </c>
      <c r="M2172" s="39">
        <v>48</v>
      </c>
      <c r="N2172" s="39">
        <v>57</v>
      </c>
    </row>
    <row r="2173" spans="1:14" x14ac:dyDescent="0.25">
      <c r="A2173" s="39" t="s">
        <v>135</v>
      </c>
      <c r="B2173" s="39" t="s">
        <v>135</v>
      </c>
      <c r="C2173" s="39">
        <v>5804000</v>
      </c>
      <c r="D2173" s="39">
        <v>0</v>
      </c>
      <c r="E2173" s="39">
        <v>111</v>
      </c>
      <c r="F2173" s="39">
        <v>134</v>
      </c>
      <c r="G2173" s="39">
        <v>132</v>
      </c>
      <c r="H2173" s="39">
        <v>134</v>
      </c>
      <c r="I2173" s="39">
        <v>115</v>
      </c>
      <c r="J2173" s="39">
        <v>132</v>
      </c>
      <c r="K2173" s="39">
        <v>115</v>
      </c>
      <c r="L2173" s="39">
        <v>121</v>
      </c>
      <c r="M2173" s="39">
        <v>145</v>
      </c>
      <c r="N2173" s="39">
        <v>160</v>
      </c>
    </row>
    <row r="2174" spans="1:14" x14ac:dyDescent="0.25">
      <c r="A2174" s="39" t="s">
        <v>135</v>
      </c>
      <c r="B2174" s="39" t="s">
        <v>135</v>
      </c>
      <c r="C2174" s="39">
        <v>5804000</v>
      </c>
      <c r="D2174" s="39">
        <v>1</v>
      </c>
      <c r="E2174" s="39">
        <v>124</v>
      </c>
      <c r="F2174" s="39">
        <v>117</v>
      </c>
      <c r="G2174" s="39">
        <v>135</v>
      </c>
      <c r="H2174" s="39">
        <v>147</v>
      </c>
      <c r="I2174" s="39">
        <v>140</v>
      </c>
      <c r="J2174" s="39">
        <v>116</v>
      </c>
      <c r="K2174" s="39">
        <v>132</v>
      </c>
      <c r="L2174" s="39">
        <v>117</v>
      </c>
      <c r="M2174" s="39">
        <v>120</v>
      </c>
      <c r="N2174" s="39">
        <v>145</v>
      </c>
    </row>
    <row r="2175" spans="1:14" x14ac:dyDescent="0.25">
      <c r="A2175" s="39" t="s">
        <v>135</v>
      </c>
      <c r="B2175" s="39" t="s">
        <v>135</v>
      </c>
      <c r="C2175" s="39">
        <v>5804000</v>
      </c>
      <c r="D2175" s="39">
        <v>10</v>
      </c>
      <c r="E2175" s="39">
        <v>119</v>
      </c>
      <c r="F2175" s="39">
        <v>117</v>
      </c>
      <c r="G2175" s="39">
        <v>144</v>
      </c>
      <c r="H2175" s="39">
        <v>126</v>
      </c>
      <c r="I2175" s="39">
        <v>126</v>
      </c>
      <c r="J2175" s="39">
        <v>134</v>
      </c>
      <c r="K2175" s="39">
        <v>114</v>
      </c>
      <c r="L2175" s="39">
        <v>128</v>
      </c>
      <c r="M2175" s="39">
        <v>134</v>
      </c>
      <c r="N2175" s="39">
        <v>140</v>
      </c>
    </row>
    <row r="2176" spans="1:14" x14ac:dyDescent="0.25">
      <c r="A2176" s="39" t="s">
        <v>135</v>
      </c>
      <c r="B2176" s="39" t="s">
        <v>135</v>
      </c>
      <c r="C2176" s="39">
        <v>5804000</v>
      </c>
      <c r="D2176" s="39">
        <v>11</v>
      </c>
      <c r="E2176" s="39">
        <v>107</v>
      </c>
      <c r="F2176" s="39">
        <v>106</v>
      </c>
      <c r="G2176" s="39">
        <v>116</v>
      </c>
      <c r="H2176" s="39">
        <v>141</v>
      </c>
      <c r="I2176" s="39">
        <v>122</v>
      </c>
      <c r="J2176" s="39">
        <v>134</v>
      </c>
      <c r="K2176" s="39">
        <v>123</v>
      </c>
      <c r="L2176" s="39">
        <v>114</v>
      </c>
      <c r="M2176" s="39">
        <v>119</v>
      </c>
      <c r="N2176" s="39">
        <v>125</v>
      </c>
    </row>
    <row r="2177" spans="1:14" x14ac:dyDescent="0.25">
      <c r="A2177" s="39" t="s">
        <v>135</v>
      </c>
      <c r="B2177" s="39" t="s">
        <v>135</v>
      </c>
      <c r="C2177" s="39">
        <v>5804000</v>
      </c>
      <c r="D2177" s="39">
        <v>12</v>
      </c>
      <c r="E2177" s="39">
        <v>117</v>
      </c>
      <c r="F2177" s="39">
        <v>108</v>
      </c>
      <c r="G2177" s="39">
        <v>103</v>
      </c>
      <c r="H2177" s="39">
        <v>112</v>
      </c>
      <c r="I2177" s="39">
        <v>134</v>
      </c>
      <c r="J2177" s="39">
        <v>112</v>
      </c>
      <c r="K2177" s="39">
        <v>126</v>
      </c>
      <c r="L2177" s="39">
        <v>123</v>
      </c>
      <c r="M2177" s="39">
        <v>119</v>
      </c>
      <c r="N2177" s="39">
        <v>123</v>
      </c>
    </row>
    <row r="2178" spans="1:14" x14ac:dyDescent="0.25">
      <c r="A2178" s="39" t="s">
        <v>135</v>
      </c>
      <c r="B2178" s="39" t="s">
        <v>135</v>
      </c>
      <c r="C2178" s="39">
        <v>5804000</v>
      </c>
      <c r="D2178" s="39">
        <v>2</v>
      </c>
      <c r="E2178" s="39">
        <v>129</v>
      </c>
      <c r="F2178" s="39">
        <v>123</v>
      </c>
      <c r="G2178" s="39">
        <v>110</v>
      </c>
      <c r="H2178" s="39">
        <v>141</v>
      </c>
      <c r="I2178" s="39">
        <v>143</v>
      </c>
      <c r="J2178" s="39">
        <v>139</v>
      </c>
      <c r="K2178" s="39">
        <v>118</v>
      </c>
      <c r="L2178" s="39">
        <v>125</v>
      </c>
      <c r="M2178" s="39">
        <v>124</v>
      </c>
      <c r="N2178" s="39">
        <v>131</v>
      </c>
    </row>
    <row r="2179" spans="1:14" x14ac:dyDescent="0.25">
      <c r="A2179" s="39" t="s">
        <v>135</v>
      </c>
      <c r="B2179" s="39" t="s">
        <v>135</v>
      </c>
      <c r="C2179" s="39">
        <v>5804000</v>
      </c>
      <c r="D2179" s="39">
        <v>3</v>
      </c>
      <c r="E2179" s="39">
        <v>128</v>
      </c>
      <c r="F2179" s="39">
        <v>138</v>
      </c>
      <c r="G2179" s="39">
        <v>131</v>
      </c>
      <c r="H2179" s="39">
        <v>118</v>
      </c>
      <c r="I2179" s="39">
        <v>145</v>
      </c>
      <c r="J2179" s="39">
        <v>144</v>
      </c>
      <c r="K2179" s="39">
        <v>141</v>
      </c>
      <c r="L2179" s="39">
        <v>123</v>
      </c>
      <c r="M2179" s="39">
        <v>131</v>
      </c>
      <c r="N2179" s="39">
        <v>133</v>
      </c>
    </row>
    <row r="2180" spans="1:14" x14ac:dyDescent="0.25">
      <c r="A2180" s="39" t="s">
        <v>135</v>
      </c>
      <c r="B2180" s="39" t="s">
        <v>135</v>
      </c>
      <c r="C2180" s="39">
        <v>5804000</v>
      </c>
      <c r="D2180" s="39">
        <v>4</v>
      </c>
      <c r="E2180" s="39">
        <v>122</v>
      </c>
      <c r="F2180" s="39">
        <v>129</v>
      </c>
      <c r="G2180" s="39">
        <v>135</v>
      </c>
      <c r="H2180" s="39">
        <v>136</v>
      </c>
      <c r="I2180" s="39">
        <v>127</v>
      </c>
      <c r="J2180" s="39">
        <v>150</v>
      </c>
      <c r="K2180" s="39">
        <v>143</v>
      </c>
      <c r="L2180" s="39">
        <v>148</v>
      </c>
      <c r="M2180" s="39">
        <v>124</v>
      </c>
      <c r="N2180" s="39">
        <v>125</v>
      </c>
    </row>
    <row r="2181" spans="1:14" x14ac:dyDescent="0.25">
      <c r="A2181" s="39" t="s">
        <v>135</v>
      </c>
      <c r="B2181" s="39" t="s">
        <v>135</v>
      </c>
      <c r="C2181" s="39">
        <v>5804000</v>
      </c>
      <c r="D2181" s="39">
        <v>5</v>
      </c>
      <c r="E2181" s="39">
        <v>124</v>
      </c>
      <c r="F2181" s="39">
        <v>116</v>
      </c>
      <c r="G2181" s="39">
        <v>127</v>
      </c>
      <c r="H2181" s="39">
        <v>138</v>
      </c>
      <c r="I2181" s="39">
        <v>148</v>
      </c>
      <c r="J2181" s="39">
        <v>131</v>
      </c>
      <c r="K2181" s="39">
        <v>154</v>
      </c>
      <c r="L2181" s="39">
        <v>143</v>
      </c>
      <c r="M2181" s="39">
        <v>153</v>
      </c>
      <c r="N2181" s="39">
        <v>125</v>
      </c>
    </row>
    <row r="2182" spans="1:14" x14ac:dyDescent="0.25">
      <c r="A2182" s="39" t="s">
        <v>135</v>
      </c>
      <c r="B2182" s="39" t="s">
        <v>135</v>
      </c>
      <c r="C2182" s="39">
        <v>5804000</v>
      </c>
      <c r="D2182" s="39">
        <v>6</v>
      </c>
      <c r="E2182" s="39">
        <v>140</v>
      </c>
      <c r="F2182" s="39">
        <v>124</v>
      </c>
      <c r="G2182" s="39">
        <v>123</v>
      </c>
      <c r="H2182" s="39">
        <v>121</v>
      </c>
      <c r="I2182" s="39">
        <v>137</v>
      </c>
      <c r="J2182" s="39">
        <v>152</v>
      </c>
      <c r="K2182" s="39">
        <v>133</v>
      </c>
      <c r="L2182" s="39">
        <v>162</v>
      </c>
      <c r="M2182" s="39">
        <v>149</v>
      </c>
      <c r="N2182" s="39">
        <v>153</v>
      </c>
    </row>
    <row r="2183" spans="1:14" x14ac:dyDescent="0.25">
      <c r="A2183" s="39" t="s">
        <v>135</v>
      </c>
      <c r="B2183" s="39" t="s">
        <v>135</v>
      </c>
      <c r="C2183" s="39">
        <v>5804000</v>
      </c>
      <c r="D2183" s="39">
        <v>7</v>
      </c>
      <c r="E2183" s="39">
        <v>128</v>
      </c>
      <c r="F2183" s="39">
        <v>134</v>
      </c>
      <c r="G2183" s="39">
        <v>129</v>
      </c>
      <c r="H2183" s="39">
        <v>122</v>
      </c>
      <c r="I2183" s="39">
        <v>123</v>
      </c>
      <c r="J2183" s="39">
        <v>144</v>
      </c>
      <c r="K2183" s="39">
        <v>155</v>
      </c>
      <c r="L2183" s="39">
        <v>135</v>
      </c>
      <c r="M2183" s="39">
        <v>168</v>
      </c>
      <c r="N2183" s="39">
        <v>148</v>
      </c>
    </row>
    <row r="2184" spans="1:14" x14ac:dyDescent="0.25">
      <c r="A2184" s="39" t="s">
        <v>135</v>
      </c>
      <c r="B2184" s="39" t="s">
        <v>135</v>
      </c>
      <c r="C2184" s="39">
        <v>5804000</v>
      </c>
      <c r="D2184" s="39">
        <v>8</v>
      </c>
      <c r="E2184" s="39">
        <v>155</v>
      </c>
      <c r="F2184" s="39">
        <v>131</v>
      </c>
      <c r="G2184" s="39">
        <v>135</v>
      </c>
      <c r="H2184" s="39">
        <v>131</v>
      </c>
      <c r="I2184" s="39">
        <v>127</v>
      </c>
      <c r="J2184" s="39">
        <v>135</v>
      </c>
      <c r="K2184" s="39">
        <v>133</v>
      </c>
      <c r="L2184" s="39">
        <v>156</v>
      </c>
      <c r="M2184" s="39">
        <v>131</v>
      </c>
      <c r="N2184" s="39">
        <v>157</v>
      </c>
    </row>
    <row r="2185" spans="1:14" x14ac:dyDescent="0.25">
      <c r="A2185" s="39" t="s">
        <v>135</v>
      </c>
      <c r="B2185" s="39" t="s">
        <v>135</v>
      </c>
      <c r="C2185" s="39">
        <v>5804000</v>
      </c>
      <c r="D2185" s="39">
        <v>9</v>
      </c>
      <c r="E2185" s="39">
        <v>119</v>
      </c>
      <c r="F2185" s="39">
        <v>149</v>
      </c>
      <c r="G2185" s="39">
        <v>126</v>
      </c>
      <c r="H2185" s="39">
        <v>132</v>
      </c>
      <c r="I2185" s="39">
        <v>128</v>
      </c>
      <c r="J2185" s="39">
        <v>123</v>
      </c>
      <c r="K2185" s="39">
        <v>127</v>
      </c>
      <c r="L2185" s="39">
        <v>134</v>
      </c>
      <c r="M2185" s="39">
        <v>151</v>
      </c>
      <c r="N2185" s="39">
        <v>128</v>
      </c>
    </row>
    <row r="2186" spans="1:14" x14ac:dyDescent="0.25">
      <c r="A2186" s="39" t="s">
        <v>135</v>
      </c>
      <c r="B2186" s="39" t="s">
        <v>135</v>
      </c>
      <c r="C2186" s="39">
        <v>5805000</v>
      </c>
      <c r="D2186" s="39">
        <v>0</v>
      </c>
      <c r="E2186" s="39">
        <v>443</v>
      </c>
      <c r="F2186" s="39">
        <v>459</v>
      </c>
      <c r="G2186" s="39">
        <v>456</v>
      </c>
      <c r="H2186" s="39">
        <v>422</v>
      </c>
      <c r="I2186" s="39">
        <v>417</v>
      </c>
      <c r="J2186" s="39">
        <v>404</v>
      </c>
      <c r="K2186" s="39">
        <v>394</v>
      </c>
      <c r="L2186" s="39">
        <v>424</v>
      </c>
      <c r="M2186" s="39">
        <v>409</v>
      </c>
      <c r="N2186" s="39">
        <v>401</v>
      </c>
    </row>
    <row r="2187" spans="1:14" x14ac:dyDescent="0.25">
      <c r="A2187" s="39" t="s">
        <v>135</v>
      </c>
      <c r="B2187" s="39" t="s">
        <v>135</v>
      </c>
      <c r="C2187" s="39">
        <v>5805000</v>
      </c>
      <c r="D2187" s="39">
        <v>1</v>
      </c>
      <c r="E2187" s="39">
        <v>396</v>
      </c>
      <c r="F2187" s="39">
        <v>438</v>
      </c>
      <c r="G2187" s="39">
        <v>456</v>
      </c>
      <c r="H2187" s="39">
        <v>468</v>
      </c>
      <c r="I2187" s="39">
        <v>419</v>
      </c>
      <c r="J2187" s="39">
        <v>404</v>
      </c>
      <c r="K2187" s="39">
        <v>395</v>
      </c>
      <c r="L2187" s="39">
        <v>406</v>
      </c>
      <c r="M2187" s="39">
        <v>416</v>
      </c>
      <c r="N2187" s="39">
        <v>418</v>
      </c>
    </row>
    <row r="2188" spans="1:14" x14ac:dyDescent="0.25">
      <c r="A2188" s="39" t="s">
        <v>135</v>
      </c>
      <c r="B2188" s="39" t="s">
        <v>135</v>
      </c>
      <c r="C2188" s="39">
        <v>5805000</v>
      </c>
      <c r="D2188" s="39">
        <v>10</v>
      </c>
      <c r="E2188" s="39">
        <v>399</v>
      </c>
      <c r="F2188" s="39">
        <v>383</v>
      </c>
      <c r="G2188" s="39">
        <v>342</v>
      </c>
      <c r="H2188" s="39">
        <v>391</v>
      </c>
      <c r="I2188" s="39">
        <v>434</v>
      </c>
      <c r="J2188" s="39">
        <v>388</v>
      </c>
      <c r="K2188" s="39">
        <v>385</v>
      </c>
      <c r="L2188" s="39">
        <v>399</v>
      </c>
      <c r="M2188" s="39">
        <v>387</v>
      </c>
      <c r="N2188" s="39">
        <v>401</v>
      </c>
    </row>
    <row r="2189" spans="1:14" x14ac:dyDescent="0.25">
      <c r="A2189" s="39" t="s">
        <v>135</v>
      </c>
      <c r="B2189" s="39" t="s">
        <v>135</v>
      </c>
      <c r="C2189" s="39">
        <v>5805000</v>
      </c>
      <c r="D2189" s="39">
        <v>11</v>
      </c>
      <c r="E2189" s="39">
        <v>357</v>
      </c>
      <c r="F2189" s="39">
        <v>383</v>
      </c>
      <c r="G2189" s="39">
        <v>369</v>
      </c>
      <c r="H2189" s="39">
        <v>358</v>
      </c>
      <c r="I2189" s="39">
        <v>383</v>
      </c>
      <c r="J2189" s="39">
        <v>461</v>
      </c>
      <c r="K2189" s="39">
        <v>409</v>
      </c>
      <c r="L2189" s="39">
        <v>390</v>
      </c>
      <c r="M2189" s="39">
        <v>408</v>
      </c>
      <c r="N2189" s="39">
        <v>388</v>
      </c>
    </row>
    <row r="2190" spans="1:14" x14ac:dyDescent="0.25">
      <c r="A2190" s="39" t="s">
        <v>135</v>
      </c>
      <c r="B2190" s="39" t="s">
        <v>135</v>
      </c>
      <c r="C2190" s="39">
        <v>5805000</v>
      </c>
      <c r="D2190" s="39">
        <v>12</v>
      </c>
      <c r="E2190" s="39">
        <v>340</v>
      </c>
      <c r="F2190" s="39">
        <v>345</v>
      </c>
      <c r="G2190" s="39">
        <v>375</v>
      </c>
      <c r="H2190" s="39">
        <v>345</v>
      </c>
      <c r="I2190" s="39">
        <v>346</v>
      </c>
      <c r="J2190" s="39">
        <v>372</v>
      </c>
      <c r="K2190" s="39">
        <v>428</v>
      </c>
      <c r="L2190" s="39">
        <v>399</v>
      </c>
      <c r="M2190" s="39">
        <v>371</v>
      </c>
      <c r="N2190" s="39">
        <v>376</v>
      </c>
    </row>
    <row r="2191" spans="1:14" x14ac:dyDescent="0.25">
      <c r="A2191" s="39" t="s">
        <v>135</v>
      </c>
      <c r="B2191" s="39" t="s">
        <v>135</v>
      </c>
      <c r="C2191" s="39">
        <v>5805000</v>
      </c>
      <c r="D2191" s="39">
        <v>2</v>
      </c>
      <c r="E2191" s="39">
        <v>394</v>
      </c>
      <c r="F2191" s="39">
        <v>378</v>
      </c>
      <c r="G2191" s="39">
        <v>438</v>
      </c>
      <c r="H2191" s="39">
        <v>450</v>
      </c>
      <c r="I2191" s="39">
        <v>460</v>
      </c>
      <c r="J2191" s="39">
        <v>391</v>
      </c>
      <c r="K2191" s="39">
        <v>390</v>
      </c>
      <c r="L2191" s="39">
        <v>396</v>
      </c>
      <c r="M2191" s="39">
        <v>395</v>
      </c>
      <c r="N2191" s="39">
        <v>410</v>
      </c>
    </row>
    <row r="2192" spans="1:14" x14ac:dyDescent="0.25">
      <c r="A2192" s="39" t="s">
        <v>135</v>
      </c>
      <c r="B2192" s="39" t="s">
        <v>135</v>
      </c>
      <c r="C2192" s="39">
        <v>5805000</v>
      </c>
      <c r="D2192" s="39">
        <v>3</v>
      </c>
      <c r="E2192" s="39">
        <v>402</v>
      </c>
      <c r="F2192" s="39">
        <v>385</v>
      </c>
      <c r="G2192" s="39">
        <v>393</v>
      </c>
      <c r="H2192" s="39">
        <v>437</v>
      </c>
      <c r="I2192" s="39">
        <v>457</v>
      </c>
      <c r="J2192" s="39">
        <v>438</v>
      </c>
      <c r="K2192" s="39">
        <v>367</v>
      </c>
      <c r="L2192" s="39">
        <v>390</v>
      </c>
      <c r="M2192" s="39">
        <v>402</v>
      </c>
      <c r="N2192" s="39">
        <v>387</v>
      </c>
    </row>
    <row r="2193" spans="1:14" x14ac:dyDescent="0.25">
      <c r="A2193" s="39" t="s">
        <v>135</v>
      </c>
      <c r="B2193" s="39" t="s">
        <v>135</v>
      </c>
      <c r="C2193" s="39">
        <v>5805000</v>
      </c>
      <c r="D2193" s="39">
        <v>4</v>
      </c>
      <c r="E2193" s="39">
        <v>363</v>
      </c>
      <c r="F2193" s="39">
        <v>392</v>
      </c>
      <c r="G2193" s="39">
        <v>391</v>
      </c>
      <c r="H2193" s="39">
        <v>390</v>
      </c>
      <c r="I2193" s="39">
        <v>434</v>
      </c>
      <c r="J2193" s="39">
        <v>443</v>
      </c>
      <c r="K2193" s="39">
        <v>435</v>
      </c>
      <c r="L2193" s="39">
        <v>377</v>
      </c>
      <c r="M2193" s="39">
        <v>378</v>
      </c>
      <c r="N2193" s="39">
        <v>411</v>
      </c>
    </row>
    <row r="2194" spans="1:14" x14ac:dyDescent="0.25">
      <c r="A2194" s="39" t="s">
        <v>135</v>
      </c>
      <c r="B2194" s="39" t="s">
        <v>135</v>
      </c>
      <c r="C2194" s="39">
        <v>5805000</v>
      </c>
      <c r="D2194" s="39">
        <v>5</v>
      </c>
      <c r="E2194" s="39">
        <v>383</v>
      </c>
      <c r="F2194" s="39">
        <v>348</v>
      </c>
      <c r="G2194" s="39">
        <v>389</v>
      </c>
      <c r="H2194" s="39">
        <v>376</v>
      </c>
      <c r="I2194" s="39">
        <v>387</v>
      </c>
      <c r="J2194" s="39">
        <v>405</v>
      </c>
      <c r="K2194" s="39">
        <v>408</v>
      </c>
      <c r="L2194" s="39">
        <v>438</v>
      </c>
      <c r="M2194" s="39">
        <v>347</v>
      </c>
      <c r="N2194" s="39">
        <v>394</v>
      </c>
    </row>
    <row r="2195" spans="1:14" x14ac:dyDescent="0.25">
      <c r="A2195" s="39" t="s">
        <v>135</v>
      </c>
      <c r="B2195" s="39" t="s">
        <v>135</v>
      </c>
      <c r="C2195" s="39">
        <v>5805000</v>
      </c>
      <c r="D2195" s="39">
        <v>6</v>
      </c>
      <c r="E2195" s="39">
        <v>419</v>
      </c>
      <c r="F2195" s="39">
        <v>373</v>
      </c>
      <c r="G2195" s="39">
        <v>355</v>
      </c>
      <c r="H2195" s="39">
        <v>405</v>
      </c>
      <c r="I2195" s="39">
        <v>377</v>
      </c>
      <c r="J2195" s="39">
        <v>393</v>
      </c>
      <c r="K2195" s="39">
        <v>417</v>
      </c>
      <c r="L2195" s="39">
        <v>428</v>
      </c>
      <c r="M2195" s="39">
        <v>450</v>
      </c>
      <c r="N2195" s="39">
        <v>388</v>
      </c>
    </row>
    <row r="2196" spans="1:14" x14ac:dyDescent="0.25">
      <c r="A2196" s="39" t="s">
        <v>135</v>
      </c>
      <c r="B2196" s="39" t="s">
        <v>135</v>
      </c>
      <c r="C2196" s="39">
        <v>5805000</v>
      </c>
      <c r="D2196" s="39">
        <v>7</v>
      </c>
      <c r="E2196" s="39">
        <v>377</v>
      </c>
      <c r="F2196" s="39">
        <v>416</v>
      </c>
      <c r="G2196" s="39">
        <v>378</v>
      </c>
      <c r="H2196" s="39">
        <v>366</v>
      </c>
      <c r="I2196" s="39">
        <v>389</v>
      </c>
      <c r="J2196" s="39">
        <v>370</v>
      </c>
      <c r="K2196" s="39">
        <v>378</v>
      </c>
      <c r="L2196" s="39">
        <v>406</v>
      </c>
      <c r="M2196" s="39">
        <v>434</v>
      </c>
      <c r="N2196" s="39">
        <v>447</v>
      </c>
    </row>
    <row r="2197" spans="1:14" x14ac:dyDescent="0.25">
      <c r="A2197" s="39" t="s">
        <v>135</v>
      </c>
      <c r="B2197" s="39" t="s">
        <v>135</v>
      </c>
      <c r="C2197" s="39">
        <v>5805000</v>
      </c>
      <c r="D2197" s="39">
        <v>8</v>
      </c>
      <c r="E2197" s="39">
        <v>359</v>
      </c>
      <c r="F2197" s="39">
        <v>379</v>
      </c>
      <c r="G2197" s="39">
        <v>419</v>
      </c>
      <c r="H2197" s="39">
        <v>380</v>
      </c>
      <c r="I2197" s="39">
        <v>356</v>
      </c>
      <c r="J2197" s="39">
        <v>387</v>
      </c>
      <c r="K2197" s="39">
        <v>376</v>
      </c>
      <c r="L2197" s="39">
        <v>378</v>
      </c>
      <c r="M2197" s="39">
        <v>415</v>
      </c>
      <c r="N2197" s="39">
        <v>464</v>
      </c>
    </row>
    <row r="2198" spans="1:14" x14ac:dyDescent="0.25">
      <c r="A2198" s="39" t="s">
        <v>135</v>
      </c>
      <c r="B2198" s="39" t="s">
        <v>135</v>
      </c>
      <c r="C2198" s="39">
        <v>5805000</v>
      </c>
      <c r="D2198" s="39">
        <v>9</v>
      </c>
      <c r="E2198" s="39">
        <v>388</v>
      </c>
      <c r="F2198" s="39">
        <v>344</v>
      </c>
      <c r="G2198" s="39">
        <v>381</v>
      </c>
      <c r="H2198" s="39">
        <v>427</v>
      </c>
      <c r="I2198" s="39">
        <v>363</v>
      </c>
      <c r="J2198" s="39">
        <v>385</v>
      </c>
      <c r="K2198" s="39">
        <v>392</v>
      </c>
      <c r="L2198" s="39">
        <v>381</v>
      </c>
      <c r="M2198" s="39">
        <v>388</v>
      </c>
      <c r="N2198" s="39">
        <v>425</v>
      </c>
    </row>
    <row r="2199" spans="1:14" x14ac:dyDescent="0.25">
      <c r="A2199" s="39" t="s">
        <v>135</v>
      </c>
      <c r="B2199" s="39" t="s">
        <v>135</v>
      </c>
      <c r="C2199" s="39">
        <v>5901000</v>
      </c>
      <c r="D2199" s="39">
        <v>0</v>
      </c>
      <c r="E2199" s="39">
        <v>38</v>
      </c>
      <c r="F2199" s="39">
        <v>39</v>
      </c>
      <c r="G2199" s="39">
        <v>35</v>
      </c>
      <c r="H2199" s="39">
        <v>35</v>
      </c>
      <c r="I2199" s="39">
        <v>42</v>
      </c>
      <c r="J2199" s="39">
        <v>46</v>
      </c>
      <c r="K2199" s="39">
        <v>46</v>
      </c>
      <c r="L2199" s="39">
        <v>54</v>
      </c>
      <c r="M2199" s="39">
        <v>41</v>
      </c>
      <c r="N2199" s="39">
        <v>41</v>
      </c>
    </row>
    <row r="2200" spans="1:14" x14ac:dyDescent="0.25">
      <c r="A2200" s="39" t="s">
        <v>135</v>
      </c>
      <c r="B2200" s="39" t="s">
        <v>135</v>
      </c>
      <c r="C2200" s="39">
        <v>5901000</v>
      </c>
      <c r="D2200" s="39">
        <v>1</v>
      </c>
      <c r="E2200" s="39">
        <v>49</v>
      </c>
      <c r="F2200" s="39">
        <v>41</v>
      </c>
      <c r="G2200" s="39">
        <v>43</v>
      </c>
      <c r="H2200" s="39">
        <v>33</v>
      </c>
      <c r="I2200" s="39">
        <v>39</v>
      </c>
      <c r="J2200" s="39">
        <v>45</v>
      </c>
      <c r="K2200" s="39">
        <v>48</v>
      </c>
      <c r="L2200" s="39">
        <v>43</v>
      </c>
      <c r="M2200" s="39">
        <v>55</v>
      </c>
      <c r="N2200" s="39">
        <v>59</v>
      </c>
    </row>
    <row r="2201" spans="1:14" x14ac:dyDescent="0.25">
      <c r="A2201" s="39" t="s">
        <v>135</v>
      </c>
      <c r="B2201" s="39" t="s">
        <v>135</v>
      </c>
      <c r="C2201" s="39">
        <v>5901000</v>
      </c>
      <c r="D2201" s="39">
        <v>10</v>
      </c>
      <c r="E2201" s="39">
        <v>61</v>
      </c>
      <c r="F2201" s="39">
        <v>39</v>
      </c>
      <c r="G2201" s="39">
        <v>49</v>
      </c>
      <c r="H2201" s="39">
        <v>42</v>
      </c>
      <c r="I2201" s="39">
        <v>57</v>
      </c>
      <c r="J2201" s="39">
        <v>39</v>
      </c>
      <c r="K2201" s="39">
        <v>43</v>
      </c>
      <c r="L2201" s="39">
        <v>48</v>
      </c>
      <c r="M2201" s="39">
        <v>32</v>
      </c>
      <c r="N2201" s="39">
        <v>38</v>
      </c>
    </row>
    <row r="2202" spans="1:14" x14ac:dyDescent="0.25">
      <c r="A2202" s="39" t="s">
        <v>135</v>
      </c>
      <c r="B2202" s="39" t="s">
        <v>135</v>
      </c>
      <c r="C2202" s="39">
        <v>5901000</v>
      </c>
      <c r="D2202" s="39">
        <v>11</v>
      </c>
      <c r="E2202" s="39">
        <v>55</v>
      </c>
      <c r="F2202" s="39">
        <v>54</v>
      </c>
      <c r="G2202" s="39">
        <v>37</v>
      </c>
      <c r="H2202" s="39">
        <v>36</v>
      </c>
      <c r="I2202" s="39">
        <v>38</v>
      </c>
      <c r="J2202" s="39">
        <v>48</v>
      </c>
      <c r="K2202" s="39">
        <v>39</v>
      </c>
      <c r="L2202" s="39">
        <v>38</v>
      </c>
      <c r="M2202" s="39">
        <v>50</v>
      </c>
      <c r="N2202" s="39">
        <v>31</v>
      </c>
    </row>
    <row r="2203" spans="1:14" x14ac:dyDescent="0.25">
      <c r="A2203" s="39" t="s">
        <v>135</v>
      </c>
      <c r="B2203" s="39" t="s">
        <v>135</v>
      </c>
      <c r="C2203" s="39">
        <v>5901000</v>
      </c>
      <c r="D2203" s="39">
        <v>12</v>
      </c>
      <c r="E2203" s="39">
        <v>51</v>
      </c>
      <c r="F2203" s="39">
        <v>49</v>
      </c>
      <c r="G2203" s="39">
        <v>54</v>
      </c>
      <c r="H2203" s="39">
        <v>39</v>
      </c>
      <c r="I2203" s="39">
        <v>43</v>
      </c>
      <c r="J2203" s="39">
        <v>37</v>
      </c>
      <c r="K2203" s="39">
        <v>45</v>
      </c>
      <c r="L2203" s="39">
        <v>31</v>
      </c>
      <c r="M2203" s="39">
        <v>38</v>
      </c>
      <c r="N2203" s="39">
        <v>46</v>
      </c>
    </row>
    <row r="2204" spans="1:14" x14ac:dyDescent="0.25">
      <c r="A2204" s="39" t="s">
        <v>135</v>
      </c>
      <c r="B2204" s="39" t="s">
        <v>135</v>
      </c>
      <c r="C2204" s="39">
        <v>5901000</v>
      </c>
      <c r="D2204" s="39">
        <v>2</v>
      </c>
      <c r="E2204" s="39">
        <v>28</v>
      </c>
      <c r="F2204" s="39">
        <v>44</v>
      </c>
      <c r="G2204" s="39">
        <v>37</v>
      </c>
      <c r="H2204" s="39">
        <v>42</v>
      </c>
      <c r="I2204" s="39">
        <v>32</v>
      </c>
      <c r="J2204" s="39">
        <v>36</v>
      </c>
      <c r="K2204" s="39">
        <v>42</v>
      </c>
      <c r="L2204" s="39">
        <v>49</v>
      </c>
      <c r="M2204" s="39">
        <v>38</v>
      </c>
      <c r="N2204" s="39">
        <v>40</v>
      </c>
    </row>
    <row r="2205" spans="1:14" x14ac:dyDescent="0.25">
      <c r="A2205" s="39" t="s">
        <v>135</v>
      </c>
      <c r="B2205" s="39" t="s">
        <v>135</v>
      </c>
      <c r="C2205" s="39">
        <v>5901000</v>
      </c>
      <c r="D2205" s="39">
        <v>3</v>
      </c>
      <c r="E2205" s="39">
        <v>48</v>
      </c>
      <c r="F2205" s="39">
        <v>26</v>
      </c>
      <c r="G2205" s="39">
        <v>44</v>
      </c>
      <c r="H2205" s="39">
        <v>39</v>
      </c>
      <c r="I2205" s="39">
        <v>44</v>
      </c>
      <c r="J2205" s="39">
        <v>36</v>
      </c>
      <c r="K2205" s="39">
        <v>40</v>
      </c>
      <c r="L2205" s="39">
        <v>41</v>
      </c>
      <c r="M2205" s="39">
        <v>50</v>
      </c>
      <c r="N2205" s="39">
        <v>39</v>
      </c>
    </row>
    <row r="2206" spans="1:14" x14ac:dyDescent="0.25">
      <c r="A2206" s="39" t="s">
        <v>135</v>
      </c>
      <c r="B2206" s="39" t="s">
        <v>135</v>
      </c>
      <c r="C2206" s="39">
        <v>5901000</v>
      </c>
      <c r="D2206" s="39">
        <v>4</v>
      </c>
      <c r="E2206" s="39">
        <v>38</v>
      </c>
      <c r="F2206" s="39">
        <v>49</v>
      </c>
      <c r="G2206" s="39">
        <v>28</v>
      </c>
      <c r="H2206" s="39">
        <v>42</v>
      </c>
      <c r="I2206" s="39">
        <v>34</v>
      </c>
      <c r="J2206" s="39">
        <v>48</v>
      </c>
      <c r="K2206" s="39">
        <v>36</v>
      </c>
      <c r="L2206" s="39">
        <v>40</v>
      </c>
      <c r="M2206" s="39">
        <v>44</v>
      </c>
      <c r="N2206" s="39">
        <v>49</v>
      </c>
    </row>
    <row r="2207" spans="1:14" x14ac:dyDescent="0.25">
      <c r="A2207" s="39" t="s">
        <v>135</v>
      </c>
      <c r="B2207" s="39" t="s">
        <v>135</v>
      </c>
      <c r="C2207" s="39">
        <v>5901000</v>
      </c>
      <c r="D2207" s="39">
        <v>5</v>
      </c>
      <c r="E2207" s="39">
        <v>33</v>
      </c>
      <c r="F2207" s="39">
        <v>38</v>
      </c>
      <c r="G2207" s="39">
        <v>55</v>
      </c>
      <c r="H2207" s="39">
        <v>25</v>
      </c>
      <c r="I2207" s="39">
        <v>42</v>
      </c>
      <c r="J2207" s="39">
        <v>41</v>
      </c>
      <c r="K2207" s="39">
        <v>49</v>
      </c>
      <c r="L2207" s="39">
        <v>36</v>
      </c>
      <c r="M2207" s="39">
        <v>42</v>
      </c>
      <c r="N2207" s="39">
        <v>47</v>
      </c>
    </row>
    <row r="2208" spans="1:14" x14ac:dyDescent="0.25">
      <c r="A2208" s="39" t="s">
        <v>135</v>
      </c>
      <c r="B2208" s="39" t="s">
        <v>135</v>
      </c>
      <c r="C2208" s="39">
        <v>5901000</v>
      </c>
      <c r="D2208" s="39">
        <v>6</v>
      </c>
      <c r="E2208" s="39">
        <v>47</v>
      </c>
      <c r="F2208" s="39">
        <v>36</v>
      </c>
      <c r="G2208" s="39">
        <v>41</v>
      </c>
      <c r="H2208" s="39">
        <v>52</v>
      </c>
      <c r="I2208" s="39">
        <v>27</v>
      </c>
      <c r="J2208" s="39">
        <v>42</v>
      </c>
      <c r="K2208" s="39">
        <v>43</v>
      </c>
      <c r="L2208" s="39">
        <v>53</v>
      </c>
      <c r="M2208" s="39">
        <v>37</v>
      </c>
      <c r="N2208" s="39">
        <v>43</v>
      </c>
    </row>
    <row r="2209" spans="1:14" x14ac:dyDescent="0.25">
      <c r="A2209" s="39" t="s">
        <v>135</v>
      </c>
      <c r="B2209" s="39" t="s">
        <v>135</v>
      </c>
      <c r="C2209" s="39">
        <v>5901000</v>
      </c>
      <c r="D2209" s="39">
        <v>7</v>
      </c>
      <c r="E2209" s="39">
        <v>45</v>
      </c>
      <c r="F2209" s="39">
        <v>47</v>
      </c>
      <c r="G2209" s="39">
        <v>38</v>
      </c>
      <c r="H2209" s="39">
        <v>39</v>
      </c>
      <c r="I2209" s="39">
        <v>49</v>
      </c>
      <c r="J2209" s="39">
        <v>36</v>
      </c>
      <c r="K2209" s="39">
        <v>44</v>
      </c>
      <c r="L2209" s="39">
        <v>42</v>
      </c>
      <c r="M2209" s="39">
        <v>52</v>
      </c>
      <c r="N2209" s="39">
        <v>36</v>
      </c>
    </row>
    <row r="2210" spans="1:14" x14ac:dyDescent="0.25">
      <c r="A2210" s="39" t="s">
        <v>135</v>
      </c>
      <c r="B2210" s="39" t="s">
        <v>135</v>
      </c>
      <c r="C2210" s="39">
        <v>5901000</v>
      </c>
      <c r="D2210" s="39">
        <v>8</v>
      </c>
      <c r="E2210" s="39">
        <v>47</v>
      </c>
      <c r="F2210" s="39">
        <v>43</v>
      </c>
      <c r="G2210" s="39">
        <v>55</v>
      </c>
      <c r="H2210" s="39">
        <v>34</v>
      </c>
      <c r="I2210" s="39">
        <v>49</v>
      </c>
      <c r="J2210" s="39">
        <v>50</v>
      </c>
      <c r="K2210" s="39">
        <v>35</v>
      </c>
      <c r="L2210" s="39">
        <v>40</v>
      </c>
      <c r="M2210" s="39">
        <v>41</v>
      </c>
      <c r="N2210" s="39">
        <v>57</v>
      </c>
    </row>
    <row r="2211" spans="1:14" x14ac:dyDescent="0.25">
      <c r="A2211" s="39" t="s">
        <v>135</v>
      </c>
      <c r="B2211" s="39" t="s">
        <v>135</v>
      </c>
      <c r="C2211" s="39">
        <v>5901000</v>
      </c>
      <c r="D2211" s="39">
        <v>9</v>
      </c>
      <c r="E2211" s="39">
        <v>44</v>
      </c>
      <c r="F2211" s="39">
        <v>45</v>
      </c>
      <c r="G2211" s="39">
        <v>46</v>
      </c>
      <c r="H2211" s="39">
        <v>57</v>
      </c>
      <c r="I2211" s="39">
        <v>33</v>
      </c>
      <c r="J2211" s="39">
        <v>49</v>
      </c>
      <c r="K2211" s="39">
        <v>54</v>
      </c>
      <c r="L2211" s="39">
        <v>35</v>
      </c>
      <c r="M2211" s="39">
        <v>37</v>
      </c>
      <c r="N2211" s="39">
        <v>43</v>
      </c>
    </row>
    <row r="2212" spans="1:14" x14ac:dyDescent="0.25">
      <c r="A2212" s="39" t="s">
        <v>135</v>
      </c>
      <c r="B2212" s="39" t="s">
        <v>135</v>
      </c>
      <c r="C2212" s="39">
        <v>5903000</v>
      </c>
      <c r="D2212" s="39">
        <v>0</v>
      </c>
      <c r="E2212" s="39">
        <v>51</v>
      </c>
      <c r="F2212" s="39">
        <v>46</v>
      </c>
      <c r="G2212" s="39">
        <v>58</v>
      </c>
      <c r="H2212" s="39">
        <v>57</v>
      </c>
      <c r="I2212" s="39">
        <v>44</v>
      </c>
      <c r="J2212" s="39">
        <v>36</v>
      </c>
      <c r="K2212" s="39">
        <v>47</v>
      </c>
      <c r="L2212" s="39">
        <v>50</v>
      </c>
      <c r="M2212" s="39">
        <v>45</v>
      </c>
      <c r="N2212" s="39">
        <v>44</v>
      </c>
    </row>
    <row r="2213" spans="1:14" x14ac:dyDescent="0.25">
      <c r="A2213" s="39" t="s">
        <v>135</v>
      </c>
      <c r="B2213" s="39" t="s">
        <v>135</v>
      </c>
      <c r="C2213" s="39">
        <v>5903000</v>
      </c>
      <c r="D2213" s="39">
        <v>1</v>
      </c>
      <c r="E2213" s="39">
        <v>40</v>
      </c>
      <c r="F2213" s="39">
        <v>58</v>
      </c>
      <c r="G2213" s="39">
        <v>45</v>
      </c>
      <c r="H2213" s="39">
        <v>54</v>
      </c>
      <c r="I2213" s="39">
        <v>59</v>
      </c>
      <c r="J2213" s="39">
        <v>37</v>
      </c>
      <c r="K2213" s="39">
        <v>37</v>
      </c>
      <c r="L2213" s="39">
        <v>43</v>
      </c>
      <c r="M2213" s="39">
        <v>37</v>
      </c>
      <c r="N2213" s="39">
        <v>41</v>
      </c>
    </row>
    <row r="2214" spans="1:14" x14ac:dyDescent="0.25">
      <c r="A2214" s="39" t="s">
        <v>135</v>
      </c>
      <c r="B2214" s="39" t="s">
        <v>135</v>
      </c>
      <c r="C2214" s="39">
        <v>5903000</v>
      </c>
      <c r="D2214" s="39">
        <v>10</v>
      </c>
      <c r="E2214" s="39">
        <v>61</v>
      </c>
      <c r="F2214" s="39">
        <v>49</v>
      </c>
      <c r="G2214" s="39">
        <v>51</v>
      </c>
      <c r="H2214" s="39">
        <v>52</v>
      </c>
      <c r="I2214" s="39">
        <v>53</v>
      </c>
      <c r="J2214" s="39">
        <v>56</v>
      </c>
      <c r="K2214" s="39">
        <v>33</v>
      </c>
      <c r="L2214" s="39">
        <v>48</v>
      </c>
      <c r="M2214" s="39">
        <v>45</v>
      </c>
      <c r="N2214" s="39">
        <v>45</v>
      </c>
    </row>
    <row r="2215" spans="1:14" x14ac:dyDescent="0.25">
      <c r="A2215" s="39" t="s">
        <v>135</v>
      </c>
      <c r="B2215" s="39" t="s">
        <v>135</v>
      </c>
      <c r="C2215" s="39">
        <v>5903000</v>
      </c>
      <c r="D2215" s="39">
        <v>11</v>
      </c>
      <c r="E2215" s="39">
        <v>47</v>
      </c>
      <c r="F2215" s="39">
        <v>56</v>
      </c>
      <c r="G2215" s="39">
        <v>51</v>
      </c>
      <c r="H2215" s="39">
        <v>51</v>
      </c>
      <c r="I2215" s="39">
        <v>51</v>
      </c>
      <c r="J2215" s="39">
        <v>48</v>
      </c>
      <c r="K2215" s="39">
        <v>55</v>
      </c>
      <c r="L2215" s="39">
        <v>33</v>
      </c>
      <c r="M2215" s="39">
        <v>44</v>
      </c>
      <c r="N2215" s="39">
        <v>47</v>
      </c>
    </row>
    <row r="2216" spans="1:14" x14ac:dyDescent="0.25">
      <c r="A2216" s="39" t="s">
        <v>135</v>
      </c>
      <c r="B2216" s="39" t="s">
        <v>135</v>
      </c>
      <c r="C2216" s="39">
        <v>5903000</v>
      </c>
      <c r="D2216" s="39">
        <v>12</v>
      </c>
      <c r="E2216" s="39">
        <v>33</v>
      </c>
      <c r="F2216" s="39">
        <v>42</v>
      </c>
      <c r="G2216" s="39">
        <v>54</v>
      </c>
      <c r="H2216" s="39">
        <v>50</v>
      </c>
      <c r="I2216" s="39">
        <v>45</v>
      </c>
      <c r="J2216" s="39">
        <v>44</v>
      </c>
      <c r="K2216" s="39">
        <v>43</v>
      </c>
      <c r="L2216" s="39">
        <v>51</v>
      </c>
      <c r="M2216" s="39">
        <v>28</v>
      </c>
      <c r="N2216" s="39">
        <v>35</v>
      </c>
    </row>
    <row r="2217" spans="1:14" x14ac:dyDescent="0.25">
      <c r="A2217" s="39" t="s">
        <v>135</v>
      </c>
      <c r="B2217" s="39" t="s">
        <v>135</v>
      </c>
      <c r="C2217" s="39">
        <v>5903000</v>
      </c>
      <c r="D2217" s="39">
        <v>2</v>
      </c>
      <c r="E2217" s="39">
        <v>51</v>
      </c>
      <c r="F2217" s="39">
        <v>36</v>
      </c>
      <c r="G2217" s="39">
        <v>53</v>
      </c>
      <c r="H2217" s="39">
        <v>41</v>
      </c>
      <c r="I2217" s="39">
        <v>55</v>
      </c>
      <c r="J2217" s="39">
        <v>51</v>
      </c>
      <c r="K2217" s="39">
        <v>37</v>
      </c>
      <c r="L2217" s="39">
        <v>36</v>
      </c>
      <c r="M2217" s="39">
        <v>42</v>
      </c>
      <c r="N2217" s="39">
        <v>34</v>
      </c>
    </row>
    <row r="2218" spans="1:14" x14ac:dyDescent="0.25">
      <c r="A2218" s="39" t="s">
        <v>135</v>
      </c>
      <c r="B2218" s="39" t="s">
        <v>135</v>
      </c>
      <c r="C2218" s="39">
        <v>5903000</v>
      </c>
      <c r="D2218" s="39">
        <v>3</v>
      </c>
      <c r="E2218" s="39">
        <v>47</v>
      </c>
      <c r="F2218" s="39">
        <v>47</v>
      </c>
      <c r="G2218" s="39">
        <v>38</v>
      </c>
      <c r="H2218" s="39">
        <v>55</v>
      </c>
      <c r="I2218" s="39">
        <v>43</v>
      </c>
      <c r="J2218" s="39">
        <v>48</v>
      </c>
      <c r="K2218" s="39">
        <v>52</v>
      </c>
      <c r="L2218" s="39">
        <v>36</v>
      </c>
      <c r="M2218" s="39">
        <v>32</v>
      </c>
      <c r="N2218" s="39">
        <v>41</v>
      </c>
    </row>
    <row r="2219" spans="1:14" x14ac:dyDescent="0.25">
      <c r="A2219" s="39" t="s">
        <v>135</v>
      </c>
      <c r="B2219" s="39" t="s">
        <v>135</v>
      </c>
      <c r="C2219" s="39">
        <v>5903000</v>
      </c>
      <c r="D2219" s="39">
        <v>4</v>
      </c>
      <c r="E2219" s="39">
        <v>40</v>
      </c>
      <c r="F2219" s="39">
        <v>51</v>
      </c>
      <c r="G2219" s="39">
        <v>48</v>
      </c>
      <c r="H2219" s="39">
        <v>38</v>
      </c>
      <c r="I2219" s="39">
        <v>61</v>
      </c>
      <c r="J2219" s="39">
        <v>38</v>
      </c>
      <c r="K2219" s="39">
        <v>46</v>
      </c>
      <c r="L2219" s="39">
        <v>47</v>
      </c>
      <c r="M2219" s="39">
        <v>34</v>
      </c>
      <c r="N2219" s="39">
        <v>36</v>
      </c>
    </row>
    <row r="2220" spans="1:14" x14ac:dyDescent="0.25">
      <c r="A2220" s="39" t="s">
        <v>135</v>
      </c>
      <c r="B2220" s="39" t="s">
        <v>135</v>
      </c>
      <c r="C2220" s="39">
        <v>5903000</v>
      </c>
      <c r="D2220" s="39">
        <v>5</v>
      </c>
      <c r="E2220" s="39">
        <v>60</v>
      </c>
      <c r="F2220" s="39">
        <v>35</v>
      </c>
      <c r="G2220" s="39">
        <v>47</v>
      </c>
      <c r="H2220" s="39">
        <v>49</v>
      </c>
      <c r="I2220" s="39">
        <v>39</v>
      </c>
      <c r="J2220" s="39">
        <v>54</v>
      </c>
      <c r="K2220" s="39">
        <v>40</v>
      </c>
      <c r="L2220" s="39">
        <v>52</v>
      </c>
      <c r="M2220" s="39">
        <v>49</v>
      </c>
      <c r="N2220" s="39">
        <v>31</v>
      </c>
    </row>
    <row r="2221" spans="1:14" x14ac:dyDescent="0.25">
      <c r="A2221" s="39" t="s">
        <v>135</v>
      </c>
      <c r="B2221" s="39" t="s">
        <v>135</v>
      </c>
      <c r="C2221" s="39">
        <v>5903000</v>
      </c>
      <c r="D2221" s="39">
        <v>6</v>
      </c>
      <c r="E2221" s="39">
        <v>52</v>
      </c>
      <c r="F2221" s="39">
        <v>56</v>
      </c>
      <c r="G2221" s="39">
        <v>40</v>
      </c>
      <c r="H2221" s="39">
        <v>47</v>
      </c>
      <c r="I2221" s="39">
        <v>51</v>
      </c>
      <c r="J2221" s="39">
        <v>43</v>
      </c>
      <c r="K2221" s="39">
        <v>48</v>
      </c>
      <c r="L2221" s="39">
        <v>42</v>
      </c>
      <c r="M2221" s="39">
        <v>49</v>
      </c>
      <c r="N2221" s="39">
        <v>43</v>
      </c>
    </row>
    <row r="2222" spans="1:14" x14ac:dyDescent="0.25">
      <c r="A2222" s="39" t="s">
        <v>135</v>
      </c>
      <c r="B2222" s="39" t="s">
        <v>135</v>
      </c>
      <c r="C2222" s="39">
        <v>5903000</v>
      </c>
      <c r="D2222" s="39">
        <v>7</v>
      </c>
      <c r="E2222" s="39">
        <v>45</v>
      </c>
      <c r="F2222" s="39">
        <v>52</v>
      </c>
      <c r="G2222" s="39">
        <v>55</v>
      </c>
      <c r="H2222" s="39">
        <v>40</v>
      </c>
      <c r="I2222" s="39">
        <v>46</v>
      </c>
      <c r="J2222" s="39">
        <v>47</v>
      </c>
      <c r="K2222" s="39">
        <v>37</v>
      </c>
      <c r="L2222" s="39">
        <v>44</v>
      </c>
      <c r="M2222" s="39">
        <v>40</v>
      </c>
      <c r="N2222" s="39">
        <v>49</v>
      </c>
    </row>
    <row r="2223" spans="1:14" x14ac:dyDescent="0.25">
      <c r="A2223" s="39" t="s">
        <v>135</v>
      </c>
      <c r="B2223" s="39" t="s">
        <v>135</v>
      </c>
      <c r="C2223" s="39">
        <v>5903000</v>
      </c>
      <c r="D2223" s="39">
        <v>8</v>
      </c>
      <c r="E2223" s="39">
        <v>51</v>
      </c>
      <c r="F2223" s="39">
        <v>46</v>
      </c>
      <c r="G2223" s="39">
        <v>47</v>
      </c>
      <c r="H2223" s="39">
        <v>59</v>
      </c>
      <c r="I2223" s="39">
        <v>32</v>
      </c>
      <c r="J2223" s="39">
        <v>43</v>
      </c>
      <c r="K2223" s="39">
        <v>51</v>
      </c>
      <c r="L2223" s="39">
        <v>38</v>
      </c>
      <c r="M2223" s="39">
        <v>47</v>
      </c>
      <c r="N2223" s="39">
        <v>40</v>
      </c>
    </row>
    <row r="2224" spans="1:14" x14ac:dyDescent="0.25">
      <c r="A2224" s="39" t="s">
        <v>135</v>
      </c>
      <c r="B2224" s="39" t="s">
        <v>135</v>
      </c>
      <c r="C2224" s="39">
        <v>5903000</v>
      </c>
      <c r="D2224" s="39">
        <v>9</v>
      </c>
      <c r="E2224" s="39">
        <v>56</v>
      </c>
      <c r="F2224" s="39">
        <v>52</v>
      </c>
      <c r="G2224" s="39">
        <v>47</v>
      </c>
      <c r="H2224" s="39">
        <v>50</v>
      </c>
      <c r="I2224" s="39">
        <v>57</v>
      </c>
      <c r="J2224" s="39">
        <v>33</v>
      </c>
      <c r="K2224" s="39">
        <v>43</v>
      </c>
      <c r="L2224" s="39">
        <v>49</v>
      </c>
      <c r="M2224" s="39">
        <v>40</v>
      </c>
      <c r="N2224" s="39">
        <v>45</v>
      </c>
    </row>
    <row r="2225" spans="1:14" x14ac:dyDescent="0.25">
      <c r="A2225" s="39" t="s">
        <v>135</v>
      </c>
      <c r="B2225" s="39" t="s">
        <v>135</v>
      </c>
      <c r="C2225" s="39">
        <v>6001000</v>
      </c>
      <c r="D2225" s="39">
        <v>0</v>
      </c>
      <c r="E2225" s="39">
        <v>2203</v>
      </c>
      <c r="F2225" s="39">
        <v>2220</v>
      </c>
      <c r="G2225" s="39">
        <v>2055</v>
      </c>
      <c r="H2225" s="39">
        <v>2062</v>
      </c>
      <c r="I2225" s="39">
        <v>1956</v>
      </c>
      <c r="J2225" s="39">
        <v>1882</v>
      </c>
      <c r="K2225" s="39">
        <v>1839</v>
      </c>
      <c r="L2225" s="39">
        <v>1800</v>
      </c>
      <c r="M2225" s="39">
        <v>1568</v>
      </c>
      <c r="N2225" s="39">
        <v>1653</v>
      </c>
    </row>
    <row r="2226" spans="1:14" x14ac:dyDescent="0.25">
      <c r="A2226" s="39" t="s">
        <v>135</v>
      </c>
      <c r="B2226" s="39" t="s">
        <v>135</v>
      </c>
      <c r="C2226" s="39">
        <v>6001000</v>
      </c>
      <c r="D2226" s="39">
        <v>1</v>
      </c>
      <c r="E2226" s="39">
        <v>2048</v>
      </c>
      <c r="F2226" s="39">
        <v>2160</v>
      </c>
      <c r="G2226" s="39">
        <v>2202</v>
      </c>
      <c r="H2226" s="39">
        <v>2052</v>
      </c>
      <c r="I2226" s="39">
        <v>1991</v>
      </c>
      <c r="J2226" s="39">
        <v>1979</v>
      </c>
      <c r="K2226" s="39">
        <v>1806</v>
      </c>
      <c r="L2226" s="39">
        <v>1816</v>
      </c>
      <c r="M2226" s="39">
        <v>1715</v>
      </c>
      <c r="N2226" s="39">
        <v>1642</v>
      </c>
    </row>
    <row r="2227" spans="1:14" x14ac:dyDescent="0.25">
      <c r="A2227" s="39" t="s">
        <v>135</v>
      </c>
      <c r="B2227" s="39" t="s">
        <v>135</v>
      </c>
      <c r="C2227" s="39">
        <v>6001000</v>
      </c>
      <c r="D2227" s="39">
        <v>10</v>
      </c>
      <c r="E2227" s="39">
        <v>1722</v>
      </c>
      <c r="F2227" s="39">
        <v>1802</v>
      </c>
      <c r="G2227" s="39">
        <v>1683</v>
      </c>
      <c r="H2227" s="39">
        <v>1694</v>
      </c>
      <c r="I2227" s="39">
        <v>1582</v>
      </c>
      <c r="J2227" s="39">
        <v>1510</v>
      </c>
      <c r="K2227" s="39">
        <v>1525</v>
      </c>
      <c r="L2227" s="39">
        <v>1521</v>
      </c>
      <c r="M2227" s="39">
        <v>1534</v>
      </c>
      <c r="N2227" s="39">
        <v>1508</v>
      </c>
    </row>
    <row r="2228" spans="1:14" x14ac:dyDescent="0.25">
      <c r="A2228" s="39" t="s">
        <v>135</v>
      </c>
      <c r="B2228" s="39" t="s">
        <v>135</v>
      </c>
      <c r="C2228" s="39">
        <v>6001000</v>
      </c>
      <c r="D2228" s="39">
        <v>11</v>
      </c>
      <c r="E2228" s="39">
        <v>1554</v>
      </c>
      <c r="F2228" s="39">
        <v>1560</v>
      </c>
      <c r="G2228" s="39">
        <v>1558</v>
      </c>
      <c r="H2228" s="39">
        <v>1531</v>
      </c>
      <c r="I2228" s="39">
        <v>1538</v>
      </c>
      <c r="J2228" s="39">
        <v>1423</v>
      </c>
      <c r="K2228" s="39">
        <v>1450</v>
      </c>
      <c r="L2228" s="39">
        <v>1358</v>
      </c>
      <c r="M2228" s="39">
        <v>1443</v>
      </c>
      <c r="N2228" s="39">
        <v>1404</v>
      </c>
    </row>
    <row r="2229" spans="1:14" x14ac:dyDescent="0.25">
      <c r="A2229" s="39" t="s">
        <v>135</v>
      </c>
      <c r="B2229" s="39" t="s">
        <v>135</v>
      </c>
      <c r="C2229" s="39">
        <v>6001000</v>
      </c>
      <c r="D2229" s="39">
        <v>12</v>
      </c>
      <c r="E2229" s="39">
        <v>1417</v>
      </c>
      <c r="F2229" s="39">
        <v>1445</v>
      </c>
      <c r="G2229" s="39">
        <v>1380</v>
      </c>
      <c r="H2229" s="39">
        <v>1470</v>
      </c>
      <c r="I2229" s="39">
        <v>1437</v>
      </c>
      <c r="J2229" s="39">
        <v>1415</v>
      </c>
      <c r="K2229" s="39">
        <v>1338</v>
      </c>
      <c r="L2229" s="39">
        <v>1358</v>
      </c>
      <c r="M2229" s="39">
        <v>1294</v>
      </c>
      <c r="N2229" s="39">
        <v>1349</v>
      </c>
    </row>
    <row r="2230" spans="1:14" x14ac:dyDescent="0.25">
      <c r="A2230" s="39" t="s">
        <v>135</v>
      </c>
      <c r="B2230" s="39" t="s">
        <v>135</v>
      </c>
      <c r="C2230" s="39">
        <v>6001000</v>
      </c>
      <c r="D2230" s="39">
        <v>2</v>
      </c>
      <c r="E2230" s="39">
        <v>1941</v>
      </c>
      <c r="F2230" s="39">
        <v>1996</v>
      </c>
      <c r="G2230" s="39">
        <v>2107</v>
      </c>
      <c r="H2230" s="39">
        <v>2172</v>
      </c>
      <c r="I2230" s="39">
        <v>1934</v>
      </c>
      <c r="J2230" s="39">
        <v>1927</v>
      </c>
      <c r="K2230" s="39">
        <v>1879</v>
      </c>
      <c r="L2230" s="39">
        <v>1770</v>
      </c>
      <c r="M2230" s="39">
        <v>1729</v>
      </c>
      <c r="N2230" s="39">
        <v>1686</v>
      </c>
    </row>
    <row r="2231" spans="1:14" x14ac:dyDescent="0.25">
      <c r="A2231" s="39" t="s">
        <v>135</v>
      </c>
      <c r="B2231" s="39" t="s">
        <v>135</v>
      </c>
      <c r="C2231" s="39">
        <v>6001000</v>
      </c>
      <c r="D2231" s="39">
        <v>3</v>
      </c>
      <c r="E2231" s="39">
        <v>2021</v>
      </c>
      <c r="F2231" s="39">
        <v>1900</v>
      </c>
      <c r="G2231" s="39">
        <v>1947</v>
      </c>
      <c r="H2231" s="39">
        <v>2043</v>
      </c>
      <c r="I2231" s="39">
        <v>2067</v>
      </c>
      <c r="J2231" s="39">
        <v>1878</v>
      </c>
      <c r="K2231" s="39">
        <v>1804</v>
      </c>
      <c r="L2231" s="39">
        <v>1834</v>
      </c>
      <c r="M2231" s="39">
        <v>1653</v>
      </c>
      <c r="N2231" s="39">
        <v>1709</v>
      </c>
    </row>
    <row r="2232" spans="1:14" x14ac:dyDescent="0.25">
      <c r="A2232" s="39" t="s">
        <v>135</v>
      </c>
      <c r="B2232" s="39" t="s">
        <v>135</v>
      </c>
      <c r="C2232" s="39">
        <v>6001000</v>
      </c>
      <c r="D2232" s="39">
        <v>4</v>
      </c>
      <c r="E2232" s="39">
        <v>1877</v>
      </c>
      <c r="F2232" s="39">
        <v>1974</v>
      </c>
      <c r="G2232" s="39">
        <v>1867</v>
      </c>
      <c r="H2232" s="39">
        <v>1910</v>
      </c>
      <c r="I2232" s="39">
        <v>1957</v>
      </c>
      <c r="J2232" s="39">
        <v>2040</v>
      </c>
      <c r="K2232" s="39">
        <v>1800</v>
      </c>
      <c r="L2232" s="39">
        <v>1787</v>
      </c>
      <c r="M2232" s="39">
        <v>1704</v>
      </c>
      <c r="N2232" s="39">
        <v>1620</v>
      </c>
    </row>
    <row r="2233" spans="1:14" x14ac:dyDescent="0.25">
      <c r="A2233" s="39" t="s">
        <v>135</v>
      </c>
      <c r="B2233" s="39" t="s">
        <v>135</v>
      </c>
      <c r="C2233" s="39">
        <v>6001000</v>
      </c>
      <c r="D2233" s="39">
        <v>5</v>
      </c>
      <c r="E2233" s="39">
        <v>1918</v>
      </c>
      <c r="F2233" s="39">
        <v>1836</v>
      </c>
      <c r="G2233" s="39">
        <v>1921</v>
      </c>
      <c r="H2233" s="39">
        <v>1856</v>
      </c>
      <c r="I2233" s="39">
        <v>1809</v>
      </c>
      <c r="J2233" s="39">
        <v>1914</v>
      </c>
      <c r="K2233" s="39">
        <v>1880</v>
      </c>
      <c r="L2233" s="39">
        <v>1778</v>
      </c>
      <c r="M2233" s="39">
        <v>1676</v>
      </c>
      <c r="N2233" s="39">
        <v>1664</v>
      </c>
    </row>
    <row r="2234" spans="1:14" x14ac:dyDescent="0.25">
      <c r="A2234" s="39" t="s">
        <v>135</v>
      </c>
      <c r="B2234" s="39" t="s">
        <v>135</v>
      </c>
      <c r="C2234" s="39">
        <v>6001000</v>
      </c>
      <c r="D2234" s="39">
        <v>6</v>
      </c>
      <c r="E2234" s="39">
        <v>1672</v>
      </c>
      <c r="F2234" s="39">
        <v>1636</v>
      </c>
      <c r="G2234" s="39">
        <v>1509</v>
      </c>
      <c r="H2234" s="39">
        <v>1553</v>
      </c>
      <c r="I2234" s="39">
        <v>1584</v>
      </c>
      <c r="J2234" s="39">
        <v>1624</v>
      </c>
      <c r="K2234" s="39">
        <v>1683</v>
      </c>
      <c r="L2234" s="39">
        <v>1679</v>
      </c>
      <c r="M2234" s="39">
        <v>1601</v>
      </c>
      <c r="N2234" s="39">
        <v>1506</v>
      </c>
    </row>
    <row r="2235" spans="1:14" x14ac:dyDescent="0.25">
      <c r="A2235" s="39" t="s">
        <v>135</v>
      </c>
      <c r="B2235" s="39" t="s">
        <v>135</v>
      </c>
      <c r="C2235" s="39">
        <v>6001000</v>
      </c>
      <c r="D2235" s="39">
        <v>7</v>
      </c>
      <c r="E2235" s="39">
        <v>1611</v>
      </c>
      <c r="F2235" s="39">
        <v>1672</v>
      </c>
      <c r="G2235" s="39">
        <v>1604</v>
      </c>
      <c r="H2235" s="39">
        <v>1490</v>
      </c>
      <c r="I2235" s="39">
        <v>1533</v>
      </c>
      <c r="J2235" s="39">
        <v>1525</v>
      </c>
      <c r="K2235" s="39">
        <v>1493</v>
      </c>
      <c r="L2235" s="39">
        <v>1647</v>
      </c>
      <c r="M2235" s="39">
        <v>1623</v>
      </c>
      <c r="N2235" s="39">
        <v>1549</v>
      </c>
    </row>
    <row r="2236" spans="1:14" x14ac:dyDescent="0.25">
      <c r="A2236" s="39" t="s">
        <v>135</v>
      </c>
      <c r="B2236" s="39" t="s">
        <v>135</v>
      </c>
      <c r="C2236" s="39">
        <v>6001000</v>
      </c>
      <c r="D2236" s="39">
        <v>8</v>
      </c>
      <c r="E2236" s="39">
        <v>1637</v>
      </c>
      <c r="F2236" s="39">
        <v>1576</v>
      </c>
      <c r="G2236" s="39">
        <v>1614</v>
      </c>
      <c r="H2236" s="39">
        <v>1568</v>
      </c>
      <c r="I2236" s="39">
        <v>1468</v>
      </c>
      <c r="J2236" s="39">
        <v>1467</v>
      </c>
      <c r="K2236" s="39">
        <v>1469</v>
      </c>
      <c r="L2236" s="39">
        <v>1479</v>
      </c>
      <c r="M2236" s="39">
        <v>1582</v>
      </c>
      <c r="N2236" s="39">
        <v>1572</v>
      </c>
    </row>
    <row r="2237" spans="1:14" x14ac:dyDescent="0.25">
      <c r="A2237" s="39" t="s">
        <v>135</v>
      </c>
      <c r="B2237" s="39" t="s">
        <v>135</v>
      </c>
      <c r="C2237" s="39">
        <v>6001000</v>
      </c>
      <c r="D2237" s="39">
        <v>9</v>
      </c>
      <c r="E2237" s="39">
        <v>1973</v>
      </c>
      <c r="F2237" s="39">
        <v>1899</v>
      </c>
      <c r="G2237" s="39">
        <v>1916</v>
      </c>
      <c r="H2237" s="39">
        <v>1763</v>
      </c>
      <c r="I2237" s="39">
        <v>1903</v>
      </c>
      <c r="J2237" s="39">
        <v>1754</v>
      </c>
      <c r="K2237" s="39">
        <v>1629</v>
      </c>
      <c r="L2237" s="39">
        <v>1645</v>
      </c>
      <c r="M2237" s="39">
        <v>1623</v>
      </c>
      <c r="N2237" s="39">
        <v>1924</v>
      </c>
    </row>
    <row r="2238" spans="1:14" x14ac:dyDescent="0.25">
      <c r="A2238" s="39" t="s">
        <v>135</v>
      </c>
      <c r="B2238" s="39" t="s">
        <v>135</v>
      </c>
      <c r="C2238" s="39">
        <v>6002000</v>
      </c>
      <c r="D2238" s="39">
        <v>0</v>
      </c>
      <c r="E2238" s="39">
        <v>799</v>
      </c>
      <c r="F2238" s="39">
        <v>743</v>
      </c>
      <c r="G2238" s="39">
        <v>738</v>
      </c>
      <c r="H2238" s="39">
        <v>687</v>
      </c>
      <c r="I2238" s="39">
        <v>682</v>
      </c>
      <c r="J2238" s="39">
        <v>675</v>
      </c>
      <c r="K2238" s="39">
        <v>648</v>
      </c>
      <c r="L2238" s="39">
        <v>641</v>
      </c>
      <c r="M2238" s="39">
        <v>570</v>
      </c>
      <c r="N2238" s="39">
        <v>588</v>
      </c>
    </row>
    <row r="2239" spans="1:14" x14ac:dyDescent="0.25">
      <c r="A2239" s="39" t="s">
        <v>135</v>
      </c>
      <c r="B2239" s="39" t="s">
        <v>135</v>
      </c>
      <c r="C2239" s="39">
        <v>6002000</v>
      </c>
      <c r="D2239" s="39">
        <v>1</v>
      </c>
      <c r="E2239" s="39">
        <v>674</v>
      </c>
      <c r="F2239" s="39">
        <v>768</v>
      </c>
      <c r="G2239" s="39">
        <v>741</v>
      </c>
      <c r="H2239" s="39">
        <v>711</v>
      </c>
      <c r="I2239" s="39">
        <v>647</v>
      </c>
      <c r="J2239" s="39">
        <v>672</v>
      </c>
      <c r="K2239" s="39">
        <v>619</v>
      </c>
      <c r="L2239" s="39">
        <v>666</v>
      </c>
      <c r="M2239" s="39">
        <v>583</v>
      </c>
      <c r="N2239" s="39">
        <v>618</v>
      </c>
    </row>
    <row r="2240" spans="1:14" x14ac:dyDescent="0.25">
      <c r="A2240" s="39" t="s">
        <v>135</v>
      </c>
      <c r="B2240" s="39" t="s">
        <v>135</v>
      </c>
      <c r="C2240" s="39">
        <v>6002000</v>
      </c>
      <c r="D2240" s="39">
        <v>10</v>
      </c>
      <c r="E2240" s="39">
        <v>597</v>
      </c>
      <c r="F2240" s="39">
        <v>658</v>
      </c>
      <c r="G2240" s="39">
        <v>668</v>
      </c>
      <c r="H2240" s="39">
        <v>664</v>
      </c>
      <c r="I2240" s="39">
        <v>648</v>
      </c>
      <c r="J2240" s="39">
        <v>661</v>
      </c>
      <c r="K2240" s="39">
        <v>649</v>
      </c>
      <c r="L2240" s="39">
        <v>641</v>
      </c>
      <c r="M2240" s="39">
        <v>650</v>
      </c>
      <c r="N2240" s="39">
        <v>513</v>
      </c>
    </row>
    <row r="2241" spans="1:14" x14ac:dyDescent="0.25">
      <c r="A2241" s="39" t="s">
        <v>135</v>
      </c>
      <c r="B2241" s="39" t="s">
        <v>135</v>
      </c>
      <c r="C2241" s="39">
        <v>6002000</v>
      </c>
      <c r="D2241" s="39">
        <v>11</v>
      </c>
      <c r="E2241" s="39">
        <v>622</v>
      </c>
      <c r="F2241" s="39">
        <v>589</v>
      </c>
      <c r="G2241" s="39">
        <v>650</v>
      </c>
      <c r="H2241" s="39">
        <v>650</v>
      </c>
      <c r="I2241" s="39">
        <v>658</v>
      </c>
      <c r="J2241" s="39">
        <v>626</v>
      </c>
      <c r="K2241" s="39">
        <v>626</v>
      </c>
      <c r="L2241" s="39">
        <v>621</v>
      </c>
      <c r="M2241" s="39">
        <v>581</v>
      </c>
      <c r="N2241" s="39">
        <v>543</v>
      </c>
    </row>
    <row r="2242" spans="1:14" x14ac:dyDescent="0.25">
      <c r="A2242" s="39" t="s">
        <v>135</v>
      </c>
      <c r="B2242" s="39" t="s">
        <v>135</v>
      </c>
      <c r="C2242" s="39">
        <v>6002000</v>
      </c>
      <c r="D2242" s="39">
        <v>12</v>
      </c>
      <c r="E2242" s="39">
        <v>569</v>
      </c>
      <c r="F2242" s="39">
        <v>679</v>
      </c>
      <c r="G2242" s="39">
        <v>600</v>
      </c>
      <c r="H2242" s="39">
        <v>642</v>
      </c>
      <c r="I2242" s="39">
        <v>671</v>
      </c>
      <c r="J2242" s="39">
        <v>628</v>
      </c>
      <c r="K2242" s="39">
        <v>627</v>
      </c>
      <c r="L2242" s="39">
        <v>623</v>
      </c>
      <c r="M2242" s="39">
        <v>539</v>
      </c>
      <c r="N2242" s="39">
        <v>536</v>
      </c>
    </row>
    <row r="2243" spans="1:14" x14ac:dyDescent="0.25">
      <c r="A2243" s="39" t="s">
        <v>135</v>
      </c>
      <c r="B2243" s="39" t="s">
        <v>135</v>
      </c>
      <c r="C2243" s="39">
        <v>6002000</v>
      </c>
      <c r="D2243" s="39">
        <v>2</v>
      </c>
      <c r="E2243" s="39">
        <v>688</v>
      </c>
      <c r="F2243" s="39">
        <v>663</v>
      </c>
      <c r="G2243" s="39">
        <v>741</v>
      </c>
      <c r="H2243" s="39">
        <v>706</v>
      </c>
      <c r="I2243" s="39">
        <v>708</v>
      </c>
      <c r="J2243" s="39">
        <v>663</v>
      </c>
      <c r="K2243" s="39">
        <v>632</v>
      </c>
      <c r="L2243" s="39">
        <v>620</v>
      </c>
      <c r="M2243" s="39">
        <v>616</v>
      </c>
      <c r="N2243" s="39">
        <v>604</v>
      </c>
    </row>
    <row r="2244" spans="1:14" x14ac:dyDescent="0.25">
      <c r="A2244" s="39" t="s">
        <v>135</v>
      </c>
      <c r="B2244" s="39" t="s">
        <v>135</v>
      </c>
      <c r="C2244" s="39">
        <v>6002000</v>
      </c>
      <c r="D2244" s="39">
        <v>3</v>
      </c>
      <c r="E2244" s="39">
        <v>672</v>
      </c>
      <c r="F2244" s="39">
        <v>676</v>
      </c>
      <c r="G2244" s="39">
        <v>660</v>
      </c>
      <c r="H2244" s="39">
        <v>675</v>
      </c>
      <c r="I2244" s="39">
        <v>694</v>
      </c>
      <c r="J2244" s="39">
        <v>697</v>
      </c>
      <c r="K2244" s="39">
        <v>619</v>
      </c>
      <c r="L2244" s="39">
        <v>609</v>
      </c>
      <c r="M2244" s="39">
        <v>567</v>
      </c>
      <c r="N2244" s="39">
        <v>611</v>
      </c>
    </row>
    <row r="2245" spans="1:14" x14ac:dyDescent="0.25">
      <c r="A2245" s="39" t="s">
        <v>135</v>
      </c>
      <c r="B2245" s="39" t="s">
        <v>135</v>
      </c>
      <c r="C2245" s="39">
        <v>6002000</v>
      </c>
      <c r="D2245" s="39">
        <v>4</v>
      </c>
      <c r="E2245" s="39">
        <v>696</v>
      </c>
      <c r="F2245" s="39">
        <v>648</v>
      </c>
      <c r="G2245" s="39">
        <v>668</v>
      </c>
      <c r="H2245" s="39">
        <v>599</v>
      </c>
      <c r="I2245" s="39">
        <v>690</v>
      </c>
      <c r="J2245" s="39">
        <v>710</v>
      </c>
      <c r="K2245" s="39">
        <v>670</v>
      </c>
      <c r="L2245" s="39">
        <v>586</v>
      </c>
      <c r="M2245" s="39">
        <v>584</v>
      </c>
      <c r="N2245" s="39">
        <v>587</v>
      </c>
    </row>
    <row r="2246" spans="1:14" x14ac:dyDescent="0.25">
      <c r="A2246" s="39" t="s">
        <v>135</v>
      </c>
      <c r="B2246" s="39" t="s">
        <v>135</v>
      </c>
      <c r="C2246" s="39">
        <v>6002000</v>
      </c>
      <c r="D2246" s="39">
        <v>5</v>
      </c>
      <c r="E2246" s="39">
        <v>629</v>
      </c>
      <c r="F2246" s="39">
        <v>651</v>
      </c>
      <c r="G2246" s="39">
        <v>639</v>
      </c>
      <c r="H2246" s="39">
        <v>636</v>
      </c>
      <c r="I2246" s="39">
        <v>565</v>
      </c>
      <c r="J2246" s="39">
        <v>683</v>
      </c>
      <c r="K2246" s="39">
        <v>658</v>
      </c>
      <c r="L2246" s="39">
        <v>647</v>
      </c>
      <c r="M2246" s="39">
        <v>552</v>
      </c>
      <c r="N2246" s="39">
        <v>591</v>
      </c>
    </row>
    <row r="2247" spans="1:14" x14ac:dyDescent="0.25">
      <c r="A2247" s="39" t="s">
        <v>135</v>
      </c>
      <c r="B2247" s="39" t="s">
        <v>135</v>
      </c>
      <c r="C2247" s="39">
        <v>6002000</v>
      </c>
      <c r="D2247" s="39">
        <v>6</v>
      </c>
      <c r="E2247" s="39">
        <v>602</v>
      </c>
      <c r="F2247" s="39">
        <v>622</v>
      </c>
      <c r="G2247" s="39">
        <v>639</v>
      </c>
      <c r="H2247" s="39">
        <v>632</v>
      </c>
      <c r="I2247" s="39">
        <v>620</v>
      </c>
      <c r="J2247" s="39">
        <v>546</v>
      </c>
      <c r="K2247" s="39">
        <v>652</v>
      </c>
      <c r="L2247" s="39">
        <v>622</v>
      </c>
      <c r="M2247" s="39">
        <v>575</v>
      </c>
      <c r="N2247" s="39">
        <v>535</v>
      </c>
    </row>
    <row r="2248" spans="1:14" x14ac:dyDescent="0.25">
      <c r="A2248" s="39" t="s">
        <v>135</v>
      </c>
      <c r="B2248" s="39" t="s">
        <v>135</v>
      </c>
      <c r="C2248" s="39">
        <v>6002000</v>
      </c>
      <c r="D2248" s="39">
        <v>7</v>
      </c>
      <c r="E2248" s="39">
        <v>638</v>
      </c>
      <c r="F2248" s="39">
        <v>577</v>
      </c>
      <c r="G2248" s="39">
        <v>610</v>
      </c>
      <c r="H2248" s="39">
        <v>587</v>
      </c>
      <c r="I2248" s="39">
        <v>609</v>
      </c>
      <c r="J2248" s="39">
        <v>619</v>
      </c>
      <c r="K2248" s="39">
        <v>528</v>
      </c>
      <c r="L2248" s="39">
        <v>627</v>
      </c>
      <c r="M2248" s="39">
        <v>587</v>
      </c>
      <c r="N2248" s="39">
        <v>588</v>
      </c>
    </row>
    <row r="2249" spans="1:14" x14ac:dyDescent="0.25">
      <c r="A2249" s="39" t="s">
        <v>135</v>
      </c>
      <c r="B2249" s="39" t="s">
        <v>135</v>
      </c>
      <c r="C2249" s="39">
        <v>6002000</v>
      </c>
      <c r="D2249" s="39">
        <v>8</v>
      </c>
      <c r="E2249" s="39">
        <v>629</v>
      </c>
      <c r="F2249" s="39">
        <v>611</v>
      </c>
      <c r="G2249" s="39">
        <v>553</v>
      </c>
      <c r="H2249" s="39">
        <v>580</v>
      </c>
      <c r="I2249" s="39">
        <v>579</v>
      </c>
      <c r="J2249" s="39">
        <v>600</v>
      </c>
      <c r="K2249" s="39">
        <v>581</v>
      </c>
      <c r="L2249" s="39">
        <v>526</v>
      </c>
      <c r="M2249" s="39">
        <v>603</v>
      </c>
      <c r="N2249" s="39">
        <v>605</v>
      </c>
    </row>
    <row r="2250" spans="1:14" x14ac:dyDescent="0.25">
      <c r="A2250" s="39" t="s">
        <v>135</v>
      </c>
      <c r="B2250" s="39" t="s">
        <v>135</v>
      </c>
      <c r="C2250" s="39">
        <v>6002000</v>
      </c>
      <c r="D2250" s="39">
        <v>9</v>
      </c>
      <c r="E2250" s="39">
        <v>795</v>
      </c>
      <c r="F2250" s="39">
        <v>662</v>
      </c>
      <c r="G2250" s="39">
        <v>669</v>
      </c>
      <c r="H2250" s="39">
        <v>640</v>
      </c>
      <c r="I2250" s="39">
        <v>633</v>
      </c>
      <c r="J2250" s="39">
        <v>642</v>
      </c>
      <c r="K2250" s="39">
        <v>632</v>
      </c>
      <c r="L2250" s="39">
        <v>642</v>
      </c>
      <c r="M2250" s="39">
        <v>599</v>
      </c>
      <c r="N2250" s="39">
        <v>766</v>
      </c>
    </row>
    <row r="2251" spans="1:14" x14ac:dyDescent="0.25">
      <c r="A2251" s="39" t="s">
        <v>135</v>
      </c>
      <c r="B2251" s="39" t="s">
        <v>135</v>
      </c>
      <c r="C2251" s="39">
        <v>6003000</v>
      </c>
      <c r="D2251" s="39">
        <v>0</v>
      </c>
      <c r="E2251" s="39">
        <v>1156</v>
      </c>
      <c r="F2251" s="39">
        <v>1079</v>
      </c>
      <c r="G2251" s="39">
        <v>1034</v>
      </c>
      <c r="H2251" s="39">
        <v>1032</v>
      </c>
      <c r="I2251" s="39">
        <v>935</v>
      </c>
      <c r="J2251" s="39">
        <v>855</v>
      </c>
      <c r="K2251" s="39">
        <v>852</v>
      </c>
      <c r="L2251" s="39">
        <v>906</v>
      </c>
      <c r="M2251" s="39">
        <v>799</v>
      </c>
      <c r="N2251" s="39">
        <v>822</v>
      </c>
    </row>
    <row r="2252" spans="1:14" x14ac:dyDescent="0.25">
      <c r="A2252" s="39" t="s">
        <v>135</v>
      </c>
      <c r="B2252" s="39" t="s">
        <v>135</v>
      </c>
      <c r="C2252" s="39">
        <v>6003000</v>
      </c>
      <c r="D2252" s="39">
        <v>1</v>
      </c>
      <c r="E2252" s="39">
        <v>1108</v>
      </c>
      <c r="F2252" s="39">
        <v>1121</v>
      </c>
      <c r="G2252" s="39">
        <v>1078</v>
      </c>
      <c r="H2252" s="39">
        <v>1025</v>
      </c>
      <c r="I2252" s="39">
        <v>935</v>
      </c>
      <c r="J2252" s="39">
        <v>925</v>
      </c>
      <c r="K2252" s="39">
        <v>849</v>
      </c>
      <c r="L2252" s="39">
        <v>803</v>
      </c>
      <c r="M2252" s="39">
        <v>860</v>
      </c>
      <c r="N2252" s="39">
        <v>784</v>
      </c>
    </row>
    <row r="2253" spans="1:14" x14ac:dyDescent="0.25">
      <c r="A2253" s="39" t="s">
        <v>135</v>
      </c>
      <c r="B2253" s="39" t="s">
        <v>135</v>
      </c>
      <c r="C2253" s="39">
        <v>6003000</v>
      </c>
      <c r="D2253" s="39">
        <v>10</v>
      </c>
      <c r="E2253" s="39">
        <v>817</v>
      </c>
      <c r="F2253" s="39">
        <v>706</v>
      </c>
      <c r="G2253" s="39">
        <v>793</v>
      </c>
      <c r="H2253" s="39">
        <v>994</v>
      </c>
      <c r="I2253" s="39">
        <v>870</v>
      </c>
      <c r="J2253" s="39">
        <v>914</v>
      </c>
      <c r="K2253" s="39">
        <v>946</v>
      </c>
      <c r="L2253" s="39">
        <v>960</v>
      </c>
      <c r="M2253" s="39">
        <v>974</v>
      </c>
      <c r="N2253" s="39">
        <v>921</v>
      </c>
    </row>
    <row r="2254" spans="1:14" x14ac:dyDescent="0.25">
      <c r="A2254" s="39" t="s">
        <v>135</v>
      </c>
      <c r="B2254" s="39" t="s">
        <v>135</v>
      </c>
      <c r="C2254" s="39">
        <v>6003000</v>
      </c>
      <c r="D2254" s="39">
        <v>11</v>
      </c>
      <c r="E2254" s="39">
        <v>711</v>
      </c>
      <c r="F2254" s="39">
        <v>728</v>
      </c>
      <c r="G2254" s="39">
        <v>661</v>
      </c>
      <c r="H2254" s="39">
        <v>812</v>
      </c>
      <c r="I2254" s="39">
        <v>919</v>
      </c>
      <c r="J2254" s="39">
        <v>863</v>
      </c>
      <c r="K2254" s="39">
        <v>855</v>
      </c>
      <c r="L2254" s="39">
        <v>908</v>
      </c>
      <c r="M2254" s="39">
        <v>938</v>
      </c>
      <c r="N2254" s="39">
        <v>859</v>
      </c>
    </row>
    <row r="2255" spans="1:14" x14ac:dyDescent="0.25">
      <c r="A2255" s="39" t="s">
        <v>135</v>
      </c>
      <c r="B2255" s="39" t="s">
        <v>135</v>
      </c>
      <c r="C2255" s="39">
        <v>6003000</v>
      </c>
      <c r="D2255" s="39">
        <v>12</v>
      </c>
      <c r="E2255" s="39">
        <v>583</v>
      </c>
      <c r="F2255" s="39">
        <v>676</v>
      </c>
      <c r="G2255" s="39">
        <v>711</v>
      </c>
      <c r="H2255" s="39">
        <v>648</v>
      </c>
      <c r="I2255" s="39">
        <v>806</v>
      </c>
      <c r="J2255" s="39">
        <v>869</v>
      </c>
      <c r="K2255" s="39">
        <v>814</v>
      </c>
      <c r="L2255" s="39">
        <v>826</v>
      </c>
      <c r="M2255" s="39">
        <v>868</v>
      </c>
      <c r="N2255" s="39">
        <v>874</v>
      </c>
    </row>
    <row r="2256" spans="1:14" x14ac:dyDescent="0.25">
      <c r="A2256" s="39" t="s">
        <v>135</v>
      </c>
      <c r="B2256" s="39" t="s">
        <v>135</v>
      </c>
      <c r="C2256" s="39">
        <v>6003000</v>
      </c>
      <c r="D2256" s="39">
        <v>2</v>
      </c>
      <c r="E2256" s="39">
        <v>1059</v>
      </c>
      <c r="F2256" s="39">
        <v>1086</v>
      </c>
      <c r="G2256" s="39">
        <v>1056</v>
      </c>
      <c r="H2256" s="39">
        <v>1038</v>
      </c>
      <c r="I2256" s="39">
        <v>945</v>
      </c>
      <c r="J2256" s="39">
        <v>910</v>
      </c>
      <c r="K2256" s="39">
        <v>878</v>
      </c>
      <c r="L2256" s="39">
        <v>820</v>
      </c>
      <c r="M2256" s="39">
        <v>788</v>
      </c>
      <c r="N2256" s="39">
        <v>829</v>
      </c>
    </row>
    <row r="2257" spans="1:14" x14ac:dyDescent="0.25">
      <c r="A2257" s="39" t="s">
        <v>135</v>
      </c>
      <c r="B2257" s="39" t="s">
        <v>135</v>
      </c>
      <c r="C2257" s="39">
        <v>6003000</v>
      </c>
      <c r="D2257" s="39">
        <v>3</v>
      </c>
      <c r="E2257" s="39">
        <v>1101</v>
      </c>
      <c r="F2257" s="39">
        <v>1040</v>
      </c>
      <c r="G2257" s="39">
        <v>1040</v>
      </c>
      <c r="H2257" s="39">
        <v>1059</v>
      </c>
      <c r="I2257" s="39">
        <v>993</v>
      </c>
      <c r="J2257" s="39">
        <v>964</v>
      </c>
      <c r="K2257" s="39">
        <v>880</v>
      </c>
      <c r="L2257" s="39">
        <v>877</v>
      </c>
      <c r="M2257" s="39">
        <v>825</v>
      </c>
      <c r="N2257" s="39">
        <v>787</v>
      </c>
    </row>
    <row r="2258" spans="1:14" x14ac:dyDescent="0.25">
      <c r="A2258" s="39" t="s">
        <v>135</v>
      </c>
      <c r="B2258" s="39" t="s">
        <v>135</v>
      </c>
      <c r="C2258" s="39">
        <v>6003000</v>
      </c>
      <c r="D2258" s="39">
        <v>4</v>
      </c>
      <c r="E2258" s="39">
        <v>1053</v>
      </c>
      <c r="F2258" s="39">
        <v>1104</v>
      </c>
      <c r="G2258" s="39">
        <v>1003</v>
      </c>
      <c r="H2258" s="39">
        <v>1025</v>
      </c>
      <c r="I2258" s="39">
        <v>986</v>
      </c>
      <c r="J2258" s="39">
        <v>985</v>
      </c>
      <c r="K2258" s="39">
        <v>969</v>
      </c>
      <c r="L2258" s="39">
        <v>844</v>
      </c>
      <c r="M2258" s="39">
        <v>837</v>
      </c>
      <c r="N2258" s="39">
        <v>825</v>
      </c>
    </row>
    <row r="2259" spans="1:14" x14ac:dyDescent="0.25">
      <c r="A2259" s="39" t="s">
        <v>135</v>
      </c>
      <c r="B2259" s="39" t="s">
        <v>135</v>
      </c>
      <c r="C2259" s="39">
        <v>6003000</v>
      </c>
      <c r="D2259" s="39">
        <v>5</v>
      </c>
      <c r="E2259" s="39">
        <v>1088</v>
      </c>
      <c r="F2259" s="39">
        <v>1025</v>
      </c>
      <c r="G2259" s="39">
        <v>1048</v>
      </c>
      <c r="H2259" s="39">
        <v>968</v>
      </c>
      <c r="I2259" s="39">
        <v>969</v>
      </c>
      <c r="J2259" s="39">
        <v>969</v>
      </c>
      <c r="K2259" s="39">
        <v>971</v>
      </c>
      <c r="L2259" s="39">
        <v>956</v>
      </c>
      <c r="M2259" s="39">
        <v>843</v>
      </c>
      <c r="N2259" s="39">
        <v>819</v>
      </c>
    </row>
    <row r="2260" spans="1:14" x14ac:dyDescent="0.25">
      <c r="A2260" s="39" t="s">
        <v>135</v>
      </c>
      <c r="B2260" s="39" t="s">
        <v>135</v>
      </c>
      <c r="C2260" s="39">
        <v>6003000</v>
      </c>
      <c r="D2260" s="39">
        <v>6</v>
      </c>
      <c r="E2260" s="39">
        <v>1059</v>
      </c>
      <c r="F2260" s="39">
        <v>984</v>
      </c>
      <c r="G2260" s="39">
        <v>966</v>
      </c>
      <c r="H2260" s="39">
        <v>1014</v>
      </c>
      <c r="I2260" s="39">
        <v>875</v>
      </c>
      <c r="J2260" s="39">
        <v>950</v>
      </c>
      <c r="K2260" s="39">
        <v>942</v>
      </c>
      <c r="L2260" s="39">
        <v>970</v>
      </c>
      <c r="M2260" s="39">
        <v>902</v>
      </c>
      <c r="N2260" s="39">
        <v>845</v>
      </c>
    </row>
    <row r="2261" spans="1:14" x14ac:dyDescent="0.25">
      <c r="A2261" s="39" t="s">
        <v>135</v>
      </c>
      <c r="B2261" s="39" t="s">
        <v>135</v>
      </c>
      <c r="C2261" s="39">
        <v>6003000</v>
      </c>
      <c r="D2261" s="39">
        <v>7</v>
      </c>
      <c r="E2261" s="39">
        <v>1088</v>
      </c>
      <c r="F2261" s="39">
        <v>1026</v>
      </c>
      <c r="G2261" s="39">
        <v>963</v>
      </c>
      <c r="H2261" s="39">
        <v>949</v>
      </c>
      <c r="I2261" s="39">
        <v>969</v>
      </c>
      <c r="J2261" s="39">
        <v>898</v>
      </c>
      <c r="K2261" s="39">
        <v>966</v>
      </c>
      <c r="L2261" s="39">
        <v>940</v>
      </c>
      <c r="M2261" s="39">
        <v>907</v>
      </c>
      <c r="N2261" s="39">
        <v>948</v>
      </c>
    </row>
    <row r="2262" spans="1:14" x14ac:dyDescent="0.25">
      <c r="A2262" s="39" t="s">
        <v>135</v>
      </c>
      <c r="B2262" s="39" t="s">
        <v>135</v>
      </c>
      <c r="C2262" s="39">
        <v>6003000</v>
      </c>
      <c r="D2262" s="39">
        <v>8</v>
      </c>
      <c r="E2262" s="39">
        <v>1041</v>
      </c>
      <c r="F2262" s="39">
        <v>1048</v>
      </c>
      <c r="G2262" s="39">
        <v>955</v>
      </c>
      <c r="H2262" s="39">
        <v>960</v>
      </c>
      <c r="I2262" s="39">
        <v>934</v>
      </c>
      <c r="J2262" s="39">
        <v>966</v>
      </c>
      <c r="K2262" s="39">
        <v>884</v>
      </c>
      <c r="L2262" s="39">
        <v>941</v>
      </c>
      <c r="M2262" s="39">
        <v>922</v>
      </c>
      <c r="N2262" s="39">
        <v>903</v>
      </c>
    </row>
    <row r="2263" spans="1:14" x14ac:dyDescent="0.25">
      <c r="A2263" s="39" t="s">
        <v>135</v>
      </c>
      <c r="B2263" s="39" t="s">
        <v>135</v>
      </c>
      <c r="C2263" s="39">
        <v>6003000</v>
      </c>
      <c r="D2263" s="39">
        <v>9</v>
      </c>
      <c r="E2263" s="39">
        <v>924</v>
      </c>
      <c r="F2263" s="39">
        <v>1000</v>
      </c>
      <c r="G2263" s="39">
        <v>1051</v>
      </c>
      <c r="H2263" s="39">
        <v>1068</v>
      </c>
      <c r="I2263" s="39">
        <v>1059</v>
      </c>
      <c r="J2263" s="39">
        <v>1027</v>
      </c>
      <c r="K2263" s="39">
        <v>1051</v>
      </c>
      <c r="L2263" s="39">
        <v>1044</v>
      </c>
      <c r="M2263" s="39">
        <v>959</v>
      </c>
      <c r="N2263" s="39">
        <v>1045</v>
      </c>
    </row>
    <row r="2264" spans="1:14" x14ac:dyDescent="0.25">
      <c r="A2264" s="39" t="s">
        <v>135</v>
      </c>
      <c r="B2264" s="39" t="s">
        <v>135</v>
      </c>
      <c r="C2264" s="39">
        <v>6004000</v>
      </c>
      <c r="D2264" s="39">
        <v>0</v>
      </c>
      <c r="E2264" s="39">
        <v>468</v>
      </c>
      <c r="F2264" s="39">
        <v>462</v>
      </c>
      <c r="G2264" s="39">
        <v>395</v>
      </c>
      <c r="H2264" s="39">
        <v>405</v>
      </c>
      <c r="I2264" s="39">
        <v>401</v>
      </c>
      <c r="J2264" s="39">
        <v>421</v>
      </c>
      <c r="K2264" s="39">
        <v>368</v>
      </c>
      <c r="L2264" s="39">
        <v>350</v>
      </c>
      <c r="M2264" s="39">
        <v>312</v>
      </c>
      <c r="N2264" s="39">
        <v>317</v>
      </c>
    </row>
    <row r="2265" spans="1:14" x14ac:dyDescent="0.25">
      <c r="A2265" s="39" t="s">
        <v>135</v>
      </c>
      <c r="B2265" s="39" t="s">
        <v>135</v>
      </c>
      <c r="C2265" s="39">
        <v>6004000</v>
      </c>
      <c r="D2265" s="39">
        <v>1</v>
      </c>
      <c r="E2265" s="39">
        <v>403</v>
      </c>
      <c r="F2265" s="39">
        <v>426</v>
      </c>
      <c r="G2265" s="39">
        <v>396</v>
      </c>
      <c r="H2265" s="39">
        <v>355</v>
      </c>
      <c r="I2265" s="39">
        <v>411</v>
      </c>
      <c r="J2265" s="39">
        <v>441</v>
      </c>
      <c r="K2265" s="39">
        <v>371</v>
      </c>
      <c r="L2265" s="39">
        <v>363</v>
      </c>
      <c r="M2265" s="39">
        <v>335</v>
      </c>
      <c r="N2265" s="39">
        <v>315</v>
      </c>
    </row>
    <row r="2266" spans="1:14" x14ac:dyDescent="0.25">
      <c r="A2266" s="39" t="s">
        <v>135</v>
      </c>
      <c r="B2266" s="39" t="s">
        <v>135</v>
      </c>
      <c r="C2266" s="39">
        <v>6004000</v>
      </c>
      <c r="D2266" s="39">
        <v>10</v>
      </c>
      <c r="E2266" s="39">
        <v>403</v>
      </c>
      <c r="F2266" s="39">
        <v>403</v>
      </c>
      <c r="G2266" s="39">
        <v>360</v>
      </c>
      <c r="H2266" s="39">
        <v>283</v>
      </c>
      <c r="I2266" s="39">
        <v>249</v>
      </c>
      <c r="J2266" s="39">
        <v>261</v>
      </c>
      <c r="K2266" s="39">
        <v>262</v>
      </c>
      <c r="L2266" s="39">
        <v>228</v>
      </c>
      <c r="M2266" s="39">
        <v>316</v>
      </c>
      <c r="N2266" s="39">
        <v>273</v>
      </c>
    </row>
    <row r="2267" spans="1:14" x14ac:dyDescent="0.25">
      <c r="A2267" s="39" t="s">
        <v>135</v>
      </c>
      <c r="B2267" s="39" t="s">
        <v>135</v>
      </c>
      <c r="C2267" s="39">
        <v>6004000</v>
      </c>
      <c r="D2267" s="39">
        <v>11</v>
      </c>
      <c r="E2267" s="39">
        <v>356</v>
      </c>
      <c r="F2267" s="39">
        <v>385</v>
      </c>
      <c r="G2267" s="39">
        <v>331</v>
      </c>
      <c r="H2267" s="39">
        <v>271</v>
      </c>
      <c r="I2267" s="39">
        <v>218</v>
      </c>
      <c r="J2267" s="39">
        <v>217</v>
      </c>
      <c r="K2267" s="39">
        <v>244</v>
      </c>
      <c r="L2267" s="39">
        <v>266</v>
      </c>
      <c r="M2267" s="39">
        <v>220</v>
      </c>
      <c r="N2267" s="39">
        <v>268</v>
      </c>
    </row>
    <row r="2268" spans="1:14" x14ac:dyDescent="0.25">
      <c r="A2268" s="39" t="s">
        <v>135</v>
      </c>
      <c r="B2268" s="39" t="s">
        <v>135</v>
      </c>
      <c r="C2268" s="39">
        <v>6004000</v>
      </c>
      <c r="D2268" s="39">
        <v>12</v>
      </c>
      <c r="E2268" s="39">
        <v>366</v>
      </c>
      <c r="F2268" s="39">
        <v>331</v>
      </c>
      <c r="G2268" s="39">
        <v>367</v>
      </c>
      <c r="H2268" s="39">
        <v>332</v>
      </c>
      <c r="I2268" s="39">
        <v>214</v>
      </c>
      <c r="J2268" s="39">
        <v>241</v>
      </c>
      <c r="K2268" s="39">
        <v>210</v>
      </c>
      <c r="L2268" s="39">
        <v>222</v>
      </c>
      <c r="M2268" s="39">
        <v>248</v>
      </c>
      <c r="N2268" s="39">
        <v>172</v>
      </c>
    </row>
    <row r="2269" spans="1:14" x14ac:dyDescent="0.25">
      <c r="A2269" s="39" t="s">
        <v>135</v>
      </c>
      <c r="B2269" s="39" t="s">
        <v>135</v>
      </c>
      <c r="C2269" s="39">
        <v>6004000</v>
      </c>
      <c r="D2269" s="39">
        <v>2</v>
      </c>
      <c r="E2269" s="39">
        <v>403</v>
      </c>
      <c r="F2269" s="39">
        <v>373</v>
      </c>
      <c r="G2269" s="39">
        <v>372</v>
      </c>
      <c r="H2269" s="39">
        <v>338</v>
      </c>
      <c r="I2269" s="39">
        <v>358</v>
      </c>
      <c r="J2269" s="39">
        <v>417</v>
      </c>
      <c r="K2269" s="39">
        <v>363</v>
      </c>
      <c r="L2269" s="39">
        <v>351</v>
      </c>
      <c r="M2269" s="39">
        <v>319</v>
      </c>
      <c r="N2269" s="39">
        <v>330</v>
      </c>
    </row>
    <row r="2270" spans="1:14" x14ac:dyDescent="0.25">
      <c r="A2270" s="39" t="s">
        <v>135</v>
      </c>
      <c r="B2270" s="39" t="s">
        <v>135</v>
      </c>
      <c r="C2270" s="39">
        <v>6004000</v>
      </c>
      <c r="D2270" s="39">
        <v>3</v>
      </c>
      <c r="E2270" s="39">
        <v>360</v>
      </c>
      <c r="F2270" s="39">
        <v>373</v>
      </c>
      <c r="G2270" s="39">
        <v>339</v>
      </c>
      <c r="H2270" s="39">
        <v>335</v>
      </c>
      <c r="I2270" s="39">
        <v>361</v>
      </c>
      <c r="J2270" s="39">
        <v>406</v>
      </c>
      <c r="K2270" s="39">
        <v>370</v>
      </c>
      <c r="L2270" s="39">
        <v>367</v>
      </c>
      <c r="M2270" s="39">
        <v>304</v>
      </c>
      <c r="N2270" s="39">
        <v>337</v>
      </c>
    </row>
    <row r="2271" spans="1:14" x14ac:dyDescent="0.25">
      <c r="A2271" s="39" t="s">
        <v>135</v>
      </c>
      <c r="B2271" s="39" t="s">
        <v>135</v>
      </c>
      <c r="C2271" s="39">
        <v>6004000</v>
      </c>
      <c r="D2271" s="39">
        <v>4</v>
      </c>
      <c r="E2271" s="39">
        <v>336</v>
      </c>
      <c r="F2271" s="39">
        <v>337</v>
      </c>
      <c r="G2271" s="39">
        <v>357</v>
      </c>
      <c r="H2271" s="39">
        <v>324</v>
      </c>
      <c r="I2271" s="39">
        <v>348</v>
      </c>
      <c r="J2271" s="39">
        <v>386</v>
      </c>
      <c r="K2271" s="39">
        <v>348</v>
      </c>
      <c r="L2271" s="39">
        <v>354</v>
      </c>
      <c r="M2271" s="39">
        <v>320</v>
      </c>
      <c r="N2271" s="39">
        <v>304</v>
      </c>
    </row>
    <row r="2272" spans="1:14" x14ac:dyDescent="0.25">
      <c r="A2272" s="39" t="s">
        <v>135</v>
      </c>
      <c r="B2272" s="39" t="s">
        <v>135</v>
      </c>
      <c r="C2272" s="39">
        <v>6004000</v>
      </c>
      <c r="D2272" s="39">
        <v>5</v>
      </c>
      <c r="E2272" s="39">
        <v>289</v>
      </c>
      <c r="F2272" s="39">
        <v>292</v>
      </c>
      <c r="G2272" s="39">
        <v>283</v>
      </c>
      <c r="H2272" s="39">
        <v>287</v>
      </c>
      <c r="I2272" s="39">
        <v>295</v>
      </c>
      <c r="J2272" s="39">
        <v>381</v>
      </c>
      <c r="K2272" s="39">
        <v>311</v>
      </c>
      <c r="L2272" s="39">
        <v>348</v>
      </c>
      <c r="M2272" s="39">
        <v>306</v>
      </c>
      <c r="N2272" s="39">
        <v>319</v>
      </c>
    </row>
    <row r="2273" spans="1:14" x14ac:dyDescent="0.25">
      <c r="A2273" s="39" t="s">
        <v>135</v>
      </c>
      <c r="B2273" s="39" t="s">
        <v>135</v>
      </c>
      <c r="C2273" s="39">
        <v>6004000</v>
      </c>
      <c r="D2273" s="39">
        <v>6</v>
      </c>
      <c r="E2273" s="39">
        <v>210</v>
      </c>
      <c r="F2273" s="39">
        <v>213</v>
      </c>
      <c r="G2273" s="39">
        <v>234</v>
      </c>
      <c r="H2273" s="39">
        <v>225</v>
      </c>
      <c r="I2273" s="39">
        <v>267</v>
      </c>
      <c r="J2273" s="39">
        <v>304</v>
      </c>
      <c r="K2273" s="39">
        <v>298</v>
      </c>
      <c r="L2273" s="39">
        <v>269</v>
      </c>
      <c r="M2273" s="39">
        <v>280</v>
      </c>
      <c r="N2273" s="39">
        <v>302</v>
      </c>
    </row>
    <row r="2274" spans="1:14" x14ac:dyDescent="0.25">
      <c r="A2274" s="39" t="s">
        <v>135</v>
      </c>
      <c r="B2274" s="39" t="s">
        <v>135</v>
      </c>
      <c r="C2274" s="39">
        <v>6004000</v>
      </c>
      <c r="D2274" s="39">
        <v>7</v>
      </c>
      <c r="E2274" s="39">
        <v>186</v>
      </c>
      <c r="F2274" s="39">
        <v>214</v>
      </c>
      <c r="G2274" s="39">
        <v>177</v>
      </c>
      <c r="H2274" s="39">
        <v>257</v>
      </c>
      <c r="I2274" s="39">
        <v>250</v>
      </c>
      <c r="J2274" s="39">
        <v>272</v>
      </c>
      <c r="K2274" s="39">
        <v>246</v>
      </c>
      <c r="L2274" s="39">
        <v>285</v>
      </c>
      <c r="M2274" s="39">
        <v>250</v>
      </c>
      <c r="N2274" s="39">
        <v>288</v>
      </c>
    </row>
    <row r="2275" spans="1:14" x14ac:dyDescent="0.25">
      <c r="A2275" s="39" t="s">
        <v>135</v>
      </c>
      <c r="B2275" s="39" t="s">
        <v>135</v>
      </c>
      <c r="C2275" s="39">
        <v>6004000</v>
      </c>
      <c r="D2275" s="39">
        <v>8</v>
      </c>
      <c r="E2275" s="39">
        <v>216</v>
      </c>
      <c r="F2275" s="39">
        <v>179</v>
      </c>
      <c r="G2275" s="39">
        <v>202</v>
      </c>
      <c r="H2275" s="39">
        <v>224</v>
      </c>
      <c r="I2275" s="39">
        <v>259</v>
      </c>
      <c r="J2275" s="39">
        <v>250</v>
      </c>
      <c r="K2275" s="39">
        <v>275</v>
      </c>
      <c r="L2275" s="39">
        <v>243</v>
      </c>
      <c r="M2275" s="39">
        <v>292</v>
      </c>
      <c r="N2275" s="39">
        <v>262</v>
      </c>
    </row>
    <row r="2276" spans="1:14" x14ac:dyDescent="0.25">
      <c r="A2276" s="39" t="s">
        <v>135</v>
      </c>
      <c r="B2276" s="39" t="s">
        <v>135</v>
      </c>
      <c r="C2276" s="39">
        <v>6004000</v>
      </c>
      <c r="D2276" s="39">
        <v>9</v>
      </c>
      <c r="E2276" s="39">
        <v>461</v>
      </c>
      <c r="F2276" s="39">
        <v>444</v>
      </c>
      <c r="G2276" s="39">
        <v>411</v>
      </c>
      <c r="H2276" s="39">
        <v>318</v>
      </c>
      <c r="I2276" s="39">
        <v>296</v>
      </c>
      <c r="J2276" s="39">
        <v>309</v>
      </c>
      <c r="K2276" s="39">
        <v>292</v>
      </c>
      <c r="L2276" s="39">
        <v>368</v>
      </c>
      <c r="M2276" s="39">
        <v>279</v>
      </c>
      <c r="N2276" s="39">
        <v>359</v>
      </c>
    </row>
    <row r="2277" spans="1:14" x14ac:dyDescent="0.25">
      <c r="A2277" s="39" t="s">
        <v>135</v>
      </c>
      <c r="B2277" s="39" t="s">
        <v>135</v>
      </c>
      <c r="C2277" s="39">
        <v>601000</v>
      </c>
      <c r="D2277" s="39">
        <v>0</v>
      </c>
      <c r="E2277" s="39">
        <v>42</v>
      </c>
      <c r="F2277" s="39">
        <v>39</v>
      </c>
      <c r="G2277" s="39">
        <v>33</v>
      </c>
      <c r="H2277" s="39">
        <v>33</v>
      </c>
      <c r="I2277" s="39">
        <v>21</v>
      </c>
      <c r="J2277" s="39">
        <v>25</v>
      </c>
      <c r="K2277" s="39">
        <v>20</v>
      </c>
      <c r="L2277" s="39">
        <v>32</v>
      </c>
      <c r="M2277" s="39">
        <v>21</v>
      </c>
      <c r="N2277" s="39">
        <v>32</v>
      </c>
    </row>
    <row r="2278" spans="1:14" x14ac:dyDescent="0.25">
      <c r="A2278" s="39" t="s">
        <v>135</v>
      </c>
      <c r="B2278" s="39" t="s">
        <v>135</v>
      </c>
      <c r="C2278" s="39">
        <v>601000</v>
      </c>
      <c r="D2278" s="39">
        <v>1</v>
      </c>
      <c r="E2278" s="39">
        <v>27</v>
      </c>
      <c r="F2278" s="39">
        <v>38</v>
      </c>
      <c r="G2278" s="39">
        <v>35</v>
      </c>
      <c r="H2278" s="39">
        <v>39</v>
      </c>
      <c r="I2278" s="39">
        <v>38</v>
      </c>
      <c r="J2278" s="39">
        <v>24</v>
      </c>
      <c r="K2278" s="39">
        <v>27</v>
      </c>
      <c r="L2278" s="39">
        <v>21</v>
      </c>
      <c r="M2278" s="39">
        <v>30</v>
      </c>
      <c r="N2278" s="39">
        <v>21</v>
      </c>
    </row>
    <row r="2279" spans="1:14" x14ac:dyDescent="0.25">
      <c r="A2279" s="39" t="s">
        <v>135</v>
      </c>
      <c r="B2279" s="39" t="s">
        <v>135</v>
      </c>
      <c r="C2279" s="39">
        <v>601000</v>
      </c>
      <c r="D2279" s="39">
        <v>10</v>
      </c>
      <c r="E2279" s="39">
        <v>32</v>
      </c>
      <c r="F2279" s="39">
        <v>29</v>
      </c>
      <c r="G2279" s="39">
        <v>22</v>
      </c>
      <c r="H2279" s="39">
        <v>28</v>
      </c>
      <c r="I2279" s="39">
        <v>34</v>
      </c>
      <c r="J2279" s="39">
        <v>32</v>
      </c>
      <c r="K2279" s="39">
        <v>39</v>
      </c>
      <c r="L2279" s="39">
        <v>37</v>
      </c>
      <c r="M2279" s="39">
        <v>39</v>
      </c>
      <c r="N2279" s="39">
        <v>31</v>
      </c>
    </row>
    <row r="2280" spans="1:14" x14ac:dyDescent="0.25">
      <c r="A2280" s="39" t="s">
        <v>135</v>
      </c>
      <c r="B2280" s="39" t="s">
        <v>135</v>
      </c>
      <c r="C2280" s="39">
        <v>601000</v>
      </c>
      <c r="D2280" s="39">
        <v>11</v>
      </c>
      <c r="E2280" s="39">
        <v>33</v>
      </c>
      <c r="F2280" s="39">
        <v>36</v>
      </c>
      <c r="G2280" s="39">
        <v>28</v>
      </c>
      <c r="H2280" s="39">
        <v>22</v>
      </c>
      <c r="I2280" s="39">
        <v>27</v>
      </c>
      <c r="J2280" s="39">
        <v>32</v>
      </c>
      <c r="K2280" s="39">
        <v>33</v>
      </c>
      <c r="L2280" s="39">
        <v>42</v>
      </c>
      <c r="M2280" s="39">
        <v>34</v>
      </c>
      <c r="N2280" s="39">
        <v>35</v>
      </c>
    </row>
    <row r="2281" spans="1:14" x14ac:dyDescent="0.25">
      <c r="A2281" s="39" t="s">
        <v>135</v>
      </c>
      <c r="B2281" s="39" t="s">
        <v>135</v>
      </c>
      <c r="C2281" s="39">
        <v>601000</v>
      </c>
      <c r="D2281" s="39">
        <v>12</v>
      </c>
      <c r="E2281" s="39">
        <v>24</v>
      </c>
      <c r="F2281" s="39">
        <v>35</v>
      </c>
      <c r="G2281" s="39">
        <v>35</v>
      </c>
      <c r="H2281" s="39">
        <v>27</v>
      </c>
      <c r="I2281" s="39">
        <v>18</v>
      </c>
      <c r="J2281" s="39">
        <v>30</v>
      </c>
      <c r="K2281" s="39">
        <v>34</v>
      </c>
      <c r="L2281" s="39">
        <v>29</v>
      </c>
      <c r="M2281" s="39">
        <v>47</v>
      </c>
      <c r="N2281" s="39">
        <v>33</v>
      </c>
    </row>
    <row r="2282" spans="1:14" x14ac:dyDescent="0.25">
      <c r="A2282" s="39" t="s">
        <v>135</v>
      </c>
      <c r="B2282" s="39" t="s">
        <v>135</v>
      </c>
      <c r="C2282" s="39">
        <v>601000</v>
      </c>
      <c r="D2282" s="39">
        <v>2</v>
      </c>
      <c r="E2282" s="39">
        <v>35</v>
      </c>
      <c r="F2282" s="39">
        <v>24</v>
      </c>
      <c r="G2282" s="39">
        <v>35</v>
      </c>
      <c r="H2282" s="39">
        <v>32</v>
      </c>
      <c r="I2282" s="39">
        <v>39</v>
      </c>
      <c r="J2282" s="39">
        <v>40</v>
      </c>
      <c r="K2282" s="39">
        <v>23</v>
      </c>
      <c r="L2282" s="39">
        <v>26</v>
      </c>
      <c r="M2282" s="39">
        <v>24</v>
      </c>
      <c r="N2282" s="39">
        <v>24</v>
      </c>
    </row>
    <row r="2283" spans="1:14" x14ac:dyDescent="0.25">
      <c r="A2283" s="39" t="s">
        <v>135</v>
      </c>
      <c r="B2283" s="39" t="s">
        <v>135</v>
      </c>
      <c r="C2283" s="39">
        <v>601000</v>
      </c>
      <c r="D2283" s="39">
        <v>3</v>
      </c>
      <c r="E2283" s="39">
        <v>31</v>
      </c>
      <c r="F2283" s="39">
        <v>33</v>
      </c>
      <c r="G2283" s="39">
        <v>21</v>
      </c>
      <c r="H2283" s="39">
        <v>38</v>
      </c>
      <c r="I2283" s="39">
        <v>33</v>
      </c>
      <c r="J2283" s="39">
        <v>39</v>
      </c>
      <c r="K2283" s="39">
        <v>31</v>
      </c>
      <c r="L2283" s="39">
        <v>26</v>
      </c>
      <c r="M2283" s="39">
        <v>27</v>
      </c>
      <c r="N2283" s="39">
        <v>23</v>
      </c>
    </row>
    <row r="2284" spans="1:14" x14ac:dyDescent="0.25">
      <c r="A2284" s="39" t="s">
        <v>135</v>
      </c>
      <c r="B2284" s="39" t="s">
        <v>135</v>
      </c>
      <c r="C2284" s="39">
        <v>601000</v>
      </c>
      <c r="D2284" s="39">
        <v>4</v>
      </c>
      <c r="E2284" s="39">
        <v>37</v>
      </c>
      <c r="F2284" s="39">
        <v>29</v>
      </c>
      <c r="G2284" s="39">
        <v>31</v>
      </c>
      <c r="H2284" s="39">
        <v>23</v>
      </c>
      <c r="I2284" s="39">
        <v>41</v>
      </c>
      <c r="J2284" s="39">
        <v>35</v>
      </c>
      <c r="K2284" s="39">
        <v>36</v>
      </c>
      <c r="L2284" s="39">
        <v>30</v>
      </c>
      <c r="M2284" s="39">
        <v>25</v>
      </c>
      <c r="N2284" s="39">
        <v>25</v>
      </c>
    </row>
    <row r="2285" spans="1:14" x14ac:dyDescent="0.25">
      <c r="A2285" s="39" t="s">
        <v>135</v>
      </c>
      <c r="B2285" s="39" t="s">
        <v>135</v>
      </c>
      <c r="C2285" s="39">
        <v>601000</v>
      </c>
      <c r="D2285" s="39">
        <v>5</v>
      </c>
      <c r="E2285" s="39">
        <v>31</v>
      </c>
      <c r="F2285" s="39">
        <v>35</v>
      </c>
      <c r="G2285" s="39">
        <v>29</v>
      </c>
      <c r="H2285" s="39">
        <v>32</v>
      </c>
      <c r="I2285" s="39">
        <v>23</v>
      </c>
      <c r="J2285" s="39">
        <v>39</v>
      </c>
      <c r="K2285" s="39">
        <v>34</v>
      </c>
      <c r="L2285" s="39">
        <v>36</v>
      </c>
      <c r="M2285" s="39">
        <v>31</v>
      </c>
      <c r="N2285" s="39">
        <v>26</v>
      </c>
    </row>
    <row r="2286" spans="1:14" x14ac:dyDescent="0.25">
      <c r="A2286" s="39" t="s">
        <v>135</v>
      </c>
      <c r="B2286" s="39" t="s">
        <v>135</v>
      </c>
      <c r="C2286" s="39">
        <v>601000</v>
      </c>
      <c r="D2286" s="39">
        <v>6</v>
      </c>
      <c r="E2286" s="39">
        <v>39</v>
      </c>
      <c r="F2286" s="39">
        <v>30</v>
      </c>
      <c r="G2286" s="39">
        <v>35</v>
      </c>
      <c r="H2286" s="39">
        <v>36</v>
      </c>
      <c r="I2286" s="39">
        <v>33</v>
      </c>
      <c r="J2286" s="39">
        <v>30</v>
      </c>
      <c r="K2286" s="39">
        <v>40</v>
      </c>
      <c r="L2286" s="39">
        <v>32</v>
      </c>
      <c r="M2286" s="39">
        <v>35</v>
      </c>
      <c r="N2286" s="39">
        <v>29</v>
      </c>
    </row>
    <row r="2287" spans="1:14" x14ac:dyDescent="0.25">
      <c r="A2287" s="39" t="s">
        <v>135</v>
      </c>
      <c r="B2287" s="39" t="s">
        <v>135</v>
      </c>
      <c r="C2287" s="39">
        <v>601000</v>
      </c>
      <c r="D2287" s="39">
        <v>7</v>
      </c>
      <c r="E2287" s="39">
        <v>34</v>
      </c>
      <c r="F2287" s="39">
        <v>39</v>
      </c>
      <c r="G2287" s="39">
        <v>30</v>
      </c>
      <c r="H2287" s="39">
        <v>38</v>
      </c>
      <c r="I2287" s="39">
        <v>41</v>
      </c>
      <c r="J2287" s="39">
        <v>36</v>
      </c>
      <c r="K2287" s="39">
        <v>25</v>
      </c>
      <c r="L2287" s="39">
        <v>42</v>
      </c>
      <c r="M2287" s="39">
        <v>36</v>
      </c>
      <c r="N2287" s="39">
        <v>36</v>
      </c>
    </row>
    <row r="2288" spans="1:14" x14ac:dyDescent="0.25">
      <c r="A2288" s="39" t="s">
        <v>135</v>
      </c>
      <c r="B2288" s="39" t="s">
        <v>135</v>
      </c>
      <c r="C2288" s="39">
        <v>601000</v>
      </c>
      <c r="D2288" s="39">
        <v>8</v>
      </c>
      <c r="E2288" s="39">
        <v>27</v>
      </c>
      <c r="F2288" s="39">
        <v>33</v>
      </c>
      <c r="G2288" s="39">
        <v>39</v>
      </c>
      <c r="H2288" s="39">
        <v>34</v>
      </c>
      <c r="I2288" s="39">
        <v>42</v>
      </c>
      <c r="J2288" s="39">
        <v>42</v>
      </c>
      <c r="K2288" s="39">
        <v>42</v>
      </c>
      <c r="L2288" s="39">
        <v>32</v>
      </c>
      <c r="M2288" s="39">
        <v>43</v>
      </c>
      <c r="N2288" s="39">
        <v>34</v>
      </c>
    </row>
    <row r="2289" spans="1:14" x14ac:dyDescent="0.25">
      <c r="A2289" s="39" t="s">
        <v>135</v>
      </c>
      <c r="B2289" s="39" t="s">
        <v>135</v>
      </c>
      <c r="C2289" s="39">
        <v>601000</v>
      </c>
      <c r="D2289" s="39">
        <v>9</v>
      </c>
      <c r="E2289" s="39">
        <v>38</v>
      </c>
      <c r="F2289" s="39">
        <v>25</v>
      </c>
      <c r="G2289" s="39">
        <v>32</v>
      </c>
      <c r="H2289" s="39">
        <v>36</v>
      </c>
      <c r="I2289" s="39">
        <v>33</v>
      </c>
      <c r="J2289" s="39">
        <v>42</v>
      </c>
      <c r="K2289" s="39">
        <v>43</v>
      </c>
      <c r="L2289" s="39">
        <v>43</v>
      </c>
      <c r="M2289" s="39">
        <v>32</v>
      </c>
      <c r="N2289" s="39">
        <v>41</v>
      </c>
    </row>
    <row r="2290" spans="1:14" x14ac:dyDescent="0.25">
      <c r="A2290" s="39" t="s">
        <v>135</v>
      </c>
      <c r="B2290" s="39" t="s">
        <v>135</v>
      </c>
      <c r="C2290" s="39">
        <v>602000</v>
      </c>
      <c r="D2290" s="39">
        <v>0</v>
      </c>
      <c r="E2290" s="39">
        <v>125</v>
      </c>
      <c r="F2290" s="39">
        <v>153</v>
      </c>
      <c r="G2290" s="39">
        <v>144</v>
      </c>
      <c r="H2290" s="39">
        <v>140</v>
      </c>
      <c r="I2290" s="39">
        <v>136</v>
      </c>
      <c r="J2290" s="39">
        <v>116</v>
      </c>
      <c r="K2290" s="39">
        <v>96</v>
      </c>
      <c r="L2290" s="39">
        <v>104</v>
      </c>
      <c r="M2290" s="39">
        <v>111</v>
      </c>
      <c r="N2290" s="39">
        <v>95</v>
      </c>
    </row>
    <row r="2291" spans="1:14" x14ac:dyDescent="0.25">
      <c r="A2291" s="39" t="s">
        <v>135</v>
      </c>
      <c r="B2291" s="39" t="s">
        <v>135</v>
      </c>
      <c r="C2291" s="39">
        <v>602000</v>
      </c>
      <c r="D2291" s="39">
        <v>1</v>
      </c>
      <c r="E2291" s="39">
        <v>136</v>
      </c>
      <c r="F2291" s="39">
        <v>119</v>
      </c>
      <c r="G2291" s="39">
        <v>149</v>
      </c>
      <c r="H2291" s="39">
        <v>136</v>
      </c>
      <c r="I2291" s="39">
        <v>146</v>
      </c>
      <c r="J2291" s="39">
        <v>137</v>
      </c>
      <c r="K2291" s="39">
        <v>120</v>
      </c>
      <c r="L2291" s="39">
        <v>98</v>
      </c>
      <c r="M2291" s="39">
        <v>96</v>
      </c>
      <c r="N2291" s="39">
        <v>107</v>
      </c>
    </row>
    <row r="2292" spans="1:14" x14ac:dyDescent="0.25">
      <c r="A2292" s="39" t="s">
        <v>135</v>
      </c>
      <c r="B2292" s="39" t="s">
        <v>135</v>
      </c>
      <c r="C2292" s="39">
        <v>602000</v>
      </c>
      <c r="D2292" s="39">
        <v>10</v>
      </c>
      <c r="E2292" s="39">
        <v>127</v>
      </c>
      <c r="F2292" s="39">
        <v>115</v>
      </c>
      <c r="G2292" s="39">
        <v>106</v>
      </c>
      <c r="H2292" s="39">
        <v>137</v>
      </c>
      <c r="I2292" s="39">
        <v>122</v>
      </c>
      <c r="J2292" s="39">
        <v>117</v>
      </c>
      <c r="K2292" s="39">
        <v>119</v>
      </c>
      <c r="L2292" s="39">
        <v>123</v>
      </c>
      <c r="M2292" s="39">
        <v>121</v>
      </c>
      <c r="N2292" s="39">
        <v>127</v>
      </c>
    </row>
    <row r="2293" spans="1:14" x14ac:dyDescent="0.25">
      <c r="A2293" s="39" t="s">
        <v>135</v>
      </c>
      <c r="B2293" s="39" t="s">
        <v>135</v>
      </c>
      <c r="C2293" s="39">
        <v>602000</v>
      </c>
      <c r="D2293" s="39">
        <v>11</v>
      </c>
      <c r="E2293" s="39">
        <v>95</v>
      </c>
      <c r="F2293" s="39">
        <v>115</v>
      </c>
      <c r="G2293" s="39">
        <v>107</v>
      </c>
      <c r="H2293" s="39">
        <v>102</v>
      </c>
      <c r="I2293" s="39">
        <v>125</v>
      </c>
      <c r="J2293" s="39">
        <v>112</v>
      </c>
      <c r="K2293" s="39">
        <v>108</v>
      </c>
      <c r="L2293" s="39">
        <v>113</v>
      </c>
      <c r="M2293" s="39">
        <v>115</v>
      </c>
      <c r="N2293" s="39">
        <v>119</v>
      </c>
    </row>
    <row r="2294" spans="1:14" x14ac:dyDescent="0.25">
      <c r="A2294" s="39" t="s">
        <v>135</v>
      </c>
      <c r="B2294" s="39" t="s">
        <v>135</v>
      </c>
      <c r="C2294" s="39">
        <v>602000</v>
      </c>
      <c r="D2294" s="39">
        <v>12</v>
      </c>
      <c r="E2294" s="39">
        <v>92</v>
      </c>
      <c r="F2294" s="39">
        <v>100</v>
      </c>
      <c r="G2294" s="39">
        <v>113</v>
      </c>
      <c r="H2294" s="39">
        <v>112</v>
      </c>
      <c r="I2294" s="39">
        <v>99</v>
      </c>
      <c r="J2294" s="39">
        <v>118</v>
      </c>
      <c r="K2294" s="39">
        <v>112</v>
      </c>
      <c r="L2294" s="39">
        <v>107</v>
      </c>
      <c r="M2294" s="39">
        <v>104</v>
      </c>
      <c r="N2294" s="39">
        <v>117</v>
      </c>
    </row>
    <row r="2295" spans="1:14" x14ac:dyDescent="0.25">
      <c r="A2295" s="39" t="s">
        <v>135</v>
      </c>
      <c r="B2295" s="39" t="s">
        <v>135</v>
      </c>
      <c r="C2295" s="39">
        <v>602000</v>
      </c>
      <c r="D2295" s="39">
        <v>2</v>
      </c>
      <c r="E2295" s="39">
        <v>131</v>
      </c>
      <c r="F2295" s="39">
        <v>130</v>
      </c>
      <c r="G2295" s="39">
        <v>121</v>
      </c>
      <c r="H2295" s="39">
        <v>142</v>
      </c>
      <c r="I2295" s="39">
        <v>127</v>
      </c>
      <c r="J2295" s="39">
        <v>132</v>
      </c>
      <c r="K2295" s="39">
        <v>134</v>
      </c>
      <c r="L2295" s="39">
        <v>115</v>
      </c>
      <c r="M2295" s="39">
        <v>97</v>
      </c>
      <c r="N2295" s="39">
        <v>93</v>
      </c>
    </row>
    <row r="2296" spans="1:14" x14ac:dyDescent="0.25">
      <c r="A2296" s="39" t="s">
        <v>135</v>
      </c>
      <c r="B2296" s="39" t="s">
        <v>135</v>
      </c>
      <c r="C2296" s="39">
        <v>602000</v>
      </c>
      <c r="D2296" s="39">
        <v>3</v>
      </c>
      <c r="E2296" s="39">
        <v>128</v>
      </c>
      <c r="F2296" s="39">
        <v>125</v>
      </c>
      <c r="G2296" s="39">
        <v>136</v>
      </c>
      <c r="H2296" s="39">
        <v>115</v>
      </c>
      <c r="I2296" s="39">
        <v>122</v>
      </c>
      <c r="J2296" s="39">
        <v>115</v>
      </c>
      <c r="K2296" s="39">
        <v>132</v>
      </c>
      <c r="L2296" s="39">
        <v>137</v>
      </c>
      <c r="M2296" s="39">
        <v>117</v>
      </c>
      <c r="N2296" s="39">
        <v>89</v>
      </c>
    </row>
    <row r="2297" spans="1:14" x14ac:dyDescent="0.25">
      <c r="A2297" s="39" t="s">
        <v>135</v>
      </c>
      <c r="B2297" s="39" t="s">
        <v>135</v>
      </c>
      <c r="C2297" s="39">
        <v>602000</v>
      </c>
      <c r="D2297" s="39">
        <v>4</v>
      </c>
      <c r="E2297" s="39">
        <v>123</v>
      </c>
      <c r="F2297" s="39">
        <v>134</v>
      </c>
      <c r="G2297" s="39">
        <v>133</v>
      </c>
      <c r="H2297" s="39">
        <v>135</v>
      </c>
      <c r="I2297" s="39">
        <v>114</v>
      </c>
      <c r="J2297" s="39">
        <v>144</v>
      </c>
      <c r="K2297" s="39">
        <v>121</v>
      </c>
      <c r="L2297" s="39">
        <v>131</v>
      </c>
      <c r="M2297" s="39">
        <v>130</v>
      </c>
      <c r="N2297" s="39">
        <v>109</v>
      </c>
    </row>
    <row r="2298" spans="1:14" x14ac:dyDescent="0.25">
      <c r="A2298" s="39" t="s">
        <v>135</v>
      </c>
      <c r="B2298" s="39" t="s">
        <v>135</v>
      </c>
      <c r="C2298" s="39">
        <v>602000</v>
      </c>
      <c r="D2298" s="39">
        <v>5</v>
      </c>
      <c r="E2298" s="39">
        <v>135</v>
      </c>
      <c r="F2298" s="39">
        <v>125</v>
      </c>
      <c r="G2298" s="39">
        <v>132</v>
      </c>
      <c r="H2298" s="39">
        <v>124</v>
      </c>
      <c r="I2298" s="39">
        <v>128</v>
      </c>
      <c r="J2298" s="39">
        <v>120</v>
      </c>
      <c r="K2298" s="39">
        <v>143</v>
      </c>
      <c r="L2298" s="39">
        <v>127</v>
      </c>
      <c r="M2298" s="39">
        <v>126</v>
      </c>
      <c r="N2298" s="39">
        <v>115</v>
      </c>
    </row>
    <row r="2299" spans="1:14" x14ac:dyDescent="0.25">
      <c r="A2299" s="39" t="s">
        <v>135</v>
      </c>
      <c r="B2299" s="39" t="s">
        <v>135</v>
      </c>
      <c r="C2299" s="39">
        <v>602000</v>
      </c>
      <c r="D2299" s="39">
        <v>6</v>
      </c>
      <c r="E2299" s="39">
        <v>113</v>
      </c>
      <c r="F2299" s="39">
        <v>130</v>
      </c>
      <c r="G2299" s="39">
        <v>130</v>
      </c>
      <c r="H2299" s="39">
        <v>122</v>
      </c>
      <c r="I2299" s="39">
        <v>127</v>
      </c>
      <c r="J2299" s="39">
        <v>130</v>
      </c>
      <c r="K2299" s="39">
        <v>111</v>
      </c>
      <c r="L2299" s="39">
        <v>142</v>
      </c>
      <c r="M2299" s="39">
        <v>126</v>
      </c>
      <c r="N2299" s="39">
        <v>124</v>
      </c>
    </row>
    <row r="2300" spans="1:14" x14ac:dyDescent="0.25">
      <c r="A2300" s="39" t="s">
        <v>135</v>
      </c>
      <c r="B2300" s="39" t="s">
        <v>135</v>
      </c>
      <c r="C2300" s="39">
        <v>602000</v>
      </c>
      <c r="D2300" s="39">
        <v>7</v>
      </c>
      <c r="E2300" s="39">
        <v>142</v>
      </c>
      <c r="F2300" s="39">
        <v>117</v>
      </c>
      <c r="G2300" s="39">
        <v>126</v>
      </c>
      <c r="H2300" s="39">
        <v>117</v>
      </c>
      <c r="I2300" s="39">
        <v>120</v>
      </c>
      <c r="J2300" s="39">
        <v>130</v>
      </c>
      <c r="K2300" s="39">
        <v>129</v>
      </c>
      <c r="L2300" s="39">
        <v>115</v>
      </c>
      <c r="M2300" s="39">
        <v>146</v>
      </c>
      <c r="N2300" s="39">
        <v>125</v>
      </c>
    </row>
    <row r="2301" spans="1:14" x14ac:dyDescent="0.25">
      <c r="A2301" s="39" t="s">
        <v>135</v>
      </c>
      <c r="B2301" s="39" t="s">
        <v>135</v>
      </c>
      <c r="C2301" s="39">
        <v>602000</v>
      </c>
      <c r="D2301" s="39">
        <v>8</v>
      </c>
      <c r="E2301" s="39">
        <v>114</v>
      </c>
      <c r="F2301" s="39">
        <v>130</v>
      </c>
      <c r="G2301" s="39">
        <v>118</v>
      </c>
      <c r="H2301" s="39">
        <v>122</v>
      </c>
      <c r="I2301" s="39">
        <v>112</v>
      </c>
      <c r="J2301" s="39">
        <v>126</v>
      </c>
      <c r="K2301" s="39">
        <v>125</v>
      </c>
      <c r="L2301" s="39">
        <v>130</v>
      </c>
      <c r="M2301" s="39">
        <v>114</v>
      </c>
      <c r="N2301" s="39">
        <v>133</v>
      </c>
    </row>
    <row r="2302" spans="1:14" x14ac:dyDescent="0.25">
      <c r="A2302" s="39" t="s">
        <v>135</v>
      </c>
      <c r="B2302" s="39" t="s">
        <v>135</v>
      </c>
      <c r="C2302" s="39">
        <v>602000</v>
      </c>
      <c r="D2302" s="39">
        <v>9</v>
      </c>
      <c r="E2302" s="39">
        <v>122</v>
      </c>
      <c r="F2302" s="39">
        <v>113</v>
      </c>
      <c r="G2302" s="39">
        <v>140</v>
      </c>
      <c r="H2302" s="39">
        <v>122</v>
      </c>
      <c r="I2302" s="39">
        <v>121</v>
      </c>
      <c r="J2302" s="39">
        <v>116</v>
      </c>
      <c r="K2302" s="39">
        <v>119</v>
      </c>
      <c r="L2302" s="39">
        <v>122</v>
      </c>
      <c r="M2302" s="39">
        <v>126</v>
      </c>
      <c r="N2302" s="39">
        <v>109</v>
      </c>
    </row>
    <row r="2303" spans="1:14" x14ac:dyDescent="0.25">
      <c r="A2303" s="39" t="s">
        <v>135</v>
      </c>
      <c r="B2303" s="39" t="s">
        <v>135</v>
      </c>
      <c r="C2303" s="39">
        <v>6102000</v>
      </c>
      <c r="D2303" s="39">
        <v>0</v>
      </c>
      <c r="E2303" s="39">
        <v>27</v>
      </c>
      <c r="F2303" s="39">
        <v>33</v>
      </c>
      <c r="G2303" s="39">
        <v>32</v>
      </c>
      <c r="H2303" s="39">
        <v>41</v>
      </c>
      <c r="I2303" s="39">
        <v>35</v>
      </c>
      <c r="J2303" s="39">
        <v>38</v>
      </c>
      <c r="K2303" s="39">
        <v>42</v>
      </c>
      <c r="L2303" s="39">
        <v>41</v>
      </c>
      <c r="M2303" s="39">
        <v>29</v>
      </c>
      <c r="N2303" s="39">
        <v>50</v>
      </c>
    </row>
    <row r="2304" spans="1:14" x14ac:dyDescent="0.25">
      <c r="A2304" s="39" t="s">
        <v>135</v>
      </c>
      <c r="B2304" s="39" t="s">
        <v>135</v>
      </c>
      <c r="C2304" s="39">
        <v>6102000</v>
      </c>
      <c r="D2304" s="39">
        <v>1</v>
      </c>
      <c r="E2304" s="39">
        <v>31</v>
      </c>
      <c r="F2304" s="39">
        <v>31</v>
      </c>
      <c r="G2304" s="39">
        <v>32</v>
      </c>
      <c r="H2304" s="39">
        <v>31</v>
      </c>
      <c r="I2304" s="39">
        <v>45</v>
      </c>
      <c r="J2304" s="39">
        <v>41</v>
      </c>
      <c r="K2304" s="39">
        <v>37</v>
      </c>
      <c r="L2304" s="39">
        <v>45</v>
      </c>
      <c r="M2304" s="39">
        <v>41</v>
      </c>
      <c r="N2304" s="39">
        <v>33</v>
      </c>
    </row>
    <row r="2305" spans="1:14" x14ac:dyDescent="0.25">
      <c r="A2305" s="39" t="s">
        <v>135</v>
      </c>
      <c r="B2305" s="39" t="s">
        <v>135</v>
      </c>
      <c r="C2305" s="39">
        <v>6102000</v>
      </c>
      <c r="D2305" s="39">
        <v>10</v>
      </c>
      <c r="E2305" s="39">
        <v>38</v>
      </c>
      <c r="F2305" s="39">
        <v>34</v>
      </c>
      <c r="G2305" s="39">
        <v>33</v>
      </c>
      <c r="H2305" s="39">
        <v>39</v>
      </c>
      <c r="I2305" s="39">
        <v>28</v>
      </c>
      <c r="J2305" s="39">
        <v>37</v>
      </c>
      <c r="K2305" s="39">
        <v>46</v>
      </c>
      <c r="L2305" s="39">
        <v>39</v>
      </c>
      <c r="M2305" s="39">
        <v>41</v>
      </c>
      <c r="N2305" s="39">
        <v>39</v>
      </c>
    </row>
    <row r="2306" spans="1:14" x14ac:dyDescent="0.25">
      <c r="A2306" s="39" t="s">
        <v>135</v>
      </c>
      <c r="B2306" s="39" t="s">
        <v>135</v>
      </c>
      <c r="C2306" s="39">
        <v>6102000</v>
      </c>
      <c r="D2306" s="39">
        <v>11</v>
      </c>
      <c r="E2306" s="39">
        <v>40</v>
      </c>
      <c r="F2306" s="39">
        <v>42</v>
      </c>
      <c r="G2306" s="39">
        <v>37</v>
      </c>
      <c r="H2306" s="39">
        <v>34</v>
      </c>
      <c r="I2306" s="39">
        <v>35</v>
      </c>
      <c r="J2306" s="39">
        <v>28</v>
      </c>
      <c r="K2306" s="39">
        <v>28</v>
      </c>
      <c r="L2306" s="39">
        <v>46</v>
      </c>
      <c r="M2306" s="39">
        <v>38</v>
      </c>
      <c r="N2306" s="39">
        <v>39</v>
      </c>
    </row>
    <row r="2307" spans="1:14" x14ac:dyDescent="0.25">
      <c r="A2307" s="39" t="s">
        <v>135</v>
      </c>
      <c r="B2307" s="39" t="s">
        <v>135</v>
      </c>
      <c r="C2307" s="39">
        <v>6102000</v>
      </c>
      <c r="D2307" s="39">
        <v>12</v>
      </c>
      <c r="E2307" s="39">
        <v>28</v>
      </c>
      <c r="F2307" s="39">
        <v>33</v>
      </c>
      <c r="G2307" s="39">
        <v>33</v>
      </c>
      <c r="H2307" s="39">
        <v>33</v>
      </c>
      <c r="I2307" s="39">
        <v>27</v>
      </c>
      <c r="J2307" s="39">
        <v>36</v>
      </c>
      <c r="K2307" s="39">
        <v>28</v>
      </c>
      <c r="L2307" s="39">
        <v>29</v>
      </c>
      <c r="M2307" s="39">
        <v>42</v>
      </c>
      <c r="N2307" s="39">
        <v>43</v>
      </c>
    </row>
    <row r="2308" spans="1:14" x14ac:dyDescent="0.25">
      <c r="A2308" s="39" t="s">
        <v>135</v>
      </c>
      <c r="B2308" s="39" t="s">
        <v>135</v>
      </c>
      <c r="C2308" s="39">
        <v>6102000</v>
      </c>
      <c r="D2308" s="39">
        <v>2</v>
      </c>
      <c r="E2308" s="39">
        <v>33</v>
      </c>
      <c r="F2308" s="39">
        <v>28</v>
      </c>
      <c r="G2308" s="39">
        <v>28</v>
      </c>
      <c r="H2308" s="39">
        <v>23</v>
      </c>
      <c r="I2308" s="39">
        <v>36</v>
      </c>
      <c r="J2308" s="39">
        <v>47</v>
      </c>
      <c r="K2308" s="39">
        <v>40</v>
      </c>
      <c r="L2308" s="39">
        <v>35</v>
      </c>
      <c r="M2308" s="39">
        <v>43</v>
      </c>
      <c r="N2308" s="39">
        <v>40</v>
      </c>
    </row>
    <row r="2309" spans="1:14" x14ac:dyDescent="0.25">
      <c r="A2309" s="39" t="s">
        <v>135</v>
      </c>
      <c r="B2309" s="39" t="s">
        <v>135</v>
      </c>
      <c r="C2309" s="39">
        <v>6102000</v>
      </c>
      <c r="D2309" s="39">
        <v>3</v>
      </c>
      <c r="E2309" s="39">
        <v>34</v>
      </c>
      <c r="F2309" s="39">
        <v>39</v>
      </c>
      <c r="G2309" s="39">
        <v>28</v>
      </c>
      <c r="H2309" s="39">
        <v>29</v>
      </c>
      <c r="I2309" s="39">
        <v>25</v>
      </c>
      <c r="J2309" s="39">
        <v>38</v>
      </c>
      <c r="K2309" s="39">
        <v>48</v>
      </c>
      <c r="L2309" s="39">
        <v>41</v>
      </c>
      <c r="M2309" s="39">
        <v>37</v>
      </c>
      <c r="N2309" s="39">
        <v>43</v>
      </c>
    </row>
    <row r="2310" spans="1:14" x14ac:dyDescent="0.25">
      <c r="A2310" s="39" t="s">
        <v>135</v>
      </c>
      <c r="B2310" s="39" t="s">
        <v>135</v>
      </c>
      <c r="C2310" s="39">
        <v>6102000</v>
      </c>
      <c r="D2310" s="39">
        <v>4</v>
      </c>
      <c r="E2310" s="39">
        <v>35</v>
      </c>
      <c r="F2310" s="39">
        <v>37</v>
      </c>
      <c r="G2310" s="39">
        <v>36</v>
      </c>
      <c r="H2310" s="39">
        <v>30</v>
      </c>
      <c r="I2310" s="39">
        <v>25</v>
      </c>
      <c r="J2310" s="39">
        <v>30</v>
      </c>
      <c r="K2310" s="39">
        <v>34</v>
      </c>
      <c r="L2310" s="39">
        <v>50</v>
      </c>
      <c r="M2310" s="39">
        <v>45</v>
      </c>
      <c r="N2310" s="39">
        <v>38</v>
      </c>
    </row>
    <row r="2311" spans="1:14" x14ac:dyDescent="0.25">
      <c r="A2311" s="39" t="s">
        <v>135</v>
      </c>
      <c r="B2311" s="39" t="s">
        <v>135</v>
      </c>
      <c r="C2311" s="39">
        <v>6102000</v>
      </c>
      <c r="D2311" s="39">
        <v>5</v>
      </c>
      <c r="E2311" s="39">
        <v>37</v>
      </c>
      <c r="F2311" s="39">
        <v>41</v>
      </c>
      <c r="G2311" s="39">
        <v>39</v>
      </c>
      <c r="H2311" s="39">
        <v>40</v>
      </c>
      <c r="I2311" s="39">
        <v>29</v>
      </c>
      <c r="J2311" s="39">
        <v>31</v>
      </c>
      <c r="K2311" s="39">
        <v>28</v>
      </c>
      <c r="L2311" s="39">
        <v>40</v>
      </c>
      <c r="M2311" s="39">
        <v>49</v>
      </c>
      <c r="N2311" s="39">
        <v>48</v>
      </c>
    </row>
    <row r="2312" spans="1:14" x14ac:dyDescent="0.25">
      <c r="A2312" s="39" t="s">
        <v>135</v>
      </c>
      <c r="B2312" s="39" t="s">
        <v>135</v>
      </c>
      <c r="C2312" s="39">
        <v>6102000</v>
      </c>
      <c r="D2312" s="39">
        <v>6</v>
      </c>
      <c r="E2312" s="39">
        <v>31</v>
      </c>
      <c r="F2312" s="39">
        <v>33</v>
      </c>
      <c r="G2312" s="39">
        <v>40</v>
      </c>
      <c r="H2312" s="39">
        <v>40</v>
      </c>
      <c r="I2312" s="39">
        <v>35</v>
      </c>
      <c r="J2312" s="39">
        <v>36</v>
      </c>
      <c r="K2312" s="39">
        <v>28</v>
      </c>
      <c r="L2312" s="39">
        <v>32</v>
      </c>
      <c r="M2312" s="39">
        <v>39</v>
      </c>
      <c r="N2312" s="39">
        <v>54</v>
      </c>
    </row>
    <row r="2313" spans="1:14" x14ac:dyDescent="0.25">
      <c r="A2313" s="39" t="s">
        <v>135</v>
      </c>
      <c r="B2313" s="39" t="s">
        <v>135</v>
      </c>
      <c r="C2313" s="39">
        <v>6102000</v>
      </c>
      <c r="D2313" s="39">
        <v>7</v>
      </c>
      <c r="E2313" s="39">
        <v>38</v>
      </c>
      <c r="F2313" s="39">
        <v>36</v>
      </c>
      <c r="G2313" s="39">
        <v>37</v>
      </c>
      <c r="H2313" s="39">
        <v>39</v>
      </c>
      <c r="I2313" s="39">
        <v>40</v>
      </c>
      <c r="J2313" s="39">
        <v>38</v>
      </c>
      <c r="K2313" s="39">
        <v>39</v>
      </c>
      <c r="L2313" s="39">
        <v>33</v>
      </c>
      <c r="M2313" s="39">
        <v>25</v>
      </c>
      <c r="N2313" s="39">
        <v>42</v>
      </c>
    </row>
    <row r="2314" spans="1:14" x14ac:dyDescent="0.25">
      <c r="A2314" s="39" t="s">
        <v>135</v>
      </c>
      <c r="B2314" s="39" t="s">
        <v>135</v>
      </c>
      <c r="C2314" s="39">
        <v>6102000</v>
      </c>
      <c r="D2314" s="39">
        <v>8</v>
      </c>
      <c r="E2314" s="39">
        <v>31</v>
      </c>
      <c r="F2314" s="39">
        <v>38</v>
      </c>
      <c r="G2314" s="39">
        <v>31</v>
      </c>
      <c r="H2314" s="39">
        <v>33</v>
      </c>
      <c r="I2314" s="39">
        <v>42</v>
      </c>
      <c r="J2314" s="39">
        <v>38</v>
      </c>
      <c r="K2314" s="39">
        <v>40</v>
      </c>
      <c r="L2314" s="39">
        <v>35</v>
      </c>
      <c r="M2314" s="39">
        <v>30</v>
      </c>
      <c r="N2314" s="39">
        <v>37</v>
      </c>
    </row>
    <row r="2315" spans="1:14" x14ac:dyDescent="0.25">
      <c r="A2315" s="39" t="s">
        <v>135</v>
      </c>
      <c r="B2315" s="39" t="s">
        <v>135</v>
      </c>
      <c r="C2315" s="39">
        <v>6102000</v>
      </c>
      <c r="D2315" s="39">
        <v>9</v>
      </c>
      <c r="E2315" s="39">
        <v>38</v>
      </c>
      <c r="F2315" s="39">
        <v>35</v>
      </c>
      <c r="G2315" s="39">
        <v>39</v>
      </c>
      <c r="H2315" s="39">
        <v>32</v>
      </c>
      <c r="I2315" s="39">
        <v>39</v>
      </c>
      <c r="J2315" s="39">
        <v>42</v>
      </c>
      <c r="K2315" s="39">
        <v>37</v>
      </c>
      <c r="L2315" s="39">
        <v>40</v>
      </c>
      <c r="M2315" s="39">
        <v>41</v>
      </c>
      <c r="N2315" s="39">
        <v>35</v>
      </c>
    </row>
    <row r="2316" spans="1:14" x14ac:dyDescent="0.25">
      <c r="A2316" s="39" t="s">
        <v>135</v>
      </c>
      <c r="B2316" s="39" t="s">
        <v>135</v>
      </c>
      <c r="C2316" s="39">
        <v>6103000</v>
      </c>
      <c r="D2316" s="39">
        <v>0</v>
      </c>
      <c r="E2316" s="39">
        <v>143</v>
      </c>
      <c r="F2316" s="39">
        <v>151</v>
      </c>
      <c r="G2316" s="39">
        <v>168</v>
      </c>
      <c r="H2316" s="39">
        <v>149</v>
      </c>
      <c r="I2316" s="39">
        <v>151</v>
      </c>
      <c r="J2316" s="39">
        <v>177</v>
      </c>
      <c r="K2316" s="39">
        <v>168</v>
      </c>
      <c r="L2316" s="39">
        <v>144</v>
      </c>
      <c r="M2316" s="39">
        <v>141</v>
      </c>
      <c r="N2316" s="39">
        <v>164</v>
      </c>
    </row>
    <row r="2317" spans="1:14" x14ac:dyDescent="0.25">
      <c r="A2317" s="39" t="s">
        <v>135</v>
      </c>
      <c r="B2317" s="39" t="s">
        <v>135</v>
      </c>
      <c r="C2317" s="39">
        <v>6103000</v>
      </c>
      <c r="D2317" s="39">
        <v>1</v>
      </c>
      <c r="E2317" s="39">
        <v>126</v>
      </c>
      <c r="F2317" s="39">
        <v>138</v>
      </c>
      <c r="G2317" s="39">
        <v>149</v>
      </c>
      <c r="H2317" s="39">
        <v>162</v>
      </c>
      <c r="I2317" s="39">
        <v>159</v>
      </c>
      <c r="J2317" s="39">
        <v>149</v>
      </c>
      <c r="K2317" s="39">
        <v>179</v>
      </c>
      <c r="L2317" s="39">
        <v>151</v>
      </c>
      <c r="M2317" s="39">
        <v>132</v>
      </c>
      <c r="N2317" s="39">
        <v>140</v>
      </c>
    </row>
    <row r="2318" spans="1:14" x14ac:dyDescent="0.25">
      <c r="A2318" s="39" t="s">
        <v>135</v>
      </c>
      <c r="B2318" s="39" t="s">
        <v>135</v>
      </c>
      <c r="C2318" s="39">
        <v>6103000</v>
      </c>
      <c r="D2318" s="39">
        <v>10</v>
      </c>
      <c r="E2318" s="39">
        <v>152</v>
      </c>
      <c r="F2318" s="39">
        <v>158</v>
      </c>
      <c r="G2318" s="39">
        <v>156</v>
      </c>
      <c r="H2318" s="39">
        <v>146</v>
      </c>
      <c r="I2318" s="39">
        <v>147</v>
      </c>
      <c r="J2318" s="39">
        <v>171</v>
      </c>
      <c r="K2318" s="39">
        <v>143</v>
      </c>
      <c r="L2318" s="39">
        <v>134</v>
      </c>
      <c r="M2318" s="39">
        <v>172</v>
      </c>
      <c r="N2318" s="39">
        <v>132</v>
      </c>
    </row>
    <row r="2319" spans="1:14" x14ac:dyDescent="0.25">
      <c r="A2319" s="39" t="s">
        <v>135</v>
      </c>
      <c r="B2319" s="39" t="s">
        <v>135</v>
      </c>
      <c r="C2319" s="39">
        <v>6103000</v>
      </c>
      <c r="D2319" s="39">
        <v>11</v>
      </c>
      <c r="E2319" s="39">
        <v>120</v>
      </c>
      <c r="F2319" s="39">
        <v>133</v>
      </c>
      <c r="G2319" s="39">
        <v>142</v>
      </c>
      <c r="H2319" s="39">
        <v>143</v>
      </c>
      <c r="I2319" s="39">
        <v>130</v>
      </c>
      <c r="J2319" s="39">
        <v>145</v>
      </c>
      <c r="K2319" s="39">
        <v>164</v>
      </c>
      <c r="L2319" s="39">
        <v>149</v>
      </c>
      <c r="M2319" s="39">
        <v>128</v>
      </c>
      <c r="N2319" s="39">
        <v>166</v>
      </c>
    </row>
    <row r="2320" spans="1:14" x14ac:dyDescent="0.25">
      <c r="A2320" s="39" t="s">
        <v>135</v>
      </c>
      <c r="B2320" s="39" t="s">
        <v>135</v>
      </c>
      <c r="C2320" s="39">
        <v>6103000</v>
      </c>
      <c r="D2320" s="39">
        <v>12</v>
      </c>
      <c r="E2320" s="39">
        <v>129</v>
      </c>
      <c r="F2320" s="39">
        <v>110</v>
      </c>
      <c r="G2320" s="39">
        <v>127</v>
      </c>
      <c r="H2320" s="39">
        <v>135</v>
      </c>
      <c r="I2320" s="39">
        <v>139</v>
      </c>
      <c r="J2320" s="39">
        <v>131</v>
      </c>
      <c r="K2320" s="39">
        <v>128</v>
      </c>
      <c r="L2320" s="39">
        <v>151</v>
      </c>
      <c r="M2320" s="39">
        <v>137</v>
      </c>
      <c r="N2320" s="39">
        <v>107</v>
      </c>
    </row>
    <row r="2321" spans="1:14" x14ac:dyDescent="0.25">
      <c r="A2321" s="39" t="s">
        <v>135</v>
      </c>
      <c r="B2321" s="39" t="s">
        <v>135</v>
      </c>
      <c r="C2321" s="39">
        <v>6103000</v>
      </c>
      <c r="D2321" s="39">
        <v>2</v>
      </c>
      <c r="E2321" s="39">
        <v>162</v>
      </c>
      <c r="F2321" s="39">
        <v>122</v>
      </c>
      <c r="G2321" s="39">
        <v>135</v>
      </c>
      <c r="H2321" s="39">
        <v>145</v>
      </c>
      <c r="I2321" s="39">
        <v>160</v>
      </c>
      <c r="J2321" s="39">
        <v>168</v>
      </c>
      <c r="K2321" s="39">
        <v>155</v>
      </c>
      <c r="L2321" s="39">
        <v>159</v>
      </c>
      <c r="M2321" s="39">
        <v>154</v>
      </c>
      <c r="N2321" s="39">
        <v>135</v>
      </c>
    </row>
    <row r="2322" spans="1:14" x14ac:dyDescent="0.25">
      <c r="A2322" s="39" t="s">
        <v>135</v>
      </c>
      <c r="B2322" s="39" t="s">
        <v>135</v>
      </c>
      <c r="C2322" s="39">
        <v>6103000</v>
      </c>
      <c r="D2322" s="39">
        <v>3</v>
      </c>
      <c r="E2322" s="39">
        <v>124</v>
      </c>
      <c r="F2322" s="39">
        <v>155</v>
      </c>
      <c r="G2322" s="39">
        <v>119</v>
      </c>
      <c r="H2322" s="39">
        <v>139</v>
      </c>
      <c r="I2322" s="39">
        <v>139</v>
      </c>
      <c r="J2322" s="39">
        <v>168</v>
      </c>
      <c r="K2322" s="39">
        <v>166</v>
      </c>
      <c r="L2322" s="39">
        <v>165</v>
      </c>
      <c r="M2322" s="39">
        <v>152</v>
      </c>
      <c r="N2322" s="39">
        <v>142</v>
      </c>
    </row>
    <row r="2323" spans="1:14" x14ac:dyDescent="0.25">
      <c r="A2323" s="39" t="s">
        <v>135</v>
      </c>
      <c r="B2323" s="39" t="s">
        <v>135</v>
      </c>
      <c r="C2323" s="39">
        <v>6103000</v>
      </c>
      <c r="D2323" s="39">
        <v>4</v>
      </c>
      <c r="E2323" s="39">
        <v>151</v>
      </c>
      <c r="F2323" s="39">
        <v>124</v>
      </c>
      <c r="G2323" s="39">
        <v>152</v>
      </c>
      <c r="H2323" s="39">
        <v>135</v>
      </c>
      <c r="I2323" s="39">
        <v>130</v>
      </c>
      <c r="J2323" s="39">
        <v>155</v>
      </c>
      <c r="K2323" s="39">
        <v>178</v>
      </c>
      <c r="L2323" s="39">
        <v>169</v>
      </c>
      <c r="M2323" s="39">
        <v>149</v>
      </c>
      <c r="N2323" s="39">
        <v>150</v>
      </c>
    </row>
    <row r="2324" spans="1:14" x14ac:dyDescent="0.25">
      <c r="A2324" s="39" t="s">
        <v>135</v>
      </c>
      <c r="B2324" s="39" t="s">
        <v>135</v>
      </c>
      <c r="C2324" s="39">
        <v>6103000</v>
      </c>
      <c r="D2324" s="39">
        <v>5</v>
      </c>
      <c r="E2324" s="39">
        <v>154</v>
      </c>
      <c r="F2324" s="39">
        <v>145</v>
      </c>
      <c r="G2324" s="39">
        <v>127</v>
      </c>
      <c r="H2324" s="39">
        <v>145</v>
      </c>
      <c r="I2324" s="39">
        <v>135</v>
      </c>
      <c r="J2324" s="39">
        <v>145</v>
      </c>
      <c r="K2324" s="39">
        <v>160</v>
      </c>
      <c r="L2324" s="39">
        <v>188</v>
      </c>
      <c r="M2324" s="39">
        <v>152</v>
      </c>
      <c r="N2324" s="39">
        <v>155</v>
      </c>
    </row>
    <row r="2325" spans="1:14" x14ac:dyDescent="0.25">
      <c r="A2325" s="39" t="s">
        <v>135</v>
      </c>
      <c r="B2325" s="39" t="s">
        <v>135</v>
      </c>
      <c r="C2325" s="39">
        <v>6103000</v>
      </c>
      <c r="D2325" s="39">
        <v>6</v>
      </c>
      <c r="E2325" s="39">
        <v>127</v>
      </c>
      <c r="F2325" s="39">
        <v>159</v>
      </c>
      <c r="G2325" s="39">
        <v>154</v>
      </c>
      <c r="H2325" s="39">
        <v>137</v>
      </c>
      <c r="I2325" s="39">
        <v>150</v>
      </c>
      <c r="J2325" s="39">
        <v>132</v>
      </c>
      <c r="K2325" s="39">
        <v>150</v>
      </c>
      <c r="L2325" s="39">
        <v>160</v>
      </c>
      <c r="M2325" s="39">
        <v>179</v>
      </c>
      <c r="N2325" s="39">
        <v>150</v>
      </c>
    </row>
    <row r="2326" spans="1:14" x14ac:dyDescent="0.25">
      <c r="A2326" s="39" t="s">
        <v>135</v>
      </c>
      <c r="B2326" s="39" t="s">
        <v>135</v>
      </c>
      <c r="C2326" s="39">
        <v>6103000</v>
      </c>
      <c r="D2326" s="39">
        <v>7</v>
      </c>
      <c r="E2326" s="39">
        <v>156</v>
      </c>
      <c r="F2326" s="39">
        <v>136</v>
      </c>
      <c r="G2326" s="39">
        <v>162</v>
      </c>
      <c r="H2326" s="39">
        <v>150</v>
      </c>
      <c r="I2326" s="39">
        <v>142</v>
      </c>
      <c r="J2326" s="39">
        <v>183</v>
      </c>
      <c r="K2326" s="39">
        <v>142</v>
      </c>
      <c r="L2326" s="39">
        <v>157</v>
      </c>
      <c r="M2326" s="39">
        <v>150</v>
      </c>
      <c r="N2326" s="39">
        <v>200</v>
      </c>
    </row>
    <row r="2327" spans="1:14" x14ac:dyDescent="0.25">
      <c r="A2327" s="39" t="s">
        <v>135</v>
      </c>
      <c r="B2327" s="39" t="s">
        <v>135</v>
      </c>
      <c r="C2327" s="39">
        <v>6103000</v>
      </c>
      <c r="D2327" s="39">
        <v>8</v>
      </c>
      <c r="E2327" s="39">
        <v>168</v>
      </c>
      <c r="F2327" s="39">
        <v>150</v>
      </c>
      <c r="G2327" s="39">
        <v>143</v>
      </c>
      <c r="H2327" s="39">
        <v>167</v>
      </c>
      <c r="I2327" s="39">
        <v>144</v>
      </c>
      <c r="J2327" s="39">
        <v>144</v>
      </c>
      <c r="K2327" s="39">
        <v>181</v>
      </c>
      <c r="L2327" s="39">
        <v>145</v>
      </c>
      <c r="M2327" s="39">
        <v>153</v>
      </c>
      <c r="N2327" s="39">
        <v>159</v>
      </c>
    </row>
    <row r="2328" spans="1:14" x14ac:dyDescent="0.25">
      <c r="A2328" s="39" t="s">
        <v>135</v>
      </c>
      <c r="B2328" s="39" t="s">
        <v>135</v>
      </c>
      <c r="C2328" s="39">
        <v>6103000</v>
      </c>
      <c r="D2328" s="39">
        <v>9</v>
      </c>
      <c r="E2328" s="39">
        <v>162</v>
      </c>
      <c r="F2328" s="39">
        <v>156</v>
      </c>
      <c r="G2328" s="39">
        <v>149</v>
      </c>
      <c r="H2328" s="39">
        <v>158</v>
      </c>
      <c r="I2328" s="39">
        <v>168</v>
      </c>
      <c r="J2328" s="39">
        <v>154</v>
      </c>
      <c r="K2328" s="39">
        <v>151</v>
      </c>
      <c r="L2328" s="39">
        <v>191</v>
      </c>
      <c r="M2328" s="39">
        <v>138</v>
      </c>
      <c r="N2328" s="39">
        <v>170</v>
      </c>
    </row>
    <row r="2329" spans="1:14" x14ac:dyDescent="0.25">
      <c r="A2329" s="39" t="s">
        <v>135</v>
      </c>
      <c r="B2329" s="39" t="s">
        <v>135</v>
      </c>
      <c r="C2329" s="39">
        <v>6201000</v>
      </c>
      <c r="D2329" s="39">
        <v>0</v>
      </c>
      <c r="E2329" s="39">
        <v>258</v>
      </c>
      <c r="F2329" s="39">
        <v>245</v>
      </c>
      <c r="G2329" s="39">
        <v>229</v>
      </c>
      <c r="H2329" s="39">
        <v>213</v>
      </c>
      <c r="I2329" s="39">
        <v>199</v>
      </c>
      <c r="J2329" s="39">
        <v>247</v>
      </c>
      <c r="K2329" s="39">
        <v>208</v>
      </c>
      <c r="L2329" s="39">
        <v>206</v>
      </c>
      <c r="M2329" s="39">
        <v>197</v>
      </c>
      <c r="N2329" s="39">
        <v>165</v>
      </c>
    </row>
    <row r="2330" spans="1:14" x14ac:dyDescent="0.25">
      <c r="A2330" s="39" t="s">
        <v>135</v>
      </c>
      <c r="B2330" s="39" t="s">
        <v>135</v>
      </c>
      <c r="C2330" s="39">
        <v>6201000</v>
      </c>
      <c r="D2330" s="39">
        <v>1</v>
      </c>
      <c r="E2330" s="39">
        <v>234</v>
      </c>
      <c r="F2330" s="39">
        <v>259</v>
      </c>
      <c r="G2330" s="39">
        <v>216</v>
      </c>
      <c r="H2330" s="39">
        <v>220</v>
      </c>
      <c r="I2330" s="39">
        <v>200</v>
      </c>
      <c r="J2330" s="39">
        <v>187</v>
      </c>
      <c r="K2330" s="39">
        <v>194</v>
      </c>
      <c r="L2330" s="39">
        <v>198</v>
      </c>
      <c r="M2330" s="39">
        <v>157</v>
      </c>
      <c r="N2330" s="39">
        <v>166</v>
      </c>
    </row>
    <row r="2331" spans="1:14" x14ac:dyDescent="0.25">
      <c r="A2331" s="39" t="s">
        <v>135</v>
      </c>
      <c r="B2331" s="39" t="s">
        <v>135</v>
      </c>
      <c r="C2331" s="39">
        <v>6201000</v>
      </c>
      <c r="D2331" s="39">
        <v>10</v>
      </c>
      <c r="E2331" s="39">
        <v>243</v>
      </c>
      <c r="F2331" s="39">
        <v>221</v>
      </c>
      <c r="G2331" s="39">
        <v>224</v>
      </c>
      <c r="H2331" s="39">
        <v>213</v>
      </c>
      <c r="I2331" s="39">
        <v>203</v>
      </c>
      <c r="J2331" s="39">
        <v>179</v>
      </c>
      <c r="K2331" s="39">
        <v>159</v>
      </c>
      <c r="L2331" s="39">
        <v>146</v>
      </c>
      <c r="M2331" s="39">
        <v>160</v>
      </c>
      <c r="N2331" s="39">
        <v>136</v>
      </c>
    </row>
    <row r="2332" spans="1:14" x14ac:dyDescent="0.25">
      <c r="A2332" s="39" t="s">
        <v>135</v>
      </c>
      <c r="B2332" s="39" t="s">
        <v>135</v>
      </c>
      <c r="C2332" s="39">
        <v>6201000</v>
      </c>
      <c r="D2332" s="39">
        <v>11</v>
      </c>
      <c r="E2332" s="39">
        <v>247</v>
      </c>
      <c r="F2332" s="39">
        <v>229</v>
      </c>
      <c r="G2332" s="39">
        <v>198</v>
      </c>
      <c r="H2332" s="39">
        <v>180</v>
      </c>
      <c r="I2332" s="39">
        <v>181</v>
      </c>
      <c r="J2332" s="39">
        <v>178</v>
      </c>
      <c r="K2332" s="39">
        <v>169</v>
      </c>
      <c r="L2332" s="39">
        <v>147</v>
      </c>
      <c r="M2332" s="39">
        <v>145</v>
      </c>
      <c r="N2332" s="39">
        <v>165</v>
      </c>
    </row>
    <row r="2333" spans="1:14" x14ac:dyDescent="0.25">
      <c r="A2333" s="39" t="s">
        <v>135</v>
      </c>
      <c r="B2333" s="39" t="s">
        <v>135</v>
      </c>
      <c r="C2333" s="39">
        <v>6201000</v>
      </c>
      <c r="D2333" s="39">
        <v>12</v>
      </c>
      <c r="E2333" s="39">
        <v>173</v>
      </c>
      <c r="F2333" s="39">
        <v>222</v>
      </c>
      <c r="G2333" s="39">
        <v>195</v>
      </c>
      <c r="H2333" s="39">
        <v>164</v>
      </c>
      <c r="I2333" s="39">
        <v>141</v>
      </c>
      <c r="J2333" s="39">
        <v>176</v>
      </c>
      <c r="K2333" s="39">
        <v>167</v>
      </c>
      <c r="L2333" s="39">
        <v>164</v>
      </c>
      <c r="M2333" s="39">
        <v>141</v>
      </c>
      <c r="N2333" s="39">
        <v>133</v>
      </c>
    </row>
    <row r="2334" spans="1:14" x14ac:dyDescent="0.25">
      <c r="A2334" s="39" t="s">
        <v>135</v>
      </c>
      <c r="B2334" s="39" t="s">
        <v>135</v>
      </c>
      <c r="C2334" s="39">
        <v>6201000</v>
      </c>
      <c r="D2334" s="39">
        <v>2</v>
      </c>
      <c r="E2334" s="39">
        <v>220</v>
      </c>
      <c r="F2334" s="39">
        <v>212</v>
      </c>
      <c r="G2334" s="39">
        <v>247</v>
      </c>
      <c r="H2334" s="39">
        <v>209</v>
      </c>
      <c r="I2334" s="39">
        <v>189</v>
      </c>
      <c r="J2334" s="39">
        <v>193</v>
      </c>
      <c r="K2334" s="39">
        <v>165</v>
      </c>
      <c r="L2334" s="39">
        <v>199</v>
      </c>
      <c r="M2334" s="39">
        <v>177</v>
      </c>
      <c r="N2334" s="39">
        <v>136</v>
      </c>
    </row>
    <row r="2335" spans="1:14" x14ac:dyDescent="0.25">
      <c r="A2335" s="39" t="s">
        <v>135</v>
      </c>
      <c r="B2335" s="39" t="s">
        <v>135</v>
      </c>
      <c r="C2335" s="39">
        <v>6201000</v>
      </c>
      <c r="D2335" s="39">
        <v>3</v>
      </c>
      <c r="E2335" s="39">
        <v>224</v>
      </c>
      <c r="F2335" s="39">
        <v>208</v>
      </c>
      <c r="G2335" s="39">
        <v>183</v>
      </c>
      <c r="H2335" s="39">
        <v>237</v>
      </c>
      <c r="I2335" s="39">
        <v>195</v>
      </c>
      <c r="J2335" s="39">
        <v>182</v>
      </c>
      <c r="K2335" s="39">
        <v>176</v>
      </c>
      <c r="L2335" s="39">
        <v>155</v>
      </c>
      <c r="M2335" s="39">
        <v>178</v>
      </c>
      <c r="N2335" s="39">
        <v>154</v>
      </c>
    </row>
    <row r="2336" spans="1:14" x14ac:dyDescent="0.25">
      <c r="A2336" s="39" t="s">
        <v>135</v>
      </c>
      <c r="B2336" s="39" t="s">
        <v>135</v>
      </c>
      <c r="C2336" s="39">
        <v>6201000</v>
      </c>
      <c r="D2336" s="39">
        <v>4</v>
      </c>
      <c r="E2336" s="39">
        <v>195</v>
      </c>
      <c r="F2336" s="39">
        <v>209</v>
      </c>
      <c r="G2336" s="39">
        <v>181</v>
      </c>
      <c r="H2336" s="39">
        <v>173</v>
      </c>
      <c r="I2336" s="39">
        <v>224</v>
      </c>
      <c r="J2336" s="39">
        <v>180</v>
      </c>
      <c r="K2336" s="39">
        <v>180</v>
      </c>
      <c r="L2336" s="39">
        <v>172</v>
      </c>
      <c r="M2336" s="39">
        <v>148</v>
      </c>
      <c r="N2336" s="39">
        <v>161</v>
      </c>
    </row>
    <row r="2337" spans="1:14" x14ac:dyDescent="0.25">
      <c r="A2337" s="39" t="s">
        <v>135</v>
      </c>
      <c r="B2337" s="39" t="s">
        <v>135</v>
      </c>
      <c r="C2337" s="39">
        <v>6201000</v>
      </c>
      <c r="D2337" s="39">
        <v>5</v>
      </c>
      <c r="E2337" s="39">
        <v>229</v>
      </c>
      <c r="F2337" s="39">
        <v>189</v>
      </c>
      <c r="G2337" s="39">
        <v>193</v>
      </c>
      <c r="H2337" s="39">
        <v>136</v>
      </c>
      <c r="I2337" s="39">
        <v>124</v>
      </c>
      <c r="J2337" s="39">
        <v>199</v>
      </c>
      <c r="K2337" s="39">
        <v>165</v>
      </c>
      <c r="L2337" s="39">
        <v>168</v>
      </c>
      <c r="M2337" s="39">
        <v>165</v>
      </c>
      <c r="N2337" s="39">
        <v>149</v>
      </c>
    </row>
    <row r="2338" spans="1:14" x14ac:dyDescent="0.25">
      <c r="A2338" s="39" t="s">
        <v>135</v>
      </c>
      <c r="B2338" s="39" t="s">
        <v>135</v>
      </c>
      <c r="C2338" s="39">
        <v>6201000</v>
      </c>
      <c r="D2338" s="39">
        <v>6</v>
      </c>
      <c r="E2338" s="39">
        <v>239</v>
      </c>
      <c r="F2338" s="39">
        <v>228</v>
      </c>
      <c r="G2338" s="39">
        <v>181</v>
      </c>
      <c r="H2338" s="39">
        <v>174</v>
      </c>
      <c r="I2338" s="39">
        <v>126</v>
      </c>
      <c r="J2338" s="39">
        <v>130</v>
      </c>
      <c r="K2338" s="39">
        <v>192</v>
      </c>
      <c r="L2338" s="39">
        <v>154</v>
      </c>
      <c r="M2338" s="39">
        <v>155</v>
      </c>
      <c r="N2338" s="39">
        <v>152</v>
      </c>
    </row>
    <row r="2339" spans="1:14" x14ac:dyDescent="0.25">
      <c r="A2339" s="39" t="s">
        <v>135</v>
      </c>
      <c r="B2339" s="39" t="s">
        <v>135</v>
      </c>
      <c r="C2339" s="39">
        <v>6201000</v>
      </c>
      <c r="D2339" s="39">
        <v>7</v>
      </c>
      <c r="E2339" s="39">
        <v>230</v>
      </c>
      <c r="F2339" s="39">
        <v>229</v>
      </c>
      <c r="G2339" s="39">
        <v>213</v>
      </c>
      <c r="H2339" s="39">
        <v>174</v>
      </c>
      <c r="I2339" s="39">
        <v>161</v>
      </c>
      <c r="J2339" s="39">
        <v>144</v>
      </c>
      <c r="K2339" s="39">
        <v>124</v>
      </c>
      <c r="L2339" s="39">
        <v>188</v>
      </c>
      <c r="M2339" s="39">
        <v>156</v>
      </c>
      <c r="N2339" s="39">
        <v>140</v>
      </c>
    </row>
    <row r="2340" spans="1:14" x14ac:dyDescent="0.25">
      <c r="A2340" s="39" t="s">
        <v>135</v>
      </c>
      <c r="B2340" s="39" t="s">
        <v>135</v>
      </c>
      <c r="C2340" s="39">
        <v>6201000</v>
      </c>
      <c r="D2340" s="39">
        <v>8</v>
      </c>
      <c r="E2340" s="39">
        <v>221</v>
      </c>
      <c r="F2340" s="39">
        <v>218</v>
      </c>
      <c r="G2340" s="39">
        <v>205</v>
      </c>
      <c r="H2340" s="39">
        <v>192</v>
      </c>
      <c r="I2340" s="39">
        <v>153</v>
      </c>
      <c r="J2340" s="39">
        <v>169</v>
      </c>
      <c r="K2340" s="39">
        <v>149</v>
      </c>
      <c r="L2340" s="39">
        <v>138</v>
      </c>
      <c r="M2340" s="39">
        <v>184</v>
      </c>
      <c r="N2340" s="39">
        <v>152</v>
      </c>
    </row>
    <row r="2341" spans="1:14" x14ac:dyDescent="0.25">
      <c r="A2341" s="39" t="s">
        <v>135</v>
      </c>
      <c r="B2341" s="39" t="s">
        <v>135</v>
      </c>
      <c r="C2341" s="39">
        <v>6201000</v>
      </c>
      <c r="D2341" s="39">
        <v>9</v>
      </c>
      <c r="E2341" s="39">
        <v>252</v>
      </c>
      <c r="F2341" s="39">
        <v>273</v>
      </c>
      <c r="G2341" s="39">
        <v>202</v>
      </c>
      <c r="H2341" s="39">
        <v>193</v>
      </c>
      <c r="I2341" s="39">
        <v>166</v>
      </c>
      <c r="J2341" s="39">
        <v>160</v>
      </c>
      <c r="K2341" s="39">
        <v>158</v>
      </c>
      <c r="L2341" s="39">
        <v>161</v>
      </c>
      <c r="M2341" s="39">
        <v>144</v>
      </c>
      <c r="N2341" s="39">
        <v>181</v>
      </c>
    </row>
    <row r="2342" spans="1:14" x14ac:dyDescent="0.25">
      <c r="A2342" s="39" t="s">
        <v>135</v>
      </c>
      <c r="B2342" s="39" t="s">
        <v>135</v>
      </c>
      <c r="C2342" s="39">
        <v>6205000</v>
      </c>
      <c r="D2342" s="39">
        <v>0</v>
      </c>
      <c r="E2342" s="39">
        <v>51</v>
      </c>
      <c r="F2342" s="39">
        <v>44</v>
      </c>
      <c r="G2342" s="39">
        <v>55</v>
      </c>
      <c r="H2342" s="39">
        <v>50</v>
      </c>
      <c r="I2342" s="39">
        <v>58</v>
      </c>
      <c r="J2342" s="39">
        <v>68</v>
      </c>
      <c r="K2342" s="39">
        <v>47</v>
      </c>
      <c r="L2342" s="39">
        <v>59</v>
      </c>
      <c r="M2342" s="39">
        <v>69</v>
      </c>
      <c r="N2342" s="39">
        <v>74</v>
      </c>
    </row>
    <row r="2343" spans="1:14" x14ac:dyDescent="0.25">
      <c r="A2343" s="39" t="s">
        <v>135</v>
      </c>
      <c r="B2343" s="39" t="s">
        <v>135</v>
      </c>
      <c r="C2343" s="39">
        <v>6205000</v>
      </c>
      <c r="D2343" s="39">
        <v>1</v>
      </c>
      <c r="E2343" s="39">
        <v>44</v>
      </c>
      <c r="F2343" s="39">
        <v>46</v>
      </c>
      <c r="G2343" s="39">
        <v>50</v>
      </c>
      <c r="H2343" s="39">
        <v>50</v>
      </c>
      <c r="I2343" s="39">
        <v>58</v>
      </c>
      <c r="J2343" s="39">
        <v>57</v>
      </c>
      <c r="K2343" s="39">
        <v>67</v>
      </c>
      <c r="L2343" s="39">
        <v>49</v>
      </c>
      <c r="M2343" s="39">
        <v>56</v>
      </c>
      <c r="N2343" s="39">
        <v>58</v>
      </c>
    </row>
    <row r="2344" spans="1:14" x14ac:dyDescent="0.25">
      <c r="A2344" s="39" t="s">
        <v>135</v>
      </c>
      <c r="B2344" s="39" t="s">
        <v>135</v>
      </c>
      <c r="C2344" s="39">
        <v>6205000</v>
      </c>
      <c r="D2344" s="39">
        <v>10</v>
      </c>
      <c r="E2344" s="39">
        <v>53</v>
      </c>
      <c r="F2344" s="39">
        <v>51</v>
      </c>
      <c r="G2344" s="39">
        <v>78</v>
      </c>
      <c r="H2344" s="39">
        <v>62</v>
      </c>
      <c r="I2344" s="39">
        <v>78</v>
      </c>
      <c r="J2344" s="39">
        <v>67</v>
      </c>
      <c r="K2344" s="39">
        <v>66</v>
      </c>
      <c r="L2344" s="39">
        <v>64</v>
      </c>
      <c r="M2344" s="39">
        <v>54</v>
      </c>
      <c r="N2344" s="39">
        <v>55</v>
      </c>
    </row>
    <row r="2345" spans="1:14" x14ac:dyDescent="0.25">
      <c r="A2345" s="39" t="s">
        <v>135</v>
      </c>
      <c r="B2345" s="39" t="s">
        <v>135</v>
      </c>
      <c r="C2345" s="39">
        <v>6205000</v>
      </c>
      <c r="D2345" s="39">
        <v>11</v>
      </c>
      <c r="E2345" s="39">
        <v>46</v>
      </c>
      <c r="F2345" s="39">
        <v>50</v>
      </c>
      <c r="G2345" s="39">
        <v>56</v>
      </c>
      <c r="H2345" s="39">
        <v>64</v>
      </c>
      <c r="I2345" s="39">
        <v>52</v>
      </c>
      <c r="J2345" s="39">
        <v>57</v>
      </c>
      <c r="K2345" s="39">
        <v>62</v>
      </c>
      <c r="L2345" s="39">
        <v>62</v>
      </c>
      <c r="M2345" s="39">
        <v>54</v>
      </c>
      <c r="N2345" s="39">
        <v>52</v>
      </c>
    </row>
    <row r="2346" spans="1:14" x14ac:dyDescent="0.25">
      <c r="A2346" s="39" t="s">
        <v>135</v>
      </c>
      <c r="B2346" s="39" t="s">
        <v>135</v>
      </c>
      <c r="C2346" s="39">
        <v>6205000</v>
      </c>
      <c r="D2346" s="39">
        <v>12</v>
      </c>
      <c r="E2346" s="39">
        <v>49</v>
      </c>
      <c r="F2346" s="39">
        <v>53</v>
      </c>
      <c r="G2346" s="39">
        <v>54</v>
      </c>
      <c r="H2346" s="39">
        <v>54</v>
      </c>
      <c r="I2346" s="39">
        <v>62</v>
      </c>
      <c r="J2346" s="39">
        <v>55</v>
      </c>
      <c r="K2346" s="39">
        <v>64</v>
      </c>
      <c r="L2346" s="39">
        <v>58</v>
      </c>
      <c r="M2346" s="39">
        <v>58</v>
      </c>
      <c r="N2346" s="39">
        <v>52</v>
      </c>
    </row>
    <row r="2347" spans="1:14" x14ac:dyDescent="0.25">
      <c r="A2347" s="39" t="s">
        <v>135</v>
      </c>
      <c r="B2347" s="39" t="s">
        <v>135</v>
      </c>
      <c r="C2347" s="39">
        <v>6205000</v>
      </c>
      <c r="D2347" s="39">
        <v>2</v>
      </c>
      <c r="E2347" s="39">
        <v>41</v>
      </c>
      <c r="F2347" s="39">
        <v>47</v>
      </c>
      <c r="G2347" s="39">
        <v>54</v>
      </c>
      <c r="H2347" s="39">
        <v>50</v>
      </c>
      <c r="I2347" s="39">
        <v>45</v>
      </c>
      <c r="J2347" s="39">
        <v>67</v>
      </c>
      <c r="K2347" s="39">
        <v>67</v>
      </c>
      <c r="L2347" s="39">
        <v>73</v>
      </c>
      <c r="M2347" s="39">
        <v>48</v>
      </c>
      <c r="N2347" s="39">
        <v>59</v>
      </c>
    </row>
    <row r="2348" spans="1:14" x14ac:dyDescent="0.25">
      <c r="A2348" s="39" t="s">
        <v>135</v>
      </c>
      <c r="B2348" s="39" t="s">
        <v>135</v>
      </c>
      <c r="C2348" s="39">
        <v>6205000</v>
      </c>
      <c r="D2348" s="39">
        <v>3</v>
      </c>
      <c r="E2348" s="39">
        <v>43</v>
      </c>
      <c r="F2348" s="39">
        <v>41</v>
      </c>
      <c r="G2348" s="39">
        <v>62</v>
      </c>
      <c r="H2348" s="39">
        <v>55</v>
      </c>
      <c r="I2348" s="39">
        <v>55</v>
      </c>
      <c r="J2348" s="39">
        <v>50</v>
      </c>
      <c r="K2348" s="39">
        <v>73</v>
      </c>
      <c r="L2348" s="39">
        <v>64</v>
      </c>
      <c r="M2348" s="39">
        <v>76</v>
      </c>
      <c r="N2348" s="39">
        <v>54</v>
      </c>
    </row>
    <row r="2349" spans="1:14" x14ac:dyDescent="0.25">
      <c r="A2349" s="39" t="s">
        <v>135</v>
      </c>
      <c r="B2349" s="39" t="s">
        <v>135</v>
      </c>
      <c r="C2349" s="39">
        <v>6205000</v>
      </c>
      <c r="D2349" s="39">
        <v>4</v>
      </c>
      <c r="E2349" s="39">
        <v>52</v>
      </c>
      <c r="F2349" s="39">
        <v>44</v>
      </c>
      <c r="G2349" s="39">
        <v>45</v>
      </c>
      <c r="H2349" s="39">
        <v>66</v>
      </c>
      <c r="I2349" s="39">
        <v>63</v>
      </c>
      <c r="J2349" s="39">
        <v>57</v>
      </c>
      <c r="K2349" s="39">
        <v>53</v>
      </c>
      <c r="L2349" s="39">
        <v>71</v>
      </c>
      <c r="M2349" s="39">
        <v>60</v>
      </c>
      <c r="N2349" s="39">
        <v>70</v>
      </c>
    </row>
    <row r="2350" spans="1:14" x14ac:dyDescent="0.25">
      <c r="A2350" s="39" t="s">
        <v>135</v>
      </c>
      <c r="B2350" s="39" t="s">
        <v>135</v>
      </c>
      <c r="C2350" s="39">
        <v>6205000</v>
      </c>
      <c r="D2350" s="39">
        <v>5</v>
      </c>
      <c r="E2350" s="39">
        <v>54</v>
      </c>
      <c r="F2350" s="39">
        <v>53</v>
      </c>
      <c r="G2350" s="39">
        <v>54</v>
      </c>
      <c r="H2350" s="39">
        <v>46</v>
      </c>
      <c r="I2350" s="39">
        <v>60</v>
      </c>
      <c r="J2350" s="39">
        <v>73</v>
      </c>
      <c r="K2350" s="39">
        <v>56</v>
      </c>
      <c r="L2350" s="39">
        <v>56</v>
      </c>
      <c r="M2350" s="39">
        <v>69</v>
      </c>
      <c r="N2350" s="39">
        <v>54</v>
      </c>
    </row>
    <row r="2351" spans="1:14" x14ac:dyDescent="0.25">
      <c r="A2351" s="39" t="s">
        <v>135</v>
      </c>
      <c r="B2351" s="39" t="s">
        <v>135</v>
      </c>
      <c r="C2351" s="39">
        <v>6205000</v>
      </c>
      <c r="D2351" s="39">
        <v>6</v>
      </c>
      <c r="E2351" s="39">
        <v>48</v>
      </c>
      <c r="F2351" s="39">
        <v>49</v>
      </c>
      <c r="G2351" s="39">
        <v>61</v>
      </c>
      <c r="H2351" s="39">
        <v>60</v>
      </c>
      <c r="I2351" s="39">
        <v>48</v>
      </c>
      <c r="J2351" s="39">
        <v>61</v>
      </c>
      <c r="K2351" s="39">
        <v>66</v>
      </c>
      <c r="L2351" s="39">
        <v>55</v>
      </c>
      <c r="M2351" s="39">
        <v>53</v>
      </c>
      <c r="N2351" s="39">
        <v>70</v>
      </c>
    </row>
    <row r="2352" spans="1:14" x14ac:dyDescent="0.25">
      <c r="A2352" s="39" t="s">
        <v>135</v>
      </c>
      <c r="B2352" s="39" t="s">
        <v>135</v>
      </c>
      <c r="C2352" s="39">
        <v>6205000</v>
      </c>
      <c r="D2352" s="39">
        <v>7</v>
      </c>
      <c r="E2352" s="39">
        <v>59</v>
      </c>
      <c r="F2352" s="39">
        <v>47</v>
      </c>
      <c r="G2352" s="39">
        <v>60</v>
      </c>
      <c r="H2352" s="39">
        <v>58</v>
      </c>
      <c r="I2352" s="39">
        <v>61</v>
      </c>
      <c r="J2352" s="39">
        <v>51</v>
      </c>
      <c r="K2352" s="39">
        <v>64</v>
      </c>
      <c r="L2352" s="39">
        <v>69</v>
      </c>
      <c r="M2352" s="39">
        <v>57</v>
      </c>
      <c r="N2352" s="39">
        <v>54</v>
      </c>
    </row>
    <row r="2353" spans="1:14" x14ac:dyDescent="0.25">
      <c r="A2353" s="39" t="s">
        <v>135</v>
      </c>
      <c r="B2353" s="39" t="s">
        <v>135</v>
      </c>
      <c r="C2353" s="39">
        <v>6205000</v>
      </c>
      <c r="D2353" s="39">
        <v>8</v>
      </c>
      <c r="E2353" s="39">
        <v>67</v>
      </c>
      <c r="F2353" s="39">
        <v>61</v>
      </c>
      <c r="G2353" s="39">
        <v>60</v>
      </c>
      <c r="H2353" s="39">
        <v>70</v>
      </c>
      <c r="I2353" s="39">
        <v>62</v>
      </c>
      <c r="J2353" s="39">
        <v>72</v>
      </c>
      <c r="K2353" s="39">
        <v>57</v>
      </c>
      <c r="L2353" s="39">
        <v>62</v>
      </c>
      <c r="M2353" s="39">
        <v>66</v>
      </c>
      <c r="N2353" s="39">
        <v>56</v>
      </c>
    </row>
    <row r="2354" spans="1:14" x14ac:dyDescent="0.25">
      <c r="A2354" s="39" t="s">
        <v>135</v>
      </c>
      <c r="B2354" s="39" t="s">
        <v>135</v>
      </c>
      <c r="C2354" s="39">
        <v>6205000</v>
      </c>
      <c r="D2354" s="39">
        <v>9</v>
      </c>
      <c r="E2354" s="39">
        <v>64</v>
      </c>
      <c r="F2354" s="39">
        <v>66</v>
      </c>
      <c r="G2354" s="39">
        <v>78</v>
      </c>
      <c r="H2354" s="39">
        <v>83</v>
      </c>
      <c r="I2354" s="39">
        <v>70</v>
      </c>
      <c r="J2354" s="39">
        <v>83</v>
      </c>
      <c r="K2354" s="39">
        <v>68</v>
      </c>
      <c r="L2354" s="39">
        <v>56</v>
      </c>
      <c r="M2354" s="39">
        <v>59</v>
      </c>
      <c r="N2354" s="39">
        <v>71</v>
      </c>
    </row>
    <row r="2355" spans="1:14" x14ac:dyDescent="0.25">
      <c r="A2355" s="39" t="s">
        <v>135</v>
      </c>
      <c r="B2355" s="39" t="s">
        <v>135</v>
      </c>
      <c r="C2355" s="39">
        <v>6301000</v>
      </c>
      <c r="D2355" s="39">
        <v>0</v>
      </c>
      <c r="E2355" s="39">
        <v>103</v>
      </c>
      <c r="F2355" s="39">
        <v>120</v>
      </c>
      <c r="G2355" s="39">
        <v>118</v>
      </c>
      <c r="H2355" s="39">
        <v>112</v>
      </c>
      <c r="I2355" s="39">
        <v>128</v>
      </c>
      <c r="J2355" s="39">
        <v>137</v>
      </c>
      <c r="K2355" s="39">
        <v>130</v>
      </c>
      <c r="L2355" s="39">
        <v>116</v>
      </c>
      <c r="M2355" s="39">
        <v>104</v>
      </c>
      <c r="N2355" s="39">
        <v>127</v>
      </c>
    </row>
    <row r="2356" spans="1:14" x14ac:dyDescent="0.25">
      <c r="A2356" s="39" t="s">
        <v>135</v>
      </c>
      <c r="B2356" s="39" t="s">
        <v>135</v>
      </c>
      <c r="C2356" s="39">
        <v>6301000</v>
      </c>
      <c r="D2356" s="39">
        <v>1</v>
      </c>
      <c r="E2356" s="39">
        <v>88</v>
      </c>
      <c r="F2356" s="39">
        <v>116</v>
      </c>
      <c r="G2356" s="39">
        <v>113</v>
      </c>
      <c r="H2356" s="39">
        <v>118</v>
      </c>
      <c r="I2356" s="39">
        <v>106</v>
      </c>
      <c r="J2356" s="39">
        <v>126</v>
      </c>
      <c r="K2356" s="39">
        <v>136</v>
      </c>
      <c r="L2356" s="39">
        <v>136</v>
      </c>
      <c r="M2356" s="39">
        <v>107</v>
      </c>
      <c r="N2356" s="39">
        <v>113</v>
      </c>
    </row>
    <row r="2357" spans="1:14" x14ac:dyDescent="0.25">
      <c r="A2357" s="39" t="s">
        <v>135</v>
      </c>
      <c r="B2357" s="39" t="s">
        <v>135</v>
      </c>
      <c r="C2357" s="39">
        <v>6301000</v>
      </c>
      <c r="D2357" s="39">
        <v>10</v>
      </c>
      <c r="E2357" s="39">
        <v>142</v>
      </c>
      <c r="F2357" s="39">
        <v>130</v>
      </c>
      <c r="G2357" s="39">
        <v>139</v>
      </c>
      <c r="H2357" s="39">
        <v>137</v>
      </c>
      <c r="I2357" s="39">
        <v>145</v>
      </c>
      <c r="J2357" s="39">
        <v>139</v>
      </c>
      <c r="K2357" s="39">
        <v>149</v>
      </c>
      <c r="L2357" s="39">
        <v>126</v>
      </c>
      <c r="M2357" s="39">
        <v>125</v>
      </c>
      <c r="N2357" s="39">
        <v>128</v>
      </c>
    </row>
    <row r="2358" spans="1:14" x14ac:dyDescent="0.25">
      <c r="A2358" s="39" t="s">
        <v>135</v>
      </c>
      <c r="B2358" s="39" t="s">
        <v>135</v>
      </c>
      <c r="C2358" s="39">
        <v>6301000</v>
      </c>
      <c r="D2358" s="39">
        <v>11</v>
      </c>
      <c r="E2358" s="39">
        <v>120</v>
      </c>
      <c r="F2358" s="39">
        <v>131</v>
      </c>
      <c r="G2358" s="39">
        <v>123</v>
      </c>
      <c r="H2358" s="39">
        <v>132</v>
      </c>
      <c r="I2358" s="39">
        <v>119</v>
      </c>
      <c r="J2358" s="39">
        <v>139</v>
      </c>
      <c r="K2358" s="39">
        <v>132</v>
      </c>
      <c r="L2358" s="39">
        <v>146</v>
      </c>
      <c r="M2358" s="39">
        <v>122</v>
      </c>
      <c r="N2358" s="39">
        <v>116</v>
      </c>
    </row>
    <row r="2359" spans="1:14" x14ac:dyDescent="0.25">
      <c r="A2359" s="39" t="s">
        <v>135</v>
      </c>
      <c r="B2359" s="39" t="s">
        <v>135</v>
      </c>
      <c r="C2359" s="39">
        <v>6301000</v>
      </c>
      <c r="D2359" s="39">
        <v>12</v>
      </c>
      <c r="E2359" s="39">
        <v>103</v>
      </c>
      <c r="F2359" s="39">
        <v>114</v>
      </c>
      <c r="G2359" s="39">
        <v>129</v>
      </c>
      <c r="H2359" s="39">
        <v>118</v>
      </c>
      <c r="I2359" s="39">
        <v>123</v>
      </c>
      <c r="J2359" s="39">
        <v>119</v>
      </c>
      <c r="K2359" s="39">
        <v>133</v>
      </c>
      <c r="L2359" s="39">
        <v>126</v>
      </c>
      <c r="M2359" s="39">
        <v>140</v>
      </c>
      <c r="N2359" s="39">
        <v>108</v>
      </c>
    </row>
    <row r="2360" spans="1:14" x14ac:dyDescent="0.25">
      <c r="A2360" s="39" t="s">
        <v>135</v>
      </c>
      <c r="B2360" s="39" t="s">
        <v>135</v>
      </c>
      <c r="C2360" s="39">
        <v>6301000</v>
      </c>
      <c r="D2360" s="39">
        <v>2</v>
      </c>
      <c r="E2360" s="39">
        <v>112</v>
      </c>
      <c r="F2360" s="39">
        <v>99</v>
      </c>
      <c r="G2360" s="39">
        <v>109</v>
      </c>
      <c r="H2360" s="39">
        <v>116</v>
      </c>
      <c r="I2360" s="39">
        <v>131</v>
      </c>
      <c r="J2360" s="39">
        <v>110</v>
      </c>
      <c r="K2360" s="39">
        <v>120</v>
      </c>
      <c r="L2360" s="39">
        <v>127</v>
      </c>
      <c r="M2360" s="39">
        <v>136</v>
      </c>
      <c r="N2360" s="39">
        <v>101</v>
      </c>
    </row>
    <row r="2361" spans="1:14" x14ac:dyDescent="0.25">
      <c r="A2361" s="39" t="s">
        <v>135</v>
      </c>
      <c r="B2361" s="39" t="s">
        <v>135</v>
      </c>
      <c r="C2361" s="39">
        <v>6301000</v>
      </c>
      <c r="D2361" s="39">
        <v>3</v>
      </c>
      <c r="E2361" s="39">
        <v>112</v>
      </c>
      <c r="F2361" s="39">
        <v>123</v>
      </c>
      <c r="G2361" s="39">
        <v>95</v>
      </c>
      <c r="H2361" s="39">
        <v>120</v>
      </c>
      <c r="I2361" s="39">
        <v>121</v>
      </c>
      <c r="J2361" s="39">
        <v>134</v>
      </c>
      <c r="K2361" s="39">
        <v>113</v>
      </c>
      <c r="L2361" s="39">
        <v>115</v>
      </c>
      <c r="M2361" s="39">
        <v>126</v>
      </c>
      <c r="N2361" s="39">
        <v>131</v>
      </c>
    </row>
    <row r="2362" spans="1:14" x14ac:dyDescent="0.25">
      <c r="A2362" s="39" t="s">
        <v>135</v>
      </c>
      <c r="B2362" s="39" t="s">
        <v>135</v>
      </c>
      <c r="C2362" s="39">
        <v>6301000</v>
      </c>
      <c r="D2362" s="39">
        <v>4</v>
      </c>
      <c r="E2362" s="39">
        <v>118</v>
      </c>
      <c r="F2362" s="39">
        <v>114</v>
      </c>
      <c r="G2362" s="39">
        <v>111</v>
      </c>
      <c r="H2362" s="39">
        <v>102</v>
      </c>
      <c r="I2362" s="39">
        <v>129</v>
      </c>
      <c r="J2362" s="39">
        <v>127</v>
      </c>
      <c r="K2362" s="39">
        <v>142</v>
      </c>
      <c r="L2362" s="39">
        <v>108</v>
      </c>
      <c r="M2362" s="39">
        <v>113</v>
      </c>
      <c r="N2362" s="39">
        <v>133</v>
      </c>
    </row>
    <row r="2363" spans="1:14" x14ac:dyDescent="0.25">
      <c r="A2363" s="39" t="s">
        <v>135</v>
      </c>
      <c r="B2363" s="39" t="s">
        <v>135</v>
      </c>
      <c r="C2363" s="39">
        <v>6301000</v>
      </c>
      <c r="D2363" s="39">
        <v>5</v>
      </c>
      <c r="E2363" s="39">
        <v>119</v>
      </c>
      <c r="F2363" s="39">
        <v>126</v>
      </c>
      <c r="G2363" s="39">
        <v>112</v>
      </c>
      <c r="H2363" s="39">
        <v>120</v>
      </c>
      <c r="I2363" s="39">
        <v>106</v>
      </c>
      <c r="J2363" s="39">
        <v>133</v>
      </c>
      <c r="K2363" s="39">
        <v>127</v>
      </c>
      <c r="L2363" s="39">
        <v>142</v>
      </c>
      <c r="M2363" s="39">
        <v>104</v>
      </c>
      <c r="N2363" s="39">
        <v>103</v>
      </c>
    </row>
    <row r="2364" spans="1:14" x14ac:dyDescent="0.25">
      <c r="A2364" s="39" t="s">
        <v>135</v>
      </c>
      <c r="B2364" s="39" t="s">
        <v>135</v>
      </c>
      <c r="C2364" s="39">
        <v>6301000</v>
      </c>
      <c r="D2364" s="39">
        <v>6</v>
      </c>
      <c r="E2364" s="39">
        <v>126</v>
      </c>
      <c r="F2364" s="39">
        <v>124</v>
      </c>
      <c r="G2364" s="39">
        <v>135</v>
      </c>
      <c r="H2364" s="39">
        <v>121</v>
      </c>
      <c r="I2364" s="39">
        <v>117</v>
      </c>
      <c r="J2364" s="39">
        <v>114</v>
      </c>
      <c r="K2364" s="39">
        <v>134</v>
      </c>
      <c r="L2364" s="39">
        <v>129</v>
      </c>
      <c r="M2364" s="39">
        <v>137</v>
      </c>
      <c r="N2364" s="39">
        <v>111</v>
      </c>
    </row>
    <row r="2365" spans="1:14" x14ac:dyDescent="0.25">
      <c r="A2365" s="39" t="s">
        <v>135</v>
      </c>
      <c r="B2365" s="39" t="s">
        <v>135</v>
      </c>
      <c r="C2365" s="39">
        <v>6301000</v>
      </c>
      <c r="D2365" s="39">
        <v>7</v>
      </c>
      <c r="E2365" s="39">
        <v>118</v>
      </c>
      <c r="F2365" s="39">
        <v>130</v>
      </c>
      <c r="G2365" s="39">
        <v>135</v>
      </c>
      <c r="H2365" s="39">
        <v>147</v>
      </c>
      <c r="I2365" s="39">
        <v>126</v>
      </c>
      <c r="J2365" s="39">
        <v>126</v>
      </c>
      <c r="K2365" s="39">
        <v>119</v>
      </c>
      <c r="L2365" s="39">
        <v>136</v>
      </c>
      <c r="M2365" s="39">
        <v>120</v>
      </c>
      <c r="N2365" s="39">
        <v>139</v>
      </c>
    </row>
    <row r="2366" spans="1:14" x14ac:dyDescent="0.25">
      <c r="A2366" s="39" t="s">
        <v>135</v>
      </c>
      <c r="B2366" s="39" t="s">
        <v>135</v>
      </c>
      <c r="C2366" s="39">
        <v>6301000</v>
      </c>
      <c r="D2366" s="39">
        <v>8</v>
      </c>
      <c r="E2366" s="39">
        <v>141</v>
      </c>
      <c r="F2366" s="39">
        <v>125</v>
      </c>
      <c r="G2366" s="39">
        <v>134</v>
      </c>
      <c r="H2366" s="39">
        <v>132</v>
      </c>
      <c r="I2366" s="39">
        <v>160</v>
      </c>
      <c r="J2366" s="39">
        <v>134</v>
      </c>
      <c r="K2366" s="39">
        <v>127</v>
      </c>
      <c r="L2366" s="39">
        <v>117</v>
      </c>
      <c r="M2366" s="39">
        <v>146</v>
      </c>
      <c r="N2366" s="39">
        <v>127</v>
      </c>
    </row>
    <row r="2367" spans="1:14" x14ac:dyDescent="0.25">
      <c r="A2367" s="39" t="s">
        <v>135</v>
      </c>
      <c r="B2367" s="39" t="s">
        <v>135</v>
      </c>
      <c r="C2367" s="39">
        <v>6301000</v>
      </c>
      <c r="D2367" s="39">
        <v>9</v>
      </c>
      <c r="E2367" s="39">
        <v>137</v>
      </c>
      <c r="F2367" s="39">
        <v>138</v>
      </c>
      <c r="G2367" s="39">
        <v>142</v>
      </c>
      <c r="H2367" s="39">
        <v>159</v>
      </c>
      <c r="I2367" s="39">
        <v>142</v>
      </c>
      <c r="J2367" s="39">
        <v>170</v>
      </c>
      <c r="K2367" s="39">
        <v>136</v>
      </c>
      <c r="L2367" s="39">
        <v>138</v>
      </c>
      <c r="M2367" s="39">
        <v>114</v>
      </c>
      <c r="N2367" s="39">
        <v>155</v>
      </c>
    </row>
    <row r="2368" spans="1:14" x14ac:dyDescent="0.25">
      <c r="A2368" s="39" t="s">
        <v>135</v>
      </c>
      <c r="B2368" s="39" t="s">
        <v>135</v>
      </c>
      <c r="C2368" s="39">
        <v>6302000</v>
      </c>
      <c r="D2368" s="39">
        <v>0</v>
      </c>
      <c r="E2368" s="39">
        <v>436</v>
      </c>
      <c r="F2368" s="39">
        <v>386</v>
      </c>
      <c r="G2368" s="39">
        <v>398</v>
      </c>
      <c r="H2368" s="39">
        <v>369</v>
      </c>
      <c r="I2368" s="39">
        <v>393</v>
      </c>
      <c r="J2368" s="39">
        <v>402</v>
      </c>
      <c r="K2368" s="39">
        <v>439</v>
      </c>
      <c r="L2368" s="39">
        <v>416</v>
      </c>
      <c r="M2368" s="39">
        <v>355</v>
      </c>
      <c r="N2368" s="39">
        <v>435</v>
      </c>
    </row>
    <row r="2369" spans="1:14" x14ac:dyDescent="0.25">
      <c r="A2369" s="39" t="s">
        <v>135</v>
      </c>
      <c r="B2369" s="39" t="s">
        <v>135</v>
      </c>
      <c r="C2369" s="39">
        <v>6302000</v>
      </c>
      <c r="D2369" s="39">
        <v>1</v>
      </c>
      <c r="E2369" s="39">
        <v>338</v>
      </c>
      <c r="F2369" s="39">
        <v>445</v>
      </c>
      <c r="G2369" s="39">
        <v>379</v>
      </c>
      <c r="H2369" s="39">
        <v>393</v>
      </c>
      <c r="I2369" s="39">
        <v>378</v>
      </c>
      <c r="J2369" s="39">
        <v>402</v>
      </c>
      <c r="K2369" s="39">
        <v>413</v>
      </c>
      <c r="L2369" s="39">
        <v>454</v>
      </c>
      <c r="M2369" s="39">
        <v>408</v>
      </c>
      <c r="N2369" s="39">
        <v>373</v>
      </c>
    </row>
    <row r="2370" spans="1:14" x14ac:dyDescent="0.25">
      <c r="A2370" s="39" t="s">
        <v>135</v>
      </c>
      <c r="B2370" s="39" t="s">
        <v>135</v>
      </c>
      <c r="C2370" s="39">
        <v>6302000</v>
      </c>
      <c r="D2370" s="39">
        <v>10</v>
      </c>
      <c r="E2370" s="39">
        <v>368</v>
      </c>
      <c r="F2370" s="39">
        <v>402</v>
      </c>
      <c r="G2370" s="39">
        <v>381</v>
      </c>
      <c r="H2370" s="39">
        <v>412</v>
      </c>
      <c r="I2370" s="39">
        <v>417</v>
      </c>
      <c r="J2370" s="39">
        <v>377</v>
      </c>
      <c r="K2370" s="39">
        <v>409</v>
      </c>
      <c r="L2370" s="39">
        <v>442</v>
      </c>
      <c r="M2370" s="39">
        <v>435</v>
      </c>
      <c r="N2370" s="39">
        <v>415</v>
      </c>
    </row>
    <row r="2371" spans="1:14" x14ac:dyDescent="0.25">
      <c r="A2371" s="39" t="s">
        <v>135</v>
      </c>
      <c r="B2371" s="39" t="s">
        <v>135</v>
      </c>
      <c r="C2371" s="39">
        <v>6302000</v>
      </c>
      <c r="D2371" s="39">
        <v>11</v>
      </c>
      <c r="E2371" s="39">
        <v>338</v>
      </c>
      <c r="F2371" s="39">
        <v>346</v>
      </c>
      <c r="G2371" s="39">
        <v>377</v>
      </c>
      <c r="H2371" s="39">
        <v>371</v>
      </c>
      <c r="I2371" s="39">
        <v>387</v>
      </c>
      <c r="J2371" s="39">
        <v>407</v>
      </c>
      <c r="K2371" s="39">
        <v>395</v>
      </c>
      <c r="L2371" s="39">
        <v>404</v>
      </c>
      <c r="M2371" s="39">
        <v>417</v>
      </c>
      <c r="N2371" s="39">
        <v>429</v>
      </c>
    </row>
    <row r="2372" spans="1:14" x14ac:dyDescent="0.25">
      <c r="A2372" s="39" t="s">
        <v>135</v>
      </c>
      <c r="B2372" s="39" t="s">
        <v>135</v>
      </c>
      <c r="C2372" s="39">
        <v>6302000</v>
      </c>
      <c r="D2372" s="39">
        <v>12</v>
      </c>
      <c r="E2372" s="39">
        <v>309</v>
      </c>
      <c r="F2372" s="39">
        <v>319</v>
      </c>
      <c r="G2372" s="39">
        <v>341</v>
      </c>
      <c r="H2372" s="39">
        <v>345</v>
      </c>
      <c r="I2372" s="39">
        <v>328</v>
      </c>
      <c r="J2372" s="39">
        <v>364</v>
      </c>
      <c r="K2372" s="39">
        <v>395</v>
      </c>
      <c r="L2372" s="39">
        <v>382</v>
      </c>
      <c r="M2372" s="39">
        <v>386</v>
      </c>
      <c r="N2372" s="39">
        <v>400</v>
      </c>
    </row>
    <row r="2373" spans="1:14" x14ac:dyDescent="0.25">
      <c r="A2373" s="39" t="s">
        <v>135</v>
      </c>
      <c r="B2373" s="39" t="s">
        <v>135</v>
      </c>
      <c r="C2373" s="39">
        <v>6302000</v>
      </c>
      <c r="D2373" s="39">
        <v>2</v>
      </c>
      <c r="E2373" s="39">
        <v>365</v>
      </c>
      <c r="F2373" s="39">
        <v>352</v>
      </c>
      <c r="G2373" s="39">
        <v>435</v>
      </c>
      <c r="H2373" s="39">
        <v>379</v>
      </c>
      <c r="I2373" s="39">
        <v>412</v>
      </c>
      <c r="J2373" s="39">
        <v>403</v>
      </c>
      <c r="K2373" s="39">
        <v>414</v>
      </c>
      <c r="L2373" s="39">
        <v>393</v>
      </c>
      <c r="M2373" s="39">
        <v>436</v>
      </c>
      <c r="N2373" s="39">
        <v>428</v>
      </c>
    </row>
    <row r="2374" spans="1:14" x14ac:dyDescent="0.25">
      <c r="A2374" s="39" t="s">
        <v>135</v>
      </c>
      <c r="B2374" s="39" t="s">
        <v>135</v>
      </c>
      <c r="C2374" s="39">
        <v>6302000</v>
      </c>
      <c r="D2374" s="39">
        <v>3</v>
      </c>
      <c r="E2374" s="39">
        <v>370</v>
      </c>
      <c r="F2374" s="39">
        <v>384</v>
      </c>
      <c r="G2374" s="39">
        <v>351</v>
      </c>
      <c r="H2374" s="39">
        <v>459</v>
      </c>
      <c r="I2374" s="39">
        <v>398</v>
      </c>
      <c r="J2374" s="39">
        <v>404</v>
      </c>
      <c r="K2374" s="39">
        <v>425</v>
      </c>
      <c r="L2374" s="39">
        <v>432</v>
      </c>
      <c r="M2374" s="39">
        <v>370</v>
      </c>
      <c r="N2374" s="39">
        <v>465</v>
      </c>
    </row>
    <row r="2375" spans="1:14" x14ac:dyDescent="0.25">
      <c r="A2375" s="39" t="s">
        <v>135</v>
      </c>
      <c r="B2375" s="39" t="s">
        <v>135</v>
      </c>
      <c r="C2375" s="39">
        <v>6302000</v>
      </c>
      <c r="D2375" s="39">
        <v>4</v>
      </c>
      <c r="E2375" s="39">
        <v>356</v>
      </c>
      <c r="F2375" s="39">
        <v>369</v>
      </c>
      <c r="G2375" s="39">
        <v>388</v>
      </c>
      <c r="H2375" s="39">
        <v>353</v>
      </c>
      <c r="I2375" s="39">
        <v>459</v>
      </c>
      <c r="J2375" s="39">
        <v>403</v>
      </c>
      <c r="K2375" s="39">
        <v>435</v>
      </c>
      <c r="L2375" s="39">
        <v>443</v>
      </c>
      <c r="M2375" s="39">
        <v>422</v>
      </c>
      <c r="N2375" s="39">
        <v>399</v>
      </c>
    </row>
    <row r="2376" spans="1:14" x14ac:dyDescent="0.25">
      <c r="A2376" s="39" t="s">
        <v>135</v>
      </c>
      <c r="B2376" s="39" t="s">
        <v>135</v>
      </c>
      <c r="C2376" s="39">
        <v>6302000</v>
      </c>
      <c r="D2376" s="39">
        <v>5</v>
      </c>
      <c r="E2376" s="39">
        <v>341</v>
      </c>
      <c r="F2376" s="39">
        <v>365</v>
      </c>
      <c r="G2376" s="39">
        <v>376</v>
      </c>
      <c r="H2376" s="39">
        <v>394</v>
      </c>
      <c r="I2376" s="39">
        <v>346</v>
      </c>
      <c r="J2376" s="39">
        <v>492</v>
      </c>
      <c r="K2376" s="39">
        <v>414</v>
      </c>
      <c r="L2376" s="39">
        <v>447</v>
      </c>
      <c r="M2376" s="39">
        <v>432</v>
      </c>
      <c r="N2376" s="39">
        <v>435</v>
      </c>
    </row>
    <row r="2377" spans="1:14" x14ac:dyDescent="0.25">
      <c r="A2377" s="39" t="s">
        <v>135</v>
      </c>
      <c r="B2377" s="39" t="s">
        <v>135</v>
      </c>
      <c r="C2377" s="39">
        <v>6302000</v>
      </c>
      <c r="D2377" s="39">
        <v>6</v>
      </c>
      <c r="E2377" s="39">
        <v>392</v>
      </c>
      <c r="F2377" s="39">
        <v>367</v>
      </c>
      <c r="G2377" s="39">
        <v>386</v>
      </c>
      <c r="H2377" s="39">
        <v>383</v>
      </c>
      <c r="I2377" s="39">
        <v>405</v>
      </c>
      <c r="J2377" s="39">
        <v>375</v>
      </c>
      <c r="K2377" s="39">
        <v>506</v>
      </c>
      <c r="L2377" s="39">
        <v>418</v>
      </c>
      <c r="M2377" s="39">
        <v>445</v>
      </c>
      <c r="N2377" s="39">
        <v>470</v>
      </c>
    </row>
    <row r="2378" spans="1:14" x14ac:dyDescent="0.25">
      <c r="A2378" s="39" t="s">
        <v>135</v>
      </c>
      <c r="B2378" s="39" t="s">
        <v>135</v>
      </c>
      <c r="C2378" s="39">
        <v>6302000</v>
      </c>
      <c r="D2378" s="39">
        <v>7</v>
      </c>
      <c r="E2378" s="39">
        <v>384</v>
      </c>
      <c r="F2378" s="39">
        <v>411</v>
      </c>
      <c r="G2378" s="39">
        <v>371</v>
      </c>
      <c r="H2378" s="39">
        <v>406</v>
      </c>
      <c r="I2378" s="39">
        <v>412</v>
      </c>
      <c r="J2378" s="39">
        <v>429</v>
      </c>
      <c r="K2378" s="39">
        <v>385</v>
      </c>
      <c r="L2378" s="39">
        <v>507</v>
      </c>
      <c r="M2378" s="39">
        <v>428</v>
      </c>
      <c r="N2378" s="39">
        <v>454</v>
      </c>
    </row>
    <row r="2379" spans="1:14" x14ac:dyDescent="0.25">
      <c r="A2379" s="39" t="s">
        <v>135</v>
      </c>
      <c r="B2379" s="39" t="s">
        <v>135</v>
      </c>
      <c r="C2379" s="39">
        <v>6302000</v>
      </c>
      <c r="D2379" s="39">
        <v>8</v>
      </c>
      <c r="E2379" s="39">
        <v>374</v>
      </c>
      <c r="F2379" s="39">
        <v>399</v>
      </c>
      <c r="G2379" s="39">
        <v>419</v>
      </c>
      <c r="H2379" s="39">
        <v>375</v>
      </c>
      <c r="I2379" s="39">
        <v>392</v>
      </c>
      <c r="J2379" s="39">
        <v>436</v>
      </c>
      <c r="K2379" s="39">
        <v>441</v>
      </c>
      <c r="L2379" s="39">
        <v>379</v>
      </c>
      <c r="M2379" s="39">
        <v>487</v>
      </c>
      <c r="N2379" s="39">
        <v>430</v>
      </c>
    </row>
    <row r="2380" spans="1:14" x14ac:dyDescent="0.25">
      <c r="A2380" s="39" t="s">
        <v>135</v>
      </c>
      <c r="B2380" s="39" t="s">
        <v>135</v>
      </c>
      <c r="C2380" s="39">
        <v>6302000</v>
      </c>
      <c r="D2380" s="39">
        <v>9</v>
      </c>
      <c r="E2380" s="39">
        <v>397</v>
      </c>
      <c r="F2380" s="39">
        <v>377</v>
      </c>
      <c r="G2380" s="39">
        <v>398</v>
      </c>
      <c r="H2380" s="39">
        <v>406</v>
      </c>
      <c r="I2380" s="39">
        <v>381</v>
      </c>
      <c r="J2380" s="39">
        <v>391</v>
      </c>
      <c r="K2380" s="39">
        <v>475</v>
      </c>
      <c r="L2380" s="39">
        <v>440</v>
      </c>
      <c r="M2380" s="39">
        <v>400</v>
      </c>
      <c r="N2380" s="39">
        <v>508</v>
      </c>
    </row>
    <row r="2381" spans="1:14" x14ac:dyDescent="0.25">
      <c r="A2381" s="39" t="s">
        <v>135</v>
      </c>
      <c r="B2381" s="39" t="s">
        <v>135</v>
      </c>
      <c r="C2381" s="39">
        <v>6303000</v>
      </c>
      <c r="D2381" s="39">
        <v>0</v>
      </c>
      <c r="E2381" s="39">
        <v>726</v>
      </c>
      <c r="F2381" s="39">
        <v>723</v>
      </c>
      <c r="G2381" s="39">
        <v>727</v>
      </c>
      <c r="H2381" s="39">
        <v>663</v>
      </c>
      <c r="I2381" s="39">
        <v>691</v>
      </c>
      <c r="J2381" s="39">
        <v>672</v>
      </c>
      <c r="K2381" s="39">
        <v>668</v>
      </c>
      <c r="L2381" s="39">
        <v>700</v>
      </c>
      <c r="M2381" s="39">
        <v>602</v>
      </c>
      <c r="N2381" s="39">
        <v>653</v>
      </c>
    </row>
    <row r="2382" spans="1:14" x14ac:dyDescent="0.25">
      <c r="A2382" s="39" t="s">
        <v>135</v>
      </c>
      <c r="B2382" s="39" t="s">
        <v>135</v>
      </c>
      <c r="C2382" s="39">
        <v>6303000</v>
      </c>
      <c r="D2382" s="39">
        <v>1</v>
      </c>
      <c r="E2382" s="39">
        <v>670</v>
      </c>
      <c r="F2382" s="39">
        <v>755</v>
      </c>
      <c r="G2382" s="39">
        <v>744</v>
      </c>
      <c r="H2382" s="39">
        <v>719</v>
      </c>
      <c r="I2382" s="39">
        <v>670</v>
      </c>
      <c r="J2382" s="39">
        <v>695</v>
      </c>
      <c r="K2382" s="39">
        <v>696</v>
      </c>
      <c r="L2382" s="39">
        <v>703</v>
      </c>
      <c r="M2382" s="39">
        <v>703</v>
      </c>
      <c r="N2382" s="39">
        <v>652</v>
      </c>
    </row>
    <row r="2383" spans="1:14" x14ac:dyDescent="0.25">
      <c r="A2383" s="39" t="s">
        <v>135</v>
      </c>
      <c r="B2383" s="39" t="s">
        <v>135</v>
      </c>
      <c r="C2383" s="39">
        <v>6303000</v>
      </c>
      <c r="D2383" s="39">
        <v>10</v>
      </c>
      <c r="E2383" s="39">
        <v>704</v>
      </c>
      <c r="F2383" s="39">
        <v>705</v>
      </c>
      <c r="G2383" s="39">
        <v>694</v>
      </c>
      <c r="H2383" s="39">
        <v>716</v>
      </c>
      <c r="I2383" s="39">
        <v>701</v>
      </c>
      <c r="J2383" s="39">
        <v>728</v>
      </c>
      <c r="K2383" s="39">
        <v>717</v>
      </c>
      <c r="L2383" s="39">
        <v>767</v>
      </c>
      <c r="M2383" s="39">
        <v>713</v>
      </c>
      <c r="N2383" s="39">
        <v>695</v>
      </c>
    </row>
    <row r="2384" spans="1:14" x14ac:dyDescent="0.25">
      <c r="A2384" s="39" t="s">
        <v>135</v>
      </c>
      <c r="B2384" s="39" t="s">
        <v>135</v>
      </c>
      <c r="C2384" s="39">
        <v>6303000</v>
      </c>
      <c r="D2384" s="39">
        <v>11</v>
      </c>
      <c r="E2384" s="39">
        <v>647</v>
      </c>
      <c r="F2384" s="39">
        <v>680</v>
      </c>
      <c r="G2384" s="39">
        <v>673</v>
      </c>
      <c r="H2384" s="39">
        <v>657</v>
      </c>
      <c r="I2384" s="39">
        <v>678</v>
      </c>
      <c r="J2384" s="39">
        <v>644</v>
      </c>
      <c r="K2384" s="39">
        <v>664</v>
      </c>
      <c r="L2384" s="39">
        <v>637</v>
      </c>
      <c r="M2384" s="39">
        <v>697</v>
      </c>
      <c r="N2384" s="39">
        <v>701</v>
      </c>
    </row>
    <row r="2385" spans="1:14" x14ac:dyDescent="0.25">
      <c r="A2385" s="39" t="s">
        <v>135</v>
      </c>
      <c r="B2385" s="39" t="s">
        <v>135</v>
      </c>
      <c r="C2385" s="39">
        <v>6303000</v>
      </c>
      <c r="D2385" s="39">
        <v>12</v>
      </c>
      <c r="E2385" s="39">
        <v>541</v>
      </c>
      <c r="F2385" s="39">
        <v>607</v>
      </c>
      <c r="G2385" s="39">
        <v>625</v>
      </c>
      <c r="H2385" s="39">
        <v>643</v>
      </c>
      <c r="I2385" s="39">
        <v>662</v>
      </c>
      <c r="J2385" s="39">
        <v>665</v>
      </c>
      <c r="K2385" s="39">
        <v>604</v>
      </c>
      <c r="L2385" s="39">
        <v>624</v>
      </c>
      <c r="M2385" s="39">
        <v>625</v>
      </c>
      <c r="N2385" s="39">
        <v>663</v>
      </c>
    </row>
    <row r="2386" spans="1:14" x14ac:dyDescent="0.25">
      <c r="A2386" s="39" t="s">
        <v>135</v>
      </c>
      <c r="B2386" s="39" t="s">
        <v>135</v>
      </c>
      <c r="C2386" s="39">
        <v>6303000</v>
      </c>
      <c r="D2386" s="39">
        <v>2</v>
      </c>
      <c r="E2386" s="39">
        <v>675</v>
      </c>
      <c r="F2386" s="39">
        <v>671</v>
      </c>
      <c r="G2386" s="39">
        <v>753</v>
      </c>
      <c r="H2386" s="39">
        <v>738</v>
      </c>
      <c r="I2386" s="39">
        <v>740</v>
      </c>
      <c r="J2386" s="39">
        <v>688</v>
      </c>
      <c r="K2386" s="39">
        <v>704</v>
      </c>
      <c r="L2386" s="39">
        <v>696</v>
      </c>
      <c r="M2386" s="39">
        <v>687</v>
      </c>
      <c r="N2386" s="39">
        <v>732</v>
      </c>
    </row>
    <row r="2387" spans="1:14" x14ac:dyDescent="0.25">
      <c r="A2387" s="39" t="s">
        <v>135</v>
      </c>
      <c r="B2387" s="39" t="s">
        <v>135</v>
      </c>
      <c r="C2387" s="39">
        <v>6303000</v>
      </c>
      <c r="D2387" s="39">
        <v>3</v>
      </c>
      <c r="E2387" s="39">
        <v>663</v>
      </c>
      <c r="F2387" s="39">
        <v>690</v>
      </c>
      <c r="G2387" s="39">
        <v>673</v>
      </c>
      <c r="H2387" s="39">
        <v>740</v>
      </c>
      <c r="I2387" s="39">
        <v>761</v>
      </c>
      <c r="J2387" s="39">
        <v>750</v>
      </c>
      <c r="K2387" s="39">
        <v>688</v>
      </c>
      <c r="L2387" s="39">
        <v>716</v>
      </c>
      <c r="M2387" s="39">
        <v>695</v>
      </c>
      <c r="N2387" s="39">
        <v>687</v>
      </c>
    </row>
    <row r="2388" spans="1:14" x14ac:dyDescent="0.25">
      <c r="A2388" s="39" t="s">
        <v>135</v>
      </c>
      <c r="B2388" s="39" t="s">
        <v>135</v>
      </c>
      <c r="C2388" s="39">
        <v>6303000</v>
      </c>
      <c r="D2388" s="39">
        <v>4</v>
      </c>
      <c r="E2388" s="39">
        <v>637</v>
      </c>
      <c r="F2388" s="39">
        <v>668</v>
      </c>
      <c r="G2388" s="39">
        <v>709</v>
      </c>
      <c r="H2388" s="39">
        <v>662</v>
      </c>
      <c r="I2388" s="39">
        <v>740</v>
      </c>
      <c r="J2388" s="39">
        <v>764</v>
      </c>
      <c r="K2388" s="39">
        <v>744</v>
      </c>
      <c r="L2388" s="39">
        <v>716</v>
      </c>
      <c r="M2388" s="39">
        <v>718</v>
      </c>
      <c r="N2388" s="39">
        <v>722</v>
      </c>
    </row>
    <row r="2389" spans="1:14" x14ac:dyDescent="0.25">
      <c r="A2389" s="39" t="s">
        <v>135</v>
      </c>
      <c r="B2389" s="39" t="s">
        <v>135</v>
      </c>
      <c r="C2389" s="39">
        <v>6303000</v>
      </c>
      <c r="D2389" s="39">
        <v>5</v>
      </c>
      <c r="E2389" s="39">
        <v>640</v>
      </c>
      <c r="F2389" s="39">
        <v>644</v>
      </c>
      <c r="G2389" s="39">
        <v>693</v>
      </c>
      <c r="H2389" s="39">
        <v>691</v>
      </c>
      <c r="I2389" s="39">
        <v>669</v>
      </c>
      <c r="J2389" s="39">
        <v>753</v>
      </c>
      <c r="K2389" s="39">
        <v>769</v>
      </c>
      <c r="L2389" s="39">
        <v>761</v>
      </c>
      <c r="M2389" s="39">
        <v>718</v>
      </c>
      <c r="N2389" s="39">
        <v>741</v>
      </c>
    </row>
    <row r="2390" spans="1:14" x14ac:dyDescent="0.25">
      <c r="A2390" s="39" t="s">
        <v>135</v>
      </c>
      <c r="B2390" s="39" t="s">
        <v>135</v>
      </c>
      <c r="C2390" s="39">
        <v>6303000</v>
      </c>
      <c r="D2390" s="39">
        <v>6</v>
      </c>
      <c r="E2390" s="39">
        <v>665</v>
      </c>
      <c r="F2390" s="39">
        <v>686</v>
      </c>
      <c r="G2390" s="39">
        <v>641</v>
      </c>
      <c r="H2390" s="39">
        <v>687</v>
      </c>
      <c r="I2390" s="39">
        <v>695</v>
      </c>
      <c r="J2390" s="39">
        <v>683</v>
      </c>
      <c r="K2390" s="39">
        <v>758</v>
      </c>
      <c r="L2390" s="39">
        <v>796</v>
      </c>
      <c r="M2390" s="39">
        <v>775</v>
      </c>
      <c r="N2390" s="39">
        <v>727</v>
      </c>
    </row>
    <row r="2391" spans="1:14" x14ac:dyDescent="0.25">
      <c r="A2391" s="39" t="s">
        <v>135</v>
      </c>
      <c r="B2391" s="39" t="s">
        <v>135</v>
      </c>
      <c r="C2391" s="39">
        <v>6303000</v>
      </c>
      <c r="D2391" s="39">
        <v>7</v>
      </c>
      <c r="E2391" s="39">
        <v>694</v>
      </c>
      <c r="F2391" s="39">
        <v>661</v>
      </c>
      <c r="G2391" s="39">
        <v>697</v>
      </c>
      <c r="H2391" s="39">
        <v>659</v>
      </c>
      <c r="I2391" s="39">
        <v>714</v>
      </c>
      <c r="J2391" s="39">
        <v>703</v>
      </c>
      <c r="K2391" s="39">
        <v>693</v>
      </c>
      <c r="L2391" s="39">
        <v>758</v>
      </c>
      <c r="M2391" s="39">
        <v>811</v>
      </c>
      <c r="N2391" s="39">
        <v>791</v>
      </c>
    </row>
    <row r="2392" spans="1:14" x14ac:dyDescent="0.25">
      <c r="A2392" s="39" t="s">
        <v>135</v>
      </c>
      <c r="B2392" s="39" t="s">
        <v>135</v>
      </c>
      <c r="C2392" s="39">
        <v>6303000</v>
      </c>
      <c r="D2392" s="39">
        <v>8</v>
      </c>
      <c r="E2392" s="39">
        <v>672</v>
      </c>
      <c r="F2392" s="39">
        <v>693</v>
      </c>
      <c r="G2392" s="39">
        <v>666</v>
      </c>
      <c r="H2392" s="39">
        <v>716</v>
      </c>
      <c r="I2392" s="39">
        <v>661</v>
      </c>
      <c r="J2392" s="39">
        <v>705</v>
      </c>
      <c r="K2392" s="39">
        <v>702</v>
      </c>
      <c r="L2392" s="39">
        <v>705</v>
      </c>
      <c r="M2392" s="39">
        <v>759</v>
      </c>
      <c r="N2392" s="39">
        <v>831</v>
      </c>
    </row>
    <row r="2393" spans="1:14" x14ac:dyDescent="0.25">
      <c r="A2393" s="39" t="s">
        <v>135</v>
      </c>
      <c r="B2393" s="39" t="s">
        <v>135</v>
      </c>
      <c r="C2393" s="39">
        <v>6303000</v>
      </c>
      <c r="D2393" s="39">
        <v>9</v>
      </c>
      <c r="E2393" s="39">
        <v>684</v>
      </c>
      <c r="F2393" s="39">
        <v>677</v>
      </c>
      <c r="G2393" s="39">
        <v>719</v>
      </c>
      <c r="H2393" s="39">
        <v>675</v>
      </c>
      <c r="I2393" s="39">
        <v>748</v>
      </c>
      <c r="J2393" s="39">
        <v>670</v>
      </c>
      <c r="K2393" s="39">
        <v>729</v>
      </c>
      <c r="L2393" s="39">
        <v>720</v>
      </c>
      <c r="M2393" s="39">
        <v>710</v>
      </c>
      <c r="N2393" s="39">
        <v>799</v>
      </c>
    </row>
    <row r="2394" spans="1:14" x14ac:dyDescent="0.25">
      <c r="A2394" s="39" t="s">
        <v>135</v>
      </c>
      <c r="B2394" s="39" t="s">
        <v>135</v>
      </c>
      <c r="C2394" s="39">
        <v>6304000</v>
      </c>
      <c r="D2394" s="39">
        <v>0</v>
      </c>
      <c r="E2394" s="39">
        <v>85</v>
      </c>
      <c r="F2394" s="39">
        <v>94</v>
      </c>
      <c r="G2394" s="39">
        <v>89</v>
      </c>
      <c r="H2394" s="39">
        <v>90</v>
      </c>
      <c r="I2394" s="39">
        <v>89</v>
      </c>
      <c r="J2394" s="39">
        <v>83</v>
      </c>
      <c r="K2394" s="39">
        <v>92</v>
      </c>
      <c r="L2394" s="39">
        <v>94</v>
      </c>
      <c r="M2394" s="39">
        <v>96</v>
      </c>
      <c r="N2394" s="39">
        <v>80</v>
      </c>
    </row>
    <row r="2395" spans="1:14" x14ac:dyDescent="0.25">
      <c r="A2395" s="39" t="s">
        <v>135</v>
      </c>
      <c r="B2395" s="39" t="s">
        <v>135</v>
      </c>
      <c r="C2395" s="39">
        <v>6304000</v>
      </c>
      <c r="D2395" s="39">
        <v>1</v>
      </c>
      <c r="E2395" s="39">
        <v>74</v>
      </c>
      <c r="F2395" s="39">
        <v>87</v>
      </c>
      <c r="G2395" s="39">
        <v>103</v>
      </c>
      <c r="H2395" s="39">
        <v>96</v>
      </c>
      <c r="I2395" s="39">
        <v>93</v>
      </c>
      <c r="J2395" s="39">
        <v>80</v>
      </c>
      <c r="K2395" s="39">
        <v>85</v>
      </c>
      <c r="L2395" s="39">
        <v>79</v>
      </c>
      <c r="M2395" s="39">
        <v>88</v>
      </c>
      <c r="N2395" s="39">
        <v>104</v>
      </c>
    </row>
    <row r="2396" spans="1:14" x14ac:dyDescent="0.25">
      <c r="A2396" s="39" t="s">
        <v>135</v>
      </c>
      <c r="B2396" s="39" t="s">
        <v>135</v>
      </c>
      <c r="C2396" s="39">
        <v>6304000</v>
      </c>
      <c r="D2396" s="39">
        <v>10</v>
      </c>
      <c r="E2396" s="39">
        <v>94</v>
      </c>
      <c r="F2396" s="39">
        <v>93</v>
      </c>
      <c r="G2396" s="39">
        <v>108</v>
      </c>
      <c r="H2396" s="39">
        <v>98</v>
      </c>
      <c r="I2396" s="39">
        <v>107</v>
      </c>
      <c r="J2396" s="39">
        <v>107</v>
      </c>
      <c r="K2396" s="39">
        <v>100</v>
      </c>
      <c r="L2396" s="39">
        <v>103</v>
      </c>
      <c r="M2396" s="39">
        <v>102</v>
      </c>
      <c r="N2396" s="39">
        <v>94</v>
      </c>
    </row>
    <row r="2397" spans="1:14" x14ac:dyDescent="0.25">
      <c r="A2397" s="39" t="s">
        <v>135</v>
      </c>
      <c r="B2397" s="39" t="s">
        <v>135</v>
      </c>
      <c r="C2397" s="39">
        <v>6304000</v>
      </c>
      <c r="D2397" s="39">
        <v>11</v>
      </c>
      <c r="E2397" s="39">
        <v>90</v>
      </c>
      <c r="F2397" s="39">
        <v>89</v>
      </c>
      <c r="G2397" s="39">
        <v>82</v>
      </c>
      <c r="H2397" s="39">
        <v>94</v>
      </c>
      <c r="I2397" s="39">
        <v>112</v>
      </c>
      <c r="J2397" s="39">
        <v>120</v>
      </c>
      <c r="K2397" s="39">
        <v>102</v>
      </c>
      <c r="L2397" s="39">
        <v>88</v>
      </c>
      <c r="M2397" s="39">
        <v>106</v>
      </c>
      <c r="N2397" s="39">
        <v>98</v>
      </c>
    </row>
    <row r="2398" spans="1:14" x14ac:dyDescent="0.25">
      <c r="A2398" s="39" t="s">
        <v>135</v>
      </c>
      <c r="B2398" s="39" t="s">
        <v>135</v>
      </c>
      <c r="C2398" s="39">
        <v>6304000</v>
      </c>
      <c r="D2398" s="39">
        <v>12</v>
      </c>
      <c r="E2398" s="39">
        <v>53</v>
      </c>
      <c r="F2398" s="39">
        <v>88</v>
      </c>
      <c r="G2398" s="39">
        <v>86</v>
      </c>
      <c r="H2398" s="39">
        <v>75</v>
      </c>
      <c r="I2398" s="39">
        <v>91</v>
      </c>
      <c r="J2398" s="39">
        <v>104</v>
      </c>
      <c r="K2398" s="39">
        <v>97</v>
      </c>
      <c r="L2398" s="39">
        <v>93</v>
      </c>
      <c r="M2398" s="39">
        <v>84</v>
      </c>
      <c r="N2398" s="39">
        <v>103</v>
      </c>
    </row>
    <row r="2399" spans="1:14" x14ac:dyDescent="0.25">
      <c r="A2399" s="39" t="s">
        <v>135</v>
      </c>
      <c r="B2399" s="39" t="s">
        <v>135</v>
      </c>
      <c r="C2399" s="39">
        <v>6304000</v>
      </c>
      <c r="D2399" s="39">
        <v>2</v>
      </c>
      <c r="E2399" s="39">
        <v>83</v>
      </c>
      <c r="F2399" s="39">
        <v>82</v>
      </c>
      <c r="G2399" s="39">
        <v>85</v>
      </c>
      <c r="H2399" s="39">
        <v>109</v>
      </c>
      <c r="I2399" s="39">
        <v>89</v>
      </c>
      <c r="J2399" s="39">
        <v>97</v>
      </c>
      <c r="K2399" s="39">
        <v>82</v>
      </c>
      <c r="L2399" s="39">
        <v>81</v>
      </c>
      <c r="M2399" s="39">
        <v>77</v>
      </c>
      <c r="N2399" s="39">
        <v>95</v>
      </c>
    </row>
    <row r="2400" spans="1:14" x14ac:dyDescent="0.25">
      <c r="A2400" s="39" t="s">
        <v>135</v>
      </c>
      <c r="B2400" s="39" t="s">
        <v>135</v>
      </c>
      <c r="C2400" s="39">
        <v>6304000</v>
      </c>
      <c r="D2400" s="39">
        <v>3</v>
      </c>
      <c r="E2400" s="39">
        <v>85</v>
      </c>
      <c r="F2400" s="39">
        <v>90</v>
      </c>
      <c r="G2400" s="39">
        <v>81</v>
      </c>
      <c r="H2400" s="39">
        <v>82</v>
      </c>
      <c r="I2400" s="39">
        <v>113</v>
      </c>
      <c r="J2400" s="39">
        <v>93</v>
      </c>
      <c r="K2400" s="39">
        <v>92</v>
      </c>
      <c r="L2400" s="39">
        <v>86</v>
      </c>
      <c r="M2400" s="39">
        <v>87</v>
      </c>
      <c r="N2400" s="39">
        <v>80</v>
      </c>
    </row>
    <row r="2401" spans="1:14" x14ac:dyDescent="0.25">
      <c r="A2401" s="39" t="s">
        <v>135</v>
      </c>
      <c r="B2401" s="39" t="s">
        <v>135</v>
      </c>
      <c r="C2401" s="39">
        <v>6304000</v>
      </c>
      <c r="D2401" s="39">
        <v>4</v>
      </c>
      <c r="E2401" s="39">
        <v>72</v>
      </c>
      <c r="F2401" s="39">
        <v>87</v>
      </c>
      <c r="G2401" s="39">
        <v>86</v>
      </c>
      <c r="H2401" s="39">
        <v>81</v>
      </c>
      <c r="I2401" s="39">
        <v>85</v>
      </c>
      <c r="J2401" s="39">
        <v>118</v>
      </c>
      <c r="K2401" s="39">
        <v>90</v>
      </c>
      <c r="L2401" s="39">
        <v>88</v>
      </c>
      <c r="M2401" s="39">
        <v>85</v>
      </c>
      <c r="N2401" s="39">
        <v>86</v>
      </c>
    </row>
    <row r="2402" spans="1:14" x14ac:dyDescent="0.25">
      <c r="A2402" s="39" t="s">
        <v>135</v>
      </c>
      <c r="B2402" s="39" t="s">
        <v>135</v>
      </c>
      <c r="C2402" s="39">
        <v>6304000</v>
      </c>
      <c r="D2402" s="39">
        <v>5</v>
      </c>
      <c r="E2402" s="39">
        <v>80</v>
      </c>
      <c r="F2402" s="39">
        <v>70</v>
      </c>
      <c r="G2402" s="39">
        <v>90</v>
      </c>
      <c r="H2402" s="39">
        <v>87</v>
      </c>
      <c r="I2402" s="39">
        <v>84</v>
      </c>
      <c r="J2402" s="39">
        <v>94</v>
      </c>
      <c r="K2402" s="39">
        <v>111</v>
      </c>
      <c r="L2402" s="39">
        <v>91</v>
      </c>
      <c r="M2402" s="39">
        <v>88</v>
      </c>
      <c r="N2402" s="39">
        <v>89</v>
      </c>
    </row>
    <row r="2403" spans="1:14" x14ac:dyDescent="0.25">
      <c r="A2403" s="39" t="s">
        <v>135</v>
      </c>
      <c r="B2403" s="39" t="s">
        <v>135</v>
      </c>
      <c r="C2403" s="39">
        <v>6304000</v>
      </c>
      <c r="D2403" s="39">
        <v>6</v>
      </c>
      <c r="E2403" s="39">
        <v>84</v>
      </c>
      <c r="F2403" s="39">
        <v>79</v>
      </c>
      <c r="G2403" s="39">
        <v>78</v>
      </c>
      <c r="H2403" s="39">
        <v>94</v>
      </c>
      <c r="I2403" s="39">
        <v>98</v>
      </c>
      <c r="J2403" s="39">
        <v>90</v>
      </c>
      <c r="K2403" s="39">
        <v>97</v>
      </c>
      <c r="L2403" s="39">
        <v>106</v>
      </c>
      <c r="M2403" s="39">
        <v>96</v>
      </c>
      <c r="N2403" s="39">
        <v>85</v>
      </c>
    </row>
    <row r="2404" spans="1:14" x14ac:dyDescent="0.25">
      <c r="A2404" s="39" t="s">
        <v>135</v>
      </c>
      <c r="B2404" s="39" t="s">
        <v>135</v>
      </c>
      <c r="C2404" s="39">
        <v>6304000</v>
      </c>
      <c r="D2404" s="39">
        <v>7</v>
      </c>
      <c r="E2404" s="39">
        <v>84</v>
      </c>
      <c r="F2404" s="39">
        <v>91</v>
      </c>
      <c r="G2404" s="39">
        <v>81</v>
      </c>
      <c r="H2404" s="39">
        <v>80</v>
      </c>
      <c r="I2404" s="39">
        <v>100</v>
      </c>
      <c r="J2404" s="39">
        <v>88</v>
      </c>
      <c r="K2404" s="39">
        <v>90</v>
      </c>
      <c r="L2404" s="39">
        <v>102</v>
      </c>
      <c r="M2404" s="39">
        <v>107</v>
      </c>
      <c r="N2404" s="39">
        <v>108</v>
      </c>
    </row>
    <row r="2405" spans="1:14" x14ac:dyDescent="0.25">
      <c r="A2405" s="39" t="s">
        <v>135</v>
      </c>
      <c r="B2405" s="39" t="s">
        <v>135</v>
      </c>
      <c r="C2405" s="39">
        <v>6304000</v>
      </c>
      <c r="D2405" s="39">
        <v>8</v>
      </c>
      <c r="E2405" s="39">
        <v>96</v>
      </c>
      <c r="F2405" s="39">
        <v>84</v>
      </c>
      <c r="G2405" s="39">
        <v>94</v>
      </c>
      <c r="H2405" s="39">
        <v>86</v>
      </c>
      <c r="I2405" s="39">
        <v>90</v>
      </c>
      <c r="J2405" s="39">
        <v>101</v>
      </c>
      <c r="K2405" s="39">
        <v>94</v>
      </c>
      <c r="L2405" s="39">
        <v>98</v>
      </c>
      <c r="M2405" s="39">
        <v>108</v>
      </c>
      <c r="N2405" s="39">
        <v>109</v>
      </c>
    </row>
    <row r="2406" spans="1:14" x14ac:dyDescent="0.25">
      <c r="A2406" s="39" t="s">
        <v>135</v>
      </c>
      <c r="B2406" s="39" t="s">
        <v>135</v>
      </c>
      <c r="C2406" s="39">
        <v>6304000</v>
      </c>
      <c r="D2406" s="39">
        <v>9</v>
      </c>
      <c r="E2406" s="39">
        <v>80</v>
      </c>
      <c r="F2406" s="39">
        <v>103</v>
      </c>
      <c r="G2406" s="39">
        <v>90</v>
      </c>
      <c r="H2406" s="39">
        <v>95</v>
      </c>
      <c r="I2406" s="39">
        <v>95</v>
      </c>
      <c r="J2406" s="39">
        <v>97</v>
      </c>
      <c r="K2406" s="39">
        <v>102</v>
      </c>
      <c r="L2406" s="39">
        <v>95</v>
      </c>
      <c r="M2406" s="39">
        <v>97</v>
      </c>
      <c r="N2406" s="39">
        <v>107</v>
      </c>
    </row>
    <row r="2407" spans="1:14" x14ac:dyDescent="0.25">
      <c r="A2407" s="39" t="s">
        <v>135</v>
      </c>
      <c r="B2407" s="39" t="s">
        <v>135</v>
      </c>
      <c r="C2407" s="39">
        <v>6401000</v>
      </c>
      <c r="D2407" s="39">
        <v>0</v>
      </c>
      <c r="E2407" s="39">
        <v>127</v>
      </c>
      <c r="F2407" s="39">
        <v>105</v>
      </c>
      <c r="G2407" s="39">
        <v>126</v>
      </c>
      <c r="H2407" s="39">
        <v>107</v>
      </c>
      <c r="I2407" s="39">
        <v>108</v>
      </c>
      <c r="J2407" s="39">
        <v>123</v>
      </c>
      <c r="K2407" s="39">
        <v>99</v>
      </c>
      <c r="L2407" s="39">
        <v>90</v>
      </c>
      <c r="M2407" s="39">
        <v>111</v>
      </c>
      <c r="N2407" s="39">
        <v>92</v>
      </c>
    </row>
    <row r="2408" spans="1:14" x14ac:dyDescent="0.25">
      <c r="A2408" s="39" t="s">
        <v>135</v>
      </c>
      <c r="B2408" s="39" t="s">
        <v>135</v>
      </c>
      <c r="C2408" s="39">
        <v>6401000</v>
      </c>
      <c r="D2408" s="39">
        <v>1</v>
      </c>
      <c r="E2408" s="39">
        <v>122</v>
      </c>
      <c r="F2408" s="39">
        <v>126</v>
      </c>
      <c r="G2408" s="39">
        <v>103</v>
      </c>
      <c r="H2408" s="39">
        <v>127</v>
      </c>
      <c r="I2408" s="39">
        <v>104</v>
      </c>
      <c r="J2408" s="39">
        <v>116</v>
      </c>
      <c r="K2408" s="39">
        <v>120</v>
      </c>
      <c r="L2408" s="39">
        <v>94</v>
      </c>
      <c r="M2408" s="39">
        <v>91</v>
      </c>
      <c r="N2408" s="39">
        <v>106</v>
      </c>
    </row>
    <row r="2409" spans="1:14" x14ac:dyDescent="0.25">
      <c r="A2409" s="39" t="s">
        <v>135</v>
      </c>
      <c r="B2409" s="39" t="s">
        <v>135</v>
      </c>
      <c r="C2409" s="39">
        <v>6401000</v>
      </c>
      <c r="D2409" s="39">
        <v>10</v>
      </c>
      <c r="E2409" s="39">
        <v>128</v>
      </c>
      <c r="F2409" s="39">
        <v>97</v>
      </c>
      <c r="G2409" s="39">
        <v>123</v>
      </c>
      <c r="H2409" s="39">
        <v>109</v>
      </c>
      <c r="I2409" s="39">
        <v>136</v>
      </c>
      <c r="J2409" s="39">
        <v>102</v>
      </c>
      <c r="K2409" s="39">
        <v>91</v>
      </c>
      <c r="L2409" s="39">
        <v>108</v>
      </c>
      <c r="M2409" s="39">
        <v>119</v>
      </c>
      <c r="N2409" s="39">
        <v>119</v>
      </c>
    </row>
    <row r="2410" spans="1:14" x14ac:dyDescent="0.25">
      <c r="A2410" s="39" t="s">
        <v>135</v>
      </c>
      <c r="B2410" s="39" t="s">
        <v>135</v>
      </c>
      <c r="C2410" s="39">
        <v>6401000</v>
      </c>
      <c r="D2410" s="39">
        <v>11</v>
      </c>
      <c r="E2410" s="39">
        <v>102</v>
      </c>
      <c r="F2410" s="39">
        <v>129</v>
      </c>
      <c r="G2410" s="39">
        <v>95</v>
      </c>
      <c r="H2410" s="39">
        <v>118</v>
      </c>
      <c r="I2410" s="39">
        <v>93</v>
      </c>
      <c r="J2410" s="39">
        <v>125</v>
      </c>
      <c r="K2410" s="39">
        <v>104</v>
      </c>
      <c r="L2410" s="39">
        <v>97</v>
      </c>
      <c r="M2410" s="39">
        <v>102</v>
      </c>
      <c r="N2410" s="39">
        <v>113</v>
      </c>
    </row>
    <row r="2411" spans="1:14" x14ac:dyDescent="0.25">
      <c r="A2411" s="39" t="s">
        <v>135</v>
      </c>
      <c r="B2411" s="39" t="s">
        <v>135</v>
      </c>
      <c r="C2411" s="39">
        <v>6401000</v>
      </c>
      <c r="D2411" s="39">
        <v>12</v>
      </c>
      <c r="E2411" s="39">
        <v>90</v>
      </c>
      <c r="F2411" s="39">
        <v>94</v>
      </c>
      <c r="G2411" s="39">
        <v>120</v>
      </c>
      <c r="H2411" s="39">
        <v>87</v>
      </c>
      <c r="I2411" s="39">
        <v>103</v>
      </c>
      <c r="J2411" s="39">
        <v>86</v>
      </c>
      <c r="K2411" s="39">
        <v>114</v>
      </c>
      <c r="L2411" s="39">
        <v>90</v>
      </c>
      <c r="M2411" s="39">
        <v>90</v>
      </c>
      <c r="N2411" s="39">
        <v>105</v>
      </c>
    </row>
    <row r="2412" spans="1:14" x14ac:dyDescent="0.25">
      <c r="A2412" s="39" t="s">
        <v>135</v>
      </c>
      <c r="B2412" s="39" t="s">
        <v>135</v>
      </c>
      <c r="C2412" s="39">
        <v>6401000</v>
      </c>
      <c r="D2412" s="39">
        <v>2</v>
      </c>
      <c r="E2412" s="39">
        <v>125</v>
      </c>
      <c r="F2412" s="39">
        <v>113</v>
      </c>
      <c r="G2412" s="39">
        <v>131</v>
      </c>
      <c r="H2412" s="39">
        <v>105</v>
      </c>
      <c r="I2412" s="39">
        <v>121</v>
      </c>
      <c r="J2412" s="39">
        <v>106</v>
      </c>
      <c r="K2412" s="39">
        <v>116</v>
      </c>
      <c r="L2412" s="39">
        <v>119</v>
      </c>
      <c r="M2412" s="39">
        <v>96</v>
      </c>
      <c r="N2412" s="39">
        <v>92</v>
      </c>
    </row>
    <row r="2413" spans="1:14" x14ac:dyDescent="0.25">
      <c r="A2413" s="39" t="s">
        <v>135</v>
      </c>
      <c r="B2413" s="39" t="s">
        <v>135</v>
      </c>
      <c r="C2413" s="39">
        <v>6401000</v>
      </c>
      <c r="D2413" s="39">
        <v>3</v>
      </c>
      <c r="E2413" s="39">
        <v>115</v>
      </c>
      <c r="F2413" s="39">
        <v>113</v>
      </c>
      <c r="G2413" s="39">
        <v>111</v>
      </c>
      <c r="H2413" s="39">
        <v>125</v>
      </c>
      <c r="I2413" s="39">
        <v>102</v>
      </c>
      <c r="J2413" s="39">
        <v>115</v>
      </c>
      <c r="K2413" s="39">
        <v>102</v>
      </c>
      <c r="L2413" s="39">
        <v>117</v>
      </c>
      <c r="M2413" s="39">
        <v>121</v>
      </c>
      <c r="N2413" s="39">
        <v>93</v>
      </c>
    </row>
    <row r="2414" spans="1:14" x14ac:dyDescent="0.25">
      <c r="A2414" s="39" t="s">
        <v>135</v>
      </c>
      <c r="B2414" s="39" t="s">
        <v>135</v>
      </c>
      <c r="C2414" s="39">
        <v>6401000</v>
      </c>
      <c r="D2414" s="39">
        <v>4</v>
      </c>
      <c r="E2414" s="39">
        <v>119</v>
      </c>
      <c r="F2414" s="39">
        <v>117</v>
      </c>
      <c r="G2414" s="39">
        <v>117</v>
      </c>
      <c r="H2414" s="39">
        <v>103</v>
      </c>
      <c r="I2414" s="39">
        <v>125</v>
      </c>
      <c r="J2414" s="39">
        <v>103</v>
      </c>
      <c r="K2414" s="39">
        <v>120</v>
      </c>
      <c r="L2414" s="39">
        <v>98</v>
      </c>
      <c r="M2414" s="39">
        <v>112</v>
      </c>
      <c r="N2414" s="39">
        <v>116</v>
      </c>
    </row>
    <row r="2415" spans="1:14" x14ac:dyDescent="0.25">
      <c r="A2415" s="39" t="s">
        <v>135</v>
      </c>
      <c r="B2415" s="39" t="s">
        <v>135</v>
      </c>
      <c r="C2415" s="39">
        <v>6401000</v>
      </c>
      <c r="D2415" s="39">
        <v>5</v>
      </c>
      <c r="E2415" s="39">
        <v>119</v>
      </c>
      <c r="F2415" s="39">
        <v>110</v>
      </c>
      <c r="G2415" s="39">
        <v>120</v>
      </c>
      <c r="H2415" s="39">
        <v>113</v>
      </c>
      <c r="I2415" s="39">
        <v>110</v>
      </c>
      <c r="J2415" s="39">
        <v>120</v>
      </c>
      <c r="K2415" s="39">
        <v>108</v>
      </c>
      <c r="L2415" s="39">
        <v>123</v>
      </c>
      <c r="M2415" s="39">
        <v>99</v>
      </c>
      <c r="N2415" s="39">
        <v>116</v>
      </c>
    </row>
    <row r="2416" spans="1:14" x14ac:dyDescent="0.25">
      <c r="A2416" s="39" t="s">
        <v>135</v>
      </c>
      <c r="B2416" s="39" t="s">
        <v>135</v>
      </c>
      <c r="C2416" s="39">
        <v>6401000</v>
      </c>
      <c r="D2416" s="39">
        <v>6</v>
      </c>
      <c r="E2416" s="39">
        <v>140</v>
      </c>
      <c r="F2416" s="39">
        <v>109</v>
      </c>
      <c r="G2416" s="39">
        <v>108</v>
      </c>
      <c r="H2416" s="39">
        <v>115</v>
      </c>
      <c r="I2416" s="39">
        <v>118</v>
      </c>
      <c r="J2416" s="39">
        <v>118</v>
      </c>
      <c r="K2416" s="39">
        <v>119</v>
      </c>
      <c r="L2416" s="39">
        <v>111</v>
      </c>
      <c r="M2416" s="39">
        <v>115</v>
      </c>
      <c r="N2416" s="39">
        <v>102</v>
      </c>
    </row>
    <row r="2417" spans="1:14" x14ac:dyDescent="0.25">
      <c r="A2417" s="39" t="s">
        <v>135</v>
      </c>
      <c r="B2417" s="39" t="s">
        <v>135</v>
      </c>
      <c r="C2417" s="39">
        <v>6401000</v>
      </c>
      <c r="D2417" s="39">
        <v>7</v>
      </c>
      <c r="E2417" s="39">
        <v>118</v>
      </c>
      <c r="F2417" s="39">
        <v>141</v>
      </c>
      <c r="G2417" s="39">
        <v>112</v>
      </c>
      <c r="H2417" s="39">
        <v>101</v>
      </c>
      <c r="I2417" s="39">
        <v>118</v>
      </c>
      <c r="J2417" s="39">
        <v>114</v>
      </c>
      <c r="K2417" s="39">
        <v>114</v>
      </c>
      <c r="L2417" s="39">
        <v>119</v>
      </c>
      <c r="M2417" s="39">
        <v>103</v>
      </c>
      <c r="N2417" s="39">
        <v>117</v>
      </c>
    </row>
    <row r="2418" spans="1:14" x14ac:dyDescent="0.25">
      <c r="A2418" s="39" t="s">
        <v>135</v>
      </c>
      <c r="B2418" s="39" t="s">
        <v>135</v>
      </c>
      <c r="C2418" s="39">
        <v>6401000</v>
      </c>
      <c r="D2418" s="39">
        <v>8</v>
      </c>
      <c r="E2418" s="39">
        <v>134</v>
      </c>
      <c r="F2418" s="39">
        <v>104</v>
      </c>
      <c r="G2418" s="39">
        <v>140</v>
      </c>
      <c r="H2418" s="39">
        <v>108</v>
      </c>
      <c r="I2418" s="39">
        <v>106</v>
      </c>
      <c r="J2418" s="39">
        <v>114</v>
      </c>
      <c r="K2418" s="39">
        <v>118</v>
      </c>
      <c r="L2418" s="39">
        <v>117</v>
      </c>
      <c r="M2418" s="39">
        <v>123</v>
      </c>
      <c r="N2418" s="39">
        <v>103</v>
      </c>
    </row>
    <row r="2419" spans="1:14" x14ac:dyDescent="0.25">
      <c r="A2419" s="39" t="s">
        <v>135</v>
      </c>
      <c r="B2419" s="39" t="s">
        <v>135</v>
      </c>
      <c r="C2419" s="39">
        <v>6401000</v>
      </c>
      <c r="D2419" s="39">
        <v>9</v>
      </c>
      <c r="E2419" s="39">
        <v>126</v>
      </c>
      <c r="F2419" s="39">
        <v>135</v>
      </c>
      <c r="G2419" s="39">
        <v>115</v>
      </c>
      <c r="H2419" s="39">
        <v>132</v>
      </c>
      <c r="I2419" s="39">
        <v>110</v>
      </c>
      <c r="J2419" s="39">
        <v>103</v>
      </c>
      <c r="K2419" s="39">
        <v>110</v>
      </c>
      <c r="L2419" s="39">
        <v>121</v>
      </c>
      <c r="M2419" s="39">
        <v>117</v>
      </c>
      <c r="N2419" s="39">
        <v>119</v>
      </c>
    </row>
    <row r="2420" spans="1:14" x14ac:dyDescent="0.25">
      <c r="A2420" s="39" t="s">
        <v>135</v>
      </c>
      <c r="B2420" s="39" t="s">
        <v>135</v>
      </c>
      <c r="C2420" s="39">
        <v>6502000</v>
      </c>
      <c r="D2420" s="39">
        <v>0</v>
      </c>
      <c r="E2420" s="39">
        <v>71</v>
      </c>
      <c r="F2420" s="39">
        <v>72</v>
      </c>
      <c r="G2420" s="39">
        <v>64</v>
      </c>
      <c r="H2420" s="39">
        <v>55</v>
      </c>
      <c r="I2420" s="39">
        <v>72</v>
      </c>
      <c r="J2420" s="39">
        <v>63</v>
      </c>
      <c r="K2420" s="39">
        <v>69</v>
      </c>
      <c r="L2420" s="39">
        <v>57</v>
      </c>
      <c r="M2420" s="39">
        <v>46</v>
      </c>
      <c r="N2420" s="39">
        <v>59</v>
      </c>
    </row>
    <row r="2421" spans="1:14" x14ac:dyDescent="0.25">
      <c r="A2421" s="39" t="s">
        <v>135</v>
      </c>
      <c r="B2421" s="39" t="s">
        <v>135</v>
      </c>
      <c r="C2421" s="39">
        <v>6502000</v>
      </c>
      <c r="D2421" s="39">
        <v>1</v>
      </c>
      <c r="E2421" s="39">
        <v>66</v>
      </c>
      <c r="F2421" s="39">
        <v>59</v>
      </c>
      <c r="G2421" s="39">
        <v>58</v>
      </c>
      <c r="H2421" s="39">
        <v>70</v>
      </c>
      <c r="I2421" s="39">
        <v>43</v>
      </c>
      <c r="J2421" s="39">
        <v>71</v>
      </c>
      <c r="K2421" s="39">
        <v>61</v>
      </c>
      <c r="L2421" s="39">
        <v>62</v>
      </c>
      <c r="M2421" s="39">
        <v>55</v>
      </c>
      <c r="N2421" s="39">
        <v>45</v>
      </c>
    </row>
    <row r="2422" spans="1:14" x14ac:dyDescent="0.25">
      <c r="A2422" s="39" t="s">
        <v>135</v>
      </c>
      <c r="B2422" s="39" t="s">
        <v>135</v>
      </c>
      <c r="C2422" s="39">
        <v>6502000</v>
      </c>
      <c r="D2422" s="39">
        <v>10</v>
      </c>
      <c r="E2422" s="39">
        <v>81</v>
      </c>
      <c r="F2422" s="39">
        <v>53</v>
      </c>
      <c r="G2422" s="39">
        <v>80</v>
      </c>
      <c r="H2422" s="39">
        <v>73</v>
      </c>
      <c r="I2422" s="39">
        <v>69</v>
      </c>
      <c r="J2422" s="39">
        <v>75</v>
      </c>
      <c r="K2422" s="39">
        <v>53</v>
      </c>
      <c r="L2422" s="39">
        <v>58</v>
      </c>
      <c r="M2422" s="39">
        <v>52</v>
      </c>
      <c r="N2422" s="39">
        <v>71</v>
      </c>
    </row>
    <row r="2423" spans="1:14" x14ac:dyDescent="0.25">
      <c r="A2423" s="39" t="s">
        <v>135</v>
      </c>
      <c r="B2423" s="39" t="s">
        <v>135</v>
      </c>
      <c r="C2423" s="39">
        <v>6502000</v>
      </c>
      <c r="D2423" s="39">
        <v>11</v>
      </c>
      <c r="E2423" s="39">
        <v>76</v>
      </c>
      <c r="F2423" s="39">
        <v>74</v>
      </c>
      <c r="G2423" s="39">
        <v>51</v>
      </c>
      <c r="H2423" s="39">
        <v>75</v>
      </c>
      <c r="I2423" s="39">
        <v>63</v>
      </c>
      <c r="J2423" s="39">
        <v>61</v>
      </c>
      <c r="K2423" s="39">
        <v>70</v>
      </c>
      <c r="L2423" s="39">
        <v>57</v>
      </c>
      <c r="M2423" s="39">
        <v>60</v>
      </c>
      <c r="N2423" s="39">
        <v>60</v>
      </c>
    </row>
    <row r="2424" spans="1:14" x14ac:dyDescent="0.25">
      <c r="A2424" s="39" t="s">
        <v>135</v>
      </c>
      <c r="B2424" s="39" t="s">
        <v>135</v>
      </c>
      <c r="C2424" s="39">
        <v>6502000</v>
      </c>
      <c r="D2424" s="39">
        <v>12</v>
      </c>
      <c r="E2424" s="39">
        <v>57</v>
      </c>
      <c r="F2424" s="39">
        <v>69</v>
      </c>
      <c r="G2424" s="39">
        <v>70</v>
      </c>
      <c r="H2424" s="39">
        <v>53</v>
      </c>
      <c r="I2424" s="39">
        <v>73</v>
      </c>
      <c r="J2424" s="39">
        <v>62</v>
      </c>
      <c r="K2424" s="39">
        <v>58</v>
      </c>
      <c r="L2424" s="39">
        <v>56</v>
      </c>
      <c r="M2424" s="39">
        <v>50</v>
      </c>
      <c r="N2424" s="39">
        <v>58</v>
      </c>
    </row>
    <row r="2425" spans="1:14" x14ac:dyDescent="0.25">
      <c r="A2425" s="39" t="s">
        <v>135</v>
      </c>
      <c r="B2425" s="39" t="s">
        <v>135</v>
      </c>
      <c r="C2425" s="39">
        <v>6502000</v>
      </c>
      <c r="D2425" s="39">
        <v>2</v>
      </c>
      <c r="E2425" s="39">
        <v>67</v>
      </c>
      <c r="F2425" s="39">
        <v>62</v>
      </c>
      <c r="G2425" s="39">
        <v>62</v>
      </c>
      <c r="H2425" s="39">
        <v>59</v>
      </c>
      <c r="I2425" s="39">
        <v>69</v>
      </c>
      <c r="J2425" s="39">
        <v>43</v>
      </c>
      <c r="K2425" s="39">
        <v>73</v>
      </c>
      <c r="L2425" s="39">
        <v>56</v>
      </c>
      <c r="M2425" s="39">
        <v>56</v>
      </c>
      <c r="N2425" s="39">
        <v>49</v>
      </c>
    </row>
    <row r="2426" spans="1:14" x14ac:dyDescent="0.25">
      <c r="A2426" s="39" t="s">
        <v>135</v>
      </c>
      <c r="B2426" s="39" t="s">
        <v>135</v>
      </c>
      <c r="C2426" s="39">
        <v>6502000</v>
      </c>
      <c r="D2426" s="39">
        <v>3</v>
      </c>
      <c r="E2426" s="39">
        <v>65</v>
      </c>
      <c r="F2426" s="39">
        <v>56</v>
      </c>
      <c r="G2426" s="39">
        <v>59</v>
      </c>
      <c r="H2426" s="39">
        <v>67</v>
      </c>
      <c r="I2426" s="39">
        <v>64</v>
      </c>
      <c r="J2426" s="39">
        <v>64</v>
      </c>
      <c r="K2426" s="39">
        <v>49</v>
      </c>
      <c r="L2426" s="39">
        <v>76</v>
      </c>
      <c r="M2426" s="39">
        <v>49</v>
      </c>
      <c r="N2426" s="39">
        <v>61</v>
      </c>
    </row>
    <row r="2427" spans="1:14" x14ac:dyDescent="0.25">
      <c r="A2427" s="39" t="s">
        <v>135</v>
      </c>
      <c r="B2427" s="39" t="s">
        <v>135</v>
      </c>
      <c r="C2427" s="39">
        <v>6502000</v>
      </c>
      <c r="D2427" s="39">
        <v>4</v>
      </c>
      <c r="E2427" s="39">
        <v>60</v>
      </c>
      <c r="F2427" s="39">
        <v>58</v>
      </c>
      <c r="G2427" s="39">
        <v>47</v>
      </c>
      <c r="H2427" s="39">
        <v>65</v>
      </c>
      <c r="I2427" s="39">
        <v>68</v>
      </c>
      <c r="J2427" s="39">
        <v>64</v>
      </c>
      <c r="K2427" s="39">
        <v>64</v>
      </c>
      <c r="L2427" s="39">
        <v>49</v>
      </c>
      <c r="M2427" s="39">
        <v>72</v>
      </c>
      <c r="N2427" s="39">
        <v>50</v>
      </c>
    </row>
    <row r="2428" spans="1:14" x14ac:dyDescent="0.25">
      <c r="A2428" s="39" t="s">
        <v>135</v>
      </c>
      <c r="B2428" s="39" t="s">
        <v>135</v>
      </c>
      <c r="C2428" s="39">
        <v>6502000</v>
      </c>
      <c r="D2428" s="39">
        <v>5</v>
      </c>
      <c r="E2428" s="39">
        <v>85</v>
      </c>
      <c r="F2428" s="39">
        <v>64</v>
      </c>
      <c r="G2428" s="39">
        <v>55</v>
      </c>
      <c r="H2428" s="39">
        <v>51</v>
      </c>
      <c r="I2428" s="39">
        <v>68</v>
      </c>
      <c r="J2428" s="39">
        <v>70</v>
      </c>
      <c r="K2428" s="39">
        <v>69</v>
      </c>
      <c r="L2428" s="39">
        <v>65</v>
      </c>
      <c r="M2428" s="39">
        <v>46</v>
      </c>
      <c r="N2428" s="39">
        <v>71</v>
      </c>
    </row>
    <row r="2429" spans="1:14" x14ac:dyDescent="0.25">
      <c r="A2429" s="39" t="s">
        <v>135</v>
      </c>
      <c r="B2429" s="39" t="s">
        <v>135</v>
      </c>
      <c r="C2429" s="39">
        <v>6502000</v>
      </c>
      <c r="D2429" s="39">
        <v>6</v>
      </c>
      <c r="E2429" s="39">
        <v>70</v>
      </c>
      <c r="F2429" s="39">
        <v>73</v>
      </c>
      <c r="G2429" s="39">
        <v>56</v>
      </c>
      <c r="H2429" s="39">
        <v>59</v>
      </c>
      <c r="I2429" s="39">
        <v>52</v>
      </c>
      <c r="J2429" s="39">
        <v>68</v>
      </c>
      <c r="K2429" s="39">
        <v>60</v>
      </c>
      <c r="L2429" s="39">
        <v>65</v>
      </c>
      <c r="M2429" s="39">
        <v>62</v>
      </c>
      <c r="N2429" s="39">
        <v>47</v>
      </c>
    </row>
    <row r="2430" spans="1:14" x14ac:dyDescent="0.25">
      <c r="A2430" s="39" t="s">
        <v>135</v>
      </c>
      <c r="B2430" s="39" t="s">
        <v>135</v>
      </c>
      <c r="C2430" s="39">
        <v>6502000</v>
      </c>
      <c r="D2430" s="39">
        <v>7</v>
      </c>
      <c r="E2430" s="39">
        <v>71</v>
      </c>
      <c r="F2430" s="39">
        <v>73</v>
      </c>
      <c r="G2430" s="39">
        <v>72</v>
      </c>
      <c r="H2430" s="39">
        <v>54</v>
      </c>
      <c r="I2430" s="39">
        <v>61</v>
      </c>
      <c r="J2430" s="39">
        <v>62</v>
      </c>
      <c r="K2430" s="39">
        <v>63</v>
      </c>
      <c r="L2430" s="39">
        <v>59</v>
      </c>
      <c r="M2430" s="39">
        <v>58</v>
      </c>
      <c r="N2430" s="39">
        <v>59</v>
      </c>
    </row>
    <row r="2431" spans="1:14" x14ac:dyDescent="0.25">
      <c r="A2431" s="39" t="s">
        <v>135</v>
      </c>
      <c r="B2431" s="39" t="s">
        <v>135</v>
      </c>
      <c r="C2431" s="39">
        <v>6502000</v>
      </c>
      <c r="D2431" s="39">
        <v>8</v>
      </c>
      <c r="E2431" s="39">
        <v>88</v>
      </c>
      <c r="F2431" s="39">
        <v>74</v>
      </c>
      <c r="G2431" s="39">
        <v>70</v>
      </c>
      <c r="H2431" s="39">
        <v>81</v>
      </c>
      <c r="I2431" s="39">
        <v>53</v>
      </c>
      <c r="J2431" s="39">
        <v>64</v>
      </c>
      <c r="K2431" s="39">
        <v>56</v>
      </c>
      <c r="L2431" s="39">
        <v>67</v>
      </c>
      <c r="M2431" s="39">
        <v>58</v>
      </c>
      <c r="N2431" s="39">
        <v>63</v>
      </c>
    </row>
    <row r="2432" spans="1:14" x14ac:dyDescent="0.25">
      <c r="A2432" s="39" t="s">
        <v>135</v>
      </c>
      <c r="B2432" s="39" t="s">
        <v>135</v>
      </c>
      <c r="C2432" s="39">
        <v>6502000</v>
      </c>
      <c r="D2432" s="39">
        <v>9</v>
      </c>
      <c r="E2432" s="39">
        <v>57</v>
      </c>
      <c r="F2432" s="39">
        <v>86</v>
      </c>
      <c r="G2432" s="39">
        <v>72</v>
      </c>
      <c r="H2432" s="39">
        <v>66</v>
      </c>
      <c r="I2432" s="39">
        <v>73</v>
      </c>
      <c r="J2432" s="39">
        <v>59</v>
      </c>
      <c r="K2432" s="39">
        <v>63</v>
      </c>
      <c r="L2432" s="39">
        <v>57</v>
      </c>
      <c r="M2432" s="39">
        <v>64</v>
      </c>
      <c r="N2432" s="39">
        <v>56</v>
      </c>
    </row>
    <row r="2433" spans="1:14" x14ac:dyDescent="0.25">
      <c r="A2433" s="39" t="s">
        <v>135</v>
      </c>
      <c r="B2433" s="39" t="s">
        <v>135</v>
      </c>
      <c r="C2433" s="39">
        <v>6505000</v>
      </c>
      <c r="D2433" s="39">
        <v>0</v>
      </c>
      <c r="E2433" s="39">
        <v>46</v>
      </c>
      <c r="F2433" s="39">
        <v>55</v>
      </c>
      <c r="G2433" s="39">
        <v>48</v>
      </c>
      <c r="H2433" s="39">
        <v>50</v>
      </c>
      <c r="I2433" s="39">
        <v>43</v>
      </c>
      <c r="J2433" s="39">
        <v>48</v>
      </c>
      <c r="K2433" s="39">
        <v>45</v>
      </c>
      <c r="L2433" s="39">
        <v>47</v>
      </c>
      <c r="M2433" s="39">
        <v>53</v>
      </c>
      <c r="N2433" s="39">
        <v>39</v>
      </c>
    </row>
    <row r="2434" spans="1:14" x14ac:dyDescent="0.25">
      <c r="A2434" s="39" t="s">
        <v>135</v>
      </c>
      <c r="B2434" s="39" t="s">
        <v>135</v>
      </c>
      <c r="C2434" s="39">
        <v>6505000</v>
      </c>
      <c r="D2434" s="39">
        <v>1</v>
      </c>
      <c r="E2434" s="39">
        <v>49</v>
      </c>
      <c r="F2434" s="39">
        <v>49</v>
      </c>
      <c r="G2434" s="39">
        <v>58</v>
      </c>
      <c r="H2434" s="39">
        <v>52</v>
      </c>
      <c r="I2434" s="39">
        <v>39</v>
      </c>
      <c r="J2434" s="39">
        <v>40</v>
      </c>
      <c r="K2434" s="39">
        <v>45</v>
      </c>
      <c r="L2434" s="39">
        <v>43</v>
      </c>
      <c r="M2434" s="39">
        <v>50</v>
      </c>
      <c r="N2434" s="39">
        <v>45</v>
      </c>
    </row>
    <row r="2435" spans="1:14" x14ac:dyDescent="0.25">
      <c r="A2435" s="39" t="s">
        <v>135</v>
      </c>
      <c r="B2435" s="39" t="s">
        <v>135</v>
      </c>
      <c r="C2435" s="39">
        <v>6505000</v>
      </c>
      <c r="D2435" s="39">
        <v>10</v>
      </c>
      <c r="E2435" s="39">
        <v>59</v>
      </c>
      <c r="F2435" s="39">
        <v>58</v>
      </c>
      <c r="G2435" s="39">
        <v>50</v>
      </c>
      <c r="H2435" s="39">
        <v>48</v>
      </c>
      <c r="I2435" s="39">
        <v>60</v>
      </c>
      <c r="J2435" s="39">
        <v>40</v>
      </c>
      <c r="K2435" s="39">
        <v>55</v>
      </c>
      <c r="L2435" s="39">
        <v>50</v>
      </c>
      <c r="M2435" s="39">
        <v>60</v>
      </c>
      <c r="N2435" s="39">
        <v>42</v>
      </c>
    </row>
    <row r="2436" spans="1:14" x14ac:dyDescent="0.25">
      <c r="A2436" s="39" t="s">
        <v>135</v>
      </c>
      <c r="B2436" s="39" t="s">
        <v>135</v>
      </c>
      <c r="C2436" s="39">
        <v>6505000</v>
      </c>
      <c r="D2436" s="39">
        <v>11</v>
      </c>
      <c r="E2436" s="39">
        <v>44</v>
      </c>
      <c r="F2436" s="39">
        <v>52</v>
      </c>
      <c r="G2436" s="39">
        <v>53</v>
      </c>
      <c r="H2436" s="39">
        <v>52</v>
      </c>
      <c r="I2436" s="39">
        <v>51</v>
      </c>
      <c r="J2436" s="39">
        <v>55</v>
      </c>
      <c r="K2436" s="39">
        <v>36</v>
      </c>
      <c r="L2436" s="39">
        <v>53</v>
      </c>
      <c r="M2436" s="39">
        <v>58</v>
      </c>
      <c r="N2436" s="39">
        <v>47</v>
      </c>
    </row>
    <row r="2437" spans="1:14" x14ac:dyDescent="0.25">
      <c r="A2437" s="39" t="s">
        <v>135</v>
      </c>
      <c r="B2437" s="39" t="s">
        <v>135</v>
      </c>
      <c r="C2437" s="39">
        <v>6505000</v>
      </c>
      <c r="D2437" s="39">
        <v>12</v>
      </c>
      <c r="E2437" s="39">
        <v>43</v>
      </c>
      <c r="F2437" s="39">
        <v>42</v>
      </c>
      <c r="G2437" s="39">
        <v>52</v>
      </c>
      <c r="H2437" s="39">
        <v>49</v>
      </c>
      <c r="I2437" s="39">
        <v>47</v>
      </c>
      <c r="J2437" s="39">
        <v>46</v>
      </c>
      <c r="K2437" s="39">
        <v>54</v>
      </c>
      <c r="L2437" s="39">
        <v>45</v>
      </c>
      <c r="M2437" s="39">
        <v>44</v>
      </c>
      <c r="N2437" s="39">
        <v>47</v>
      </c>
    </row>
    <row r="2438" spans="1:14" x14ac:dyDescent="0.25">
      <c r="A2438" s="39" t="s">
        <v>135</v>
      </c>
      <c r="B2438" s="39" t="s">
        <v>135</v>
      </c>
      <c r="C2438" s="39">
        <v>6505000</v>
      </c>
      <c r="D2438" s="39">
        <v>2</v>
      </c>
      <c r="E2438" s="39">
        <v>48</v>
      </c>
      <c r="F2438" s="39">
        <v>45</v>
      </c>
      <c r="G2438" s="39">
        <v>46</v>
      </c>
      <c r="H2438" s="39">
        <v>64</v>
      </c>
      <c r="I2438" s="39">
        <v>46</v>
      </c>
      <c r="J2438" s="39">
        <v>38</v>
      </c>
      <c r="K2438" s="39">
        <v>43</v>
      </c>
      <c r="L2438" s="39">
        <v>42</v>
      </c>
      <c r="M2438" s="39">
        <v>58</v>
      </c>
      <c r="N2438" s="39">
        <v>43</v>
      </c>
    </row>
    <row r="2439" spans="1:14" x14ac:dyDescent="0.25">
      <c r="A2439" s="39" t="s">
        <v>135</v>
      </c>
      <c r="B2439" s="39" t="s">
        <v>135</v>
      </c>
      <c r="C2439" s="39">
        <v>6505000</v>
      </c>
      <c r="D2439" s="39">
        <v>3</v>
      </c>
      <c r="E2439" s="39">
        <v>47</v>
      </c>
      <c r="F2439" s="39">
        <v>53</v>
      </c>
      <c r="G2439" s="39">
        <v>47</v>
      </c>
      <c r="H2439" s="39">
        <v>50</v>
      </c>
      <c r="I2439" s="39">
        <v>59</v>
      </c>
      <c r="J2439" s="39">
        <v>47</v>
      </c>
      <c r="K2439" s="39">
        <v>40</v>
      </c>
      <c r="L2439" s="39">
        <v>48</v>
      </c>
      <c r="M2439" s="39">
        <v>56</v>
      </c>
      <c r="N2439" s="39">
        <v>48</v>
      </c>
    </row>
    <row r="2440" spans="1:14" x14ac:dyDescent="0.25">
      <c r="A2440" s="39" t="s">
        <v>135</v>
      </c>
      <c r="B2440" s="39" t="s">
        <v>135</v>
      </c>
      <c r="C2440" s="39">
        <v>6505000</v>
      </c>
      <c r="D2440" s="39">
        <v>4</v>
      </c>
      <c r="E2440" s="39">
        <v>51</v>
      </c>
      <c r="F2440" s="39">
        <v>50</v>
      </c>
      <c r="G2440" s="39">
        <v>49</v>
      </c>
      <c r="H2440" s="39">
        <v>46</v>
      </c>
      <c r="I2440" s="39">
        <v>52</v>
      </c>
      <c r="J2440" s="39">
        <v>57</v>
      </c>
      <c r="K2440" s="39">
        <v>43</v>
      </c>
      <c r="L2440" s="39">
        <v>48</v>
      </c>
      <c r="M2440" s="39">
        <v>59</v>
      </c>
      <c r="N2440" s="39">
        <v>45</v>
      </c>
    </row>
    <row r="2441" spans="1:14" x14ac:dyDescent="0.25">
      <c r="A2441" s="39" t="s">
        <v>135</v>
      </c>
      <c r="B2441" s="39" t="s">
        <v>135</v>
      </c>
      <c r="C2441" s="39">
        <v>6505000</v>
      </c>
      <c r="D2441" s="39">
        <v>5</v>
      </c>
      <c r="E2441" s="39">
        <v>33</v>
      </c>
      <c r="F2441" s="39">
        <v>58</v>
      </c>
      <c r="G2441" s="39">
        <v>53</v>
      </c>
      <c r="H2441" s="39">
        <v>53</v>
      </c>
      <c r="I2441" s="39">
        <v>45</v>
      </c>
      <c r="J2441" s="39">
        <v>46</v>
      </c>
      <c r="K2441" s="39">
        <v>57</v>
      </c>
      <c r="L2441" s="39">
        <v>41</v>
      </c>
      <c r="M2441" s="39">
        <v>51</v>
      </c>
      <c r="N2441" s="39">
        <v>53</v>
      </c>
    </row>
    <row r="2442" spans="1:14" x14ac:dyDescent="0.25">
      <c r="A2442" s="39" t="s">
        <v>135</v>
      </c>
      <c r="B2442" s="39" t="s">
        <v>135</v>
      </c>
      <c r="C2442" s="39">
        <v>6505000</v>
      </c>
      <c r="D2442" s="39">
        <v>6</v>
      </c>
      <c r="E2442" s="39">
        <v>56</v>
      </c>
      <c r="F2442" s="39">
        <v>35</v>
      </c>
      <c r="G2442" s="39">
        <v>51</v>
      </c>
      <c r="H2442" s="39">
        <v>48</v>
      </c>
      <c r="I2442" s="39">
        <v>52</v>
      </c>
      <c r="J2442" s="39">
        <v>43</v>
      </c>
      <c r="K2442" s="39">
        <v>47</v>
      </c>
      <c r="L2442" s="39">
        <v>55</v>
      </c>
      <c r="M2442" s="39">
        <v>54</v>
      </c>
      <c r="N2442" s="39">
        <v>42</v>
      </c>
    </row>
    <row r="2443" spans="1:14" x14ac:dyDescent="0.25">
      <c r="A2443" s="39" t="s">
        <v>135</v>
      </c>
      <c r="B2443" s="39" t="s">
        <v>135</v>
      </c>
      <c r="C2443" s="39">
        <v>6505000</v>
      </c>
      <c r="D2443" s="39">
        <v>7</v>
      </c>
      <c r="E2443" s="39">
        <v>52</v>
      </c>
      <c r="F2443" s="39">
        <v>55</v>
      </c>
      <c r="G2443" s="39">
        <v>39</v>
      </c>
      <c r="H2443" s="39">
        <v>50</v>
      </c>
      <c r="I2443" s="39">
        <v>48</v>
      </c>
      <c r="J2443" s="39">
        <v>51</v>
      </c>
      <c r="K2443" s="39">
        <v>46</v>
      </c>
      <c r="L2443" s="39">
        <v>47</v>
      </c>
      <c r="M2443" s="39">
        <v>70</v>
      </c>
      <c r="N2443" s="39">
        <v>46</v>
      </c>
    </row>
    <row r="2444" spans="1:14" x14ac:dyDescent="0.25">
      <c r="A2444" s="39" t="s">
        <v>135</v>
      </c>
      <c r="B2444" s="39" t="s">
        <v>135</v>
      </c>
      <c r="C2444" s="39">
        <v>6505000</v>
      </c>
      <c r="D2444" s="39">
        <v>8</v>
      </c>
      <c r="E2444" s="39">
        <v>47</v>
      </c>
      <c r="F2444" s="39">
        <v>44</v>
      </c>
      <c r="G2444" s="39">
        <v>55</v>
      </c>
      <c r="H2444" s="39">
        <v>41</v>
      </c>
      <c r="I2444" s="39">
        <v>55</v>
      </c>
      <c r="J2444" s="39">
        <v>45</v>
      </c>
      <c r="K2444" s="39">
        <v>55</v>
      </c>
      <c r="L2444" s="39">
        <v>49</v>
      </c>
      <c r="M2444" s="39">
        <v>54</v>
      </c>
      <c r="N2444" s="39">
        <v>53</v>
      </c>
    </row>
    <row r="2445" spans="1:14" x14ac:dyDescent="0.25">
      <c r="A2445" s="39" t="s">
        <v>135</v>
      </c>
      <c r="B2445" s="39" t="s">
        <v>135</v>
      </c>
      <c r="C2445" s="39">
        <v>6505000</v>
      </c>
      <c r="D2445" s="39">
        <v>9</v>
      </c>
      <c r="E2445" s="39">
        <v>60</v>
      </c>
      <c r="F2445" s="39">
        <v>52</v>
      </c>
      <c r="G2445" s="39">
        <v>56</v>
      </c>
      <c r="H2445" s="39">
        <v>62</v>
      </c>
      <c r="I2445" s="39">
        <v>47</v>
      </c>
      <c r="J2445" s="39">
        <v>55</v>
      </c>
      <c r="K2445" s="39">
        <v>47</v>
      </c>
      <c r="L2445" s="39">
        <v>52</v>
      </c>
      <c r="M2445" s="39">
        <v>60</v>
      </c>
      <c r="N2445" s="39">
        <v>46</v>
      </c>
    </row>
    <row r="2446" spans="1:14" x14ac:dyDescent="0.25">
      <c r="A2446" s="39" t="s">
        <v>135</v>
      </c>
      <c r="B2446" s="39" t="s">
        <v>135</v>
      </c>
      <c r="C2446" s="39">
        <v>6601000</v>
      </c>
      <c r="D2446" s="39">
        <v>0</v>
      </c>
      <c r="E2446" s="39">
        <v>1268</v>
      </c>
      <c r="F2446" s="39">
        <v>1255</v>
      </c>
      <c r="G2446" s="39">
        <v>1132</v>
      </c>
      <c r="H2446" s="39">
        <v>1118</v>
      </c>
      <c r="I2446" s="39">
        <v>1107</v>
      </c>
      <c r="J2446" s="39">
        <v>1074</v>
      </c>
      <c r="K2446" s="39">
        <v>1055</v>
      </c>
      <c r="L2446" s="39">
        <v>1101</v>
      </c>
      <c r="M2446" s="39">
        <v>983</v>
      </c>
      <c r="N2446" s="39">
        <v>1102</v>
      </c>
    </row>
    <row r="2447" spans="1:14" x14ac:dyDescent="0.25">
      <c r="A2447" s="39" t="s">
        <v>135</v>
      </c>
      <c r="B2447" s="39" t="s">
        <v>135</v>
      </c>
      <c r="C2447" s="39">
        <v>6601000</v>
      </c>
      <c r="D2447" s="39">
        <v>1</v>
      </c>
      <c r="E2447" s="39">
        <v>1065</v>
      </c>
      <c r="F2447" s="39">
        <v>1239</v>
      </c>
      <c r="G2447" s="39">
        <v>1220</v>
      </c>
      <c r="H2447" s="39">
        <v>1114</v>
      </c>
      <c r="I2447" s="39">
        <v>1130</v>
      </c>
      <c r="J2447" s="39">
        <v>1073</v>
      </c>
      <c r="K2447" s="39">
        <v>1081</v>
      </c>
      <c r="L2447" s="39">
        <v>1052</v>
      </c>
      <c r="M2447" s="39">
        <v>1065</v>
      </c>
      <c r="N2447" s="39">
        <v>1005</v>
      </c>
    </row>
    <row r="2448" spans="1:14" x14ac:dyDescent="0.25">
      <c r="A2448" s="39" t="s">
        <v>135</v>
      </c>
      <c r="B2448" s="39" t="s">
        <v>135</v>
      </c>
      <c r="C2448" s="39">
        <v>6601000</v>
      </c>
      <c r="D2448" s="39">
        <v>10</v>
      </c>
      <c r="E2448" s="39">
        <v>1128</v>
      </c>
      <c r="F2448" s="39">
        <v>1103</v>
      </c>
      <c r="G2448" s="39">
        <v>1118</v>
      </c>
      <c r="H2448" s="39">
        <v>1244</v>
      </c>
      <c r="I2448" s="39">
        <v>1065</v>
      </c>
      <c r="J2448" s="39">
        <v>1100</v>
      </c>
      <c r="K2448" s="39">
        <v>1067</v>
      </c>
      <c r="L2448" s="39">
        <v>1093</v>
      </c>
      <c r="M2448" s="39">
        <v>1100</v>
      </c>
      <c r="N2448" s="39">
        <v>1056</v>
      </c>
    </row>
    <row r="2449" spans="1:14" x14ac:dyDescent="0.25">
      <c r="A2449" s="39" t="s">
        <v>135</v>
      </c>
      <c r="B2449" s="39" t="s">
        <v>135</v>
      </c>
      <c r="C2449" s="39">
        <v>6601000</v>
      </c>
      <c r="D2449" s="39">
        <v>11</v>
      </c>
      <c r="E2449" s="39">
        <v>1023</v>
      </c>
      <c r="F2449" s="39">
        <v>1123</v>
      </c>
      <c r="G2449" s="39">
        <v>1073</v>
      </c>
      <c r="H2449" s="39">
        <v>1055</v>
      </c>
      <c r="I2449" s="39">
        <v>1195</v>
      </c>
      <c r="J2449" s="39">
        <v>1059</v>
      </c>
      <c r="K2449" s="39">
        <v>1068</v>
      </c>
      <c r="L2449" s="39">
        <v>1074</v>
      </c>
      <c r="M2449" s="39">
        <v>1074</v>
      </c>
      <c r="N2449" s="39">
        <v>1065</v>
      </c>
    </row>
    <row r="2450" spans="1:14" x14ac:dyDescent="0.25">
      <c r="A2450" s="39" t="s">
        <v>135</v>
      </c>
      <c r="B2450" s="39" t="s">
        <v>135</v>
      </c>
      <c r="C2450" s="39">
        <v>6601000</v>
      </c>
      <c r="D2450" s="39">
        <v>12</v>
      </c>
      <c r="E2450" s="39">
        <v>928</v>
      </c>
      <c r="F2450" s="39">
        <v>958</v>
      </c>
      <c r="G2450" s="39">
        <v>1062</v>
      </c>
      <c r="H2450" s="39">
        <v>1035</v>
      </c>
      <c r="I2450" s="39">
        <v>1001</v>
      </c>
      <c r="J2450" s="39">
        <v>1129</v>
      </c>
      <c r="K2450" s="39">
        <v>1018</v>
      </c>
      <c r="L2450" s="39">
        <v>1022</v>
      </c>
      <c r="M2450" s="39">
        <v>1025</v>
      </c>
      <c r="N2450" s="39">
        <v>1000</v>
      </c>
    </row>
    <row r="2451" spans="1:14" x14ac:dyDescent="0.25">
      <c r="A2451" s="39" t="s">
        <v>135</v>
      </c>
      <c r="B2451" s="39" t="s">
        <v>135</v>
      </c>
      <c r="C2451" s="39">
        <v>6601000</v>
      </c>
      <c r="D2451" s="39">
        <v>2</v>
      </c>
      <c r="E2451" s="39">
        <v>1092</v>
      </c>
      <c r="F2451" s="39">
        <v>1066</v>
      </c>
      <c r="G2451" s="39">
        <v>1185</v>
      </c>
      <c r="H2451" s="39">
        <v>1228</v>
      </c>
      <c r="I2451" s="39">
        <v>1119</v>
      </c>
      <c r="J2451" s="39">
        <v>1128</v>
      </c>
      <c r="K2451" s="39">
        <v>1054</v>
      </c>
      <c r="L2451" s="39">
        <v>1048</v>
      </c>
      <c r="M2451" s="39">
        <v>1027</v>
      </c>
      <c r="N2451" s="39">
        <v>1030</v>
      </c>
    </row>
    <row r="2452" spans="1:14" x14ac:dyDescent="0.25">
      <c r="A2452" s="39" t="s">
        <v>135</v>
      </c>
      <c r="B2452" s="39" t="s">
        <v>135</v>
      </c>
      <c r="C2452" s="39">
        <v>6601000</v>
      </c>
      <c r="D2452" s="39">
        <v>3</v>
      </c>
      <c r="E2452" s="39">
        <v>1047</v>
      </c>
      <c r="F2452" s="39">
        <v>1072</v>
      </c>
      <c r="G2452" s="39">
        <v>1045</v>
      </c>
      <c r="H2452" s="39">
        <v>1172</v>
      </c>
      <c r="I2452" s="39">
        <v>1214</v>
      </c>
      <c r="J2452" s="39">
        <v>1099</v>
      </c>
      <c r="K2452" s="39">
        <v>1148</v>
      </c>
      <c r="L2452" s="39">
        <v>1076</v>
      </c>
      <c r="M2452" s="39">
        <v>1008</v>
      </c>
      <c r="N2452" s="39">
        <v>1017</v>
      </c>
    </row>
    <row r="2453" spans="1:14" x14ac:dyDescent="0.25">
      <c r="A2453" s="39" t="s">
        <v>135</v>
      </c>
      <c r="B2453" s="39" t="s">
        <v>135</v>
      </c>
      <c r="C2453" s="39">
        <v>6601000</v>
      </c>
      <c r="D2453" s="39">
        <v>4</v>
      </c>
      <c r="E2453" s="39">
        <v>1082</v>
      </c>
      <c r="F2453" s="39">
        <v>1057</v>
      </c>
      <c r="G2453" s="39">
        <v>1057</v>
      </c>
      <c r="H2453" s="39">
        <v>1053</v>
      </c>
      <c r="I2453" s="39">
        <v>1190</v>
      </c>
      <c r="J2453" s="39">
        <v>1194</v>
      </c>
      <c r="K2453" s="39">
        <v>1096</v>
      </c>
      <c r="L2453" s="39">
        <v>1159</v>
      </c>
      <c r="M2453" s="39">
        <v>1046</v>
      </c>
      <c r="N2453" s="39">
        <v>993</v>
      </c>
    </row>
    <row r="2454" spans="1:14" x14ac:dyDescent="0.25">
      <c r="A2454" s="39" t="s">
        <v>135</v>
      </c>
      <c r="B2454" s="39" t="s">
        <v>135</v>
      </c>
      <c r="C2454" s="39">
        <v>6601000</v>
      </c>
      <c r="D2454" s="39">
        <v>5</v>
      </c>
      <c r="E2454" s="39">
        <v>1087</v>
      </c>
      <c r="F2454" s="39">
        <v>1067</v>
      </c>
      <c r="G2454" s="39">
        <v>1038</v>
      </c>
      <c r="H2454" s="39">
        <v>1055</v>
      </c>
      <c r="I2454" s="39">
        <v>1058</v>
      </c>
      <c r="J2454" s="39">
        <v>1161</v>
      </c>
      <c r="K2454" s="39">
        <v>1207</v>
      </c>
      <c r="L2454" s="39">
        <v>1061</v>
      </c>
      <c r="M2454" s="39">
        <v>1106</v>
      </c>
      <c r="N2454" s="39">
        <v>1036</v>
      </c>
    </row>
    <row r="2455" spans="1:14" x14ac:dyDescent="0.25">
      <c r="A2455" s="39" t="s">
        <v>135</v>
      </c>
      <c r="B2455" s="39" t="s">
        <v>135</v>
      </c>
      <c r="C2455" s="39">
        <v>6601000</v>
      </c>
      <c r="D2455" s="39">
        <v>6</v>
      </c>
      <c r="E2455" s="39">
        <v>1054</v>
      </c>
      <c r="F2455" s="39">
        <v>1088</v>
      </c>
      <c r="G2455" s="39">
        <v>1060</v>
      </c>
      <c r="H2455" s="39">
        <v>1022</v>
      </c>
      <c r="I2455" s="39">
        <v>1059</v>
      </c>
      <c r="J2455" s="39">
        <v>1044</v>
      </c>
      <c r="K2455" s="39">
        <v>1150</v>
      </c>
      <c r="L2455" s="39">
        <v>1186</v>
      </c>
      <c r="M2455" s="39">
        <v>1033</v>
      </c>
      <c r="N2455" s="39">
        <v>1081</v>
      </c>
    </row>
    <row r="2456" spans="1:14" x14ac:dyDescent="0.25">
      <c r="A2456" s="39" t="s">
        <v>135</v>
      </c>
      <c r="B2456" s="39" t="s">
        <v>135</v>
      </c>
      <c r="C2456" s="39">
        <v>6601000</v>
      </c>
      <c r="D2456" s="39">
        <v>7</v>
      </c>
      <c r="E2456" s="39">
        <v>1160</v>
      </c>
      <c r="F2456" s="39">
        <v>1069</v>
      </c>
      <c r="G2456" s="39">
        <v>1106</v>
      </c>
      <c r="H2456" s="39">
        <v>1080</v>
      </c>
      <c r="I2456" s="39">
        <v>1062</v>
      </c>
      <c r="J2456" s="39">
        <v>1049</v>
      </c>
      <c r="K2456" s="39">
        <v>1043</v>
      </c>
      <c r="L2456" s="39">
        <v>1148</v>
      </c>
      <c r="M2456" s="39">
        <v>1180</v>
      </c>
      <c r="N2456" s="39">
        <v>1058</v>
      </c>
    </row>
    <row r="2457" spans="1:14" x14ac:dyDescent="0.25">
      <c r="A2457" s="39" t="s">
        <v>135</v>
      </c>
      <c r="B2457" s="39" t="s">
        <v>135</v>
      </c>
      <c r="C2457" s="39">
        <v>6601000</v>
      </c>
      <c r="D2457" s="39">
        <v>8</v>
      </c>
      <c r="E2457" s="39">
        <v>1045</v>
      </c>
      <c r="F2457" s="39">
        <v>1156</v>
      </c>
      <c r="G2457" s="39">
        <v>1058</v>
      </c>
      <c r="H2457" s="39">
        <v>1104</v>
      </c>
      <c r="I2457" s="39">
        <v>1056</v>
      </c>
      <c r="J2457" s="39">
        <v>1052</v>
      </c>
      <c r="K2457" s="39">
        <v>1065</v>
      </c>
      <c r="L2457" s="39">
        <v>1050</v>
      </c>
      <c r="M2457" s="39">
        <v>1134</v>
      </c>
      <c r="N2457" s="39">
        <v>1196</v>
      </c>
    </row>
    <row r="2458" spans="1:14" x14ac:dyDescent="0.25">
      <c r="A2458" s="39" t="s">
        <v>135</v>
      </c>
      <c r="B2458" s="39" t="s">
        <v>135</v>
      </c>
      <c r="C2458" s="39">
        <v>6601000</v>
      </c>
      <c r="D2458" s="39">
        <v>9</v>
      </c>
      <c r="E2458" s="39">
        <v>1070</v>
      </c>
      <c r="F2458" s="39">
        <v>1060</v>
      </c>
      <c r="G2458" s="39">
        <v>1163</v>
      </c>
      <c r="H2458" s="39">
        <v>1103</v>
      </c>
      <c r="I2458" s="39">
        <v>1085</v>
      </c>
      <c r="J2458" s="39">
        <v>1069</v>
      </c>
      <c r="K2458" s="39">
        <v>1062</v>
      </c>
      <c r="L2458" s="39">
        <v>1061</v>
      </c>
      <c r="M2458" s="39">
        <v>1041</v>
      </c>
      <c r="N2458" s="39">
        <v>1189</v>
      </c>
    </row>
    <row r="2459" spans="1:14" x14ac:dyDescent="0.25">
      <c r="A2459" s="39" t="s">
        <v>135</v>
      </c>
      <c r="B2459" s="39" t="s">
        <v>135</v>
      </c>
      <c r="C2459" s="39">
        <v>6602000</v>
      </c>
      <c r="D2459" s="39">
        <v>0</v>
      </c>
      <c r="E2459" s="39">
        <v>289</v>
      </c>
      <c r="F2459" s="39">
        <v>268</v>
      </c>
      <c r="G2459" s="39">
        <v>265</v>
      </c>
      <c r="H2459" s="39">
        <v>282</v>
      </c>
      <c r="I2459" s="39">
        <v>282</v>
      </c>
      <c r="J2459" s="39">
        <v>251</v>
      </c>
      <c r="K2459" s="39">
        <v>287</v>
      </c>
      <c r="L2459" s="39">
        <v>296</v>
      </c>
      <c r="M2459" s="39">
        <v>262</v>
      </c>
      <c r="N2459" s="39">
        <v>290</v>
      </c>
    </row>
    <row r="2460" spans="1:14" x14ac:dyDescent="0.25">
      <c r="A2460" s="39" t="s">
        <v>135</v>
      </c>
      <c r="B2460" s="39" t="s">
        <v>135</v>
      </c>
      <c r="C2460" s="39">
        <v>6602000</v>
      </c>
      <c r="D2460" s="39">
        <v>1</v>
      </c>
      <c r="E2460" s="39">
        <v>263</v>
      </c>
      <c r="F2460" s="39">
        <v>287</v>
      </c>
      <c r="G2460" s="39">
        <v>253</v>
      </c>
      <c r="H2460" s="39">
        <v>257</v>
      </c>
      <c r="I2460" s="39">
        <v>271</v>
      </c>
      <c r="J2460" s="39">
        <v>300</v>
      </c>
      <c r="K2460" s="39">
        <v>264</v>
      </c>
      <c r="L2460" s="39">
        <v>279</v>
      </c>
      <c r="M2460" s="39">
        <v>296</v>
      </c>
      <c r="N2460" s="39">
        <v>277</v>
      </c>
    </row>
    <row r="2461" spans="1:14" x14ac:dyDescent="0.25">
      <c r="A2461" s="39" t="s">
        <v>135</v>
      </c>
      <c r="B2461" s="39" t="s">
        <v>135</v>
      </c>
      <c r="C2461" s="39">
        <v>6602000</v>
      </c>
      <c r="D2461" s="39">
        <v>10</v>
      </c>
      <c r="E2461" s="39">
        <v>283</v>
      </c>
      <c r="F2461" s="39">
        <v>276</v>
      </c>
      <c r="G2461" s="39">
        <v>283</v>
      </c>
      <c r="H2461" s="39">
        <v>311</v>
      </c>
      <c r="I2461" s="39">
        <v>304</v>
      </c>
      <c r="J2461" s="39">
        <v>296</v>
      </c>
      <c r="K2461" s="39">
        <v>274</v>
      </c>
      <c r="L2461" s="39">
        <v>304</v>
      </c>
      <c r="M2461" s="39">
        <v>286</v>
      </c>
      <c r="N2461" s="39">
        <v>310</v>
      </c>
    </row>
    <row r="2462" spans="1:14" x14ac:dyDescent="0.25">
      <c r="A2462" s="39" t="s">
        <v>135</v>
      </c>
      <c r="B2462" s="39" t="s">
        <v>135</v>
      </c>
      <c r="C2462" s="39">
        <v>6602000</v>
      </c>
      <c r="D2462" s="39">
        <v>11</v>
      </c>
      <c r="E2462" s="39">
        <v>251</v>
      </c>
      <c r="F2462" s="39">
        <v>276</v>
      </c>
      <c r="G2462" s="39">
        <v>284</v>
      </c>
      <c r="H2462" s="39">
        <v>282</v>
      </c>
      <c r="I2462" s="39">
        <v>319</v>
      </c>
      <c r="J2462" s="39">
        <v>308</v>
      </c>
      <c r="K2462" s="39">
        <v>291</v>
      </c>
      <c r="L2462" s="39">
        <v>268</v>
      </c>
      <c r="M2462" s="39">
        <v>295</v>
      </c>
      <c r="N2462" s="39">
        <v>266</v>
      </c>
    </row>
    <row r="2463" spans="1:14" x14ac:dyDescent="0.25">
      <c r="A2463" s="39" t="s">
        <v>135</v>
      </c>
      <c r="B2463" s="39" t="s">
        <v>135</v>
      </c>
      <c r="C2463" s="39">
        <v>6602000</v>
      </c>
      <c r="D2463" s="39">
        <v>12</v>
      </c>
      <c r="E2463" s="39">
        <v>276</v>
      </c>
      <c r="F2463" s="39">
        <v>230</v>
      </c>
      <c r="G2463" s="39">
        <v>271</v>
      </c>
      <c r="H2463" s="39">
        <v>270</v>
      </c>
      <c r="I2463" s="39">
        <v>272</v>
      </c>
      <c r="J2463" s="39">
        <v>299</v>
      </c>
      <c r="K2463" s="39">
        <v>292</v>
      </c>
      <c r="L2463" s="39">
        <v>281</v>
      </c>
      <c r="M2463" s="39">
        <v>270</v>
      </c>
      <c r="N2463" s="39">
        <v>297</v>
      </c>
    </row>
    <row r="2464" spans="1:14" x14ac:dyDescent="0.25">
      <c r="A2464" s="39" t="s">
        <v>135</v>
      </c>
      <c r="B2464" s="39" t="s">
        <v>135</v>
      </c>
      <c r="C2464" s="39">
        <v>6602000</v>
      </c>
      <c r="D2464" s="39">
        <v>2</v>
      </c>
      <c r="E2464" s="39">
        <v>262</v>
      </c>
      <c r="F2464" s="39">
        <v>261</v>
      </c>
      <c r="G2464" s="39">
        <v>275</v>
      </c>
      <c r="H2464" s="39">
        <v>252</v>
      </c>
      <c r="I2464" s="39">
        <v>263</v>
      </c>
      <c r="J2464" s="39">
        <v>276</v>
      </c>
      <c r="K2464" s="39">
        <v>300</v>
      </c>
      <c r="L2464" s="39">
        <v>256</v>
      </c>
      <c r="M2464" s="39">
        <v>281</v>
      </c>
      <c r="N2464" s="39">
        <v>307</v>
      </c>
    </row>
    <row r="2465" spans="1:14" x14ac:dyDescent="0.25">
      <c r="A2465" s="39" t="s">
        <v>135</v>
      </c>
      <c r="B2465" s="39" t="s">
        <v>135</v>
      </c>
      <c r="C2465" s="39">
        <v>6602000</v>
      </c>
      <c r="D2465" s="39">
        <v>3</v>
      </c>
      <c r="E2465" s="39">
        <v>290</v>
      </c>
      <c r="F2465" s="39">
        <v>272</v>
      </c>
      <c r="G2465" s="39">
        <v>268</v>
      </c>
      <c r="H2465" s="39">
        <v>284</v>
      </c>
      <c r="I2465" s="39">
        <v>267</v>
      </c>
      <c r="J2465" s="39">
        <v>277</v>
      </c>
      <c r="K2465" s="39">
        <v>283</v>
      </c>
      <c r="L2465" s="39">
        <v>292</v>
      </c>
      <c r="M2465" s="39">
        <v>253</v>
      </c>
      <c r="N2465" s="39">
        <v>298</v>
      </c>
    </row>
    <row r="2466" spans="1:14" x14ac:dyDescent="0.25">
      <c r="A2466" s="39" t="s">
        <v>135</v>
      </c>
      <c r="B2466" s="39" t="s">
        <v>135</v>
      </c>
      <c r="C2466" s="39">
        <v>6602000</v>
      </c>
      <c r="D2466" s="39">
        <v>4</v>
      </c>
      <c r="E2466" s="39">
        <v>245</v>
      </c>
      <c r="F2466" s="39">
        <v>295</v>
      </c>
      <c r="G2466" s="39">
        <v>269</v>
      </c>
      <c r="H2466" s="39">
        <v>284</v>
      </c>
      <c r="I2466" s="39">
        <v>295</v>
      </c>
      <c r="J2466" s="39">
        <v>279</v>
      </c>
      <c r="K2466" s="39">
        <v>285</v>
      </c>
      <c r="L2466" s="39">
        <v>299</v>
      </c>
      <c r="M2466" s="39">
        <v>299</v>
      </c>
      <c r="N2466" s="39">
        <v>258</v>
      </c>
    </row>
    <row r="2467" spans="1:14" x14ac:dyDescent="0.25">
      <c r="A2467" s="39" t="s">
        <v>135</v>
      </c>
      <c r="B2467" s="39" t="s">
        <v>135</v>
      </c>
      <c r="C2467" s="39">
        <v>6602000</v>
      </c>
      <c r="D2467" s="39">
        <v>5</v>
      </c>
      <c r="E2467" s="39">
        <v>282</v>
      </c>
      <c r="F2467" s="39">
        <v>252</v>
      </c>
      <c r="G2467" s="39">
        <v>297</v>
      </c>
      <c r="H2467" s="39">
        <v>266</v>
      </c>
      <c r="I2467" s="39">
        <v>283</v>
      </c>
      <c r="J2467" s="39">
        <v>316</v>
      </c>
      <c r="K2467" s="39">
        <v>291</v>
      </c>
      <c r="L2467" s="39">
        <v>291</v>
      </c>
      <c r="M2467" s="39">
        <v>288</v>
      </c>
      <c r="N2467" s="39">
        <v>301</v>
      </c>
    </row>
    <row r="2468" spans="1:14" x14ac:dyDescent="0.25">
      <c r="A2468" s="39" t="s">
        <v>135</v>
      </c>
      <c r="B2468" s="39" t="s">
        <v>135</v>
      </c>
      <c r="C2468" s="39">
        <v>6602000</v>
      </c>
      <c r="D2468" s="39">
        <v>6</v>
      </c>
      <c r="E2468" s="39">
        <v>289</v>
      </c>
      <c r="F2468" s="39">
        <v>284</v>
      </c>
      <c r="G2468" s="39">
        <v>256</v>
      </c>
      <c r="H2468" s="39">
        <v>296</v>
      </c>
      <c r="I2468" s="39">
        <v>273</v>
      </c>
      <c r="J2468" s="39">
        <v>292</v>
      </c>
      <c r="K2468" s="39">
        <v>306</v>
      </c>
      <c r="L2468" s="39">
        <v>283</v>
      </c>
      <c r="M2468" s="39">
        <v>294</v>
      </c>
      <c r="N2468" s="39">
        <v>320</v>
      </c>
    </row>
    <row r="2469" spans="1:14" x14ac:dyDescent="0.25">
      <c r="A2469" s="39" t="s">
        <v>135</v>
      </c>
      <c r="B2469" s="39" t="s">
        <v>135</v>
      </c>
      <c r="C2469" s="39">
        <v>6602000</v>
      </c>
      <c r="D2469" s="39">
        <v>7</v>
      </c>
      <c r="E2469" s="39">
        <v>315</v>
      </c>
      <c r="F2469" s="39">
        <v>302</v>
      </c>
      <c r="G2469" s="39">
        <v>284</v>
      </c>
      <c r="H2469" s="39">
        <v>258</v>
      </c>
      <c r="I2469" s="39">
        <v>315</v>
      </c>
      <c r="J2469" s="39">
        <v>288</v>
      </c>
      <c r="K2469" s="39">
        <v>305</v>
      </c>
      <c r="L2469" s="39">
        <v>319</v>
      </c>
      <c r="M2469" s="39">
        <v>274</v>
      </c>
      <c r="N2469" s="39">
        <v>306</v>
      </c>
    </row>
    <row r="2470" spans="1:14" x14ac:dyDescent="0.25">
      <c r="A2470" s="39" t="s">
        <v>135</v>
      </c>
      <c r="B2470" s="39" t="s">
        <v>135</v>
      </c>
      <c r="C2470" s="39">
        <v>6602000</v>
      </c>
      <c r="D2470" s="39">
        <v>8</v>
      </c>
      <c r="E2470" s="39">
        <v>275</v>
      </c>
      <c r="F2470" s="39">
        <v>314</v>
      </c>
      <c r="G2470" s="39">
        <v>307</v>
      </c>
      <c r="H2470" s="39">
        <v>290</v>
      </c>
      <c r="I2470" s="39">
        <v>259</v>
      </c>
      <c r="J2470" s="39">
        <v>323</v>
      </c>
      <c r="K2470" s="39">
        <v>283</v>
      </c>
      <c r="L2470" s="39">
        <v>302</v>
      </c>
      <c r="M2470" s="39">
        <v>327</v>
      </c>
      <c r="N2470" s="39">
        <v>286</v>
      </c>
    </row>
    <row r="2471" spans="1:14" x14ac:dyDescent="0.25">
      <c r="A2471" s="39" t="s">
        <v>135</v>
      </c>
      <c r="B2471" s="39" t="s">
        <v>135</v>
      </c>
      <c r="C2471" s="39">
        <v>6602000</v>
      </c>
      <c r="D2471" s="39">
        <v>9</v>
      </c>
      <c r="E2471" s="39">
        <v>272</v>
      </c>
      <c r="F2471" s="39">
        <v>276</v>
      </c>
      <c r="G2471" s="39">
        <v>309</v>
      </c>
      <c r="H2471" s="39">
        <v>298</v>
      </c>
      <c r="I2471" s="39">
        <v>290</v>
      </c>
      <c r="J2471" s="39">
        <v>275</v>
      </c>
      <c r="K2471" s="39">
        <v>315</v>
      </c>
      <c r="L2471" s="39">
        <v>282</v>
      </c>
      <c r="M2471" s="39">
        <v>300</v>
      </c>
      <c r="N2471" s="39">
        <v>331</v>
      </c>
    </row>
    <row r="2472" spans="1:14" x14ac:dyDescent="0.25">
      <c r="A2472" s="39" t="s">
        <v>135</v>
      </c>
      <c r="B2472" s="39" t="s">
        <v>135</v>
      </c>
      <c r="C2472" s="39">
        <v>6603000</v>
      </c>
      <c r="D2472" s="39">
        <v>0</v>
      </c>
      <c r="E2472" s="39">
        <v>82</v>
      </c>
      <c r="F2472" s="39">
        <v>71</v>
      </c>
      <c r="G2472" s="39">
        <v>63</v>
      </c>
      <c r="H2472" s="39">
        <v>51</v>
      </c>
      <c r="I2472" s="39">
        <v>52</v>
      </c>
      <c r="J2472" s="39">
        <v>61</v>
      </c>
      <c r="K2472" s="39">
        <v>60</v>
      </c>
      <c r="L2472" s="39">
        <v>63</v>
      </c>
      <c r="M2472" s="39">
        <v>39</v>
      </c>
      <c r="N2472" s="39">
        <v>74</v>
      </c>
    </row>
    <row r="2473" spans="1:14" x14ac:dyDescent="0.25">
      <c r="A2473" s="39" t="s">
        <v>135</v>
      </c>
      <c r="B2473" s="39" t="s">
        <v>135</v>
      </c>
      <c r="C2473" s="39">
        <v>6603000</v>
      </c>
      <c r="D2473" s="39">
        <v>1</v>
      </c>
      <c r="E2473" s="39">
        <v>67</v>
      </c>
      <c r="F2473" s="39">
        <v>69</v>
      </c>
      <c r="G2473" s="39">
        <v>61</v>
      </c>
      <c r="H2473" s="39">
        <v>53</v>
      </c>
      <c r="I2473" s="39">
        <v>47</v>
      </c>
      <c r="J2473" s="39">
        <v>44</v>
      </c>
      <c r="K2473" s="39">
        <v>57</v>
      </c>
      <c r="L2473" s="39">
        <v>59</v>
      </c>
      <c r="M2473" s="39">
        <v>59</v>
      </c>
      <c r="N2473" s="39">
        <v>48</v>
      </c>
    </row>
    <row r="2474" spans="1:14" x14ac:dyDescent="0.25">
      <c r="A2474" s="39" t="s">
        <v>135</v>
      </c>
      <c r="B2474" s="39" t="s">
        <v>135</v>
      </c>
      <c r="C2474" s="39">
        <v>6603000</v>
      </c>
      <c r="D2474" s="39">
        <v>10</v>
      </c>
      <c r="E2474" s="39">
        <v>86</v>
      </c>
      <c r="F2474" s="39">
        <v>89</v>
      </c>
      <c r="G2474" s="39">
        <v>70</v>
      </c>
      <c r="H2474" s="39">
        <v>91</v>
      </c>
      <c r="I2474" s="39">
        <v>73</v>
      </c>
      <c r="J2474" s="39">
        <v>61</v>
      </c>
      <c r="K2474" s="39">
        <v>74</v>
      </c>
      <c r="L2474" s="39">
        <v>61</v>
      </c>
      <c r="M2474" s="39">
        <v>61</v>
      </c>
      <c r="N2474" s="39">
        <v>56</v>
      </c>
    </row>
    <row r="2475" spans="1:14" x14ac:dyDescent="0.25">
      <c r="A2475" s="39" t="s">
        <v>135</v>
      </c>
      <c r="B2475" s="39" t="s">
        <v>135</v>
      </c>
      <c r="C2475" s="39">
        <v>6603000</v>
      </c>
      <c r="D2475" s="39">
        <v>11</v>
      </c>
      <c r="E2475" s="39">
        <v>80</v>
      </c>
      <c r="F2475" s="39">
        <v>80</v>
      </c>
      <c r="G2475" s="39">
        <v>76</v>
      </c>
      <c r="H2475" s="39">
        <v>69</v>
      </c>
      <c r="I2475" s="39">
        <v>86</v>
      </c>
      <c r="J2475" s="39">
        <v>74</v>
      </c>
      <c r="K2475" s="39">
        <v>64</v>
      </c>
      <c r="L2475" s="39">
        <v>68</v>
      </c>
      <c r="M2475" s="39">
        <v>65</v>
      </c>
      <c r="N2475" s="39">
        <v>61</v>
      </c>
    </row>
    <row r="2476" spans="1:14" x14ac:dyDescent="0.25">
      <c r="A2476" s="39" t="s">
        <v>135</v>
      </c>
      <c r="B2476" s="39" t="s">
        <v>135</v>
      </c>
      <c r="C2476" s="39">
        <v>6603000</v>
      </c>
      <c r="D2476" s="39">
        <v>12</v>
      </c>
      <c r="E2476" s="39">
        <v>84</v>
      </c>
      <c r="F2476" s="39">
        <v>73</v>
      </c>
      <c r="G2476" s="39">
        <v>76</v>
      </c>
      <c r="H2476" s="39">
        <v>72</v>
      </c>
      <c r="I2476" s="39">
        <v>62</v>
      </c>
      <c r="J2476" s="39">
        <v>87</v>
      </c>
      <c r="K2476" s="39">
        <v>63</v>
      </c>
      <c r="L2476" s="39">
        <v>61</v>
      </c>
      <c r="M2476" s="39">
        <v>63</v>
      </c>
      <c r="N2476" s="39">
        <v>67</v>
      </c>
    </row>
    <row r="2477" spans="1:14" x14ac:dyDescent="0.25">
      <c r="A2477" s="39" t="s">
        <v>135</v>
      </c>
      <c r="B2477" s="39" t="s">
        <v>135</v>
      </c>
      <c r="C2477" s="39">
        <v>6603000</v>
      </c>
      <c r="D2477" s="39">
        <v>2</v>
      </c>
      <c r="E2477" s="39">
        <v>67</v>
      </c>
      <c r="F2477" s="39">
        <v>66</v>
      </c>
      <c r="G2477" s="39">
        <v>71</v>
      </c>
      <c r="H2477" s="39">
        <v>58</v>
      </c>
      <c r="I2477" s="39">
        <v>53</v>
      </c>
      <c r="J2477" s="39">
        <v>46</v>
      </c>
      <c r="K2477" s="39">
        <v>44</v>
      </c>
      <c r="L2477" s="39">
        <v>58</v>
      </c>
      <c r="M2477" s="39">
        <v>62</v>
      </c>
      <c r="N2477" s="39">
        <v>67</v>
      </c>
    </row>
    <row r="2478" spans="1:14" x14ac:dyDescent="0.25">
      <c r="A2478" s="39" t="s">
        <v>135</v>
      </c>
      <c r="B2478" s="39" t="s">
        <v>135</v>
      </c>
      <c r="C2478" s="39">
        <v>6603000</v>
      </c>
      <c r="D2478" s="39">
        <v>3</v>
      </c>
      <c r="E2478" s="39">
        <v>62</v>
      </c>
      <c r="F2478" s="39">
        <v>65</v>
      </c>
      <c r="G2478" s="39">
        <v>70</v>
      </c>
      <c r="H2478" s="39">
        <v>73</v>
      </c>
      <c r="I2478" s="39">
        <v>56</v>
      </c>
      <c r="J2478" s="39">
        <v>58</v>
      </c>
      <c r="K2478" s="39">
        <v>43</v>
      </c>
      <c r="L2478" s="39">
        <v>42</v>
      </c>
      <c r="M2478" s="39">
        <v>63</v>
      </c>
      <c r="N2478" s="39">
        <v>64</v>
      </c>
    </row>
    <row r="2479" spans="1:14" x14ac:dyDescent="0.25">
      <c r="A2479" s="39" t="s">
        <v>135</v>
      </c>
      <c r="B2479" s="39" t="s">
        <v>135</v>
      </c>
      <c r="C2479" s="39">
        <v>6603000</v>
      </c>
      <c r="D2479" s="39">
        <v>4</v>
      </c>
      <c r="E2479" s="39">
        <v>71</v>
      </c>
      <c r="F2479" s="39">
        <v>66</v>
      </c>
      <c r="G2479" s="39">
        <v>61</v>
      </c>
      <c r="H2479" s="39">
        <v>58</v>
      </c>
      <c r="I2479" s="39">
        <v>71</v>
      </c>
      <c r="J2479" s="39">
        <v>54</v>
      </c>
      <c r="K2479" s="39">
        <v>55</v>
      </c>
      <c r="L2479" s="39">
        <v>47</v>
      </c>
      <c r="M2479" s="39">
        <v>48</v>
      </c>
      <c r="N2479" s="39">
        <v>66</v>
      </c>
    </row>
    <row r="2480" spans="1:14" x14ac:dyDescent="0.25">
      <c r="A2480" s="39" t="s">
        <v>135</v>
      </c>
      <c r="B2480" s="39" t="s">
        <v>135</v>
      </c>
      <c r="C2480" s="39">
        <v>6603000</v>
      </c>
      <c r="D2480" s="39">
        <v>5</v>
      </c>
      <c r="E2480" s="39">
        <v>64</v>
      </c>
      <c r="F2480" s="39">
        <v>69</v>
      </c>
      <c r="G2480" s="39">
        <v>65</v>
      </c>
      <c r="H2480" s="39">
        <v>61</v>
      </c>
      <c r="I2480" s="39">
        <v>51</v>
      </c>
      <c r="J2480" s="39">
        <v>69</v>
      </c>
      <c r="K2480" s="39">
        <v>57</v>
      </c>
      <c r="L2480" s="39">
        <v>53</v>
      </c>
      <c r="M2480" s="39">
        <v>44</v>
      </c>
      <c r="N2480" s="39">
        <v>55</v>
      </c>
    </row>
    <row r="2481" spans="1:14" x14ac:dyDescent="0.25">
      <c r="A2481" s="39" t="s">
        <v>135</v>
      </c>
      <c r="B2481" s="39" t="s">
        <v>135</v>
      </c>
      <c r="C2481" s="39">
        <v>6603000</v>
      </c>
      <c r="D2481" s="39">
        <v>6</v>
      </c>
      <c r="E2481" s="39">
        <v>85</v>
      </c>
      <c r="F2481" s="39">
        <v>58</v>
      </c>
      <c r="G2481" s="39">
        <v>68</v>
      </c>
      <c r="H2481" s="39">
        <v>66</v>
      </c>
      <c r="I2481" s="39">
        <v>61</v>
      </c>
      <c r="J2481" s="39">
        <v>55</v>
      </c>
      <c r="K2481" s="39">
        <v>64</v>
      </c>
      <c r="L2481" s="39">
        <v>52</v>
      </c>
      <c r="M2481" s="39">
        <v>52</v>
      </c>
      <c r="N2481" s="39">
        <v>43</v>
      </c>
    </row>
    <row r="2482" spans="1:14" x14ac:dyDescent="0.25">
      <c r="A2482" s="39" t="s">
        <v>135</v>
      </c>
      <c r="B2482" s="39" t="s">
        <v>135</v>
      </c>
      <c r="C2482" s="39">
        <v>6603000</v>
      </c>
      <c r="D2482" s="39">
        <v>7</v>
      </c>
      <c r="E2482" s="39">
        <v>86</v>
      </c>
      <c r="F2482" s="39">
        <v>74</v>
      </c>
      <c r="G2482" s="39">
        <v>60</v>
      </c>
      <c r="H2482" s="39">
        <v>72</v>
      </c>
      <c r="I2482" s="39">
        <v>72</v>
      </c>
      <c r="J2482" s="39">
        <v>59</v>
      </c>
      <c r="K2482" s="39">
        <v>52</v>
      </c>
      <c r="L2482" s="39">
        <v>61</v>
      </c>
      <c r="M2482" s="39">
        <v>56</v>
      </c>
      <c r="N2482" s="39">
        <v>52</v>
      </c>
    </row>
    <row r="2483" spans="1:14" x14ac:dyDescent="0.25">
      <c r="A2483" s="39" t="s">
        <v>135</v>
      </c>
      <c r="B2483" s="39" t="s">
        <v>135</v>
      </c>
      <c r="C2483" s="39">
        <v>6603000</v>
      </c>
      <c r="D2483" s="39">
        <v>8</v>
      </c>
      <c r="E2483" s="39">
        <v>75</v>
      </c>
      <c r="F2483" s="39">
        <v>86</v>
      </c>
      <c r="G2483" s="39">
        <v>81</v>
      </c>
      <c r="H2483" s="39">
        <v>60</v>
      </c>
      <c r="I2483" s="39">
        <v>71</v>
      </c>
      <c r="J2483" s="39">
        <v>69</v>
      </c>
      <c r="K2483" s="39">
        <v>58</v>
      </c>
      <c r="L2483" s="39">
        <v>55</v>
      </c>
      <c r="M2483" s="39">
        <v>62</v>
      </c>
      <c r="N2483" s="39">
        <v>57</v>
      </c>
    </row>
    <row r="2484" spans="1:14" x14ac:dyDescent="0.25">
      <c r="A2484" s="39" t="s">
        <v>135</v>
      </c>
      <c r="B2484" s="39" t="s">
        <v>135</v>
      </c>
      <c r="C2484" s="39">
        <v>6603000</v>
      </c>
      <c r="D2484" s="39">
        <v>9</v>
      </c>
      <c r="E2484" s="39">
        <v>88</v>
      </c>
      <c r="F2484" s="39">
        <v>71</v>
      </c>
      <c r="G2484" s="39">
        <v>86</v>
      </c>
      <c r="H2484" s="39">
        <v>77</v>
      </c>
      <c r="I2484" s="39">
        <v>56</v>
      </c>
      <c r="J2484" s="39">
        <v>72</v>
      </c>
      <c r="K2484" s="39">
        <v>65</v>
      </c>
      <c r="L2484" s="39">
        <v>56</v>
      </c>
      <c r="M2484" s="39">
        <v>56</v>
      </c>
      <c r="N2484" s="39">
        <v>66</v>
      </c>
    </row>
    <row r="2485" spans="1:14" x14ac:dyDescent="0.25">
      <c r="A2485" s="39" t="s">
        <v>135</v>
      </c>
      <c r="B2485" s="39" t="s">
        <v>135</v>
      </c>
      <c r="C2485" s="39">
        <v>6605000</v>
      </c>
      <c r="D2485" s="39">
        <v>0</v>
      </c>
      <c r="E2485" s="39">
        <v>86</v>
      </c>
      <c r="F2485" s="39">
        <v>70</v>
      </c>
      <c r="G2485" s="39">
        <v>80</v>
      </c>
      <c r="H2485" s="39">
        <v>52</v>
      </c>
      <c r="I2485" s="39">
        <v>57</v>
      </c>
      <c r="J2485" s="39">
        <v>68</v>
      </c>
      <c r="K2485" s="39">
        <v>55</v>
      </c>
      <c r="L2485" s="39">
        <v>69</v>
      </c>
      <c r="M2485" s="39">
        <v>52</v>
      </c>
      <c r="N2485" s="39">
        <v>53</v>
      </c>
    </row>
    <row r="2486" spans="1:14" x14ac:dyDescent="0.25">
      <c r="A2486" s="39" t="s">
        <v>135</v>
      </c>
      <c r="B2486" s="39" t="s">
        <v>135</v>
      </c>
      <c r="C2486" s="39">
        <v>6605000</v>
      </c>
      <c r="D2486" s="39">
        <v>1</v>
      </c>
      <c r="E2486" s="39">
        <v>81</v>
      </c>
      <c r="F2486" s="39">
        <v>76</v>
      </c>
      <c r="G2486" s="39">
        <v>70</v>
      </c>
      <c r="H2486" s="39">
        <v>78</v>
      </c>
      <c r="I2486" s="39">
        <v>59</v>
      </c>
      <c r="J2486" s="39">
        <v>53</v>
      </c>
      <c r="K2486" s="39">
        <v>65</v>
      </c>
      <c r="L2486" s="39">
        <v>53</v>
      </c>
      <c r="M2486" s="39">
        <v>72</v>
      </c>
      <c r="N2486" s="39">
        <v>54</v>
      </c>
    </row>
    <row r="2487" spans="1:14" x14ac:dyDescent="0.25">
      <c r="A2487" s="39" t="s">
        <v>135</v>
      </c>
      <c r="B2487" s="39" t="s">
        <v>135</v>
      </c>
      <c r="C2487" s="39">
        <v>6605000</v>
      </c>
      <c r="D2487" s="39">
        <v>10</v>
      </c>
      <c r="E2487" s="39">
        <v>56</v>
      </c>
      <c r="F2487" s="39">
        <v>65</v>
      </c>
      <c r="G2487" s="39">
        <v>60</v>
      </c>
      <c r="H2487" s="39">
        <v>63</v>
      </c>
      <c r="I2487" s="39">
        <v>54</v>
      </c>
      <c r="J2487" s="39">
        <v>64</v>
      </c>
      <c r="K2487" s="39">
        <v>71</v>
      </c>
      <c r="L2487" s="39">
        <v>53</v>
      </c>
      <c r="M2487" s="39">
        <v>62</v>
      </c>
      <c r="N2487" s="39">
        <v>71</v>
      </c>
    </row>
    <row r="2488" spans="1:14" x14ac:dyDescent="0.25">
      <c r="A2488" s="39" t="s">
        <v>135</v>
      </c>
      <c r="B2488" s="39" t="s">
        <v>135</v>
      </c>
      <c r="C2488" s="39">
        <v>6605000</v>
      </c>
      <c r="D2488" s="39">
        <v>11</v>
      </c>
      <c r="E2488" s="39">
        <v>56</v>
      </c>
      <c r="F2488" s="39">
        <v>52</v>
      </c>
      <c r="G2488" s="39">
        <v>58</v>
      </c>
      <c r="H2488" s="39">
        <v>64</v>
      </c>
      <c r="I2488" s="39">
        <v>58</v>
      </c>
      <c r="J2488" s="39">
        <v>58</v>
      </c>
      <c r="K2488" s="39">
        <v>65</v>
      </c>
      <c r="L2488" s="39">
        <v>63</v>
      </c>
      <c r="M2488" s="39">
        <v>52</v>
      </c>
      <c r="N2488" s="39">
        <v>58</v>
      </c>
    </row>
    <row r="2489" spans="1:14" x14ac:dyDescent="0.25">
      <c r="A2489" s="39" t="s">
        <v>135</v>
      </c>
      <c r="B2489" s="39" t="s">
        <v>135</v>
      </c>
      <c r="C2489" s="39">
        <v>6605000</v>
      </c>
      <c r="D2489" s="39">
        <v>12</v>
      </c>
      <c r="E2489" s="39">
        <v>61</v>
      </c>
      <c r="F2489" s="39">
        <v>58</v>
      </c>
      <c r="G2489" s="39">
        <v>56</v>
      </c>
      <c r="H2489" s="39">
        <v>63</v>
      </c>
      <c r="I2489" s="39">
        <v>60</v>
      </c>
      <c r="J2489" s="39">
        <v>49</v>
      </c>
      <c r="K2489" s="39">
        <v>53</v>
      </c>
      <c r="L2489" s="39">
        <v>61</v>
      </c>
      <c r="M2489" s="39">
        <v>50</v>
      </c>
      <c r="N2489" s="39">
        <v>51</v>
      </c>
    </row>
    <row r="2490" spans="1:14" x14ac:dyDescent="0.25">
      <c r="A2490" s="39" t="s">
        <v>135</v>
      </c>
      <c r="B2490" s="39" t="s">
        <v>135</v>
      </c>
      <c r="C2490" s="39">
        <v>6605000</v>
      </c>
      <c r="D2490" s="39">
        <v>2</v>
      </c>
      <c r="E2490" s="39">
        <v>64</v>
      </c>
      <c r="F2490" s="39">
        <v>78</v>
      </c>
      <c r="G2490" s="39">
        <v>79</v>
      </c>
      <c r="H2490" s="39">
        <v>63</v>
      </c>
      <c r="I2490" s="39">
        <v>72</v>
      </c>
      <c r="J2490" s="39">
        <v>55</v>
      </c>
      <c r="K2490" s="39">
        <v>52</v>
      </c>
      <c r="L2490" s="39">
        <v>63</v>
      </c>
      <c r="M2490" s="39">
        <v>54</v>
      </c>
      <c r="N2490" s="39">
        <v>67</v>
      </c>
    </row>
    <row r="2491" spans="1:14" x14ac:dyDescent="0.25">
      <c r="A2491" s="39" t="s">
        <v>135</v>
      </c>
      <c r="B2491" s="39" t="s">
        <v>135</v>
      </c>
      <c r="C2491" s="39">
        <v>6605000</v>
      </c>
      <c r="D2491" s="39">
        <v>3</v>
      </c>
      <c r="E2491" s="39">
        <v>68</v>
      </c>
      <c r="F2491" s="39">
        <v>62</v>
      </c>
      <c r="G2491" s="39">
        <v>71</v>
      </c>
      <c r="H2491" s="39">
        <v>76</v>
      </c>
      <c r="I2491" s="39">
        <v>67</v>
      </c>
      <c r="J2491" s="39">
        <v>68</v>
      </c>
      <c r="K2491" s="39">
        <v>54</v>
      </c>
      <c r="L2491" s="39">
        <v>48</v>
      </c>
      <c r="M2491" s="39">
        <v>61</v>
      </c>
      <c r="N2491" s="39">
        <v>59</v>
      </c>
    </row>
    <row r="2492" spans="1:14" x14ac:dyDescent="0.25">
      <c r="A2492" s="39" t="s">
        <v>135</v>
      </c>
      <c r="B2492" s="39" t="s">
        <v>135</v>
      </c>
      <c r="C2492" s="39">
        <v>6605000</v>
      </c>
      <c r="D2492" s="39">
        <v>4</v>
      </c>
      <c r="E2492" s="39">
        <v>73</v>
      </c>
      <c r="F2492" s="39">
        <v>64</v>
      </c>
      <c r="G2492" s="39">
        <v>60</v>
      </c>
      <c r="H2492" s="39">
        <v>71</v>
      </c>
      <c r="I2492" s="39">
        <v>71</v>
      </c>
      <c r="J2492" s="39">
        <v>66</v>
      </c>
      <c r="K2492" s="39">
        <v>63</v>
      </c>
      <c r="L2492" s="39">
        <v>54</v>
      </c>
      <c r="M2492" s="39">
        <v>50</v>
      </c>
      <c r="N2492" s="39">
        <v>62</v>
      </c>
    </row>
    <row r="2493" spans="1:14" x14ac:dyDescent="0.25">
      <c r="A2493" s="39" t="s">
        <v>135</v>
      </c>
      <c r="B2493" s="39" t="s">
        <v>135</v>
      </c>
      <c r="C2493" s="39">
        <v>6605000</v>
      </c>
      <c r="D2493" s="39">
        <v>5</v>
      </c>
      <c r="E2493" s="39">
        <v>56</v>
      </c>
      <c r="F2493" s="39">
        <v>72</v>
      </c>
      <c r="G2493" s="39">
        <v>62</v>
      </c>
      <c r="H2493" s="39">
        <v>58</v>
      </c>
      <c r="I2493" s="39">
        <v>74</v>
      </c>
      <c r="J2493" s="39">
        <v>74</v>
      </c>
      <c r="K2493" s="39">
        <v>67</v>
      </c>
      <c r="L2493" s="39">
        <v>64</v>
      </c>
      <c r="M2493" s="39">
        <v>49</v>
      </c>
      <c r="N2493" s="39">
        <v>53</v>
      </c>
    </row>
    <row r="2494" spans="1:14" x14ac:dyDescent="0.25">
      <c r="A2494" s="39" t="s">
        <v>135</v>
      </c>
      <c r="B2494" s="39" t="s">
        <v>135</v>
      </c>
      <c r="C2494" s="39">
        <v>6605000</v>
      </c>
      <c r="D2494" s="39">
        <v>6</v>
      </c>
      <c r="E2494" s="39">
        <v>66</v>
      </c>
      <c r="F2494" s="39">
        <v>61</v>
      </c>
      <c r="G2494" s="39">
        <v>71</v>
      </c>
      <c r="H2494" s="39">
        <v>69</v>
      </c>
      <c r="I2494" s="39">
        <v>57</v>
      </c>
      <c r="J2494" s="39">
        <v>72</v>
      </c>
      <c r="K2494" s="39">
        <v>79</v>
      </c>
      <c r="L2494" s="39">
        <v>69</v>
      </c>
      <c r="M2494" s="39">
        <v>68</v>
      </c>
      <c r="N2494" s="39">
        <v>51</v>
      </c>
    </row>
    <row r="2495" spans="1:14" x14ac:dyDescent="0.25">
      <c r="A2495" s="39" t="s">
        <v>135</v>
      </c>
      <c r="B2495" s="39" t="s">
        <v>135</v>
      </c>
      <c r="C2495" s="39">
        <v>6605000</v>
      </c>
      <c r="D2495" s="39">
        <v>7</v>
      </c>
      <c r="E2495" s="39">
        <v>57</v>
      </c>
      <c r="F2495" s="39">
        <v>66</v>
      </c>
      <c r="G2495" s="39">
        <v>61</v>
      </c>
      <c r="H2495" s="39">
        <v>63</v>
      </c>
      <c r="I2495" s="39">
        <v>64</v>
      </c>
      <c r="J2495" s="39">
        <v>54</v>
      </c>
      <c r="K2495" s="39">
        <v>77</v>
      </c>
      <c r="L2495" s="39">
        <v>83</v>
      </c>
      <c r="M2495" s="39">
        <v>70</v>
      </c>
      <c r="N2495" s="39">
        <v>64</v>
      </c>
    </row>
    <row r="2496" spans="1:14" x14ac:dyDescent="0.25">
      <c r="A2496" s="39" t="s">
        <v>135</v>
      </c>
      <c r="B2496" s="39" t="s">
        <v>135</v>
      </c>
      <c r="C2496" s="39">
        <v>6605000</v>
      </c>
      <c r="D2496" s="39">
        <v>8</v>
      </c>
      <c r="E2496" s="39">
        <v>63</v>
      </c>
      <c r="F2496" s="39">
        <v>58</v>
      </c>
      <c r="G2496" s="39">
        <v>60</v>
      </c>
      <c r="H2496" s="39">
        <v>58</v>
      </c>
      <c r="I2496" s="39">
        <v>71</v>
      </c>
      <c r="J2496" s="39">
        <v>61</v>
      </c>
      <c r="K2496" s="39">
        <v>58</v>
      </c>
      <c r="L2496" s="39">
        <v>70</v>
      </c>
      <c r="M2496" s="39">
        <v>80</v>
      </c>
      <c r="N2496" s="39">
        <v>75</v>
      </c>
    </row>
    <row r="2497" spans="1:14" x14ac:dyDescent="0.25">
      <c r="A2497" s="39" t="s">
        <v>135</v>
      </c>
      <c r="B2497" s="39" t="s">
        <v>135</v>
      </c>
      <c r="C2497" s="39">
        <v>6605000</v>
      </c>
      <c r="D2497" s="39">
        <v>9</v>
      </c>
      <c r="E2497" s="39">
        <v>64</v>
      </c>
      <c r="F2497" s="39">
        <v>67</v>
      </c>
      <c r="G2497" s="39">
        <v>62</v>
      </c>
      <c r="H2497" s="39">
        <v>60</v>
      </c>
      <c r="I2497" s="39">
        <v>65</v>
      </c>
      <c r="J2497" s="39">
        <v>69</v>
      </c>
      <c r="K2497" s="39">
        <v>61</v>
      </c>
      <c r="L2497" s="39">
        <v>61</v>
      </c>
      <c r="M2497" s="39">
        <v>73</v>
      </c>
      <c r="N2497" s="39">
        <v>76</v>
      </c>
    </row>
    <row r="2498" spans="1:14" x14ac:dyDescent="0.25">
      <c r="A2498" s="39" t="s">
        <v>135</v>
      </c>
      <c r="B2498" s="39" t="s">
        <v>135</v>
      </c>
      <c r="C2498" s="39">
        <v>6606000</v>
      </c>
      <c r="D2498" s="39">
        <v>0</v>
      </c>
      <c r="E2498" s="39">
        <v>49</v>
      </c>
      <c r="F2498" s="39">
        <v>63</v>
      </c>
      <c r="G2498" s="39">
        <v>56</v>
      </c>
      <c r="H2498" s="39">
        <v>53</v>
      </c>
      <c r="I2498" s="39">
        <v>54</v>
      </c>
      <c r="J2498" s="39">
        <v>56</v>
      </c>
      <c r="K2498" s="39">
        <v>58</v>
      </c>
      <c r="L2498" s="39">
        <v>59</v>
      </c>
      <c r="M2498" s="39">
        <v>54</v>
      </c>
      <c r="N2498" s="39">
        <v>64</v>
      </c>
    </row>
    <row r="2499" spans="1:14" x14ac:dyDescent="0.25">
      <c r="A2499" s="39" t="s">
        <v>135</v>
      </c>
      <c r="B2499" s="39" t="s">
        <v>135</v>
      </c>
      <c r="C2499" s="39">
        <v>6606000</v>
      </c>
      <c r="D2499" s="39">
        <v>1</v>
      </c>
      <c r="E2499" s="39">
        <v>65</v>
      </c>
      <c r="F2499" s="39">
        <v>51</v>
      </c>
      <c r="G2499" s="39">
        <v>56</v>
      </c>
      <c r="H2499" s="39">
        <v>59</v>
      </c>
      <c r="I2499" s="39">
        <v>56</v>
      </c>
      <c r="J2499" s="39">
        <v>59</v>
      </c>
      <c r="K2499" s="39">
        <v>51</v>
      </c>
      <c r="L2499" s="39">
        <v>64</v>
      </c>
      <c r="M2499" s="39">
        <v>51</v>
      </c>
      <c r="N2499" s="39">
        <v>50</v>
      </c>
    </row>
    <row r="2500" spans="1:14" x14ac:dyDescent="0.25">
      <c r="A2500" s="39" t="s">
        <v>135</v>
      </c>
      <c r="B2500" s="39" t="s">
        <v>135</v>
      </c>
      <c r="C2500" s="39">
        <v>6606000</v>
      </c>
      <c r="D2500" s="39">
        <v>10</v>
      </c>
      <c r="E2500" s="39">
        <v>93</v>
      </c>
      <c r="F2500" s="39">
        <v>77</v>
      </c>
      <c r="G2500" s="39">
        <v>72</v>
      </c>
      <c r="H2500" s="39">
        <v>68</v>
      </c>
      <c r="I2500" s="39">
        <v>60</v>
      </c>
      <c r="J2500" s="39">
        <v>62</v>
      </c>
      <c r="K2500" s="39">
        <v>60</v>
      </c>
      <c r="L2500" s="39">
        <v>63</v>
      </c>
      <c r="M2500" s="39">
        <v>67</v>
      </c>
      <c r="N2500" s="39">
        <v>58</v>
      </c>
    </row>
    <row r="2501" spans="1:14" x14ac:dyDescent="0.25">
      <c r="A2501" s="39" t="s">
        <v>135</v>
      </c>
      <c r="B2501" s="39" t="s">
        <v>135</v>
      </c>
      <c r="C2501" s="39">
        <v>6606000</v>
      </c>
      <c r="D2501" s="39">
        <v>11</v>
      </c>
      <c r="E2501" s="39">
        <v>64</v>
      </c>
      <c r="F2501" s="39">
        <v>85</v>
      </c>
      <c r="G2501" s="39">
        <v>70</v>
      </c>
      <c r="H2501" s="39">
        <v>70</v>
      </c>
      <c r="I2501" s="39">
        <v>72</v>
      </c>
      <c r="J2501" s="39">
        <v>66</v>
      </c>
      <c r="K2501" s="39">
        <v>65</v>
      </c>
      <c r="L2501" s="39">
        <v>56</v>
      </c>
      <c r="M2501" s="39">
        <v>54</v>
      </c>
      <c r="N2501" s="39">
        <v>73</v>
      </c>
    </row>
    <row r="2502" spans="1:14" x14ac:dyDescent="0.25">
      <c r="A2502" s="39" t="s">
        <v>135</v>
      </c>
      <c r="B2502" s="39" t="s">
        <v>135</v>
      </c>
      <c r="C2502" s="39">
        <v>6606000</v>
      </c>
      <c r="D2502" s="39">
        <v>12</v>
      </c>
      <c r="E2502" s="39">
        <v>69</v>
      </c>
      <c r="F2502" s="39">
        <v>64</v>
      </c>
      <c r="G2502" s="39">
        <v>80</v>
      </c>
      <c r="H2502" s="39">
        <v>65</v>
      </c>
      <c r="I2502" s="39">
        <v>67</v>
      </c>
      <c r="J2502" s="39">
        <v>63</v>
      </c>
      <c r="K2502" s="39">
        <v>56</v>
      </c>
      <c r="L2502" s="39">
        <v>51</v>
      </c>
      <c r="M2502" s="39">
        <v>51</v>
      </c>
      <c r="N2502" s="39">
        <v>50</v>
      </c>
    </row>
    <row r="2503" spans="1:14" x14ac:dyDescent="0.25">
      <c r="A2503" s="39" t="s">
        <v>135</v>
      </c>
      <c r="B2503" s="39" t="s">
        <v>135</v>
      </c>
      <c r="C2503" s="39">
        <v>6606000</v>
      </c>
      <c r="D2503" s="39">
        <v>2</v>
      </c>
      <c r="E2503" s="39">
        <v>70</v>
      </c>
      <c r="F2503" s="39">
        <v>59</v>
      </c>
      <c r="G2503" s="39">
        <v>58</v>
      </c>
      <c r="H2503" s="39">
        <v>56</v>
      </c>
      <c r="I2503" s="39">
        <v>47</v>
      </c>
      <c r="J2503" s="39">
        <v>49</v>
      </c>
      <c r="K2503" s="39">
        <v>57</v>
      </c>
      <c r="L2503" s="39">
        <v>52</v>
      </c>
      <c r="M2503" s="39">
        <v>61</v>
      </c>
      <c r="N2503" s="39">
        <v>55</v>
      </c>
    </row>
    <row r="2504" spans="1:14" x14ac:dyDescent="0.25">
      <c r="A2504" s="39" t="s">
        <v>135</v>
      </c>
      <c r="B2504" s="39" t="s">
        <v>135</v>
      </c>
      <c r="C2504" s="39">
        <v>6606000</v>
      </c>
      <c r="D2504" s="39">
        <v>3</v>
      </c>
      <c r="E2504" s="39">
        <v>64</v>
      </c>
      <c r="F2504" s="39">
        <v>73</v>
      </c>
      <c r="G2504" s="39">
        <v>56</v>
      </c>
      <c r="H2504" s="39">
        <v>55</v>
      </c>
      <c r="I2504" s="39">
        <v>51</v>
      </c>
      <c r="J2504" s="39">
        <v>53</v>
      </c>
      <c r="K2504" s="39">
        <v>48</v>
      </c>
      <c r="L2504" s="39">
        <v>57</v>
      </c>
      <c r="M2504" s="39">
        <v>43</v>
      </c>
      <c r="N2504" s="39">
        <v>52</v>
      </c>
    </row>
    <row r="2505" spans="1:14" x14ac:dyDescent="0.25">
      <c r="A2505" s="39" t="s">
        <v>135</v>
      </c>
      <c r="B2505" s="39" t="s">
        <v>135</v>
      </c>
      <c r="C2505" s="39">
        <v>6606000</v>
      </c>
      <c r="D2505" s="39">
        <v>4</v>
      </c>
      <c r="E2505" s="39">
        <v>62</v>
      </c>
      <c r="F2505" s="39">
        <v>65</v>
      </c>
      <c r="G2505" s="39">
        <v>67</v>
      </c>
      <c r="H2505" s="39">
        <v>60</v>
      </c>
      <c r="I2505" s="39">
        <v>51</v>
      </c>
      <c r="J2505" s="39">
        <v>50</v>
      </c>
      <c r="K2505" s="39">
        <v>57</v>
      </c>
      <c r="L2505" s="39">
        <v>50</v>
      </c>
      <c r="M2505" s="39">
        <v>55</v>
      </c>
      <c r="N2505" s="39">
        <v>53</v>
      </c>
    </row>
    <row r="2506" spans="1:14" x14ac:dyDescent="0.25">
      <c r="A2506" s="39" t="s">
        <v>135</v>
      </c>
      <c r="B2506" s="39" t="s">
        <v>135</v>
      </c>
      <c r="C2506" s="39">
        <v>6606000</v>
      </c>
      <c r="D2506" s="39">
        <v>5</v>
      </c>
      <c r="E2506" s="39">
        <v>61</v>
      </c>
      <c r="F2506" s="39">
        <v>53</v>
      </c>
      <c r="G2506" s="39">
        <v>64</v>
      </c>
      <c r="H2506" s="39">
        <v>77</v>
      </c>
      <c r="I2506" s="39">
        <v>62</v>
      </c>
      <c r="J2506" s="39">
        <v>58</v>
      </c>
      <c r="K2506" s="39">
        <v>59</v>
      </c>
      <c r="L2506" s="39">
        <v>53</v>
      </c>
      <c r="M2506" s="39">
        <v>48</v>
      </c>
      <c r="N2506" s="39">
        <v>57</v>
      </c>
    </row>
    <row r="2507" spans="1:14" x14ac:dyDescent="0.25">
      <c r="A2507" s="39" t="s">
        <v>135</v>
      </c>
      <c r="B2507" s="39" t="s">
        <v>135</v>
      </c>
      <c r="C2507" s="39">
        <v>6606000</v>
      </c>
      <c r="D2507" s="39">
        <v>6</v>
      </c>
      <c r="E2507" s="39">
        <v>70</v>
      </c>
      <c r="F2507" s="39">
        <v>69</v>
      </c>
      <c r="G2507" s="39">
        <v>53</v>
      </c>
      <c r="H2507" s="39">
        <v>72</v>
      </c>
      <c r="I2507" s="39">
        <v>76</v>
      </c>
      <c r="J2507" s="39">
        <v>63</v>
      </c>
      <c r="K2507" s="39">
        <v>65</v>
      </c>
      <c r="L2507" s="39">
        <v>56</v>
      </c>
      <c r="M2507" s="39">
        <v>53</v>
      </c>
      <c r="N2507" s="39">
        <v>49</v>
      </c>
    </row>
    <row r="2508" spans="1:14" x14ac:dyDescent="0.25">
      <c r="A2508" s="39" t="s">
        <v>135</v>
      </c>
      <c r="B2508" s="39" t="s">
        <v>135</v>
      </c>
      <c r="C2508" s="39">
        <v>6606000</v>
      </c>
      <c r="D2508" s="39">
        <v>7</v>
      </c>
      <c r="E2508" s="39">
        <v>65</v>
      </c>
      <c r="F2508" s="39">
        <v>68</v>
      </c>
      <c r="G2508" s="39">
        <v>70</v>
      </c>
      <c r="H2508" s="39">
        <v>59</v>
      </c>
      <c r="I2508" s="39">
        <v>58</v>
      </c>
      <c r="J2508" s="39">
        <v>67</v>
      </c>
      <c r="K2508" s="39">
        <v>65</v>
      </c>
      <c r="L2508" s="39">
        <v>64</v>
      </c>
      <c r="M2508" s="39">
        <v>54</v>
      </c>
      <c r="N2508" s="39">
        <v>52</v>
      </c>
    </row>
    <row r="2509" spans="1:14" x14ac:dyDescent="0.25">
      <c r="A2509" s="39" t="s">
        <v>135</v>
      </c>
      <c r="B2509" s="39" t="s">
        <v>135</v>
      </c>
      <c r="C2509" s="39">
        <v>6606000</v>
      </c>
      <c r="D2509" s="39">
        <v>8</v>
      </c>
      <c r="E2509" s="39">
        <v>76</v>
      </c>
      <c r="F2509" s="39">
        <v>65</v>
      </c>
      <c r="G2509" s="39">
        <v>65</v>
      </c>
      <c r="H2509" s="39">
        <v>66</v>
      </c>
      <c r="I2509" s="39">
        <v>65</v>
      </c>
      <c r="J2509" s="39">
        <v>61</v>
      </c>
      <c r="K2509" s="39">
        <v>73</v>
      </c>
      <c r="L2509" s="39">
        <v>59</v>
      </c>
      <c r="M2509" s="39">
        <v>66</v>
      </c>
      <c r="N2509" s="39">
        <v>56</v>
      </c>
    </row>
    <row r="2510" spans="1:14" x14ac:dyDescent="0.25">
      <c r="A2510" s="39" t="s">
        <v>135</v>
      </c>
      <c r="B2510" s="39" t="s">
        <v>135</v>
      </c>
      <c r="C2510" s="39">
        <v>6606000</v>
      </c>
      <c r="D2510" s="39">
        <v>9</v>
      </c>
      <c r="E2510" s="39">
        <v>72</v>
      </c>
      <c r="F2510" s="39">
        <v>73</v>
      </c>
      <c r="G2510" s="39">
        <v>72</v>
      </c>
      <c r="H2510" s="39">
        <v>71</v>
      </c>
      <c r="I2510" s="39">
        <v>62</v>
      </c>
      <c r="J2510" s="39">
        <v>61</v>
      </c>
      <c r="K2510" s="39">
        <v>65</v>
      </c>
      <c r="L2510" s="39">
        <v>73</v>
      </c>
      <c r="M2510" s="39">
        <v>58</v>
      </c>
      <c r="N2510" s="39">
        <v>65</v>
      </c>
    </row>
    <row r="2511" spans="1:14" x14ac:dyDescent="0.25">
      <c r="A2511" s="39" t="s">
        <v>135</v>
      </c>
      <c r="B2511" s="39" t="s">
        <v>135</v>
      </c>
      <c r="C2511" s="39">
        <v>6701000</v>
      </c>
      <c r="D2511" s="39">
        <v>0</v>
      </c>
      <c r="E2511" s="39">
        <v>249</v>
      </c>
      <c r="F2511" s="39">
        <v>243</v>
      </c>
      <c r="G2511" s="39">
        <v>236</v>
      </c>
      <c r="H2511" s="39">
        <v>224</v>
      </c>
      <c r="I2511" s="39">
        <v>205</v>
      </c>
      <c r="J2511" s="39">
        <v>220</v>
      </c>
      <c r="K2511" s="39">
        <v>202</v>
      </c>
      <c r="L2511" s="39">
        <v>227</v>
      </c>
      <c r="M2511" s="39">
        <v>184</v>
      </c>
      <c r="N2511" s="39">
        <v>219</v>
      </c>
    </row>
    <row r="2512" spans="1:14" x14ac:dyDescent="0.25">
      <c r="A2512" s="39" t="s">
        <v>135</v>
      </c>
      <c r="B2512" s="39" t="s">
        <v>135</v>
      </c>
      <c r="C2512" s="39">
        <v>6701000</v>
      </c>
      <c r="D2512" s="39">
        <v>1</v>
      </c>
      <c r="E2512" s="39">
        <v>190</v>
      </c>
      <c r="F2512" s="39">
        <v>228</v>
      </c>
      <c r="G2512" s="39">
        <v>211</v>
      </c>
      <c r="H2512" s="39">
        <v>209</v>
      </c>
      <c r="I2512" s="39">
        <v>207</v>
      </c>
      <c r="J2512" s="39">
        <v>206</v>
      </c>
      <c r="K2512" s="39">
        <v>201</v>
      </c>
      <c r="L2512" s="39">
        <v>164</v>
      </c>
      <c r="M2512" s="39">
        <v>207</v>
      </c>
      <c r="N2512" s="39">
        <v>171</v>
      </c>
    </row>
    <row r="2513" spans="1:14" x14ac:dyDescent="0.25">
      <c r="A2513" s="39" t="s">
        <v>135</v>
      </c>
      <c r="B2513" s="39" t="s">
        <v>135</v>
      </c>
      <c r="C2513" s="39">
        <v>6701000</v>
      </c>
      <c r="D2513" s="39">
        <v>10</v>
      </c>
      <c r="E2513" s="39">
        <v>162</v>
      </c>
      <c r="F2513" s="39">
        <v>183</v>
      </c>
      <c r="G2513" s="39">
        <v>168</v>
      </c>
      <c r="H2513" s="39">
        <v>152</v>
      </c>
      <c r="I2513" s="39">
        <v>188</v>
      </c>
      <c r="J2513" s="39">
        <v>181</v>
      </c>
      <c r="K2513" s="39">
        <v>181</v>
      </c>
      <c r="L2513" s="39">
        <v>178</v>
      </c>
      <c r="M2513" s="39">
        <v>162</v>
      </c>
      <c r="N2513" s="39">
        <v>141</v>
      </c>
    </row>
    <row r="2514" spans="1:14" x14ac:dyDescent="0.25">
      <c r="A2514" s="39" t="s">
        <v>135</v>
      </c>
      <c r="B2514" s="39" t="s">
        <v>135</v>
      </c>
      <c r="C2514" s="39">
        <v>6701000</v>
      </c>
      <c r="D2514" s="39">
        <v>11</v>
      </c>
      <c r="E2514" s="39">
        <v>145</v>
      </c>
      <c r="F2514" s="39">
        <v>139</v>
      </c>
      <c r="G2514" s="39">
        <v>178</v>
      </c>
      <c r="H2514" s="39">
        <v>158</v>
      </c>
      <c r="I2514" s="39">
        <v>142</v>
      </c>
      <c r="J2514" s="39">
        <v>189</v>
      </c>
      <c r="K2514" s="39">
        <v>181</v>
      </c>
      <c r="L2514" s="39">
        <v>176</v>
      </c>
      <c r="M2514" s="39">
        <v>169</v>
      </c>
      <c r="N2514" s="39">
        <v>152</v>
      </c>
    </row>
    <row r="2515" spans="1:14" x14ac:dyDescent="0.25">
      <c r="A2515" s="39" t="s">
        <v>135</v>
      </c>
      <c r="B2515" s="39" t="s">
        <v>135</v>
      </c>
      <c r="C2515" s="39">
        <v>6701000</v>
      </c>
      <c r="D2515" s="39">
        <v>12</v>
      </c>
      <c r="E2515" s="39">
        <v>147</v>
      </c>
      <c r="F2515" s="39">
        <v>162</v>
      </c>
      <c r="G2515" s="39">
        <v>143</v>
      </c>
      <c r="H2515" s="39">
        <v>170</v>
      </c>
      <c r="I2515" s="39">
        <v>151</v>
      </c>
      <c r="J2515" s="39">
        <v>139</v>
      </c>
      <c r="K2515" s="39">
        <v>182</v>
      </c>
      <c r="L2515" s="39">
        <v>177</v>
      </c>
      <c r="M2515" s="39">
        <v>171</v>
      </c>
      <c r="N2515" s="39">
        <v>164</v>
      </c>
    </row>
    <row r="2516" spans="1:14" x14ac:dyDescent="0.25">
      <c r="A2516" s="39" t="s">
        <v>135</v>
      </c>
      <c r="B2516" s="39" t="s">
        <v>135</v>
      </c>
      <c r="C2516" s="39">
        <v>6701000</v>
      </c>
      <c r="D2516" s="39">
        <v>2</v>
      </c>
      <c r="E2516" s="39">
        <v>182</v>
      </c>
      <c r="F2516" s="39">
        <v>188</v>
      </c>
      <c r="G2516" s="39">
        <v>220</v>
      </c>
      <c r="H2516" s="39">
        <v>210</v>
      </c>
      <c r="I2516" s="39">
        <v>204</v>
      </c>
      <c r="J2516" s="39">
        <v>185</v>
      </c>
      <c r="K2516" s="39">
        <v>188</v>
      </c>
      <c r="L2516" s="39">
        <v>193</v>
      </c>
      <c r="M2516" s="39">
        <v>156</v>
      </c>
      <c r="N2516" s="39">
        <v>197</v>
      </c>
    </row>
    <row r="2517" spans="1:14" x14ac:dyDescent="0.25">
      <c r="A2517" s="39" t="s">
        <v>135</v>
      </c>
      <c r="B2517" s="39" t="s">
        <v>135</v>
      </c>
      <c r="C2517" s="39">
        <v>6701000</v>
      </c>
      <c r="D2517" s="39">
        <v>3</v>
      </c>
      <c r="E2517" s="39">
        <v>194</v>
      </c>
      <c r="F2517" s="39">
        <v>170</v>
      </c>
      <c r="G2517" s="39">
        <v>175</v>
      </c>
      <c r="H2517" s="39">
        <v>213</v>
      </c>
      <c r="I2517" s="39">
        <v>208</v>
      </c>
      <c r="J2517" s="39">
        <v>213</v>
      </c>
      <c r="K2517" s="39">
        <v>181</v>
      </c>
      <c r="L2517" s="39">
        <v>185</v>
      </c>
      <c r="M2517" s="39">
        <v>183</v>
      </c>
      <c r="N2517" s="39">
        <v>158</v>
      </c>
    </row>
    <row r="2518" spans="1:14" x14ac:dyDescent="0.25">
      <c r="A2518" s="39" t="s">
        <v>135</v>
      </c>
      <c r="B2518" s="39" t="s">
        <v>135</v>
      </c>
      <c r="C2518" s="39">
        <v>6701000</v>
      </c>
      <c r="D2518" s="39">
        <v>4</v>
      </c>
      <c r="E2518" s="39">
        <v>195</v>
      </c>
      <c r="F2518" s="39">
        <v>194</v>
      </c>
      <c r="G2518" s="39">
        <v>165</v>
      </c>
      <c r="H2518" s="39">
        <v>174</v>
      </c>
      <c r="I2518" s="39">
        <v>205</v>
      </c>
      <c r="J2518" s="39">
        <v>203</v>
      </c>
      <c r="K2518" s="39">
        <v>201</v>
      </c>
      <c r="L2518" s="39">
        <v>175</v>
      </c>
      <c r="M2518" s="39">
        <v>181</v>
      </c>
      <c r="N2518" s="39">
        <v>178</v>
      </c>
    </row>
    <row r="2519" spans="1:14" x14ac:dyDescent="0.25">
      <c r="A2519" s="39" t="s">
        <v>135</v>
      </c>
      <c r="B2519" s="39" t="s">
        <v>135</v>
      </c>
      <c r="C2519" s="39">
        <v>6701000</v>
      </c>
      <c r="D2519" s="39">
        <v>5</v>
      </c>
      <c r="E2519" s="39">
        <v>196</v>
      </c>
      <c r="F2519" s="39">
        <v>194</v>
      </c>
      <c r="G2519" s="39">
        <v>184</v>
      </c>
      <c r="H2519" s="39">
        <v>166</v>
      </c>
      <c r="I2519" s="39">
        <v>166</v>
      </c>
      <c r="J2519" s="39">
        <v>201</v>
      </c>
      <c r="K2519" s="39">
        <v>201</v>
      </c>
      <c r="L2519" s="39">
        <v>199</v>
      </c>
      <c r="M2519" s="39">
        <v>167</v>
      </c>
      <c r="N2519" s="39">
        <v>174</v>
      </c>
    </row>
    <row r="2520" spans="1:14" x14ac:dyDescent="0.25">
      <c r="A2520" s="39" t="s">
        <v>135</v>
      </c>
      <c r="B2520" s="39" t="s">
        <v>135</v>
      </c>
      <c r="C2520" s="39">
        <v>6701000</v>
      </c>
      <c r="D2520" s="39">
        <v>6</v>
      </c>
      <c r="E2520" s="39">
        <v>205</v>
      </c>
      <c r="F2520" s="39">
        <v>190</v>
      </c>
      <c r="G2520" s="39">
        <v>187</v>
      </c>
      <c r="H2520" s="39">
        <v>183</v>
      </c>
      <c r="I2520" s="39">
        <v>163</v>
      </c>
      <c r="J2520" s="39">
        <v>165</v>
      </c>
      <c r="K2520" s="39">
        <v>204</v>
      </c>
      <c r="L2520" s="39">
        <v>189</v>
      </c>
      <c r="M2520" s="39">
        <v>190</v>
      </c>
      <c r="N2520" s="39">
        <v>171</v>
      </c>
    </row>
    <row r="2521" spans="1:14" x14ac:dyDescent="0.25">
      <c r="A2521" s="39" t="s">
        <v>135</v>
      </c>
      <c r="B2521" s="39" t="s">
        <v>135</v>
      </c>
      <c r="C2521" s="39">
        <v>6701000</v>
      </c>
      <c r="D2521" s="39">
        <v>7</v>
      </c>
      <c r="E2521" s="39">
        <v>168</v>
      </c>
      <c r="F2521" s="39">
        <v>193</v>
      </c>
      <c r="G2521" s="39">
        <v>197</v>
      </c>
      <c r="H2521" s="39">
        <v>177</v>
      </c>
      <c r="I2521" s="39">
        <v>176</v>
      </c>
      <c r="J2521" s="39">
        <v>160</v>
      </c>
      <c r="K2521" s="39">
        <v>160</v>
      </c>
      <c r="L2521" s="39">
        <v>197</v>
      </c>
      <c r="M2521" s="39">
        <v>187</v>
      </c>
      <c r="N2521" s="39">
        <v>195</v>
      </c>
    </row>
    <row r="2522" spans="1:14" x14ac:dyDescent="0.25">
      <c r="A2522" s="39" t="s">
        <v>135</v>
      </c>
      <c r="B2522" s="39" t="s">
        <v>135</v>
      </c>
      <c r="C2522" s="39">
        <v>6701000</v>
      </c>
      <c r="D2522" s="39">
        <v>8</v>
      </c>
      <c r="E2522" s="39">
        <v>177</v>
      </c>
      <c r="F2522" s="39">
        <v>168</v>
      </c>
      <c r="G2522" s="39">
        <v>191</v>
      </c>
      <c r="H2522" s="39">
        <v>196</v>
      </c>
      <c r="I2522" s="39">
        <v>178</v>
      </c>
      <c r="J2522" s="39">
        <v>178</v>
      </c>
      <c r="K2522" s="39">
        <v>161</v>
      </c>
      <c r="L2522" s="39">
        <v>163</v>
      </c>
      <c r="M2522" s="39">
        <v>189</v>
      </c>
      <c r="N2522" s="39">
        <v>206</v>
      </c>
    </row>
    <row r="2523" spans="1:14" x14ac:dyDescent="0.25">
      <c r="A2523" s="39" t="s">
        <v>135</v>
      </c>
      <c r="B2523" s="39" t="s">
        <v>135</v>
      </c>
      <c r="C2523" s="39">
        <v>6701000</v>
      </c>
      <c r="D2523" s="39">
        <v>9</v>
      </c>
      <c r="E2523" s="39">
        <v>203</v>
      </c>
      <c r="F2523" s="39">
        <v>171</v>
      </c>
      <c r="G2523" s="39">
        <v>158</v>
      </c>
      <c r="H2523" s="39">
        <v>198</v>
      </c>
      <c r="I2523" s="39">
        <v>193</v>
      </c>
      <c r="J2523" s="39">
        <v>187</v>
      </c>
      <c r="K2523" s="39">
        <v>168</v>
      </c>
      <c r="L2523" s="39">
        <v>159</v>
      </c>
      <c r="M2523" s="39">
        <v>149</v>
      </c>
      <c r="N2523" s="39">
        <v>197</v>
      </c>
    </row>
    <row r="2524" spans="1:14" x14ac:dyDescent="0.25">
      <c r="A2524" s="39" t="s">
        <v>135</v>
      </c>
      <c r="B2524" s="39" t="s">
        <v>135</v>
      </c>
      <c r="C2524" s="39">
        <v>6703000</v>
      </c>
      <c r="D2524" s="39">
        <v>0</v>
      </c>
      <c r="E2524" s="39">
        <v>62</v>
      </c>
      <c r="F2524" s="39">
        <v>75</v>
      </c>
      <c r="G2524" s="39">
        <v>56</v>
      </c>
      <c r="H2524" s="39">
        <v>56</v>
      </c>
      <c r="I2524" s="39">
        <v>68</v>
      </c>
      <c r="J2524" s="39">
        <v>70</v>
      </c>
      <c r="K2524" s="39">
        <v>68</v>
      </c>
      <c r="L2524" s="39">
        <v>52</v>
      </c>
      <c r="M2524" s="39">
        <v>46</v>
      </c>
      <c r="N2524" s="39">
        <v>53</v>
      </c>
    </row>
    <row r="2525" spans="1:14" x14ac:dyDescent="0.25">
      <c r="A2525" s="39" t="s">
        <v>135</v>
      </c>
      <c r="B2525" s="39" t="s">
        <v>135</v>
      </c>
      <c r="C2525" s="39">
        <v>6703000</v>
      </c>
      <c r="D2525" s="39">
        <v>1</v>
      </c>
      <c r="E2525" s="39">
        <v>65</v>
      </c>
      <c r="F2525" s="39">
        <v>64</v>
      </c>
      <c r="G2525" s="39">
        <v>74</v>
      </c>
      <c r="H2525" s="39">
        <v>52</v>
      </c>
      <c r="I2525" s="39">
        <v>53</v>
      </c>
      <c r="J2525" s="39">
        <v>73</v>
      </c>
      <c r="K2525" s="39">
        <v>80</v>
      </c>
      <c r="L2525" s="39">
        <v>72</v>
      </c>
      <c r="M2525" s="39">
        <v>51</v>
      </c>
      <c r="N2525" s="39">
        <v>45</v>
      </c>
    </row>
    <row r="2526" spans="1:14" x14ac:dyDescent="0.25">
      <c r="A2526" s="39" t="s">
        <v>135</v>
      </c>
      <c r="B2526" s="39" t="s">
        <v>135</v>
      </c>
      <c r="C2526" s="39">
        <v>6703000</v>
      </c>
      <c r="D2526" s="39">
        <v>10</v>
      </c>
      <c r="E2526" s="39">
        <v>68</v>
      </c>
      <c r="F2526" s="39">
        <v>74</v>
      </c>
      <c r="G2526" s="39">
        <v>67</v>
      </c>
      <c r="H2526" s="39">
        <v>70</v>
      </c>
      <c r="I2526" s="39">
        <v>57</v>
      </c>
      <c r="J2526" s="39">
        <v>52</v>
      </c>
      <c r="K2526" s="39">
        <v>81</v>
      </c>
      <c r="L2526" s="39">
        <v>51</v>
      </c>
      <c r="M2526" s="39">
        <v>46</v>
      </c>
      <c r="N2526" s="39">
        <v>58</v>
      </c>
    </row>
    <row r="2527" spans="1:14" x14ac:dyDescent="0.25">
      <c r="A2527" s="39" t="s">
        <v>135</v>
      </c>
      <c r="B2527" s="39" t="s">
        <v>135</v>
      </c>
      <c r="C2527" s="39">
        <v>6703000</v>
      </c>
      <c r="D2527" s="39">
        <v>11</v>
      </c>
      <c r="E2527" s="39">
        <v>67</v>
      </c>
      <c r="F2527" s="39">
        <v>64</v>
      </c>
      <c r="G2527" s="39">
        <v>68</v>
      </c>
      <c r="H2527" s="39">
        <v>64</v>
      </c>
      <c r="I2527" s="39">
        <v>70</v>
      </c>
      <c r="J2527" s="39">
        <v>53</v>
      </c>
      <c r="K2527" s="39">
        <v>53</v>
      </c>
      <c r="L2527" s="39">
        <v>72</v>
      </c>
      <c r="M2527" s="39">
        <v>46</v>
      </c>
      <c r="N2527" s="39">
        <v>41</v>
      </c>
    </row>
    <row r="2528" spans="1:14" x14ac:dyDescent="0.25">
      <c r="A2528" s="39" t="s">
        <v>135</v>
      </c>
      <c r="B2528" s="39" t="s">
        <v>135</v>
      </c>
      <c r="C2528" s="39">
        <v>6703000</v>
      </c>
      <c r="D2528" s="39">
        <v>12</v>
      </c>
      <c r="E2528" s="39">
        <v>61</v>
      </c>
      <c r="F2528" s="39">
        <v>65</v>
      </c>
      <c r="G2528" s="39">
        <v>60</v>
      </c>
      <c r="H2528" s="39">
        <v>69</v>
      </c>
      <c r="I2528" s="39">
        <v>57</v>
      </c>
      <c r="J2528" s="39">
        <v>65</v>
      </c>
      <c r="K2528" s="39">
        <v>54</v>
      </c>
      <c r="L2528" s="39">
        <v>50</v>
      </c>
      <c r="M2528" s="39">
        <v>71</v>
      </c>
      <c r="N2528" s="39">
        <v>46</v>
      </c>
    </row>
    <row r="2529" spans="1:14" x14ac:dyDescent="0.25">
      <c r="A2529" s="39" t="s">
        <v>135</v>
      </c>
      <c r="B2529" s="39" t="s">
        <v>135</v>
      </c>
      <c r="C2529" s="39">
        <v>6703000</v>
      </c>
      <c r="D2529" s="39">
        <v>2</v>
      </c>
      <c r="E2529" s="39">
        <v>52</v>
      </c>
      <c r="F2529" s="39">
        <v>61</v>
      </c>
      <c r="G2529" s="39">
        <v>68</v>
      </c>
      <c r="H2529" s="39">
        <v>68</v>
      </c>
      <c r="I2529" s="39">
        <v>54</v>
      </c>
      <c r="J2529" s="39">
        <v>55</v>
      </c>
      <c r="K2529" s="39">
        <v>67</v>
      </c>
      <c r="L2529" s="39">
        <v>73</v>
      </c>
      <c r="M2529" s="39">
        <v>65</v>
      </c>
      <c r="N2529" s="39">
        <v>50</v>
      </c>
    </row>
    <row r="2530" spans="1:14" x14ac:dyDescent="0.25">
      <c r="A2530" s="39" t="s">
        <v>135</v>
      </c>
      <c r="B2530" s="39" t="s">
        <v>135</v>
      </c>
      <c r="C2530" s="39">
        <v>6703000</v>
      </c>
      <c r="D2530" s="39">
        <v>3</v>
      </c>
      <c r="E2530" s="39">
        <v>60</v>
      </c>
      <c r="F2530" s="39">
        <v>52</v>
      </c>
      <c r="G2530" s="39">
        <v>65</v>
      </c>
      <c r="H2530" s="39">
        <v>75</v>
      </c>
      <c r="I2530" s="39">
        <v>77</v>
      </c>
      <c r="J2530" s="39">
        <v>58</v>
      </c>
      <c r="K2530" s="39">
        <v>54</v>
      </c>
      <c r="L2530" s="39">
        <v>65</v>
      </c>
      <c r="M2530" s="39">
        <v>69</v>
      </c>
      <c r="N2530" s="39">
        <v>59</v>
      </c>
    </row>
    <row r="2531" spans="1:14" x14ac:dyDescent="0.25">
      <c r="A2531" s="39" t="s">
        <v>135</v>
      </c>
      <c r="B2531" s="39" t="s">
        <v>135</v>
      </c>
      <c r="C2531" s="39">
        <v>6703000</v>
      </c>
      <c r="D2531" s="39">
        <v>4</v>
      </c>
      <c r="E2531" s="39">
        <v>87</v>
      </c>
      <c r="F2531" s="39">
        <v>57</v>
      </c>
      <c r="G2531" s="39">
        <v>56</v>
      </c>
      <c r="H2531" s="39">
        <v>69</v>
      </c>
      <c r="I2531" s="39">
        <v>75</v>
      </c>
      <c r="J2531" s="39">
        <v>77</v>
      </c>
      <c r="K2531" s="39">
        <v>56</v>
      </c>
      <c r="L2531" s="39">
        <v>55</v>
      </c>
      <c r="M2531" s="39">
        <v>63</v>
      </c>
      <c r="N2531" s="39">
        <v>65</v>
      </c>
    </row>
    <row r="2532" spans="1:14" x14ac:dyDescent="0.25">
      <c r="A2532" s="39" t="s">
        <v>135</v>
      </c>
      <c r="B2532" s="39" t="s">
        <v>135</v>
      </c>
      <c r="C2532" s="39">
        <v>6703000</v>
      </c>
      <c r="D2532" s="39">
        <v>5</v>
      </c>
      <c r="E2532" s="39">
        <v>54</v>
      </c>
      <c r="F2532" s="39">
        <v>92</v>
      </c>
      <c r="G2532" s="39">
        <v>66</v>
      </c>
      <c r="H2532" s="39">
        <v>49</v>
      </c>
      <c r="I2532" s="39">
        <v>72</v>
      </c>
      <c r="J2532" s="39">
        <v>75</v>
      </c>
      <c r="K2532" s="39">
        <v>78</v>
      </c>
      <c r="L2532" s="39">
        <v>55</v>
      </c>
      <c r="M2532" s="39">
        <v>57</v>
      </c>
      <c r="N2532" s="39">
        <v>68</v>
      </c>
    </row>
    <row r="2533" spans="1:14" x14ac:dyDescent="0.25">
      <c r="A2533" s="39" t="s">
        <v>135</v>
      </c>
      <c r="B2533" s="39" t="s">
        <v>135</v>
      </c>
      <c r="C2533" s="39">
        <v>6703000</v>
      </c>
      <c r="D2533" s="39">
        <v>6</v>
      </c>
      <c r="E2533" s="39">
        <v>47</v>
      </c>
      <c r="F2533" s="39">
        <v>55</v>
      </c>
      <c r="G2533" s="39">
        <v>97</v>
      </c>
      <c r="H2533" s="39">
        <v>66</v>
      </c>
      <c r="I2533" s="39">
        <v>49</v>
      </c>
      <c r="J2533" s="39">
        <v>70</v>
      </c>
      <c r="K2533" s="39">
        <v>72</v>
      </c>
      <c r="L2533" s="39">
        <v>78</v>
      </c>
      <c r="M2533" s="39">
        <v>51</v>
      </c>
      <c r="N2533" s="39">
        <v>55</v>
      </c>
    </row>
    <row r="2534" spans="1:14" x14ac:dyDescent="0.25">
      <c r="A2534" s="39" t="s">
        <v>135</v>
      </c>
      <c r="B2534" s="39" t="s">
        <v>135</v>
      </c>
      <c r="C2534" s="39">
        <v>6703000</v>
      </c>
      <c r="D2534" s="39">
        <v>7</v>
      </c>
      <c r="E2534" s="39">
        <v>69</v>
      </c>
      <c r="F2534" s="39">
        <v>49</v>
      </c>
      <c r="G2534" s="39">
        <v>58</v>
      </c>
      <c r="H2534" s="39">
        <v>96</v>
      </c>
      <c r="I2534" s="39">
        <v>68</v>
      </c>
      <c r="J2534" s="39">
        <v>51</v>
      </c>
      <c r="K2534" s="39">
        <v>76</v>
      </c>
      <c r="L2534" s="39">
        <v>71</v>
      </c>
      <c r="M2534" s="39">
        <v>76</v>
      </c>
      <c r="N2534" s="39">
        <v>45</v>
      </c>
    </row>
    <row r="2535" spans="1:14" x14ac:dyDescent="0.25">
      <c r="A2535" s="39" t="s">
        <v>135</v>
      </c>
      <c r="B2535" s="39" t="s">
        <v>135</v>
      </c>
      <c r="C2535" s="39">
        <v>6703000</v>
      </c>
      <c r="D2535" s="39">
        <v>8</v>
      </c>
      <c r="E2535" s="39">
        <v>68</v>
      </c>
      <c r="F2535" s="39">
        <v>68</v>
      </c>
      <c r="G2535" s="39">
        <v>49</v>
      </c>
      <c r="H2535" s="39">
        <v>52</v>
      </c>
      <c r="I2535" s="39">
        <v>93</v>
      </c>
      <c r="J2535" s="39">
        <v>66</v>
      </c>
      <c r="K2535" s="39">
        <v>51</v>
      </c>
      <c r="L2535" s="39">
        <v>72</v>
      </c>
      <c r="M2535" s="39">
        <v>67</v>
      </c>
      <c r="N2535" s="39">
        <v>66</v>
      </c>
    </row>
    <row r="2536" spans="1:14" x14ac:dyDescent="0.25">
      <c r="A2536" s="39" t="s">
        <v>135</v>
      </c>
      <c r="B2536" s="39" t="s">
        <v>135</v>
      </c>
      <c r="C2536" s="39">
        <v>6703000</v>
      </c>
      <c r="D2536" s="39">
        <v>9</v>
      </c>
      <c r="E2536" s="39">
        <v>75</v>
      </c>
      <c r="F2536" s="39">
        <v>71</v>
      </c>
      <c r="G2536" s="39">
        <v>71</v>
      </c>
      <c r="H2536" s="39">
        <v>54</v>
      </c>
      <c r="I2536" s="39">
        <v>50</v>
      </c>
      <c r="J2536" s="39">
        <v>88</v>
      </c>
      <c r="K2536" s="39">
        <v>62</v>
      </c>
      <c r="L2536" s="39">
        <v>57</v>
      </c>
      <c r="M2536" s="39">
        <v>67</v>
      </c>
      <c r="N2536" s="39">
        <v>56</v>
      </c>
    </row>
    <row r="2537" spans="1:14" x14ac:dyDescent="0.25">
      <c r="A2537" s="39" t="s">
        <v>135</v>
      </c>
      <c r="B2537" s="39" t="s">
        <v>135</v>
      </c>
      <c r="C2537" s="39">
        <v>6802000</v>
      </c>
      <c r="D2537" s="39">
        <v>0</v>
      </c>
      <c r="E2537" s="39">
        <v>117</v>
      </c>
      <c r="F2537" s="39">
        <v>104</v>
      </c>
      <c r="G2537" s="39">
        <v>90</v>
      </c>
      <c r="H2537" s="39">
        <v>77</v>
      </c>
      <c r="I2537" s="39">
        <v>86</v>
      </c>
      <c r="J2537" s="39">
        <v>73</v>
      </c>
      <c r="K2537" s="39">
        <v>86</v>
      </c>
      <c r="L2537" s="39">
        <v>80</v>
      </c>
      <c r="M2537" s="39">
        <v>87</v>
      </c>
      <c r="N2537" s="39">
        <v>95</v>
      </c>
    </row>
    <row r="2538" spans="1:14" x14ac:dyDescent="0.25">
      <c r="A2538" s="39" t="s">
        <v>135</v>
      </c>
      <c r="B2538" s="39" t="s">
        <v>135</v>
      </c>
      <c r="C2538" s="39">
        <v>6802000</v>
      </c>
      <c r="D2538" s="39">
        <v>1</v>
      </c>
      <c r="E2538" s="39">
        <v>89</v>
      </c>
      <c r="F2538" s="39">
        <v>103</v>
      </c>
      <c r="G2538" s="39">
        <v>111</v>
      </c>
      <c r="H2538" s="39">
        <v>90</v>
      </c>
      <c r="I2538" s="39">
        <v>80</v>
      </c>
      <c r="J2538" s="39">
        <v>85</v>
      </c>
      <c r="K2538" s="39">
        <v>77</v>
      </c>
      <c r="L2538" s="39">
        <v>76</v>
      </c>
      <c r="M2538" s="39">
        <v>87</v>
      </c>
      <c r="N2538" s="39">
        <v>85</v>
      </c>
    </row>
    <row r="2539" spans="1:14" x14ac:dyDescent="0.25">
      <c r="A2539" s="39" t="s">
        <v>135</v>
      </c>
      <c r="B2539" s="39" t="s">
        <v>135</v>
      </c>
      <c r="C2539" s="39">
        <v>6802000</v>
      </c>
      <c r="D2539" s="39">
        <v>10</v>
      </c>
      <c r="E2539" s="39">
        <v>124</v>
      </c>
      <c r="F2539" s="39">
        <v>95</v>
      </c>
      <c r="G2539" s="39">
        <v>117</v>
      </c>
      <c r="H2539" s="39">
        <v>88</v>
      </c>
      <c r="I2539" s="39">
        <v>97</v>
      </c>
      <c r="J2539" s="39">
        <v>108</v>
      </c>
      <c r="K2539" s="39">
        <v>97</v>
      </c>
      <c r="L2539" s="39">
        <v>111</v>
      </c>
      <c r="M2539" s="39">
        <v>103</v>
      </c>
      <c r="N2539" s="39">
        <v>92</v>
      </c>
    </row>
    <row r="2540" spans="1:14" x14ac:dyDescent="0.25">
      <c r="A2540" s="39" t="s">
        <v>135</v>
      </c>
      <c r="B2540" s="39" t="s">
        <v>135</v>
      </c>
      <c r="C2540" s="39">
        <v>6802000</v>
      </c>
      <c r="D2540" s="39">
        <v>11</v>
      </c>
      <c r="E2540" s="39">
        <v>94</v>
      </c>
      <c r="F2540" s="39">
        <v>100</v>
      </c>
      <c r="G2540" s="39">
        <v>95</v>
      </c>
      <c r="H2540" s="39">
        <v>114</v>
      </c>
      <c r="I2540" s="39">
        <v>86</v>
      </c>
      <c r="J2540" s="39">
        <v>92</v>
      </c>
      <c r="K2540" s="39">
        <v>110</v>
      </c>
      <c r="L2540" s="39">
        <v>96</v>
      </c>
      <c r="M2540" s="39">
        <v>107</v>
      </c>
      <c r="N2540" s="39">
        <v>107</v>
      </c>
    </row>
    <row r="2541" spans="1:14" x14ac:dyDescent="0.25">
      <c r="A2541" s="39" t="s">
        <v>135</v>
      </c>
      <c r="B2541" s="39" t="s">
        <v>135</v>
      </c>
      <c r="C2541" s="39">
        <v>6802000</v>
      </c>
      <c r="D2541" s="39">
        <v>12</v>
      </c>
      <c r="E2541" s="39">
        <v>95</v>
      </c>
      <c r="F2541" s="39">
        <v>88</v>
      </c>
      <c r="G2541" s="39">
        <v>95</v>
      </c>
      <c r="H2541" s="39">
        <v>98</v>
      </c>
      <c r="I2541" s="39">
        <v>116</v>
      </c>
      <c r="J2541" s="39">
        <v>78</v>
      </c>
      <c r="K2541" s="39">
        <v>93</v>
      </c>
      <c r="L2541" s="39">
        <v>104</v>
      </c>
      <c r="M2541" s="39">
        <v>87</v>
      </c>
      <c r="N2541" s="39">
        <v>107</v>
      </c>
    </row>
    <row r="2542" spans="1:14" x14ac:dyDescent="0.25">
      <c r="A2542" s="39" t="s">
        <v>135</v>
      </c>
      <c r="B2542" s="39" t="s">
        <v>135</v>
      </c>
      <c r="C2542" s="39">
        <v>6802000</v>
      </c>
      <c r="D2542" s="39">
        <v>2</v>
      </c>
      <c r="E2542" s="39">
        <v>111</v>
      </c>
      <c r="F2542" s="39">
        <v>87</v>
      </c>
      <c r="G2542" s="39">
        <v>107</v>
      </c>
      <c r="H2542" s="39">
        <v>102</v>
      </c>
      <c r="I2542" s="39">
        <v>90</v>
      </c>
      <c r="J2542" s="39">
        <v>72</v>
      </c>
      <c r="K2542" s="39">
        <v>96</v>
      </c>
      <c r="L2542" s="39">
        <v>80</v>
      </c>
      <c r="M2542" s="39">
        <v>74</v>
      </c>
      <c r="N2542" s="39">
        <v>90</v>
      </c>
    </row>
    <row r="2543" spans="1:14" x14ac:dyDescent="0.25">
      <c r="A2543" s="39" t="s">
        <v>135</v>
      </c>
      <c r="B2543" s="39" t="s">
        <v>135</v>
      </c>
      <c r="C2543" s="39">
        <v>6802000</v>
      </c>
      <c r="D2543" s="39">
        <v>3</v>
      </c>
      <c r="E2543" s="39">
        <v>100</v>
      </c>
      <c r="F2543" s="39">
        <v>103</v>
      </c>
      <c r="G2543" s="39">
        <v>75</v>
      </c>
      <c r="H2543" s="39">
        <v>104</v>
      </c>
      <c r="I2543" s="39">
        <v>92</v>
      </c>
      <c r="J2543" s="39">
        <v>96</v>
      </c>
      <c r="K2543" s="39">
        <v>79</v>
      </c>
      <c r="L2543" s="39">
        <v>100</v>
      </c>
      <c r="M2543" s="39">
        <v>82</v>
      </c>
      <c r="N2543" s="39">
        <v>71</v>
      </c>
    </row>
    <row r="2544" spans="1:14" x14ac:dyDescent="0.25">
      <c r="A2544" s="39" t="s">
        <v>135</v>
      </c>
      <c r="B2544" s="39" t="s">
        <v>135</v>
      </c>
      <c r="C2544" s="39">
        <v>6802000</v>
      </c>
      <c r="D2544" s="39">
        <v>4</v>
      </c>
      <c r="E2544" s="39">
        <v>106</v>
      </c>
      <c r="F2544" s="39">
        <v>92</v>
      </c>
      <c r="G2544" s="39">
        <v>103</v>
      </c>
      <c r="H2544" s="39">
        <v>83</v>
      </c>
      <c r="I2544" s="39">
        <v>94</v>
      </c>
      <c r="J2544" s="39">
        <v>87</v>
      </c>
      <c r="K2544" s="39">
        <v>98</v>
      </c>
      <c r="L2544" s="39">
        <v>76</v>
      </c>
      <c r="M2544" s="39">
        <v>101</v>
      </c>
      <c r="N2544" s="39">
        <v>83</v>
      </c>
    </row>
    <row r="2545" spans="1:14" x14ac:dyDescent="0.25">
      <c r="A2545" s="39" t="s">
        <v>135</v>
      </c>
      <c r="B2545" s="39" t="s">
        <v>135</v>
      </c>
      <c r="C2545" s="39">
        <v>6802000</v>
      </c>
      <c r="D2545" s="39">
        <v>5</v>
      </c>
      <c r="E2545" s="39">
        <v>111</v>
      </c>
      <c r="F2545" s="39">
        <v>103</v>
      </c>
      <c r="G2545" s="39">
        <v>99</v>
      </c>
      <c r="H2545" s="39">
        <v>92</v>
      </c>
      <c r="I2545" s="39">
        <v>75</v>
      </c>
      <c r="J2545" s="39">
        <v>103</v>
      </c>
      <c r="K2545" s="39">
        <v>83</v>
      </c>
      <c r="L2545" s="39">
        <v>91</v>
      </c>
      <c r="M2545" s="39">
        <v>72</v>
      </c>
      <c r="N2545" s="39">
        <v>100</v>
      </c>
    </row>
    <row r="2546" spans="1:14" x14ac:dyDescent="0.25">
      <c r="A2546" s="39" t="s">
        <v>135</v>
      </c>
      <c r="B2546" s="39" t="s">
        <v>135</v>
      </c>
      <c r="C2546" s="39">
        <v>6802000</v>
      </c>
      <c r="D2546" s="39">
        <v>6</v>
      </c>
      <c r="E2546" s="39">
        <v>100</v>
      </c>
      <c r="F2546" s="39">
        <v>107</v>
      </c>
      <c r="G2546" s="39">
        <v>110</v>
      </c>
      <c r="H2546" s="39">
        <v>102</v>
      </c>
      <c r="I2546" s="39">
        <v>97</v>
      </c>
      <c r="J2546" s="39">
        <v>77</v>
      </c>
      <c r="K2546" s="39">
        <v>101</v>
      </c>
      <c r="L2546" s="39">
        <v>83</v>
      </c>
      <c r="M2546" s="39">
        <v>100</v>
      </c>
      <c r="N2546" s="39">
        <v>86</v>
      </c>
    </row>
    <row r="2547" spans="1:14" x14ac:dyDescent="0.25">
      <c r="A2547" s="39" t="s">
        <v>135</v>
      </c>
      <c r="B2547" s="39" t="s">
        <v>135</v>
      </c>
      <c r="C2547" s="39">
        <v>6802000</v>
      </c>
      <c r="D2547" s="39">
        <v>7</v>
      </c>
      <c r="E2547" s="39">
        <v>95</v>
      </c>
      <c r="F2547" s="39">
        <v>91</v>
      </c>
      <c r="G2547" s="39">
        <v>98</v>
      </c>
      <c r="H2547" s="39">
        <v>110</v>
      </c>
      <c r="I2547" s="39">
        <v>106</v>
      </c>
      <c r="J2547" s="39">
        <v>101</v>
      </c>
      <c r="K2547" s="39">
        <v>76</v>
      </c>
      <c r="L2547" s="39">
        <v>96</v>
      </c>
      <c r="M2547" s="39">
        <v>85</v>
      </c>
      <c r="N2547" s="39">
        <v>107</v>
      </c>
    </row>
    <row r="2548" spans="1:14" x14ac:dyDescent="0.25">
      <c r="A2548" s="39" t="s">
        <v>135</v>
      </c>
      <c r="B2548" s="39" t="s">
        <v>135</v>
      </c>
      <c r="C2548" s="39">
        <v>6802000</v>
      </c>
      <c r="D2548" s="39">
        <v>8</v>
      </c>
      <c r="E2548" s="39">
        <v>119</v>
      </c>
      <c r="F2548" s="39">
        <v>95</v>
      </c>
      <c r="G2548" s="39">
        <v>90</v>
      </c>
      <c r="H2548" s="39">
        <v>112</v>
      </c>
      <c r="I2548" s="39">
        <v>101</v>
      </c>
      <c r="J2548" s="39">
        <v>109</v>
      </c>
      <c r="K2548" s="39">
        <v>95</v>
      </c>
      <c r="L2548" s="39">
        <v>83</v>
      </c>
      <c r="M2548" s="39">
        <v>101</v>
      </c>
      <c r="N2548" s="39">
        <v>92</v>
      </c>
    </row>
    <row r="2549" spans="1:14" x14ac:dyDescent="0.25">
      <c r="A2549" s="39" t="s">
        <v>135</v>
      </c>
      <c r="B2549" s="39" t="s">
        <v>135</v>
      </c>
      <c r="C2549" s="39">
        <v>6802000</v>
      </c>
      <c r="D2549" s="39">
        <v>9</v>
      </c>
      <c r="E2549" s="39">
        <v>101</v>
      </c>
      <c r="F2549" s="39">
        <v>116</v>
      </c>
      <c r="G2549" s="39">
        <v>94</v>
      </c>
      <c r="H2549" s="39">
        <v>88</v>
      </c>
      <c r="I2549" s="39">
        <v>109</v>
      </c>
      <c r="J2549" s="39">
        <v>94</v>
      </c>
      <c r="K2549" s="39">
        <v>110</v>
      </c>
      <c r="L2549" s="39">
        <v>101</v>
      </c>
      <c r="M2549" s="39">
        <v>86</v>
      </c>
      <c r="N2549" s="39">
        <v>103</v>
      </c>
    </row>
    <row r="2550" spans="1:14" x14ac:dyDescent="0.25">
      <c r="A2550" s="39" t="s">
        <v>135</v>
      </c>
      <c r="B2550" s="39" t="s">
        <v>135</v>
      </c>
      <c r="C2550" s="39">
        <v>6804000</v>
      </c>
      <c r="D2550" s="39">
        <v>0</v>
      </c>
      <c r="E2550" s="39">
        <v>103</v>
      </c>
      <c r="F2550" s="39">
        <v>124</v>
      </c>
      <c r="G2550" s="39">
        <v>144</v>
      </c>
      <c r="H2550" s="39">
        <v>104</v>
      </c>
      <c r="I2550" s="39">
        <v>124</v>
      </c>
      <c r="J2550" s="39">
        <v>118</v>
      </c>
      <c r="K2550" s="39">
        <v>124</v>
      </c>
      <c r="L2550" s="39">
        <v>124</v>
      </c>
      <c r="M2550" s="39">
        <v>98</v>
      </c>
      <c r="N2550" s="39">
        <v>121</v>
      </c>
    </row>
    <row r="2551" spans="1:14" x14ac:dyDescent="0.25">
      <c r="A2551" s="39" t="s">
        <v>135</v>
      </c>
      <c r="B2551" s="39" t="s">
        <v>135</v>
      </c>
      <c r="C2551" s="39">
        <v>6804000</v>
      </c>
      <c r="D2551" s="39">
        <v>1</v>
      </c>
      <c r="E2551" s="39">
        <v>120</v>
      </c>
      <c r="F2551" s="39">
        <v>109</v>
      </c>
      <c r="G2551" s="39">
        <v>117</v>
      </c>
      <c r="H2551" s="39">
        <v>144</v>
      </c>
      <c r="I2551" s="39">
        <v>103</v>
      </c>
      <c r="J2551" s="39">
        <v>127</v>
      </c>
      <c r="K2551" s="39">
        <v>120</v>
      </c>
      <c r="L2551" s="39">
        <v>122</v>
      </c>
      <c r="M2551" s="39">
        <v>124</v>
      </c>
      <c r="N2551" s="39">
        <v>93</v>
      </c>
    </row>
    <row r="2552" spans="1:14" x14ac:dyDescent="0.25">
      <c r="A2552" s="39" t="s">
        <v>135</v>
      </c>
      <c r="B2552" s="39" t="s">
        <v>135</v>
      </c>
      <c r="C2552" s="39">
        <v>6804000</v>
      </c>
      <c r="D2552" s="39">
        <v>10</v>
      </c>
      <c r="E2552" s="39">
        <v>123</v>
      </c>
      <c r="F2552" s="39">
        <v>127</v>
      </c>
      <c r="G2552" s="39">
        <v>129</v>
      </c>
      <c r="H2552" s="39">
        <v>112</v>
      </c>
      <c r="I2552" s="39">
        <v>117</v>
      </c>
      <c r="J2552" s="39">
        <v>140</v>
      </c>
      <c r="K2552" s="39">
        <v>139</v>
      </c>
      <c r="L2552" s="39">
        <v>129</v>
      </c>
      <c r="M2552" s="39">
        <v>134</v>
      </c>
      <c r="N2552" s="39">
        <v>131</v>
      </c>
    </row>
    <row r="2553" spans="1:14" x14ac:dyDescent="0.25">
      <c r="A2553" s="39" t="s">
        <v>135</v>
      </c>
      <c r="B2553" s="39" t="s">
        <v>135</v>
      </c>
      <c r="C2553" s="39">
        <v>6804000</v>
      </c>
      <c r="D2553" s="39">
        <v>11</v>
      </c>
      <c r="E2553" s="39">
        <v>96</v>
      </c>
      <c r="F2553" s="39">
        <v>113</v>
      </c>
      <c r="G2553" s="39">
        <v>123</v>
      </c>
      <c r="H2553" s="39">
        <v>122</v>
      </c>
      <c r="I2553" s="39">
        <v>113</v>
      </c>
      <c r="J2553" s="39">
        <v>121</v>
      </c>
      <c r="K2553" s="39">
        <v>134</v>
      </c>
      <c r="L2553" s="39">
        <v>133</v>
      </c>
      <c r="M2553" s="39">
        <v>122</v>
      </c>
      <c r="N2553" s="39">
        <v>129</v>
      </c>
    </row>
    <row r="2554" spans="1:14" x14ac:dyDescent="0.25">
      <c r="A2554" s="39" t="s">
        <v>135</v>
      </c>
      <c r="B2554" s="39" t="s">
        <v>135</v>
      </c>
      <c r="C2554" s="39">
        <v>6804000</v>
      </c>
      <c r="D2554" s="39">
        <v>12</v>
      </c>
      <c r="E2554" s="39">
        <v>99</v>
      </c>
      <c r="F2554" s="39">
        <v>99</v>
      </c>
      <c r="G2554" s="39">
        <v>101</v>
      </c>
      <c r="H2554" s="39">
        <v>104</v>
      </c>
      <c r="I2554" s="39">
        <v>119</v>
      </c>
      <c r="J2554" s="39">
        <v>116</v>
      </c>
      <c r="K2554" s="39">
        <v>117</v>
      </c>
      <c r="L2554" s="39">
        <v>124</v>
      </c>
      <c r="M2554" s="39">
        <v>128</v>
      </c>
      <c r="N2554" s="39">
        <v>113</v>
      </c>
    </row>
    <row r="2555" spans="1:14" x14ac:dyDescent="0.25">
      <c r="A2555" s="39" t="s">
        <v>135</v>
      </c>
      <c r="B2555" s="39" t="s">
        <v>135</v>
      </c>
      <c r="C2555" s="39">
        <v>6804000</v>
      </c>
      <c r="D2555" s="39">
        <v>2</v>
      </c>
      <c r="E2555" s="39">
        <v>108</v>
      </c>
      <c r="F2555" s="39">
        <v>131</v>
      </c>
      <c r="G2555" s="39">
        <v>108</v>
      </c>
      <c r="H2555" s="39">
        <v>116</v>
      </c>
      <c r="I2555" s="39">
        <v>139</v>
      </c>
      <c r="J2555" s="39">
        <v>114</v>
      </c>
      <c r="K2555" s="39">
        <v>122</v>
      </c>
      <c r="L2555" s="39">
        <v>120</v>
      </c>
      <c r="M2555" s="39">
        <v>122</v>
      </c>
      <c r="N2555" s="39">
        <v>120</v>
      </c>
    </row>
    <row r="2556" spans="1:14" x14ac:dyDescent="0.25">
      <c r="A2556" s="39" t="s">
        <v>135</v>
      </c>
      <c r="B2556" s="39" t="s">
        <v>135</v>
      </c>
      <c r="C2556" s="39">
        <v>6804000</v>
      </c>
      <c r="D2556" s="39">
        <v>3</v>
      </c>
      <c r="E2556" s="39">
        <v>119</v>
      </c>
      <c r="F2556" s="39">
        <v>116</v>
      </c>
      <c r="G2556" s="39">
        <v>134</v>
      </c>
      <c r="H2556" s="39">
        <v>117</v>
      </c>
      <c r="I2556" s="39">
        <v>115</v>
      </c>
      <c r="J2556" s="39">
        <v>142</v>
      </c>
      <c r="K2556" s="39">
        <v>119</v>
      </c>
      <c r="L2556" s="39">
        <v>109</v>
      </c>
      <c r="M2556" s="39">
        <v>120</v>
      </c>
      <c r="N2556" s="39">
        <v>109</v>
      </c>
    </row>
    <row r="2557" spans="1:14" x14ac:dyDescent="0.25">
      <c r="A2557" s="39" t="s">
        <v>135</v>
      </c>
      <c r="B2557" s="39" t="s">
        <v>135</v>
      </c>
      <c r="C2557" s="39">
        <v>6804000</v>
      </c>
      <c r="D2557" s="39">
        <v>4</v>
      </c>
      <c r="E2557" s="39">
        <v>139</v>
      </c>
      <c r="F2557" s="39">
        <v>122</v>
      </c>
      <c r="G2557" s="39">
        <v>114</v>
      </c>
      <c r="H2557" s="39">
        <v>124</v>
      </c>
      <c r="I2557" s="39">
        <v>115</v>
      </c>
      <c r="J2557" s="39">
        <v>122</v>
      </c>
      <c r="K2557" s="39">
        <v>142</v>
      </c>
      <c r="L2557" s="39">
        <v>115</v>
      </c>
      <c r="M2557" s="39">
        <v>118</v>
      </c>
      <c r="N2557" s="39">
        <v>124</v>
      </c>
    </row>
    <row r="2558" spans="1:14" x14ac:dyDescent="0.25">
      <c r="A2558" s="39" t="s">
        <v>135</v>
      </c>
      <c r="B2558" s="39" t="s">
        <v>135</v>
      </c>
      <c r="C2558" s="39">
        <v>6804000</v>
      </c>
      <c r="D2558" s="39">
        <v>5</v>
      </c>
      <c r="E2558" s="39">
        <v>117</v>
      </c>
      <c r="F2558" s="39">
        <v>144</v>
      </c>
      <c r="G2558" s="39">
        <v>124</v>
      </c>
      <c r="H2558" s="39">
        <v>114</v>
      </c>
      <c r="I2558" s="39">
        <v>119</v>
      </c>
      <c r="J2558" s="39">
        <v>120</v>
      </c>
      <c r="K2558" s="39">
        <v>118</v>
      </c>
      <c r="L2558" s="39">
        <v>136</v>
      </c>
      <c r="M2558" s="39">
        <v>115</v>
      </c>
      <c r="N2558" s="39">
        <v>112</v>
      </c>
    </row>
    <row r="2559" spans="1:14" x14ac:dyDescent="0.25">
      <c r="A2559" s="39" t="s">
        <v>135</v>
      </c>
      <c r="B2559" s="39" t="s">
        <v>135</v>
      </c>
      <c r="C2559" s="39">
        <v>6804000</v>
      </c>
      <c r="D2559" s="39">
        <v>6</v>
      </c>
      <c r="E2559" s="39">
        <v>122</v>
      </c>
      <c r="F2559" s="39">
        <v>124</v>
      </c>
      <c r="G2559" s="39">
        <v>140</v>
      </c>
      <c r="H2559" s="39">
        <v>121</v>
      </c>
      <c r="I2559" s="39">
        <v>118</v>
      </c>
      <c r="J2559" s="39">
        <v>123</v>
      </c>
      <c r="K2559" s="39">
        <v>120</v>
      </c>
      <c r="L2559" s="39">
        <v>124</v>
      </c>
      <c r="M2559" s="39">
        <v>134</v>
      </c>
      <c r="N2559" s="39">
        <v>112</v>
      </c>
    </row>
    <row r="2560" spans="1:14" x14ac:dyDescent="0.25">
      <c r="A2560" s="39" t="s">
        <v>135</v>
      </c>
      <c r="B2560" s="39" t="s">
        <v>135</v>
      </c>
      <c r="C2560" s="39">
        <v>6804000</v>
      </c>
      <c r="D2560" s="39">
        <v>7</v>
      </c>
      <c r="E2560" s="39">
        <v>128</v>
      </c>
      <c r="F2560" s="39">
        <v>129</v>
      </c>
      <c r="G2560" s="39">
        <v>127</v>
      </c>
      <c r="H2560" s="39">
        <v>140</v>
      </c>
      <c r="I2560" s="39">
        <v>132</v>
      </c>
      <c r="J2560" s="39">
        <v>112</v>
      </c>
      <c r="K2560" s="39">
        <v>126</v>
      </c>
      <c r="L2560" s="39">
        <v>116</v>
      </c>
      <c r="M2560" s="39">
        <v>130</v>
      </c>
      <c r="N2560" s="39">
        <v>134</v>
      </c>
    </row>
    <row r="2561" spans="1:14" x14ac:dyDescent="0.25">
      <c r="A2561" s="39" t="s">
        <v>135</v>
      </c>
      <c r="B2561" s="39" t="s">
        <v>135</v>
      </c>
      <c r="C2561" s="39">
        <v>6804000</v>
      </c>
      <c r="D2561" s="39">
        <v>8</v>
      </c>
      <c r="E2561" s="39">
        <v>131</v>
      </c>
      <c r="F2561" s="39">
        <v>116</v>
      </c>
      <c r="G2561" s="39">
        <v>120</v>
      </c>
      <c r="H2561" s="39">
        <v>126</v>
      </c>
      <c r="I2561" s="39">
        <v>132</v>
      </c>
      <c r="J2561" s="39">
        <v>132</v>
      </c>
      <c r="K2561" s="39">
        <v>122</v>
      </c>
      <c r="L2561" s="39">
        <v>126</v>
      </c>
      <c r="M2561" s="39">
        <v>122</v>
      </c>
      <c r="N2561" s="39">
        <v>130</v>
      </c>
    </row>
    <row r="2562" spans="1:14" x14ac:dyDescent="0.25">
      <c r="A2562" s="39" t="s">
        <v>135</v>
      </c>
      <c r="B2562" s="39" t="s">
        <v>135</v>
      </c>
      <c r="C2562" s="39">
        <v>6804000</v>
      </c>
      <c r="D2562" s="39">
        <v>9</v>
      </c>
      <c r="E2562" s="39">
        <v>125</v>
      </c>
      <c r="F2562" s="39">
        <v>136</v>
      </c>
      <c r="G2562" s="39">
        <v>120</v>
      </c>
      <c r="H2562" s="39">
        <v>121</v>
      </c>
      <c r="I2562" s="39">
        <v>137</v>
      </c>
      <c r="J2562" s="39">
        <v>144</v>
      </c>
      <c r="K2562" s="39">
        <v>135</v>
      </c>
      <c r="L2562" s="39">
        <v>130</v>
      </c>
      <c r="M2562" s="39">
        <v>130</v>
      </c>
      <c r="N2562" s="39">
        <v>129</v>
      </c>
    </row>
    <row r="2563" spans="1:14" x14ac:dyDescent="0.25">
      <c r="A2563" s="39" t="s">
        <v>135</v>
      </c>
      <c r="B2563" s="39" t="s">
        <v>135</v>
      </c>
      <c r="C2563" s="39">
        <v>6901000</v>
      </c>
      <c r="D2563" s="39">
        <v>0</v>
      </c>
      <c r="E2563" s="39">
        <v>146</v>
      </c>
      <c r="F2563" s="39">
        <v>138</v>
      </c>
      <c r="G2563" s="39">
        <v>142</v>
      </c>
      <c r="H2563" s="39">
        <v>129</v>
      </c>
      <c r="I2563" s="39">
        <v>122</v>
      </c>
      <c r="J2563" s="39">
        <v>118</v>
      </c>
      <c r="K2563" s="39">
        <v>124</v>
      </c>
      <c r="L2563" s="39">
        <v>112</v>
      </c>
      <c r="M2563" s="39">
        <v>112</v>
      </c>
      <c r="N2563" s="39">
        <v>117</v>
      </c>
    </row>
    <row r="2564" spans="1:14" x14ac:dyDescent="0.25">
      <c r="A2564" s="39" t="s">
        <v>135</v>
      </c>
      <c r="B2564" s="39" t="s">
        <v>135</v>
      </c>
      <c r="C2564" s="39">
        <v>6901000</v>
      </c>
      <c r="D2564" s="39">
        <v>1</v>
      </c>
      <c r="E2564" s="39">
        <v>148</v>
      </c>
      <c r="F2564" s="39">
        <v>131</v>
      </c>
      <c r="G2564" s="39">
        <v>127</v>
      </c>
      <c r="H2564" s="39">
        <v>135</v>
      </c>
      <c r="I2564" s="39">
        <v>135</v>
      </c>
      <c r="J2564" s="39">
        <v>115</v>
      </c>
      <c r="K2564" s="39">
        <v>117</v>
      </c>
      <c r="L2564" s="39">
        <v>128</v>
      </c>
      <c r="M2564" s="39">
        <v>110</v>
      </c>
      <c r="N2564" s="39">
        <v>107</v>
      </c>
    </row>
    <row r="2565" spans="1:14" x14ac:dyDescent="0.25">
      <c r="A2565" s="39" t="s">
        <v>135</v>
      </c>
      <c r="B2565" s="39" t="s">
        <v>135</v>
      </c>
      <c r="C2565" s="39">
        <v>6901000</v>
      </c>
      <c r="D2565" s="39">
        <v>10</v>
      </c>
      <c r="E2565" s="39">
        <v>118</v>
      </c>
      <c r="F2565" s="39">
        <v>128</v>
      </c>
      <c r="G2565" s="39">
        <v>127</v>
      </c>
      <c r="H2565" s="39">
        <v>129</v>
      </c>
      <c r="I2565" s="39">
        <v>109</v>
      </c>
      <c r="J2565" s="39">
        <v>128</v>
      </c>
      <c r="K2565" s="39">
        <v>133</v>
      </c>
      <c r="L2565" s="39">
        <v>120</v>
      </c>
      <c r="M2565" s="39">
        <v>120</v>
      </c>
      <c r="N2565" s="39">
        <v>116</v>
      </c>
    </row>
    <row r="2566" spans="1:14" x14ac:dyDescent="0.25">
      <c r="A2566" s="39" t="s">
        <v>135</v>
      </c>
      <c r="B2566" s="39" t="s">
        <v>135</v>
      </c>
      <c r="C2566" s="39">
        <v>6901000</v>
      </c>
      <c r="D2566" s="39">
        <v>11</v>
      </c>
      <c r="E2566" s="39">
        <v>116</v>
      </c>
      <c r="F2566" s="39">
        <v>104</v>
      </c>
      <c r="G2566" s="39">
        <v>116</v>
      </c>
      <c r="H2566" s="39">
        <v>113</v>
      </c>
      <c r="I2566" s="39">
        <v>122</v>
      </c>
      <c r="J2566" s="39">
        <v>107</v>
      </c>
      <c r="K2566" s="39">
        <v>115</v>
      </c>
      <c r="L2566" s="39">
        <v>120</v>
      </c>
      <c r="M2566" s="39">
        <v>119</v>
      </c>
      <c r="N2566" s="39">
        <v>106</v>
      </c>
    </row>
    <row r="2567" spans="1:14" x14ac:dyDescent="0.25">
      <c r="A2567" s="39" t="s">
        <v>135</v>
      </c>
      <c r="B2567" s="39" t="s">
        <v>135</v>
      </c>
      <c r="C2567" s="39">
        <v>6901000</v>
      </c>
      <c r="D2567" s="39">
        <v>12</v>
      </c>
      <c r="E2567" s="39">
        <v>112</v>
      </c>
      <c r="F2567" s="39">
        <v>115</v>
      </c>
      <c r="G2567" s="39">
        <v>103</v>
      </c>
      <c r="H2567" s="39">
        <v>114</v>
      </c>
      <c r="I2567" s="39">
        <v>117</v>
      </c>
      <c r="J2567" s="39">
        <v>112</v>
      </c>
      <c r="K2567" s="39">
        <v>99</v>
      </c>
      <c r="L2567" s="39">
        <v>102</v>
      </c>
      <c r="M2567" s="39">
        <v>106</v>
      </c>
      <c r="N2567" s="39">
        <v>114</v>
      </c>
    </row>
    <row r="2568" spans="1:14" x14ac:dyDescent="0.25">
      <c r="A2568" s="39" t="s">
        <v>135</v>
      </c>
      <c r="B2568" s="39" t="s">
        <v>135</v>
      </c>
      <c r="C2568" s="39">
        <v>6901000</v>
      </c>
      <c r="D2568" s="39">
        <v>2</v>
      </c>
      <c r="E2568" s="39">
        <v>121</v>
      </c>
      <c r="F2568" s="39">
        <v>154</v>
      </c>
      <c r="G2568" s="39">
        <v>128</v>
      </c>
      <c r="H2568" s="39">
        <v>122</v>
      </c>
      <c r="I2568" s="39">
        <v>143</v>
      </c>
      <c r="J2568" s="39">
        <v>139</v>
      </c>
      <c r="K2568" s="39">
        <v>114</v>
      </c>
      <c r="L2568" s="39">
        <v>114</v>
      </c>
      <c r="M2568" s="39">
        <v>126</v>
      </c>
      <c r="N2568" s="39">
        <v>107</v>
      </c>
    </row>
    <row r="2569" spans="1:14" x14ac:dyDescent="0.25">
      <c r="A2569" s="39" t="s">
        <v>135</v>
      </c>
      <c r="B2569" s="39" t="s">
        <v>135</v>
      </c>
      <c r="C2569" s="39">
        <v>6901000</v>
      </c>
      <c r="D2569" s="39">
        <v>3</v>
      </c>
      <c r="E2569" s="39">
        <v>135</v>
      </c>
      <c r="F2569" s="39">
        <v>119</v>
      </c>
      <c r="G2569" s="39">
        <v>141</v>
      </c>
      <c r="H2569" s="39">
        <v>122</v>
      </c>
      <c r="I2569" s="39">
        <v>117</v>
      </c>
      <c r="J2569" s="39">
        <v>128</v>
      </c>
      <c r="K2569" s="39">
        <v>135</v>
      </c>
      <c r="L2569" s="39">
        <v>118</v>
      </c>
      <c r="M2569" s="39">
        <v>101</v>
      </c>
      <c r="N2569" s="39">
        <v>124</v>
      </c>
    </row>
    <row r="2570" spans="1:14" x14ac:dyDescent="0.25">
      <c r="A2570" s="39" t="s">
        <v>135</v>
      </c>
      <c r="B2570" s="39" t="s">
        <v>135</v>
      </c>
      <c r="C2570" s="39">
        <v>6901000</v>
      </c>
      <c r="D2570" s="39">
        <v>4</v>
      </c>
      <c r="E2570" s="39">
        <v>139</v>
      </c>
      <c r="F2570" s="39">
        <v>127</v>
      </c>
      <c r="G2570" s="39">
        <v>126</v>
      </c>
      <c r="H2570" s="39">
        <v>143</v>
      </c>
      <c r="I2570" s="39">
        <v>122</v>
      </c>
      <c r="J2570" s="39">
        <v>117</v>
      </c>
      <c r="K2570" s="39">
        <v>136</v>
      </c>
      <c r="L2570" s="39">
        <v>132</v>
      </c>
      <c r="M2570" s="39">
        <v>120</v>
      </c>
      <c r="N2570" s="39">
        <v>105</v>
      </c>
    </row>
    <row r="2571" spans="1:14" x14ac:dyDescent="0.25">
      <c r="A2571" s="39" t="s">
        <v>135</v>
      </c>
      <c r="B2571" s="39" t="s">
        <v>135</v>
      </c>
      <c r="C2571" s="39">
        <v>6901000</v>
      </c>
      <c r="D2571" s="39">
        <v>5</v>
      </c>
      <c r="E2571" s="39">
        <v>135</v>
      </c>
      <c r="F2571" s="39">
        <v>140</v>
      </c>
      <c r="G2571" s="39">
        <v>130</v>
      </c>
      <c r="H2571" s="39">
        <v>133</v>
      </c>
      <c r="I2571" s="39">
        <v>139</v>
      </c>
      <c r="J2571" s="39">
        <v>126</v>
      </c>
      <c r="K2571" s="39">
        <v>115</v>
      </c>
      <c r="L2571" s="39">
        <v>130</v>
      </c>
      <c r="M2571" s="39">
        <v>123</v>
      </c>
      <c r="N2571" s="39">
        <v>116</v>
      </c>
    </row>
    <row r="2572" spans="1:14" x14ac:dyDescent="0.25">
      <c r="A2572" s="39" t="s">
        <v>135</v>
      </c>
      <c r="B2572" s="39" t="s">
        <v>135</v>
      </c>
      <c r="C2572" s="39">
        <v>6901000</v>
      </c>
      <c r="D2572" s="39">
        <v>6</v>
      </c>
      <c r="E2572" s="39">
        <v>133</v>
      </c>
      <c r="F2572" s="39">
        <v>133</v>
      </c>
      <c r="G2572" s="39">
        <v>136</v>
      </c>
      <c r="H2572" s="39">
        <v>126</v>
      </c>
      <c r="I2572" s="39">
        <v>133</v>
      </c>
      <c r="J2572" s="39">
        <v>135</v>
      </c>
      <c r="K2572" s="39">
        <v>130</v>
      </c>
      <c r="L2572" s="39">
        <v>116</v>
      </c>
      <c r="M2572" s="39">
        <v>135</v>
      </c>
      <c r="N2572" s="39">
        <v>129</v>
      </c>
    </row>
    <row r="2573" spans="1:14" x14ac:dyDescent="0.25">
      <c r="A2573" s="39" t="s">
        <v>135</v>
      </c>
      <c r="B2573" s="39" t="s">
        <v>135</v>
      </c>
      <c r="C2573" s="39">
        <v>6901000</v>
      </c>
      <c r="D2573" s="39">
        <v>7</v>
      </c>
      <c r="E2573" s="39">
        <v>124</v>
      </c>
      <c r="F2573" s="39">
        <v>127</v>
      </c>
      <c r="G2573" s="39">
        <v>139</v>
      </c>
      <c r="H2573" s="39">
        <v>141</v>
      </c>
      <c r="I2573" s="39">
        <v>129</v>
      </c>
      <c r="J2573" s="39">
        <v>132</v>
      </c>
      <c r="K2573" s="39">
        <v>134</v>
      </c>
      <c r="L2573" s="39">
        <v>123</v>
      </c>
      <c r="M2573" s="39">
        <v>114</v>
      </c>
      <c r="N2573" s="39">
        <v>139</v>
      </c>
    </row>
    <row r="2574" spans="1:14" x14ac:dyDescent="0.25">
      <c r="A2574" s="39" t="s">
        <v>135</v>
      </c>
      <c r="B2574" s="39" t="s">
        <v>135</v>
      </c>
      <c r="C2574" s="39">
        <v>6901000</v>
      </c>
      <c r="D2574" s="39">
        <v>8</v>
      </c>
      <c r="E2574" s="39">
        <v>141</v>
      </c>
      <c r="F2574" s="39">
        <v>124</v>
      </c>
      <c r="G2574" s="39">
        <v>125</v>
      </c>
      <c r="H2574" s="39">
        <v>133</v>
      </c>
      <c r="I2574" s="39">
        <v>139</v>
      </c>
      <c r="J2574" s="39">
        <v>130</v>
      </c>
      <c r="K2574" s="39">
        <v>127</v>
      </c>
      <c r="L2574" s="39">
        <v>127</v>
      </c>
      <c r="M2574" s="39">
        <v>130</v>
      </c>
      <c r="N2574" s="39">
        <v>101</v>
      </c>
    </row>
    <row r="2575" spans="1:14" x14ac:dyDescent="0.25">
      <c r="A2575" s="39" t="s">
        <v>135</v>
      </c>
      <c r="B2575" s="39" t="s">
        <v>135</v>
      </c>
      <c r="C2575" s="39">
        <v>6901000</v>
      </c>
      <c r="D2575" s="39">
        <v>9</v>
      </c>
      <c r="E2575" s="39">
        <v>136</v>
      </c>
      <c r="F2575" s="39">
        <v>145</v>
      </c>
      <c r="G2575" s="39">
        <v>121</v>
      </c>
      <c r="H2575" s="39">
        <v>120</v>
      </c>
      <c r="I2575" s="39">
        <v>134</v>
      </c>
      <c r="J2575" s="39">
        <v>130</v>
      </c>
      <c r="K2575" s="39">
        <v>135</v>
      </c>
      <c r="L2575" s="39">
        <v>131</v>
      </c>
      <c r="M2575" s="39">
        <v>131</v>
      </c>
      <c r="N2575" s="39">
        <v>137</v>
      </c>
    </row>
    <row r="2576" spans="1:14" x14ac:dyDescent="0.25">
      <c r="A2576" s="39" t="s">
        <v>135</v>
      </c>
      <c r="B2576" s="39" t="s">
        <v>135</v>
      </c>
      <c r="C2576" s="39">
        <v>7001000</v>
      </c>
      <c r="D2576" s="39">
        <v>0</v>
      </c>
      <c r="E2576" s="39">
        <v>399</v>
      </c>
      <c r="F2576" s="39">
        <v>378</v>
      </c>
      <c r="G2576" s="39">
        <v>375</v>
      </c>
      <c r="H2576" s="39">
        <v>384</v>
      </c>
      <c r="I2576" s="39">
        <v>322</v>
      </c>
      <c r="J2576" s="39">
        <v>356</v>
      </c>
      <c r="K2576" s="39">
        <v>333</v>
      </c>
      <c r="L2576" s="39">
        <v>365</v>
      </c>
      <c r="M2576" s="39">
        <v>346</v>
      </c>
      <c r="N2576" s="39">
        <v>332</v>
      </c>
    </row>
    <row r="2577" spans="1:14" x14ac:dyDescent="0.25">
      <c r="A2577" s="39" t="s">
        <v>135</v>
      </c>
      <c r="B2577" s="39" t="s">
        <v>135</v>
      </c>
      <c r="C2577" s="39">
        <v>7001000</v>
      </c>
      <c r="D2577" s="39">
        <v>1</v>
      </c>
      <c r="E2577" s="39">
        <v>328</v>
      </c>
      <c r="F2577" s="39">
        <v>384</v>
      </c>
      <c r="G2577" s="39">
        <v>368</v>
      </c>
      <c r="H2577" s="39">
        <v>372</v>
      </c>
      <c r="I2577" s="39">
        <v>338</v>
      </c>
      <c r="J2577" s="39">
        <v>312</v>
      </c>
      <c r="K2577" s="39">
        <v>358</v>
      </c>
      <c r="L2577" s="39">
        <v>318</v>
      </c>
      <c r="M2577" s="39">
        <v>343</v>
      </c>
      <c r="N2577" s="39">
        <v>357</v>
      </c>
    </row>
    <row r="2578" spans="1:14" x14ac:dyDescent="0.25">
      <c r="A2578" s="39" t="s">
        <v>135</v>
      </c>
      <c r="B2578" s="39" t="s">
        <v>135</v>
      </c>
      <c r="C2578" s="39">
        <v>7001000</v>
      </c>
      <c r="D2578" s="39">
        <v>10</v>
      </c>
      <c r="E2578" s="39">
        <v>343</v>
      </c>
      <c r="F2578" s="39">
        <v>349</v>
      </c>
      <c r="G2578" s="39">
        <v>352</v>
      </c>
      <c r="H2578" s="39">
        <v>348</v>
      </c>
      <c r="I2578" s="39">
        <v>308</v>
      </c>
      <c r="J2578" s="39">
        <v>327</v>
      </c>
      <c r="K2578" s="39">
        <v>313</v>
      </c>
      <c r="L2578" s="39">
        <v>320</v>
      </c>
      <c r="M2578" s="39">
        <v>346</v>
      </c>
      <c r="N2578" s="39">
        <v>294</v>
      </c>
    </row>
    <row r="2579" spans="1:14" x14ac:dyDescent="0.25">
      <c r="A2579" s="39" t="s">
        <v>135</v>
      </c>
      <c r="B2579" s="39" t="s">
        <v>135</v>
      </c>
      <c r="C2579" s="39">
        <v>7001000</v>
      </c>
      <c r="D2579" s="39">
        <v>11</v>
      </c>
      <c r="E2579" s="39">
        <v>306</v>
      </c>
      <c r="F2579" s="39">
        <v>299</v>
      </c>
      <c r="G2579" s="39">
        <v>294</v>
      </c>
      <c r="H2579" s="39">
        <v>322</v>
      </c>
      <c r="I2579" s="39">
        <v>336</v>
      </c>
      <c r="J2579" s="39">
        <v>315</v>
      </c>
      <c r="K2579" s="39">
        <v>336</v>
      </c>
      <c r="L2579" s="39">
        <v>305</v>
      </c>
      <c r="M2579" s="39">
        <v>334</v>
      </c>
      <c r="N2579" s="39">
        <v>339</v>
      </c>
    </row>
    <row r="2580" spans="1:14" x14ac:dyDescent="0.25">
      <c r="A2580" s="39" t="s">
        <v>135</v>
      </c>
      <c r="B2580" s="39" t="s">
        <v>135</v>
      </c>
      <c r="C2580" s="39">
        <v>7001000</v>
      </c>
      <c r="D2580" s="39">
        <v>12</v>
      </c>
      <c r="E2580" s="39">
        <v>250</v>
      </c>
      <c r="F2580" s="39">
        <v>279</v>
      </c>
      <c r="G2580" s="39">
        <v>269</v>
      </c>
      <c r="H2580" s="39">
        <v>279</v>
      </c>
      <c r="I2580" s="39">
        <v>279</v>
      </c>
      <c r="J2580" s="39">
        <v>339</v>
      </c>
      <c r="K2580" s="39">
        <v>300</v>
      </c>
      <c r="L2580" s="39">
        <v>324</v>
      </c>
      <c r="M2580" s="39">
        <v>301</v>
      </c>
      <c r="N2580" s="39">
        <v>333</v>
      </c>
    </row>
    <row r="2581" spans="1:14" x14ac:dyDescent="0.25">
      <c r="A2581" s="39" t="s">
        <v>135</v>
      </c>
      <c r="B2581" s="39" t="s">
        <v>135</v>
      </c>
      <c r="C2581" s="39">
        <v>7001000</v>
      </c>
      <c r="D2581" s="39">
        <v>2</v>
      </c>
      <c r="E2581" s="39">
        <v>354</v>
      </c>
      <c r="F2581" s="39">
        <v>317</v>
      </c>
      <c r="G2581" s="39">
        <v>380</v>
      </c>
      <c r="H2581" s="39">
        <v>363</v>
      </c>
      <c r="I2581" s="39">
        <v>343</v>
      </c>
      <c r="J2581" s="39">
        <v>334</v>
      </c>
      <c r="K2581" s="39">
        <v>291</v>
      </c>
      <c r="L2581" s="39">
        <v>314</v>
      </c>
      <c r="M2581" s="39">
        <v>290</v>
      </c>
      <c r="N2581" s="39">
        <v>292</v>
      </c>
    </row>
    <row r="2582" spans="1:14" x14ac:dyDescent="0.25">
      <c r="A2582" s="39" t="s">
        <v>135</v>
      </c>
      <c r="B2582" s="39" t="s">
        <v>135</v>
      </c>
      <c r="C2582" s="39">
        <v>7001000</v>
      </c>
      <c r="D2582" s="39">
        <v>3</v>
      </c>
      <c r="E2582" s="39">
        <v>364</v>
      </c>
      <c r="F2582" s="39">
        <v>353</v>
      </c>
      <c r="G2582" s="39">
        <v>310</v>
      </c>
      <c r="H2582" s="39">
        <v>366</v>
      </c>
      <c r="I2582" s="39">
        <v>355</v>
      </c>
      <c r="J2582" s="39">
        <v>339</v>
      </c>
      <c r="K2582" s="39">
        <v>312</v>
      </c>
      <c r="L2582" s="39">
        <v>262</v>
      </c>
      <c r="M2582" s="39">
        <v>300</v>
      </c>
      <c r="N2582" s="39">
        <v>287</v>
      </c>
    </row>
    <row r="2583" spans="1:14" x14ac:dyDescent="0.25">
      <c r="A2583" s="39" t="s">
        <v>135</v>
      </c>
      <c r="B2583" s="39" t="s">
        <v>135</v>
      </c>
      <c r="C2583" s="39">
        <v>7001000</v>
      </c>
      <c r="D2583" s="39">
        <v>4</v>
      </c>
      <c r="E2583" s="39">
        <v>323</v>
      </c>
      <c r="F2583" s="39">
        <v>363</v>
      </c>
      <c r="G2583" s="39">
        <v>362</v>
      </c>
      <c r="H2583" s="39">
        <v>308</v>
      </c>
      <c r="I2583" s="39">
        <v>357</v>
      </c>
      <c r="J2583" s="39">
        <v>356</v>
      </c>
      <c r="K2583" s="39">
        <v>343</v>
      </c>
      <c r="L2583" s="39">
        <v>310</v>
      </c>
      <c r="M2583" s="39">
        <v>258</v>
      </c>
      <c r="N2583" s="39">
        <v>302</v>
      </c>
    </row>
    <row r="2584" spans="1:14" x14ac:dyDescent="0.25">
      <c r="A2584" s="39" t="s">
        <v>135</v>
      </c>
      <c r="B2584" s="39" t="s">
        <v>135</v>
      </c>
      <c r="C2584" s="39">
        <v>7001000</v>
      </c>
      <c r="D2584" s="39">
        <v>5</v>
      </c>
      <c r="E2584" s="39">
        <v>351</v>
      </c>
      <c r="F2584" s="39">
        <v>324</v>
      </c>
      <c r="G2584" s="39">
        <v>362</v>
      </c>
      <c r="H2584" s="39">
        <v>349</v>
      </c>
      <c r="I2584" s="39">
        <v>297</v>
      </c>
      <c r="J2584" s="39">
        <v>366</v>
      </c>
      <c r="K2584" s="39">
        <v>352</v>
      </c>
      <c r="L2584" s="39">
        <v>328</v>
      </c>
      <c r="M2584" s="39">
        <v>315</v>
      </c>
      <c r="N2584" s="39">
        <v>263</v>
      </c>
    </row>
    <row r="2585" spans="1:14" x14ac:dyDescent="0.25">
      <c r="A2585" s="39" t="s">
        <v>135</v>
      </c>
      <c r="B2585" s="39" t="s">
        <v>135</v>
      </c>
      <c r="C2585" s="39">
        <v>7001000</v>
      </c>
      <c r="D2585" s="39">
        <v>6</v>
      </c>
      <c r="E2585" s="39">
        <v>325</v>
      </c>
      <c r="F2585" s="39">
        <v>354</v>
      </c>
      <c r="G2585" s="39">
        <v>314</v>
      </c>
      <c r="H2585" s="39">
        <v>363</v>
      </c>
      <c r="I2585" s="39">
        <v>345</v>
      </c>
      <c r="J2585" s="39">
        <v>297</v>
      </c>
      <c r="K2585" s="39">
        <v>356</v>
      </c>
      <c r="L2585" s="39">
        <v>331</v>
      </c>
      <c r="M2585" s="39">
        <v>314</v>
      </c>
      <c r="N2585" s="39">
        <v>306</v>
      </c>
    </row>
    <row r="2586" spans="1:14" x14ac:dyDescent="0.25">
      <c r="A2586" s="39" t="s">
        <v>135</v>
      </c>
      <c r="B2586" s="39" t="s">
        <v>135</v>
      </c>
      <c r="C2586" s="39">
        <v>7001000</v>
      </c>
      <c r="D2586" s="39">
        <v>7</v>
      </c>
      <c r="E2586" s="39">
        <v>337</v>
      </c>
      <c r="F2586" s="39">
        <v>329</v>
      </c>
      <c r="G2586" s="39">
        <v>333</v>
      </c>
      <c r="H2586" s="39">
        <v>316</v>
      </c>
      <c r="I2586" s="39">
        <v>351</v>
      </c>
      <c r="J2586" s="39">
        <v>349</v>
      </c>
      <c r="K2586" s="39">
        <v>299</v>
      </c>
      <c r="L2586" s="39">
        <v>357</v>
      </c>
      <c r="M2586" s="39">
        <v>324</v>
      </c>
      <c r="N2586" s="39">
        <v>306</v>
      </c>
    </row>
    <row r="2587" spans="1:14" x14ac:dyDescent="0.25">
      <c r="A2587" s="39" t="s">
        <v>135</v>
      </c>
      <c r="B2587" s="39" t="s">
        <v>135</v>
      </c>
      <c r="C2587" s="39">
        <v>7001000</v>
      </c>
      <c r="D2587" s="39">
        <v>8</v>
      </c>
      <c r="E2587" s="39">
        <v>348</v>
      </c>
      <c r="F2587" s="39">
        <v>342</v>
      </c>
      <c r="G2587" s="39">
        <v>327</v>
      </c>
      <c r="H2587" s="39">
        <v>331</v>
      </c>
      <c r="I2587" s="39">
        <v>316</v>
      </c>
      <c r="J2587" s="39">
        <v>336</v>
      </c>
      <c r="K2587" s="39">
        <v>351</v>
      </c>
      <c r="L2587" s="39">
        <v>301</v>
      </c>
      <c r="M2587" s="39">
        <v>346</v>
      </c>
      <c r="N2587" s="39">
        <v>327</v>
      </c>
    </row>
    <row r="2588" spans="1:14" x14ac:dyDescent="0.25">
      <c r="A2588" s="39" t="s">
        <v>135</v>
      </c>
      <c r="B2588" s="39" t="s">
        <v>135</v>
      </c>
      <c r="C2588" s="39">
        <v>7001000</v>
      </c>
      <c r="D2588" s="39">
        <v>9</v>
      </c>
      <c r="E2588" s="39">
        <v>393</v>
      </c>
      <c r="F2588" s="39">
        <v>389</v>
      </c>
      <c r="G2588" s="39">
        <v>395</v>
      </c>
      <c r="H2588" s="39">
        <v>358</v>
      </c>
      <c r="I2588" s="39">
        <v>377</v>
      </c>
      <c r="J2588" s="39">
        <v>310</v>
      </c>
      <c r="K2588" s="39">
        <v>334</v>
      </c>
      <c r="L2588" s="39">
        <v>357</v>
      </c>
      <c r="M2588" s="39">
        <v>304</v>
      </c>
      <c r="N2588" s="39">
        <v>341</v>
      </c>
    </row>
    <row r="2589" spans="1:14" x14ac:dyDescent="0.25">
      <c r="A2589" s="39" t="s">
        <v>135</v>
      </c>
      <c r="B2589" s="39" t="s">
        <v>135</v>
      </c>
      <c r="C2589" s="39">
        <v>7003000</v>
      </c>
      <c r="D2589" s="39">
        <v>0</v>
      </c>
      <c r="E2589" s="39">
        <v>43</v>
      </c>
      <c r="F2589" s="39">
        <v>48</v>
      </c>
      <c r="G2589" s="39">
        <v>50</v>
      </c>
      <c r="H2589" s="39">
        <v>37</v>
      </c>
      <c r="I2589" s="39">
        <v>52</v>
      </c>
      <c r="J2589" s="39">
        <v>59</v>
      </c>
      <c r="K2589" s="39">
        <v>45</v>
      </c>
      <c r="L2589" s="39">
        <v>52</v>
      </c>
      <c r="M2589" s="39">
        <v>48</v>
      </c>
      <c r="N2589" s="39">
        <v>55</v>
      </c>
    </row>
    <row r="2590" spans="1:14" x14ac:dyDescent="0.25">
      <c r="A2590" s="39" t="s">
        <v>135</v>
      </c>
      <c r="B2590" s="39" t="s">
        <v>135</v>
      </c>
      <c r="C2590" s="39">
        <v>7003000</v>
      </c>
      <c r="D2590" s="39">
        <v>1</v>
      </c>
      <c r="E2590" s="39">
        <v>25</v>
      </c>
      <c r="F2590" s="39">
        <v>38</v>
      </c>
      <c r="G2590" s="39">
        <v>55</v>
      </c>
      <c r="H2590" s="39">
        <v>41</v>
      </c>
      <c r="I2590" s="39">
        <v>47</v>
      </c>
      <c r="J2590" s="39">
        <v>44</v>
      </c>
      <c r="K2590" s="39">
        <v>55</v>
      </c>
      <c r="L2590" s="39">
        <v>50</v>
      </c>
      <c r="M2590" s="39">
        <v>46</v>
      </c>
      <c r="N2590" s="39">
        <v>48</v>
      </c>
    </row>
    <row r="2591" spans="1:14" x14ac:dyDescent="0.25">
      <c r="A2591" s="39" t="s">
        <v>135</v>
      </c>
      <c r="B2591" s="39" t="s">
        <v>135</v>
      </c>
      <c r="C2591" s="39">
        <v>7003000</v>
      </c>
      <c r="D2591" s="39">
        <v>10</v>
      </c>
      <c r="E2591" s="39">
        <v>48</v>
      </c>
      <c r="F2591" s="39">
        <v>41</v>
      </c>
      <c r="G2591" s="39">
        <v>66</v>
      </c>
      <c r="H2591" s="39">
        <v>52</v>
      </c>
      <c r="I2591" s="39">
        <v>62</v>
      </c>
      <c r="J2591" s="39">
        <v>51</v>
      </c>
      <c r="K2591" s="39">
        <v>54</v>
      </c>
      <c r="L2591" s="39">
        <v>54</v>
      </c>
      <c r="M2591" s="39">
        <v>46</v>
      </c>
      <c r="N2591" s="39">
        <v>50</v>
      </c>
    </row>
    <row r="2592" spans="1:14" x14ac:dyDescent="0.25">
      <c r="A2592" s="39" t="s">
        <v>135</v>
      </c>
      <c r="B2592" s="39" t="s">
        <v>135</v>
      </c>
      <c r="C2592" s="39">
        <v>7003000</v>
      </c>
      <c r="D2592" s="39">
        <v>11</v>
      </c>
      <c r="E2592" s="39">
        <v>42</v>
      </c>
      <c r="F2592" s="39">
        <v>49</v>
      </c>
      <c r="G2592" s="39">
        <v>52</v>
      </c>
      <c r="H2592" s="39">
        <v>61</v>
      </c>
      <c r="I2592" s="39">
        <v>54</v>
      </c>
      <c r="J2592" s="39">
        <v>57</v>
      </c>
      <c r="K2592" s="39">
        <v>51</v>
      </c>
      <c r="L2592" s="39">
        <v>55</v>
      </c>
      <c r="M2592" s="39">
        <v>49</v>
      </c>
      <c r="N2592" s="39">
        <v>46</v>
      </c>
    </row>
    <row r="2593" spans="1:14" x14ac:dyDescent="0.25">
      <c r="A2593" s="39" t="s">
        <v>135</v>
      </c>
      <c r="B2593" s="39" t="s">
        <v>135</v>
      </c>
      <c r="C2593" s="39">
        <v>7003000</v>
      </c>
      <c r="D2593" s="39">
        <v>12</v>
      </c>
      <c r="E2593" s="39">
        <v>47</v>
      </c>
      <c r="F2593" s="39">
        <v>48</v>
      </c>
      <c r="G2593" s="39">
        <v>59</v>
      </c>
      <c r="H2593" s="39">
        <v>53</v>
      </c>
      <c r="I2593" s="39">
        <v>58</v>
      </c>
      <c r="J2593" s="39">
        <v>52</v>
      </c>
      <c r="K2593" s="39">
        <v>53</v>
      </c>
      <c r="L2593" s="39">
        <v>52</v>
      </c>
      <c r="M2593" s="39">
        <v>49</v>
      </c>
      <c r="N2593" s="39">
        <v>43</v>
      </c>
    </row>
    <row r="2594" spans="1:14" x14ac:dyDescent="0.25">
      <c r="A2594" s="39" t="s">
        <v>135</v>
      </c>
      <c r="B2594" s="39" t="s">
        <v>135</v>
      </c>
      <c r="C2594" s="39">
        <v>7003000</v>
      </c>
      <c r="D2594" s="39">
        <v>2</v>
      </c>
      <c r="E2594" s="39">
        <v>33</v>
      </c>
      <c r="F2594" s="39">
        <v>30</v>
      </c>
      <c r="G2594" s="39">
        <v>46</v>
      </c>
      <c r="H2594" s="39">
        <v>59</v>
      </c>
      <c r="I2594" s="39">
        <v>42</v>
      </c>
      <c r="J2594" s="39">
        <v>41</v>
      </c>
      <c r="K2594" s="39">
        <v>43</v>
      </c>
      <c r="L2594" s="39">
        <v>61</v>
      </c>
      <c r="M2594" s="39">
        <v>44</v>
      </c>
      <c r="N2594" s="39">
        <v>45</v>
      </c>
    </row>
    <row r="2595" spans="1:14" x14ac:dyDescent="0.25">
      <c r="A2595" s="39" t="s">
        <v>135</v>
      </c>
      <c r="B2595" s="39" t="s">
        <v>135</v>
      </c>
      <c r="C2595" s="39">
        <v>7003000</v>
      </c>
      <c r="D2595" s="39">
        <v>3</v>
      </c>
      <c r="E2595" s="39">
        <v>33</v>
      </c>
      <c r="F2595" s="39">
        <v>31</v>
      </c>
      <c r="G2595" s="39">
        <v>41</v>
      </c>
      <c r="H2595" s="39">
        <v>44</v>
      </c>
      <c r="I2595" s="39">
        <v>60</v>
      </c>
      <c r="J2595" s="39">
        <v>45</v>
      </c>
      <c r="K2595" s="39">
        <v>47</v>
      </c>
      <c r="L2595" s="39">
        <v>45</v>
      </c>
      <c r="M2595" s="39">
        <v>61</v>
      </c>
      <c r="N2595" s="39">
        <v>49</v>
      </c>
    </row>
    <row r="2596" spans="1:14" x14ac:dyDescent="0.25">
      <c r="A2596" s="39" t="s">
        <v>135</v>
      </c>
      <c r="B2596" s="39" t="s">
        <v>135</v>
      </c>
      <c r="C2596" s="39">
        <v>7003000</v>
      </c>
      <c r="D2596" s="39">
        <v>4</v>
      </c>
      <c r="E2596" s="39">
        <v>39</v>
      </c>
      <c r="F2596" s="39">
        <v>35</v>
      </c>
      <c r="G2596" s="39">
        <v>45</v>
      </c>
      <c r="H2596" s="39">
        <v>42</v>
      </c>
      <c r="I2596" s="39">
        <v>45</v>
      </c>
      <c r="J2596" s="39">
        <v>60</v>
      </c>
      <c r="K2596" s="39">
        <v>47</v>
      </c>
      <c r="L2596" s="39">
        <v>46</v>
      </c>
      <c r="M2596" s="39">
        <v>44</v>
      </c>
      <c r="N2596" s="39">
        <v>61</v>
      </c>
    </row>
    <row r="2597" spans="1:14" x14ac:dyDescent="0.25">
      <c r="A2597" s="39" t="s">
        <v>135</v>
      </c>
      <c r="B2597" s="39" t="s">
        <v>135</v>
      </c>
      <c r="C2597" s="39">
        <v>7003000</v>
      </c>
      <c r="D2597" s="39">
        <v>5</v>
      </c>
      <c r="E2597" s="39">
        <v>43</v>
      </c>
      <c r="F2597" s="39">
        <v>37</v>
      </c>
      <c r="G2597" s="39">
        <v>51</v>
      </c>
      <c r="H2597" s="39">
        <v>47</v>
      </c>
      <c r="I2597" s="39">
        <v>49</v>
      </c>
      <c r="J2597" s="39">
        <v>45</v>
      </c>
      <c r="K2597" s="39">
        <v>59</v>
      </c>
      <c r="L2597" s="39">
        <v>48</v>
      </c>
      <c r="M2597" s="39">
        <v>50</v>
      </c>
      <c r="N2597" s="39">
        <v>46</v>
      </c>
    </row>
    <row r="2598" spans="1:14" x14ac:dyDescent="0.25">
      <c r="A2598" s="39" t="s">
        <v>135</v>
      </c>
      <c r="B2598" s="39" t="s">
        <v>135</v>
      </c>
      <c r="C2598" s="39">
        <v>7003000</v>
      </c>
      <c r="D2598" s="39">
        <v>6</v>
      </c>
      <c r="E2598" s="39">
        <v>38</v>
      </c>
      <c r="F2598" s="39">
        <v>41</v>
      </c>
      <c r="G2598" s="39">
        <v>52</v>
      </c>
      <c r="H2598" s="39">
        <v>49</v>
      </c>
      <c r="I2598" s="39">
        <v>47</v>
      </c>
      <c r="J2598" s="39">
        <v>53</v>
      </c>
      <c r="K2598" s="39">
        <v>43</v>
      </c>
      <c r="L2598" s="39">
        <v>59</v>
      </c>
      <c r="M2598" s="39">
        <v>51</v>
      </c>
      <c r="N2598" s="39">
        <v>51</v>
      </c>
    </row>
    <row r="2599" spans="1:14" x14ac:dyDescent="0.25">
      <c r="A2599" s="39" t="s">
        <v>135</v>
      </c>
      <c r="B2599" s="39" t="s">
        <v>135</v>
      </c>
      <c r="C2599" s="39">
        <v>7003000</v>
      </c>
      <c r="D2599" s="39">
        <v>7</v>
      </c>
      <c r="E2599" s="39">
        <v>40</v>
      </c>
      <c r="F2599" s="39">
        <v>41</v>
      </c>
      <c r="G2599" s="39">
        <v>54</v>
      </c>
      <c r="H2599" s="39">
        <v>63</v>
      </c>
      <c r="I2599" s="39">
        <v>52</v>
      </c>
      <c r="J2599" s="39">
        <v>55</v>
      </c>
      <c r="K2599" s="39">
        <v>56</v>
      </c>
      <c r="L2599" s="39">
        <v>49</v>
      </c>
      <c r="M2599" s="39">
        <v>63</v>
      </c>
      <c r="N2599" s="39">
        <v>50</v>
      </c>
    </row>
    <row r="2600" spans="1:14" x14ac:dyDescent="0.25">
      <c r="A2600" s="39" t="s">
        <v>135</v>
      </c>
      <c r="B2600" s="39" t="s">
        <v>135</v>
      </c>
      <c r="C2600" s="39">
        <v>7003000</v>
      </c>
      <c r="D2600" s="39">
        <v>8</v>
      </c>
      <c r="E2600" s="39">
        <v>48</v>
      </c>
      <c r="F2600" s="39">
        <v>43</v>
      </c>
      <c r="G2600" s="39">
        <v>50</v>
      </c>
      <c r="H2600" s="39">
        <v>47</v>
      </c>
      <c r="I2600" s="39">
        <v>62</v>
      </c>
      <c r="J2600" s="39">
        <v>52</v>
      </c>
      <c r="K2600" s="39">
        <v>48</v>
      </c>
      <c r="L2600" s="39">
        <v>61</v>
      </c>
      <c r="M2600" s="39">
        <v>47</v>
      </c>
      <c r="N2600" s="39">
        <v>61</v>
      </c>
    </row>
    <row r="2601" spans="1:14" x14ac:dyDescent="0.25">
      <c r="A2601" s="39" t="s">
        <v>135</v>
      </c>
      <c r="B2601" s="39" t="s">
        <v>135</v>
      </c>
      <c r="C2601" s="39">
        <v>7003000</v>
      </c>
      <c r="D2601" s="39">
        <v>9</v>
      </c>
      <c r="E2601" s="39">
        <v>47</v>
      </c>
      <c r="F2601" s="39">
        <v>51</v>
      </c>
      <c r="G2601" s="39">
        <v>58</v>
      </c>
      <c r="H2601" s="39">
        <v>65</v>
      </c>
      <c r="I2601" s="39">
        <v>50</v>
      </c>
      <c r="J2601" s="39">
        <v>59</v>
      </c>
      <c r="K2601" s="39">
        <v>55</v>
      </c>
      <c r="L2601" s="39">
        <v>51</v>
      </c>
      <c r="M2601" s="39">
        <v>56</v>
      </c>
      <c r="N2601" s="39">
        <v>59</v>
      </c>
    </row>
    <row r="2602" spans="1:14" x14ac:dyDescent="0.25">
      <c r="A2602" s="39" t="s">
        <v>135</v>
      </c>
      <c r="B2602" s="39" t="s">
        <v>135</v>
      </c>
      <c r="C2602" s="39">
        <v>7007000</v>
      </c>
      <c r="D2602" s="39">
        <v>0</v>
      </c>
      <c r="E2602" s="39">
        <v>75</v>
      </c>
      <c r="F2602" s="39">
        <v>66</v>
      </c>
      <c r="G2602" s="39">
        <v>69</v>
      </c>
      <c r="H2602" s="39">
        <v>67</v>
      </c>
      <c r="I2602" s="39">
        <v>72</v>
      </c>
      <c r="J2602" s="39">
        <v>60</v>
      </c>
      <c r="K2602" s="39">
        <v>76</v>
      </c>
      <c r="L2602" s="39">
        <v>75</v>
      </c>
      <c r="M2602" s="39">
        <v>58</v>
      </c>
      <c r="N2602" s="39">
        <v>73</v>
      </c>
    </row>
    <row r="2603" spans="1:14" x14ac:dyDescent="0.25">
      <c r="A2603" s="39" t="s">
        <v>135</v>
      </c>
      <c r="B2603" s="39" t="s">
        <v>135</v>
      </c>
      <c r="C2603" s="39">
        <v>7007000</v>
      </c>
      <c r="D2603" s="39">
        <v>1</v>
      </c>
      <c r="E2603" s="39">
        <v>51</v>
      </c>
      <c r="F2603" s="39">
        <v>69</v>
      </c>
      <c r="G2603" s="39">
        <v>67</v>
      </c>
      <c r="H2603" s="39">
        <v>62</v>
      </c>
      <c r="I2603" s="39">
        <v>61</v>
      </c>
      <c r="J2603" s="39">
        <v>64</v>
      </c>
      <c r="K2603" s="39">
        <v>62</v>
      </c>
      <c r="L2603" s="39">
        <v>71</v>
      </c>
      <c r="M2603" s="39">
        <v>68</v>
      </c>
      <c r="N2603" s="39">
        <v>55</v>
      </c>
    </row>
    <row r="2604" spans="1:14" x14ac:dyDescent="0.25">
      <c r="A2604" s="39" t="s">
        <v>135</v>
      </c>
      <c r="B2604" s="39" t="s">
        <v>135</v>
      </c>
      <c r="C2604" s="39">
        <v>7007000</v>
      </c>
      <c r="D2604" s="39">
        <v>10</v>
      </c>
      <c r="E2604" s="39">
        <v>61</v>
      </c>
      <c r="F2604" s="39">
        <v>40</v>
      </c>
      <c r="G2604" s="39">
        <v>72</v>
      </c>
      <c r="H2604" s="39">
        <v>63</v>
      </c>
      <c r="I2604" s="39">
        <v>48</v>
      </c>
      <c r="J2604" s="39">
        <v>58</v>
      </c>
      <c r="K2604" s="39">
        <v>55</v>
      </c>
      <c r="L2604" s="39">
        <v>49</v>
      </c>
      <c r="M2604" s="39">
        <v>51</v>
      </c>
      <c r="N2604" s="39">
        <v>55</v>
      </c>
    </row>
    <row r="2605" spans="1:14" x14ac:dyDescent="0.25">
      <c r="A2605" s="39" t="s">
        <v>135</v>
      </c>
      <c r="B2605" s="39" t="s">
        <v>135</v>
      </c>
      <c r="C2605" s="39">
        <v>7007000</v>
      </c>
      <c r="D2605" s="39">
        <v>11</v>
      </c>
      <c r="E2605" s="39">
        <v>39</v>
      </c>
      <c r="F2605" s="39">
        <v>64</v>
      </c>
      <c r="G2605" s="39">
        <v>42</v>
      </c>
      <c r="H2605" s="39">
        <v>68</v>
      </c>
      <c r="I2605" s="39">
        <v>60</v>
      </c>
      <c r="J2605" s="39">
        <v>44</v>
      </c>
      <c r="K2605" s="39">
        <v>59</v>
      </c>
      <c r="L2605" s="39">
        <v>53</v>
      </c>
      <c r="M2605" s="39">
        <v>46</v>
      </c>
      <c r="N2605" s="39">
        <v>48</v>
      </c>
    </row>
    <row r="2606" spans="1:14" x14ac:dyDescent="0.25">
      <c r="A2606" s="39" t="s">
        <v>135</v>
      </c>
      <c r="B2606" s="39" t="s">
        <v>135</v>
      </c>
      <c r="C2606" s="39">
        <v>7007000</v>
      </c>
      <c r="D2606" s="39">
        <v>12</v>
      </c>
      <c r="E2606" s="39">
        <v>46</v>
      </c>
      <c r="F2606" s="39">
        <v>41</v>
      </c>
      <c r="G2606" s="39">
        <v>60</v>
      </c>
      <c r="H2606" s="39">
        <v>40</v>
      </c>
      <c r="I2606" s="39">
        <v>64</v>
      </c>
      <c r="J2606" s="39">
        <v>56</v>
      </c>
      <c r="K2606" s="39">
        <v>40</v>
      </c>
      <c r="L2606" s="39">
        <v>58</v>
      </c>
      <c r="M2606" s="39">
        <v>51</v>
      </c>
      <c r="N2606" s="39">
        <v>46</v>
      </c>
    </row>
    <row r="2607" spans="1:14" x14ac:dyDescent="0.25">
      <c r="A2607" s="39" t="s">
        <v>135</v>
      </c>
      <c r="B2607" s="39" t="s">
        <v>135</v>
      </c>
      <c r="C2607" s="39">
        <v>7007000</v>
      </c>
      <c r="D2607" s="39">
        <v>2</v>
      </c>
      <c r="E2607" s="39">
        <v>46</v>
      </c>
      <c r="F2607" s="39">
        <v>56</v>
      </c>
      <c r="G2607" s="39">
        <v>68</v>
      </c>
      <c r="H2607" s="39">
        <v>69</v>
      </c>
      <c r="I2607" s="39">
        <v>62</v>
      </c>
      <c r="J2607" s="39">
        <v>59</v>
      </c>
      <c r="K2607" s="39">
        <v>60</v>
      </c>
      <c r="L2607" s="39">
        <v>57</v>
      </c>
      <c r="M2607" s="39">
        <v>69</v>
      </c>
      <c r="N2607" s="39">
        <v>67</v>
      </c>
    </row>
    <row r="2608" spans="1:14" x14ac:dyDescent="0.25">
      <c r="A2608" s="39" t="s">
        <v>135</v>
      </c>
      <c r="B2608" s="39" t="s">
        <v>135</v>
      </c>
      <c r="C2608" s="39">
        <v>7007000</v>
      </c>
      <c r="D2608" s="39">
        <v>3</v>
      </c>
      <c r="E2608" s="39">
        <v>51</v>
      </c>
      <c r="F2608" s="39">
        <v>49</v>
      </c>
      <c r="G2608" s="39">
        <v>52</v>
      </c>
      <c r="H2608" s="39">
        <v>67</v>
      </c>
      <c r="I2608" s="39">
        <v>73</v>
      </c>
      <c r="J2608" s="39">
        <v>63</v>
      </c>
      <c r="K2608" s="39">
        <v>59</v>
      </c>
      <c r="L2608" s="39">
        <v>55</v>
      </c>
      <c r="M2608" s="39">
        <v>58</v>
      </c>
      <c r="N2608" s="39">
        <v>70</v>
      </c>
    </row>
    <row r="2609" spans="1:14" x14ac:dyDescent="0.25">
      <c r="A2609" s="39" t="s">
        <v>135</v>
      </c>
      <c r="B2609" s="39" t="s">
        <v>135</v>
      </c>
      <c r="C2609" s="39">
        <v>7007000</v>
      </c>
      <c r="D2609" s="39">
        <v>4</v>
      </c>
      <c r="E2609" s="39">
        <v>45</v>
      </c>
      <c r="F2609" s="39">
        <v>57</v>
      </c>
      <c r="G2609" s="39">
        <v>55</v>
      </c>
      <c r="H2609" s="39">
        <v>54</v>
      </c>
      <c r="I2609" s="39">
        <v>63</v>
      </c>
      <c r="J2609" s="39">
        <v>72</v>
      </c>
      <c r="K2609" s="39">
        <v>64</v>
      </c>
      <c r="L2609" s="39">
        <v>66</v>
      </c>
      <c r="M2609" s="39">
        <v>56</v>
      </c>
      <c r="N2609" s="39">
        <v>57</v>
      </c>
    </row>
    <row r="2610" spans="1:14" x14ac:dyDescent="0.25">
      <c r="A2610" s="39" t="s">
        <v>135</v>
      </c>
      <c r="B2610" s="39" t="s">
        <v>135</v>
      </c>
      <c r="C2610" s="39">
        <v>7007000</v>
      </c>
      <c r="D2610" s="39">
        <v>5</v>
      </c>
      <c r="E2610" s="39">
        <v>58</v>
      </c>
      <c r="F2610" s="39">
        <v>49</v>
      </c>
      <c r="G2610" s="39">
        <v>60</v>
      </c>
      <c r="H2610" s="39">
        <v>56</v>
      </c>
      <c r="I2610" s="39">
        <v>53</v>
      </c>
      <c r="J2610" s="39">
        <v>62</v>
      </c>
      <c r="K2610" s="39">
        <v>73</v>
      </c>
      <c r="L2610" s="39">
        <v>64</v>
      </c>
      <c r="M2610" s="39">
        <v>65</v>
      </c>
      <c r="N2610" s="39">
        <v>54</v>
      </c>
    </row>
    <row r="2611" spans="1:14" x14ac:dyDescent="0.25">
      <c r="A2611" s="39" t="s">
        <v>135</v>
      </c>
      <c r="B2611" s="39" t="s">
        <v>135</v>
      </c>
      <c r="C2611" s="39">
        <v>7007000</v>
      </c>
      <c r="D2611" s="39">
        <v>6</v>
      </c>
      <c r="E2611" s="39">
        <v>39</v>
      </c>
      <c r="F2611" s="39">
        <v>59</v>
      </c>
      <c r="G2611" s="39">
        <v>53</v>
      </c>
      <c r="H2611" s="39">
        <v>58</v>
      </c>
      <c r="I2611" s="39">
        <v>59</v>
      </c>
      <c r="J2611" s="39">
        <v>53</v>
      </c>
      <c r="K2611" s="39">
        <v>65</v>
      </c>
      <c r="L2611" s="39">
        <v>78</v>
      </c>
      <c r="M2611" s="39">
        <v>56</v>
      </c>
      <c r="N2611" s="39">
        <v>66</v>
      </c>
    </row>
    <row r="2612" spans="1:14" x14ac:dyDescent="0.25">
      <c r="A2612" s="39" t="s">
        <v>135</v>
      </c>
      <c r="B2612" s="39" t="s">
        <v>135</v>
      </c>
      <c r="C2612" s="39">
        <v>7007000</v>
      </c>
      <c r="D2612" s="39">
        <v>7</v>
      </c>
      <c r="E2612" s="39">
        <v>56</v>
      </c>
      <c r="F2612" s="39">
        <v>47</v>
      </c>
      <c r="G2612" s="39">
        <v>70</v>
      </c>
      <c r="H2612" s="39">
        <v>61</v>
      </c>
      <c r="I2612" s="39">
        <v>57</v>
      </c>
      <c r="J2612" s="39">
        <v>57</v>
      </c>
      <c r="K2612" s="39">
        <v>56</v>
      </c>
      <c r="L2612" s="39">
        <v>63</v>
      </c>
      <c r="M2612" s="39">
        <v>75</v>
      </c>
      <c r="N2612" s="39">
        <v>58</v>
      </c>
    </row>
    <row r="2613" spans="1:14" x14ac:dyDescent="0.25">
      <c r="A2613" s="39" t="s">
        <v>135</v>
      </c>
      <c r="B2613" s="39" t="s">
        <v>135</v>
      </c>
      <c r="C2613" s="39">
        <v>7007000</v>
      </c>
      <c r="D2613" s="39">
        <v>8</v>
      </c>
      <c r="E2613" s="39">
        <v>60</v>
      </c>
      <c r="F2613" s="39">
        <v>65</v>
      </c>
      <c r="G2613" s="39">
        <v>50</v>
      </c>
      <c r="H2613" s="39">
        <v>70</v>
      </c>
      <c r="I2613" s="39">
        <v>56</v>
      </c>
      <c r="J2613" s="39">
        <v>51</v>
      </c>
      <c r="K2613" s="39">
        <v>56</v>
      </c>
      <c r="L2613" s="39">
        <v>57</v>
      </c>
      <c r="M2613" s="39">
        <v>61</v>
      </c>
      <c r="N2613" s="39">
        <v>72</v>
      </c>
    </row>
    <row r="2614" spans="1:14" x14ac:dyDescent="0.25">
      <c r="A2614" s="39" t="s">
        <v>135</v>
      </c>
      <c r="B2614" s="39" t="s">
        <v>135</v>
      </c>
      <c r="C2614" s="39">
        <v>7007000</v>
      </c>
      <c r="D2614" s="39">
        <v>9</v>
      </c>
      <c r="E2614" s="39">
        <v>36</v>
      </c>
      <c r="F2614" s="39">
        <v>64</v>
      </c>
      <c r="G2614" s="39">
        <v>65</v>
      </c>
      <c r="H2614" s="39">
        <v>52</v>
      </c>
      <c r="I2614" s="39">
        <v>66</v>
      </c>
      <c r="J2614" s="39">
        <v>53</v>
      </c>
      <c r="K2614" s="39">
        <v>52</v>
      </c>
      <c r="L2614" s="39">
        <v>53</v>
      </c>
      <c r="M2614" s="39">
        <v>59</v>
      </c>
      <c r="N2614" s="39">
        <v>65</v>
      </c>
    </row>
    <row r="2615" spans="1:14" x14ac:dyDescent="0.25">
      <c r="A2615" s="39" t="s">
        <v>135</v>
      </c>
      <c r="B2615" s="39" t="s">
        <v>135</v>
      </c>
      <c r="C2615" s="39">
        <v>7008000</v>
      </c>
      <c r="D2615" s="39">
        <v>0</v>
      </c>
      <c r="E2615" s="39">
        <v>96</v>
      </c>
      <c r="F2615" s="39">
        <v>109</v>
      </c>
      <c r="G2615" s="39">
        <v>75</v>
      </c>
      <c r="H2615" s="39">
        <v>79</v>
      </c>
      <c r="I2615" s="39">
        <v>81</v>
      </c>
      <c r="J2615" s="39">
        <v>84</v>
      </c>
      <c r="K2615" s="39">
        <v>85</v>
      </c>
      <c r="L2615" s="39">
        <v>76</v>
      </c>
      <c r="M2615" s="39">
        <v>72</v>
      </c>
      <c r="N2615" s="39">
        <v>74</v>
      </c>
    </row>
    <row r="2616" spans="1:14" x14ac:dyDescent="0.25">
      <c r="A2616" s="39" t="s">
        <v>135</v>
      </c>
      <c r="B2616" s="39" t="s">
        <v>135</v>
      </c>
      <c r="C2616" s="39">
        <v>7008000</v>
      </c>
      <c r="D2616" s="39">
        <v>1</v>
      </c>
      <c r="E2616" s="39">
        <v>77</v>
      </c>
      <c r="F2616" s="39">
        <v>98</v>
      </c>
      <c r="G2616" s="39">
        <v>93</v>
      </c>
      <c r="H2616" s="39">
        <v>74</v>
      </c>
      <c r="I2616" s="39">
        <v>82</v>
      </c>
      <c r="J2616" s="39">
        <v>79</v>
      </c>
      <c r="K2616" s="39">
        <v>75</v>
      </c>
      <c r="L2616" s="39">
        <v>86</v>
      </c>
      <c r="M2616" s="39">
        <v>77</v>
      </c>
      <c r="N2616" s="39">
        <v>73</v>
      </c>
    </row>
    <row r="2617" spans="1:14" x14ac:dyDescent="0.25">
      <c r="A2617" s="39" t="s">
        <v>135</v>
      </c>
      <c r="B2617" s="39" t="s">
        <v>135</v>
      </c>
      <c r="C2617" s="39">
        <v>7008000</v>
      </c>
      <c r="D2617" s="39">
        <v>10</v>
      </c>
      <c r="E2617" s="39">
        <v>93</v>
      </c>
      <c r="F2617" s="39">
        <v>98</v>
      </c>
      <c r="G2617" s="39">
        <v>114</v>
      </c>
      <c r="H2617" s="39">
        <v>87</v>
      </c>
      <c r="I2617" s="39">
        <v>101</v>
      </c>
      <c r="J2617" s="39">
        <v>77</v>
      </c>
      <c r="K2617" s="39">
        <v>87</v>
      </c>
      <c r="L2617" s="39">
        <v>95</v>
      </c>
      <c r="M2617" s="39">
        <v>72</v>
      </c>
      <c r="N2617" s="39">
        <v>69</v>
      </c>
    </row>
    <row r="2618" spans="1:14" x14ac:dyDescent="0.25">
      <c r="A2618" s="39" t="s">
        <v>135</v>
      </c>
      <c r="B2618" s="39" t="s">
        <v>135</v>
      </c>
      <c r="C2618" s="39">
        <v>7008000</v>
      </c>
      <c r="D2618" s="39">
        <v>11</v>
      </c>
      <c r="E2618" s="39">
        <v>84</v>
      </c>
      <c r="F2618" s="39">
        <v>85</v>
      </c>
      <c r="G2618" s="39">
        <v>87</v>
      </c>
      <c r="H2618" s="39">
        <v>103</v>
      </c>
      <c r="I2618" s="39">
        <v>90</v>
      </c>
      <c r="J2618" s="39">
        <v>94</v>
      </c>
      <c r="K2618" s="39">
        <v>79</v>
      </c>
      <c r="L2618" s="39">
        <v>83</v>
      </c>
      <c r="M2618" s="39">
        <v>88</v>
      </c>
      <c r="N2618" s="39">
        <v>72</v>
      </c>
    </row>
    <row r="2619" spans="1:14" x14ac:dyDescent="0.25">
      <c r="A2619" s="39" t="s">
        <v>135</v>
      </c>
      <c r="B2619" s="39" t="s">
        <v>135</v>
      </c>
      <c r="C2619" s="39">
        <v>7008000</v>
      </c>
      <c r="D2619" s="39">
        <v>12</v>
      </c>
      <c r="E2619" s="39">
        <v>108</v>
      </c>
      <c r="F2619" s="39">
        <v>82</v>
      </c>
      <c r="G2619" s="39">
        <v>88</v>
      </c>
      <c r="H2619" s="39">
        <v>83</v>
      </c>
      <c r="I2619" s="39">
        <v>95</v>
      </c>
      <c r="J2619" s="39">
        <v>83</v>
      </c>
      <c r="K2619" s="39">
        <v>94</v>
      </c>
      <c r="L2619" s="39">
        <v>73</v>
      </c>
      <c r="M2619" s="39">
        <v>83</v>
      </c>
      <c r="N2619" s="39">
        <v>84</v>
      </c>
    </row>
    <row r="2620" spans="1:14" x14ac:dyDescent="0.25">
      <c r="A2620" s="39" t="s">
        <v>135</v>
      </c>
      <c r="B2620" s="39" t="s">
        <v>135</v>
      </c>
      <c r="C2620" s="39">
        <v>7008000</v>
      </c>
      <c r="D2620" s="39">
        <v>2</v>
      </c>
      <c r="E2620" s="39">
        <v>61</v>
      </c>
      <c r="F2620" s="39">
        <v>86</v>
      </c>
      <c r="G2620" s="39">
        <v>100</v>
      </c>
      <c r="H2620" s="39">
        <v>100</v>
      </c>
      <c r="I2620" s="39">
        <v>76</v>
      </c>
      <c r="J2620" s="39">
        <v>83</v>
      </c>
      <c r="K2620" s="39">
        <v>79</v>
      </c>
      <c r="L2620" s="39">
        <v>70</v>
      </c>
      <c r="M2620" s="39">
        <v>83</v>
      </c>
      <c r="N2620" s="39">
        <v>84</v>
      </c>
    </row>
    <row r="2621" spans="1:14" x14ac:dyDescent="0.25">
      <c r="A2621" s="39" t="s">
        <v>135</v>
      </c>
      <c r="B2621" s="39" t="s">
        <v>135</v>
      </c>
      <c r="C2621" s="39">
        <v>7008000</v>
      </c>
      <c r="D2621" s="39">
        <v>3</v>
      </c>
      <c r="E2621" s="39">
        <v>106</v>
      </c>
      <c r="F2621" s="39">
        <v>60</v>
      </c>
      <c r="G2621" s="39">
        <v>81</v>
      </c>
      <c r="H2621" s="39">
        <v>90</v>
      </c>
      <c r="I2621" s="39">
        <v>101</v>
      </c>
      <c r="J2621" s="39">
        <v>71</v>
      </c>
      <c r="K2621" s="39">
        <v>84</v>
      </c>
      <c r="L2621" s="39">
        <v>79</v>
      </c>
      <c r="M2621" s="39">
        <v>66</v>
      </c>
      <c r="N2621" s="39">
        <v>82</v>
      </c>
    </row>
    <row r="2622" spans="1:14" x14ac:dyDescent="0.25">
      <c r="A2622" s="39" t="s">
        <v>135</v>
      </c>
      <c r="B2622" s="39" t="s">
        <v>135</v>
      </c>
      <c r="C2622" s="39">
        <v>7008000</v>
      </c>
      <c r="D2622" s="39">
        <v>4</v>
      </c>
      <c r="E2622" s="39">
        <v>87</v>
      </c>
      <c r="F2622" s="39">
        <v>100</v>
      </c>
      <c r="G2622" s="39">
        <v>62</v>
      </c>
      <c r="H2622" s="39">
        <v>85</v>
      </c>
      <c r="I2622" s="39">
        <v>95</v>
      </c>
      <c r="J2622" s="39">
        <v>94</v>
      </c>
      <c r="K2622" s="39">
        <v>74</v>
      </c>
      <c r="L2622" s="39">
        <v>78</v>
      </c>
      <c r="M2622" s="39">
        <v>77</v>
      </c>
      <c r="N2622" s="39">
        <v>65</v>
      </c>
    </row>
    <row r="2623" spans="1:14" x14ac:dyDescent="0.25">
      <c r="A2623" s="39" t="s">
        <v>135</v>
      </c>
      <c r="B2623" s="39" t="s">
        <v>135</v>
      </c>
      <c r="C2623" s="39">
        <v>7008000</v>
      </c>
      <c r="D2623" s="39">
        <v>5</v>
      </c>
      <c r="E2623" s="39">
        <v>84</v>
      </c>
      <c r="F2623" s="39">
        <v>91</v>
      </c>
      <c r="G2623" s="39">
        <v>97</v>
      </c>
      <c r="H2623" s="39">
        <v>65</v>
      </c>
      <c r="I2623" s="39">
        <v>89</v>
      </c>
      <c r="J2623" s="39">
        <v>99</v>
      </c>
      <c r="K2623" s="39">
        <v>88</v>
      </c>
      <c r="L2623" s="39">
        <v>75</v>
      </c>
      <c r="M2623" s="39">
        <v>82</v>
      </c>
      <c r="N2623" s="39">
        <v>80</v>
      </c>
    </row>
    <row r="2624" spans="1:14" x14ac:dyDescent="0.25">
      <c r="A2624" s="39" t="s">
        <v>135</v>
      </c>
      <c r="B2624" s="39" t="s">
        <v>135</v>
      </c>
      <c r="C2624" s="39">
        <v>7008000</v>
      </c>
      <c r="D2624" s="39">
        <v>6</v>
      </c>
      <c r="E2624" s="39">
        <v>99</v>
      </c>
      <c r="F2624" s="39">
        <v>86</v>
      </c>
      <c r="G2624" s="39">
        <v>92</v>
      </c>
      <c r="H2624" s="39">
        <v>99</v>
      </c>
      <c r="I2624" s="39">
        <v>67</v>
      </c>
      <c r="J2624" s="39">
        <v>85</v>
      </c>
      <c r="K2624" s="39">
        <v>103</v>
      </c>
      <c r="L2624" s="39">
        <v>97</v>
      </c>
      <c r="M2624" s="39">
        <v>72</v>
      </c>
      <c r="N2624" s="39">
        <v>82</v>
      </c>
    </row>
    <row r="2625" spans="1:14" x14ac:dyDescent="0.25">
      <c r="A2625" s="39" t="s">
        <v>135</v>
      </c>
      <c r="B2625" s="39" t="s">
        <v>135</v>
      </c>
      <c r="C2625" s="39">
        <v>7008000</v>
      </c>
      <c r="D2625" s="39">
        <v>7</v>
      </c>
      <c r="E2625" s="39">
        <v>102</v>
      </c>
      <c r="F2625" s="39">
        <v>112</v>
      </c>
      <c r="G2625" s="39">
        <v>90</v>
      </c>
      <c r="H2625" s="39">
        <v>91</v>
      </c>
      <c r="I2625" s="39">
        <v>101</v>
      </c>
      <c r="J2625" s="39">
        <v>75</v>
      </c>
      <c r="K2625" s="39">
        <v>88</v>
      </c>
      <c r="L2625" s="39">
        <v>95</v>
      </c>
      <c r="M2625" s="39">
        <v>86</v>
      </c>
      <c r="N2625" s="39">
        <v>74</v>
      </c>
    </row>
    <row r="2626" spans="1:14" x14ac:dyDescent="0.25">
      <c r="A2626" s="39" t="s">
        <v>135</v>
      </c>
      <c r="B2626" s="39" t="s">
        <v>135</v>
      </c>
      <c r="C2626" s="39">
        <v>7008000</v>
      </c>
      <c r="D2626" s="39">
        <v>8</v>
      </c>
      <c r="E2626" s="39">
        <v>114</v>
      </c>
      <c r="F2626" s="39">
        <v>95</v>
      </c>
      <c r="G2626" s="39">
        <v>111</v>
      </c>
      <c r="H2626" s="39">
        <v>90</v>
      </c>
      <c r="I2626" s="39">
        <v>85</v>
      </c>
      <c r="J2626" s="39">
        <v>99</v>
      </c>
      <c r="K2626" s="39">
        <v>77</v>
      </c>
      <c r="L2626" s="39">
        <v>80</v>
      </c>
      <c r="M2626" s="39">
        <v>97</v>
      </c>
      <c r="N2626" s="39">
        <v>89</v>
      </c>
    </row>
    <row r="2627" spans="1:14" x14ac:dyDescent="0.25">
      <c r="A2627" s="39" t="s">
        <v>135</v>
      </c>
      <c r="B2627" s="39" t="s">
        <v>135</v>
      </c>
      <c r="C2627" s="39">
        <v>7008000</v>
      </c>
      <c r="D2627" s="39">
        <v>9</v>
      </c>
      <c r="E2627" s="39">
        <v>107</v>
      </c>
      <c r="F2627" s="39">
        <v>115</v>
      </c>
      <c r="G2627" s="39">
        <v>92</v>
      </c>
      <c r="H2627" s="39">
        <v>114</v>
      </c>
      <c r="I2627" s="39">
        <v>82</v>
      </c>
      <c r="J2627" s="39">
        <v>88</v>
      </c>
      <c r="K2627" s="39">
        <v>95</v>
      </c>
      <c r="L2627" s="39">
        <v>75</v>
      </c>
      <c r="M2627" s="39">
        <v>77</v>
      </c>
      <c r="N2627" s="39">
        <v>91</v>
      </c>
    </row>
    <row r="2628" spans="1:14" x14ac:dyDescent="0.25">
      <c r="A2628" s="39" t="s">
        <v>135</v>
      </c>
      <c r="B2628" s="39" t="s">
        <v>135</v>
      </c>
      <c r="C2628" s="39">
        <v>7009000</v>
      </c>
      <c r="D2628" s="39">
        <v>0</v>
      </c>
      <c r="E2628" s="39">
        <v>47</v>
      </c>
      <c r="F2628" s="39">
        <v>29</v>
      </c>
      <c r="G2628" s="39">
        <v>33</v>
      </c>
      <c r="H2628" s="39">
        <v>23</v>
      </c>
      <c r="I2628" s="39">
        <v>27</v>
      </c>
      <c r="J2628" s="39">
        <v>26</v>
      </c>
      <c r="K2628" s="39">
        <v>19</v>
      </c>
      <c r="L2628" s="39">
        <v>20</v>
      </c>
      <c r="M2628" s="39">
        <v>36</v>
      </c>
      <c r="N2628" s="39">
        <v>21</v>
      </c>
    </row>
    <row r="2629" spans="1:14" x14ac:dyDescent="0.25">
      <c r="A2629" s="39" t="s">
        <v>135</v>
      </c>
      <c r="B2629" s="39" t="s">
        <v>135</v>
      </c>
      <c r="C2629" s="39">
        <v>7009000</v>
      </c>
      <c r="D2629" s="39">
        <v>1</v>
      </c>
      <c r="E2629" s="39">
        <v>25</v>
      </c>
      <c r="F2629" s="39">
        <v>41</v>
      </c>
      <c r="G2629" s="39">
        <v>26</v>
      </c>
      <c r="H2629" s="39">
        <v>29</v>
      </c>
      <c r="I2629" s="39">
        <v>25</v>
      </c>
      <c r="J2629" s="39">
        <v>24</v>
      </c>
      <c r="K2629" s="39">
        <v>24</v>
      </c>
      <c r="L2629" s="39">
        <v>23</v>
      </c>
      <c r="M2629" s="39">
        <v>24</v>
      </c>
      <c r="N2629" s="39">
        <v>36</v>
      </c>
    </row>
    <row r="2630" spans="1:14" x14ac:dyDescent="0.25">
      <c r="A2630" s="39" t="s">
        <v>135</v>
      </c>
      <c r="B2630" s="39" t="s">
        <v>135</v>
      </c>
      <c r="C2630" s="39">
        <v>7009000</v>
      </c>
      <c r="D2630" s="39">
        <v>10</v>
      </c>
      <c r="E2630" s="39">
        <v>34</v>
      </c>
      <c r="F2630" s="39">
        <v>25</v>
      </c>
      <c r="G2630" s="39">
        <v>24</v>
      </c>
      <c r="H2630" s="39">
        <v>26</v>
      </c>
      <c r="I2630" s="39">
        <v>29</v>
      </c>
      <c r="J2630" s="39">
        <v>24</v>
      </c>
      <c r="K2630" s="39">
        <v>16</v>
      </c>
      <c r="L2630" s="39">
        <v>26</v>
      </c>
      <c r="M2630" s="39">
        <v>18</v>
      </c>
      <c r="N2630" s="39">
        <v>26</v>
      </c>
    </row>
    <row r="2631" spans="1:14" x14ac:dyDescent="0.25">
      <c r="A2631" s="39" t="s">
        <v>135</v>
      </c>
      <c r="B2631" s="39" t="s">
        <v>135</v>
      </c>
      <c r="C2631" s="39">
        <v>7009000</v>
      </c>
      <c r="D2631" s="39">
        <v>11</v>
      </c>
      <c r="E2631" s="39">
        <v>43</v>
      </c>
      <c r="F2631" s="39">
        <v>35</v>
      </c>
      <c r="G2631" s="39">
        <v>24</v>
      </c>
      <c r="H2631" s="39">
        <v>25</v>
      </c>
      <c r="I2631" s="39">
        <v>23</v>
      </c>
      <c r="J2631" s="39">
        <v>28</v>
      </c>
      <c r="K2631" s="39">
        <v>25</v>
      </c>
      <c r="L2631" s="39">
        <v>16</v>
      </c>
      <c r="M2631" s="39">
        <v>27</v>
      </c>
      <c r="N2631" s="39">
        <v>19</v>
      </c>
    </row>
    <row r="2632" spans="1:14" x14ac:dyDescent="0.25">
      <c r="A2632" s="39" t="s">
        <v>135</v>
      </c>
      <c r="B2632" s="39" t="s">
        <v>135</v>
      </c>
      <c r="C2632" s="39">
        <v>7009000</v>
      </c>
      <c r="D2632" s="39">
        <v>12</v>
      </c>
      <c r="E2632" s="39">
        <v>29</v>
      </c>
      <c r="F2632" s="39">
        <v>42</v>
      </c>
      <c r="G2632" s="39">
        <v>30</v>
      </c>
      <c r="H2632" s="39">
        <v>19</v>
      </c>
      <c r="I2632" s="39">
        <v>21</v>
      </c>
      <c r="J2632" s="39">
        <v>21</v>
      </c>
      <c r="K2632" s="39">
        <v>28</v>
      </c>
      <c r="L2632" s="39">
        <v>22</v>
      </c>
      <c r="M2632" s="39">
        <v>14</v>
      </c>
      <c r="N2632" s="39">
        <v>26</v>
      </c>
    </row>
    <row r="2633" spans="1:14" x14ac:dyDescent="0.25">
      <c r="A2633" s="39" t="s">
        <v>135</v>
      </c>
      <c r="B2633" s="39" t="s">
        <v>135</v>
      </c>
      <c r="C2633" s="39">
        <v>7009000</v>
      </c>
      <c r="D2633" s="39">
        <v>2</v>
      </c>
      <c r="E2633" s="39">
        <v>28</v>
      </c>
      <c r="F2633" s="39">
        <v>21</v>
      </c>
      <c r="G2633" s="39">
        <v>32</v>
      </c>
      <c r="H2633" s="39">
        <v>23</v>
      </c>
      <c r="I2633" s="39">
        <v>22</v>
      </c>
      <c r="J2633" s="39">
        <v>21</v>
      </c>
      <c r="K2633" s="39">
        <v>16</v>
      </c>
      <c r="L2633" s="39">
        <v>24</v>
      </c>
      <c r="M2633" s="39">
        <v>22</v>
      </c>
      <c r="N2633" s="39">
        <v>24</v>
      </c>
    </row>
    <row r="2634" spans="1:14" x14ac:dyDescent="0.25">
      <c r="A2634" s="39" t="s">
        <v>135</v>
      </c>
      <c r="B2634" s="39" t="s">
        <v>135</v>
      </c>
      <c r="C2634" s="39">
        <v>7009000</v>
      </c>
      <c r="D2634" s="39">
        <v>3</v>
      </c>
      <c r="E2634" s="39">
        <v>34</v>
      </c>
      <c r="F2634" s="39">
        <v>27</v>
      </c>
      <c r="G2634" s="39">
        <v>19</v>
      </c>
      <c r="H2634" s="39">
        <v>37</v>
      </c>
      <c r="I2634" s="39">
        <v>21</v>
      </c>
      <c r="J2634" s="39">
        <v>20</v>
      </c>
      <c r="K2634" s="39">
        <v>25</v>
      </c>
      <c r="L2634" s="39">
        <v>18</v>
      </c>
      <c r="M2634" s="39">
        <v>24</v>
      </c>
      <c r="N2634" s="39">
        <v>21</v>
      </c>
    </row>
    <row r="2635" spans="1:14" x14ac:dyDescent="0.25">
      <c r="A2635" s="39" t="s">
        <v>135</v>
      </c>
      <c r="B2635" s="39" t="s">
        <v>135</v>
      </c>
      <c r="C2635" s="39">
        <v>7009000</v>
      </c>
      <c r="D2635" s="39">
        <v>4</v>
      </c>
      <c r="E2635" s="39">
        <v>22</v>
      </c>
      <c r="F2635" s="39">
        <v>27</v>
      </c>
      <c r="G2635" s="39">
        <v>24</v>
      </c>
      <c r="H2635" s="39">
        <v>20</v>
      </c>
      <c r="I2635" s="39">
        <v>32</v>
      </c>
      <c r="J2635" s="39">
        <v>21</v>
      </c>
      <c r="K2635" s="39">
        <v>22</v>
      </c>
      <c r="L2635" s="39">
        <v>24</v>
      </c>
      <c r="M2635" s="39">
        <v>15</v>
      </c>
      <c r="N2635" s="39">
        <v>26</v>
      </c>
    </row>
    <row r="2636" spans="1:14" x14ac:dyDescent="0.25">
      <c r="A2636" s="39" t="s">
        <v>135</v>
      </c>
      <c r="B2636" s="39" t="s">
        <v>135</v>
      </c>
      <c r="C2636" s="39">
        <v>7009000</v>
      </c>
      <c r="D2636" s="39">
        <v>5</v>
      </c>
      <c r="E2636" s="39">
        <v>30</v>
      </c>
      <c r="F2636" s="39">
        <v>23</v>
      </c>
      <c r="G2636" s="39">
        <v>25</v>
      </c>
      <c r="H2636" s="39">
        <v>22</v>
      </c>
      <c r="I2636" s="39">
        <v>24</v>
      </c>
      <c r="J2636" s="39">
        <v>31</v>
      </c>
      <c r="K2636" s="39">
        <v>20</v>
      </c>
      <c r="L2636" s="39">
        <v>25</v>
      </c>
      <c r="M2636" s="39">
        <v>21</v>
      </c>
      <c r="N2636" s="39">
        <v>15</v>
      </c>
    </row>
    <row r="2637" spans="1:14" x14ac:dyDescent="0.25">
      <c r="A2637" s="39" t="s">
        <v>135</v>
      </c>
      <c r="B2637" s="39" t="s">
        <v>135</v>
      </c>
      <c r="C2637" s="39">
        <v>7009000</v>
      </c>
      <c r="D2637" s="39">
        <v>6</v>
      </c>
      <c r="E2637" s="39">
        <v>33</v>
      </c>
      <c r="F2637" s="39">
        <v>25</v>
      </c>
      <c r="G2637" s="39">
        <v>21</v>
      </c>
      <c r="H2637" s="39">
        <v>22</v>
      </c>
      <c r="I2637" s="39">
        <v>20</v>
      </c>
      <c r="J2637" s="39">
        <v>20</v>
      </c>
      <c r="K2637" s="39">
        <v>32</v>
      </c>
      <c r="L2637" s="39">
        <v>21</v>
      </c>
      <c r="M2637" s="39">
        <v>21</v>
      </c>
      <c r="N2637" s="39">
        <v>21</v>
      </c>
    </row>
    <row r="2638" spans="1:14" x14ac:dyDescent="0.25">
      <c r="A2638" s="39" t="s">
        <v>135</v>
      </c>
      <c r="B2638" s="39" t="s">
        <v>135</v>
      </c>
      <c r="C2638" s="39">
        <v>7009000</v>
      </c>
      <c r="D2638" s="39">
        <v>7</v>
      </c>
      <c r="E2638" s="39">
        <v>30</v>
      </c>
      <c r="F2638" s="39">
        <v>29</v>
      </c>
      <c r="G2638" s="39">
        <v>22</v>
      </c>
      <c r="H2638" s="39">
        <v>19</v>
      </c>
      <c r="I2638" s="39">
        <v>21</v>
      </c>
      <c r="J2638" s="39">
        <v>19</v>
      </c>
      <c r="K2638" s="39">
        <v>20</v>
      </c>
      <c r="L2638" s="39">
        <v>29</v>
      </c>
      <c r="M2638" s="39">
        <v>19</v>
      </c>
      <c r="N2638" s="39">
        <v>19</v>
      </c>
    </row>
    <row r="2639" spans="1:14" x14ac:dyDescent="0.25">
      <c r="A2639" s="39" t="s">
        <v>135</v>
      </c>
      <c r="B2639" s="39" t="s">
        <v>135</v>
      </c>
      <c r="C2639" s="39">
        <v>7009000</v>
      </c>
      <c r="D2639" s="39">
        <v>8</v>
      </c>
      <c r="E2639" s="39">
        <v>35</v>
      </c>
      <c r="F2639" s="39">
        <v>30</v>
      </c>
      <c r="G2639" s="39">
        <v>29</v>
      </c>
      <c r="H2639" s="39">
        <v>20</v>
      </c>
      <c r="I2639" s="39">
        <v>20</v>
      </c>
      <c r="J2639" s="39">
        <v>21</v>
      </c>
      <c r="K2639" s="39">
        <v>17</v>
      </c>
      <c r="L2639" s="39">
        <v>22</v>
      </c>
      <c r="M2639" s="39">
        <v>31</v>
      </c>
      <c r="N2639" s="39">
        <v>18</v>
      </c>
    </row>
    <row r="2640" spans="1:14" x14ac:dyDescent="0.25">
      <c r="A2640" s="39" t="s">
        <v>135</v>
      </c>
      <c r="B2640" s="39" t="s">
        <v>135</v>
      </c>
      <c r="C2640" s="39">
        <v>7009000</v>
      </c>
      <c r="D2640" s="39">
        <v>9</v>
      </c>
      <c r="E2640" s="39">
        <v>37</v>
      </c>
      <c r="F2640" s="39">
        <v>33</v>
      </c>
      <c r="G2640" s="39">
        <v>26</v>
      </c>
      <c r="H2640" s="39">
        <v>28</v>
      </c>
      <c r="I2640" s="39">
        <v>22</v>
      </c>
      <c r="J2640" s="39">
        <v>17</v>
      </c>
      <c r="K2640" s="39">
        <v>22</v>
      </c>
      <c r="L2640" s="39">
        <v>19</v>
      </c>
      <c r="M2640" s="39">
        <v>22</v>
      </c>
      <c r="N2640" s="39">
        <v>28</v>
      </c>
    </row>
    <row r="2641" spans="1:14" x14ac:dyDescent="0.25">
      <c r="A2641" s="39" t="s">
        <v>135</v>
      </c>
      <c r="B2641" s="39" t="s">
        <v>135</v>
      </c>
      <c r="C2641" s="39">
        <v>701000</v>
      </c>
      <c r="D2641" s="39">
        <v>0</v>
      </c>
      <c r="E2641" s="39">
        <v>35</v>
      </c>
      <c r="F2641" s="39">
        <v>42</v>
      </c>
      <c r="G2641" s="39">
        <v>42</v>
      </c>
      <c r="H2641" s="39">
        <v>30</v>
      </c>
      <c r="I2641" s="39">
        <v>44</v>
      </c>
      <c r="J2641" s="39">
        <v>44</v>
      </c>
      <c r="K2641" s="39">
        <v>48</v>
      </c>
      <c r="L2641" s="39">
        <v>35</v>
      </c>
      <c r="M2641" s="39">
        <v>36</v>
      </c>
      <c r="N2641" s="39">
        <v>44</v>
      </c>
    </row>
    <row r="2642" spans="1:14" x14ac:dyDescent="0.25">
      <c r="A2642" s="39" t="s">
        <v>135</v>
      </c>
      <c r="B2642" s="39" t="s">
        <v>135</v>
      </c>
      <c r="C2642" s="39">
        <v>701000</v>
      </c>
      <c r="D2642" s="39">
        <v>1</v>
      </c>
      <c r="E2642" s="39">
        <v>42</v>
      </c>
      <c r="F2642" s="39">
        <v>41</v>
      </c>
      <c r="G2642" s="39">
        <v>45</v>
      </c>
      <c r="H2642" s="39">
        <v>47</v>
      </c>
      <c r="I2642" s="39">
        <v>36</v>
      </c>
      <c r="J2642" s="39">
        <v>46</v>
      </c>
      <c r="K2642" s="39">
        <v>34</v>
      </c>
      <c r="L2642" s="39">
        <v>50</v>
      </c>
      <c r="M2642" s="39">
        <v>31</v>
      </c>
      <c r="N2642" s="39">
        <v>35</v>
      </c>
    </row>
    <row r="2643" spans="1:14" x14ac:dyDescent="0.25">
      <c r="A2643" s="39" t="s">
        <v>135</v>
      </c>
      <c r="B2643" s="39" t="s">
        <v>135</v>
      </c>
      <c r="C2643" s="39">
        <v>701000</v>
      </c>
      <c r="D2643" s="39">
        <v>10</v>
      </c>
      <c r="E2643" s="39">
        <v>38</v>
      </c>
      <c r="F2643" s="39">
        <v>44</v>
      </c>
      <c r="G2643" s="39">
        <v>42</v>
      </c>
      <c r="H2643" s="39">
        <v>35</v>
      </c>
      <c r="I2643" s="39">
        <v>49</v>
      </c>
      <c r="J2643" s="39">
        <v>46</v>
      </c>
      <c r="K2643" s="39">
        <v>48</v>
      </c>
      <c r="L2643" s="39">
        <v>32</v>
      </c>
      <c r="M2643" s="39">
        <v>34</v>
      </c>
      <c r="N2643" s="39">
        <v>36</v>
      </c>
    </row>
    <row r="2644" spans="1:14" x14ac:dyDescent="0.25">
      <c r="A2644" s="39" t="s">
        <v>135</v>
      </c>
      <c r="B2644" s="39" t="s">
        <v>135</v>
      </c>
      <c r="C2644" s="39">
        <v>701000</v>
      </c>
      <c r="D2644" s="39">
        <v>11</v>
      </c>
      <c r="E2644" s="39">
        <v>35</v>
      </c>
      <c r="F2644" s="39">
        <v>33</v>
      </c>
      <c r="G2644" s="39">
        <v>46</v>
      </c>
      <c r="H2644" s="39">
        <v>39</v>
      </c>
      <c r="I2644" s="39">
        <v>35</v>
      </c>
      <c r="J2644" s="39">
        <v>50</v>
      </c>
      <c r="K2644" s="39">
        <v>45</v>
      </c>
      <c r="L2644" s="39">
        <v>46</v>
      </c>
      <c r="M2644" s="39">
        <v>33</v>
      </c>
      <c r="N2644" s="39">
        <v>34</v>
      </c>
    </row>
    <row r="2645" spans="1:14" x14ac:dyDescent="0.25">
      <c r="A2645" s="39" t="s">
        <v>135</v>
      </c>
      <c r="B2645" s="39" t="s">
        <v>135</v>
      </c>
      <c r="C2645" s="39">
        <v>701000</v>
      </c>
      <c r="D2645" s="39">
        <v>12</v>
      </c>
      <c r="E2645" s="39">
        <v>47</v>
      </c>
      <c r="F2645" s="39">
        <v>40</v>
      </c>
      <c r="G2645" s="39">
        <v>33</v>
      </c>
      <c r="H2645" s="39">
        <v>45</v>
      </c>
      <c r="I2645" s="39">
        <v>46</v>
      </c>
      <c r="J2645" s="39">
        <v>37</v>
      </c>
      <c r="K2645" s="39">
        <v>44</v>
      </c>
      <c r="L2645" s="39">
        <v>47</v>
      </c>
      <c r="M2645" s="39">
        <v>47</v>
      </c>
      <c r="N2645" s="39">
        <v>32</v>
      </c>
    </row>
    <row r="2646" spans="1:14" x14ac:dyDescent="0.25">
      <c r="A2646" s="39" t="s">
        <v>135</v>
      </c>
      <c r="B2646" s="39" t="s">
        <v>135</v>
      </c>
      <c r="C2646" s="39">
        <v>701000</v>
      </c>
      <c r="D2646" s="39">
        <v>2</v>
      </c>
      <c r="E2646" s="39">
        <v>42</v>
      </c>
      <c r="F2646" s="39">
        <v>35</v>
      </c>
      <c r="G2646" s="39">
        <v>41</v>
      </c>
      <c r="H2646" s="39">
        <v>48</v>
      </c>
      <c r="I2646" s="39">
        <v>41</v>
      </c>
      <c r="J2646" s="39">
        <v>39</v>
      </c>
      <c r="K2646" s="39">
        <v>45</v>
      </c>
      <c r="L2646" s="39">
        <v>30</v>
      </c>
      <c r="M2646" s="39">
        <v>48</v>
      </c>
      <c r="N2646" s="39">
        <v>33</v>
      </c>
    </row>
    <row r="2647" spans="1:14" x14ac:dyDescent="0.25">
      <c r="A2647" s="39" t="s">
        <v>135</v>
      </c>
      <c r="B2647" s="39" t="s">
        <v>135</v>
      </c>
      <c r="C2647" s="39">
        <v>701000</v>
      </c>
      <c r="D2647" s="39">
        <v>3</v>
      </c>
      <c r="E2647" s="39">
        <v>36</v>
      </c>
      <c r="F2647" s="39">
        <v>41</v>
      </c>
      <c r="G2647" s="39">
        <v>41</v>
      </c>
      <c r="H2647" s="39">
        <v>46</v>
      </c>
      <c r="I2647" s="39">
        <v>46</v>
      </c>
      <c r="J2647" s="39">
        <v>48</v>
      </c>
      <c r="K2647" s="39">
        <v>44</v>
      </c>
      <c r="L2647" s="39">
        <v>44</v>
      </c>
      <c r="M2647" s="39">
        <v>27</v>
      </c>
      <c r="N2647" s="39">
        <v>54</v>
      </c>
    </row>
    <row r="2648" spans="1:14" x14ac:dyDescent="0.25">
      <c r="A2648" s="39" t="s">
        <v>135</v>
      </c>
      <c r="B2648" s="39" t="s">
        <v>135</v>
      </c>
      <c r="C2648" s="39">
        <v>701000</v>
      </c>
      <c r="D2648" s="39">
        <v>4</v>
      </c>
      <c r="E2648" s="39">
        <v>33</v>
      </c>
      <c r="F2648" s="39">
        <v>32</v>
      </c>
      <c r="G2648" s="39">
        <v>38</v>
      </c>
      <c r="H2648" s="39">
        <v>40</v>
      </c>
      <c r="I2648" s="39">
        <v>43</v>
      </c>
      <c r="J2648" s="39">
        <v>52</v>
      </c>
      <c r="K2648" s="39">
        <v>46</v>
      </c>
      <c r="L2648" s="39">
        <v>39</v>
      </c>
      <c r="M2648" s="39">
        <v>36</v>
      </c>
      <c r="N2648" s="39">
        <v>32</v>
      </c>
    </row>
    <row r="2649" spans="1:14" x14ac:dyDescent="0.25">
      <c r="A2649" s="39" t="s">
        <v>135</v>
      </c>
      <c r="B2649" s="39" t="s">
        <v>135</v>
      </c>
      <c r="C2649" s="39">
        <v>701000</v>
      </c>
      <c r="D2649" s="39">
        <v>5</v>
      </c>
      <c r="E2649" s="39">
        <v>42</v>
      </c>
      <c r="F2649" s="39">
        <v>35</v>
      </c>
      <c r="G2649" s="39">
        <v>34</v>
      </c>
      <c r="H2649" s="39">
        <v>40</v>
      </c>
      <c r="I2649" s="39">
        <v>43</v>
      </c>
      <c r="J2649" s="39">
        <v>48</v>
      </c>
      <c r="K2649" s="39">
        <v>52</v>
      </c>
      <c r="L2649" s="39">
        <v>43</v>
      </c>
      <c r="M2649" s="39">
        <v>36</v>
      </c>
      <c r="N2649" s="39">
        <v>35</v>
      </c>
    </row>
    <row r="2650" spans="1:14" x14ac:dyDescent="0.25">
      <c r="A2650" s="39" t="s">
        <v>135</v>
      </c>
      <c r="B2650" s="39" t="s">
        <v>135</v>
      </c>
      <c r="C2650" s="39">
        <v>701000</v>
      </c>
      <c r="D2650" s="39">
        <v>6</v>
      </c>
      <c r="E2650" s="39">
        <v>50</v>
      </c>
      <c r="F2650" s="39">
        <v>42</v>
      </c>
      <c r="G2650" s="39">
        <v>41</v>
      </c>
      <c r="H2650" s="39">
        <v>37</v>
      </c>
      <c r="I2650" s="39">
        <v>39</v>
      </c>
      <c r="J2650" s="39">
        <v>53</v>
      </c>
      <c r="K2650" s="39">
        <v>48</v>
      </c>
      <c r="L2650" s="39">
        <v>43</v>
      </c>
      <c r="M2650" s="39">
        <v>43</v>
      </c>
      <c r="N2650" s="39">
        <v>41</v>
      </c>
    </row>
    <row r="2651" spans="1:14" x14ac:dyDescent="0.25">
      <c r="A2651" s="39" t="s">
        <v>135</v>
      </c>
      <c r="B2651" s="39" t="s">
        <v>135</v>
      </c>
      <c r="C2651" s="39">
        <v>701000</v>
      </c>
      <c r="D2651" s="39">
        <v>7</v>
      </c>
      <c r="E2651" s="39">
        <v>44</v>
      </c>
      <c r="F2651" s="39">
        <v>45</v>
      </c>
      <c r="G2651" s="39">
        <v>48</v>
      </c>
      <c r="H2651" s="39">
        <v>45</v>
      </c>
      <c r="I2651" s="39">
        <v>36</v>
      </c>
      <c r="J2651" s="39">
        <v>37</v>
      </c>
      <c r="K2651" s="39">
        <v>49</v>
      </c>
      <c r="L2651" s="39">
        <v>51</v>
      </c>
      <c r="M2651" s="39">
        <v>45</v>
      </c>
      <c r="N2651" s="39">
        <v>47</v>
      </c>
    </row>
    <row r="2652" spans="1:14" x14ac:dyDescent="0.25">
      <c r="A2652" s="39" t="s">
        <v>135</v>
      </c>
      <c r="B2652" s="39" t="s">
        <v>135</v>
      </c>
      <c r="C2652" s="39">
        <v>701000</v>
      </c>
      <c r="D2652" s="39">
        <v>8</v>
      </c>
      <c r="E2652" s="39">
        <v>39</v>
      </c>
      <c r="F2652" s="39">
        <v>44</v>
      </c>
      <c r="G2652" s="39">
        <v>48</v>
      </c>
      <c r="H2652" s="39">
        <v>42</v>
      </c>
      <c r="I2652" s="39">
        <v>49</v>
      </c>
      <c r="J2652" s="39">
        <v>38</v>
      </c>
      <c r="K2652" s="39">
        <v>36</v>
      </c>
      <c r="L2652" s="39">
        <v>43</v>
      </c>
      <c r="M2652" s="39">
        <v>48</v>
      </c>
      <c r="N2652" s="39">
        <v>42</v>
      </c>
    </row>
    <row r="2653" spans="1:14" x14ac:dyDescent="0.25">
      <c r="A2653" s="39" t="s">
        <v>135</v>
      </c>
      <c r="B2653" s="39" t="s">
        <v>135</v>
      </c>
      <c r="C2653" s="39">
        <v>701000</v>
      </c>
      <c r="D2653" s="39">
        <v>9</v>
      </c>
      <c r="E2653" s="39">
        <v>46</v>
      </c>
      <c r="F2653" s="39">
        <v>40</v>
      </c>
      <c r="G2653" s="39">
        <v>39</v>
      </c>
      <c r="H2653" s="39">
        <v>52</v>
      </c>
      <c r="I2653" s="39">
        <v>44</v>
      </c>
      <c r="J2653" s="39">
        <v>46</v>
      </c>
      <c r="K2653" s="39">
        <v>34</v>
      </c>
      <c r="L2653" s="39">
        <v>35</v>
      </c>
      <c r="M2653" s="39">
        <v>39</v>
      </c>
      <c r="N2653" s="39">
        <v>48</v>
      </c>
    </row>
    <row r="2654" spans="1:14" x14ac:dyDescent="0.25">
      <c r="A2654" s="39" t="s">
        <v>135</v>
      </c>
      <c r="B2654" s="39" t="s">
        <v>135</v>
      </c>
      <c r="C2654" s="39">
        <v>7102000</v>
      </c>
      <c r="D2654" s="39">
        <v>0</v>
      </c>
      <c r="E2654" s="39">
        <v>87</v>
      </c>
      <c r="F2654" s="39">
        <v>103</v>
      </c>
      <c r="G2654" s="39">
        <v>88</v>
      </c>
      <c r="H2654" s="39">
        <v>93</v>
      </c>
      <c r="I2654" s="39">
        <v>96</v>
      </c>
      <c r="J2654" s="39">
        <v>91</v>
      </c>
      <c r="K2654" s="39">
        <v>83</v>
      </c>
      <c r="L2654" s="39">
        <v>81</v>
      </c>
      <c r="M2654" s="39">
        <v>73</v>
      </c>
      <c r="N2654" s="39">
        <v>83</v>
      </c>
    </row>
    <row r="2655" spans="1:14" x14ac:dyDescent="0.25">
      <c r="A2655" s="39" t="s">
        <v>135</v>
      </c>
      <c r="B2655" s="39" t="s">
        <v>135</v>
      </c>
      <c r="C2655" s="39">
        <v>7102000</v>
      </c>
      <c r="D2655" s="39">
        <v>1</v>
      </c>
      <c r="E2655" s="39">
        <v>113</v>
      </c>
      <c r="F2655" s="39">
        <v>104</v>
      </c>
      <c r="G2655" s="39">
        <v>116</v>
      </c>
      <c r="H2655" s="39">
        <v>97</v>
      </c>
      <c r="I2655" s="39">
        <v>100</v>
      </c>
      <c r="J2655" s="39">
        <v>117</v>
      </c>
      <c r="K2655" s="39">
        <v>96</v>
      </c>
      <c r="L2655" s="39">
        <v>81</v>
      </c>
      <c r="M2655" s="39">
        <v>75</v>
      </c>
      <c r="N2655" s="39">
        <v>82</v>
      </c>
    </row>
    <row r="2656" spans="1:14" x14ac:dyDescent="0.25">
      <c r="A2656" s="39" t="s">
        <v>135</v>
      </c>
      <c r="B2656" s="39" t="s">
        <v>135</v>
      </c>
      <c r="C2656" s="39">
        <v>7102000</v>
      </c>
      <c r="D2656" s="39">
        <v>10</v>
      </c>
      <c r="E2656" s="39">
        <v>103</v>
      </c>
      <c r="F2656" s="39">
        <v>83</v>
      </c>
      <c r="G2656" s="39">
        <v>100</v>
      </c>
      <c r="H2656" s="39">
        <v>100</v>
      </c>
      <c r="I2656" s="39">
        <v>95</v>
      </c>
      <c r="J2656" s="39">
        <v>104</v>
      </c>
      <c r="K2656" s="39">
        <v>106</v>
      </c>
      <c r="L2656" s="39">
        <v>103</v>
      </c>
      <c r="M2656" s="39">
        <v>110</v>
      </c>
      <c r="N2656" s="39">
        <v>112</v>
      </c>
    </row>
    <row r="2657" spans="1:14" x14ac:dyDescent="0.25">
      <c r="A2657" s="39" t="s">
        <v>135</v>
      </c>
      <c r="B2657" s="39" t="s">
        <v>135</v>
      </c>
      <c r="C2657" s="39">
        <v>7102000</v>
      </c>
      <c r="D2657" s="39">
        <v>11</v>
      </c>
      <c r="E2657" s="39">
        <v>110</v>
      </c>
      <c r="F2657" s="39">
        <v>91</v>
      </c>
      <c r="G2657" s="39">
        <v>72</v>
      </c>
      <c r="H2657" s="39">
        <v>99</v>
      </c>
      <c r="I2657" s="39">
        <v>97</v>
      </c>
      <c r="J2657" s="39">
        <v>94</v>
      </c>
      <c r="K2657" s="39">
        <v>103</v>
      </c>
      <c r="L2657" s="39">
        <v>114</v>
      </c>
      <c r="M2657" s="39">
        <v>97</v>
      </c>
      <c r="N2657" s="39">
        <v>109</v>
      </c>
    </row>
    <row r="2658" spans="1:14" x14ac:dyDescent="0.25">
      <c r="A2658" s="39" t="s">
        <v>135</v>
      </c>
      <c r="B2658" s="39" t="s">
        <v>135</v>
      </c>
      <c r="C2658" s="39">
        <v>7102000</v>
      </c>
      <c r="D2658" s="39">
        <v>12</v>
      </c>
      <c r="E2658" s="39">
        <v>91</v>
      </c>
      <c r="F2658" s="39">
        <v>95</v>
      </c>
      <c r="G2658" s="39">
        <v>81</v>
      </c>
      <c r="H2658" s="39">
        <v>67</v>
      </c>
      <c r="I2658" s="39">
        <v>97</v>
      </c>
      <c r="J2658" s="39">
        <v>91</v>
      </c>
      <c r="K2658" s="39">
        <v>84</v>
      </c>
      <c r="L2658" s="39">
        <v>97</v>
      </c>
      <c r="M2658" s="39">
        <v>107</v>
      </c>
      <c r="N2658" s="39">
        <v>84</v>
      </c>
    </row>
    <row r="2659" spans="1:14" x14ac:dyDescent="0.25">
      <c r="A2659" s="39" t="s">
        <v>135</v>
      </c>
      <c r="B2659" s="39" t="s">
        <v>135</v>
      </c>
      <c r="C2659" s="39">
        <v>7102000</v>
      </c>
      <c r="D2659" s="39">
        <v>2</v>
      </c>
      <c r="E2659" s="39">
        <v>111</v>
      </c>
      <c r="F2659" s="39">
        <v>99</v>
      </c>
      <c r="G2659" s="39">
        <v>93</v>
      </c>
      <c r="H2659" s="39">
        <v>110</v>
      </c>
      <c r="I2659" s="39">
        <v>107</v>
      </c>
      <c r="J2659" s="39">
        <v>94</v>
      </c>
      <c r="K2659" s="39">
        <v>108</v>
      </c>
      <c r="L2659" s="39">
        <v>103</v>
      </c>
      <c r="M2659" s="39">
        <v>86</v>
      </c>
      <c r="N2659" s="39">
        <v>71</v>
      </c>
    </row>
    <row r="2660" spans="1:14" x14ac:dyDescent="0.25">
      <c r="A2660" s="39" t="s">
        <v>135</v>
      </c>
      <c r="B2660" s="39" t="s">
        <v>135</v>
      </c>
      <c r="C2660" s="39">
        <v>7102000</v>
      </c>
      <c r="D2660" s="39">
        <v>3</v>
      </c>
      <c r="E2660" s="39">
        <v>104</v>
      </c>
      <c r="F2660" s="39">
        <v>109</v>
      </c>
      <c r="G2660" s="39">
        <v>92</v>
      </c>
      <c r="H2660" s="39">
        <v>95</v>
      </c>
      <c r="I2660" s="39">
        <v>99</v>
      </c>
      <c r="J2660" s="39">
        <v>99</v>
      </c>
      <c r="K2660" s="39">
        <v>86</v>
      </c>
      <c r="L2660" s="39">
        <v>107</v>
      </c>
      <c r="M2660" s="39">
        <v>102</v>
      </c>
      <c r="N2660" s="39">
        <v>80</v>
      </c>
    </row>
    <row r="2661" spans="1:14" x14ac:dyDescent="0.25">
      <c r="A2661" s="39" t="s">
        <v>135</v>
      </c>
      <c r="B2661" s="39" t="s">
        <v>135</v>
      </c>
      <c r="C2661" s="39">
        <v>7102000</v>
      </c>
      <c r="D2661" s="39">
        <v>4</v>
      </c>
      <c r="E2661" s="39">
        <v>111</v>
      </c>
      <c r="F2661" s="39">
        <v>106</v>
      </c>
      <c r="G2661" s="39">
        <v>111</v>
      </c>
      <c r="H2661" s="39">
        <v>96</v>
      </c>
      <c r="I2661" s="39">
        <v>94</v>
      </c>
      <c r="J2661" s="39">
        <v>99</v>
      </c>
      <c r="K2661" s="39">
        <v>91</v>
      </c>
      <c r="L2661" s="39">
        <v>78</v>
      </c>
      <c r="M2661" s="39">
        <v>105</v>
      </c>
      <c r="N2661" s="39">
        <v>105</v>
      </c>
    </row>
    <row r="2662" spans="1:14" x14ac:dyDescent="0.25">
      <c r="A2662" s="39" t="s">
        <v>135</v>
      </c>
      <c r="B2662" s="39" t="s">
        <v>135</v>
      </c>
      <c r="C2662" s="39">
        <v>7102000</v>
      </c>
      <c r="D2662" s="39">
        <v>5</v>
      </c>
      <c r="E2662" s="39">
        <v>107</v>
      </c>
      <c r="F2662" s="39">
        <v>110</v>
      </c>
      <c r="G2662" s="39">
        <v>105</v>
      </c>
      <c r="H2662" s="39">
        <v>109</v>
      </c>
      <c r="I2662" s="39">
        <v>99</v>
      </c>
      <c r="J2662" s="39">
        <v>101</v>
      </c>
      <c r="K2662" s="39">
        <v>98</v>
      </c>
      <c r="L2662" s="39">
        <v>93</v>
      </c>
      <c r="M2662" s="39">
        <v>79</v>
      </c>
      <c r="N2662" s="39">
        <v>106</v>
      </c>
    </row>
    <row r="2663" spans="1:14" x14ac:dyDescent="0.25">
      <c r="A2663" s="39" t="s">
        <v>135</v>
      </c>
      <c r="B2663" s="39" t="s">
        <v>135</v>
      </c>
      <c r="C2663" s="39">
        <v>7102000</v>
      </c>
      <c r="D2663" s="39">
        <v>6</v>
      </c>
      <c r="E2663" s="39">
        <v>100</v>
      </c>
      <c r="F2663" s="39">
        <v>107</v>
      </c>
      <c r="G2663" s="39">
        <v>124</v>
      </c>
      <c r="H2663" s="39">
        <v>106</v>
      </c>
      <c r="I2663" s="39">
        <v>108</v>
      </c>
      <c r="J2663" s="39">
        <v>103</v>
      </c>
      <c r="K2663" s="39">
        <v>100</v>
      </c>
      <c r="L2663" s="39">
        <v>105</v>
      </c>
      <c r="M2663" s="39">
        <v>99</v>
      </c>
      <c r="N2663" s="39">
        <v>82</v>
      </c>
    </row>
    <row r="2664" spans="1:14" x14ac:dyDescent="0.25">
      <c r="A2664" s="39" t="s">
        <v>135</v>
      </c>
      <c r="B2664" s="39" t="s">
        <v>135</v>
      </c>
      <c r="C2664" s="39">
        <v>7102000</v>
      </c>
      <c r="D2664" s="39">
        <v>7</v>
      </c>
      <c r="E2664" s="39">
        <v>102</v>
      </c>
      <c r="F2664" s="39">
        <v>104</v>
      </c>
      <c r="G2664" s="39">
        <v>102</v>
      </c>
      <c r="H2664" s="39">
        <v>114</v>
      </c>
      <c r="I2664" s="39">
        <v>105</v>
      </c>
      <c r="J2664" s="39">
        <v>113</v>
      </c>
      <c r="K2664" s="39">
        <v>93</v>
      </c>
      <c r="L2664" s="39">
        <v>96</v>
      </c>
      <c r="M2664" s="39">
        <v>106</v>
      </c>
      <c r="N2664" s="39">
        <v>111</v>
      </c>
    </row>
    <row r="2665" spans="1:14" x14ac:dyDescent="0.25">
      <c r="A2665" s="39" t="s">
        <v>135</v>
      </c>
      <c r="B2665" s="39" t="s">
        <v>135</v>
      </c>
      <c r="C2665" s="39">
        <v>7102000</v>
      </c>
      <c r="D2665" s="39">
        <v>8</v>
      </c>
      <c r="E2665" s="39">
        <v>102</v>
      </c>
      <c r="F2665" s="39">
        <v>103</v>
      </c>
      <c r="G2665" s="39">
        <v>107</v>
      </c>
      <c r="H2665" s="39">
        <v>105</v>
      </c>
      <c r="I2665" s="39">
        <v>111</v>
      </c>
      <c r="J2665" s="39">
        <v>107</v>
      </c>
      <c r="K2665" s="39">
        <v>106</v>
      </c>
      <c r="L2665" s="39">
        <v>100</v>
      </c>
      <c r="M2665" s="39">
        <v>97</v>
      </c>
      <c r="N2665" s="39">
        <v>104</v>
      </c>
    </row>
    <row r="2666" spans="1:14" x14ac:dyDescent="0.25">
      <c r="A2666" s="39" t="s">
        <v>135</v>
      </c>
      <c r="B2666" s="39" t="s">
        <v>135</v>
      </c>
      <c r="C2666" s="39">
        <v>7102000</v>
      </c>
      <c r="D2666" s="39">
        <v>9</v>
      </c>
      <c r="E2666" s="39">
        <v>86</v>
      </c>
      <c r="F2666" s="39">
        <v>105</v>
      </c>
      <c r="G2666" s="39">
        <v>102</v>
      </c>
      <c r="H2666" s="39">
        <v>106</v>
      </c>
      <c r="I2666" s="39">
        <v>95</v>
      </c>
      <c r="J2666" s="39">
        <v>116</v>
      </c>
      <c r="K2666" s="39">
        <v>100</v>
      </c>
      <c r="L2666" s="39">
        <v>102</v>
      </c>
      <c r="M2666" s="39">
        <v>102</v>
      </c>
      <c r="N2666" s="39">
        <v>98</v>
      </c>
    </row>
    <row r="2667" spans="1:14" x14ac:dyDescent="0.25">
      <c r="A2667" s="39" t="s">
        <v>135</v>
      </c>
      <c r="B2667" s="39" t="s">
        <v>135</v>
      </c>
      <c r="C2667" s="39">
        <v>7104000</v>
      </c>
      <c r="D2667" s="39">
        <v>0</v>
      </c>
      <c r="E2667" s="39">
        <v>29</v>
      </c>
      <c r="F2667" s="39">
        <v>33</v>
      </c>
      <c r="G2667" s="39">
        <v>27</v>
      </c>
      <c r="H2667" s="39">
        <v>26</v>
      </c>
      <c r="I2667" s="39">
        <v>28</v>
      </c>
      <c r="J2667" s="39">
        <v>25</v>
      </c>
      <c r="K2667" s="39">
        <v>32</v>
      </c>
      <c r="L2667" s="39">
        <v>27</v>
      </c>
      <c r="M2667" s="39">
        <v>26</v>
      </c>
      <c r="N2667" s="39">
        <v>28</v>
      </c>
    </row>
    <row r="2668" spans="1:14" x14ac:dyDescent="0.25">
      <c r="A2668" s="39" t="s">
        <v>135</v>
      </c>
      <c r="B2668" s="39" t="s">
        <v>135</v>
      </c>
      <c r="C2668" s="39">
        <v>7104000</v>
      </c>
      <c r="D2668" s="39">
        <v>1</v>
      </c>
      <c r="E2668" s="39">
        <v>23</v>
      </c>
      <c r="F2668" s="39">
        <v>34</v>
      </c>
      <c r="G2668" s="39">
        <v>32</v>
      </c>
      <c r="H2668" s="39">
        <v>24</v>
      </c>
      <c r="I2668" s="39">
        <v>29</v>
      </c>
      <c r="J2668" s="39">
        <v>27</v>
      </c>
      <c r="K2668" s="39">
        <v>22</v>
      </c>
      <c r="L2668" s="39">
        <v>36</v>
      </c>
      <c r="M2668" s="39">
        <v>29</v>
      </c>
      <c r="N2668" s="39">
        <v>33</v>
      </c>
    </row>
    <row r="2669" spans="1:14" x14ac:dyDescent="0.25">
      <c r="A2669" s="39" t="s">
        <v>135</v>
      </c>
      <c r="B2669" s="39" t="s">
        <v>135</v>
      </c>
      <c r="C2669" s="39">
        <v>7104000</v>
      </c>
      <c r="D2669" s="39">
        <v>10</v>
      </c>
      <c r="E2669" s="39">
        <v>35</v>
      </c>
      <c r="F2669" s="39">
        <v>37</v>
      </c>
      <c r="G2669" s="39">
        <v>42</v>
      </c>
      <c r="H2669" s="39">
        <v>30</v>
      </c>
      <c r="I2669" s="39">
        <v>24</v>
      </c>
      <c r="J2669" s="39">
        <v>28</v>
      </c>
      <c r="K2669" s="39">
        <v>31</v>
      </c>
      <c r="L2669" s="39">
        <v>26</v>
      </c>
      <c r="M2669" s="39">
        <v>36</v>
      </c>
      <c r="N2669" s="39">
        <v>23</v>
      </c>
    </row>
    <row r="2670" spans="1:14" x14ac:dyDescent="0.25">
      <c r="A2670" s="39" t="s">
        <v>135</v>
      </c>
      <c r="B2670" s="39" t="s">
        <v>135</v>
      </c>
      <c r="C2670" s="39">
        <v>7104000</v>
      </c>
      <c r="D2670" s="39">
        <v>11</v>
      </c>
      <c r="E2670" s="39">
        <v>32</v>
      </c>
      <c r="F2670" s="39">
        <v>36</v>
      </c>
      <c r="G2670" s="39">
        <v>33</v>
      </c>
      <c r="H2670" s="39">
        <v>37</v>
      </c>
      <c r="I2670" s="39">
        <v>29</v>
      </c>
      <c r="J2670" s="39">
        <v>29</v>
      </c>
      <c r="K2670" s="39">
        <v>32</v>
      </c>
      <c r="L2670" s="39">
        <v>25</v>
      </c>
      <c r="M2670" s="39">
        <v>17</v>
      </c>
      <c r="N2670" s="39">
        <v>32</v>
      </c>
    </row>
    <row r="2671" spans="1:14" x14ac:dyDescent="0.25">
      <c r="A2671" s="39" t="s">
        <v>135</v>
      </c>
      <c r="B2671" s="39" t="s">
        <v>135</v>
      </c>
      <c r="C2671" s="39">
        <v>7104000</v>
      </c>
      <c r="D2671" s="39">
        <v>12</v>
      </c>
      <c r="E2671" s="39">
        <v>31</v>
      </c>
      <c r="F2671" s="39">
        <v>33</v>
      </c>
      <c r="G2671" s="39">
        <v>32</v>
      </c>
      <c r="H2671" s="39">
        <v>25</v>
      </c>
      <c r="I2671" s="39">
        <v>36</v>
      </c>
      <c r="J2671" s="39">
        <v>23</v>
      </c>
      <c r="K2671" s="39">
        <v>27</v>
      </c>
      <c r="L2671" s="39">
        <v>26</v>
      </c>
      <c r="M2671" s="39">
        <v>20</v>
      </c>
      <c r="N2671" s="39">
        <v>16</v>
      </c>
    </row>
    <row r="2672" spans="1:14" x14ac:dyDescent="0.25">
      <c r="A2672" s="39" t="s">
        <v>135</v>
      </c>
      <c r="B2672" s="39" t="s">
        <v>135</v>
      </c>
      <c r="C2672" s="39">
        <v>7104000</v>
      </c>
      <c r="D2672" s="39">
        <v>2</v>
      </c>
      <c r="E2672" s="39">
        <v>36</v>
      </c>
      <c r="F2672" s="39">
        <v>29</v>
      </c>
      <c r="G2672" s="39">
        <v>29</v>
      </c>
      <c r="H2672" s="39">
        <v>31</v>
      </c>
      <c r="I2672" s="39">
        <v>18</v>
      </c>
      <c r="J2672" s="39">
        <v>18</v>
      </c>
      <c r="K2672" s="39">
        <v>26</v>
      </c>
      <c r="L2672" s="39">
        <v>24</v>
      </c>
      <c r="M2672" s="39">
        <v>37</v>
      </c>
      <c r="N2672" s="39">
        <v>28</v>
      </c>
    </row>
    <row r="2673" spans="1:14" x14ac:dyDescent="0.25">
      <c r="A2673" s="39" t="s">
        <v>135</v>
      </c>
      <c r="B2673" s="39" t="s">
        <v>135</v>
      </c>
      <c r="C2673" s="39">
        <v>7104000</v>
      </c>
      <c r="D2673" s="39">
        <v>3</v>
      </c>
      <c r="E2673" s="39">
        <v>32</v>
      </c>
      <c r="F2673" s="39">
        <v>35</v>
      </c>
      <c r="G2673" s="39">
        <v>29</v>
      </c>
      <c r="H2673" s="39">
        <v>26</v>
      </c>
      <c r="I2673" s="39">
        <v>33</v>
      </c>
      <c r="J2673" s="39">
        <v>23</v>
      </c>
      <c r="K2673" s="39">
        <v>19</v>
      </c>
      <c r="L2673" s="39">
        <v>26</v>
      </c>
      <c r="M2673" s="39">
        <v>24</v>
      </c>
      <c r="N2673" s="39">
        <v>30</v>
      </c>
    </row>
    <row r="2674" spans="1:14" x14ac:dyDescent="0.25">
      <c r="A2674" s="39" t="s">
        <v>135</v>
      </c>
      <c r="B2674" s="39" t="s">
        <v>135</v>
      </c>
      <c r="C2674" s="39">
        <v>7104000</v>
      </c>
      <c r="D2674" s="39">
        <v>4</v>
      </c>
      <c r="E2674" s="39">
        <v>31</v>
      </c>
      <c r="F2674" s="39">
        <v>28</v>
      </c>
      <c r="G2674" s="39">
        <v>38</v>
      </c>
      <c r="H2674" s="39">
        <v>28</v>
      </c>
      <c r="I2674" s="39">
        <v>25</v>
      </c>
      <c r="J2674" s="39">
        <v>38</v>
      </c>
      <c r="K2674" s="39">
        <v>23</v>
      </c>
      <c r="L2674" s="39">
        <v>22</v>
      </c>
      <c r="M2674" s="39">
        <v>21</v>
      </c>
      <c r="N2674" s="39">
        <v>26</v>
      </c>
    </row>
    <row r="2675" spans="1:14" x14ac:dyDescent="0.25">
      <c r="A2675" s="39" t="s">
        <v>135</v>
      </c>
      <c r="B2675" s="39" t="s">
        <v>135</v>
      </c>
      <c r="C2675" s="39">
        <v>7104000</v>
      </c>
      <c r="D2675" s="39">
        <v>5</v>
      </c>
      <c r="E2675" s="39">
        <v>30</v>
      </c>
      <c r="F2675" s="39">
        <v>30</v>
      </c>
      <c r="G2675" s="39">
        <v>27</v>
      </c>
      <c r="H2675" s="39">
        <v>36</v>
      </c>
      <c r="I2675" s="39">
        <v>25</v>
      </c>
      <c r="J2675" s="39">
        <v>23</v>
      </c>
      <c r="K2675" s="39">
        <v>31</v>
      </c>
      <c r="L2675" s="39">
        <v>24</v>
      </c>
      <c r="M2675" s="39">
        <v>19</v>
      </c>
      <c r="N2675" s="39">
        <v>24</v>
      </c>
    </row>
    <row r="2676" spans="1:14" x14ac:dyDescent="0.25">
      <c r="A2676" s="39" t="s">
        <v>135</v>
      </c>
      <c r="B2676" s="39" t="s">
        <v>135</v>
      </c>
      <c r="C2676" s="39">
        <v>7104000</v>
      </c>
      <c r="D2676" s="39">
        <v>6</v>
      </c>
      <c r="E2676" s="39">
        <v>25</v>
      </c>
      <c r="F2676" s="39">
        <v>30</v>
      </c>
      <c r="G2676" s="39">
        <v>29</v>
      </c>
      <c r="H2676" s="39">
        <v>25</v>
      </c>
      <c r="I2676" s="39">
        <v>38</v>
      </c>
      <c r="J2676" s="39">
        <v>25</v>
      </c>
      <c r="K2676" s="39">
        <v>23</v>
      </c>
      <c r="L2676" s="39">
        <v>27</v>
      </c>
      <c r="M2676" s="39">
        <v>24</v>
      </c>
      <c r="N2676" s="39">
        <v>23</v>
      </c>
    </row>
    <row r="2677" spans="1:14" x14ac:dyDescent="0.25">
      <c r="A2677" s="39" t="s">
        <v>135</v>
      </c>
      <c r="B2677" s="39" t="s">
        <v>135</v>
      </c>
      <c r="C2677" s="39">
        <v>7104000</v>
      </c>
      <c r="D2677" s="39">
        <v>7</v>
      </c>
      <c r="E2677" s="39">
        <v>34</v>
      </c>
      <c r="F2677" s="39">
        <v>21</v>
      </c>
      <c r="G2677" s="39">
        <v>36</v>
      </c>
      <c r="H2677" s="39">
        <v>34</v>
      </c>
      <c r="I2677" s="39">
        <v>23</v>
      </c>
      <c r="J2677" s="39">
        <v>35</v>
      </c>
      <c r="K2677" s="39">
        <v>26</v>
      </c>
      <c r="L2677" s="39">
        <v>25</v>
      </c>
      <c r="M2677" s="39">
        <v>26</v>
      </c>
      <c r="N2677" s="39">
        <v>25</v>
      </c>
    </row>
    <row r="2678" spans="1:14" x14ac:dyDescent="0.25">
      <c r="A2678" s="39" t="s">
        <v>135</v>
      </c>
      <c r="B2678" s="39" t="s">
        <v>135</v>
      </c>
      <c r="C2678" s="39">
        <v>7104000</v>
      </c>
      <c r="D2678" s="39">
        <v>8</v>
      </c>
      <c r="E2678" s="39">
        <v>40</v>
      </c>
      <c r="F2678" s="39">
        <v>29</v>
      </c>
      <c r="G2678" s="39">
        <v>24</v>
      </c>
      <c r="H2678" s="39">
        <v>33</v>
      </c>
      <c r="I2678" s="39">
        <v>29</v>
      </c>
      <c r="J2678" s="39">
        <v>24</v>
      </c>
      <c r="K2678" s="39">
        <v>36</v>
      </c>
      <c r="L2678" s="39">
        <v>28</v>
      </c>
      <c r="M2678" s="39">
        <v>22</v>
      </c>
      <c r="N2678" s="39">
        <v>22</v>
      </c>
    </row>
    <row r="2679" spans="1:14" x14ac:dyDescent="0.25">
      <c r="A2679" s="39" t="s">
        <v>135</v>
      </c>
      <c r="B2679" s="39" t="s">
        <v>135</v>
      </c>
      <c r="C2679" s="39">
        <v>7104000</v>
      </c>
      <c r="D2679" s="39">
        <v>9</v>
      </c>
      <c r="E2679" s="39">
        <v>40</v>
      </c>
      <c r="F2679" s="39">
        <v>43</v>
      </c>
      <c r="G2679" s="39">
        <v>34</v>
      </c>
      <c r="H2679" s="39">
        <v>28</v>
      </c>
      <c r="I2679" s="39">
        <v>34</v>
      </c>
      <c r="J2679" s="39">
        <v>29</v>
      </c>
      <c r="K2679" s="39">
        <v>26</v>
      </c>
      <c r="L2679" s="39">
        <v>34</v>
      </c>
      <c r="M2679" s="39">
        <v>24</v>
      </c>
      <c r="N2679" s="39">
        <v>26</v>
      </c>
    </row>
    <row r="2680" spans="1:14" x14ac:dyDescent="0.25">
      <c r="A2680" s="39" t="s">
        <v>135</v>
      </c>
      <c r="B2680" s="39" t="s">
        <v>135</v>
      </c>
      <c r="C2680" s="39">
        <v>7105000</v>
      </c>
      <c r="D2680" s="39">
        <v>0</v>
      </c>
      <c r="E2680" s="39">
        <v>34</v>
      </c>
      <c r="F2680" s="39">
        <v>28</v>
      </c>
      <c r="G2680" s="39">
        <v>30</v>
      </c>
      <c r="H2680" s="39">
        <v>39</v>
      </c>
      <c r="I2680" s="39">
        <v>40</v>
      </c>
      <c r="J2680" s="39">
        <v>46</v>
      </c>
      <c r="K2680" s="39">
        <v>41</v>
      </c>
      <c r="L2680" s="39">
        <v>34</v>
      </c>
      <c r="M2680" s="39">
        <v>34</v>
      </c>
      <c r="N2680" s="39">
        <v>36</v>
      </c>
    </row>
    <row r="2681" spans="1:14" x14ac:dyDescent="0.25">
      <c r="A2681" s="39" t="s">
        <v>135</v>
      </c>
      <c r="B2681" s="39" t="s">
        <v>135</v>
      </c>
      <c r="C2681" s="39">
        <v>7105000</v>
      </c>
      <c r="D2681" s="39">
        <v>1</v>
      </c>
      <c r="E2681" s="39">
        <v>34</v>
      </c>
      <c r="F2681" s="39">
        <v>33</v>
      </c>
      <c r="G2681" s="39">
        <v>28</v>
      </c>
      <c r="H2681" s="39">
        <v>26</v>
      </c>
      <c r="I2681" s="39">
        <v>40</v>
      </c>
      <c r="J2681" s="39">
        <v>46</v>
      </c>
      <c r="K2681" s="39">
        <v>42</v>
      </c>
      <c r="L2681" s="39">
        <v>34</v>
      </c>
      <c r="M2681" s="39">
        <v>34</v>
      </c>
      <c r="N2681" s="39">
        <v>31</v>
      </c>
    </row>
    <row r="2682" spans="1:14" x14ac:dyDescent="0.25">
      <c r="A2682" s="39" t="s">
        <v>135</v>
      </c>
      <c r="B2682" s="39" t="s">
        <v>135</v>
      </c>
      <c r="C2682" s="39">
        <v>7105000</v>
      </c>
      <c r="D2682" s="39">
        <v>10</v>
      </c>
      <c r="E2682" s="39">
        <v>42</v>
      </c>
      <c r="F2682" s="39">
        <v>35</v>
      </c>
      <c r="G2682" s="39">
        <v>45</v>
      </c>
      <c r="H2682" s="39">
        <v>50</v>
      </c>
      <c r="I2682" s="39">
        <v>49</v>
      </c>
      <c r="J2682" s="39">
        <v>45</v>
      </c>
      <c r="K2682" s="39">
        <v>37</v>
      </c>
      <c r="L2682" s="39">
        <v>42</v>
      </c>
      <c r="M2682" s="39">
        <v>43</v>
      </c>
      <c r="N2682" s="39">
        <v>43</v>
      </c>
    </row>
    <row r="2683" spans="1:14" x14ac:dyDescent="0.25">
      <c r="A2683" s="39" t="s">
        <v>135</v>
      </c>
      <c r="B2683" s="39" t="s">
        <v>135</v>
      </c>
      <c r="C2683" s="39">
        <v>7105000</v>
      </c>
      <c r="D2683" s="39">
        <v>11</v>
      </c>
      <c r="E2683" s="39">
        <v>29</v>
      </c>
      <c r="F2683" s="39">
        <v>43</v>
      </c>
      <c r="G2683" s="39">
        <v>39</v>
      </c>
      <c r="H2683" s="39">
        <v>40</v>
      </c>
      <c r="I2683" s="39">
        <v>49</v>
      </c>
      <c r="J2683" s="39">
        <v>47</v>
      </c>
      <c r="K2683" s="39">
        <v>42</v>
      </c>
      <c r="L2683" s="39">
        <v>35</v>
      </c>
      <c r="M2683" s="39">
        <v>39</v>
      </c>
      <c r="N2683" s="39">
        <v>49</v>
      </c>
    </row>
    <row r="2684" spans="1:14" x14ac:dyDescent="0.25">
      <c r="A2684" s="39" t="s">
        <v>135</v>
      </c>
      <c r="B2684" s="39" t="s">
        <v>135</v>
      </c>
      <c r="C2684" s="39">
        <v>7105000</v>
      </c>
      <c r="D2684" s="39">
        <v>12</v>
      </c>
      <c r="E2684" s="39">
        <v>31</v>
      </c>
      <c r="F2684" s="39">
        <v>28</v>
      </c>
      <c r="G2684" s="39">
        <v>39</v>
      </c>
      <c r="H2684" s="39">
        <v>35</v>
      </c>
      <c r="I2684" s="39">
        <v>38</v>
      </c>
      <c r="J2684" s="39">
        <v>45</v>
      </c>
      <c r="K2684" s="39">
        <v>42</v>
      </c>
      <c r="L2684" s="39">
        <v>46</v>
      </c>
      <c r="M2684" s="39">
        <v>35</v>
      </c>
      <c r="N2684" s="39">
        <v>45</v>
      </c>
    </row>
    <row r="2685" spans="1:14" x14ac:dyDescent="0.25">
      <c r="A2685" s="39" t="s">
        <v>135</v>
      </c>
      <c r="B2685" s="39" t="s">
        <v>135</v>
      </c>
      <c r="C2685" s="39">
        <v>7105000</v>
      </c>
      <c r="D2685" s="39">
        <v>2</v>
      </c>
      <c r="E2685" s="39">
        <v>43</v>
      </c>
      <c r="F2685" s="39">
        <v>34</v>
      </c>
      <c r="G2685" s="39">
        <v>36</v>
      </c>
      <c r="H2685" s="39">
        <v>27</v>
      </c>
      <c r="I2685" s="39">
        <v>27</v>
      </c>
      <c r="J2685" s="39">
        <v>36</v>
      </c>
      <c r="K2685" s="39">
        <v>48</v>
      </c>
      <c r="L2685" s="39">
        <v>40</v>
      </c>
      <c r="M2685" s="39">
        <v>29</v>
      </c>
      <c r="N2685" s="39">
        <v>36</v>
      </c>
    </row>
    <row r="2686" spans="1:14" x14ac:dyDescent="0.25">
      <c r="A2686" s="39" t="s">
        <v>135</v>
      </c>
      <c r="B2686" s="39" t="s">
        <v>135</v>
      </c>
      <c r="C2686" s="39">
        <v>7105000</v>
      </c>
      <c r="D2686" s="39">
        <v>3</v>
      </c>
      <c r="E2686" s="39">
        <v>39</v>
      </c>
      <c r="F2686" s="39">
        <v>46</v>
      </c>
      <c r="G2686" s="39">
        <v>36</v>
      </c>
      <c r="H2686" s="39">
        <v>42</v>
      </c>
      <c r="I2686" s="39">
        <v>33</v>
      </c>
      <c r="J2686" s="39">
        <v>27</v>
      </c>
      <c r="K2686" s="39">
        <v>43</v>
      </c>
      <c r="L2686" s="39">
        <v>49</v>
      </c>
      <c r="M2686" s="39">
        <v>41</v>
      </c>
      <c r="N2686" s="39">
        <v>27</v>
      </c>
    </row>
    <row r="2687" spans="1:14" x14ac:dyDescent="0.25">
      <c r="A2687" s="39" t="s">
        <v>135</v>
      </c>
      <c r="B2687" s="39" t="s">
        <v>135</v>
      </c>
      <c r="C2687" s="39">
        <v>7105000</v>
      </c>
      <c r="D2687" s="39">
        <v>4</v>
      </c>
      <c r="E2687" s="39">
        <v>29</v>
      </c>
      <c r="F2687" s="39">
        <v>38</v>
      </c>
      <c r="G2687" s="39">
        <v>48</v>
      </c>
      <c r="H2687" s="39">
        <v>37</v>
      </c>
      <c r="I2687" s="39">
        <v>37</v>
      </c>
      <c r="J2687" s="39">
        <v>32</v>
      </c>
      <c r="K2687" s="39">
        <v>35</v>
      </c>
      <c r="L2687" s="39">
        <v>41</v>
      </c>
      <c r="M2687" s="39">
        <v>52</v>
      </c>
      <c r="N2687" s="39">
        <v>42</v>
      </c>
    </row>
    <row r="2688" spans="1:14" x14ac:dyDescent="0.25">
      <c r="A2688" s="39" t="s">
        <v>135</v>
      </c>
      <c r="B2688" s="39" t="s">
        <v>135</v>
      </c>
      <c r="C2688" s="39">
        <v>7105000</v>
      </c>
      <c r="D2688" s="39">
        <v>5</v>
      </c>
      <c r="E2688" s="39">
        <v>39</v>
      </c>
      <c r="F2688" s="39">
        <v>37</v>
      </c>
      <c r="G2688" s="39">
        <v>40</v>
      </c>
      <c r="H2688" s="39">
        <v>43</v>
      </c>
      <c r="I2688" s="39">
        <v>36</v>
      </c>
      <c r="J2688" s="39">
        <v>38</v>
      </c>
      <c r="K2688" s="39">
        <v>35</v>
      </c>
      <c r="L2688" s="39">
        <v>33</v>
      </c>
      <c r="M2688" s="39">
        <v>38</v>
      </c>
      <c r="N2688" s="39">
        <v>53</v>
      </c>
    </row>
    <row r="2689" spans="1:14" x14ac:dyDescent="0.25">
      <c r="A2689" s="39" t="s">
        <v>135</v>
      </c>
      <c r="B2689" s="39" t="s">
        <v>135</v>
      </c>
      <c r="C2689" s="39">
        <v>7105000</v>
      </c>
      <c r="D2689" s="39">
        <v>6</v>
      </c>
      <c r="E2689" s="39">
        <v>50</v>
      </c>
      <c r="F2689" s="39">
        <v>34</v>
      </c>
      <c r="G2689" s="39">
        <v>34</v>
      </c>
      <c r="H2689" s="39">
        <v>37</v>
      </c>
      <c r="I2689" s="39">
        <v>43</v>
      </c>
      <c r="J2689" s="39">
        <v>33</v>
      </c>
      <c r="K2689" s="39">
        <v>43</v>
      </c>
      <c r="L2689" s="39">
        <v>34</v>
      </c>
      <c r="M2689" s="39">
        <v>35</v>
      </c>
      <c r="N2689" s="39">
        <v>41</v>
      </c>
    </row>
    <row r="2690" spans="1:14" x14ac:dyDescent="0.25">
      <c r="A2690" s="39" t="s">
        <v>135</v>
      </c>
      <c r="B2690" s="39" t="s">
        <v>135</v>
      </c>
      <c r="C2690" s="39">
        <v>7105000</v>
      </c>
      <c r="D2690" s="39">
        <v>7</v>
      </c>
      <c r="E2690" s="39">
        <v>42</v>
      </c>
      <c r="F2690" s="39">
        <v>49</v>
      </c>
      <c r="G2690" s="39">
        <v>38</v>
      </c>
      <c r="H2690" s="39">
        <v>36</v>
      </c>
      <c r="I2690" s="39">
        <v>37</v>
      </c>
      <c r="J2690" s="39">
        <v>41</v>
      </c>
      <c r="K2690" s="39">
        <v>35</v>
      </c>
      <c r="L2690" s="39">
        <v>39</v>
      </c>
      <c r="M2690" s="39">
        <v>36</v>
      </c>
      <c r="N2690" s="39">
        <v>40</v>
      </c>
    </row>
    <row r="2691" spans="1:14" x14ac:dyDescent="0.25">
      <c r="A2691" s="39" t="s">
        <v>135</v>
      </c>
      <c r="B2691" s="39" t="s">
        <v>135</v>
      </c>
      <c r="C2691" s="39">
        <v>7105000</v>
      </c>
      <c r="D2691" s="39">
        <v>8</v>
      </c>
      <c r="E2691" s="39">
        <v>43</v>
      </c>
      <c r="F2691" s="39">
        <v>36</v>
      </c>
      <c r="G2691" s="39">
        <v>44</v>
      </c>
      <c r="H2691" s="39">
        <v>33</v>
      </c>
      <c r="I2691" s="39">
        <v>38</v>
      </c>
      <c r="J2691" s="39">
        <v>40</v>
      </c>
      <c r="K2691" s="39">
        <v>43</v>
      </c>
      <c r="L2691" s="39">
        <v>34</v>
      </c>
      <c r="M2691" s="39">
        <v>38</v>
      </c>
      <c r="N2691" s="39">
        <v>40</v>
      </c>
    </row>
    <row r="2692" spans="1:14" x14ac:dyDescent="0.25">
      <c r="A2692" s="39" t="s">
        <v>135</v>
      </c>
      <c r="B2692" s="39" t="s">
        <v>135</v>
      </c>
      <c r="C2692" s="39">
        <v>7105000</v>
      </c>
      <c r="D2692" s="39">
        <v>9</v>
      </c>
      <c r="E2692" s="39">
        <v>31</v>
      </c>
      <c r="F2692" s="39">
        <v>44</v>
      </c>
      <c r="G2692" s="39">
        <v>40</v>
      </c>
      <c r="H2692" s="39">
        <v>46</v>
      </c>
      <c r="I2692" s="39">
        <v>41</v>
      </c>
      <c r="J2692" s="39">
        <v>37</v>
      </c>
      <c r="K2692" s="39">
        <v>41</v>
      </c>
      <c r="L2692" s="39">
        <v>44</v>
      </c>
      <c r="M2692" s="39">
        <v>39</v>
      </c>
      <c r="N2692" s="39">
        <v>43</v>
      </c>
    </row>
    <row r="2693" spans="1:14" x14ac:dyDescent="0.25">
      <c r="A2693" s="39" t="s">
        <v>135</v>
      </c>
      <c r="B2693" s="39" t="s">
        <v>135</v>
      </c>
      <c r="C2693" s="39">
        <v>7201000</v>
      </c>
      <c r="D2693" s="39">
        <v>0</v>
      </c>
      <c r="E2693" s="39">
        <v>75</v>
      </c>
      <c r="F2693" s="39">
        <v>72</v>
      </c>
      <c r="G2693" s="39">
        <v>78</v>
      </c>
      <c r="H2693" s="39">
        <v>72</v>
      </c>
      <c r="I2693" s="39">
        <v>82</v>
      </c>
      <c r="J2693" s="39">
        <v>112</v>
      </c>
      <c r="K2693" s="39">
        <v>106</v>
      </c>
      <c r="L2693" s="39">
        <v>83</v>
      </c>
      <c r="M2693" s="39">
        <v>79</v>
      </c>
      <c r="N2693" s="39">
        <v>91</v>
      </c>
    </row>
    <row r="2694" spans="1:14" x14ac:dyDescent="0.25">
      <c r="A2694" s="39" t="s">
        <v>135</v>
      </c>
      <c r="B2694" s="39" t="s">
        <v>135</v>
      </c>
      <c r="C2694" s="39">
        <v>7201000</v>
      </c>
      <c r="D2694" s="39">
        <v>1</v>
      </c>
      <c r="E2694" s="39">
        <v>79</v>
      </c>
      <c r="F2694" s="39">
        <v>76</v>
      </c>
      <c r="G2694" s="39">
        <v>79</v>
      </c>
      <c r="H2694" s="39">
        <v>79</v>
      </c>
      <c r="I2694" s="39">
        <v>74</v>
      </c>
      <c r="J2694" s="39">
        <v>86</v>
      </c>
      <c r="K2694" s="39">
        <v>117</v>
      </c>
      <c r="L2694" s="39">
        <v>104</v>
      </c>
      <c r="M2694" s="39">
        <v>83</v>
      </c>
      <c r="N2694" s="39">
        <v>90</v>
      </c>
    </row>
    <row r="2695" spans="1:14" x14ac:dyDescent="0.25">
      <c r="A2695" s="39" t="s">
        <v>135</v>
      </c>
      <c r="B2695" s="39" t="s">
        <v>135</v>
      </c>
      <c r="C2695" s="39">
        <v>7201000</v>
      </c>
      <c r="D2695" s="39">
        <v>10</v>
      </c>
      <c r="E2695" s="39">
        <v>78</v>
      </c>
      <c r="F2695" s="39">
        <v>95</v>
      </c>
      <c r="G2695" s="39">
        <v>89</v>
      </c>
      <c r="H2695" s="39">
        <v>105</v>
      </c>
      <c r="I2695" s="39">
        <v>107</v>
      </c>
      <c r="J2695" s="39">
        <v>102</v>
      </c>
      <c r="K2695" s="39">
        <v>103</v>
      </c>
      <c r="L2695" s="39">
        <v>88</v>
      </c>
      <c r="M2695" s="39">
        <v>112</v>
      </c>
      <c r="N2695" s="39">
        <v>93</v>
      </c>
    </row>
    <row r="2696" spans="1:14" x14ac:dyDescent="0.25">
      <c r="A2696" s="39" t="s">
        <v>135</v>
      </c>
      <c r="B2696" s="39" t="s">
        <v>135</v>
      </c>
      <c r="C2696" s="39">
        <v>7201000</v>
      </c>
      <c r="D2696" s="39">
        <v>11</v>
      </c>
      <c r="E2696" s="39">
        <v>90</v>
      </c>
      <c r="F2696" s="39">
        <v>86</v>
      </c>
      <c r="G2696" s="39">
        <v>93</v>
      </c>
      <c r="H2696" s="39">
        <v>87</v>
      </c>
      <c r="I2696" s="39">
        <v>115</v>
      </c>
      <c r="J2696" s="39">
        <v>107</v>
      </c>
      <c r="K2696" s="39">
        <v>98</v>
      </c>
      <c r="L2696" s="39">
        <v>105</v>
      </c>
      <c r="M2696" s="39">
        <v>89</v>
      </c>
      <c r="N2696" s="39">
        <v>108</v>
      </c>
    </row>
    <row r="2697" spans="1:14" x14ac:dyDescent="0.25">
      <c r="A2697" s="39" t="s">
        <v>135</v>
      </c>
      <c r="B2697" s="39" t="s">
        <v>135</v>
      </c>
      <c r="C2697" s="39">
        <v>7201000</v>
      </c>
      <c r="D2697" s="39">
        <v>12</v>
      </c>
      <c r="E2697" s="39">
        <v>78</v>
      </c>
      <c r="F2697" s="39">
        <v>93</v>
      </c>
      <c r="G2697" s="39">
        <v>82</v>
      </c>
      <c r="H2697" s="39">
        <v>91</v>
      </c>
      <c r="I2697" s="39">
        <v>83</v>
      </c>
      <c r="J2697" s="39">
        <v>110</v>
      </c>
      <c r="K2697" s="39">
        <v>101</v>
      </c>
      <c r="L2697" s="39">
        <v>92</v>
      </c>
      <c r="M2697" s="39">
        <v>99</v>
      </c>
      <c r="N2697" s="39">
        <v>81</v>
      </c>
    </row>
    <row r="2698" spans="1:14" x14ac:dyDescent="0.25">
      <c r="A2698" s="39" t="s">
        <v>135</v>
      </c>
      <c r="B2698" s="39" t="s">
        <v>135</v>
      </c>
      <c r="C2698" s="39">
        <v>7201000</v>
      </c>
      <c r="D2698" s="39">
        <v>2</v>
      </c>
      <c r="E2698" s="39">
        <v>70</v>
      </c>
      <c r="F2698" s="39">
        <v>67</v>
      </c>
      <c r="G2698" s="39">
        <v>79</v>
      </c>
      <c r="H2698" s="39">
        <v>81</v>
      </c>
      <c r="I2698" s="39">
        <v>83</v>
      </c>
      <c r="J2698" s="39">
        <v>69</v>
      </c>
      <c r="K2698" s="39">
        <v>93</v>
      </c>
      <c r="L2698" s="39">
        <v>120</v>
      </c>
      <c r="M2698" s="39">
        <v>106</v>
      </c>
      <c r="N2698" s="39">
        <v>85</v>
      </c>
    </row>
    <row r="2699" spans="1:14" x14ac:dyDescent="0.25">
      <c r="A2699" s="39" t="s">
        <v>135</v>
      </c>
      <c r="B2699" s="39" t="s">
        <v>135</v>
      </c>
      <c r="C2699" s="39">
        <v>7201000</v>
      </c>
      <c r="D2699" s="39">
        <v>3</v>
      </c>
      <c r="E2699" s="39">
        <v>73</v>
      </c>
      <c r="F2699" s="39">
        <v>76</v>
      </c>
      <c r="G2699" s="39">
        <v>68</v>
      </c>
      <c r="H2699" s="39">
        <v>87</v>
      </c>
      <c r="I2699" s="39">
        <v>84</v>
      </c>
      <c r="J2699" s="39">
        <v>93</v>
      </c>
      <c r="K2699" s="39">
        <v>79</v>
      </c>
      <c r="L2699" s="39">
        <v>95</v>
      </c>
      <c r="M2699" s="39">
        <v>123</v>
      </c>
      <c r="N2699" s="39">
        <v>100</v>
      </c>
    </row>
    <row r="2700" spans="1:14" x14ac:dyDescent="0.25">
      <c r="A2700" s="39" t="s">
        <v>135</v>
      </c>
      <c r="B2700" s="39" t="s">
        <v>135</v>
      </c>
      <c r="C2700" s="39">
        <v>7201000</v>
      </c>
      <c r="D2700" s="39">
        <v>4</v>
      </c>
      <c r="E2700" s="39">
        <v>88</v>
      </c>
      <c r="F2700" s="39">
        <v>72</v>
      </c>
      <c r="G2700" s="39">
        <v>78</v>
      </c>
      <c r="H2700" s="39">
        <v>78</v>
      </c>
      <c r="I2700" s="39">
        <v>93</v>
      </c>
      <c r="J2700" s="39">
        <v>88</v>
      </c>
      <c r="K2700" s="39">
        <v>89</v>
      </c>
      <c r="L2700" s="39">
        <v>82</v>
      </c>
      <c r="M2700" s="39">
        <v>92</v>
      </c>
      <c r="N2700" s="39">
        <v>120</v>
      </c>
    </row>
    <row r="2701" spans="1:14" x14ac:dyDescent="0.25">
      <c r="A2701" s="39" t="s">
        <v>135</v>
      </c>
      <c r="B2701" s="39" t="s">
        <v>135</v>
      </c>
      <c r="C2701" s="39">
        <v>7201000</v>
      </c>
      <c r="D2701" s="39">
        <v>5</v>
      </c>
      <c r="E2701" s="39">
        <v>82</v>
      </c>
      <c r="F2701" s="39">
        <v>87</v>
      </c>
      <c r="G2701" s="39">
        <v>76</v>
      </c>
      <c r="H2701" s="39">
        <v>92</v>
      </c>
      <c r="I2701" s="39">
        <v>78</v>
      </c>
      <c r="J2701" s="39">
        <v>95</v>
      </c>
      <c r="K2701" s="39">
        <v>93</v>
      </c>
      <c r="L2701" s="39">
        <v>94</v>
      </c>
      <c r="M2701" s="39">
        <v>88</v>
      </c>
      <c r="N2701" s="39">
        <v>106</v>
      </c>
    </row>
    <row r="2702" spans="1:14" x14ac:dyDescent="0.25">
      <c r="A2702" s="39" t="s">
        <v>135</v>
      </c>
      <c r="B2702" s="39" t="s">
        <v>135</v>
      </c>
      <c r="C2702" s="39">
        <v>7201000</v>
      </c>
      <c r="D2702" s="39">
        <v>6</v>
      </c>
      <c r="E2702" s="39">
        <v>96</v>
      </c>
      <c r="F2702" s="39">
        <v>87</v>
      </c>
      <c r="G2702" s="39">
        <v>90</v>
      </c>
      <c r="H2702" s="39">
        <v>73</v>
      </c>
      <c r="I2702" s="39">
        <v>99</v>
      </c>
      <c r="J2702" s="39">
        <v>80</v>
      </c>
      <c r="K2702" s="39">
        <v>94</v>
      </c>
      <c r="L2702" s="39">
        <v>93</v>
      </c>
      <c r="M2702" s="39">
        <v>101</v>
      </c>
      <c r="N2702" s="39">
        <v>96</v>
      </c>
    </row>
    <row r="2703" spans="1:14" x14ac:dyDescent="0.25">
      <c r="A2703" s="39" t="s">
        <v>135</v>
      </c>
      <c r="B2703" s="39" t="s">
        <v>135</v>
      </c>
      <c r="C2703" s="39">
        <v>7201000</v>
      </c>
      <c r="D2703" s="39">
        <v>7</v>
      </c>
      <c r="E2703" s="39">
        <v>108</v>
      </c>
      <c r="F2703" s="39">
        <v>93</v>
      </c>
      <c r="G2703" s="39">
        <v>93</v>
      </c>
      <c r="H2703" s="39">
        <v>89</v>
      </c>
      <c r="I2703" s="39">
        <v>85</v>
      </c>
      <c r="J2703" s="39">
        <v>102</v>
      </c>
      <c r="K2703" s="39">
        <v>84</v>
      </c>
      <c r="L2703" s="39">
        <v>101</v>
      </c>
      <c r="M2703" s="39">
        <v>100</v>
      </c>
      <c r="N2703" s="39">
        <v>117</v>
      </c>
    </row>
    <row r="2704" spans="1:14" x14ac:dyDescent="0.25">
      <c r="A2704" s="39" t="s">
        <v>135</v>
      </c>
      <c r="B2704" s="39" t="s">
        <v>135</v>
      </c>
      <c r="C2704" s="39">
        <v>7201000</v>
      </c>
      <c r="D2704" s="39">
        <v>8</v>
      </c>
      <c r="E2704" s="39">
        <v>90</v>
      </c>
      <c r="F2704" s="39">
        <v>105</v>
      </c>
      <c r="G2704" s="39">
        <v>98</v>
      </c>
      <c r="H2704" s="39">
        <v>93</v>
      </c>
      <c r="I2704" s="39">
        <v>103</v>
      </c>
      <c r="J2704" s="39">
        <v>88</v>
      </c>
      <c r="K2704" s="39">
        <v>104</v>
      </c>
      <c r="L2704" s="39">
        <v>84</v>
      </c>
      <c r="M2704" s="39">
        <v>101</v>
      </c>
      <c r="N2704" s="39">
        <v>106</v>
      </c>
    </row>
    <row r="2705" spans="1:14" x14ac:dyDescent="0.25">
      <c r="A2705" s="39" t="s">
        <v>135</v>
      </c>
      <c r="B2705" s="39" t="s">
        <v>135</v>
      </c>
      <c r="C2705" s="39">
        <v>7201000</v>
      </c>
      <c r="D2705" s="39">
        <v>9</v>
      </c>
      <c r="E2705" s="39">
        <v>107</v>
      </c>
      <c r="F2705" s="39">
        <v>89</v>
      </c>
      <c r="G2705" s="39">
        <v>109</v>
      </c>
      <c r="H2705" s="39">
        <v>104</v>
      </c>
      <c r="I2705" s="39">
        <v>104</v>
      </c>
      <c r="J2705" s="39">
        <v>114</v>
      </c>
      <c r="K2705" s="39">
        <v>109</v>
      </c>
      <c r="L2705" s="39">
        <v>109</v>
      </c>
      <c r="M2705" s="39">
        <v>96</v>
      </c>
      <c r="N2705" s="39">
        <v>99</v>
      </c>
    </row>
    <row r="2706" spans="1:14" x14ac:dyDescent="0.25">
      <c r="A2706" s="39" t="s">
        <v>135</v>
      </c>
      <c r="B2706" s="39" t="s">
        <v>135</v>
      </c>
      <c r="C2706" s="39">
        <v>7202000</v>
      </c>
      <c r="D2706" s="39">
        <v>0</v>
      </c>
      <c r="E2706" s="39">
        <v>181</v>
      </c>
      <c r="F2706" s="39">
        <v>171</v>
      </c>
      <c r="G2706" s="39">
        <v>150</v>
      </c>
      <c r="H2706" s="39">
        <v>180</v>
      </c>
      <c r="I2706" s="39">
        <v>186</v>
      </c>
      <c r="J2706" s="39">
        <v>161</v>
      </c>
      <c r="K2706" s="39">
        <v>173</v>
      </c>
      <c r="L2706" s="39">
        <v>179</v>
      </c>
      <c r="M2706" s="39">
        <v>175</v>
      </c>
      <c r="N2706" s="39">
        <v>182</v>
      </c>
    </row>
    <row r="2707" spans="1:14" x14ac:dyDescent="0.25">
      <c r="A2707" s="39" t="s">
        <v>135</v>
      </c>
      <c r="B2707" s="39" t="s">
        <v>135</v>
      </c>
      <c r="C2707" s="39">
        <v>7202000</v>
      </c>
      <c r="D2707" s="39">
        <v>1</v>
      </c>
      <c r="E2707" s="39">
        <v>188</v>
      </c>
      <c r="F2707" s="39">
        <v>186</v>
      </c>
      <c r="G2707" s="39">
        <v>183</v>
      </c>
      <c r="H2707" s="39">
        <v>167</v>
      </c>
      <c r="I2707" s="39">
        <v>193</v>
      </c>
      <c r="J2707" s="39">
        <v>190</v>
      </c>
      <c r="K2707" s="39">
        <v>181</v>
      </c>
      <c r="L2707" s="39">
        <v>187</v>
      </c>
      <c r="M2707" s="39">
        <v>180</v>
      </c>
      <c r="N2707" s="39">
        <v>193</v>
      </c>
    </row>
    <row r="2708" spans="1:14" x14ac:dyDescent="0.25">
      <c r="A2708" s="39" t="s">
        <v>135</v>
      </c>
      <c r="B2708" s="39" t="s">
        <v>135</v>
      </c>
      <c r="C2708" s="39">
        <v>7202000</v>
      </c>
      <c r="D2708" s="39">
        <v>10</v>
      </c>
      <c r="E2708" s="39">
        <v>173</v>
      </c>
      <c r="F2708" s="39">
        <v>183</v>
      </c>
      <c r="G2708" s="39">
        <v>198</v>
      </c>
      <c r="H2708" s="39">
        <v>171</v>
      </c>
      <c r="I2708" s="39">
        <v>186</v>
      </c>
      <c r="J2708" s="39">
        <v>212</v>
      </c>
      <c r="K2708" s="39">
        <v>200</v>
      </c>
      <c r="L2708" s="39">
        <v>197</v>
      </c>
      <c r="M2708" s="39">
        <v>199</v>
      </c>
      <c r="N2708" s="39">
        <v>220</v>
      </c>
    </row>
    <row r="2709" spans="1:14" x14ac:dyDescent="0.25">
      <c r="A2709" s="39" t="s">
        <v>135</v>
      </c>
      <c r="B2709" s="39" t="s">
        <v>135</v>
      </c>
      <c r="C2709" s="39">
        <v>7202000</v>
      </c>
      <c r="D2709" s="39">
        <v>11</v>
      </c>
      <c r="E2709" s="39">
        <v>158</v>
      </c>
      <c r="F2709" s="39">
        <v>178</v>
      </c>
      <c r="G2709" s="39">
        <v>180</v>
      </c>
      <c r="H2709" s="39">
        <v>192</v>
      </c>
      <c r="I2709" s="39">
        <v>176</v>
      </c>
      <c r="J2709" s="39">
        <v>185</v>
      </c>
      <c r="K2709" s="39">
        <v>200</v>
      </c>
      <c r="L2709" s="39">
        <v>197</v>
      </c>
      <c r="M2709" s="39">
        <v>201</v>
      </c>
      <c r="N2709" s="39">
        <v>214</v>
      </c>
    </row>
    <row r="2710" spans="1:14" x14ac:dyDescent="0.25">
      <c r="A2710" s="39" t="s">
        <v>135</v>
      </c>
      <c r="B2710" s="39" t="s">
        <v>135</v>
      </c>
      <c r="C2710" s="39">
        <v>7202000</v>
      </c>
      <c r="D2710" s="39">
        <v>12</v>
      </c>
      <c r="E2710" s="39">
        <v>162</v>
      </c>
      <c r="F2710" s="39">
        <v>152</v>
      </c>
      <c r="G2710" s="39">
        <v>166</v>
      </c>
      <c r="H2710" s="39">
        <v>170</v>
      </c>
      <c r="I2710" s="39">
        <v>186</v>
      </c>
      <c r="J2710" s="39">
        <v>161</v>
      </c>
      <c r="K2710" s="39">
        <v>183</v>
      </c>
      <c r="L2710" s="39">
        <v>187</v>
      </c>
      <c r="M2710" s="39">
        <v>196</v>
      </c>
      <c r="N2710" s="39">
        <v>192</v>
      </c>
    </row>
    <row r="2711" spans="1:14" x14ac:dyDescent="0.25">
      <c r="A2711" s="39" t="s">
        <v>135</v>
      </c>
      <c r="B2711" s="39" t="s">
        <v>135</v>
      </c>
      <c r="C2711" s="39">
        <v>7202000</v>
      </c>
      <c r="D2711" s="39">
        <v>2</v>
      </c>
      <c r="E2711" s="39">
        <v>164</v>
      </c>
      <c r="F2711" s="39">
        <v>180</v>
      </c>
      <c r="G2711" s="39">
        <v>176</v>
      </c>
      <c r="H2711" s="39">
        <v>186</v>
      </c>
      <c r="I2711" s="39">
        <v>186</v>
      </c>
      <c r="J2711" s="39">
        <v>202</v>
      </c>
      <c r="K2711" s="39">
        <v>191</v>
      </c>
      <c r="L2711" s="39">
        <v>183</v>
      </c>
      <c r="M2711" s="39">
        <v>187</v>
      </c>
      <c r="N2711" s="39">
        <v>196</v>
      </c>
    </row>
    <row r="2712" spans="1:14" x14ac:dyDescent="0.25">
      <c r="A2712" s="39" t="s">
        <v>135</v>
      </c>
      <c r="B2712" s="39" t="s">
        <v>135</v>
      </c>
      <c r="C2712" s="39">
        <v>7202000</v>
      </c>
      <c r="D2712" s="39">
        <v>3</v>
      </c>
      <c r="E2712" s="39">
        <v>175</v>
      </c>
      <c r="F2712" s="39">
        <v>161</v>
      </c>
      <c r="G2712" s="39">
        <v>186</v>
      </c>
      <c r="H2712" s="39">
        <v>181</v>
      </c>
      <c r="I2712" s="39">
        <v>200</v>
      </c>
      <c r="J2712" s="39">
        <v>184</v>
      </c>
      <c r="K2712" s="39">
        <v>199</v>
      </c>
      <c r="L2712" s="39">
        <v>197</v>
      </c>
      <c r="M2712" s="39">
        <v>183</v>
      </c>
      <c r="N2712" s="39">
        <v>182</v>
      </c>
    </row>
    <row r="2713" spans="1:14" x14ac:dyDescent="0.25">
      <c r="A2713" s="39" t="s">
        <v>135</v>
      </c>
      <c r="B2713" s="39" t="s">
        <v>135</v>
      </c>
      <c r="C2713" s="39">
        <v>7202000</v>
      </c>
      <c r="D2713" s="39">
        <v>4</v>
      </c>
      <c r="E2713" s="39">
        <v>184</v>
      </c>
      <c r="F2713" s="39">
        <v>185</v>
      </c>
      <c r="G2713" s="39">
        <v>163</v>
      </c>
      <c r="H2713" s="39">
        <v>184</v>
      </c>
      <c r="I2713" s="39">
        <v>198</v>
      </c>
      <c r="J2713" s="39">
        <v>197</v>
      </c>
      <c r="K2713" s="39">
        <v>176</v>
      </c>
      <c r="L2713" s="39">
        <v>204</v>
      </c>
      <c r="M2713" s="39">
        <v>201</v>
      </c>
      <c r="N2713" s="39">
        <v>188</v>
      </c>
    </row>
    <row r="2714" spans="1:14" x14ac:dyDescent="0.25">
      <c r="A2714" s="39" t="s">
        <v>135</v>
      </c>
      <c r="B2714" s="39" t="s">
        <v>135</v>
      </c>
      <c r="C2714" s="39">
        <v>7202000</v>
      </c>
      <c r="D2714" s="39">
        <v>5</v>
      </c>
      <c r="E2714" s="39">
        <v>185</v>
      </c>
      <c r="F2714" s="39">
        <v>184</v>
      </c>
      <c r="G2714" s="39">
        <v>199</v>
      </c>
      <c r="H2714" s="39">
        <v>170</v>
      </c>
      <c r="I2714" s="39">
        <v>199</v>
      </c>
      <c r="J2714" s="39">
        <v>202</v>
      </c>
      <c r="K2714" s="39">
        <v>214</v>
      </c>
      <c r="L2714" s="39">
        <v>187</v>
      </c>
      <c r="M2714" s="39">
        <v>205</v>
      </c>
      <c r="N2714" s="39">
        <v>196</v>
      </c>
    </row>
    <row r="2715" spans="1:14" x14ac:dyDescent="0.25">
      <c r="A2715" s="39" t="s">
        <v>135</v>
      </c>
      <c r="B2715" s="39" t="s">
        <v>135</v>
      </c>
      <c r="C2715" s="39">
        <v>7202000</v>
      </c>
      <c r="D2715" s="39">
        <v>6</v>
      </c>
      <c r="E2715" s="39">
        <v>172</v>
      </c>
      <c r="F2715" s="39">
        <v>190</v>
      </c>
      <c r="G2715" s="39">
        <v>189</v>
      </c>
      <c r="H2715" s="39">
        <v>195</v>
      </c>
      <c r="I2715" s="39">
        <v>184</v>
      </c>
      <c r="J2715" s="39">
        <v>195</v>
      </c>
      <c r="K2715" s="39">
        <v>210</v>
      </c>
      <c r="L2715" s="39">
        <v>214</v>
      </c>
      <c r="M2715" s="39">
        <v>207</v>
      </c>
      <c r="N2715" s="39">
        <v>207</v>
      </c>
    </row>
    <row r="2716" spans="1:14" x14ac:dyDescent="0.25">
      <c r="A2716" s="39" t="s">
        <v>135</v>
      </c>
      <c r="B2716" s="39" t="s">
        <v>135</v>
      </c>
      <c r="C2716" s="39">
        <v>7202000</v>
      </c>
      <c r="D2716" s="39">
        <v>7</v>
      </c>
      <c r="E2716" s="39">
        <v>167</v>
      </c>
      <c r="F2716" s="39">
        <v>185</v>
      </c>
      <c r="G2716" s="39">
        <v>190</v>
      </c>
      <c r="H2716" s="39">
        <v>192</v>
      </c>
      <c r="I2716" s="39">
        <v>201</v>
      </c>
      <c r="J2716" s="39">
        <v>188</v>
      </c>
      <c r="K2716" s="39">
        <v>196</v>
      </c>
      <c r="L2716" s="39">
        <v>216</v>
      </c>
      <c r="M2716" s="39">
        <v>215</v>
      </c>
      <c r="N2716" s="39">
        <v>205</v>
      </c>
    </row>
    <row r="2717" spans="1:14" x14ac:dyDescent="0.25">
      <c r="A2717" s="39" t="s">
        <v>135</v>
      </c>
      <c r="B2717" s="39" t="s">
        <v>135</v>
      </c>
      <c r="C2717" s="39">
        <v>7202000</v>
      </c>
      <c r="D2717" s="39">
        <v>8</v>
      </c>
      <c r="E2717" s="39">
        <v>188</v>
      </c>
      <c r="F2717" s="39">
        <v>165</v>
      </c>
      <c r="G2717" s="39">
        <v>177</v>
      </c>
      <c r="H2717" s="39">
        <v>193</v>
      </c>
      <c r="I2717" s="39">
        <v>208</v>
      </c>
      <c r="J2717" s="39">
        <v>196</v>
      </c>
      <c r="K2717" s="39">
        <v>196</v>
      </c>
      <c r="L2717" s="39">
        <v>200</v>
      </c>
      <c r="M2717" s="39">
        <v>213</v>
      </c>
      <c r="N2717" s="39">
        <v>210</v>
      </c>
    </row>
    <row r="2718" spans="1:14" x14ac:dyDescent="0.25">
      <c r="A2718" s="39" t="s">
        <v>135</v>
      </c>
      <c r="B2718" s="39" t="s">
        <v>135</v>
      </c>
      <c r="C2718" s="39">
        <v>7202000</v>
      </c>
      <c r="D2718" s="39">
        <v>9</v>
      </c>
      <c r="E2718" s="39">
        <v>186</v>
      </c>
      <c r="F2718" s="39">
        <v>194</v>
      </c>
      <c r="G2718" s="39">
        <v>164</v>
      </c>
      <c r="H2718" s="39">
        <v>185</v>
      </c>
      <c r="I2718" s="39">
        <v>200</v>
      </c>
      <c r="J2718" s="39">
        <v>199</v>
      </c>
      <c r="K2718" s="39">
        <v>189</v>
      </c>
      <c r="L2718" s="39">
        <v>204</v>
      </c>
      <c r="M2718" s="39">
        <v>210</v>
      </c>
      <c r="N2718" s="39">
        <v>216</v>
      </c>
    </row>
    <row r="2719" spans="1:14" x14ac:dyDescent="0.25">
      <c r="A2719" s="39" t="s">
        <v>135</v>
      </c>
      <c r="B2719" s="39" t="s">
        <v>135</v>
      </c>
      <c r="C2719" s="39">
        <v>7203000</v>
      </c>
      <c r="D2719" s="39">
        <v>0</v>
      </c>
      <c r="E2719" s="39">
        <v>851</v>
      </c>
      <c r="F2719" s="39">
        <v>845</v>
      </c>
      <c r="G2719" s="39">
        <v>767</v>
      </c>
      <c r="H2719" s="39">
        <v>786</v>
      </c>
      <c r="I2719" s="39">
        <v>867</v>
      </c>
      <c r="J2719" s="39">
        <v>886</v>
      </c>
      <c r="K2719" s="39">
        <v>858</v>
      </c>
      <c r="L2719" s="39">
        <v>893</v>
      </c>
      <c r="M2719" s="39">
        <v>739</v>
      </c>
      <c r="N2719" s="39">
        <v>863</v>
      </c>
    </row>
    <row r="2720" spans="1:14" x14ac:dyDescent="0.25">
      <c r="A2720" s="39" t="s">
        <v>135</v>
      </c>
      <c r="B2720" s="39" t="s">
        <v>135</v>
      </c>
      <c r="C2720" s="39">
        <v>7203000</v>
      </c>
      <c r="D2720" s="39">
        <v>1</v>
      </c>
      <c r="E2720" s="39">
        <v>750</v>
      </c>
      <c r="F2720" s="39">
        <v>831</v>
      </c>
      <c r="G2720" s="39">
        <v>835</v>
      </c>
      <c r="H2720" s="39">
        <v>768</v>
      </c>
      <c r="I2720" s="39">
        <v>783</v>
      </c>
      <c r="J2720" s="39">
        <v>847</v>
      </c>
      <c r="K2720" s="39">
        <v>908</v>
      </c>
      <c r="L2720" s="39">
        <v>841</v>
      </c>
      <c r="M2720" s="39">
        <v>825</v>
      </c>
      <c r="N2720" s="39">
        <v>811</v>
      </c>
    </row>
    <row r="2721" spans="1:14" x14ac:dyDescent="0.25">
      <c r="A2721" s="39" t="s">
        <v>135</v>
      </c>
      <c r="B2721" s="39" t="s">
        <v>135</v>
      </c>
      <c r="C2721" s="39">
        <v>7203000</v>
      </c>
      <c r="D2721" s="39">
        <v>10</v>
      </c>
      <c r="E2721" s="39">
        <v>715</v>
      </c>
      <c r="F2721" s="39">
        <v>621</v>
      </c>
      <c r="G2721" s="39">
        <v>699</v>
      </c>
      <c r="H2721" s="39">
        <v>746</v>
      </c>
      <c r="I2721" s="39">
        <v>708</v>
      </c>
      <c r="J2721" s="39">
        <v>734</v>
      </c>
      <c r="K2721" s="39">
        <v>782</v>
      </c>
      <c r="L2721" s="39">
        <v>732</v>
      </c>
      <c r="M2721" s="39">
        <v>744</v>
      </c>
      <c r="N2721" s="39">
        <v>744</v>
      </c>
    </row>
    <row r="2722" spans="1:14" x14ac:dyDescent="0.25">
      <c r="A2722" s="39" t="s">
        <v>135</v>
      </c>
      <c r="B2722" s="39" t="s">
        <v>135</v>
      </c>
      <c r="C2722" s="39">
        <v>7203000</v>
      </c>
      <c r="D2722" s="39">
        <v>11</v>
      </c>
      <c r="E2722" s="39">
        <v>593</v>
      </c>
      <c r="F2722" s="39">
        <v>677</v>
      </c>
      <c r="G2722" s="39">
        <v>612</v>
      </c>
      <c r="H2722" s="39">
        <v>699</v>
      </c>
      <c r="I2722" s="39">
        <v>722</v>
      </c>
      <c r="J2722" s="39">
        <v>687</v>
      </c>
      <c r="K2722" s="39">
        <v>747</v>
      </c>
      <c r="L2722" s="39">
        <v>751</v>
      </c>
      <c r="M2722" s="39">
        <v>711</v>
      </c>
      <c r="N2722" s="39">
        <v>737</v>
      </c>
    </row>
    <row r="2723" spans="1:14" x14ac:dyDescent="0.25">
      <c r="A2723" s="39" t="s">
        <v>135</v>
      </c>
      <c r="B2723" s="39" t="s">
        <v>135</v>
      </c>
      <c r="C2723" s="39">
        <v>7203000</v>
      </c>
      <c r="D2723" s="39">
        <v>12</v>
      </c>
      <c r="E2723" s="39">
        <v>577</v>
      </c>
      <c r="F2723" s="39">
        <v>587</v>
      </c>
      <c r="G2723" s="39">
        <v>675</v>
      </c>
      <c r="H2723" s="39">
        <v>604</v>
      </c>
      <c r="I2723" s="39">
        <v>703</v>
      </c>
      <c r="J2723" s="39">
        <v>701</v>
      </c>
      <c r="K2723" s="39">
        <v>712</v>
      </c>
      <c r="L2723" s="39">
        <v>725</v>
      </c>
      <c r="M2723" s="39">
        <v>705</v>
      </c>
      <c r="N2723" s="39">
        <v>665</v>
      </c>
    </row>
    <row r="2724" spans="1:14" x14ac:dyDescent="0.25">
      <c r="A2724" s="39" t="s">
        <v>135</v>
      </c>
      <c r="B2724" s="39" t="s">
        <v>135</v>
      </c>
      <c r="C2724" s="39">
        <v>7203000</v>
      </c>
      <c r="D2724" s="39">
        <v>2</v>
      </c>
      <c r="E2724" s="39">
        <v>791</v>
      </c>
      <c r="F2724" s="39">
        <v>750</v>
      </c>
      <c r="G2724" s="39">
        <v>802</v>
      </c>
      <c r="H2724" s="39">
        <v>840</v>
      </c>
      <c r="I2724" s="39">
        <v>758</v>
      </c>
      <c r="J2724" s="39">
        <v>803</v>
      </c>
      <c r="K2724" s="39">
        <v>843</v>
      </c>
      <c r="L2724" s="39">
        <v>935</v>
      </c>
      <c r="M2724" s="39">
        <v>807</v>
      </c>
      <c r="N2724" s="39">
        <v>857</v>
      </c>
    </row>
    <row r="2725" spans="1:14" x14ac:dyDescent="0.25">
      <c r="A2725" s="39" t="s">
        <v>135</v>
      </c>
      <c r="B2725" s="39" t="s">
        <v>135</v>
      </c>
      <c r="C2725" s="39">
        <v>7203000</v>
      </c>
      <c r="D2725" s="39">
        <v>3</v>
      </c>
      <c r="E2725" s="39">
        <v>713</v>
      </c>
      <c r="F2725" s="39">
        <v>785</v>
      </c>
      <c r="G2725" s="39">
        <v>752</v>
      </c>
      <c r="H2725" s="39">
        <v>796</v>
      </c>
      <c r="I2725" s="39">
        <v>825</v>
      </c>
      <c r="J2725" s="39">
        <v>729</v>
      </c>
      <c r="K2725" s="39">
        <v>814</v>
      </c>
      <c r="L2725" s="39">
        <v>838</v>
      </c>
      <c r="M2725" s="39">
        <v>894</v>
      </c>
      <c r="N2725" s="39">
        <v>841</v>
      </c>
    </row>
    <row r="2726" spans="1:14" x14ac:dyDescent="0.25">
      <c r="A2726" s="39" t="s">
        <v>135</v>
      </c>
      <c r="B2726" s="39" t="s">
        <v>135</v>
      </c>
      <c r="C2726" s="39">
        <v>7203000</v>
      </c>
      <c r="D2726" s="39">
        <v>4</v>
      </c>
      <c r="E2726" s="39">
        <v>748</v>
      </c>
      <c r="F2726" s="39">
        <v>718</v>
      </c>
      <c r="G2726" s="39">
        <v>766</v>
      </c>
      <c r="H2726" s="39">
        <v>764</v>
      </c>
      <c r="I2726" s="39">
        <v>807</v>
      </c>
      <c r="J2726" s="39">
        <v>859</v>
      </c>
      <c r="K2726" s="39">
        <v>779</v>
      </c>
      <c r="L2726" s="39">
        <v>840</v>
      </c>
      <c r="M2726" s="39">
        <v>805</v>
      </c>
      <c r="N2726" s="39">
        <v>919</v>
      </c>
    </row>
    <row r="2727" spans="1:14" x14ac:dyDescent="0.25">
      <c r="A2727" s="39" t="s">
        <v>135</v>
      </c>
      <c r="B2727" s="39" t="s">
        <v>135</v>
      </c>
      <c r="C2727" s="39">
        <v>7203000</v>
      </c>
      <c r="D2727" s="39">
        <v>5</v>
      </c>
      <c r="E2727" s="39">
        <v>720</v>
      </c>
      <c r="F2727" s="39">
        <v>746</v>
      </c>
      <c r="G2727" s="39">
        <v>705</v>
      </c>
      <c r="H2727" s="39">
        <v>763</v>
      </c>
      <c r="I2727" s="39">
        <v>753</v>
      </c>
      <c r="J2727" s="39">
        <v>808</v>
      </c>
      <c r="K2727" s="39">
        <v>904</v>
      </c>
      <c r="L2727" s="39">
        <v>794</v>
      </c>
      <c r="M2727" s="39">
        <v>809</v>
      </c>
      <c r="N2727" s="39">
        <v>829</v>
      </c>
    </row>
    <row r="2728" spans="1:14" x14ac:dyDescent="0.25">
      <c r="A2728" s="39" t="s">
        <v>135</v>
      </c>
      <c r="B2728" s="39" t="s">
        <v>135</v>
      </c>
      <c r="C2728" s="39">
        <v>7203000</v>
      </c>
      <c r="D2728" s="39">
        <v>6</v>
      </c>
      <c r="E2728" s="39">
        <v>680</v>
      </c>
      <c r="F2728" s="39">
        <v>741</v>
      </c>
      <c r="G2728" s="39">
        <v>734</v>
      </c>
      <c r="H2728" s="39">
        <v>715</v>
      </c>
      <c r="I2728" s="39">
        <v>779</v>
      </c>
      <c r="J2728" s="39">
        <v>761</v>
      </c>
      <c r="K2728" s="39">
        <v>838</v>
      </c>
      <c r="L2728" s="39">
        <v>899</v>
      </c>
      <c r="M2728" s="39">
        <v>775</v>
      </c>
      <c r="N2728" s="39">
        <v>810</v>
      </c>
    </row>
    <row r="2729" spans="1:14" x14ac:dyDescent="0.25">
      <c r="A2729" s="39" t="s">
        <v>135</v>
      </c>
      <c r="B2729" s="39" t="s">
        <v>135</v>
      </c>
      <c r="C2729" s="39">
        <v>7203000</v>
      </c>
      <c r="D2729" s="39">
        <v>7</v>
      </c>
      <c r="E2729" s="39">
        <v>691</v>
      </c>
      <c r="F2729" s="39">
        <v>705</v>
      </c>
      <c r="G2729" s="39">
        <v>733</v>
      </c>
      <c r="H2729" s="39">
        <v>718</v>
      </c>
      <c r="I2729" s="39">
        <v>694</v>
      </c>
      <c r="J2729" s="39">
        <v>731</v>
      </c>
      <c r="K2729" s="39">
        <v>714</v>
      </c>
      <c r="L2729" s="39">
        <v>762</v>
      </c>
      <c r="M2729" s="39">
        <v>811</v>
      </c>
      <c r="N2729" s="39">
        <v>710</v>
      </c>
    </row>
    <row r="2730" spans="1:14" x14ac:dyDescent="0.25">
      <c r="A2730" s="39" t="s">
        <v>135</v>
      </c>
      <c r="B2730" s="39" t="s">
        <v>135</v>
      </c>
      <c r="C2730" s="39">
        <v>7203000</v>
      </c>
      <c r="D2730" s="39">
        <v>8</v>
      </c>
      <c r="E2730" s="39">
        <v>681</v>
      </c>
      <c r="F2730" s="39">
        <v>718</v>
      </c>
      <c r="G2730" s="39">
        <v>690</v>
      </c>
      <c r="H2730" s="39">
        <v>738</v>
      </c>
      <c r="I2730" s="39">
        <v>716</v>
      </c>
      <c r="J2730" s="39">
        <v>694</v>
      </c>
      <c r="K2730" s="39">
        <v>719</v>
      </c>
      <c r="L2730" s="39">
        <v>721</v>
      </c>
      <c r="M2730" s="39">
        <v>770</v>
      </c>
      <c r="N2730" s="39">
        <v>782</v>
      </c>
    </row>
    <row r="2731" spans="1:14" x14ac:dyDescent="0.25">
      <c r="A2731" s="39" t="s">
        <v>135</v>
      </c>
      <c r="B2731" s="39" t="s">
        <v>135</v>
      </c>
      <c r="C2731" s="39">
        <v>7203000</v>
      </c>
      <c r="D2731" s="39">
        <v>9</v>
      </c>
      <c r="E2731" s="39">
        <v>632</v>
      </c>
      <c r="F2731" s="39">
        <v>697</v>
      </c>
      <c r="G2731" s="39">
        <v>733</v>
      </c>
      <c r="H2731" s="39">
        <v>715</v>
      </c>
      <c r="I2731" s="39">
        <v>749</v>
      </c>
      <c r="J2731" s="39">
        <v>777</v>
      </c>
      <c r="K2731" s="39">
        <v>716</v>
      </c>
      <c r="L2731" s="39">
        <v>756</v>
      </c>
      <c r="M2731" s="39">
        <v>756</v>
      </c>
      <c r="N2731" s="39">
        <v>781</v>
      </c>
    </row>
    <row r="2732" spans="1:14" x14ac:dyDescent="0.25">
      <c r="A2732" s="39" t="s">
        <v>135</v>
      </c>
      <c r="B2732" s="39" t="s">
        <v>135</v>
      </c>
      <c r="C2732" s="39">
        <v>7204000</v>
      </c>
      <c r="D2732" s="39">
        <v>0</v>
      </c>
      <c r="E2732" s="39">
        <v>54</v>
      </c>
      <c r="F2732" s="39">
        <v>58</v>
      </c>
      <c r="G2732" s="39">
        <v>64</v>
      </c>
      <c r="H2732" s="39">
        <v>53</v>
      </c>
      <c r="I2732" s="39">
        <v>57</v>
      </c>
      <c r="J2732" s="39">
        <v>51</v>
      </c>
      <c r="K2732" s="39">
        <v>47</v>
      </c>
      <c r="L2732" s="39">
        <v>37</v>
      </c>
      <c r="M2732" s="39">
        <v>52</v>
      </c>
      <c r="N2732" s="39">
        <v>53</v>
      </c>
    </row>
    <row r="2733" spans="1:14" x14ac:dyDescent="0.25">
      <c r="A2733" s="39" t="s">
        <v>135</v>
      </c>
      <c r="B2733" s="39" t="s">
        <v>135</v>
      </c>
      <c r="C2733" s="39">
        <v>7204000</v>
      </c>
      <c r="D2733" s="39">
        <v>1</v>
      </c>
      <c r="E2733" s="39">
        <v>48</v>
      </c>
      <c r="F2733" s="39">
        <v>49</v>
      </c>
      <c r="G2733" s="39">
        <v>68</v>
      </c>
      <c r="H2733" s="39">
        <v>57</v>
      </c>
      <c r="I2733" s="39">
        <v>52</v>
      </c>
      <c r="J2733" s="39">
        <v>63</v>
      </c>
      <c r="K2733" s="39">
        <v>50</v>
      </c>
      <c r="L2733" s="39">
        <v>59</v>
      </c>
      <c r="M2733" s="39">
        <v>41</v>
      </c>
      <c r="N2733" s="39">
        <v>45</v>
      </c>
    </row>
    <row r="2734" spans="1:14" x14ac:dyDescent="0.25">
      <c r="A2734" s="39" t="s">
        <v>135</v>
      </c>
      <c r="B2734" s="39" t="s">
        <v>135</v>
      </c>
      <c r="C2734" s="39">
        <v>7204000</v>
      </c>
      <c r="D2734" s="39">
        <v>10</v>
      </c>
      <c r="E2734" s="39">
        <v>60</v>
      </c>
      <c r="F2734" s="39">
        <v>77</v>
      </c>
      <c r="G2734" s="39">
        <v>67</v>
      </c>
      <c r="H2734" s="39">
        <v>74</v>
      </c>
      <c r="I2734" s="39">
        <v>65</v>
      </c>
      <c r="J2734" s="39">
        <v>72</v>
      </c>
      <c r="K2734" s="39">
        <v>60</v>
      </c>
      <c r="L2734" s="39">
        <v>44</v>
      </c>
      <c r="M2734" s="39">
        <v>87</v>
      </c>
      <c r="N2734" s="39">
        <v>41</v>
      </c>
    </row>
    <row r="2735" spans="1:14" x14ac:dyDescent="0.25">
      <c r="A2735" s="39" t="s">
        <v>135</v>
      </c>
      <c r="B2735" s="39" t="s">
        <v>135</v>
      </c>
      <c r="C2735" s="39">
        <v>7204000</v>
      </c>
      <c r="D2735" s="39">
        <v>11</v>
      </c>
      <c r="E2735" s="39">
        <v>58</v>
      </c>
      <c r="F2735" s="39">
        <v>64</v>
      </c>
      <c r="G2735" s="39">
        <v>76</v>
      </c>
      <c r="H2735" s="39">
        <v>68</v>
      </c>
      <c r="I2735" s="39">
        <v>70</v>
      </c>
      <c r="J2735" s="39">
        <v>68</v>
      </c>
      <c r="K2735" s="39">
        <v>70</v>
      </c>
      <c r="L2735" s="39">
        <v>61</v>
      </c>
      <c r="M2735" s="39">
        <v>46</v>
      </c>
      <c r="N2735" s="39">
        <v>78</v>
      </c>
    </row>
    <row r="2736" spans="1:14" x14ac:dyDescent="0.25">
      <c r="A2736" s="39" t="s">
        <v>135</v>
      </c>
      <c r="B2736" s="39" t="s">
        <v>135</v>
      </c>
      <c r="C2736" s="39">
        <v>7204000</v>
      </c>
      <c r="D2736" s="39">
        <v>12</v>
      </c>
      <c r="E2736" s="39">
        <v>60</v>
      </c>
      <c r="F2736" s="39">
        <v>56</v>
      </c>
      <c r="G2736" s="39">
        <v>61</v>
      </c>
      <c r="H2736" s="39">
        <v>76</v>
      </c>
      <c r="I2736" s="39">
        <v>67</v>
      </c>
      <c r="J2736" s="39">
        <v>68</v>
      </c>
      <c r="K2736" s="39">
        <v>63</v>
      </c>
      <c r="L2736" s="39">
        <v>67</v>
      </c>
      <c r="M2736" s="39">
        <v>67</v>
      </c>
      <c r="N2736" s="39">
        <v>45</v>
      </c>
    </row>
    <row r="2737" spans="1:14" x14ac:dyDescent="0.25">
      <c r="A2737" s="39" t="s">
        <v>135</v>
      </c>
      <c r="B2737" s="39" t="s">
        <v>135</v>
      </c>
      <c r="C2737" s="39">
        <v>7204000</v>
      </c>
      <c r="D2737" s="39">
        <v>2</v>
      </c>
      <c r="E2737" s="39">
        <v>56</v>
      </c>
      <c r="F2737" s="39">
        <v>48</v>
      </c>
      <c r="G2737" s="39">
        <v>57</v>
      </c>
      <c r="H2737" s="39">
        <v>68</v>
      </c>
      <c r="I2737" s="39">
        <v>49</v>
      </c>
      <c r="J2737" s="39">
        <v>52</v>
      </c>
      <c r="K2737" s="39">
        <v>61</v>
      </c>
      <c r="L2737" s="39">
        <v>52</v>
      </c>
      <c r="M2737" s="39">
        <v>56</v>
      </c>
      <c r="N2737" s="39">
        <v>38</v>
      </c>
    </row>
    <row r="2738" spans="1:14" x14ac:dyDescent="0.25">
      <c r="A2738" s="39" t="s">
        <v>135</v>
      </c>
      <c r="B2738" s="39" t="s">
        <v>135</v>
      </c>
      <c r="C2738" s="39">
        <v>7204000</v>
      </c>
      <c r="D2738" s="39">
        <v>3</v>
      </c>
      <c r="E2738" s="39">
        <v>46</v>
      </c>
      <c r="F2738" s="39">
        <v>62</v>
      </c>
      <c r="G2738" s="39">
        <v>52</v>
      </c>
      <c r="H2738" s="39">
        <v>64</v>
      </c>
      <c r="I2738" s="39">
        <v>66</v>
      </c>
      <c r="J2738" s="39">
        <v>49</v>
      </c>
      <c r="K2738" s="39">
        <v>51</v>
      </c>
      <c r="L2738" s="39">
        <v>66</v>
      </c>
      <c r="M2738" s="39">
        <v>58</v>
      </c>
      <c r="N2738" s="39">
        <v>54</v>
      </c>
    </row>
    <row r="2739" spans="1:14" x14ac:dyDescent="0.25">
      <c r="A2739" s="39" t="s">
        <v>135</v>
      </c>
      <c r="B2739" s="39" t="s">
        <v>135</v>
      </c>
      <c r="C2739" s="39">
        <v>7204000</v>
      </c>
      <c r="D2739" s="39">
        <v>4</v>
      </c>
      <c r="E2739" s="39">
        <v>59</v>
      </c>
      <c r="F2739" s="39">
        <v>52</v>
      </c>
      <c r="G2739" s="39">
        <v>63</v>
      </c>
      <c r="H2739" s="39">
        <v>47</v>
      </c>
      <c r="I2739" s="39">
        <v>57</v>
      </c>
      <c r="J2739" s="39">
        <v>68</v>
      </c>
      <c r="K2739" s="39">
        <v>51</v>
      </c>
      <c r="L2739" s="39">
        <v>53</v>
      </c>
      <c r="M2739" s="39">
        <v>58</v>
      </c>
      <c r="N2739" s="39">
        <v>55</v>
      </c>
    </row>
    <row r="2740" spans="1:14" x14ac:dyDescent="0.25">
      <c r="A2740" s="39" t="s">
        <v>135</v>
      </c>
      <c r="B2740" s="39" t="s">
        <v>135</v>
      </c>
      <c r="C2740" s="39">
        <v>7204000</v>
      </c>
      <c r="D2740" s="39">
        <v>5</v>
      </c>
      <c r="E2740" s="39">
        <v>67</v>
      </c>
      <c r="F2740" s="39">
        <v>67</v>
      </c>
      <c r="G2740" s="39">
        <v>52</v>
      </c>
      <c r="H2740" s="39">
        <v>71</v>
      </c>
      <c r="I2740" s="39">
        <v>45</v>
      </c>
      <c r="J2740" s="39">
        <v>68</v>
      </c>
      <c r="K2740" s="39">
        <v>65</v>
      </c>
      <c r="L2740" s="39">
        <v>49</v>
      </c>
      <c r="M2740" s="39">
        <v>48</v>
      </c>
      <c r="N2740" s="39">
        <v>58</v>
      </c>
    </row>
    <row r="2741" spans="1:14" x14ac:dyDescent="0.25">
      <c r="A2741" s="39" t="s">
        <v>135</v>
      </c>
      <c r="B2741" s="39" t="s">
        <v>135</v>
      </c>
      <c r="C2741" s="39">
        <v>7204000</v>
      </c>
      <c r="D2741" s="39">
        <v>6</v>
      </c>
      <c r="E2741" s="39">
        <v>55</v>
      </c>
      <c r="F2741" s="39">
        <v>69</v>
      </c>
      <c r="G2741" s="39">
        <v>68</v>
      </c>
      <c r="H2741" s="39">
        <v>50</v>
      </c>
      <c r="I2741" s="39">
        <v>65</v>
      </c>
      <c r="J2741" s="39">
        <v>47</v>
      </c>
      <c r="K2741" s="39">
        <v>75</v>
      </c>
      <c r="L2741" s="39">
        <v>69</v>
      </c>
      <c r="M2741" s="39">
        <v>49</v>
      </c>
      <c r="N2741" s="39">
        <v>49</v>
      </c>
    </row>
    <row r="2742" spans="1:14" x14ac:dyDescent="0.25">
      <c r="A2742" s="39" t="s">
        <v>135</v>
      </c>
      <c r="B2742" s="39" t="s">
        <v>135</v>
      </c>
      <c r="C2742" s="39">
        <v>7204000</v>
      </c>
      <c r="D2742" s="39">
        <v>7</v>
      </c>
      <c r="E2742" s="39">
        <v>70</v>
      </c>
      <c r="F2742" s="39">
        <v>59</v>
      </c>
      <c r="G2742" s="39">
        <v>75</v>
      </c>
      <c r="H2742" s="39">
        <v>77</v>
      </c>
      <c r="I2742" s="39">
        <v>54</v>
      </c>
      <c r="J2742" s="39">
        <v>71</v>
      </c>
      <c r="K2742" s="39">
        <v>46</v>
      </c>
      <c r="L2742" s="39">
        <v>72</v>
      </c>
      <c r="M2742" s="39">
        <v>71</v>
      </c>
      <c r="N2742" s="39">
        <v>55</v>
      </c>
    </row>
    <row r="2743" spans="1:14" x14ac:dyDescent="0.25">
      <c r="A2743" s="39" t="s">
        <v>135</v>
      </c>
      <c r="B2743" s="39" t="s">
        <v>135</v>
      </c>
      <c r="C2743" s="39">
        <v>7204000</v>
      </c>
      <c r="D2743" s="39">
        <v>8</v>
      </c>
      <c r="E2743" s="39">
        <v>61</v>
      </c>
      <c r="F2743" s="39">
        <v>70</v>
      </c>
      <c r="G2743" s="39">
        <v>61</v>
      </c>
      <c r="H2743" s="39">
        <v>75</v>
      </c>
      <c r="I2743" s="39">
        <v>71</v>
      </c>
      <c r="J2743" s="39">
        <v>48</v>
      </c>
      <c r="K2743" s="39">
        <v>77</v>
      </c>
      <c r="L2743" s="39">
        <v>42</v>
      </c>
      <c r="M2743" s="39">
        <v>66</v>
      </c>
      <c r="N2743" s="39">
        <v>73</v>
      </c>
    </row>
    <row r="2744" spans="1:14" x14ac:dyDescent="0.25">
      <c r="A2744" s="39" t="s">
        <v>135</v>
      </c>
      <c r="B2744" s="39" t="s">
        <v>135</v>
      </c>
      <c r="C2744" s="39">
        <v>7204000</v>
      </c>
      <c r="D2744" s="39">
        <v>9</v>
      </c>
      <c r="E2744" s="39">
        <v>82</v>
      </c>
      <c r="F2744" s="39">
        <v>74</v>
      </c>
      <c r="G2744" s="39">
        <v>72</v>
      </c>
      <c r="H2744" s="39">
        <v>69</v>
      </c>
      <c r="I2744" s="39">
        <v>77</v>
      </c>
      <c r="J2744" s="39">
        <v>68</v>
      </c>
      <c r="K2744" s="39">
        <v>50</v>
      </c>
      <c r="L2744" s="39">
        <v>82</v>
      </c>
      <c r="M2744" s="39">
        <v>44</v>
      </c>
      <c r="N2744" s="39">
        <v>68</v>
      </c>
    </row>
    <row r="2745" spans="1:14" x14ac:dyDescent="0.25">
      <c r="A2745" s="39" t="s">
        <v>135</v>
      </c>
      <c r="B2745" s="39" t="s">
        <v>135</v>
      </c>
      <c r="C2745" s="39">
        <v>7205000</v>
      </c>
      <c r="D2745" s="39">
        <v>0</v>
      </c>
      <c r="E2745" s="39">
        <v>91</v>
      </c>
      <c r="F2745" s="39">
        <v>80</v>
      </c>
      <c r="G2745" s="39">
        <v>74</v>
      </c>
      <c r="H2745" s="39">
        <v>74</v>
      </c>
      <c r="I2745" s="39">
        <v>79</v>
      </c>
      <c r="J2745" s="39">
        <v>83</v>
      </c>
      <c r="K2745" s="39">
        <v>70</v>
      </c>
      <c r="L2745" s="39">
        <v>74</v>
      </c>
      <c r="M2745" s="39">
        <v>64</v>
      </c>
      <c r="N2745" s="39">
        <v>82</v>
      </c>
    </row>
    <row r="2746" spans="1:14" x14ac:dyDescent="0.25">
      <c r="A2746" s="39" t="s">
        <v>135</v>
      </c>
      <c r="B2746" s="39" t="s">
        <v>135</v>
      </c>
      <c r="C2746" s="39">
        <v>7205000</v>
      </c>
      <c r="D2746" s="39">
        <v>1</v>
      </c>
      <c r="E2746" s="39">
        <v>96</v>
      </c>
      <c r="F2746" s="39">
        <v>89</v>
      </c>
      <c r="G2746" s="39">
        <v>78</v>
      </c>
      <c r="H2746" s="39">
        <v>78</v>
      </c>
      <c r="I2746" s="39">
        <v>77</v>
      </c>
      <c r="J2746" s="39">
        <v>84</v>
      </c>
      <c r="K2746" s="39">
        <v>76</v>
      </c>
      <c r="L2746" s="39">
        <v>74</v>
      </c>
      <c r="M2746" s="39">
        <v>74</v>
      </c>
      <c r="N2746" s="39">
        <v>72</v>
      </c>
    </row>
    <row r="2747" spans="1:14" x14ac:dyDescent="0.25">
      <c r="A2747" s="39" t="s">
        <v>135</v>
      </c>
      <c r="B2747" s="39" t="s">
        <v>135</v>
      </c>
      <c r="C2747" s="39">
        <v>7205000</v>
      </c>
      <c r="D2747" s="39">
        <v>10</v>
      </c>
      <c r="E2747" s="39">
        <v>105</v>
      </c>
      <c r="F2747" s="39">
        <v>114</v>
      </c>
      <c r="G2747" s="39">
        <v>103</v>
      </c>
      <c r="H2747" s="39">
        <v>102</v>
      </c>
      <c r="I2747" s="39">
        <v>101</v>
      </c>
      <c r="J2747" s="39">
        <v>87</v>
      </c>
      <c r="K2747" s="39">
        <v>94</v>
      </c>
      <c r="L2747" s="39">
        <v>94</v>
      </c>
      <c r="M2747" s="39">
        <v>89</v>
      </c>
      <c r="N2747" s="39">
        <v>98</v>
      </c>
    </row>
    <row r="2748" spans="1:14" x14ac:dyDescent="0.25">
      <c r="A2748" s="39" t="s">
        <v>135</v>
      </c>
      <c r="B2748" s="39" t="s">
        <v>135</v>
      </c>
      <c r="C2748" s="39">
        <v>7205000</v>
      </c>
      <c r="D2748" s="39">
        <v>11</v>
      </c>
      <c r="E2748" s="39">
        <v>102</v>
      </c>
      <c r="F2748" s="39">
        <v>106</v>
      </c>
      <c r="G2748" s="39">
        <v>112</v>
      </c>
      <c r="H2748" s="39">
        <v>101</v>
      </c>
      <c r="I2748" s="39">
        <v>100</v>
      </c>
      <c r="J2748" s="39">
        <v>98</v>
      </c>
      <c r="K2748" s="39">
        <v>89</v>
      </c>
      <c r="L2748" s="39">
        <v>87</v>
      </c>
      <c r="M2748" s="39">
        <v>77</v>
      </c>
      <c r="N2748" s="39">
        <v>86</v>
      </c>
    </row>
    <row r="2749" spans="1:14" x14ac:dyDescent="0.25">
      <c r="A2749" s="39" t="s">
        <v>135</v>
      </c>
      <c r="B2749" s="39" t="s">
        <v>135</v>
      </c>
      <c r="C2749" s="39">
        <v>7205000</v>
      </c>
      <c r="D2749" s="39">
        <v>12</v>
      </c>
      <c r="E2749" s="39">
        <v>84</v>
      </c>
      <c r="F2749" s="39">
        <v>94</v>
      </c>
      <c r="G2749" s="39">
        <v>101</v>
      </c>
      <c r="H2749" s="39">
        <v>106</v>
      </c>
      <c r="I2749" s="39">
        <v>103</v>
      </c>
      <c r="J2749" s="39">
        <v>94</v>
      </c>
      <c r="K2749" s="39">
        <v>99</v>
      </c>
      <c r="L2749" s="39">
        <v>77</v>
      </c>
      <c r="M2749" s="39">
        <v>82</v>
      </c>
      <c r="N2749" s="39">
        <v>82</v>
      </c>
    </row>
    <row r="2750" spans="1:14" x14ac:dyDescent="0.25">
      <c r="A2750" s="39" t="s">
        <v>135</v>
      </c>
      <c r="B2750" s="39" t="s">
        <v>135</v>
      </c>
      <c r="C2750" s="39">
        <v>7205000</v>
      </c>
      <c r="D2750" s="39">
        <v>2</v>
      </c>
      <c r="E2750" s="39">
        <v>86</v>
      </c>
      <c r="F2750" s="39">
        <v>94</v>
      </c>
      <c r="G2750" s="39">
        <v>85</v>
      </c>
      <c r="H2750" s="39">
        <v>80</v>
      </c>
      <c r="I2750" s="39">
        <v>76</v>
      </c>
      <c r="J2750" s="39">
        <v>79</v>
      </c>
      <c r="K2750" s="39">
        <v>85</v>
      </c>
      <c r="L2750" s="39">
        <v>71</v>
      </c>
      <c r="M2750" s="39">
        <v>78</v>
      </c>
      <c r="N2750" s="39">
        <v>80</v>
      </c>
    </row>
    <row r="2751" spans="1:14" x14ac:dyDescent="0.25">
      <c r="A2751" s="39" t="s">
        <v>135</v>
      </c>
      <c r="B2751" s="39" t="s">
        <v>135</v>
      </c>
      <c r="C2751" s="39">
        <v>7205000</v>
      </c>
      <c r="D2751" s="39">
        <v>3</v>
      </c>
      <c r="E2751" s="39">
        <v>80</v>
      </c>
      <c r="F2751" s="39">
        <v>81</v>
      </c>
      <c r="G2751" s="39">
        <v>97</v>
      </c>
      <c r="H2751" s="39">
        <v>99</v>
      </c>
      <c r="I2751" s="39">
        <v>81</v>
      </c>
      <c r="J2751" s="39">
        <v>76</v>
      </c>
      <c r="K2751" s="39">
        <v>74</v>
      </c>
      <c r="L2751" s="39">
        <v>81</v>
      </c>
      <c r="M2751" s="39">
        <v>71</v>
      </c>
      <c r="N2751" s="39">
        <v>86</v>
      </c>
    </row>
    <row r="2752" spans="1:14" x14ac:dyDescent="0.25">
      <c r="A2752" s="39" t="s">
        <v>135</v>
      </c>
      <c r="B2752" s="39" t="s">
        <v>135</v>
      </c>
      <c r="C2752" s="39">
        <v>7205000</v>
      </c>
      <c r="D2752" s="39">
        <v>4</v>
      </c>
      <c r="E2752" s="39">
        <v>84</v>
      </c>
      <c r="F2752" s="39">
        <v>76</v>
      </c>
      <c r="G2752" s="39">
        <v>79</v>
      </c>
      <c r="H2752" s="39">
        <v>100</v>
      </c>
      <c r="I2752" s="39">
        <v>96</v>
      </c>
      <c r="J2752" s="39">
        <v>80</v>
      </c>
      <c r="K2752" s="39">
        <v>69</v>
      </c>
      <c r="L2752" s="39">
        <v>71</v>
      </c>
      <c r="M2752" s="39">
        <v>81</v>
      </c>
      <c r="N2752" s="39">
        <v>75</v>
      </c>
    </row>
    <row r="2753" spans="1:14" x14ac:dyDescent="0.25">
      <c r="A2753" s="39" t="s">
        <v>135</v>
      </c>
      <c r="B2753" s="39" t="s">
        <v>135</v>
      </c>
      <c r="C2753" s="39">
        <v>7205000</v>
      </c>
      <c r="D2753" s="39">
        <v>5</v>
      </c>
      <c r="E2753" s="39">
        <v>94</v>
      </c>
      <c r="F2753" s="39">
        <v>86</v>
      </c>
      <c r="G2753" s="39">
        <v>81</v>
      </c>
      <c r="H2753" s="39">
        <v>84</v>
      </c>
      <c r="I2753" s="39">
        <v>96</v>
      </c>
      <c r="J2753" s="39">
        <v>101</v>
      </c>
      <c r="K2753" s="39">
        <v>81</v>
      </c>
      <c r="L2753" s="39">
        <v>66</v>
      </c>
      <c r="M2753" s="39">
        <v>67</v>
      </c>
      <c r="N2753" s="39">
        <v>86</v>
      </c>
    </row>
    <row r="2754" spans="1:14" x14ac:dyDescent="0.25">
      <c r="A2754" s="39" t="s">
        <v>135</v>
      </c>
      <c r="B2754" s="39" t="s">
        <v>135</v>
      </c>
      <c r="C2754" s="39">
        <v>7205000</v>
      </c>
      <c r="D2754" s="39">
        <v>6</v>
      </c>
      <c r="E2754" s="39">
        <v>104</v>
      </c>
      <c r="F2754" s="39">
        <v>90</v>
      </c>
      <c r="G2754" s="39">
        <v>93</v>
      </c>
      <c r="H2754" s="39">
        <v>92</v>
      </c>
      <c r="I2754" s="39">
        <v>92</v>
      </c>
      <c r="J2754" s="39">
        <v>104</v>
      </c>
      <c r="K2754" s="39">
        <v>98</v>
      </c>
      <c r="L2754" s="39">
        <v>78</v>
      </c>
      <c r="M2754" s="39">
        <v>66</v>
      </c>
      <c r="N2754" s="39">
        <v>69</v>
      </c>
    </row>
    <row r="2755" spans="1:14" x14ac:dyDescent="0.25">
      <c r="A2755" s="39" t="s">
        <v>135</v>
      </c>
      <c r="B2755" s="39" t="s">
        <v>135</v>
      </c>
      <c r="C2755" s="39">
        <v>7205000</v>
      </c>
      <c r="D2755" s="39">
        <v>7</v>
      </c>
      <c r="E2755" s="39">
        <v>94</v>
      </c>
      <c r="F2755" s="39">
        <v>100</v>
      </c>
      <c r="G2755" s="39">
        <v>90</v>
      </c>
      <c r="H2755" s="39">
        <v>93</v>
      </c>
      <c r="I2755" s="39">
        <v>93</v>
      </c>
      <c r="J2755" s="39">
        <v>98</v>
      </c>
      <c r="K2755" s="39">
        <v>95</v>
      </c>
      <c r="L2755" s="39">
        <v>93</v>
      </c>
      <c r="M2755" s="39">
        <v>75</v>
      </c>
      <c r="N2755" s="39">
        <v>73</v>
      </c>
    </row>
    <row r="2756" spans="1:14" x14ac:dyDescent="0.25">
      <c r="A2756" s="39" t="s">
        <v>135</v>
      </c>
      <c r="B2756" s="39" t="s">
        <v>135</v>
      </c>
      <c r="C2756" s="39">
        <v>7205000</v>
      </c>
      <c r="D2756" s="39">
        <v>8</v>
      </c>
      <c r="E2756" s="39">
        <v>101</v>
      </c>
      <c r="F2756" s="39">
        <v>103</v>
      </c>
      <c r="G2756" s="39">
        <v>104</v>
      </c>
      <c r="H2756" s="39">
        <v>91</v>
      </c>
      <c r="I2756" s="39">
        <v>100</v>
      </c>
      <c r="J2756" s="39">
        <v>90</v>
      </c>
      <c r="K2756" s="39">
        <v>97</v>
      </c>
      <c r="L2756" s="39">
        <v>92</v>
      </c>
      <c r="M2756" s="39">
        <v>86</v>
      </c>
      <c r="N2756" s="39">
        <v>81</v>
      </c>
    </row>
    <row r="2757" spans="1:14" x14ac:dyDescent="0.25">
      <c r="A2757" s="39" t="s">
        <v>135</v>
      </c>
      <c r="B2757" s="39" t="s">
        <v>135</v>
      </c>
      <c r="C2757" s="39">
        <v>7205000</v>
      </c>
      <c r="D2757" s="39">
        <v>9</v>
      </c>
      <c r="E2757" s="39">
        <v>118</v>
      </c>
      <c r="F2757" s="39">
        <v>102</v>
      </c>
      <c r="G2757" s="39">
        <v>97</v>
      </c>
      <c r="H2757" s="39">
        <v>103</v>
      </c>
      <c r="I2757" s="39">
        <v>94</v>
      </c>
      <c r="J2757" s="39">
        <v>95</v>
      </c>
      <c r="K2757" s="39">
        <v>102</v>
      </c>
      <c r="L2757" s="39">
        <v>91</v>
      </c>
      <c r="M2757" s="39">
        <v>97</v>
      </c>
      <c r="N2757" s="39">
        <v>91</v>
      </c>
    </row>
    <row r="2758" spans="1:14" x14ac:dyDescent="0.25">
      <c r="A2758" s="39" t="s">
        <v>135</v>
      </c>
      <c r="B2758" s="39" t="s">
        <v>135</v>
      </c>
      <c r="C2758" s="39">
        <v>7206000</v>
      </c>
      <c r="D2758" s="39">
        <v>0</v>
      </c>
      <c r="E2758" s="39">
        <v>132</v>
      </c>
      <c r="F2758" s="39">
        <v>140</v>
      </c>
      <c r="G2758" s="39">
        <v>131</v>
      </c>
      <c r="H2758" s="39">
        <v>122</v>
      </c>
      <c r="I2758" s="39">
        <v>128</v>
      </c>
      <c r="J2758" s="39">
        <v>145</v>
      </c>
      <c r="K2758" s="39">
        <v>164</v>
      </c>
      <c r="L2758" s="39">
        <v>143</v>
      </c>
      <c r="M2758" s="39">
        <v>166</v>
      </c>
      <c r="N2758" s="39">
        <v>156</v>
      </c>
    </row>
    <row r="2759" spans="1:14" x14ac:dyDescent="0.25">
      <c r="A2759" s="39" t="s">
        <v>135</v>
      </c>
      <c r="B2759" s="39" t="s">
        <v>135</v>
      </c>
      <c r="C2759" s="39">
        <v>7206000</v>
      </c>
      <c r="D2759" s="39">
        <v>1</v>
      </c>
      <c r="E2759" s="39">
        <v>131</v>
      </c>
      <c r="F2759" s="39">
        <v>132</v>
      </c>
      <c r="G2759" s="39">
        <v>136</v>
      </c>
      <c r="H2759" s="39">
        <v>141</v>
      </c>
      <c r="I2759" s="39">
        <v>128</v>
      </c>
      <c r="J2759" s="39">
        <v>128</v>
      </c>
      <c r="K2759" s="39">
        <v>162</v>
      </c>
      <c r="L2759" s="39">
        <v>170</v>
      </c>
      <c r="M2759" s="39">
        <v>145</v>
      </c>
      <c r="N2759" s="39">
        <v>183</v>
      </c>
    </row>
    <row r="2760" spans="1:14" x14ac:dyDescent="0.25">
      <c r="A2760" s="39" t="s">
        <v>135</v>
      </c>
      <c r="B2760" s="39" t="s">
        <v>135</v>
      </c>
      <c r="C2760" s="39">
        <v>7206000</v>
      </c>
      <c r="D2760" s="39">
        <v>10</v>
      </c>
      <c r="E2760" s="39">
        <v>119</v>
      </c>
      <c r="F2760" s="39">
        <v>153</v>
      </c>
      <c r="G2760" s="39">
        <v>168</v>
      </c>
      <c r="H2760" s="39">
        <v>152</v>
      </c>
      <c r="I2760" s="39">
        <v>158</v>
      </c>
      <c r="J2760" s="39">
        <v>142</v>
      </c>
      <c r="K2760" s="39">
        <v>160</v>
      </c>
      <c r="L2760" s="39">
        <v>150</v>
      </c>
      <c r="M2760" s="39">
        <v>170</v>
      </c>
      <c r="N2760" s="39">
        <v>160</v>
      </c>
    </row>
    <row r="2761" spans="1:14" x14ac:dyDescent="0.25">
      <c r="A2761" s="39" t="s">
        <v>135</v>
      </c>
      <c r="B2761" s="39" t="s">
        <v>135</v>
      </c>
      <c r="C2761" s="39">
        <v>7206000</v>
      </c>
      <c r="D2761" s="39">
        <v>11</v>
      </c>
      <c r="E2761" s="39">
        <v>151</v>
      </c>
      <c r="F2761" s="39">
        <v>119</v>
      </c>
      <c r="G2761" s="39">
        <v>150</v>
      </c>
      <c r="H2761" s="39">
        <v>171</v>
      </c>
      <c r="I2761" s="39">
        <v>167</v>
      </c>
      <c r="J2761" s="39">
        <v>158</v>
      </c>
      <c r="K2761" s="39">
        <v>142</v>
      </c>
      <c r="L2761" s="39">
        <v>165</v>
      </c>
      <c r="M2761" s="39">
        <v>152</v>
      </c>
      <c r="N2761" s="39">
        <v>167</v>
      </c>
    </row>
    <row r="2762" spans="1:14" x14ac:dyDescent="0.25">
      <c r="A2762" s="39" t="s">
        <v>135</v>
      </c>
      <c r="B2762" s="39" t="s">
        <v>135</v>
      </c>
      <c r="C2762" s="39">
        <v>7206000</v>
      </c>
      <c r="D2762" s="39">
        <v>12</v>
      </c>
      <c r="E2762" s="39">
        <v>129</v>
      </c>
      <c r="F2762" s="39">
        <v>148</v>
      </c>
      <c r="G2762" s="39">
        <v>121</v>
      </c>
      <c r="H2762" s="39">
        <v>145</v>
      </c>
      <c r="I2762" s="39">
        <v>159</v>
      </c>
      <c r="J2762" s="39">
        <v>148</v>
      </c>
      <c r="K2762" s="39">
        <v>151</v>
      </c>
      <c r="L2762" s="39">
        <v>134</v>
      </c>
      <c r="M2762" s="39">
        <v>144</v>
      </c>
      <c r="N2762" s="39">
        <v>148</v>
      </c>
    </row>
    <row r="2763" spans="1:14" x14ac:dyDescent="0.25">
      <c r="A2763" s="39" t="s">
        <v>135</v>
      </c>
      <c r="B2763" s="39" t="s">
        <v>135</v>
      </c>
      <c r="C2763" s="39">
        <v>7206000</v>
      </c>
      <c r="D2763" s="39">
        <v>2</v>
      </c>
      <c r="E2763" s="39">
        <v>144</v>
      </c>
      <c r="F2763" s="39">
        <v>131</v>
      </c>
      <c r="G2763" s="39">
        <v>132</v>
      </c>
      <c r="H2763" s="39">
        <v>143</v>
      </c>
      <c r="I2763" s="39">
        <v>141</v>
      </c>
      <c r="J2763" s="39">
        <v>127</v>
      </c>
      <c r="K2763" s="39">
        <v>144</v>
      </c>
      <c r="L2763" s="39">
        <v>167</v>
      </c>
      <c r="M2763" s="39">
        <v>162</v>
      </c>
      <c r="N2763" s="39">
        <v>146</v>
      </c>
    </row>
    <row r="2764" spans="1:14" x14ac:dyDescent="0.25">
      <c r="A2764" s="39" t="s">
        <v>135</v>
      </c>
      <c r="B2764" s="39" t="s">
        <v>135</v>
      </c>
      <c r="C2764" s="39">
        <v>7206000</v>
      </c>
      <c r="D2764" s="39">
        <v>3</v>
      </c>
      <c r="E2764" s="39">
        <v>129</v>
      </c>
      <c r="F2764" s="39">
        <v>149</v>
      </c>
      <c r="G2764" s="39">
        <v>133</v>
      </c>
      <c r="H2764" s="39">
        <v>143</v>
      </c>
      <c r="I2764" s="39">
        <v>151</v>
      </c>
      <c r="J2764" s="39">
        <v>151</v>
      </c>
      <c r="K2764" s="39">
        <v>141</v>
      </c>
      <c r="L2764" s="39">
        <v>150</v>
      </c>
      <c r="M2764" s="39">
        <v>167</v>
      </c>
      <c r="N2764" s="39">
        <v>161</v>
      </c>
    </row>
    <row r="2765" spans="1:14" x14ac:dyDescent="0.25">
      <c r="A2765" s="39" t="s">
        <v>135</v>
      </c>
      <c r="B2765" s="39" t="s">
        <v>135</v>
      </c>
      <c r="C2765" s="39">
        <v>7206000</v>
      </c>
      <c r="D2765" s="39">
        <v>4</v>
      </c>
      <c r="E2765" s="39">
        <v>148</v>
      </c>
      <c r="F2765" s="39">
        <v>138</v>
      </c>
      <c r="G2765" s="39">
        <v>149</v>
      </c>
      <c r="H2765" s="39">
        <v>127</v>
      </c>
      <c r="I2765" s="39">
        <v>154</v>
      </c>
      <c r="J2765" s="39">
        <v>149</v>
      </c>
      <c r="K2765" s="39">
        <v>167</v>
      </c>
      <c r="L2765" s="39">
        <v>146</v>
      </c>
      <c r="M2765" s="39">
        <v>146</v>
      </c>
      <c r="N2765" s="39">
        <v>173</v>
      </c>
    </row>
    <row r="2766" spans="1:14" x14ac:dyDescent="0.25">
      <c r="A2766" s="39" t="s">
        <v>135</v>
      </c>
      <c r="B2766" s="39" t="s">
        <v>135</v>
      </c>
      <c r="C2766" s="39">
        <v>7206000</v>
      </c>
      <c r="D2766" s="39">
        <v>5</v>
      </c>
      <c r="E2766" s="39">
        <v>140</v>
      </c>
      <c r="F2766" s="39">
        <v>143</v>
      </c>
      <c r="G2766" s="39">
        <v>140</v>
      </c>
      <c r="H2766" s="39">
        <v>149</v>
      </c>
      <c r="I2766" s="39">
        <v>127</v>
      </c>
      <c r="J2766" s="39">
        <v>155</v>
      </c>
      <c r="K2766" s="39">
        <v>155</v>
      </c>
      <c r="L2766" s="39">
        <v>165</v>
      </c>
      <c r="M2766" s="39">
        <v>151</v>
      </c>
      <c r="N2766" s="39">
        <v>145</v>
      </c>
    </row>
    <row r="2767" spans="1:14" x14ac:dyDescent="0.25">
      <c r="A2767" s="39" t="s">
        <v>135</v>
      </c>
      <c r="B2767" s="39" t="s">
        <v>135</v>
      </c>
      <c r="C2767" s="39">
        <v>7206000</v>
      </c>
      <c r="D2767" s="39">
        <v>6</v>
      </c>
      <c r="E2767" s="39">
        <v>134</v>
      </c>
      <c r="F2767" s="39">
        <v>138</v>
      </c>
      <c r="G2767" s="39">
        <v>140</v>
      </c>
      <c r="H2767" s="39">
        <v>152</v>
      </c>
      <c r="I2767" s="39">
        <v>152</v>
      </c>
      <c r="J2767" s="39">
        <v>148</v>
      </c>
      <c r="K2767" s="39">
        <v>148</v>
      </c>
      <c r="L2767" s="39">
        <v>160</v>
      </c>
      <c r="M2767" s="39">
        <v>169</v>
      </c>
      <c r="N2767" s="39">
        <v>155</v>
      </c>
    </row>
    <row r="2768" spans="1:14" x14ac:dyDescent="0.25">
      <c r="A2768" s="39" t="s">
        <v>135</v>
      </c>
      <c r="B2768" s="39" t="s">
        <v>135</v>
      </c>
      <c r="C2768" s="39">
        <v>7206000</v>
      </c>
      <c r="D2768" s="39">
        <v>7</v>
      </c>
      <c r="E2768" s="39">
        <v>158</v>
      </c>
      <c r="F2768" s="39">
        <v>132</v>
      </c>
      <c r="G2768" s="39">
        <v>143</v>
      </c>
      <c r="H2768" s="39">
        <v>143</v>
      </c>
      <c r="I2768" s="39">
        <v>152</v>
      </c>
      <c r="J2768" s="39">
        <v>153</v>
      </c>
      <c r="K2768" s="39">
        <v>153</v>
      </c>
      <c r="L2768" s="39">
        <v>145</v>
      </c>
      <c r="M2768" s="39">
        <v>162</v>
      </c>
      <c r="N2768" s="39">
        <v>156</v>
      </c>
    </row>
    <row r="2769" spans="1:14" x14ac:dyDescent="0.25">
      <c r="A2769" s="39" t="s">
        <v>135</v>
      </c>
      <c r="B2769" s="39" t="s">
        <v>135</v>
      </c>
      <c r="C2769" s="39">
        <v>7206000</v>
      </c>
      <c r="D2769" s="39">
        <v>8</v>
      </c>
      <c r="E2769" s="39">
        <v>171</v>
      </c>
      <c r="F2769" s="39">
        <v>152</v>
      </c>
      <c r="G2769" s="39">
        <v>147</v>
      </c>
      <c r="H2769" s="39">
        <v>142</v>
      </c>
      <c r="I2769" s="39">
        <v>151</v>
      </c>
      <c r="J2769" s="39">
        <v>152</v>
      </c>
      <c r="K2769" s="39">
        <v>161</v>
      </c>
      <c r="L2769" s="39">
        <v>153</v>
      </c>
      <c r="M2769" s="39">
        <v>155</v>
      </c>
      <c r="N2769" s="39">
        <v>163</v>
      </c>
    </row>
    <row r="2770" spans="1:14" x14ac:dyDescent="0.25">
      <c r="A2770" s="39" t="s">
        <v>135</v>
      </c>
      <c r="B2770" s="39" t="s">
        <v>135</v>
      </c>
      <c r="C2770" s="39">
        <v>7206000</v>
      </c>
      <c r="D2770" s="39">
        <v>9</v>
      </c>
      <c r="E2770" s="39">
        <v>159</v>
      </c>
      <c r="F2770" s="39">
        <v>172</v>
      </c>
      <c r="G2770" s="39">
        <v>149</v>
      </c>
      <c r="H2770" s="39">
        <v>151</v>
      </c>
      <c r="I2770" s="39">
        <v>141</v>
      </c>
      <c r="J2770" s="39">
        <v>162</v>
      </c>
      <c r="K2770" s="39">
        <v>148</v>
      </c>
      <c r="L2770" s="39">
        <v>171</v>
      </c>
      <c r="M2770" s="39">
        <v>156</v>
      </c>
      <c r="N2770" s="39">
        <v>155</v>
      </c>
    </row>
    <row r="2771" spans="1:14" x14ac:dyDescent="0.25">
      <c r="A2771" s="39" t="s">
        <v>135</v>
      </c>
      <c r="B2771" s="39" t="s">
        <v>135</v>
      </c>
      <c r="C2771" s="39">
        <v>7207000</v>
      </c>
      <c r="D2771" s="39">
        <v>0</v>
      </c>
      <c r="E2771" s="39">
        <v>1778</v>
      </c>
      <c r="F2771" s="39">
        <v>1724</v>
      </c>
      <c r="G2771" s="39">
        <v>1773</v>
      </c>
      <c r="H2771" s="39">
        <v>1694</v>
      </c>
      <c r="I2771" s="39">
        <v>1693</v>
      </c>
      <c r="J2771" s="39">
        <v>1703</v>
      </c>
      <c r="K2771" s="39">
        <v>1633</v>
      </c>
      <c r="L2771" s="39">
        <v>1673</v>
      </c>
      <c r="M2771" s="39">
        <v>1450</v>
      </c>
      <c r="N2771" s="39">
        <v>1563</v>
      </c>
    </row>
    <row r="2772" spans="1:14" x14ac:dyDescent="0.25">
      <c r="A2772" s="39" t="s">
        <v>135</v>
      </c>
      <c r="B2772" s="39" t="s">
        <v>135</v>
      </c>
      <c r="C2772" s="39">
        <v>7207000</v>
      </c>
      <c r="D2772" s="39">
        <v>1</v>
      </c>
      <c r="E2772" s="39">
        <v>1750</v>
      </c>
      <c r="F2772" s="39">
        <v>1768</v>
      </c>
      <c r="G2772" s="39">
        <v>1714</v>
      </c>
      <c r="H2772" s="39">
        <v>1749</v>
      </c>
      <c r="I2772" s="39">
        <v>1699</v>
      </c>
      <c r="J2772" s="39">
        <v>1697</v>
      </c>
      <c r="K2772" s="39">
        <v>1694</v>
      </c>
      <c r="L2772" s="39">
        <v>1625</v>
      </c>
      <c r="M2772" s="39">
        <v>1607</v>
      </c>
      <c r="N2772" s="39">
        <v>1499</v>
      </c>
    </row>
    <row r="2773" spans="1:14" x14ac:dyDescent="0.25">
      <c r="A2773" s="39" t="s">
        <v>135</v>
      </c>
      <c r="B2773" s="39" t="s">
        <v>135</v>
      </c>
      <c r="C2773" s="39">
        <v>7207000</v>
      </c>
      <c r="D2773" s="39">
        <v>10</v>
      </c>
      <c r="E2773" s="39">
        <v>1563</v>
      </c>
      <c r="F2773" s="39">
        <v>1615</v>
      </c>
      <c r="G2773" s="39">
        <v>1663</v>
      </c>
      <c r="H2773" s="39">
        <v>1639</v>
      </c>
      <c r="I2773" s="39">
        <v>1596</v>
      </c>
      <c r="J2773" s="39">
        <v>1765</v>
      </c>
      <c r="K2773" s="39">
        <v>1768</v>
      </c>
      <c r="L2773" s="39">
        <v>1784</v>
      </c>
      <c r="M2773" s="39">
        <v>1761</v>
      </c>
      <c r="N2773" s="39">
        <v>1832</v>
      </c>
    </row>
    <row r="2774" spans="1:14" x14ac:dyDescent="0.25">
      <c r="A2774" s="39" t="s">
        <v>135</v>
      </c>
      <c r="B2774" s="39" t="s">
        <v>135</v>
      </c>
      <c r="C2774" s="39">
        <v>7207000</v>
      </c>
      <c r="D2774" s="39">
        <v>11</v>
      </c>
      <c r="E2774" s="39">
        <v>1402</v>
      </c>
      <c r="F2774" s="39">
        <v>1431</v>
      </c>
      <c r="G2774" s="39">
        <v>1520</v>
      </c>
      <c r="H2774" s="39">
        <v>1589</v>
      </c>
      <c r="I2774" s="39">
        <v>1585</v>
      </c>
      <c r="J2774" s="39">
        <v>1587</v>
      </c>
      <c r="K2774" s="39">
        <v>1696</v>
      </c>
      <c r="L2774" s="39">
        <v>1692</v>
      </c>
      <c r="M2774" s="39">
        <v>1730</v>
      </c>
      <c r="N2774" s="39">
        <v>1694</v>
      </c>
    </row>
    <row r="2775" spans="1:14" x14ac:dyDescent="0.25">
      <c r="A2775" s="39" t="s">
        <v>135</v>
      </c>
      <c r="B2775" s="39" t="s">
        <v>135</v>
      </c>
      <c r="C2775" s="39">
        <v>7207000</v>
      </c>
      <c r="D2775" s="39">
        <v>12</v>
      </c>
      <c r="E2775" s="39">
        <v>1122</v>
      </c>
      <c r="F2775" s="39">
        <v>1246</v>
      </c>
      <c r="G2775" s="39">
        <v>1233</v>
      </c>
      <c r="H2775" s="39">
        <v>1291</v>
      </c>
      <c r="I2775" s="39">
        <v>1373</v>
      </c>
      <c r="J2775" s="39">
        <v>1343</v>
      </c>
      <c r="K2775" s="39">
        <v>1400</v>
      </c>
      <c r="L2775" s="39">
        <v>1491</v>
      </c>
      <c r="M2775" s="39">
        <v>1613</v>
      </c>
      <c r="N2775" s="39">
        <v>1594</v>
      </c>
    </row>
    <row r="2776" spans="1:14" x14ac:dyDescent="0.25">
      <c r="A2776" s="39" t="s">
        <v>135</v>
      </c>
      <c r="B2776" s="39" t="s">
        <v>135</v>
      </c>
      <c r="C2776" s="39">
        <v>7207000</v>
      </c>
      <c r="D2776" s="39">
        <v>2</v>
      </c>
      <c r="E2776" s="39">
        <v>1668</v>
      </c>
      <c r="F2776" s="39">
        <v>1720</v>
      </c>
      <c r="G2776" s="39">
        <v>1779</v>
      </c>
      <c r="H2776" s="39">
        <v>1694</v>
      </c>
      <c r="I2776" s="39">
        <v>1771</v>
      </c>
      <c r="J2776" s="39">
        <v>1720</v>
      </c>
      <c r="K2776" s="39">
        <v>1673</v>
      </c>
      <c r="L2776" s="39">
        <v>1701</v>
      </c>
      <c r="M2776" s="39">
        <v>1573</v>
      </c>
      <c r="N2776" s="39">
        <v>1626</v>
      </c>
    </row>
    <row r="2777" spans="1:14" x14ac:dyDescent="0.25">
      <c r="A2777" s="39" t="s">
        <v>135</v>
      </c>
      <c r="B2777" s="39" t="s">
        <v>135</v>
      </c>
      <c r="C2777" s="39">
        <v>7207000</v>
      </c>
      <c r="D2777" s="39">
        <v>3</v>
      </c>
      <c r="E2777" s="39">
        <v>1638</v>
      </c>
      <c r="F2777" s="39">
        <v>1637</v>
      </c>
      <c r="G2777" s="39">
        <v>1714</v>
      </c>
      <c r="H2777" s="39">
        <v>1743</v>
      </c>
      <c r="I2777" s="39">
        <v>1720</v>
      </c>
      <c r="J2777" s="39">
        <v>1806</v>
      </c>
      <c r="K2777" s="39">
        <v>1699</v>
      </c>
      <c r="L2777" s="39">
        <v>1679</v>
      </c>
      <c r="M2777" s="39">
        <v>1709</v>
      </c>
      <c r="N2777" s="39">
        <v>1583</v>
      </c>
    </row>
    <row r="2778" spans="1:14" x14ac:dyDescent="0.25">
      <c r="A2778" s="39" t="s">
        <v>135</v>
      </c>
      <c r="B2778" s="39" t="s">
        <v>135</v>
      </c>
      <c r="C2778" s="39">
        <v>7207000</v>
      </c>
      <c r="D2778" s="39">
        <v>4</v>
      </c>
      <c r="E2778" s="39">
        <v>1640</v>
      </c>
      <c r="F2778" s="39">
        <v>1635</v>
      </c>
      <c r="G2778" s="39">
        <v>1675</v>
      </c>
      <c r="H2778" s="39">
        <v>1696</v>
      </c>
      <c r="I2778" s="39">
        <v>1748</v>
      </c>
      <c r="J2778" s="39">
        <v>1706</v>
      </c>
      <c r="K2778" s="39">
        <v>1804</v>
      </c>
      <c r="L2778" s="39">
        <v>1679</v>
      </c>
      <c r="M2778" s="39">
        <v>1656</v>
      </c>
      <c r="N2778" s="39">
        <v>1690</v>
      </c>
    </row>
    <row r="2779" spans="1:14" x14ac:dyDescent="0.25">
      <c r="A2779" s="39" t="s">
        <v>135</v>
      </c>
      <c r="B2779" s="39" t="s">
        <v>135</v>
      </c>
      <c r="C2779" s="39">
        <v>7207000</v>
      </c>
      <c r="D2779" s="39">
        <v>5</v>
      </c>
      <c r="E2779" s="39">
        <v>1562</v>
      </c>
      <c r="F2779" s="39">
        <v>1631</v>
      </c>
      <c r="G2779" s="39">
        <v>1657</v>
      </c>
      <c r="H2779" s="39">
        <v>1640</v>
      </c>
      <c r="I2779" s="39">
        <v>1707</v>
      </c>
      <c r="J2779" s="39">
        <v>1782</v>
      </c>
      <c r="K2779" s="39">
        <v>1678</v>
      </c>
      <c r="L2779" s="39">
        <v>1802</v>
      </c>
      <c r="M2779" s="39">
        <v>1668</v>
      </c>
      <c r="N2779" s="39">
        <v>1661</v>
      </c>
    </row>
    <row r="2780" spans="1:14" x14ac:dyDescent="0.25">
      <c r="A2780" s="39" t="s">
        <v>135</v>
      </c>
      <c r="B2780" s="39" t="s">
        <v>135</v>
      </c>
      <c r="C2780" s="39">
        <v>7207000</v>
      </c>
      <c r="D2780" s="39">
        <v>6</v>
      </c>
      <c r="E2780" s="39">
        <v>1509</v>
      </c>
      <c r="F2780" s="39">
        <v>1568</v>
      </c>
      <c r="G2780" s="39">
        <v>1655</v>
      </c>
      <c r="H2780" s="39">
        <v>1655</v>
      </c>
      <c r="I2780" s="39">
        <v>1633</v>
      </c>
      <c r="J2780" s="39">
        <v>1719</v>
      </c>
      <c r="K2780" s="39">
        <v>1791</v>
      </c>
      <c r="L2780" s="39">
        <v>1718</v>
      </c>
      <c r="M2780" s="39">
        <v>1817</v>
      </c>
      <c r="N2780" s="39">
        <v>1723</v>
      </c>
    </row>
    <row r="2781" spans="1:14" x14ac:dyDescent="0.25">
      <c r="A2781" s="39" t="s">
        <v>135</v>
      </c>
      <c r="B2781" s="39" t="s">
        <v>135</v>
      </c>
      <c r="C2781" s="39">
        <v>7207000</v>
      </c>
      <c r="D2781" s="39">
        <v>7</v>
      </c>
      <c r="E2781" s="39">
        <v>1501</v>
      </c>
      <c r="F2781" s="39">
        <v>1520</v>
      </c>
      <c r="G2781" s="39">
        <v>1616</v>
      </c>
      <c r="H2781" s="39">
        <v>1624</v>
      </c>
      <c r="I2781" s="39">
        <v>1636</v>
      </c>
      <c r="J2781" s="39">
        <v>1652</v>
      </c>
      <c r="K2781" s="39">
        <v>1742</v>
      </c>
      <c r="L2781" s="39">
        <v>1816</v>
      </c>
      <c r="M2781" s="39">
        <v>1687</v>
      </c>
      <c r="N2781" s="39">
        <v>1798</v>
      </c>
    </row>
    <row r="2782" spans="1:14" x14ac:dyDescent="0.25">
      <c r="A2782" s="39" t="s">
        <v>135</v>
      </c>
      <c r="B2782" s="39" t="s">
        <v>135</v>
      </c>
      <c r="C2782" s="39">
        <v>7207000</v>
      </c>
      <c r="D2782" s="39">
        <v>8</v>
      </c>
      <c r="E2782" s="39">
        <v>1530</v>
      </c>
      <c r="F2782" s="39">
        <v>1508</v>
      </c>
      <c r="G2782" s="39">
        <v>1545</v>
      </c>
      <c r="H2782" s="39">
        <v>1645</v>
      </c>
      <c r="I2782" s="39">
        <v>1643</v>
      </c>
      <c r="J2782" s="39">
        <v>1656</v>
      </c>
      <c r="K2782" s="39">
        <v>1669</v>
      </c>
      <c r="L2782" s="39">
        <v>1753</v>
      </c>
      <c r="M2782" s="39">
        <v>1812</v>
      </c>
      <c r="N2782" s="39">
        <v>1684</v>
      </c>
    </row>
    <row r="2783" spans="1:14" x14ac:dyDescent="0.25">
      <c r="A2783" s="39" t="s">
        <v>135</v>
      </c>
      <c r="B2783" s="39" t="s">
        <v>135</v>
      </c>
      <c r="C2783" s="39">
        <v>7207000</v>
      </c>
      <c r="D2783" s="39">
        <v>9</v>
      </c>
      <c r="E2783" s="39">
        <v>1478</v>
      </c>
      <c r="F2783" s="39">
        <v>1539</v>
      </c>
      <c r="G2783" s="39">
        <v>1563</v>
      </c>
      <c r="H2783" s="39">
        <v>1591</v>
      </c>
      <c r="I2783" s="39">
        <v>1703</v>
      </c>
      <c r="J2783" s="39">
        <v>1677</v>
      </c>
      <c r="K2783" s="39">
        <v>1704</v>
      </c>
      <c r="L2783" s="39">
        <v>1747</v>
      </c>
      <c r="M2783" s="39">
        <v>1798</v>
      </c>
      <c r="N2783" s="39">
        <v>1848</v>
      </c>
    </row>
    <row r="2784" spans="1:14" x14ac:dyDescent="0.25">
      <c r="A2784" s="39" t="s">
        <v>135</v>
      </c>
      <c r="B2784" s="39" t="s">
        <v>135</v>
      </c>
      <c r="C2784" s="39">
        <v>7208000</v>
      </c>
      <c r="D2784" s="39">
        <v>0</v>
      </c>
      <c r="E2784" s="39">
        <v>82</v>
      </c>
      <c r="F2784" s="39">
        <v>78</v>
      </c>
      <c r="G2784" s="39">
        <v>70</v>
      </c>
      <c r="H2784" s="39">
        <v>75</v>
      </c>
      <c r="I2784" s="39">
        <v>62</v>
      </c>
      <c r="J2784" s="39">
        <v>68</v>
      </c>
      <c r="K2784" s="39">
        <v>71</v>
      </c>
      <c r="L2784" s="39">
        <v>64</v>
      </c>
      <c r="M2784" s="39">
        <v>61</v>
      </c>
      <c r="N2784" s="39">
        <v>51</v>
      </c>
    </row>
    <row r="2785" spans="1:14" x14ac:dyDescent="0.25">
      <c r="A2785" s="39" t="s">
        <v>135</v>
      </c>
      <c r="B2785" s="39" t="s">
        <v>135</v>
      </c>
      <c r="C2785" s="39">
        <v>7208000</v>
      </c>
      <c r="D2785" s="39">
        <v>1</v>
      </c>
      <c r="E2785" s="39">
        <v>87</v>
      </c>
      <c r="F2785" s="39">
        <v>86</v>
      </c>
      <c r="G2785" s="39">
        <v>69</v>
      </c>
      <c r="H2785" s="39">
        <v>69</v>
      </c>
      <c r="I2785" s="39">
        <v>75</v>
      </c>
      <c r="J2785" s="39">
        <v>54</v>
      </c>
      <c r="K2785" s="39">
        <v>67</v>
      </c>
      <c r="L2785" s="39">
        <v>70</v>
      </c>
      <c r="M2785" s="39">
        <v>70</v>
      </c>
      <c r="N2785" s="39">
        <v>59</v>
      </c>
    </row>
    <row r="2786" spans="1:14" x14ac:dyDescent="0.25">
      <c r="A2786" s="39" t="s">
        <v>135</v>
      </c>
      <c r="B2786" s="39" t="s">
        <v>135</v>
      </c>
      <c r="C2786" s="39">
        <v>7208000</v>
      </c>
      <c r="D2786" s="39">
        <v>10</v>
      </c>
      <c r="E2786" s="39">
        <v>97</v>
      </c>
      <c r="F2786" s="39">
        <v>109</v>
      </c>
      <c r="G2786" s="39">
        <v>101</v>
      </c>
      <c r="H2786" s="39">
        <v>93</v>
      </c>
      <c r="I2786" s="39">
        <v>71</v>
      </c>
      <c r="J2786" s="39">
        <v>91</v>
      </c>
      <c r="K2786" s="39">
        <v>80</v>
      </c>
      <c r="L2786" s="39">
        <v>87</v>
      </c>
      <c r="M2786" s="39">
        <v>75</v>
      </c>
      <c r="N2786" s="39">
        <v>74</v>
      </c>
    </row>
    <row r="2787" spans="1:14" x14ac:dyDescent="0.25">
      <c r="A2787" s="39" t="s">
        <v>135</v>
      </c>
      <c r="B2787" s="39" t="s">
        <v>135</v>
      </c>
      <c r="C2787" s="39">
        <v>7208000</v>
      </c>
      <c r="D2787" s="39">
        <v>11</v>
      </c>
      <c r="E2787" s="39">
        <v>94</v>
      </c>
      <c r="F2787" s="39">
        <v>94</v>
      </c>
      <c r="G2787" s="39">
        <v>105</v>
      </c>
      <c r="H2787" s="39">
        <v>94</v>
      </c>
      <c r="I2787" s="39">
        <v>86</v>
      </c>
      <c r="J2787" s="39">
        <v>62</v>
      </c>
      <c r="K2787" s="39">
        <v>85</v>
      </c>
      <c r="L2787" s="39">
        <v>87</v>
      </c>
      <c r="M2787" s="39">
        <v>81</v>
      </c>
      <c r="N2787" s="39">
        <v>66</v>
      </c>
    </row>
    <row r="2788" spans="1:14" x14ac:dyDescent="0.25">
      <c r="A2788" s="39" t="s">
        <v>135</v>
      </c>
      <c r="B2788" s="39" t="s">
        <v>135</v>
      </c>
      <c r="C2788" s="39">
        <v>7208000</v>
      </c>
      <c r="D2788" s="39">
        <v>12</v>
      </c>
      <c r="E2788" s="39">
        <v>87</v>
      </c>
      <c r="F2788" s="39">
        <v>97</v>
      </c>
      <c r="G2788" s="39">
        <v>93</v>
      </c>
      <c r="H2788" s="39">
        <v>98</v>
      </c>
      <c r="I2788" s="39">
        <v>93</v>
      </c>
      <c r="J2788" s="39">
        <v>83</v>
      </c>
      <c r="K2788" s="39">
        <v>60</v>
      </c>
      <c r="L2788" s="39">
        <v>82</v>
      </c>
      <c r="M2788" s="39">
        <v>81</v>
      </c>
      <c r="N2788" s="39">
        <v>85</v>
      </c>
    </row>
    <row r="2789" spans="1:14" x14ac:dyDescent="0.25">
      <c r="A2789" s="39" t="s">
        <v>135</v>
      </c>
      <c r="B2789" s="39" t="s">
        <v>135</v>
      </c>
      <c r="C2789" s="39">
        <v>7208000</v>
      </c>
      <c r="D2789" s="39">
        <v>2</v>
      </c>
      <c r="E2789" s="39">
        <v>83</v>
      </c>
      <c r="F2789" s="39">
        <v>87</v>
      </c>
      <c r="G2789" s="39">
        <v>86</v>
      </c>
      <c r="H2789" s="39">
        <v>77</v>
      </c>
      <c r="I2789" s="39">
        <v>71</v>
      </c>
      <c r="J2789" s="39">
        <v>76</v>
      </c>
      <c r="K2789" s="39">
        <v>53</v>
      </c>
      <c r="L2789" s="39">
        <v>65</v>
      </c>
      <c r="M2789" s="39">
        <v>61</v>
      </c>
      <c r="N2789" s="39">
        <v>68</v>
      </c>
    </row>
    <row r="2790" spans="1:14" x14ac:dyDescent="0.25">
      <c r="A2790" s="39" t="s">
        <v>135</v>
      </c>
      <c r="B2790" s="39" t="s">
        <v>135</v>
      </c>
      <c r="C2790" s="39">
        <v>7208000</v>
      </c>
      <c r="D2790" s="39">
        <v>3</v>
      </c>
      <c r="E2790" s="39">
        <v>87</v>
      </c>
      <c r="F2790" s="39">
        <v>88</v>
      </c>
      <c r="G2790" s="39">
        <v>87</v>
      </c>
      <c r="H2790" s="39">
        <v>91</v>
      </c>
      <c r="I2790" s="39">
        <v>80</v>
      </c>
      <c r="J2790" s="39">
        <v>69</v>
      </c>
      <c r="K2790" s="39">
        <v>72</v>
      </c>
      <c r="L2790" s="39">
        <v>58</v>
      </c>
      <c r="M2790" s="39">
        <v>59</v>
      </c>
      <c r="N2790" s="39">
        <v>62</v>
      </c>
    </row>
    <row r="2791" spans="1:14" x14ac:dyDescent="0.25">
      <c r="A2791" s="39" t="s">
        <v>135</v>
      </c>
      <c r="B2791" s="39" t="s">
        <v>135</v>
      </c>
      <c r="C2791" s="39">
        <v>7208000</v>
      </c>
      <c r="D2791" s="39">
        <v>4</v>
      </c>
      <c r="E2791" s="39">
        <v>84</v>
      </c>
      <c r="F2791" s="39">
        <v>88</v>
      </c>
      <c r="G2791" s="39">
        <v>81</v>
      </c>
      <c r="H2791" s="39">
        <v>90</v>
      </c>
      <c r="I2791" s="39">
        <v>92</v>
      </c>
      <c r="J2791" s="39">
        <v>80</v>
      </c>
      <c r="K2791" s="39">
        <v>73</v>
      </c>
      <c r="L2791" s="39">
        <v>71</v>
      </c>
      <c r="M2791" s="39">
        <v>57</v>
      </c>
      <c r="N2791" s="39">
        <v>61</v>
      </c>
    </row>
    <row r="2792" spans="1:14" x14ac:dyDescent="0.25">
      <c r="A2792" s="39" t="s">
        <v>135</v>
      </c>
      <c r="B2792" s="39" t="s">
        <v>135</v>
      </c>
      <c r="C2792" s="39">
        <v>7208000</v>
      </c>
      <c r="D2792" s="39">
        <v>5</v>
      </c>
      <c r="E2792" s="39">
        <v>94</v>
      </c>
      <c r="F2792" s="39">
        <v>86</v>
      </c>
      <c r="G2792" s="39">
        <v>92</v>
      </c>
      <c r="H2792" s="39">
        <v>80</v>
      </c>
      <c r="I2792" s="39">
        <v>93</v>
      </c>
      <c r="J2792" s="39">
        <v>91</v>
      </c>
      <c r="K2792" s="39">
        <v>73</v>
      </c>
      <c r="L2792" s="39">
        <v>67</v>
      </c>
      <c r="M2792" s="39">
        <v>69</v>
      </c>
      <c r="N2792" s="39">
        <v>54</v>
      </c>
    </row>
    <row r="2793" spans="1:14" x14ac:dyDescent="0.25">
      <c r="A2793" s="39" t="s">
        <v>135</v>
      </c>
      <c r="B2793" s="39" t="s">
        <v>135</v>
      </c>
      <c r="C2793" s="39">
        <v>7208000</v>
      </c>
      <c r="D2793" s="39">
        <v>6</v>
      </c>
      <c r="E2793" s="39">
        <v>87</v>
      </c>
      <c r="F2793" s="39">
        <v>91</v>
      </c>
      <c r="G2793" s="39">
        <v>78</v>
      </c>
      <c r="H2793" s="39">
        <v>89</v>
      </c>
      <c r="I2793" s="39">
        <v>88</v>
      </c>
      <c r="J2793" s="39">
        <v>81</v>
      </c>
      <c r="K2793" s="39">
        <v>94</v>
      </c>
      <c r="L2793" s="39">
        <v>74</v>
      </c>
      <c r="M2793" s="39">
        <v>64</v>
      </c>
      <c r="N2793" s="39">
        <v>73</v>
      </c>
    </row>
    <row r="2794" spans="1:14" x14ac:dyDescent="0.25">
      <c r="A2794" s="39" t="s">
        <v>135</v>
      </c>
      <c r="B2794" s="39" t="s">
        <v>135</v>
      </c>
      <c r="C2794" s="39">
        <v>7208000</v>
      </c>
      <c r="D2794" s="39">
        <v>7</v>
      </c>
      <c r="E2794" s="39">
        <v>102</v>
      </c>
      <c r="F2794" s="39">
        <v>87</v>
      </c>
      <c r="G2794" s="39">
        <v>84</v>
      </c>
      <c r="H2794" s="39">
        <v>75</v>
      </c>
      <c r="I2794" s="39">
        <v>87</v>
      </c>
      <c r="J2794" s="39">
        <v>74</v>
      </c>
      <c r="K2794" s="39">
        <v>76</v>
      </c>
      <c r="L2794" s="39">
        <v>94</v>
      </c>
      <c r="M2794" s="39">
        <v>69</v>
      </c>
      <c r="N2794" s="39">
        <v>61</v>
      </c>
    </row>
    <row r="2795" spans="1:14" x14ac:dyDescent="0.25">
      <c r="A2795" s="39" t="s">
        <v>135</v>
      </c>
      <c r="B2795" s="39" t="s">
        <v>135</v>
      </c>
      <c r="C2795" s="39">
        <v>7208000</v>
      </c>
      <c r="D2795" s="39">
        <v>8</v>
      </c>
      <c r="E2795" s="39">
        <v>102</v>
      </c>
      <c r="F2795" s="39">
        <v>100</v>
      </c>
      <c r="G2795" s="39">
        <v>79</v>
      </c>
      <c r="H2795" s="39">
        <v>86</v>
      </c>
      <c r="I2795" s="39">
        <v>79</v>
      </c>
      <c r="J2795" s="39">
        <v>84</v>
      </c>
      <c r="K2795" s="39">
        <v>71</v>
      </c>
      <c r="L2795" s="39">
        <v>83</v>
      </c>
      <c r="M2795" s="39">
        <v>88</v>
      </c>
      <c r="N2795" s="39">
        <v>73</v>
      </c>
    </row>
    <row r="2796" spans="1:14" x14ac:dyDescent="0.25">
      <c r="A2796" s="39" t="s">
        <v>135</v>
      </c>
      <c r="B2796" s="39" t="s">
        <v>135</v>
      </c>
      <c r="C2796" s="39">
        <v>7208000</v>
      </c>
      <c r="D2796" s="39">
        <v>9</v>
      </c>
      <c r="E2796" s="39">
        <v>107</v>
      </c>
      <c r="F2796" s="39">
        <v>106</v>
      </c>
      <c r="G2796" s="39">
        <v>97</v>
      </c>
      <c r="H2796" s="39">
        <v>71</v>
      </c>
      <c r="I2796" s="39">
        <v>97</v>
      </c>
      <c r="J2796" s="39">
        <v>77</v>
      </c>
      <c r="K2796" s="39">
        <v>86</v>
      </c>
      <c r="L2796" s="39">
        <v>75</v>
      </c>
      <c r="M2796" s="39">
        <v>72</v>
      </c>
      <c r="N2796" s="39">
        <v>83</v>
      </c>
    </row>
    <row r="2797" spans="1:14" x14ac:dyDescent="0.25">
      <c r="A2797" s="39" t="s">
        <v>135</v>
      </c>
      <c r="B2797" s="39" t="s">
        <v>135</v>
      </c>
      <c r="C2797" s="39">
        <v>7301000</v>
      </c>
      <c r="D2797" s="39">
        <v>0</v>
      </c>
      <c r="E2797" s="39">
        <v>97</v>
      </c>
      <c r="F2797" s="39">
        <v>78</v>
      </c>
      <c r="G2797" s="39">
        <v>79</v>
      </c>
      <c r="H2797" s="39">
        <v>88</v>
      </c>
      <c r="I2797" s="39">
        <v>72</v>
      </c>
      <c r="J2797" s="39">
        <v>58</v>
      </c>
      <c r="K2797" s="39">
        <v>74</v>
      </c>
      <c r="L2797" s="39">
        <v>79</v>
      </c>
      <c r="M2797" s="39">
        <v>66</v>
      </c>
      <c r="N2797" s="39">
        <v>70</v>
      </c>
    </row>
    <row r="2798" spans="1:14" x14ac:dyDescent="0.25">
      <c r="A2798" s="39" t="s">
        <v>135</v>
      </c>
      <c r="B2798" s="39" t="s">
        <v>135</v>
      </c>
      <c r="C2798" s="39">
        <v>7301000</v>
      </c>
      <c r="D2798" s="39">
        <v>1</v>
      </c>
      <c r="E2798" s="39">
        <v>87</v>
      </c>
      <c r="F2798" s="39">
        <v>98</v>
      </c>
      <c r="G2798" s="39">
        <v>85</v>
      </c>
      <c r="H2798" s="39">
        <v>79</v>
      </c>
      <c r="I2798" s="39">
        <v>96</v>
      </c>
      <c r="J2798" s="39">
        <v>70</v>
      </c>
      <c r="K2798" s="39">
        <v>69</v>
      </c>
      <c r="L2798" s="39">
        <v>71</v>
      </c>
      <c r="M2798" s="39">
        <v>86</v>
      </c>
      <c r="N2798" s="39">
        <v>80</v>
      </c>
    </row>
    <row r="2799" spans="1:14" x14ac:dyDescent="0.25">
      <c r="A2799" s="39" t="s">
        <v>135</v>
      </c>
      <c r="B2799" s="39" t="s">
        <v>135</v>
      </c>
      <c r="C2799" s="39">
        <v>7301000</v>
      </c>
      <c r="D2799" s="39">
        <v>10</v>
      </c>
      <c r="E2799" s="39">
        <v>89</v>
      </c>
      <c r="F2799" s="39">
        <v>99</v>
      </c>
      <c r="G2799" s="39">
        <v>103</v>
      </c>
      <c r="H2799" s="39">
        <v>114</v>
      </c>
      <c r="I2799" s="39">
        <v>109</v>
      </c>
      <c r="J2799" s="39">
        <v>103</v>
      </c>
      <c r="K2799" s="39">
        <v>83</v>
      </c>
      <c r="L2799" s="39">
        <v>113</v>
      </c>
      <c r="M2799" s="39">
        <v>99</v>
      </c>
      <c r="N2799" s="39">
        <v>96</v>
      </c>
    </row>
    <row r="2800" spans="1:14" x14ac:dyDescent="0.25">
      <c r="A2800" s="39" t="s">
        <v>135</v>
      </c>
      <c r="B2800" s="39" t="s">
        <v>135</v>
      </c>
      <c r="C2800" s="39">
        <v>7301000</v>
      </c>
      <c r="D2800" s="39">
        <v>11</v>
      </c>
      <c r="E2800" s="39">
        <v>72</v>
      </c>
      <c r="F2800" s="39">
        <v>90</v>
      </c>
      <c r="G2800" s="39">
        <v>100</v>
      </c>
      <c r="H2800" s="39">
        <v>99</v>
      </c>
      <c r="I2800" s="39">
        <v>107</v>
      </c>
      <c r="J2800" s="39">
        <v>110</v>
      </c>
      <c r="K2800" s="39">
        <v>99</v>
      </c>
      <c r="L2800" s="39">
        <v>79</v>
      </c>
      <c r="M2800" s="39">
        <v>116</v>
      </c>
      <c r="N2800" s="39">
        <v>78</v>
      </c>
    </row>
    <row r="2801" spans="1:14" x14ac:dyDescent="0.25">
      <c r="A2801" s="39" t="s">
        <v>135</v>
      </c>
      <c r="B2801" s="39" t="s">
        <v>135</v>
      </c>
      <c r="C2801" s="39">
        <v>7301000</v>
      </c>
      <c r="D2801" s="39">
        <v>12</v>
      </c>
      <c r="E2801" s="39">
        <v>96</v>
      </c>
      <c r="F2801" s="39">
        <v>70</v>
      </c>
      <c r="G2801" s="39">
        <v>91</v>
      </c>
      <c r="H2801" s="39">
        <v>97</v>
      </c>
      <c r="I2801" s="39">
        <v>97</v>
      </c>
      <c r="J2801" s="39">
        <v>97</v>
      </c>
      <c r="K2801" s="39">
        <v>108</v>
      </c>
      <c r="L2801" s="39">
        <v>102</v>
      </c>
      <c r="M2801" s="39">
        <v>77</v>
      </c>
      <c r="N2801" s="39">
        <v>103</v>
      </c>
    </row>
    <row r="2802" spans="1:14" x14ac:dyDescent="0.25">
      <c r="A2802" s="39" t="s">
        <v>135</v>
      </c>
      <c r="B2802" s="39" t="s">
        <v>135</v>
      </c>
      <c r="C2802" s="39">
        <v>7301000</v>
      </c>
      <c r="D2802" s="39">
        <v>2</v>
      </c>
      <c r="E2802" s="39">
        <v>98</v>
      </c>
      <c r="F2802" s="39">
        <v>85</v>
      </c>
      <c r="G2802" s="39">
        <v>100</v>
      </c>
      <c r="H2802" s="39">
        <v>89</v>
      </c>
      <c r="I2802" s="39">
        <v>77</v>
      </c>
      <c r="J2802" s="39">
        <v>90</v>
      </c>
      <c r="K2802" s="39">
        <v>68</v>
      </c>
      <c r="L2802" s="39">
        <v>73</v>
      </c>
      <c r="M2802" s="39">
        <v>80</v>
      </c>
      <c r="N2802" s="39">
        <v>89</v>
      </c>
    </row>
    <row r="2803" spans="1:14" x14ac:dyDescent="0.25">
      <c r="A2803" s="39" t="s">
        <v>135</v>
      </c>
      <c r="B2803" s="39" t="s">
        <v>135</v>
      </c>
      <c r="C2803" s="39">
        <v>7301000</v>
      </c>
      <c r="D2803" s="39">
        <v>3</v>
      </c>
      <c r="E2803" s="39">
        <v>111</v>
      </c>
      <c r="F2803" s="39">
        <v>93</v>
      </c>
      <c r="G2803" s="39">
        <v>88</v>
      </c>
      <c r="H2803" s="39">
        <v>95</v>
      </c>
      <c r="I2803" s="39">
        <v>88</v>
      </c>
      <c r="J2803" s="39">
        <v>78</v>
      </c>
      <c r="K2803" s="39">
        <v>107</v>
      </c>
      <c r="L2803" s="39">
        <v>76</v>
      </c>
      <c r="M2803" s="39">
        <v>69</v>
      </c>
      <c r="N2803" s="39">
        <v>82</v>
      </c>
    </row>
    <row r="2804" spans="1:14" x14ac:dyDescent="0.25">
      <c r="A2804" s="39" t="s">
        <v>135</v>
      </c>
      <c r="B2804" s="39" t="s">
        <v>135</v>
      </c>
      <c r="C2804" s="39">
        <v>7301000</v>
      </c>
      <c r="D2804" s="39">
        <v>4</v>
      </c>
      <c r="E2804" s="39">
        <v>81</v>
      </c>
      <c r="F2804" s="39">
        <v>103</v>
      </c>
      <c r="G2804" s="39">
        <v>90</v>
      </c>
      <c r="H2804" s="39">
        <v>86</v>
      </c>
      <c r="I2804" s="39">
        <v>96</v>
      </c>
      <c r="J2804" s="39">
        <v>93</v>
      </c>
      <c r="K2804" s="39">
        <v>84</v>
      </c>
      <c r="L2804" s="39">
        <v>101</v>
      </c>
      <c r="M2804" s="39">
        <v>70</v>
      </c>
      <c r="N2804" s="39">
        <v>68</v>
      </c>
    </row>
    <row r="2805" spans="1:14" x14ac:dyDescent="0.25">
      <c r="A2805" s="39" t="s">
        <v>135</v>
      </c>
      <c r="B2805" s="39" t="s">
        <v>135</v>
      </c>
      <c r="C2805" s="39">
        <v>7301000</v>
      </c>
      <c r="D2805" s="39">
        <v>5</v>
      </c>
      <c r="E2805" s="39">
        <v>112</v>
      </c>
      <c r="F2805" s="39">
        <v>79</v>
      </c>
      <c r="G2805" s="39">
        <v>107</v>
      </c>
      <c r="H2805" s="39">
        <v>87</v>
      </c>
      <c r="I2805" s="39">
        <v>85</v>
      </c>
      <c r="J2805" s="39">
        <v>95</v>
      </c>
      <c r="K2805" s="39">
        <v>102</v>
      </c>
      <c r="L2805" s="39">
        <v>82</v>
      </c>
      <c r="M2805" s="39">
        <v>106</v>
      </c>
      <c r="N2805" s="39">
        <v>69</v>
      </c>
    </row>
    <row r="2806" spans="1:14" x14ac:dyDescent="0.25">
      <c r="A2806" s="39" t="s">
        <v>135</v>
      </c>
      <c r="B2806" s="39" t="s">
        <v>135</v>
      </c>
      <c r="C2806" s="39">
        <v>7301000</v>
      </c>
      <c r="D2806" s="39">
        <v>6</v>
      </c>
      <c r="E2806" s="39">
        <v>110</v>
      </c>
      <c r="F2806" s="39">
        <v>116</v>
      </c>
      <c r="G2806" s="39">
        <v>78</v>
      </c>
      <c r="H2806" s="39">
        <v>97</v>
      </c>
      <c r="I2806" s="39">
        <v>88</v>
      </c>
      <c r="J2806" s="39">
        <v>79</v>
      </c>
      <c r="K2806" s="39">
        <v>103</v>
      </c>
      <c r="L2806" s="39">
        <v>102</v>
      </c>
      <c r="M2806" s="39">
        <v>86</v>
      </c>
      <c r="N2806" s="39">
        <v>103</v>
      </c>
    </row>
    <row r="2807" spans="1:14" x14ac:dyDescent="0.25">
      <c r="A2807" s="39" t="s">
        <v>135</v>
      </c>
      <c r="B2807" s="39" t="s">
        <v>135</v>
      </c>
      <c r="C2807" s="39">
        <v>7301000</v>
      </c>
      <c r="D2807" s="39">
        <v>7</v>
      </c>
      <c r="E2807" s="39">
        <v>105</v>
      </c>
      <c r="F2807" s="39">
        <v>108</v>
      </c>
      <c r="G2807" s="39">
        <v>112</v>
      </c>
      <c r="H2807" s="39">
        <v>86</v>
      </c>
      <c r="I2807" s="39">
        <v>109</v>
      </c>
      <c r="J2807" s="39">
        <v>82</v>
      </c>
      <c r="K2807" s="39">
        <v>91</v>
      </c>
      <c r="L2807" s="39">
        <v>105</v>
      </c>
      <c r="M2807" s="39">
        <v>107</v>
      </c>
      <c r="N2807" s="39">
        <v>79</v>
      </c>
    </row>
    <row r="2808" spans="1:14" x14ac:dyDescent="0.25">
      <c r="A2808" s="39" t="s">
        <v>135</v>
      </c>
      <c r="B2808" s="39" t="s">
        <v>135</v>
      </c>
      <c r="C2808" s="39">
        <v>7301000</v>
      </c>
      <c r="D2808" s="39">
        <v>8</v>
      </c>
      <c r="E2808" s="39">
        <v>107</v>
      </c>
      <c r="F2808" s="39">
        <v>113</v>
      </c>
      <c r="G2808" s="39">
        <v>113</v>
      </c>
      <c r="H2808" s="39">
        <v>112</v>
      </c>
      <c r="I2808" s="39">
        <v>86</v>
      </c>
      <c r="J2808" s="39">
        <v>98</v>
      </c>
      <c r="K2808" s="39">
        <v>92</v>
      </c>
      <c r="L2808" s="39">
        <v>93</v>
      </c>
      <c r="M2808" s="39">
        <v>98</v>
      </c>
      <c r="N2808" s="39">
        <v>103</v>
      </c>
    </row>
    <row r="2809" spans="1:14" x14ac:dyDescent="0.25">
      <c r="A2809" s="39" t="s">
        <v>135</v>
      </c>
      <c r="B2809" s="39" t="s">
        <v>135</v>
      </c>
      <c r="C2809" s="39">
        <v>7301000</v>
      </c>
      <c r="D2809" s="39">
        <v>9</v>
      </c>
      <c r="E2809" s="39">
        <v>99</v>
      </c>
      <c r="F2809" s="39">
        <v>115</v>
      </c>
      <c r="G2809" s="39">
        <v>111</v>
      </c>
      <c r="H2809" s="39">
        <v>111</v>
      </c>
      <c r="I2809" s="39">
        <v>117</v>
      </c>
      <c r="J2809" s="39">
        <v>79</v>
      </c>
      <c r="K2809" s="39">
        <v>110</v>
      </c>
      <c r="L2809" s="39">
        <v>96</v>
      </c>
      <c r="M2809" s="39">
        <v>91</v>
      </c>
      <c r="N2809" s="39">
        <v>91</v>
      </c>
    </row>
    <row r="2810" spans="1:14" x14ac:dyDescent="0.25">
      <c r="A2810" s="39" t="s">
        <v>135</v>
      </c>
      <c r="B2810" s="39" t="s">
        <v>135</v>
      </c>
      <c r="C2810" s="39">
        <v>7302000</v>
      </c>
      <c r="D2810" s="39">
        <v>0</v>
      </c>
      <c r="E2810" s="39">
        <v>275</v>
      </c>
      <c r="F2810" s="39">
        <v>277</v>
      </c>
      <c r="G2810" s="39">
        <v>288</v>
      </c>
      <c r="H2810" s="39">
        <v>244</v>
      </c>
      <c r="I2810" s="39">
        <v>235</v>
      </c>
      <c r="J2810" s="39">
        <v>256</v>
      </c>
      <c r="K2810" s="39">
        <v>243</v>
      </c>
      <c r="L2810" s="39">
        <v>256</v>
      </c>
      <c r="M2810" s="39">
        <v>253</v>
      </c>
      <c r="N2810" s="39">
        <v>248</v>
      </c>
    </row>
    <row r="2811" spans="1:14" x14ac:dyDescent="0.25">
      <c r="A2811" s="39" t="s">
        <v>135</v>
      </c>
      <c r="B2811" s="39" t="s">
        <v>135</v>
      </c>
      <c r="C2811" s="39">
        <v>7302000</v>
      </c>
      <c r="D2811" s="39">
        <v>1</v>
      </c>
      <c r="E2811" s="39">
        <v>255</v>
      </c>
      <c r="F2811" s="39">
        <v>283</v>
      </c>
      <c r="G2811" s="39">
        <v>268</v>
      </c>
      <c r="H2811" s="39">
        <v>276</v>
      </c>
      <c r="I2811" s="39">
        <v>254</v>
      </c>
      <c r="J2811" s="39">
        <v>228</v>
      </c>
      <c r="K2811" s="39">
        <v>253</v>
      </c>
      <c r="L2811" s="39">
        <v>253</v>
      </c>
      <c r="M2811" s="39">
        <v>250</v>
      </c>
      <c r="N2811" s="39">
        <v>261</v>
      </c>
    </row>
    <row r="2812" spans="1:14" x14ac:dyDescent="0.25">
      <c r="A2812" s="39" t="s">
        <v>135</v>
      </c>
      <c r="B2812" s="39" t="s">
        <v>135</v>
      </c>
      <c r="C2812" s="39">
        <v>7302000</v>
      </c>
      <c r="D2812" s="39">
        <v>10</v>
      </c>
      <c r="E2812" s="39">
        <v>254</v>
      </c>
      <c r="F2812" s="39">
        <v>244</v>
      </c>
      <c r="G2812" s="39">
        <v>261</v>
      </c>
      <c r="H2812" s="39">
        <v>234</v>
      </c>
      <c r="I2812" s="39">
        <v>279</v>
      </c>
      <c r="J2812" s="39">
        <v>242</v>
      </c>
      <c r="K2812" s="39">
        <v>281</v>
      </c>
      <c r="L2812" s="39">
        <v>259</v>
      </c>
      <c r="M2812" s="39">
        <v>272</v>
      </c>
      <c r="N2812" s="39">
        <v>228</v>
      </c>
    </row>
    <row r="2813" spans="1:14" x14ac:dyDescent="0.25">
      <c r="A2813" s="39" t="s">
        <v>135</v>
      </c>
      <c r="B2813" s="39" t="s">
        <v>135</v>
      </c>
      <c r="C2813" s="39">
        <v>7302000</v>
      </c>
      <c r="D2813" s="39">
        <v>11</v>
      </c>
      <c r="E2813" s="39">
        <v>201</v>
      </c>
      <c r="F2813" s="39">
        <v>216</v>
      </c>
      <c r="G2813" s="39">
        <v>217</v>
      </c>
      <c r="H2813" s="39">
        <v>223</v>
      </c>
      <c r="I2813" s="39">
        <v>208</v>
      </c>
      <c r="J2813" s="39">
        <v>245</v>
      </c>
      <c r="K2813" s="39">
        <v>195</v>
      </c>
      <c r="L2813" s="39">
        <v>245</v>
      </c>
      <c r="M2813" s="39">
        <v>234</v>
      </c>
      <c r="N2813" s="39">
        <v>253</v>
      </c>
    </row>
    <row r="2814" spans="1:14" x14ac:dyDescent="0.25">
      <c r="A2814" s="39" t="s">
        <v>135</v>
      </c>
      <c r="B2814" s="39" t="s">
        <v>135</v>
      </c>
      <c r="C2814" s="39">
        <v>7302000</v>
      </c>
      <c r="D2814" s="39">
        <v>12</v>
      </c>
      <c r="E2814" s="39">
        <v>215</v>
      </c>
      <c r="F2814" s="39">
        <v>195</v>
      </c>
      <c r="G2814" s="39">
        <v>205</v>
      </c>
      <c r="H2814" s="39">
        <v>200</v>
      </c>
      <c r="I2814" s="39">
        <v>216</v>
      </c>
      <c r="J2814" s="39">
        <v>211</v>
      </c>
      <c r="K2814" s="39">
        <v>231</v>
      </c>
      <c r="L2814" s="39">
        <v>172</v>
      </c>
      <c r="M2814" s="39">
        <v>225</v>
      </c>
      <c r="N2814" s="39">
        <v>223</v>
      </c>
    </row>
    <row r="2815" spans="1:14" x14ac:dyDescent="0.25">
      <c r="A2815" s="39" t="s">
        <v>135</v>
      </c>
      <c r="B2815" s="39" t="s">
        <v>135</v>
      </c>
      <c r="C2815" s="39">
        <v>7302000</v>
      </c>
      <c r="D2815" s="39">
        <v>2</v>
      </c>
      <c r="E2815" s="39">
        <v>253</v>
      </c>
      <c r="F2815" s="39">
        <v>247</v>
      </c>
      <c r="G2815" s="39">
        <v>265</v>
      </c>
      <c r="H2815" s="39">
        <v>267</v>
      </c>
      <c r="I2815" s="39">
        <v>260</v>
      </c>
      <c r="J2815" s="39">
        <v>247</v>
      </c>
      <c r="K2815" s="39">
        <v>233</v>
      </c>
      <c r="L2815" s="39">
        <v>250</v>
      </c>
      <c r="M2815" s="39">
        <v>228</v>
      </c>
      <c r="N2815" s="39">
        <v>252</v>
      </c>
    </row>
    <row r="2816" spans="1:14" x14ac:dyDescent="0.25">
      <c r="A2816" s="39" t="s">
        <v>135</v>
      </c>
      <c r="B2816" s="39" t="s">
        <v>135</v>
      </c>
      <c r="C2816" s="39">
        <v>7302000</v>
      </c>
      <c r="D2816" s="39">
        <v>3</v>
      </c>
      <c r="E2816" s="39">
        <v>260</v>
      </c>
      <c r="F2816" s="39">
        <v>264</v>
      </c>
      <c r="G2816" s="39">
        <v>226</v>
      </c>
      <c r="H2816" s="39">
        <v>278</v>
      </c>
      <c r="I2816" s="39">
        <v>263</v>
      </c>
      <c r="J2816" s="39">
        <v>270</v>
      </c>
      <c r="K2816" s="39">
        <v>236</v>
      </c>
      <c r="L2816" s="39">
        <v>232</v>
      </c>
      <c r="M2816" s="39">
        <v>233</v>
      </c>
      <c r="N2816" s="39">
        <v>233</v>
      </c>
    </row>
    <row r="2817" spans="1:14" x14ac:dyDescent="0.25">
      <c r="A2817" s="39" t="s">
        <v>135</v>
      </c>
      <c r="B2817" s="39" t="s">
        <v>135</v>
      </c>
      <c r="C2817" s="39">
        <v>7302000</v>
      </c>
      <c r="D2817" s="39">
        <v>4</v>
      </c>
      <c r="E2817" s="39">
        <v>232</v>
      </c>
      <c r="F2817" s="39">
        <v>268</v>
      </c>
      <c r="G2817" s="39">
        <v>262</v>
      </c>
      <c r="H2817" s="39">
        <v>230</v>
      </c>
      <c r="I2817" s="39">
        <v>261</v>
      </c>
      <c r="J2817" s="39">
        <v>265</v>
      </c>
      <c r="K2817" s="39">
        <v>260</v>
      </c>
      <c r="L2817" s="39">
        <v>234</v>
      </c>
      <c r="M2817" s="39">
        <v>217</v>
      </c>
      <c r="N2817" s="39">
        <v>245</v>
      </c>
    </row>
    <row r="2818" spans="1:14" x14ac:dyDescent="0.25">
      <c r="A2818" s="39" t="s">
        <v>135</v>
      </c>
      <c r="B2818" s="39" t="s">
        <v>135</v>
      </c>
      <c r="C2818" s="39">
        <v>7302000</v>
      </c>
      <c r="D2818" s="39">
        <v>5</v>
      </c>
      <c r="E2818" s="39">
        <v>230</v>
      </c>
      <c r="F2818" s="39">
        <v>247</v>
      </c>
      <c r="G2818" s="39">
        <v>259</v>
      </c>
      <c r="H2818" s="39">
        <v>267</v>
      </c>
      <c r="I2818" s="39">
        <v>227</v>
      </c>
      <c r="J2818" s="39">
        <v>273</v>
      </c>
      <c r="K2818" s="39">
        <v>257</v>
      </c>
      <c r="L2818" s="39">
        <v>270</v>
      </c>
      <c r="M2818" s="39">
        <v>230</v>
      </c>
      <c r="N2818" s="39">
        <v>225</v>
      </c>
    </row>
    <row r="2819" spans="1:14" x14ac:dyDescent="0.25">
      <c r="A2819" s="39" t="s">
        <v>135</v>
      </c>
      <c r="B2819" s="39" t="s">
        <v>135</v>
      </c>
      <c r="C2819" s="39">
        <v>7302000</v>
      </c>
      <c r="D2819" s="39">
        <v>6</v>
      </c>
      <c r="E2819" s="39">
        <v>235</v>
      </c>
      <c r="F2819" s="39">
        <v>229</v>
      </c>
      <c r="G2819" s="39">
        <v>259</v>
      </c>
      <c r="H2819" s="39">
        <v>273</v>
      </c>
      <c r="I2819" s="39">
        <v>262</v>
      </c>
      <c r="J2819" s="39">
        <v>225</v>
      </c>
      <c r="K2819" s="39">
        <v>265</v>
      </c>
      <c r="L2819" s="39">
        <v>252</v>
      </c>
      <c r="M2819" s="39">
        <v>267</v>
      </c>
      <c r="N2819" s="39">
        <v>230</v>
      </c>
    </row>
    <row r="2820" spans="1:14" x14ac:dyDescent="0.25">
      <c r="A2820" s="39" t="s">
        <v>135</v>
      </c>
      <c r="B2820" s="39" t="s">
        <v>135</v>
      </c>
      <c r="C2820" s="39">
        <v>7302000</v>
      </c>
      <c r="D2820" s="39">
        <v>7</v>
      </c>
      <c r="E2820" s="39">
        <v>235</v>
      </c>
      <c r="F2820" s="39">
        <v>247</v>
      </c>
      <c r="G2820" s="39">
        <v>220</v>
      </c>
      <c r="H2820" s="39">
        <v>269</v>
      </c>
      <c r="I2820" s="39">
        <v>278</v>
      </c>
      <c r="J2820" s="39">
        <v>266</v>
      </c>
      <c r="K2820" s="39">
        <v>243</v>
      </c>
      <c r="L2820" s="39">
        <v>279</v>
      </c>
      <c r="M2820" s="39">
        <v>251</v>
      </c>
      <c r="N2820" s="39">
        <v>277</v>
      </c>
    </row>
    <row r="2821" spans="1:14" x14ac:dyDescent="0.25">
      <c r="A2821" s="39" t="s">
        <v>135</v>
      </c>
      <c r="B2821" s="39" t="s">
        <v>135</v>
      </c>
      <c r="C2821" s="39">
        <v>7302000</v>
      </c>
      <c r="D2821" s="39">
        <v>8</v>
      </c>
      <c r="E2821" s="39">
        <v>264</v>
      </c>
      <c r="F2821" s="39">
        <v>231</v>
      </c>
      <c r="G2821" s="39">
        <v>255</v>
      </c>
      <c r="H2821" s="39">
        <v>223</v>
      </c>
      <c r="I2821" s="39">
        <v>263</v>
      </c>
      <c r="J2821" s="39">
        <v>273</v>
      </c>
      <c r="K2821" s="39">
        <v>269</v>
      </c>
      <c r="L2821" s="39">
        <v>232</v>
      </c>
      <c r="M2821" s="39">
        <v>266</v>
      </c>
      <c r="N2821" s="39">
        <v>275</v>
      </c>
    </row>
    <row r="2822" spans="1:14" x14ac:dyDescent="0.25">
      <c r="A2822" s="39" t="s">
        <v>135</v>
      </c>
      <c r="B2822" s="39" t="s">
        <v>135</v>
      </c>
      <c r="C2822" s="39">
        <v>7302000</v>
      </c>
      <c r="D2822" s="39">
        <v>9</v>
      </c>
      <c r="E2822" s="39">
        <v>263</v>
      </c>
      <c r="F2822" s="39">
        <v>283</v>
      </c>
      <c r="G2822" s="39">
        <v>276</v>
      </c>
      <c r="H2822" s="39">
        <v>294</v>
      </c>
      <c r="I2822" s="39">
        <v>253</v>
      </c>
      <c r="J2822" s="39">
        <v>283</v>
      </c>
      <c r="K2822" s="39">
        <v>297</v>
      </c>
      <c r="L2822" s="39">
        <v>312</v>
      </c>
      <c r="M2822" s="39">
        <v>254</v>
      </c>
      <c r="N2822" s="39">
        <v>336</v>
      </c>
    </row>
    <row r="2823" spans="1:14" x14ac:dyDescent="0.25">
      <c r="A2823" s="39" t="s">
        <v>135</v>
      </c>
      <c r="B2823" s="39" t="s">
        <v>135</v>
      </c>
      <c r="C2823" s="39">
        <v>7303000</v>
      </c>
      <c r="D2823" s="39">
        <v>0</v>
      </c>
      <c r="E2823" s="39">
        <v>49</v>
      </c>
      <c r="F2823" s="39">
        <v>41</v>
      </c>
      <c r="G2823" s="39">
        <v>39</v>
      </c>
      <c r="H2823" s="39">
        <v>36</v>
      </c>
      <c r="I2823" s="39">
        <v>30</v>
      </c>
      <c r="J2823" s="39">
        <v>37</v>
      </c>
      <c r="K2823" s="39">
        <v>32</v>
      </c>
      <c r="L2823" s="39">
        <v>35</v>
      </c>
      <c r="M2823" s="39">
        <v>27</v>
      </c>
      <c r="N2823" s="39">
        <v>32</v>
      </c>
    </row>
    <row r="2824" spans="1:14" x14ac:dyDescent="0.25">
      <c r="A2824" s="39" t="s">
        <v>135</v>
      </c>
      <c r="B2824" s="39" t="s">
        <v>135</v>
      </c>
      <c r="C2824" s="39">
        <v>7303000</v>
      </c>
      <c r="D2824" s="39">
        <v>1</v>
      </c>
      <c r="E2824" s="39">
        <v>26</v>
      </c>
      <c r="F2824" s="39">
        <v>37</v>
      </c>
      <c r="G2824" s="39">
        <v>44</v>
      </c>
      <c r="H2824" s="39">
        <v>37</v>
      </c>
      <c r="I2824" s="39">
        <v>30</v>
      </c>
      <c r="J2824" s="39">
        <v>31</v>
      </c>
      <c r="K2824" s="39">
        <v>29</v>
      </c>
      <c r="L2824" s="39">
        <v>37</v>
      </c>
      <c r="M2824" s="39">
        <v>30</v>
      </c>
      <c r="N2824" s="39">
        <v>28</v>
      </c>
    </row>
    <row r="2825" spans="1:14" x14ac:dyDescent="0.25">
      <c r="A2825" s="39" t="s">
        <v>135</v>
      </c>
      <c r="B2825" s="39" t="s">
        <v>135</v>
      </c>
      <c r="C2825" s="39">
        <v>7303000</v>
      </c>
      <c r="D2825" s="39">
        <v>10</v>
      </c>
      <c r="E2825" s="39">
        <v>34</v>
      </c>
      <c r="F2825" s="39">
        <v>36</v>
      </c>
      <c r="G2825" s="39">
        <v>28</v>
      </c>
      <c r="H2825" s="39">
        <v>38</v>
      </c>
      <c r="I2825" s="39">
        <v>28</v>
      </c>
      <c r="J2825" s="39">
        <v>37</v>
      </c>
      <c r="K2825" s="39">
        <v>36</v>
      </c>
      <c r="L2825" s="39">
        <v>32</v>
      </c>
      <c r="M2825" s="39">
        <v>32</v>
      </c>
      <c r="N2825" s="39">
        <v>35</v>
      </c>
    </row>
    <row r="2826" spans="1:14" x14ac:dyDescent="0.25">
      <c r="A2826" s="39" t="s">
        <v>135</v>
      </c>
      <c r="B2826" s="39" t="s">
        <v>135</v>
      </c>
      <c r="C2826" s="39">
        <v>7303000</v>
      </c>
      <c r="D2826" s="39">
        <v>11</v>
      </c>
      <c r="E2826" s="39">
        <v>45</v>
      </c>
      <c r="F2826" s="39">
        <v>35</v>
      </c>
      <c r="G2826" s="39">
        <v>29</v>
      </c>
      <c r="H2826" s="39">
        <v>25</v>
      </c>
      <c r="I2826" s="39">
        <v>35</v>
      </c>
      <c r="J2826" s="39">
        <v>28</v>
      </c>
      <c r="K2826" s="39">
        <v>33</v>
      </c>
      <c r="L2826" s="39">
        <v>36</v>
      </c>
      <c r="M2826" s="39">
        <v>31</v>
      </c>
      <c r="N2826" s="39">
        <v>31</v>
      </c>
    </row>
    <row r="2827" spans="1:14" x14ac:dyDescent="0.25">
      <c r="A2827" s="39" t="s">
        <v>135</v>
      </c>
      <c r="B2827" s="39" t="s">
        <v>135</v>
      </c>
      <c r="C2827" s="39">
        <v>7303000</v>
      </c>
      <c r="D2827" s="39">
        <v>12</v>
      </c>
      <c r="E2827" s="39">
        <v>28</v>
      </c>
      <c r="F2827" s="39">
        <v>43</v>
      </c>
      <c r="G2827" s="39">
        <v>37</v>
      </c>
      <c r="H2827" s="39">
        <v>28</v>
      </c>
      <c r="I2827" s="39">
        <v>28</v>
      </c>
      <c r="J2827" s="39">
        <v>35</v>
      </c>
      <c r="K2827" s="39">
        <v>28</v>
      </c>
      <c r="L2827" s="39">
        <v>35</v>
      </c>
      <c r="M2827" s="39">
        <v>34</v>
      </c>
      <c r="N2827" s="39">
        <v>30</v>
      </c>
    </row>
    <row r="2828" spans="1:14" x14ac:dyDescent="0.25">
      <c r="A2828" s="39" t="s">
        <v>135</v>
      </c>
      <c r="B2828" s="39" t="s">
        <v>135</v>
      </c>
      <c r="C2828" s="39">
        <v>7303000</v>
      </c>
      <c r="D2828" s="39">
        <v>2</v>
      </c>
      <c r="E2828" s="39">
        <v>32</v>
      </c>
      <c r="F2828" s="39">
        <v>31</v>
      </c>
      <c r="G2828" s="39">
        <v>35</v>
      </c>
      <c r="H2828" s="39">
        <v>41</v>
      </c>
      <c r="I2828" s="39">
        <v>39</v>
      </c>
      <c r="J2828" s="39">
        <v>32</v>
      </c>
      <c r="K2828" s="39">
        <v>28</v>
      </c>
      <c r="L2828" s="39">
        <v>34</v>
      </c>
      <c r="M2828" s="39">
        <v>39</v>
      </c>
      <c r="N2828" s="39">
        <v>32</v>
      </c>
    </row>
    <row r="2829" spans="1:14" x14ac:dyDescent="0.25">
      <c r="A2829" s="39" t="s">
        <v>135</v>
      </c>
      <c r="B2829" s="39" t="s">
        <v>135</v>
      </c>
      <c r="C2829" s="39">
        <v>7303000</v>
      </c>
      <c r="D2829" s="39">
        <v>3</v>
      </c>
      <c r="E2829" s="39">
        <v>28</v>
      </c>
      <c r="F2829" s="39">
        <v>31</v>
      </c>
      <c r="G2829" s="39">
        <v>31</v>
      </c>
      <c r="H2829" s="39">
        <v>34</v>
      </c>
      <c r="I2829" s="39">
        <v>37</v>
      </c>
      <c r="J2829" s="39">
        <v>38</v>
      </c>
      <c r="K2829" s="39">
        <v>28</v>
      </c>
      <c r="L2829" s="39">
        <v>29</v>
      </c>
      <c r="M2829" s="39">
        <v>31</v>
      </c>
      <c r="N2829" s="39">
        <v>43</v>
      </c>
    </row>
    <row r="2830" spans="1:14" x14ac:dyDescent="0.25">
      <c r="A2830" s="39" t="s">
        <v>135</v>
      </c>
      <c r="B2830" s="39" t="s">
        <v>135</v>
      </c>
      <c r="C2830" s="39">
        <v>7303000</v>
      </c>
      <c r="D2830" s="39">
        <v>4</v>
      </c>
      <c r="E2830" s="39">
        <v>34</v>
      </c>
      <c r="F2830" s="39">
        <v>34</v>
      </c>
      <c r="G2830" s="39">
        <v>28</v>
      </c>
      <c r="H2830" s="39">
        <v>30</v>
      </c>
      <c r="I2830" s="39">
        <v>35</v>
      </c>
      <c r="J2830" s="39">
        <v>40</v>
      </c>
      <c r="K2830" s="39">
        <v>38</v>
      </c>
      <c r="L2830" s="39">
        <v>31</v>
      </c>
      <c r="M2830" s="39">
        <v>30</v>
      </c>
      <c r="N2830" s="39">
        <v>30</v>
      </c>
    </row>
    <row r="2831" spans="1:14" x14ac:dyDescent="0.25">
      <c r="A2831" s="39" t="s">
        <v>135</v>
      </c>
      <c r="B2831" s="39" t="s">
        <v>135</v>
      </c>
      <c r="C2831" s="39">
        <v>7303000</v>
      </c>
      <c r="D2831" s="39">
        <v>5</v>
      </c>
      <c r="E2831" s="39">
        <v>33</v>
      </c>
      <c r="F2831" s="39">
        <v>37</v>
      </c>
      <c r="G2831" s="39">
        <v>34</v>
      </c>
      <c r="H2831" s="39">
        <v>31</v>
      </c>
      <c r="I2831" s="39">
        <v>31</v>
      </c>
      <c r="J2831" s="39">
        <v>36</v>
      </c>
      <c r="K2831" s="39">
        <v>41</v>
      </c>
      <c r="L2831" s="39">
        <v>34</v>
      </c>
      <c r="M2831" s="39">
        <v>32</v>
      </c>
      <c r="N2831" s="39">
        <v>31</v>
      </c>
    </row>
    <row r="2832" spans="1:14" x14ac:dyDescent="0.25">
      <c r="A2832" s="39" t="s">
        <v>135</v>
      </c>
      <c r="B2832" s="39" t="s">
        <v>135</v>
      </c>
      <c r="C2832" s="39">
        <v>7303000</v>
      </c>
      <c r="D2832" s="39">
        <v>6</v>
      </c>
      <c r="E2832" s="39">
        <v>31</v>
      </c>
      <c r="F2832" s="39">
        <v>36</v>
      </c>
      <c r="G2832" s="39">
        <v>41</v>
      </c>
      <c r="H2832" s="39">
        <v>36</v>
      </c>
      <c r="I2832" s="39">
        <v>31</v>
      </c>
      <c r="J2832" s="39">
        <v>33</v>
      </c>
      <c r="K2832" s="39">
        <v>37</v>
      </c>
      <c r="L2832" s="39">
        <v>44</v>
      </c>
      <c r="M2832" s="39">
        <v>31</v>
      </c>
      <c r="N2832" s="39">
        <v>33</v>
      </c>
    </row>
    <row r="2833" spans="1:14" x14ac:dyDescent="0.25">
      <c r="A2833" s="39" t="s">
        <v>135</v>
      </c>
      <c r="B2833" s="39" t="s">
        <v>135</v>
      </c>
      <c r="C2833" s="39">
        <v>7303000</v>
      </c>
      <c r="D2833" s="39">
        <v>7</v>
      </c>
      <c r="E2833" s="39">
        <v>43</v>
      </c>
      <c r="F2833" s="39">
        <v>32</v>
      </c>
      <c r="G2833" s="39">
        <v>31</v>
      </c>
      <c r="H2833" s="39">
        <v>40</v>
      </c>
      <c r="I2833" s="39">
        <v>36</v>
      </c>
      <c r="J2833" s="39">
        <v>34</v>
      </c>
      <c r="K2833" s="39">
        <v>35</v>
      </c>
      <c r="L2833" s="39">
        <v>39</v>
      </c>
      <c r="M2833" s="39">
        <v>39</v>
      </c>
      <c r="N2833" s="39">
        <v>35</v>
      </c>
    </row>
    <row r="2834" spans="1:14" x14ac:dyDescent="0.25">
      <c r="A2834" s="39" t="s">
        <v>135</v>
      </c>
      <c r="B2834" s="39" t="s">
        <v>135</v>
      </c>
      <c r="C2834" s="39">
        <v>7303000</v>
      </c>
      <c r="D2834" s="39">
        <v>8</v>
      </c>
      <c r="E2834" s="39">
        <v>35</v>
      </c>
      <c r="F2834" s="39">
        <v>43</v>
      </c>
      <c r="G2834" s="39">
        <v>28</v>
      </c>
      <c r="H2834" s="39">
        <v>32</v>
      </c>
      <c r="I2834" s="39">
        <v>36</v>
      </c>
      <c r="J2834" s="39">
        <v>33</v>
      </c>
      <c r="K2834" s="39">
        <v>32</v>
      </c>
      <c r="L2834" s="39">
        <v>35</v>
      </c>
      <c r="M2834" s="39">
        <v>34</v>
      </c>
      <c r="N2834" s="39">
        <v>40</v>
      </c>
    </row>
    <row r="2835" spans="1:14" x14ac:dyDescent="0.25">
      <c r="A2835" s="39" t="s">
        <v>135</v>
      </c>
      <c r="B2835" s="39" t="s">
        <v>135</v>
      </c>
      <c r="C2835" s="39">
        <v>7303000</v>
      </c>
      <c r="D2835" s="39">
        <v>9</v>
      </c>
      <c r="E2835" s="39">
        <v>39</v>
      </c>
      <c r="F2835" s="39">
        <v>31</v>
      </c>
      <c r="G2835" s="39">
        <v>40</v>
      </c>
      <c r="H2835" s="39">
        <v>26</v>
      </c>
      <c r="I2835" s="39">
        <v>34</v>
      </c>
      <c r="J2835" s="39">
        <v>41</v>
      </c>
      <c r="K2835" s="39">
        <v>36</v>
      </c>
      <c r="L2835" s="39">
        <v>34</v>
      </c>
      <c r="M2835" s="39">
        <v>35</v>
      </c>
      <c r="N2835" s="39">
        <v>37</v>
      </c>
    </row>
    <row r="2836" spans="1:14" x14ac:dyDescent="0.25">
      <c r="A2836" s="39" t="s">
        <v>135</v>
      </c>
      <c r="B2836" s="39" t="s">
        <v>135</v>
      </c>
      <c r="C2836" s="39">
        <v>7304000</v>
      </c>
      <c r="D2836" s="39">
        <v>0</v>
      </c>
      <c r="E2836" s="39">
        <v>62</v>
      </c>
      <c r="F2836" s="39">
        <v>62</v>
      </c>
      <c r="G2836" s="39">
        <v>56</v>
      </c>
      <c r="H2836" s="39">
        <v>47</v>
      </c>
      <c r="I2836" s="39">
        <v>49</v>
      </c>
      <c r="J2836" s="39">
        <v>76</v>
      </c>
      <c r="K2836" s="39">
        <v>56</v>
      </c>
      <c r="L2836" s="39">
        <v>77</v>
      </c>
      <c r="M2836" s="39">
        <v>76</v>
      </c>
      <c r="N2836" s="39">
        <v>72</v>
      </c>
    </row>
    <row r="2837" spans="1:14" x14ac:dyDescent="0.25">
      <c r="A2837" s="39" t="s">
        <v>135</v>
      </c>
      <c r="B2837" s="39" t="s">
        <v>135</v>
      </c>
      <c r="C2837" s="39">
        <v>7304000</v>
      </c>
      <c r="D2837" s="39">
        <v>1</v>
      </c>
      <c r="E2837" s="39">
        <v>53</v>
      </c>
      <c r="F2837" s="39">
        <v>58</v>
      </c>
      <c r="G2837" s="39">
        <v>64</v>
      </c>
      <c r="H2837" s="39">
        <v>61</v>
      </c>
      <c r="I2837" s="39">
        <v>53</v>
      </c>
      <c r="J2837" s="39">
        <v>49</v>
      </c>
      <c r="K2837" s="39">
        <v>70</v>
      </c>
      <c r="L2837" s="39">
        <v>54</v>
      </c>
      <c r="M2837" s="39">
        <v>67</v>
      </c>
      <c r="N2837" s="39">
        <v>68</v>
      </c>
    </row>
    <row r="2838" spans="1:14" x14ac:dyDescent="0.25">
      <c r="A2838" s="39" t="s">
        <v>135</v>
      </c>
      <c r="B2838" s="39" t="s">
        <v>135</v>
      </c>
      <c r="C2838" s="39">
        <v>7304000</v>
      </c>
      <c r="D2838" s="39">
        <v>10</v>
      </c>
      <c r="E2838" s="39">
        <v>53</v>
      </c>
      <c r="F2838" s="39">
        <v>49</v>
      </c>
      <c r="G2838" s="39">
        <v>51</v>
      </c>
      <c r="H2838" s="39">
        <v>54</v>
      </c>
      <c r="I2838" s="39">
        <v>66</v>
      </c>
      <c r="J2838" s="39">
        <v>53</v>
      </c>
      <c r="K2838" s="39">
        <v>54</v>
      </c>
      <c r="L2838" s="39">
        <v>58</v>
      </c>
      <c r="M2838" s="39">
        <v>53</v>
      </c>
      <c r="N2838" s="39">
        <v>53</v>
      </c>
    </row>
    <row r="2839" spans="1:14" x14ac:dyDescent="0.25">
      <c r="A2839" s="39" t="s">
        <v>135</v>
      </c>
      <c r="B2839" s="39" t="s">
        <v>135</v>
      </c>
      <c r="C2839" s="39">
        <v>7304000</v>
      </c>
      <c r="D2839" s="39">
        <v>11</v>
      </c>
      <c r="E2839" s="39">
        <v>48</v>
      </c>
      <c r="F2839" s="39">
        <v>40</v>
      </c>
      <c r="G2839" s="39">
        <v>44</v>
      </c>
      <c r="H2839" s="39">
        <v>51</v>
      </c>
      <c r="I2839" s="39">
        <v>49</v>
      </c>
      <c r="J2839" s="39">
        <v>54</v>
      </c>
      <c r="K2839" s="39">
        <v>51</v>
      </c>
      <c r="L2839" s="39">
        <v>51</v>
      </c>
      <c r="M2839" s="39">
        <v>54</v>
      </c>
      <c r="N2839" s="39">
        <v>51</v>
      </c>
    </row>
    <row r="2840" spans="1:14" x14ac:dyDescent="0.25">
      <c r="A2840" s="39" t="s">
        <v>135</v>
      </c>
      <c r="B2840" s="39" t="s">
        <v>135</v>
      </c>
      <c r="C2840" s="39">
        <v>7304000</v>
      </c>
      <c r="D2840" s="39">
        <v>12</v>
      </c>
      <c r="E2840" s="39">
        <v>41</v>
      </c>
      <c r="F2840" s="39">
        <v>38</v>
      </c>
      <c r="G2840" s="39">
        <v>39</v>
      </c>
      <c r="H2840" s="39">
        <v>42</v>
      </c>
      <c r="I2840" s="39">
        <v>45</v>
      </c>
      <c r="J2840" s="39">
        <v>45</v>
      </c>
      <c r="K2840" s="39">
        <v>51</v>
      </c>
      <c r="L2840" s="39">
        <v>45</v>
      </c>
      <c r="M2840" s="39">
        <v>41</v>
      </c>
      <c r="N2840" s="39">
        <v>50</v>
      </c>
    </row>
    <row r="2841" spans="1:14" x14ac:dyDescent="0.25">
      <c r="A2841" s="39" t="s">
        <v>135</v>
      </c>
      <c r="B2841" s="39" t="s">
        <v>135</v>
      </c>
      <c r="C2841" s="39">
        <v>7304000</v>
      </c>
      <c r="D2841" s="39">
        <v>2</v>
      </c>
      <c r="E2841" s="39">
        <v>55</v>
      </c>
      <c r="F2841" s="39">
        <v>52</v>
      </c>
      <c r="G2841" s="39">
        <v>55</v>
      </c>
      <c r="H2841" s="39">
        <v>58</v>
      </c>
      <c r="I2841" s="39">
        <v>65</v>
      </c>
      <c r="J2841" s="39">
        <v>47</v>
      </c>
      <c r="K2841" s="39">
        <v>60</v>
      </c>
      <c r="L2841" s="39">
        <v>67</v>
      </c>
      <c r="M2841" s="39">
        <v>59</v>
      </c>
      <c r="N2841" s="39">
        <v>73</v>
      </c>
    </row>
    <row r="2842" spans="1:14" x14ac:dyDescent="0.25">
      <c r="A2842" s="39" t="s">
        <v>135</v>
      </c>
      <c r="B2842" s="39" t="s">
        <v>135</v>
      </c>
      <c r="C2842" s="39">
        <v>7304000</v>
      </c>
      <c r="D2842" s="39">
        <v>3</v>
      </c>
      <c r="E2842" s="39">
        <v>54</v>
      </c>
      <c r="F2842" s="39">
        <v>57</v>
      </c>
      <c r="G2842" s="39">
        <v>51</v>
      </c>
      <c r="H2842" s="39">
        <v>58</v>
      </c>
      <c r="I2842" s="39">
        <v>62</v>
      </c>
      <c r="J2842" s="39">
        <v>65</v>
      </c>
      <c r="K2842" s="39">
        <v>50</v>
      </c>
      <c r="L2842" s="39">
        <v>58</v>
      </c>
      <c r="M2842" s="39">
        <v>64</v>
      </c>
      <c r="N2842" s="39">
        <v>52</v>
      </c>
    </row>
    <row r="2843" spans="1:14" x14ac:dyDescent="0.25">
      <c r="A2843" s="39" t="s">
        <v>135</v>
      </c>
      <c r="B2843" s="39" t="s">
        <v>135</v>
      </c>
      <c r="C2843" s="39">
        <v>7304000</v>
      </c>
      <c r="D2843" s="39">
        <v>4</v>
      </c>
      <c r="E2843" s="39">
        <v>48</v>
      </c>
      <c r="F2843" s="39">
        <v>49</v>
      </c>
      <c r="G2843" s="39">
        <v>51</v>
      </c>
      <c r="H2843" s="39">
        <v>55</v>
      </c>
      <c r="I2843" s="39">
        <v>55</v>
      </c>
      <c r="J2843" s="39">
        <v>60</v>
      </c>
      <c r="K2843" s="39">
        <v>67</v>
      </c>
      <c r="L2843" s="39">
        <v>53</v>
      </c>
      <c r="M2843" s="39">
        <v>58</v>
      </c>
      <c r="N2843" s="39">
        <v>69</v>
      </c>
    </row>
    <row r="2844" spans="1:14" x14ac:dyDescent="0.25">
      <c r="A2844" s="39" t="s">
        <v>135</v>
      </c>
      <c r="B2844" s="39" t="s">
        <v>135</v>
      </c>
      <c r="C2844" s="39">
        <v>7304000</v>
      </c>
      <c r="D2844" s="39">
        <v>5</v>
      </c>
      <c r="E2844" s="39">
        <v>50</v>
      </c>
      <c r="F2844" s="39">
        <v>49</v>
      </c>
      <c r="G2844" s="39">
        <v>51</v>
      </c>
      <c r="H2844" s="39">
        <v>52</v>
      </c>
      <c r="I2844" s="39">
        <v>50</v>
      </c>
      <c r="J2844" s="39">
        <v>55</v>
      </c>
      <c r="K2844" s="39">
        <v>64</v>
      </c>
      <c r="L2844" s="39">
        <v>75</v>
      </c>
      <c r="M2844" s="39">
        <v>58</v>
      </c>
      <c r="N2844" s="39">
        <v>53</v>
      </c>
    </row>
    <row r="2845" spans="1:14" x14ac:dyDescent="0.25">
      <c r="A2845" s="39" t="s">
        <v>135</v>
      </c>
      <c r="B2845" s="39" t="s">
        <v>135</v>
      </c>
      <c r="C2845" s="39">
        <v>7304000</v>
      </c>
      <c r="D2845" s="39">
        <v>6</v>
      </c>
      <c r="E2845" s="39">
        <v>59</v>
      </c>
      <c r="F2845" s="39">
        <v>57</v>
      </c>
      <c r="G2845" s="39">
        <v>54</v>
      </c>
      <c r="H2845" s="39">
        <v>61</v>
      </c>
      <c r="I2845" s="39">
        <v>58</v>
      </c>
      <c r="J2845" s="39">
        <v>56</v>
      </c>
      <c r="K2845" s="39">
        <v>58</v>
      </c>
      <c r="L2845" s="39">
        <v>66</v>
      </c>
      <c r="M2845" s="39">
        <v>72</v>
      </c>
      <c r="N2845" s="39">
        <v>57</v>
      </c>
    </row>
    <row r="2846" spans="1:14" x14ac:dyDescent="0.25">
      <c r="A2846" s="39" t="s">
        <v>135</v>
      </c>
      <c r="B2846" s="39" t="s">
        <v>135</v>
      </c>
      <c r="C2846" s="39">
        <v>7304000</v>
      </c>
      <c r="D2846" s="39">
        <v>7</v>
      </c>
      <c r="E2846" s="39">
        <v>46</v>
      </c>
      <c r="F2846" s="39">
        <v>58</v>
      </c>
      <c r="G2846" s="39">
        <v>54</v>
      </c>
      <c r="H2846" s="39">
        <v>53</v>
      </c>
      <c r="I2846" s="39">
        <v>57</v>
      </c>
      <c r="J2846" s="39">
        <v>47</v>
      </c>
      <c r="K2846" s="39">
        <v>63</v>
      </c>
      <c r="L2846" s="39">
        <v>62</v>
      </c>
      <c r="M2846" s="39">
        <v>72</v>
      </c>
      <c r="N2846" s="39">
        <v>76</v>
      </c>
    </row>
    <row r="2847" spans="1:14" x14ac:dyDescent="0.25">
      <c r="A2847" s="39" t="s">
        <v>135</v>
      </c>
      <c r="B2847" s="39" t="s">
        <v>135</v>
      </c>
      <c r="C2847" s="39">
        <v>7304000</v>
      </c>
      <c r="D2847" s="39">
        <v>8</v>
      </c>
      <c r="E2847" s="39">
        <v>45</v>
      </c>
      <c r="F2847" s="39">
        <v>46</v>
      </c>
      <c r="G2847" s="39">
        <v>59</v>
      </c>
      <c r="H2847" s="39">
        <v>58</v>
      </c>
      <c r="I2847" s="39">
        <v>52</v>
      </c>
      <c r="J2847" s="39">
        <v>60</v>
      </c>
      <c r="K2847" s="39">
        <v>51</v>
      </c>
      <c r="L2847" s="39">
        <v>61</v>
      </c>
      <c r="M2847" s="39">
        <v>59</v>
      </c>
      <c r="N2847" s="39">
        <v>67</v>
      </c>
    </row>
    <row r="2848" spans="1:14" x14ac:dyDescent="0.25">
      <c r="A2848" s="39" t="s">
        <v>135</v>
      </c>
      <c r="B2848" s="39" t="s">
        <v>135</v>
      </c>
      <c r="C2848" s="39">
        <v>7304000</v>
      </c>
      <c r="D2848" s="39">
        <v>9</v>
      </c>
      <c r="E2848" s="39">
        <v>52</v>
      </c>
      <c r="F2848" s="39">
        <v>46</v>
      </c>
      <c r="G2848" s="39">
        <v>51</v>
      </c>
      <c r="H2848" s="39">
        <v>70</v>
      </c>
      <c r="I2848" s="39">
        <v>63</v>
      </c>
      <c r="J2848" s="39">
        <v>55</v>
      </c>
      <c r="K2848" s="39">
        <v>59</v>
      </c>
      <c r="L2848" s="39">
        <v>55</v>
      </c>
      <c r="M2848" s="39">
        <v>61</v>
      </c>
      <c r="N2848" s="39">
        <v>72</v>
      </c>
    </row>
    <row r="2849" spans="1:14" x14ac:dyDescent="0.25">
      <c r="A2849" s="39" t="s">
        <v>135</v>
      </c>
      <c r="B2849" s="39" t="s">
        <v>135</v>
      </c>
      <c r="C2849" s="39">
        <v>7307000</v>
      </c>
      <c r="D2849" s="39">
        <v>0</v>
      </c>
      <c r="E2849" s="39">
        <v>148</v>
      </c>
      <c r="F2849" s="39">
        <v>107</v>
      </c>
      <c r="G2849" s="39">
        <v>127</v>
      </c>
      <c r="H2849" s="39">
        <v>114</v>
      </c>
      <c r="I2849" s="39">
        <v>93</v>
      </c>
      <c r="J2849" s="39">
        <v>95</v>
      </c>
      <c r="K2849" s="39">
        <v>95</v>
      </c>
      <c r="L2849" s="39">
        <v>79</v>
      </c>
      <c r="M2849" s="39">
        <v>72</v>
      </c>
      <c r="N2849" s="39">
        <v>99</v>
      </c>
    </row>
    <row r="2850" spans="1:14" x14ac:dyDescent="0.25">
      <c r="A2850" s="39" t="s">
        <v>135</v>
      </c>
      <c r="B2850" s="39" t="s">
        <v>135</v>
      </c>
      <c r="C2850" s="39">
        <v>7307000</v>
      </c>
      <c r="D2850" s="39">
        <v>1</v>
      </c>
      <c r="E2850" s="39">
        <v>101</v>
      </c>
      <c r="F2850" s="39">
        <v>135</v>
      </c>
      <c r="G2850" s="39">
        <v>96</v>
      </c>
      <c r="H2850" s="39">
        <v>129</v>
      </c>
      <c r="I2850" s="39">
        <v>111</v>
      </c>
      <c r="J2850" s="39">
        <v>85</v>
      </c>
      <c r="K2850" s="39">
        <v>88</v>
      </c>
      <c r="L2850" s="39">
        <v>87</v>
      </c>
      <c r="M2850" s="39">
        <v>74</v>
      </c>
      <c r="N2850" s="39">
        <v>74</v>
      </c>
    </row>
    <row r="2851" spans="1:14" x14ac:dyDescent="0.25">
      <c r="A2851" s="39" t="s">
        <v>135</v>
      </c>
      <c r="B2851" s="39" t="s">
        <v>135</v>
      </c>
      <c r="C2851" s="39">
        <v>7307000</v>
      </c>
      <c r="D2851" s="39">
        <v>10</v>
      </c>
      <c r="E2851" s="39">
        <v>113</v>
      </c>
      <c r="F2851" s="39">
        <v>124</v>
      </c>
      <c r="G2851" s="39">
        <v>97</v>
      </c>
      <c r="H2851" s="39">
        <v>107</v>
      </c>
      <c r="I2851" s="39">
        <v>106</v>
      </c>
      <c r="J2851" s="39">
        <v>103</v>
      </c>
      <c r="K2851" s="39">
        <v>64</v>
      </c>
      <c r="L2851" s="39">
        <v>82</v>
      </c>
      <c r="M2851" s="39">
        <v>113</v>
      </c>
      <c r="N2851" s="39">
        <v>83</v>
      </c>
    </row>
    <row r="2852" spans="1:14" x14ac:dyDescent="0.25">
      <c r="A2852" s="39" t="s">
        <v>135</v>
      </c>
      <c r="B2852" s="39" t="s">
        <v>135</v>
      </c>
      <c r="C2852" s="39">
        <v>7307000</v>
      </c>
      <c r="D2852" s="39">
        <v>11</v>
      </c>
      <c r="E2852" s="39">
        <v>96</v>
      </c>
      <c r="F2852" s="39">
        <v>107</v>
      </c>
      <c r="G2852" s="39">
        <v>103</v>
      </c>
      <c r="H2852" s="39">
        <v>81</v>
      </c>
      <c r="I2852" s="39">
        <v>93</v>
      </c>
      <c r="J2852" s="39">
        <v>103</v>
      </c>
      <c r="K2852" s="39">
        <v>89</v>
      </c>
      <c r="L2852" s="39">
        <v>78</v>
      </c>
      <c r="M2852" s="39">
        <v>83</v>
      </c>
      <c r="N2852" s="39">
        <v>88</v>
      </c>
    </row>
    <row r="2853" spans="1:14" x14ac:dyDescent="0.25">
      <c r="A2853" s="39" t="s">
        <v>135</v>
      </c>
      <c r="B2853" s="39" t="s">
        <v>135</v>
      </c>
      <c r="C2853" s="39">
        <v>7307000</v>
      </c>
      <c r="D2853" s="39">
        <v>12</v>
      </c>
      <c r="E2853" s="39">
        <v>91</v>
      </c>
      <c r="F2853" s="39">
        <v>103</v>
      </c>
      <c r="G2853" s="39">
        <v>119</v>
      </c>
      <c r="H2853" s="39">
        <v>102</v>
      </c>
      <c r="I2853" s="39">
        <v>75</v>
      </c>
      <c r="J2853" s="39">
        <v>91</v>
      </c>
      <c r="K2853" s="39">
        <v>96</v>
      </c>
      <c r="L2853" s="39">
        <v>86</v>
      </c>
      <c r="M2853" s="39">
        <v>74</v>
      </c>
      <c r="N2853" s="39">
        <v>79</v>
      </c>
    </row>
    <row r="2854" spans="1:14" x14ac:dyDescent="0.25">
      <c r="A2854" s="39" t="s">
        <v>135</v>
      </c>
      <c r="B2854" s="39" t="s">
        <v>135</v>
      </c>
      <c r="C2854" s="39">
        <v>7307000</v>
      </c>
      <c r="D2854" s="39">
        <v>2</v>
      </c>
      <c r="E2854" s="39">
        <v>119</v>
      </c>
      <c r="F2854" s="39">
        <v>85</v>
      </c>
      <c r="G2854" s="39">
        <v>126</v>
      </c>
      <c r="H2854" s="39">
        <v>94</v>
      </c>
      <c r="I2854" s="39">
        <v>127</v>
      </c>
      <c r="J2854" s="39">
        <v>110</v>
      </c>
      <c r="K2854" s="39">
        <v>76</v>
      </c>
      <c r="L2854" s="39">
        <v>80</v>
      </c>
      <c r="M2854" s="39">
        <v>88</v>
      </c>
      <c r="N2854" s="39">
        <v>82</v>
      </c>
    </row>
    <row r="2855" spans="1:14" x14ac:dyDescent="0.25">
      <c r="A2855" s="39" t="s">
        <v>135</v>
      </c>
      <c r="B2855" s="39" t="s">
        <v>135</v>
      </c>
      <c r="C2855" s="39">
        <v>7307000</v>
      </c>
      <c r="D2855" s="39">
        <v>3</v>
      </c>
      <c r="E2855" s="39">
        <v>97</v>
      </c>
      <c r="F2855" s="39">
        <v>122</v>
      </c>
      <c r="G2855" s="39">
        <v>87</v>
      </c>
      <c r="H2855" s="39">
        <v>109</v>
      </c>
      <c r="I2855" s="39">
        <v>92</v>
      </c>
      <c r="J2855" s="39">
        <v>123</v>
      </c>
      <c r="K2855" s="39">
        <v>110</v>
      </c>
      <c r="L2855" s="39">
        <v>78</v>
      </c>
      <c r="M2855" s="39">
        <v>86</v>
      </c>
      <c r="N2855" s="39">
        <v>86</v>
      </c>
    </row>
    <row r="2856" spans="1:14" x14ac:dyDescent="0.25">
      <c r="A2856" s="39" t="s">
        <v>135</v>
      </c>
      <c r="B2856" s="39" t="s">
        <v>135</v>
      </c>
      <c r="C2856" s="39">
        <v>7307000</v>
      </c>
      <c r="D2856" s="39">
        <v>4</v>
      </c>
      <c r="E2856" s="39">
        <v>92</v>
      </c>
      <c r="F2856" s="39">
        <v>97</v>
      </c>
      <c r="G2856" s="39">
        <v>117</v>
      </c>
      <c r="H2856" s="39">
        <v>88</v>
      </c>
      <c r="I2856" s="39">
        <v>114</v>
      </c>
      <c r="J2856" s="39">
        <v>85</v>
      </c>
      <c r="K2856" s="39">
        <v>119</v>
      </c>
      <c r="L2856" s="39">
        <v>106</v>
      </c>
      <c r="M2856" s="39">
        <v>79</v>
      </c>
      <c r="N2856" s="39">
        <v>86</v>
      </c>
    </row>
    <row r="2857" spans="1:14" x14ac:dyDescent="0.25">
      <c r="A2857" s="39" t="s">
        <v>135</v>
      </c>
      <c r="B2857" s="39" t="s">
        <v>135</v>
      </c>
      <c r="C2857" s="39">
        <v>7307000</v>
      </c>
      <c r="D2857" s="39">
        <v>5</v>
      </c>
      <c r="E2857" s="39">
        <v>95</v>
      </c>
      <c r="F2857" s="39">
        <v>88</v>
      </c>
      <c r="G2857" s="39">
        <v>92</v>
      </c>
      <c r="H2857" s="39">
        <v>115</v>
      </c>
      <c r="I2857" s="39">
        <v>82</v>
      </c>
      <c r="J2857" s="39">
        <v>109</v>
      </c>
      <c r="K2857" s="39">
        <v>76</v>
      </c>
      <c r="L2857" s="39">
        <v>110</v>
      </c>
      <c r="M2857" s="39">
        <v>105</v>
      </c>
      <c r="N2857" s="39">
        <v>84</v>
      </c>
    </row>
    <row r="2858" spans="1:14" x14ac:dyDescent="0.25">
      <c r="A2858" s="39" t="s">
        <v>135</v>
      </c>
      <c r="B2858" s="39" t="s">
        <v>135</v>
      </c>
      <c r="C2858" s="39">
        <v>7307000</v>
      </c>
      <c r="D2858" s="39">
        <v>6</v>
      </c>
      <c r="E2858" s="39">
        <v>97</v>
      </c>
      <c r="F2858" s="39">
        <v>103</v>
      </c>
      <c r="G2858" s="39">
        <v>86</v>
      </c>
      <c r="H2858" s="39">
        <v>91</v>
      </c>
      <c r="I2858" s="39">
        <v>118</v>
      </c>
      <c r="J2858" s="39">
        <v>76</v>
      </c>
      <c r="K2858" s="39">
        <v>102</v>
      </c>
      <c r="L2858" s="39">
        <v>77</v>
      </c>
      <c r="M2858" s="39">
        <v>109</v>
      </c>
      <c r="N2858" s="39">
        <v>100</v>
      </c>
    </row>
    <row r="2859" spans="1:14" x14ac:dyDescent="0.25">
      <c r="A2859" s="39" t="s">
        <v>135</v>
      </c>
      <c r="B2859" s="39" t="s">
        <v>135</v>
      </c>
      <c r="C2859" s="39">
        <v>7307000</v>
      </c>
      <c r="D2859" s="39">
        <v>7</v>
      </c>
      <c r="E2859" s="39">
        <v>108</v>
      </c>
      <c r="F2859" s="39">
        <v>98</v>
      </c>
      <c r="G2859" s="39">
        <v>100</v>
      </c>
      <c r="H2859" s="39">
        <v>97</v>
      </c>
      <c r="I2859" s="39">
        <v>94</v>
      </c>
      <c r="J2859" s="39">
        <v>118</v>
      </c>
      <c r="K2859" s="39">
        <v>87</v>
      </c>
      <c r="L2859" s="39">
        <v>112</v>
      </c>
      <c r="M2859" s="39">
        <v>80</v>
      </c>
      <c r="N2859" s="39">
        <v>106</v>
      </c>
    </row>
    <row r="2860" spans="1:14" x14ac:dyDescent="0.25">
      <c r="A2860" s="39" t="s">
        <v>135</v>
      </c>
      <c r="B2860" s="39" t="s">
        <v>135</v>
      </c>
      <c r="C2860" s="39">
        <v>7307000</v>
      </c>
      <c r="D2860" s="39">
        <v>8</v>
      </c>
      <c r="E2860" s="39">
        <v>113</v>
      </c>
      <c r="F2860" s="39">
        <v>109</v>
      </c>
      <c r="G2860" s="39">
        <v>104</v>
      </c>
      <c r="H2860" s="39">
        <v>107</v>
      </c>
      <c r="I2860" s="39">
        <v>92</v>
      </c>
      <c r="J2860" s="39">
        <v>95</v>
      </c>
      <c r="K2860" s="39">
        <v>107</v>
      </c>
      <c r="L2860" s="39">
        <v>88</v>
      </c>
      <c r="M2860" s="39">
        <v>112</v>
      </c>
      <c r="N2860" s="39">
        <v>79</v>
      </c>
    </row>
    <row r="2861" spans="1:14" x14ac:dyDescent="0.25">
      <c r="A2861" s="39" t="s">
        <v>135</v>
      </c>
      <c r="B2861" s="39" t="s">
        <v>135</v>
      </c>
      <c r="C2861" s="39">
        <v>7307000</v>
      </c>
      <c r="D2861" s="39">
        <v>9</v>
      </c>
      <c r="E2861" s="39">
        <v>136</v>
      </c>
      <c r="F2861" s="39">
        <v>114</v>
      </c>
      <c r="G2861" s="39">
        <v>112</v>
      </c>
      <c r="H2861" s="39">
        <v>108</v>
      </c>
      <c r="I2861" s="39">
        <v>106</v>
      </c>
      <c r="J2861" s="39">
        <v>88</v>
      </c>
      <c r="K2861" s="39">
        <v>103</v>
      </c>
      <c r="L2861" s="39">
        <v>129</v>
      </c>
      <c r="M2861" s="39">
        <v>83</v>
      </c>
      <c r="N2861" s="39">
        <v>105</v>
      </c>
    </row>
    <row r="2862" spans="1:14" x14ac:dyDescent="0.25">
      <c r="A2862" s="39" t="s">
        <v>135</v>
      </c>
      <c r="B2862" s="39" t="s">
        <v>135</v>
      </c>
      <c r="C2862" s="39">
        <v>7309000</v>
      </c>
      <c r="D2862" s="39">
        <v>0</v>
      </c>
      <c r="E2862" s="39">
        <v>61</v>
      </c>
      <c r="F2862" s="39">
        <v>53</v>
      </c>
      <c r="G2862" s="39">
        <v>51</v>
      </c>
      <c r="H2862" s="39">
        <v>43</v>
      </c>
      <c r="I2862" s="39">
        <v>48</v>
      </c>
      <c r="J2862" s="39">
        <v>39</v>
      </c>
      <c r="K2862" s="39">
        <v>54</v>
      </c>
      <c r="L2862" s="39">
        <v>52</v>
      </c>
      <c r="M2862" s="39">
        <v>46</v>
      </c>
      <c r="N2862" s="39">
        <v>56</v>
      </c>
    </row>
    <row r="2863" spans="1:14" x14ac:dyDescent="0.25">
      <c r="A2863" s="39" t="s">
        <v>135</v>
      </c>
      <c r="B2863" s="39" t="s">
        <v>135</v>
      </c>
      <c r="C2863" s="39">
        <v>7309000</v>
      </c>
      <c r="D2863" s="39">
        <v>1</v>
      </c>
      <c r="E2863" s="39">
        <v>65</v>
      </c>
      <c r="F2863" s="39">
        <v>58</v>
      </c>
      <c r="G2863" s="39">
        <v>55</v>
      </c>
      <c r="H2863" s="39">
        <v>51</v>
      </c>
      <c r="I2863" s="39">
        <v>41</v>
      </c>
      <c r="J2863" s="39">
        <v>50</v>
      </c>
      <c r="K2863" s="39">
        <v>43</v>
      </c>
      <c r="L2863" s="39">
        <v>55</v>
      </c>
      <c r="M2863" s="39">
        <v>47</v>
      </c>
      <c r="N2863" s="39">
        <v>49</v>
      </c>
    </row>
    <row r="2864" spans="1:14" x14ac:dyDescent="0.25">
      <c r="A2864" s="39" t="s">
        <v>135</v>
      </c>
      <c r="B2864" s="39" t="s">
        <v>135</v>
      </c>
      <c r="C2864" s="39">
        <v>7309000</v>
      </c>
      <c r="D2864" s="39">
        <v>10</v>
      </c>
      <c r="E2864" s="39">
        <v>56</v>
      </c>
      <c r="F2864" s="39">
        <v>67</v>
      </c>
      <c r="G2864" s="39">
        <v>66</v>
      </c>
      <c r="H2864" s="39">
        <v>57</v>
      </c>
      <c r="I2864" s="39">
        <v>62</v>
      </c>
      <c r="J2864" s="39">
        <v>73</v>
      </c>
      <c r="K2864" s="39">
        <v>77</v>
      </c>
      <c r="L2864" s="39">
        <v>65</v>
      </c>
      <c r="M2864" s="39">
        <v>68</v>
      </c>
      <c r="N2864" s="39">
        <v>64</v>
      </c>
    </row>
    <row r="2865" spans="1:14" x14ac:dyDescent="0.25">
      <c r="A2865" s="39" t="s">
        <v>135</v>
      </c>
      <c r="B2865" s="39" t="s">
        <v>135</v>
      </c>
      <c r="C2865" s="39">
        <v>7309000</v>
      </c>
      <c r="D2865" s="39">
        <v>11</v>
      </c>
      <c r="E2865" s="39">
        <v>61</v>
      </c>
      <c r="F2865" s="39">
        <v>52</v>
      </c>
      <c r="G2865" s="39">
        <v>64</v>
      </c>
      <c r="H2865" s="39">
        <v>58</v>
      </c>
      <c r="I2865" s="39">
        <v>52</v>
      </c>
      <c r="J2865" s="39">
        <v>55</v>
      </c>
      <c r="K2865" s="39">
        <v>73</v>
      </c>
      <c r="L2865" s="39">
        <v>77</v>
      </c>
      <c r="M2865" s="39">
        <v>66</v>
      </c>
      <c r="N2865" s="39">
        <v>59</v>
      </c>
    </row>
    <row r="2866" spans="1:14" x14ac:dyDescent="0.25">
      <c r="A2866" s="39" t="s">
        <v>135</v>
      </c>
      <c r="B2866" s="39" t="s">
        <v>135</v>
      </c>
      <c r="C2866" s="39">
        <v>7309000</v>
      </c>
      <c r="D2866" s="39">
        <v>12</v>
      </c>
      <c r="E2866" s="39">
        <v>58</v>
      </c>
      <c r="F2866" s="39">
        <v>59</v>
      </c>
      <c r="G2866" s="39">
        <v>50</v>
      </c>
      <c r="H2866" s="39">
        <v>65</v>
      </c>
      <c r="I2866" s="39">
        <v>53</v>
      </c>
      <c r="J2866" s="39">
        <v>52</v>
      </c>
      <c r="K2866" s="39">
        <v>49</v>
      </c>
      <c r="L2866" s="39">
        <v>69</v>
      </c>
      <c r="M2866" s="39">
        <v>62</v>
      </c>
      <c r="N2866" s="39">
        <v>66</v>
      </c>
    </row>
    <row r="2867" spans="1:14" x14ac:dyDescent="0.25">
      <c r="A2867" s="39" t="s">
        <v>135</v>
      </c>
      <c r="B2867" s="39" t="s">
        <v>135</v>
      </c>
      <c r="C2867" s="39">
        <v>7309000</v>
      </c>
      <c r="D2867" s="39">
        <v>2</v>
      </c>
      <c r="E2867" s="39">
        <v>49</v>
      </c>
      <c r="F2867" s="39">
        <v>67</v>
      </c>
      <c r="G2867" s="39">
        <v>56</v>
      </c>
      <c r="H2867" s="39">
        <v>49</v>
      </c>
      <c r="I2867" s="39">
        <v>47</v>
      </c>
      <c r="J2867" s="39">
        <v>47</v>
      </c>
      <c r="K2867" s="39">
        <v>50</v>
      </c>
      <c r="L2867" s="39">
        <v>44</v>
      </c>
      <c r="M2867" s="39">
        <v>57</v>
      </c>
      <c r="N2867" s="39">
        <v>47</v>
      </c>
    </row>
    <row r="2868" spans="1:14" x14ac:dyDescent="0.25">
      <c r="A2868" s="39" t="s">
        <v>135</v>
      </c>
      <c r="B2868" s="39" t="s">
        <v>135</v>
      </c>
      <c r="C2868" s="39">
        <v>7309000</v>
      </c>
      <c r="D2868" s="39">
        <v>3</v>
      </c>
      <c r="E2868" s="39">
        <v>64</v>
      </c>
      <c r="F2868" s="39">
        <v>53</v>
      </c>
      <c r="G2868" s="39">
        <v>60</v>
      </c>
      <c r="H2868" s="39">
        <v>55</v>
      </c>
      <c r="I2868" s="39">
        <v>55</v>
      </c>
      <c r="J2868" s="39">
        <v>51</v>
      </c>
      <c r="K2868" s="39">
        <v>52</v>
      </c>
      <c r="L2868" s="39">
        <v>48</v>
      </c>
      <c r="M2868" s="39">
        <v>45</v>
      </c>
      <c r="N2868" s="39">
        <v>56</v>
      </c>
    </row>
    <row r="2869" spans="1:14" x14ac:dyDescent="0.25">
      <c r="A2869" s="39" t="s">
        <v>135</v>
      </c>
      <c r="B2869" s="39" t="s">
        <v>135</v>
      </c>
      <c r="C2869" s="39">
        <v>7309000</v>
      </c>
      <c r="D2869" s="39">
        <v>4</v>
      </c>
      <c r="E2869" s="39">
        <v>53</v>
      </c>
      <c r="F2869" s="39">
        <v>65</v>
      </c>
      <c r="G2869" s="39">
        <v>46</v>
      </c>
      <c r="H2869" s="39">
        <v>58</v>
      </c>
      <c r="I2869" s="39">
        <v>62</v>
      </c>
      <c r="J2869" s="39">
        <v>59</v>
      </c>
      <c r="K2869" s="39">
        <v>47</v>
      </c>
      <c r="L2869" s="39">
        <v>56</v>
      </c>
      <c r="M2869" s="39">
        <v>53</v>
      </c>
      <c r="N2869" s="39">
        <v>52</v>
      </c>
    </row>
    <row r="2870" spans="1:14" x14ac:dyDescent="0.25">
      <c r="A2870" s="39" t="s">
        <v>135</v>
      </c>
      <c r="B2870" s="39" t="s">
        <v>135</v>
      </c>
      <c r="C2870" s="39">
        <v>7309000</v>
      </c>
      <c r="D2870" s="39">
        <v>5</v>
      </c>
      <c r="E2870" s="39">
        <v>71</v>
      </c>
      <c r="F2870" s="39">
        <v>59</v>
      </c>
      <c r="G2870" s="39">
        <v>62</v>
      </c>
      <c r="H2870" s="39">
        <v>46</v>
      </c>
      <c r="I2870" s="39">
        <v>64</v>
      </c>
      <c r="J2870" s="39">
        <v>70</v>
      </c>
      <c r="K2870" s="39">
        <v>68</v>
      </c>
      <c r="L2870" s="39">
        <v>51</v>
      </c>
      <c r="M2870" s="39">
        <v>52</v>
      </c>
      <c r="N2870" s="39">
        <v>51</v>
      </c>
    </row>
    <row r="2871" spans="1:14" x14ac:dyDescent="0.25">
      <c r="A2871" s="39" t="s">
        <v>135</v>
      </c>
      <c r="B2871" s="39" t="s">
        <v>135</v>
      </c>
      <c r="C2871" s="39">
        <v>7309000</v>
      </c>
      <c r="D2871" s="39">
        <v>6</v>
      </c>
      <c r="E2871" s="39">
        <v>58</v>
      </c>
      <c r="F2871" s="39">
        <v>78</v>
      </c>
      <c r="G2871" s="39">
        <v>65</v>
      </c>
      <c r="H2871" s="39">
        <v>58</v>
      </c>
      <c r="I2871" s="39">
        <v>52</v>
      </c>
      <c r="J2871" s="39">
        <v>64</v>
      </c>
      <c r="K2871" s="39">
        <v>80</v>
      </c>
      <c r="L2871" s="39">
        <v>66</v>
      </c>
      <c r="M2871" s="39">
        <v>52</v>
      </c>
      <c r="N2871" s="39">
        <v>48</v>
      </c>
    </row>
    <row r="2872" spans="1:14" x14ac:dyDescent="0.25">
      <c r="A2872" s="39" t="s">
        <v>135</v>
      </c>
      <c r="B2872" s="39" t="s">
        <v>135</v>
      </c>
      <c r="C2872" s="39">
        <v>7309000</v>
      </c>
      <c r="D2872" s="39">
        <v>7</v>
      </c>
      <c r="E2872" s="39">
        <v>60</v>
      </c>
      <c r="F2872" s="39">
        <v>59</v>
      </c>
      <c r="G2872" s="39">
        <v>74</v>
      </c>
      <c r="H2872" s="39">
        <v>60</v>
      </c>
      <c r="I2872" s="39">
        <v>59</v>
      </c>
      <c r="J2872" s="39">
        <v>53</v>
      </c>
      <c r="K2872" s="39">
        <v>69</v>
      </c>
      <c r="L2872" s="39">
        <v>81</v>
      </c>
      <c r="M2872" s="39">
        <v>69</v>
      </c>
      <c r="N2872" s="39">
        <v>51</v>
      </c>
    </row>
    <row r="2873" spans="1:14" x14ac:dyDescent="0.25">
      <c r="A2873" s="39" t="s">
        <v>135</v>
      </c>
      <c r="B2873" s="39" t="s">
        <v>135</v>
      </c>
      <c r="C2873" s="39">
        <v>7309000</v>
      </c>
      <c r="D2873" s="39">
        <v>8</v>
      </c>
      <c r="E2873" s="39">
        <v>60</v>
      </c>
      <c r="F2873" s="39">
        <v>57</v>
      </c>
      <c r="G2873" s="39">
        <v>59</v>
      </c>
      <c r="H2873" s="39">
        <v>76</v>
      </c>
      <c r="I2873" s="39">
        <v>61</v>
      </c>
      <c r="J2873" s="39">
        <v>58</v>
      </c>
      <c r="K2873" s="39">
        <v>57</v>
      </c>
      <c r="L2873" s="39">
        <v>73</v>
      </c>
      <c r="M2873" s="39">
        <v>80</v>
      </c>
      <c r="N2873" s="39">
        <v>73</v>
      </c>
    </row>
    <row r="2874" spans="1:14" x14ac:dyDescent="0.25">
      <c r="A2874" s="39" t="s">
        <v>135</v>
      </c>
      <c r="B2874" s="39" t="s">
        <v>135</v>
      </c>
      <c r="C2874" s="39">
        <v>7309000</v>
      </c>
      <c r="D2874" s="39">
        <v>9</v>
      </c>
      <c r="E2874" s="39">
        <v>66</v>
      </c>
      <c r="F2874" s="39">
        <v>64</v>
      </c>
      <c r="G2874" s="39">
        <v>58</v>
      </c>
      <c r="H2874" s="39">
        <v>57</v>
      </c>
      <c r="I2874" s="39">
        <v>73</v>
      </c>
      <c r="J2874" s="39">
        <v>63</v>
      </c>
      <c r="K2874" s="39">
        <v>67</v>
      </c>
      <c r="L2874" s="39">
        <v>67</v>
      </c>
      <c r="M2874" s="39">
        <v>65</v>
      </c>
      <c r="N2874" s="39">
        <v>78</v>
      </c>
    </row>
    <row r="2875" spans="1:14" x14ac:dyDescent="0.25">
      <c r="A2875" s="39" t="s">
        <v>135</v>
      </c>
      <c r="B2875" s="39" t="s">
        <v>135</v>
      </c>
      <c r="C2875" s="39">
        <v>7310000</v>
      </c>
      <c r="D2875" s="39">
        <v>0</v>
      </c>
      <c r="E2875" s="39">
        <v>53</v>
      </c>
      <c r="F2875" s="39">
        <v>61</v>
      </c>
      <c r="G2875" s="39">
        <v>61</v>
      </c>
      <c r="H2875" s="39">
        <v>68</v>
      </c>
      <c r="I2875" s="39">
        <v>47</v>
      </c>
      <c r="J2875" s="39">
        <v>61</v>
      </c>
      <c r="K2875" s="39">
        <v>60</v>
      </c>
      <c r="L2875" s="39">
        <v>41</v>
      </c>
      <c r="M2875" s="39">
        <v>63</v>
      </c>
      <c r="N2875" s="39">
        <v>49</v>
      </c>
    </row>
    <row r="2876" spans="1:14" x14ac:dyDescent="0.25">
      <c r="A2876" s="39" t="s">
        <v>135</v>
      </c>
      <c r="B2876" s="39" t="s">
        <v>135</v>
      </c>
      <c r="C2876" s="39">
        <v>7310000</v>
      </c>
      <c r="D2876" s="39">
        <v>1</v>
      </c>
      <c r="E2876" s="39">
        <v>61</v>
      </c>
      <c r="F2876" s="39">
        <v>52</v>
      </c>
      <c r="G2876" s="39">
        <v>62</v>
      </c>
      <c r="H2876" s="39">
        <v>60</v>
      </c>
      <c r="I2876" s="39">
        <v>62</v>
      </c>
      <c r="J2876" s="39">
        <v>49</v>
      </c>
      <c r="K2876" s="39">
        <v>51</v>
      </c>
      <c r="L2876" s="39">
        <v>55</v>
      </c>
      <c r="M2876" s="39">
        <v>36</v>
      </c>
      <c r="N2876" s="39">
        <v>63</v>
      </c>
    </row>
    <row r="2877" spans="1:14" x14ac:dyDescent="0.25">
      <c r="A2877" s="39" t="s">
        <v>135</v>
      </c>
      <c r="B2877" s="39" t="s">
        <v>135</v>
      </c>
      <c r="C2877" s="39">
        <v>7310000</v>
      </c>
      <c r="D2877" s="39">
        <v>10</v>
      </c>
      <c r="E2877" s="39">
        <v>65</v>
      </c>
      <c r="F2877" s="39">
        <v>69</v>
      </c>
      <c r="G2877" s="39">
        <v>77</v>
      </c>
      <c r="H2877" s="39">
        <v>82</v>
      </c>
      <c r="I2877" s="39">
        <v>67</v>
      </c>
      <c r="J2877" s="39">
        <v>68</v>
      </c>
      <c r="K2877" s="39">
        <v>68</v>
      </c>
      <c r="L2877" s="39">
        <v>62</v>
      </c>
      <c r="M2877" s="39">
        <v>66</v>
      </c>
      <c r="N2877" s="39">
        <v>69</v>
      </c>
    </row>
    <row r="2878" spans="1:14" x14ac:dyDescent="0.25">
      <c r="A2878" s="39" t="s">
        <v>135</v>
      </c>
      <c r="B2878" s="39" t="s">
        <v>135</v>
      </c>
      <c r="C2878" s="39">
        <v>7310000</v>
      </c>
      <c r="D2878" s="39">
        <v>11</v>
      </c>
      <c r="E2878" s="39">
        <v>68</v>
      </c>
      <c r="F2878" s="39">
        <v>61</v>
      </c>
      <c r="G2878" s="39">
        <v>59</v>
      </c>
      <c r="H2878" s="39">
        <v>64</v>
      </c>
      <c r="I2878" s="39">
        <v>73</v>
      </c>
      <c r="J2878" s="39">
        <v>61</v>
      </c>
      <c r="K2878" s="39">
        <v>58</v>
      </c>
      <c r="L2878" s="39">
        <v>61</v>
      </c>
      <c r="M2878" s="39">
        <v>54</v>
      </c>
      <c r="N2878" s="39">
        <v>61</v>
      </c>
    </row>
    <row r="2879" spans="1:14" x14ac:dyDescent="0.25">
      <c r="A2879" s="39" t="s">
        <v>135</v>
      </c>
      <c r="B2879" s="39" t="s">
        <v>135</v>
      </c>
      <c r="C2879" s="39">
        <v>7310000</v>
      </c>
      <c r="D2879" s="39">
        <v>12</v>
      </c>
      <c r="E2879" s="39">
        <v>65</v>
      </c>
      <c r="F2879" s="39">
        <v>68</v>
      </c>
      <c r="G2879" s="39">
        <v>58</v>
      </c>
      <c r="H2879" s="39">
        <v>58</v>
      </c>
      <c r="I2879" s="39">
        <v>62</v>
      </c>
      <c r="J2879" s="39">
        <v>71</v>
      </c>
      <c r="K2879" s="39">
        <v>64</v>
      </c>
      <c r="L2879" s="39">
        <v>59</v>
      </c>
      <c r="M2879" s="39">
        <v>62</v>
      </c>
      <c r="N2879" s="39">
        <v>50</v>
      </c>
    </row>
    <row r="2880" spans="1:14" x14ac:dyDescent="0.25">
      <c r="A2880" s="39" t="s">
        <v>135</v>
      </c>
      <c r="B2880" s="39" t="s">
        <v>135</v>
      </c>
      <c r="C2880" s="39">
        <v>7310000</v>
      </c>
      <c r="D2880" s="39">
        <v>2</v>
      </c>
      <c r="E2880" s="39">
        <v>61</v>
      </c>
      <c r="F2880" s="39">
        <v>65</v>
      </c>
      <c r="G2880" s="39">
        <v>55</v>
      </c>
      <c r="H2880" s="39">
        <v>59</v>
      </c>
      <c r="I2880" s="39">
        <v>63</v>
      </c>
      <c r="J2880" s="39">
        <v>55</v>
      </c>
      <c r="K2880" s="39">
        <v>48</v>
      </c>
      <c r="L2880" s="39">
        <v>52</v>
      </c>
      <c r="M2880" s="39">
        <v>58</v>
      </c>
      <c r="N2880" s="39">
        <v>46</v>
      </c>
    </row>
    <row r="2881" spans="1:14" x14ac:dyDescent="0.25">
      <c r="A2881" s="39" t="s">
        <v>135</v>
      </c>
      <c r="B2881" s="39" t="s">
        <v>135</v>
      </c>
      <c r="C2881" s="39">
        <v>7310000</v>
      </c>
      <c r="D2881" s="39">
        <v>3</v>
      </c>
      <c r="E2881" s="39">
        <v>58</v>
      </c>
      <c r="F2881" s="39">
        <v>66</v>
      </c>
      <c r="G2881" s="39">
        <v>63</v>
      </c>
      <c r="H2881" s="39">
        <v>56</v>
      </c>
      <c r="I2881" s="39">
        <v>58</v>
      </c>
      <c r="J2881" s="39">
        <v>55</v>
      </c>
      <c r="K2881" s="39">
        <v>46</v>
      </c>
      <c r="L2881" s="39">
        <v>51</v>
      </c>
      <c r="M2881" s="39">
        <v>59</v>
      </c>
      <c r="N2881" s="39">
        <v>61</v>
      </c>
    </row>
    <row r="2882" spans="1:14" x14ac:dyDescent="0.25">
      <c r="A2882" s="39" t="s">
        <v>135</v>
      </c>
      <c r="B2882" s="39" t="s">
        <v>135</v>
      </c>
      <c r="C2882" s="39">
        <v>7310000</v>
      </c>
      <c r="D2882" s="39">
        <v>4</v>
      </c>
      <c r="E2882" s="39">
        <v>69</v>
      </c>
      <c r="F2882" s="39">
        <v>54</v>
      </c>
      <c r="G2882" s="39">
        <v>65</v>
      </c>
      <c r="H2882" s="39">
        <v>59</v>
      </c>
      <c r="I2882" s="39">
        <v>59</v>
      </c>
      <c r="J2882" s="39">
        <v>63</v>
      </c>
      <c r="K2882" s="39">
        <v>53</v>
      </c>
      <c r="L2882" s="39">
        <v>45</v>
      </c>
      <c r="M2882" s="39">
        <v>48</v>
      </c>
      <c r="N2882" s="39">
        <v>61</v>
      </c>
    </row>
    <row r="2883" spans="1:14" x14ac:dyDescent="0.25">
      <c r="A2883" s="39" t="s">
        <v>135</v>
      </c>
      <c r="B2883" s="39" t="s">
        <v>135</v>
      </c>
      <c r="C2883" s="39">
        <v>7310000</v>
      </c>
      <c r="D2883" s="39">
        <v>5</v>
      </c>
      <c r="E2883" s="39">
        <v>60</v>
      </c>
      <c r="F2883" s="39">
        <v>69</v>
      </c>
      <c r="G2883" s="39">
        <v>60</v>
      </c>
      <c r="H2883" s="39">
        <v>68</v>
      </c>
      <c r="I2883" s="39">
        <v>66</v>
      </c>
      <c r="J2883" s="39">
        <v>60</v>
      </c>
      <c r="K2883" s="39">
        <v>63</v>
      </c>
      <c r="L2883" s="39">
        <v>55</v>
      </c>
      <c r="M2883" s="39">
        <v>49</v>
      </c>
      <c r="N2883" s="39">
        <v>52</v>
      </c>
    </row>
    <row r="2884" spans="1:14" x14ac:dyDescent="0.25">
      <c r="A2884" s="39" t="s">
        <v>135</v>
      </c>
      <c r="B2884" s="39" t="s">
        <v>135</v>
      </c>
      <c r="C2884" s="39">
        <v>7310000</v>
      </c>
      <c r="D2884" s="39">
        <v>6</v>
      </c>
      <c r="E2884" s="39">
        <v>62</v>
      </c>
      <c r="F2884" s="39">
        <v>66</v>
      </c>
      <c r="G2884" s="39">
        <v>67</v>
      </c>
      <c r="H2884" s="39">
        <v>57</v>
      </c>
      <c r="I2884" s="39">
        <v>66</v>
      </c>
      <c r="J2884" s="39">
        <v>68</v>
      </c>
      <c r="K2884" s="39">
        <v>60</v>
      </c>
      <c r="L2884" s="39">
        <v>64</v>
      </c>
      <c r="M2884" s="39">
        <v>54</v>
      </c>
      <c r="N2884" s="39">
        <v>47</v>
      </c>
    </row>
    <row r="2885" spans="1:14" x14ac:dyDescent="0.25">
      <c r="A2885" s="39" t="s">
        <v>135</v>
      </c>
      <c r="B2885" s="39" t="s">
        <v>135</v>
      </c>
      <c r="C2885" s="39">
        <v>7310000</v>
      </c>
      <c r="D2885" s="39">
        <v>7</v>
      </c>
      <c r="E2885" s="39">
        <v>74</v>
      </c>
      <c r="F2885" s="39">
        <v>71</v>
      </c>
      <c r="G2885" s="39">
        <v>71</v>
      </c>
      <c r="H2885" s="39">
        <v>70</v>
      </c>
      <c r="I2885" s="39">
        <v>63</v>
      </c>
      <c r="J2885" s="39">
        <v>69</v>
      </c>
      <c r="K2885" s="39">
        <v>73</v>
      </c>
      <c r="L2885" s="39">
        <v>63</v>
      </c>
      <c r="M2885" s="39">
        <v>66</v>
      </c>
      <c r="N2885" s="39">
        <v>52</v>
      </c>
    </row>
    <row r="2886" spans="1:14" x14ac:dyDescent="0.25">
      <c r="A2886" s="39" t="s">
        <v>135</v>
      </c>
      <c r="B2886" s="39" t="s">
        <v>135</v>
      </c>
      <c r="C2886" s="39">
        <v>7310000</v>
      </c>
      <c r="D2886" s="39">
        <v>8</v>
      </c>
      <c r="E2886" s="39">
        <v>70</v>
      </c>
      <c r="F2886" s="39">
        <v>71</v>
      </c>
      <c r="G2886" s="39">
        <v>67</v>
      </c>
      <c r="H2886" s="39">
        <v>68</v>
      </c>
      <c r="I2886" s="39">
        <v>67</v>
      </c>
      <c r="J2886" s="39">
        <v>60</v>
      </c>
      <c r="K2886" s="39">
        <v>71</v>
      </c>
      <c r="L2886" s="39">
        <v>66</v>
      </c>
      <c r="M2886" s="39">
        <v>62</v>
      </c>
      <c r="N2886" s="39">
        <v>64</v>
      </c>
    </row>
    <row r="2887" spans="1:14" x14ac:dyDescent="0.25">
      <c r="A2887" s="39" t="s">
        <v>135</v>
      </c>
      <c r="B2887" s="39" t="s">
        <v>135</v>
      </c>
      <c r="C2887" s="39">
        <v>7310000</v>
      </c>
      <c r="D2887" s="39">
        <v>9</v>
      </c>
      <c r="E2887" s="39">
        <v>61</v>
      </c>
      <c r="F2887" s="39">
        <v>80</v>
      </c>
      <c r="G2887" s="39">
        <v>77</v>
      </c>
      <c r="H2887" s="39">
        <v>68</v>
      </c>
      <c r="I2887" s="39">
        <v>70</v>
      </c>
      <c r="J2887" s="39">
        <v>67</v>
      </c>
      <c r="K2887" s="39">
        <v>61</v>
      </c>
      <c r="L2887" s="39">
        <v>71</v>
      </c>
      <c r="M2887" s="39">
        <v>69</v>
      </c>
      <c r="N2887" s="39">
        <v>65</v>
      </c>
    </row>
    <row r="2888" spans="1:14" x14ac:dyDescent="0.25">
      <c r="A2888" s="39" t="s">
        <v>135</v>
      </c>
      <c r="B2888" s="39" t="s">
        <v>135</v>
      </c>
      <c r="C2888" s="39">
        <v>7311000</v>
      </c>
      <c r="D2888" s="39">
        <v>0</v>
      </c>
      <c r="E2888" s="39">
        <v>377</v>
      </c>
      <c r="F2888" s="39">
        <v>402</v>
      </c>
      <c r="G2888" s="39">
        <v>379</v>
      </c>
      <c r="H2888" s="39">
        <v>359</v>
      </c>
      <c r="I2888" s="39">
        <v>317</v>
      </c>
      <c r="J2888" s="39">
        <v>350</v>
      </c>
      <c r="K2888" s="39">
        <v>331</v>
      </c>
      <c r="L2888" s="39">
        <v>338</v>
      </c>
      <c r="M2888" s="39">
        <v>327</v>
      </c>
      <c r="N2888" s="39">
        <v>314</v>
      </c>
    </row>
    <row r="2889" spans="1:14" x14ac:dyDescent="0.25">
      <c r="A2889" s="39" t="s">
        <v>135</v>
      </c>
      <c r="B2889" s="39" t="s">
        <v>135</v>
      </c>
      <c r="C2889" s="39">
        <v>7311000</v>
      </c>
      <c r="D2889" s="39">
        <v>1</v>
      </c>
      <c r="E2889" s="39">
        <v>337</v>
      </c>
      <c r="F2889" s="39">
        <v>352</v>
      </c>
      <c r="G2889" s="39">
        <v>394</v>
      </c>
      <c r="H2889" s="39">
        <v>379</v>
      </c>
      <c r="I2889" s="39">
        <v>333</v>
      </c>
      <c r="J2889" s="39">
        <v>326</v>
      </c>
      <c r="K2889" s="39">
        <v>334</v>
      </c>
      <c r="L2889" s="39">
        <v>327</v>
      </c>
      <c r="M2889" s="39">
        <v>306</v>
      </c>
      <c r="N2889" s="39">
        <v>338</v>
      </c>
    </row>
    <row r="2890" spans="1:14" x14ac:dyDescent="0.25">
      <c r="A2890" s="39" t="s">
        <v>135</v>
      </c>
      <c r="B2890" s="39" t="s">
        <v>135</v>
      </c>
      <c r="C2890" s="39">
        <v>7311000</v>
      </c>
      <c r="D2890" s="39">
        <v>10</v>
      </c>
      <c r="E2890" s="39">
        <v>306</v>
      </c>
      <c r="F2890" s="39">
        <v>306</v>
      </c>
      <c r="G2890" s="39">
        <v>318</v>
      </c>
      <c r="H2890" s="39">
        <v>308</v>
      </c>
      <c r="I2890" s="39">
        <v>317</v>
      </c>
      <c r="J2890" s="39">
        <v>324</v>
      </c>
      <c r="K2890" s="39">
        <v>273</v>
      </c>
      <c r="L2890" s="39">
        <v>254</v>
      </c>
      <c r="M2890" s="39">
        <v>278</v>
      </c>
      <c r="N2890" s="39">
        <v>267</v>
      </c>
    </row>
    <row r="2891" spans="1:14" x14ac:dyDescent="0.25">
      <c r="A2891" s="39" t="s">
        <v>135</v>
      </c>
      <c r="B2891" s="39" t="s">
        <v>135</v>
      </c>
      <c r="C2891" s="39">
        <v>7311000</v>
      </c>
      <c r="D2891" s="39">
        <v>11</v>
      </c>
      <c r="E2891" s="39">
        <v>287</v>
      </c>
      <c r="F2891" s="39">
        <v>283</v>
      </c>
      <c r="G2891" s="39">
        <v>266</v>
      </c>
      <c r="H2891" s="39">
        <v>284</v>
      </c>
      <c r="I2891" s="39">
        <v>281</v>
      </c>
      <c r="J2891" s="39">
        <v>290</v>
      </c>
      <c r="K2891" s="39">
        <v>299</v>
      </c>
      <c r="L2891" s="39">
        <v>255</v>
      </c>
      <c r="M2891" s="39">
        <v>236</v>
      </c>
      <c r="N2891" s="39">
        <v>250</v>
      </c>
    </row>
    <row r="2892" spans="1:14" x14ac:dyDescent="0.25">
      <c r="A2892" s="39" t="s">
        <v>135</v>
      </c>
      <c r="B2892" s="39" t="s">
        <v>135</v>
      </c>
      <c r="C2892" s="39">
        <v>7311000</v>
      </c>
      <c r="D2892" s="39">
        <v>12</v>
      </c>
      <c r="E2892" s="39">
        <v>251</v>
      </c>
      <c r="F2892" s="39">
        <v>265</v>
      </c>
      <c r="G2892" s="39">
        <v>264</v>
      </c>
      <c r="H2892" s="39">
        <v>258</v>
      </c>
      <c r="I2892" s="39">
        <v>267</v>
      </c>
      <c r="J2892" s="39">
        <v>279</v>
      </c>
      <c r="K2892" s="39">
        <v>275</v>
      </c>
      <c r="L2892" s="39">
        <v>271</v>
      </c>
      <c r="M2892" s="39">
        <v>254</v>
      </c>
      <c r="N2892" s="39">
        <v>220</v>
      </c>
    </row>
    <row r="2893" spans="1:14" x14ac:dyDescent="0.25">
      <c r="A2893" s="39" t="s">
        <v>135</v>
      </c>
      <c r="B2893" s="39" t="s">
        <v>135</v>
      </c>
      <c r="C2893" s="39">
        <v>7311000</v>
      </c>
      <c r="D2893" s="39">
        <v>2</v>
      </c>
      <c r="E2893" s="39">
        <v>324</v>
      </c>
      <c r="F2893" s="39">
        <v>344</v>
      </c>
      <c r="G2893" s="39">
        <v>322</v>
      </c>
      <c r="H2893" s="39">
        <v>375</v>
      </c>
      <c r="I2893" s="39">
        <v>390</v>
      </c>
      <c r="J2893" s="39">
        <v>313</v>
      </c>
      <c r="K2893" s="39">
        <v>318</v>
      </c>
      <c r="L2893" s="39">
        <v>341</v>
      </c>
      <c r="M2893" s="39">
        <v>305</v>
      </c>
      <c r="N2893" s="39">
        <v>309</v>
      </c>
    </row>
    <row r="2894" spans="1:14" x14ac:dyDescent="0.25">
      <c r="A2894" s="39" t="s">
        <v>135</v>
      </c>
      <c r="B2894" s="39" t="s">
        <v>135</v>
      </c>
      <c r="C2894" s="39">
        <v>7311000</v>
      </c>
      <c r="D2894" s="39">
        <v>3</v>
      </c>
      <c r="E2894" s="39">
        <v>295</v>
      </c>
      <c r="F2894" s="39">
        <v>325</v>
      </c>
      <c r="G2894" s="39">
        <v>311</v>
      </c>
      <c r="H2894" s="39">
        <v>338</v>
      </c>
      <c r="I2894" s="39">
        <v>359</v>
      </c>
      <c r="J2894" s="39">
        <v>370</v>
      </c>
      <c r="K2894" s="39">
        <v>330</v>
      </c>
      <c r="L2894" s="39">
        <v>305</v>
      </c>
      <c r="M2894" s="39">
        <v>304</v>
      </c>
      <c r="N2894" s="39">
        <v>308</v>
      </c>
    </row>
    <row r="2895" spans="1:14" x14ac:dyDescent="0.25">
      <c r="A2895" s="39" t="s">
        <v>135</v>
      </c>
      <c r="B2895" s="39" t="s">
        <v>135</v>
      </c>
      <c r="C2895" s="39">
        <v>7311000</v>
      </c>
      <c r="D2895" s="39">
        <v>4</v>
      </c>
      <c r="E2895" s="39">
        <v>331</v>
      </c>
      <c r="F2895" s="39">
        <v>300</v>
      </c>
      <c r="G2895" s="39">
        <v>311</v>
      </c>
      <c r="H2895" s="39">
        <v>315</v>
      </c>
      <c r="I2895" s="39">
        <v>337</v>
      </c>
      <c r="J2895" s="39">
        <v>356</v>
      </c>
      <c r="K2895" s="39">
        <v>374</v>
      </c>
      <c r="L2895" s="39">
        <v>328</v>
      </c>
      <c r="M2895" s="39">
        <v>297</v>
      </c>
      <c r="N2895" s="39">
        <v>312</v>
      </c>
    </row>
    <row r="2896" spans="1:14" x14ac:dyDescent="0.25">
      <c r="A2896" s="39" t="s">
        <v>135</v>
      </c>
      <c r="B2896" s="39" t="s">
        <v>135</v>
      </c>
      <c r="C2896" s="39">
        <v>7311000</v>
      </c>
      <c r="D2896" s="39">
        <v>5</v>
      </c>
      <c r="E2896" s="39">
        <v>334</v>
      </c>
      <c r="F2896" s="39">
        <v>314</v>
      </c>
      <c r="G2896" s="39">
        <v>292</v>
      </c>
      <c r="H2896" s="39">
        <v>292</v>
      </c>
      <c r="I2896" s="39">
        <v>317</v>
      </c>
      <c r="J2896" s="39">
        <v>323</v>
      </c>
      <c r="K2896" s="39">
        <v>351</v>
      </c>
      <c r="L2896" s="39">
        <v>364</v>
      </c>
      <c r="M2896" s="39">
        <v>320</v>
      </c>
      <c r="N2896" s="39">
        <v>294</v>
      </c>
    </row>
    <row r="2897" spans="1:14" x14ac:dyDescent="0.25">
      <c r="A2897" s="39" t="s">
        <v>135</v>
      </c>
      <c r="B2897" s="39" t="s">
        <v>135</v>
      </c>
      <c r="C2897" s="39">
        <v>7311000</v>
      </c>
      <c r="D2897" s="39">
        <v>6</v>
      </c>
      <c r="E2897" s="39">
        <v>358</v>
      </c>
      <c r="F2897" s="39">
        <v>321</v>
      </c>
      <c r="G2897" s="39">
        <v>289</v>
      </c>
      <c r="H2897" s="39">
        <v>279</v>
      </c>
      <c r="I2897" s="39">
        <v>286</v>
      </c>
      <c r="J2897" s="39">
        <v>311</v>
      </c>
      <c r="K2897" s="39">
        <v>304</v>
      </c>
      <c r="L2897" s="39">
        <v>338</v>
      </c>
      <c r="M2897" s="39">
        <v>337</v>
      </c>
      <c r="N2897" s="39">
        <v>330</v>
      </c>
    </row>
    <row r="2898" spans="1:14" x14ac:dyDescent="0.25">
      <c r="A2898" s="39" t="s">
        <v>135</v>
      </c>
      <c r="B2898" s="39" t="s">
        <v>135</v>
      </c>
      <c r="C2898" s="39">
        <v>7311000</v>
      </c>
      <c r="D2898" s="39">
        <v>7</v>
      </c>
      <c r="E2898" s="39">
        <v>331</v>
      </c>
      <c r="F2898" s="39">
        <v>344</v>
      </c>
      <c r="G2898" s="39">
        <v>316</v>
      </c>
      <c r="H2898" s="39">
        <v>288</v>
      </c>
      <c r="I2898" s="39">
        <v>286</v>
      </c>
      <c r="J2898" s="39">
        <v>303</v>
      </c>
      <c r="K2898" s="39">
        <v>299</v>
      </c>
      <c r="L2898" s="39">
        <v>313</v>
      </c>
      <c r="M2898" s="39">
        <v>337</v>
      </c>
      <c r="N2898" s="39">
        <v>364</v>
      </c>
    </row>
    <row r="2899" spans="1:14" x14ac:dyDescent="0.25">
      <c r="A2899" s="39" t="s">
        <v>135</v>
      </c>
      <c r="B2899" s="39" t="s">
        <v>135</v>
      </c>
      <c r="C2899" s="39">
        <v>7311000</v>
      </c>
      <c r="D2899" s="39">
        <v>8</v>
      </c>
      <c r="E2899" s="39">
        <v>308</v>
      </c>
      <c r="F2899" s="39">
        <v>324</v>
      </c>
      <c r="G2899" s="39">
        <v>338</v>
      </c>
      <c r="H2899" s="39">
        <v>316</v>
      </c>
      <c r="I2899" s="39">
        <v>283</v>
      </c>
      <c r="J2899" s="39">
        <v>269</v>
      </c>
      <c r="K2899" s="39">
        <v>287</v>
      </c>
      <c r="L2899" s="39">
        <v>291</v>
      </c>
      <c r="M2899" s="39">
        <v>312</v>
      </c>
      <c r="N2899" s="39">
        <v>330</v>
      </c>
    </row>
    <row r="2900" spans="1:14" x14ac:dyDescent="0.25">
      <c r="A2900" s="39" t="s">
        <v>135</v>
      </c>
      <c r="B2900" s="39" t="s">
        <v>135</v>
      </c>
      <c r="C2900" s="39">
        <v>7311000</v>
      </c>
      <c r="D2900" s="39">
        <v>9</v>
      </c>
      <c r="E2900" s="39">
        <v>326</v>
      </c>
      <c r="F2900" s="39">
        <v>310</v>
      </c>
      <c r="G2900" s="39">
        <v>321</v>
      </c>
      <c r="H2900" s="39">
        <v>334</v>
      </c>
      <c r="I2900" s="39">
        <v>333</v>
      </c>
      <c r="J2900" s="39">
        <v>294</v>
      </c>
      <c r="K2900" s="39">
        <v>279</v>
      </c>
      <c r="L2900" s="39">
        <v>292</v>
      </c>
      <c r="M2900" s="39">
        <v>315</v>
      </c>
      <c r="N2900" s="39">
        <v>353</v>
      </c>
    </row>
    <row r="2901" spans="1:14" x14ac:dyDescent="0.25">
      <c r="A2901" s="39" t="s">
        <v>135</v>
      </c>
      <c r="B2901" s="39" t="s">
        <v>135</v>
      </c>
      <c r="C2901" s="39">
        <v>7401000</v>
      </c>
      <c r="D2901" s="39">
        <v>0</v>
      </c>
      <c r="E2901" s="39">
        <v>51</v>
      </c>
      <c r="F2901" s="39">
        <v>43</v>
      </c>
      <c r="G2901" s="39">
        <v>34</v>
      </c>
      <c r="H2901" s="39">
        <v>34</v>
      </c>
      <c r="I2901" s="39">
        <v>33</v>
      </c>
      <c r="J2901" s="39">
        <v>29</v>
      </c>
      <c r="K2901" s="39">
        <v>29</v>
      </c>
      <c r="L2901" s="39">
        <v>26</v>
      </c>
      <c r="M2901" s="39">
        <v>22</v>
      </c>
      <c r="N2901" s="39">
        <v>26</v>
      </c>
    </row>
    <row r="2902" spans="1:14" x14ac:dyDescent="0.25">
      <c r="A2902" s="39" t="s">
        <v>135</v>
      </c>
      <c r="B2902" s="39" t="s">
        <v>135</v>
      </c>
      <c r="C2902" s="39">
        <v>7401000</v>
      </c>
      <c r="D2902" s="39">
        <v>1</v>
      </c>
      <c r="E2902" s="39">
        <v>34</v>
      </c>
      <c r="F2902" s="39">
        <v>43</v>
      </c>
      <c r="G2902" s="39">
        <v>39</v>
      </c>
      <c r="H2902" s="39">
        <v>30</v>
      </c>
      <c r="I2902" s="39">
        <v>35</v>
      </c>
      <c r="J2902" s="39">
        <v>38</v>
      </c>
      <c r="K2902" s="39">
        <v>35</v>
      </c>
      <c r="L2902" s="39">
        <v>28</v>
      </c>
      <c r="M2902" s="39">
        <v>31</v>
      </c>
      <c r="N2902" s="39">
        <v>22</v>
      </c>
    </row>
    <row r="2903" spans="1:14" x14ac:dyDescent="0.25">
      <c r="A2903" s="39" t="s">
        <v>135</v>
      </c>
      <c r="B2903" s="39" t="s">
        <v>135</v>
      </c>
      <c r="C2903" s="39">
        <v>7401000</v>
      </c>
      <c r="D2903" s="39">
        <v>10</v>
      </c>
      <c r="E2903" s="39">
        <v>37</v>
      </c>
      <c r="F2903" s="39">
        <v>39</v>
      </c>
      <c r="G2903" s="39">
        <v>26</v>
      </c>
      <c r="H2903" s="39">
        <v>28</v>
      </c>
      <c r="I2903" s="39">
        <v>28</v>
      </c>
      <c r="J2903" s="39">
        <v>33</v>
      </c>
      <c r="K2903" s="39">
        <v>27</v>
      </c>
      <c r="L2903" s="39">
        <v>17</v>
      </c>
      <c r="M2903" s="39">
        <v>21</v>
      </c>
      <c r="N2903" s="39">
        <v>23</v>
      </c>
    </row>
    <row r="2904" spans="1:14" x14ac:dyDescent="0.25">
      <c r="A2904" s="39" t="s">
        <v>135</v>
      </c>
      <c r="B2904" s="39" t="s">
        <v>135</v>
      </c>
      <c r="C2904" s="39">
        <v>7401000</v>
      </c>
      <c r="D2904" s="39">
        <v>11</v>
      </c>
      <c r="E2904" s="39">
        <v>43</v>
      </c>
      <c r="F2904" s="39">
        <v>29</v>
      </c>
      <c r="G2904" s="39">
        <v>29</v>
      </c>
      <c r="H2904" s="39">
        <v>28</v>
      </c>
      <c r="I2904" s="39">
        <v>27</v>
      </c>
      <c r="J2904" s="39">
        <v>27</v>
      </c>
      <c r="K2904" s="39">
        <v>28</v>
      </c>
      <c r="L2904" s="39">
        <v>22</v>
      </c>
      <c r="M2904" s="39">
        <v>16</v>
      </c>
      <c r="N2904" s="39">
        <v>20</v>
      </c>
    </row>
    <row r="2905" spans="1:14" x14ac:dyDescent="0.25">
      <c r="A2905" s="39" t="s">
        <v>135</v>
      </c>
      <c r="B2905" s="39" t="s">
        <v>135</v>
      </c>
      <c r="C2905" s="39">
        <v>7401000</v>
      </c>
      <c r="D2905" s="39">
        <v>12</v>
      </c>
      <c r="E2905" s="39">
        <v>28</v>
      </c>
      <c r="F2905" s="39">
        <v>43</v>
      </c>
      <c r="G2905" s="39">
        <v>24</v>
      </c>
      <c r="H2905" s="39">
        <v>26</v>
      </c>
      <c r="I2905" s="39">
        <v>26</v>
      </c>
      <c r="J2905" s="39">
        <v>23</v>
      </c>
      <c r="K2905" s="39">
        <v>23</v>
      </c>
      <c r="L2905" s="39">
        <v>26</v>
      </c>
      <c r="M2905" s="39">
        <v>22</v>
      </c>
      <c r="N2905" s="39">
        <v>12</v>
      </c>
    </row>
    <row r="2906" spans="1:14" x14ac:dyDescent="0.25">
      <c r="A2906" s="39" t="s">
        <v>135</v>
      </c>
      <c r="B2906" s="39" t="s">
        <v>135</v>
      </c>
      <c r="C2906" s="39">
        <v>7401000</v>
      </c>
      <c r="D2906" s="39">
        <v>2</v>
      </c>
      <c r="E2906" s="39">
        <v>28</v>
      </c>
      <c r="F2906" s="39">
        <v>27</v>
      </c>
      <c r="G2906" s="39">
        <v>42</v>
      </c>
      <c r="H2906" s="39">
        <v>36</v>
      </c>
      <c r="I2906" s="39">
        <v>30</v>
      </c>
      <c r="J2906" s="39">
        <v>29</v>
      </c>
      <c r="K2906" s="39">
        <v>36</v>
      </c>
      <c r="L2906" s="39">
        <v>27</v>
      </c>
      <c r="M2906" s="39">
        <v>30</v>
      </c>
      <c r="N2906" s="39">
        <v>24</v>
      </c>
    </row>
    <row r="2907" spans="1:14" x14ac:dyDescent="0.25">
      <c r="A2907" s="39" t="s">
        <v>135</v>
      </c>
      <c r="B2907" s="39" t="s">
        <v>135</v>
      </c>
      <c r="C2907" s="39">
        <v>7401000</v>
      </c>
      <c r="D2907" s="39">
        <v>3</v>
      </c>
      <c r="E2907" s="39">
        <v>27</v>
      </c>
      <c r="F2907" s="39">
        <v>25</v>
      </c>
      <c r="G2907" s="39">
        <v>23</v>
      </c>
      <c r="H2907" s="39">
        <v>43</v>
      </c>
      <c r="I2907" s="39">
        <v>36</v>
      </c>
      <c r="J2907" s="39">
        <v>30</v>
      </c>
      <c r="K2907" s="39">
        <v>29</v>
      </c>
      <c r="L2907" s="39">
        <v>30</v>
      </c>
      <c r="M2907" s="39">
        <v>26</v>
      </c>
      <c r="N2907" s="39">
        <v>30</v>
      </c>
    </row>
    <row r="2908" spans="1:14" x14ac:dyDescent="0.25">
      <c r="A2908" s="39" t="s">
        <v>135</v>
      </c>
      <c r="B2908" s="39" t="s">
        <v>135</v>
      </c>
      <c r="C2908" s="39">
        <v>7401000</v>
      </c>
      <c r="D2908" s="39">
        <v>4</v>
      </c>
      <c r="E2908" s="39">
        <v>34</v>
      </c>
      <c r="F2908" s="39">
        <v>23</v>
      </c>
      <c r="G2908" s="39">
        <v>23</v>
      </c>
      <c r="H2908" s="39">
        <v>17</v>
      </c>
      <c r="I2908" s="39">
        <v>40</v>
      </c>
      <c r="J2908" s="39">
        <v>32</v>
      </c>
      <c r="K2908" s="39">
        <v>28</v>
      </c>
      <c r="L2908" s="39">
        <v>26</v>
      </c>
      <c r="M2908" s="39">
        <v>31</v>
      </c>
      <c r="N2908" s="39">
        <v>22</v>
      </c>
    </row>
    <row r="2909" spans="1:14" x14ac:dyDescent="0.25">
      <c r="A2909" s="39" t="s">
        <v>135</v>
      </c>
      <c r="B2909" s="39" t="s">
        <v>135</v>
      </c>
      <c r="C2909" s="39">
        <v>7401000</v>
      </c>
      <c r="D2909" s="39">
        <v>5</v>
      </c>
      <c r="E2909" s="39">
        <v>40</v>
      </c>
      <c r="F2909" s="39">
        <v>32</v>
      </c>
      <c r="G2909" s="39">
        <v>21</v>
      </c>
      <c r="H2909" s="39">
        <v>28</v>
      </c>
      <c r="I2909" s="39">
        <v>21</v>
      </c>
      <c r="J2909" s="39">
        <v>37</v>
      </c>
      <c r="K2909" s="39">
        <v>36</v>
      </c>
      <c r="L2909" s="39">
        <v>26</v>
      </c>
      <c r="M2909" s="39">
        <v>29</v>
      </c>
      <c r="N2909" s="39">
        <v>28</v>
      </c>
    </row>
    <row r="2910" spans="1:14" x14ac:dyDescent="0.25">
      <c r="A2910" s="39" t="s">
        <v>135</v>
      </c>
      <c r="B2910" s="39" t="s">
        <v>135</v>
      </c>
      <c r="C2910" s="39">
        <v>7401000</v>
      </c>
      <c r="D2910" s="39">
        <v>6</v>
      </c>
      <c r="E2910" s="39">
        <v>34</v>
      </c>
      <c r="F2910" s="39">
        <v>34</v>
      </c>
      <c r="G2910" s="39">
        <v>29</v>
      </c>
      <c r="H2910" s="39">
        <v>20</v>
      </c>
      <c r="I2910" s="39">
        <v>29</v>
      </c>
      <c r="J2910" s="39">
        <v>24</v>
      </c>
      <c r="K2910" s="39">
        <v>33</v>
      </c>
      <c r="L2910" s="39">
        <v>29</v>
      </c>
      <c r="M2910" s="39">
        <v>25</v>
      </c>
      <c r="N2910" s="39">
        <v>28</v>
      </c>
    </row>
    <row r="2911" spans="1:14" x14ac:dyDescent="0.25">
      <c r="A2911" s="39" t="s">
        <v>135</v>
      </c>
      <c r="B2911" s="39" t="s">
        <v>135</v>
      </c>
      <c r="C2911" s="39">
        <v>7401000</v>
      </c>
      <c r="D2911" s="39">
        <v>7</v>
      </c>
      <c r="E2911" s="39">
        <v>39</v>
      </c>
      <c r="F2911" s="39">
        <v>36</v>
      </c>
      <c r="G2911" s="39">
        <v>26</v>
      </c>
      <c r="H2911" s="39">
        <v>31</v>
      </c>
      <c r="I2911" s="39">
        <v>24</v>
      </c>
      <c r="J2911" s="39">
        <v>22</v>
      </c>
      <c r="K2911" s="39">
        <v>18</v>
      </c>
      <c r="L2911" s="39">
        <v>30</v>
      </c>
      <c r="M2911" s="39">
        <v>26</v>
      </c>
      <c r="N2911" s="39">
        <v>29</v>
      </c>
    </row>
    <row r="2912" spans="1:14" x14ac:dyDescent="0.25">
      <c r="A2912" s="39" t="s">
        <v>135</v>
      </c>
      <c r="B2912" s="39" t="s">
        <v>135</v>
      </c>
      <c r="C2912" s="39">
        <v>7401000</v>
      </c>
      <c r="D2912" s="39">
        <v>8</v>
      </c>
      <c r="E2912" s="39">
        <v>31</v>
      </c>
      <c r="F2912" s="39">
        <v>32</v>
      </c>
      <c r="G2912" s="39">
        <v>26</v>
      </c>
      <c r="H2912" s="39">
        <v>23</v>
      </c>
      <c r="I2912" s="39">
        <v>30</v>
      </c>
      <c r="J2912" s="39">
        <v>21</v>
      </c>
      <c r="K2912" s="39">
        <v>25</v>
      </c>
      <c r="L2912" s="39">
        <v>21</v>
      </c>
      <c r="M2912" s="39">
        <v>31</v>
      </c>
      <c r="N2912" s="39">
        <v>28</v>
      </c>
    </row>
    <row r="2913" spans="1:14" x14ac:dyDescent="0.25">
      <c r="A2913" s="39" t="s">
        <v>135</v>
      </c>
      <c r="B2913" s="39" t="s">
        <v>135</v>
      </c>
      <c r="C2913" s="39">
        <v>7401000</v>
      </c>
      <c r="D2913" s="39">
        <v>9</v>
      </c>
      <c r="E2913" s="39">
        <v>36</v>
      </c>
      <c r="F2913" s="39">
        <v>29</v>
      </c>
      <c r="G2913" s="39">
        <v>32</v>
      </c>
      <c r="H2913" s="39">
        <v>32</v>
      </c>
      <c r="I2913" s="39">
        <v>33</v>
      </c>
      <c r="J2913" s="39">
        <v>29</v>
      </c>
      <c r="K2913" s="39">
        <v>22</v>
      </c>
      <c r="L2913" s="39">
        <v>22</v>
      </c>
      <c r="M2913" s="39">
        <v>19</v>
      </c>
      <c r="N2913" s="39">
        <v>28</v>
      </c>
    </row>
    <row r="2914" spans="1:14" x14ac:dyDescent="0.25">
      <c r="A2914" s="39" t="s">
        <v>135</v>
      </c>
      <c r="B2914" s="39" t="s">
        <v>135</v>
      </c>
      <c r="C2914" s="39">
        <v>7403000</v>
      </c>
      <c r="D2914" s="39">
        <v>0</v>
      </c>
      <c r="E2914" s="39">
        <v>46</v>
      </c>
      <c r="F2914" s="39">
        <v>56</v>
      </c>
      <c r="G2914" s="39">
        <v>48</v>
      </c>
      <c r="H2914" s="39">
        <v>45</v>
      </c>
      <c r="I2914" s="39">
        <v>52</v>
      </c>
      <c r="J2914" s="39">
        <v>41</v>
      </c>
      <c r="K2914" s="39">
        <v>50</v>
      </c>
      <c r="L2914" s="39">
        <v>44</v>
      </c>
      <c r="M2914" s="39">
        <v>25</v>
      </c>
      <c r="N2914" s="39">
        <v>52</v>
      </c>
    </row>
    <row r="2915" spans="1:14" x14ac:dyDescent="0.25">
      <c r="A2915" s="39" t="s">
        <v>135</v>
      </c>
      <c r="B2915" s="39" t="s">
        <v>135</v>
      </c>
      <c r="C2915" s="39">
        <v>7403000</v>
      </c>
      <c r="D2915" s="39">
        <v>1</v>
      </c>
      <c r="E2915" s="39">
        <v>42</v>
      </c>
      <c r="F2915" s="39">
        <v>47</v>
      </c>
      <c r="G2915" s="39">
        <v>48</v>
      </c>
      <c r="H2915" s="39">
        <v>52</v>
      </c>
      <c r="I2915" s="39">
        <v>40</v>
      </c>
      <c r="J2915" s="39">
        <v>60</v>
      </c>
      <c r="K2915" s="39">
        <v>35</v>
      </c>
      <c r="L2915" s="39">
        <v>47</v>
      </c>
      <c r="M2915" s="39">
        <v>39</v>
      </c>
      <c r="N2915" s="39">
        <v>33</v>
      </c>
    </row>
    <row r="2916" spans="1:14" x14ac:dyDescent="0.25">
      <c r="A2916" s="39" t="s">
        <v>135</v>
      </c>
      <c r="B2916" s="39" t="s">
        <v>135</v>
      </c>
      <c r="C2916" s="39">
        <v>7403000</v>
      </c>
      <c r="D2916" s="39">
        <v>10</v>
      </c>
      <c r="E2916" s="39">
        <v>56</v>
      </c>
      <c r="F2916" s="39">
        <v>41</v>
      </c>
      <c r="G2916" s="39">
        <v>49</v>
      </c>
      <c r="H2916" s="39">
        <v>44</v>
      </c>
      <c r="I2916" s="39">
        <v>49</v>
      </c>
      <c r="J2916" s="39">
        <v>66</v>
      </c>
      <c r="K2916" s="39">
        <v>46</v>
      </c>
      <c r="L2916" s="39">
        <v>44</v>
      </c>
      <c r="M2916" s="39">
        <v>49</v>
      </c>
      <c r="N2916" s="39">
        <v>31</v>
      </c>
    </row>
    <row r="2917" spans="1:14" x14ac:dyDescent="0.25">
      <c r="A2917" s="39" t="s">
        <v>135</v>
      </c>
      <c r="B2917" s="39" t="s">
        <v>135</v>
      </c>
      <c r="C2917" s="39">
        <v>7403000</v>
      </c>
      <c r="D2917" s="39">
        <v>11</v>
      </c>
      <c r="E2917" s="39">
        <v>52</v>
      </c>
      <c r="F2917" s="39">
        <v>48</v>
      </c>
      <c r="G2917" s="39">
        <v>42</v>
      </c>
      <c r="H2917" s="39">
        <v>47</v>
      </c>
      <c r="I2917" s="39">
        <v>42</v>
      </c>
      <c r="J2917" s="39">
        <v>48</v>
      </c>
      <c r="K2917" s="39">
        <v>61</v>
      </c>
      <c r="L2917" s="39">
        <v>43</v>
      </c>
      <c r="M2917" s="39">
        <v>44</v>
      </c>
      <c r="N2917" s="39">
        <v>42</v>
      </c>
    </row>
    <row r="2918" spans="1:14" x14ac:dyDescent="0.25">
      <c r="A2918" s="39" t="s">
        <v>135</v>
      </c>
      <c r="B2918" s="39" t="s">
        <v>135</v>
      </c>
      <c r="C2918" s="39">
        <v>7403000</v>
      </c>
      <c r="D2918" s="39">
        <v>12</v>
      </c>
      <c r="E2918" s="39">
        <v>40</v>
      </c>
      <c r="F2918" s="39">
        <v>45</v>
      </c>
      <c r="G2918" s="39">
        <v>47</v>
      </c>
      <c r="H2918" s="39">
        <v>38</v>
      </c>
      <c r="I2918" s="39">
        <v>38</v>
      </c>
      <c r="J2918" s="39">
        <v>44</v>
      </c>
      <c r="K2918" s="39">
        <v>47</v>
      </c>
      <c r="L2918" s="39">
        <v>58</v>
      </c>
      <c r="M2918" s="39">
        <v>37</v>
      </c>
      <c r="N2918" s="39">
        <v>42</v>
      </c>
    </row>
    <row r="2919" spans="1:14" x14ac:dyDescent="0.25">
      <c r="A2919" s="39" t="s">
        <v>135</v>
      </c>
      <c r="B2919" s="39" t="s">
        <v>135</v>
      </c>
      <c r="C2919" s="39">
        <v>7403000</v>
      </c>
      <c r="D2919" s="39">
        <v>2</v>
      </c>
      <c r="E2919" s="39">
        <v>54</v>
      </c>
      <c r="F2919" s="39">
        <v>42</v>
      </c>
      <c r="G2919" s="39">
        <v>44</v>
      </c>
      <c r="H2919" s="39">
        <v>50</v>
      </c>
      <c r="I2919" s="39">
        <v>56</v>
      </c>
      <c r="J2919" s="39">
        <v>52</v>
      </c>
      <c r="K2919" s="39">
        <v>53</v>
      </c>
      <c r="L2919" s="39">
        <v>37</v>
      </c>
      <c r="M2919" s="39">
        <v>45</v>
      </c>
      <c r="N2919" s="39">
        <v>38</v>
      </c>
    </row>
    <row r="2920" spans="1:14" x14ac:dyDescent="0.25">
      <c r="A2920" s="39" t="s">
        <v>135</v>
      </c>
      <c r="B2920" s="39" t="s">
        <v>135</v>
      </c>
      <c r="C2920" s="39">
        <v>7403000</v>
      </c>
      <c r="D2920" s="39">
        <v>3</v>
      </c>
      <c r="E2920" s="39">
        <v>41</v>
      </c>
      <c r="F2920" s="39">
        <v>56</v>
      </c>
      <c r="G2920" s="39">
        <v>41</v>
      </c>
      <c r="H2920" s="39">
        <v>44</v>
      </c>
      <c r="I2920" s="39">
        <v>49</v>
      </c>
      <c r="J2920" s="39">
        <v>55</v>
      </c>
      <c r="K2920" s="39">
        <v>46</v>
      </c>
      <c r="L2920" s="39">
        <v>51</v>
      </c>
      <c r="M2920" s="39">
        <v>40</v>
      </c>
      <c r="N2920" s="39">
        <v>49</v>
      </c>
    </row>
    <row r="2921" spans="1:14" x14ac:dyDescent="0.25">
      <c r="A2921" s="39" t="s">
        <v>135</v>
      </c>
      <c r="B2921" s="39" t="s">
        <v>135</v>
      </c>
      <c r="C2921" s="39">
        <v>7403000</v>
      </c>
      <c r="D2921" s="39">
        <v>4</v>
      </c>
      <c r="E2921" s="39">
        <v>37</v>
      </c>
      <c r="F2921" s="39">
        <v>46</v>
      </c>
      <c r="G2921" s="39">
        <v>53</v>
      </c>
      <c r="H2921" s="39">
        <v>37</v>
      </c>
      <c r="I2921" s="39">
        <v>47</v>
      </c>
      <c r="J2921" s="39">
        <v>54</v>
      </c>
      <c r="K2921" s="39">
        <v>49</v>
      </c>
      <c r="L2921" s="39">
        <v>41</v>
      </c>
      <c r="M2921" s="39">
        <v>47</v>
      </c>
      <c r="N2921" s="39">
        <v>42</v>
      </c>
    </row>
    <row r="2922" spans="1:14" x14ac:dyDescent="0.25">
      <c r="A2922" s="39" t="s">
        <v>135</v>
      </c>
      <c r="B2922" s="39" t="s">
        <v>135</v>
      </c>
      <c r="C2922" s="39">
        <v>7403000</v>
      </c>
      <c r="D2922" s="39">
        <v>5</v>
      </c>
      <c r="E2922" s="39">
        <v>58</v>
      </c>
      <c r="F2922" s="39">
        <v>33</v>
      </c>
      <c r="G2922" s="39">
        <v>44</v>
      </c>
      <c r="H2922" s="39">
        <v>45</v>
      </c>
      <c r="I2922" s="39">
        <v>40</v>
      </c>
      <c r="J2922" s="39">
        <v>53</v>
      </c>
      <c r="K2922" s="39">
        <v>46</v>
      </c>
      <c r="L2922" s="39">
        <v>47</v>
      </c>
      <c r="M2922" s="39">
        <v>40</v>
      </c>
      <c r="N2922" s="39">
        <v>50</v>
      </c>
    </row>
    <row r="2923" spans="1:14" x14ac:dyDescent="0.25">
      <c r="A2923" s="39" t="s">
        <v>135</v>
      </c>
      <c r="B2923" s="39" t="s">
        <v>135</v>
      </c>
      <c r="C2923" s="39">
        <v>7403000</v>
      </c>
      <c r="D2923" s="39">
        <v>6</v>
      </c>
      <c r="E2923" s="39">
        <v>57</v>
      </c>
      <c r="F2923" s="39">
        <v>63</v>
      </c>
      <c r="G2923" s="39">
        <v>34</v>
      </c>
      <c r="H2923" s="39">
        <v>44</v>
      </c>
      <c r="I2923" s="39">
        <v>47</v>
      </c>
      <c r="J2923" s="39">
        <v>45</v>
      </c>
      <c r="K2923" s="39">
        <v>51</v>
      </c>
      <c r="L2923" s="39">
        <v>46</v>
      </c>
      <c r="M2923" s="39">
        <v>46</v>
      </c>
      <c r="N2923" s="39">
        <v>40</v>
      </c>
    </row>
    <row r="2924" spans="1:14" x14ac:dyDescent="0.25">
      <c r="A2924" s="39" t="s">
        <v>135</v>
      </c>
      <c r="B2924" s="39" t="s">
        <v>135</v>
      </c>
      <c r="C2924" s="39">
        <v>7403000</v>
      </c>
      <c r="D2924" s="39">
        <v>7</v>
      </c>
      <c r="E2924" s="39">
        <v>49</v>
      </c>
      <c r="F2924" s="39">
        <v>52</v>
      </c>
      <c r="G2924" s="39">
        <v>71</v>
      </c>
      <c r="H2924" s="39">
        <v>38</v>
      </c>
      <c r="I2924" s="39">
        <v>47</v>
      </c>
      <c r="J2924" s="39">
        <v>49</v>
      </c>
      <c r="K2924" s="39">
        <v>45</v>
      </c>
      <c r="L2924" s="39">
        <v>52</v>
      </c>
      <c r="M2924" s="39">
        <v>48</v>
      </c>
      <c r="N2924" s="39">
        <v>47</v>
      </c>
    </row>
    <row r="2925" spans="1:14" x14ac:dyDescent="0.25">
      <c r="A2925" s="39" t="s">
        <v>135</v>
      </c>
      <c r="B2925" s="39" t="s">
        <v>135</v>
      </c>
      <c r="C2925" s="39">
        <v>7403000</v>
      </c>
      <c r="D2925" s="39">
        <v>8</v>
      </c>
      <c r="E2925" s="39">
        <v>47</v>
      </c>
      <c r="F2925" s="39">
        <v>47</v>
      </c>
      <c r="G2925" s="39">
        <v>57</v>
      </c>
      <c r="H2925" s="39">
        <v>68</v>
      </c>
      <c r="I2925" s="39">
        <v>44</v>
      </c>
      <c r="J2925" s="39">
        <v>53</v>
      </c>
      <c r="K2925" s="39">
        <v>51</v>
      </c>
      <c r="L2925" s="39">
        <v>40</v>
      </c>
      <c r="M2925" s="39">
        <v>56</v>
      </c>
      <c r="N2925" s="39">
        <v>47</v>
      </c>
    </row>
    <row r="2926" spans="1:14" x14ac:dyDescent="0.25">
      <c r="A2926" s="39" t="s">
        <v>135</v>
      </c>
      <c r="B2926" s="39" t="s">
        <v>135</v>
      </c>
      <c r="C2926" s="39">
        <v>7403000</v>
      </c>
      <c r="D2926" s="39">
        <v>9</v>
      </c>
      <c r="E2926" s="39">
        <v>51</v>
      </c>
      <c r="F2926" s="39">
        <v>51</v>
      </c>
      <c r="G2926" s="39">
        <v>48</v>
      </c>
      <c r="H2926" s="39">
        <v>51</v>
      </c>
      <c r="I2926" s="39">
        <v>63</v>
      </c>
      <c r="J2926" s="39">
        <v>45</v>
      </c>
      <c r="K2926" s="39">
        <v>53</v>
      </c>
      <c r="L2926" s="39">
        <v>50</v>
      </c>
      <c r="M2926" s="39">
        <v>35</v>
      </c>
      <c r="N2926" s="39">
        <v>54</v>
      </c>
    </row>
    <row r="2927" spans="1:14" x14ac:dyDescent="0.25">
      <c r="A2927" s="39" t="s">
        <v>135</v>
      </c>
      <c r="B2927" s="39" t="s">
        <v>135</v>
      </c>
      <c r="C2927" s="39">
        <v>7503000</v>
      </c>
      <c r="D2927" s="39">
        <v>0</v>
      </c>
      <c r="E2927" s="39">
        <v>74</v>
      </c>
      <c r="F2927" s="39">
        <v>65</v>
      </c>
      <c r="G2927" s="39">
        <v>59</v>
      </c>
      <c r="H2927" s="39">
        <v>68</v>
      </c>
      <c r="I2927" s="39">
        <v>60</v>
      </c>
      <c r="J2927" s="39">
        <v>58</v>
      </c>
      <c r="K2927" s="39">
        <v>62</v>
      </c>
      <c r="L2927" s="39">
        <v>60</v>
      </c>
      <c r="M2927" s="39">
        <v>66</v>
      </c>
      <c r="N2927" s="39">
        <v>63</v>
      </c>
    </row>
    <row r="2928" spans="1:14" x14ac:dyDescent="0.25">
      <c r="A2928" s="39" t="s">
        <v>135</v>
      </c>
      <c r="B2928" s="39" t="s">
        <v>135</v>
      </c>
      <c r="C2928" s="39">
        <v>7503000</v>
      </c>
      <c r="D2928" s="39">
        <v>1</v>
      </c>
      <c r="E2928" s="39">
        <v>78</v>
      </c>
      <c r="F2928" s="39">
        <v>80</v>
      </c>
      <c r="G2928" s="39">
        <v>66</v>
      </c>
      <c r="H2928" s="39">
        <v>59</v>
      </c>
      <c r="I2928" s="39">
        <v>64</v>
      </c>
      <c r="J2928" s="39">
        <v>59</v>
      </c>
      <c r="K2928" s="39">
        <v>63</v>
      </c>
      <c r="L2928" s="39">
        <v>54</v>
      </c>
      <c r="M2928" s="39">
        <v>60</v>
      </c>
      <c r="N2928" s="39">
        <v>60</v>
      </c>
    </row>
    <row r="2929" spans="1:14" x14ac:dyDescent="0.25">
      <c r="A2929" s="39" t="s">
        <v>135</v>
      </c>
      <c r="B2929" s="39" t="s">
        <v>135</v>
      </c>
      <c r="C2929" s="39">
        <v>7503000</v>
      </c>
      <c r="D2929" s="39">
        <v>10</v>
      </c>
      <c r="E2929" s="39">
        <v>52</v>
      </c>
      <c r="F2929" s="39">
        <v>65</v>
      </c>
      <c r="G2929" s="39">
        <v>63</v>
      </c>
      <c r="H2929" s="39">
        <v>54</v>
      </c>
      <c r="I2929" s="39">
        <v>85</v>
      </c>
      <c r="J2929" s="39">
        <v>69</v>
      </c>
      <c r="K2929" s="39">
        <v>59</v>
      </c>
      <c r="L2929" s="39">
        <v>68</v>
      </c>
      <c r="M2929" s="39">
        <v>56</v>
      </c>
      <c r="N2929" s="39">
        <v>60</v>
      </c>
    </row>
    <row r="2930" spans="1:14" x14ac:dyDescent="0.25">
      <c r="A2930" s="39" t="s">
        <v>135</v>
      </c>
      <c r="B2930" s="39" t="s">
        <v>135</v>
      </c>
      <c r="C2930" s="39">
        <v>7503000</v>
      </c>
      <c r="D2930" s="39">
        <v>11</v>
      </c>
      <c r="E2930" s="39">
        <v>58</v>
      </c>
      <c r="F2930" s="39">
        <v>54</v>
      </c>
      <c r="G2930" s="39">
        <v>61</v>
      </c>
      <c r="H2930" s="39">
        <v>63</v>
      </c>
      <c r="I2930" s="39">
        <v>53</v>
      </c>
      <c r="J2930" s="39">
        <v>76</v>
      </c>
      <c r="K2930" s="39">
        <v>66</v>
      </c>
      <c r="L2930" s="39">
        <v>55</v>
      </c>
      <c r="M2930" s="39">
        <v>64</v>
      </c>
      <c r="N2930" s="39">
        <v>59</v>
      </c>
    </row>
    <row r="2931" spans="1:14" x14ac:dyDescent="0.25">
      <c r="A2931" s="39" t="s">
        <v>135</v>
      </c>
      <c r="B2931" s="39" t="s">
        <v>135</v>
      </c>
      <c r="C2931" s="39">
        <v>7503000</v>
      </c>
      <c r="D2931" s="39">
        <v>12</v>
      </c>
      <c r="E2931" s="39">
        <v>73</v>
      </c>
      <c r="F2931" s="39">
        <v>55</v>
      </c>
      <c r="G2931" s="39">
        <v>56</v>
      </c>
      <c r="H2931" s="39">
        <v>57</v>
      </c>
      <c r="I2931" s="39">
        <v>70</v>
      </c>
      <c r="J2931" s="39">
        <v>55</v>
      </c>
      <c r="K2931" s="39">
        <v>77</v>
      </c>
      <c r="L2931" s="39">
        <v>68</v>
      </c>
      <c r="M2931" s="39">
        <v>51</v>
      </c>
      <c r="N2931" s="39">
        <v>55</v>
      </c>
    </row>
    <row r="2932" spans="1:14" x14ac:dyDescent="0.25">
      <c r="A2932" s="39" t="s">
        <v>135</v>
      </c>
      <c r="B2932" s="39" t="s">
        <v>135</v>
      </c>
      <c r="C2932" s="39">
        <v>7503000</v>
      </c>
      <c r="D2932" s="39">
        <v>2</v>
      </c>
      <c r="E2932" s="39">
        <v>72</v>
      </c>
      <c r="F2932" s="39">
        <v>72</v>
      </c>
      <c r="G2932" s="39">
        <v>71</v>
      </c>
      <c r="H2932" s="39">
        <v>63</v>
      </c>
      <c r="I2932" s="39">
        <v>49</v>
      </c>
      <c r="J2932" s="39">
        <v>61</v>
      </c>
      <c r="K2932" s="39">
        <v>62</v>
      </c>
      <c r="L2932" s="39">
        <v>64</v>
      </c>
      <c r="M2932" s="39">
        <v>54</v>
      </c>
      <c r="N2932" s="39">
        <v>57</v>
      </c>
    </row>
    <row r="2933" spans="1:14" x14ac:dyDescent="0.25">
      <c r="A2933" s="39" t="s">
        <v>135</v>
      </c>
      <c r="B2933" s="39" t="s">
        <v>135</v>
      </c>
      <c r="C2933" s="39">
        <v>7503000</v>
      </c>
      <c r="D2933" s="39">
        <v>3</v>
      </c>
      <c r="E2933" s="39">
        <v>76</v>
      </c>
      <c r="F2933" s="39">
        <v>77</v>
      </c>
      <c r="G2933" s="39">
        <v>68</v>
      </c>
      <c r="H2933" s="39">
        <v>65</v>
      </c>
      <c r="I2933" s="39">
        <v>61</v>
      </c>
      <c r="J2933" s="39">
        <v>56</v>
      </c>
      <c r="K2933" s="39">
        <v>64</v>
      </c>
      <c r="L2933" s="39">
        <v>59</v>
      </c>
      <c r="M2933" s="39">
        <v>57</v>
      </c>
      <c r="N2933" s="39">
        <v>51</v>
      </c>
    </row>
    <row r="2934" spans="1:14" x14ac:dyDescent="0.25">
      <c r="A2934" s="39" t="s">
        <v>135</v>
      </c>
      <c r="B2934" s="39" t="s">
        <v>135</v>
      </c>
      <c r="C2934" s="39">
        <v>7503000</v>
      </c>
      <c r="D2934" s="39">
        <v>4</v>
      </c>
      <c r="E2934" s="39">
        <v>63</v>
      </c>
      <c r="F2934" s="39">
        <v>75</v>
      </c>
      <c r="G2934" s="39">
        <v>70</v>
      </c>
      <c r="H2934" s="39">
        <v>69</v>
      </c>
      <c r="I2934" s="39">
        <v>65</v>
      </c>
      <c r="J2934" s="39">
        <v>66</v>
      </c>
      <c r="K2934" s="39">
        <v>58</v>
      </c>
      <c r="L2934" s="39">
        <v>66</v>
      </c>
      <c r="M2934" s="39">
        <v>56</v>
      </c>
      <c r="N2934" s="39">
        <v>64</v>
      </c>
    </row>
    <row r="2935" spans="1:14" x14ac:dyDescent="0.25">
      <c r="A2935" s="39" t="s">
        <v>135</v>
      </c>
      <c r="B2935" s="39" t="s">
        <v>135</v>
      </c>
      <c r="C2935" s="39">
        <v>7503000</v>
      </c>
      <c r="D2935" s="39">
        <v>5</v>
      </c>
      <c r="E2935" s="39">
        <v>62</v>
      </c>
      <c r="F2935" s="39">
        <v>63</v>
      </c>
      <c r="G2935" s="39">
        <v>72</v>
      </c>
      <c r="H2935" s="39">
        <v>63</v>
      </c>
      <c r="I2935" s="39">
        <v>68</v>
      </c>
      <c r="J2935" s="39">
        <v>69</v>
      </c>
      <c r="K2935" s="39">
        <v>62</v>
      </c>
      <c r="L2935" s="39">
        <v>59</v>
      </c>
      <c r="M2935" s="39">
        <v>61</v>
      </c>
      <c r="N2935" s="39">
        <v>54</v>
      </c>
    </row>
    <row r="2936" spans="1:14" x14ac:dyDescent="0.25">
      <c r="A2936" s="39" t="s">
        <v>135</v>
      </c>
      <c r="B2936" s="39" t="s">
        <v>135</v>
      </c>
      <c r="C2936" s="39">
        <v>7503000</v>
      </c>
      <c r="D2936" s="39">
        <v>6</v>
      </c>
      <c r="E2936" s="39">
        <v>85</v>
      </c>
      <c r="F2936" s="39">
        <v>71</v>
      </c>
      <c r="G2936" s="39">
        <v>62</v>
      </c>
      <c r="H2936" s="39">
        <v>67</v>
      </c>
      <c r="I2936" s="39">
        <v>64</v>
      </c>
      <c r="J2936" s="39">
        <v>67</v>
      </c>
      <c r="K2936" s="39">
        <v>66</v>
      </c>
      <c r="L2936" s="39">
        <v>68</v>
      </c>
      <c r="M2936" s="39">
        <v>57</v>
      </c>
      <c r="N2936" s="39">
        <v>54</v>
      </c>
    </row>
    <row r="2937" spans="1:14" x14ac:dyDescent="0.25">
      <c r="A2937" s="39" t="s">
        <v>135</v>
      </c>
      <c r="B2937" s="39" t="s">
        <v>135</v>
      </c>
      <c r="C2937" s="39">
        <v>7503000</v>
      </c>
      <c r="D2937" s="39">
        <v>7</v>
      </c>
      <c r="E2937" s="39">
        <v>58</v>
      </c>
      <c r="F2937" s="39">
        <v>81</v>
      </c>
      <c r="G2937" s="39">
        <v>75</v>
      </c>
      <c r="H2937" s="39">
        <v>64</v>
      </c>
      <c r="I2937" s="39">
        <v>64</v>
      </c>
      <c r="J2937" s="39">
        <v>68</v>
      </c>
      <c r="K2937" s="39">
        <v>66</v>
      </c>
      <c r="L2937" s="39">
        <v>66</v>
      </c>
      <c r="M2937" s="39">
        <v>64</v>
      </c>
      <c r="N2937" s="39">
        <v>44</v>
      </c>
    </row>
    <row r="2938" spans="1:14" x14ac:dyDescent="0.25">
      <c r="A2938" s="39" t="s">
        <v>135</v>
      </c>
      <c r="B2938" s="39" t="s">
        <v>135</v>
      </c>
      <c r="C2938" s="39">
        <v>7503000</v>
      </c>
      <c r="D2938" s="39">
        <v>8</v>
      </c>
      <c r="E2938" s="39">
        <v>62</v>
      </c>
      <c r="F2938" s="39">
        <v>56</v>
      </c>
      <c r="G2938" s="39">
        <v>80</v>
      </c>
      <c r="H2938" s="39">
        <v>68</v>
      </c>
      <c r="I2938" s="39">
        <v>63</v>
      </c>
      <c r="J2938" s="39">
        <v>69</v>
      </c>
      <c r="K2938" s="39">
        <v>68</v>
      </c>
      <c r="L2938" s="39">
        <v>68</v>
      </c>
      <c r="M2938" s="39">
        <v>63</v>
      </c>
      <c r="N2938" s="39">
        <v>57</v>
      </c>
    </row>
    <row r="2939" spans="1:14" x14ac:dyDescent="0.25">
      <c r="A2939" s="39" t="s">
        <v>135</v>
      </c>
      <c r="B2939" s="39" t="s">
        <v>135</v>
      </c>
      <c r="C2939" s="39">
        <v>7503000</v>
      </c>
      <c r="D2939" s="39">
        <v>9</v>
      </c>
      <c r="E2939" s="39">
        <v>63</v>
      </c>
      <c r="F2939" s="39">
        <v>68</v>
      </c>
      <c r="G2939" s="39">
        <v>61</v>
      </c>
      <c r="H2939" s="39">
        <v>89</v>
      </c>
      <c r="I2939" s="39">
        <v>74</v>
      </c>
      <c r="J2939" s="39">
        <v>63</v>
      </c>
      <c r="K2939" s="39">
        <v>69</v>
      </c>
      <c r="L2939" s="39">
        <v>65</v>
      </c>
      <c r="M2939" s="39">
        <v>62</v>
      </c>
      <c r="N2939" s="39">
        <v>65</v>
      </c>
    </row>
    <row r="2940" spans="1:14" x14ac:dyDescent="0.25">
      <c r="A2940" s="39" t="s">
        <v>135</v>
      </c>
      <c r="B2940" s="39" t="s">
        <v>135</v>
      </c>
      <c r="C2940" s="39">
        <v>7504000</v>
      </c>
      <c r="D2940" s="39">
        <v>0</v>
      </c>
      <c r="E2940" s="39">
        <v>199</v>
      </c>
      <c r="F2940" s="39">
        <v>194</v>
      </c>
      <c r="G2940" s="39">
        <v>177</v>
      </c>
      <c r="H2940" s="39">
        <v>166</v>
      </c>
      <c r="I2940" s="39">
        <v>172</v>
      </c>
      <c r="J2940" s="39">
        <v>157</v>
      </c>
      <c r="K2940" s="39">
        <v>166</v>
      </c>
      <c r="L2940" s="39">
        <v>140</v>
      </c>
      <c r="M2940" s="39">
        <v>143</v>
      </c>
      <c r="N2940" s="39">
        <v>167</v>
      </c>
    </row>
    <row r="2941" spans="1:14" x14ac:dyDescent="0.25">
      <c r="A2941" s="39" t="s">
        <v>135</v>
      </c>
      <c r="B2941" s="39" t="s">
        <v>135</v>
      </c>
      <c r="C2941" s="39">
        <v>7504000</v>
      </c>
      <c r="D2941" s="39">
        <v>1</v>
      </c>
      <c r="E2941" s="39">
        <v>178</v>
      </c>
      <c r="F2941" s="39">
        <v>201</v>
      </c>
      <c r="G2941" s="39">
        <v>212</v>
      </c>
      <c r="H2941" s="39">
        <v>188</v>
      </c>
      <c r="I2941" s="39">
        <v>179</v>
      </c>
      <c r="J2941" s="39">
        <v>180</v>
      </c>
      <c r="K2941" s="39">
        <v>155</v>
      </c>
      <c r="L2941" s="39">
        <v>148</v>
      </c>
      <c r="M2941" s="39">
        <v>146</v>
      </c>
      <c r="N2941" s="39">
        <v>154</v>
      </c>
    </row>
    <row r="2942" spans="1:14" x14ac:dyDescent="0.25">
      <c r="A2942" s="39" t="s">
        <v>135</v>
      </c>
      <c r="B2942" s="39" t="s">
        <v>135</v>
      </c>
      <c r="C2942" s="39">
        <v>7504000</v>
      </c>
      <c r="D2942" s="39">
        <v>10</v>
      </c>
      <c r="E2942" s="39">
        <v>158</v>
      </c>
      <c r="F2942" s="39">
        <v>161</v>
      </c>
      <c r="G2942" s="39">
        <v>146</v>
      </c>
      <c r="H2942" s="39">
        <v>141</v>
      </c>
      <c r="I2942" s="39">
        <v>140</v>
      </c>
      <c r="J2942" s="39">
        <v>184</v>
      </c>
      <c r="K2942" s="39">
        <v>154</v>
      </c>
      <c r="L2942" s="39">
        <v>161</v>
      </c>
      <c r="M2942" s="39">
        <v>135</v>
      </c>
      <c r="N2942" s="39">
        <v>142</v>
      </c>
    </row>
    <row r="2943" spans="1:14" x14ac:dyDescent="0.25">
      <c r="A2943" s="39" t="s">
        <v>135</v>
      </c>
      <c r="B2943" s="39" t="s">
        <v>135</v>
      </c>
      <c r="C2943" s="39">
        <v>7504000</v>
      </c>
      <c r="D2943" s="39">
        <v>11</v>
      </c>
      <c r="E2943" s="39">
        <v>129</v>
      </c>
      <c r="F2943" s="39">
        <v>146</v>
      </c>
      <c r="G2943" s="39">
        <v>139</v>
      </c>
      <c r="H2943" s="39">
        <v>139</v>
      </c>
      <c r="I2943" s="39">
        <v>126</v>
      </c>
      <c r="J2943" s="39">
        <v>130</v>
      </c>
      <c r="K2943" s="39">
        <v>174</v>
      </c>
      <c r="L2943" s="39">
        <v>139</v>
      </c>
      <c r="M2943" s="39">
        <v>155</v>
      </c>
      <c r="N2943" s="39">
        <v>132</v>
      </c>
    </row>
    <row r="2944" spans="1:14" x14ac:dyDescent="0.25">
      <c r="A2944" s="39" t="s">
        <v>135</v>
      </c>
      <c r="B2944" s="39" t="s">
        <v>135</v>
      </c>
      <c r="C2944" s="39">
        <v>7504000</v>
      </c>
      <c r="D2944" s="39">
        <v>12</v>
      </c>
      <c r="E2944" s="39">
        <v>131</v>
      </c>
      <c r="F2944" s="39">
        <v>112</v>
      </c>
      <c r="G2944" s="39">
        <v>132</v>
      </c>
      <c r="H2944" s="39">
        <v>136</v>
      </c>
      <c r="I2944" s="39">
        <v>126</v>
      </c>
      <c r="J2944" s="39">
        <v>111</v>
      </c>
      <c r="K2944" s="39">
        <v>124</v>
      </c>
      <c r="L2944" s="39">
        <v>153</v>
      </c>
      <c r="M2944" s="39">
        <v>136</v>
      </c>
      <c r="N2944" s="39">
        <v>143</v>
      </c>
    </row>
    <row r="2945" spans="1:14" x14ac:dyDescent="0.25">
      <c r="A2945" s="39" t="s">
        <v>135</v>
      </c>
      <c r="B2945" s="39" t="s">
        <v>135</v>
      </c>
      <c r="C2945" s="39">
        <v>7504000</v>
      </c>
      <c r="D2945" s="39">
        <v>2</v>
      </c>
      <c r="E2945" s="39">
        <v>154</v>
      </c>
      <c r="F2945" s="39">
        <v>162</v>
      </c>
      <c r="G2945" s="39">
        <v>188</v>
      </c>
      <c r="H2945" s="39">
        <v>183</v>
      </c>
      <c r="I2945" s="39">
        <v>177</v>
      </c>
      <c r="J2945" s="39">
        <v>168</v>
      </c>
      <c r="K2945" s="39">
        <v>181</v>
      </c>
      <c r="L2945" s="39">
        <v>153</v>
      </c>
      <c r="M2945" s="39">
        <v>146</v>
      </c>
      <c r="N2945" s="39">
        <v>132</v>
      </c>
    </row>
    <row r="2946" spans="1:14" x14ac:dyDescent="0.25">
      <c r="A2946" s="39" t="s">
        <v>135</v>
      </c>
      <c r="B2946" s="39" t="s">
        <v>135</v>
      </c>
      <c r="C2946" s="39">
        <v>7504000</v>
      </c>
      <c r="D2946" s="39">
        <v>3</v>
      </c>
      <c r="E2946" s="39">
        <v>155</v>
      </c>
      <c r="F2946" s="39">
        <v>146</v>
      </c>
      <c r="G2946" s="39">
        <v>158</v>
      </c>
      <c r="H2946" s="39">
        <v>185</v>
      </c>
      <c r="I2946" s="39">
        <v>180</v>
      </c>
      <c r="J2946" s="39">
        <v>179</v>
      </c>
      <c r="K2946" s="39">
        <v>174</v>
      </c>
      <c r="L2946" s="39">
        <v>170</v>
      </c>
      <c r="M2946" s="39">
        <v>152</v>
      </c>
      <c r="N2946" s="39">
        <v>157</v>
      </c>
    </row>
    <row r="2947" spans="1:14" x14ac:dyDescent="0.25">
      <c r="A2947" s="39" t="s">
        <v>135</v>
      </c>
      <c r="B2947" s="39" t="s">
        <v>135</v>
      </c>
      <c r="C2947" s="39">
        <v>7504000</v>
      </c>
      <c r="D2947" s="39">
        <v>4</v>
      </c>
      <c r="E2947" s="39">
        <v>157</v>
      </c>
      <c r="F2947" s="39">
        <v>159</v>
      </c>
      <c r="G2947" s="39">
        <v>144</v>
      </c>
      <c r="H2947" s="39">
        <v>158</v>
      </c>
      <c r="I2947" s="39">
        <v>185</v>
      </c>
      <c r="J2947" s="39">
        <v>181</v>
      </c>
      <c r="K2947" s="39">
        <v>181</v>
      </c>
      <c r="L2947" s="39">
        <v>169</v>
      </c>
      <c r="M2947" s="39">
        <v>171</v>
      </c>
      <c r="N2947" s="39">
        <v>143</v>
      </c>
    </row>
    <row r="2948" spans="1:14" x14ac:dyDescent="0.25">
      <c r="A2948" s="39" t="s">
        <v>135</v>
      </c>
      <c r="B2948" s="39" t="s">
        <v>135</v>
      </c>
      <c r="C2948" s="39">
        <v>7504000</v>
      </c>
      <c r="D2948" s="39">
        <v>5</v>
      </c>
      <c r="E2948" s="39">
        <v>176</v>
      </c>
      <c r="F2948" s="39">
        <v>157</v>
      </c>
      <c r="G2948" s="39">
        <v>163</v>
      </c>
      <c r="H2948" s="39">
        <v>153</v>
      </c>
      <c r="I2948" s="39">
        <v>163</v>
      </c>
      <c r="J2948" s="39">
        <v>191</v>
      </c>
      <c r="K2948" s="39">
        <v>184</v>
      </c>
      <c r="L2948" s="39">
        <v>183</v>
      </c>
      <c r="M2948" s="39">
        <v>170</v>
      </c>
      <c r="N2948" s="39">
        <v>168</v>
      </c>
    </row>
    <row r="2949" spans="1:14" x14ac:dyDescent="0.25">
      <c r="A2949" s="39" t="s">
        <v>135</v>
      </c>
      <c r="B2949" s="39" t="s">
        <v>135</v>
      </c>
      <c r="C2949" s="39">
        <v>7504000</v>
      </c>
      <c r="D2949" s="39">
        <v>6</v>
      </c>
      <c r="E2949" s="39">
        <v>140</v>
      </c>
      <c r="F2949" s="39">
        <v>178</v>
      </c>
      <c r="G2949" s="39">
        <v>148</v>
      </c>
      <c r="H2949" s="39">
        <v>161</v>
      </c>
      <c r="I2949" s="39">
        <v>150</v>
      </c>
      <c r="J2949" s="39">
        <v>159</v>
      </c>
      <c r="K2949" s="39">
        <v>189</v>
      </c>
      <c r="L2949" s="39">
        <v>173</v>
      </c>
      <c r="M2949" s="39">
        <v>180</v>
      </c>
      <c r="N2949" s="39">
        <v>180</v>
      </c>
    </row>
    <row r="2950" spans="1:14" x14ac:dyDescent="0.25">
      <c r="A2950" s="39" t="s">
        <v>135</v>
      </c>
      <c r="B2950" s="39" t="s">
        <v>135</v>
      </c>
      <c r="C2950" s="39">
        <v>7504000</v>
      </c>
      <c r="D2950" s="39">
        <v>7</v>
      </c>
      <c r="E2950" s="39">
        <v>148</v>
      </c>
      <c r="F2950" s="39">
        <v>142</v>
      </c>
      <c r="G2950" s="39">
        <v>190</v>
      </c>
      <c r="H2950" s="39">
        <v>145</v>
      </c>
      <c r="I2950" s="39">
        <v>167</v>
      </c>
      <c r="J2950" s="39">
        <v>151</v>
      </c>
      <c r="K2950" s="39">
        <v>162</v>
      </c>
      <c r="L2950" s="39">
        <v>191</v>
      </c>
      <c r="M2950" s="39">
        <v>178</v>
      </c>
      <c r="N2950" s="39">
        <v>177</v>
      </c>
    </row>
    <row r="2951" spans="1:14" x14ac:dyDescent="0.25">
      <c r="A2951" s="39" t="s">
        <v>135</v>
      </c>
      <c r="B2951" s="39" t="s">
        <v>135</v>
      </c>
      <c r="C2951" s="39">
        <v>7504000</v>
      </c>
      <c r="D2951" s="39">
        <v>8</v>
      </c>
      <c r="E2951" s="39">
        <v>134</v>
      </c>
      <c r="F2951" s="39">
        <v>141</v>
      </c>
      <c r="G2951" s="39">
        <v>153</v>
      </c>
      <c r="H2951" s="39">
        <v>187</v>
      </c>
      <c r="I2951" s="39">
        <v>140</v>
      </c>
      <c r="J2951" s="39">
        <v>174</v>
      </c>
      <c r="K2951" s="39">
        <v>152</v>
      </c>
      <c r="L2951" s="39">
        <v>161</v>
      </c>
      <c r="M2951" s="39">
        <v>195</v>
      </c>
      <c r="N2951" s="39">
        <v>181</v>
      </c>
    </row>
    <row r="2952" spans="1:14" x14ac:dyDescent="0.25">
      <c r="A2952" s="39" t="s">
        <v>135</v>
      </c>
      <c r="B2952" s="39" t="s">
        <v>135</v>
      </c>
      <c r="C2952" s="39">
        <v>7504000</v>
      </c>
      <c r="D2952" s="39">
        <v>9</v>
      </c>
      <c r="E2952" s="39">
        <v>158</v>
      </c>
      <c r="F2952" s="39">
        <v>152</v>
      </c>
      <c r="G2952" s="39">
        <v>146</v>
      </c>
      <c r="H2952" s="39">
        <v>149</v>
      </c>
      <c r="I2952" s="39">
        <v>195</v>
      </c>
      <c r="J2952" s="39">
        <v>146</v>
      </c>
      <c r="K2952" s="39">
        <v>168</v>
      </c>
      <c r="L2952" s="39">
        <v>151</v>
      </c>
      <c r="M2952" s="39">
        <v>158</v>
      </c>
      <c r="N2952" s="39">
        <v>196</v>
      </c>
    </row>
    <row r="2953" spans="1:14" x14ac:dyDescent="0.25">
      <c r="A2953" s="39" t="s">
        <v>135</v>
      </c>
      <c r="B2953" s="39" t="s">
        <v>135</v>
      </c>
      <c r="C2953" s="39">
        <v>7509000</v>
      </c>
      <c r="D2953" s="39">
        <v>0</v>
      </c>
      <c r="E2953" s="39">
        <v>32</v>
      </c>
      <c r="F2953" s="39">
        <v>31</v>
      </c>
      <c r="G2953" s="39">
        <v>32</v>
      </c>
      <c r="H2953" s="39">
        <v>25</v>
      </c>
      <c r="I2953" s="39">
        <v>26</v>
      </c>
      <c r="J2953" s="39">
        <v>25</v>
      </c>
      <c r="K2953" s="39">
        <v>26</v>
      </c>
      <c r="L2953" s="39">
        <v>24</v>
      </c>
      <c r="M2953" s="39">
        <v>21</v>
      </c>
      <c r="N2953" s="39">
        <v>26</v>
      </c>
    </row>
    <row r="2954" spans="1:14" x14ac:dyDescent="0.25">
      <c r="A2954" s="39" t="s">
        <v>135</v>
      </c>
      <c r="B2954" s="39" t="s">
        <v>135</v>
      </c>
      <c r="C2954" s="39">
        <v>7509000</v>
      </c>
      <c r="D2954" s="39">
        <v>1</v>
      </c>
      <c r="E2954" s="39">
        <v>28</v>
      </c>
      <c r="F2954" s="39">
        <v>30</v>
      </c>
      <c r="G2954" s="39">
        <v>32</v>
      </c>
      <c r="H2954" s="39">
        <v>23</v>
      </c>
      <c r="I2954" s="39">
        <v>26</v>
      </c>
      <c r="J2954" s="39">
        <v>26</v>
      </c>
      <c r="K2954" s="39">
        <v>20</v>
      </c>
      <c r="L2954" s="39">
        <v>24</v>
      </c>
      <c r="M2954" s="39">
        <v>24</v>
      </c>
      <c r="N2954" s="39">
        <v>19</v>
      </c>
    </row>
    <row r="2955" spans="1:14" x14ac:dyDescent="0.25">
      <c r="A2955" s="39" t="s">
        <v>135</v>
      </c>
      <c r="B2955" s="39" t="s">
        <v>135</v>
      </c>
      <c r="C2955" s="39">
        <v>7509000</v>
      </c>
      <c r="D2955" s="39">
        <v>10</v>
      </c>
      <c r="E2955" s="39">
        <v>45</v>
      </c>
      <c r="F2955" s="39">
        <v>41</v>
      </c>
      <c r="G2955" s="39">
        <v>42</v>
      </c>
      <c r="H2955" s="39">
        <v>31</v>
      </c>
      <c r="I2955" s="39">
        <v>37</v>
      </c>
      <c r="J2955" s="39">
        <v>25</v>
      </c>
      <c r="K2955" s="39">
        <v>32</v>
      </c>
      <c r="L2955" s="39">
        <v>36</v>
      </c>
      <c r="M2955" s="39">
        <v>30</v>
      </c>
      <c r="N2955" s="39">
        <v>23</v>
      </c>
    </row>
    <row r="2956" spans="1:14" x14ac:dyDescent="0.25">
      <c r="A2956" s="39" t="s">
        <v>135</v>
      </c>
      <c r="B2956" s="39" t="s">
        <v>135</v>
      </c>
      <c r="C2956" s="39">
        <v>7509000</v>
      </c>
      <c r="D2956" s="39">
        <v>11</v>
      </c>
      <c r="E2956" s="39">
        <v>26</v>
      </c>
      <c r="F2956" s="39">
        <v>43</v>
      </c>
      <c r="G2956" s="39">
        <v>42</v>
      </c>
      <c r="H2956" s="39">
        <v>34</v>
      </c>
      <c r="I2956" s="39">
        <v>33</v>
      </c>
      <c r="J2956" s="39">
        <v>33</v>
      </c>
      <c r="K2956" s="39">
        <v>23</v>
      </c>
      <c r="L2956" s="39">
        <v>33</v>
      </c>
      <c r="M2956" s="39">
        <v>36</v>
      </c>
      <c r="N2956" s="39">
        <v>26</v>
      </c>
    </row>
    <row r="2957" spans="1:14" x14ac:dyDescent="0.25">
      <c r="A2957" s="39" t="s">
        <v>135</v>
      </c>
      <c r="B2957" s="39" t="s">
        <v>135</v>
      </c>
      <c r="C2957" s="39">
        <v>7509000</v>
      </c>
      <c r="D2957" s="39">
        <v>12</v>
      </c>
      <c r="E2957" s="39">
        <v>28</v>
      </c>
      <c r="F2957" s="39">
        <v>29</v>
      </c>
      <c r="G2957" s="39">
        <v>39</v>
      </c>
      <c r="H2957" s="39">
        <v>42</v>
      </c>
      <c r="I2957" s="39">
        <v>31</v>
      </c>
      <c r="J2957" s="39">
        <v>31</v>
      </c>
      <c r="K2957" s="39">
        <v>34</v>
      </c>
      <c r="L2957" s="39">
        <v>23</v>
      </c>
      <c r="M2957" s="39">
        <v>33</v>
      </c>
      <c r="N2957" s="39">
        <v>35</v>
      </c>
    </row>
    <row r="2958" spans="1:14" x14ac:dyDescent="0.25">
      <c r="A2958" s="39" t="s">
        <v>135</v>
      </c>
      <c r="B2958" s="39" t="s">
        <v>135</v>
      </c>
      <c r="C2958" s="39">
        <v>7509000</v>
      </c>
      <c r="D2958" s="39">
        <v>2</v>
      </c>
      <c r="E2958" s="39">
        <v>29</v>
      </c>
      <c r="F2958" s="39">
        <v>27</v>
      </c>
      <c r="G2958" s="39">
        <v>33</v>
      </c>
      <c r="H2958" s="39">
        <v>30</v>
      </c>
      <c r="I2958" s="39">
        <v>25</v>
      </c>
      <c r="J2958" s="39">
        <v>23</v>
      </c>
      <c r="K2958" s="39">
        <v>23</v>
      </c>
      <c r="L2958" s="39">
        <v>21</v>
      </c>
      <c r="M2958" s="39">
        <v>25</v>
      </c>
      <c r="N2958" s="39">
        <v>19</v>
      </c>
    </row>
    <row r="2959" spans="1:14" x14ac:dyDescent="0.25">
      <c r="A2959" s="39" t="s">
        <v>135</v>
      </c>
      <c r="B2959" s="39" t="s">
        <v>135</v>
      </c>
      <c r="C2959" s="39">
        <v>7509000</v>
      </c>
      <c r="D2959" s="39">
        <v>3</v>
      </c>
      <c r="E2959" s="39">
        <v>33</v>
      </c>
      <c r="F2959" s="39">
        <v>22</v>
      </c>
      <c r="G2959" s="39">
        <v>26</v>
      </c>
      <c r="H2959" s="39">
        <v>33</v>
      </c>
      <c r="I2959" s="39">
        <v>27</v>
      </c>
      <c r="J2959" s="39">
        <v>22</v>
      </c>
      <c r="K2959" s="39">
        <v>21</v>
      </c>
      <c r="L2959" s="39">
        <v>25</v>
      </c>
      <c r="M2959" s="39">
        <v>22</v>
      </c>
      <c r="N2959" s="39">
        <v>26</v>
      </c>
    </row>
    <row r="2960" spans="1:14" x14ac:dyDescent="0.25">
      <c r="A2960" s="39" t="s">
        <v>135</v>
      </c>
      <c r="B2960" s="39" t="s">
        <v>135</v>
      </c>
      <c r="C2960" s="39">
        <v>7509000</v>
      </c>
      <c r="D2960" s="39">
        <v>4</v>
      </c>
      <c r="E2960" s="39">
        <v>41</v>
      </c>
      <c r="F2960" s="39">
        <v>36</v>
      </c>
      <c r="G2960" s="39">
        <v>19</v>
      </c>
      <c r="H2960" s="39">
        <v>23</v>
      </c>
      <c r="I2960" s="39">
        <v>32</v>
      </c>
      <c r="J2960" s="39">
        <v>24</v>
      </c>
      <c r="K2960" s="39">
        <v>25</v>
      </c>
      <c r="L2960" s="39">
        <v>23</v>
      </c>
      <c r="M2960" s="39">
        <v>23</v>
      </c>
      <c r="N2960" s="39">
        <v>21</v>
      </c>
    </row>
    <row r="2961" spans="1:14" x14ac:dyDescent="0.25">
      <c r="A2961" s="39" t="s">
        <v>135</v>
      </c>
      <c r="B2961" s="39" t="s">
        <v>135</v>
      </c>
      <c r="C2961" s="39">
        <v>7509000</v>
      </c>
      <c r="D2961" s="39">
        <v>5</v>
      </c>
      <c r="E2961" s="39">
        <v>30</v>
      </c>
      <c r="F2961" s="39">
        <v>37</v>
      </c>
      <c r="G2961" s="39">
        <v>36</v>
      </c>
      <c r="H2961" s="39">
        <v>25</v>
      </c>
      <c r="I2961" s="39">
        <v>26</v>
      </c>
      <c r="J2961" s="39">
        <v>28</v>
      </c>
      <c r="K2961" s="39">
        <v>23</v>
      </c>
      <c r="L2961" s="39">
        <v>26</v>
      </c>
      <c r="M2961" s="39">
        <v>19</v>
      </c>
      <c r="N2961" s="39">
        <v>24</v>
      </c>
    </row>
    <row r="2962" spans="1:14" x14ac:dyDescent="0.25">
      <c r="A2962" s="39" t="s">
        <v>135</v>
      </c>
      <c r="B2962" s="39" t="s">
        <v>135</v>
      </c>
      <c r="C2962" s="39">
        <v>7509000</v>
      </c>
      <c r="D2962" s="39">
        <v>6</v>
      </c>
      <c r="E2962" s="39">
        <v>34</v>
      </c>
      <c r="F2962" s="39">
        <v>24</v>
      </c>
      <c r="G2962" s="39">
        <v>36</v>
      </c>
      <c r="H2962" s="39">
        <v>38</v>
      </c>
      <c r="I2962" s="39">
        <v>26</v>
      </c>
      <c r="J2962" s="39">
        <v>22</v>
      </c>
      <c r="K2962" s="39">
        <v>29</v>
      </c>
      <c r="L2962" s="39">
        <v>23</v>
      </c>
      <c r="M2962" s="39">
        <v>27</v>
      </c>
      <c r="N2962" s="39">
        <v>21</v>
      </c>
    </row>
    <row r="2963" spans="1:14" x14ac:dyDescent="0.25">
      <c r="A2963" s="39" t="s">
        <v>135</v>
      </c>
      <c r="B2963" s="39" t="s">
        <v>135</v>
      </c>
      <c r="C2963" s="39">
        <v>7509000</v>
      </c>
      <c r="D2963" s="39">
        <v>7</v>
      </c>
      <c r="E2963" s="39">
        <v>37</v>
      </c>
      <c r="F2963" s="39">
        <v>36</v>
      </c>
      <c r="G2963" s="39">
        <v>22</v>
      </c>
      <c r="H2963" s="39">
        <v>31</v>
      </c>
      <c r="I2963" s="39">
        <v>38</v>
      </c>
      <c r="J2963" s="39">
        <v>24</v>
      </c>
      <c r="K2963" s="39">
        <v>24</v>
      </c>
      <c r="L2963" s="39">
        <v>32</v>
      </c>
      <c r="M2963" s="39">
        <v>27</v>
      </c>
      <c r="N2963" s="39">
        <v>31</v>
      </c>
    </row>
    <row r="2964" spans="1:14" x14ac:dyDescent="0.25">
      <c r="A2964" s="39" t="s">
        <v>135</v>
      </c>
      <c r="B2964" s="39" t="s">
        <v>135</v>
      </c>
      <c r="C2964" s="39">
        <v>7509000</v>
      </c>
      <c r="D2964" s="39">
        <v>8</v>
      </c>
      <c r="E2964" s="39">
        <v>39</v>
      </c>
      <c r="F2964" s="39">
        <v>36</v>
      </c>
      <c r="G2964" s="39">
        <v>35</v>
      </c>
      <c r="H2964" s="39">
        <v>22</v>
      </c>
      <c r="I2964" s="39">
        <v>31</v>
      </c>
      <c r="J2964" s="39">
        <v>34</v>
      </c>
      <c r="K2964" s="39">
        <v>29</v>
      </c>
      <c r="L2964" s="39">
        <v>20</v>
      </c>
      <c r="M2964" s="39">
        <v>32</v>
      </c>
      <c r="N2964" s="39">
        <v>28</v>
      </c>
    </row>
    <row r="2965" spans="1:14" x14ac:dyDescent="0.25">
      <c r="A2965" s="39" t="s">
        <v>135</v>
      </c>
      <c r="B2965" s="39" t="s">
        <v>135</v>
      </c>
      <c r="C2965" s="39">
        <v>7509000</v>
      </c>
      <c r="D2965" s="39">
        <v>9</v>
      </c>
      <c r="E2965" s="39">
        <v>47</v>
      </c>
      <c r="F2965" s="39">
        <v>40</v>
      </c>
      <c r="G2965" s="39">
        <v>29</v>
      </c>
      <c r="H2965" s="39">
        <v>34</v>
      </c>
      <c r="I2965" s="39">
        <v>26</v>
      </c>
      <c r="J2965" s="39">
        <v>35</v>
      </c>
      <c r="K2965" s="39">
        <v>33</v>
      </c>
      <c r="L2965" s="39">
        <v>30</v>
      </c>
      <c r="M2965" s="39">
        <v>32</v>
      </c>
      <c r="N2965" s="39">
        <v>32</v>
      </c>
    </row>
    <row r="2966" spans="1:14" x14ac:dyDescent="0.25">
      <c r="A2966" s="39" t="s">
        <v>135</v>
      </c>
      <c r="B2966" s="39" t="s">
        <v>135</v>
      </c>
      <c r="C2966" s="39">
        <v>7510000</v>
      </c>
      <c r="D2966" s="39">
        <v>0</v>
      </c>
      <c r="E2966" s="39">
        <v>73</v>
      </c>
      <c r="F2966" s="39">
        <v>72</v>
      </c>
      <c r="G2966" s="39">
        <v>64</v>
      </c>
      <c r="H2966" s="39">
        <v>45</v>
      </c>
      <c r="I2966" s="39">
        <v>58</v>
      </c>
      <c r="J2966" s="39">
        <v>65</v>
      </c>
      <c r="K2966" s="39">
        <v>56</v>
      </c>
      <c r="L2966" s="39">
        <v>52</v>
      </c>
      <c r="M2966" s="39">
        <v>47</v>
      </c>
      <c r="N2966" s="39">
        <v>51</v>
      </c>
    </row>
    <row r="2967" spans="1:14" x14ac:dyDescent="0.25">
      <c r="A2967" s="39" t="s">
        <v>135</v>
      </c>
      <c r="B2967" s="39" t="s">
        <v>135</v>
      </c>
      <c r="C2967" s="39">
        <v>7510000</v>
      </c>
      <c r="D2967" s="39">
        <v>1</v>
      </c>
      <c r="E2967" s="39">
        <v>55</v>
      </c>
      <c r="F2967" s="39">
        <v>70</v>
      </c>
      <c r="G2967" s="39">
        <v>72</v>
      </c>
      <c r="H2967" s="39">
        <v>71</v>
      </c>
      <c r="I2967" s="39">
        <v>57</v>
      </c>
      <c r="J2967" s="39">
        <v>58</v>
      </c>
      <c r="K2967" s="39">
        <v>61</v>
      </c>
      <c r="L2967" s="39">
        <v>55</v>
      </c>
      <c r="M2967" s="39">
        <v>49</v>
      </c>
      <c r="N2967" s="39">
        <v>51</v>
      </c>
    </row>
    <row r="2968" spans="1:14" x14ac:dyDescent="0.25">
      <c r="A2968" s="39" t="s">
        <v>135</v>
      </c>
      <c r="B2968" s="39" t="s">
        <v>135</v>
      </c>
      <c r="C2968" s="39">
        <v>7510000</v>
      </c>
      <c r="D2968" s="39">
        <v>10</v>
      </c>
      <c r="E2968" s="39">
        <v>73</v>
      </c>
      <c r="F2968" s="39">
        <v>62</v>
      </c>
      <c r="G2968" s="39">
        <v>69</v>
      </c>
      <c r="H2968" s="39">
        <v>46</v>
      </c>
      <c r="I2968" s="39">
        <v>73</v>
      </c>
      <c r="J2968" s="39">
        <v>84</v>
      </c>
      <c r="K2968" s="39">
        <v>60</v>
      </c>
      <c r="L2968" s="39">
        <v>57</v>
      </c>
      <c r="M2968" s="39">
        <v>64</v>
      </c>
      <c r="N2968" s="39">
        <v>69</v>
      </c>
    </row>
    <row r="2969" spans="1:14" x14ac:dyDescent="0.25">
      <c r="A2969" s="39" t="s">
        <v>135</v>
      </c>
      <c r="B2969" s="39" t="s">
        <v>135</v>
      </c>
      <c r="C2969" s="39">
        <v>7510000</v>
      </c>
      <c r="D2969" s="39">
        <v>11</v>
      </c>
      <c r="E2969" s="39">
        <v>53</v>
      </c>
      <c r="F2969" s="39">
        <v>72</v>
      </c>
      <c r="G2969" s="39">
        <v>62</v>
      </c>
      <c r="H2969" s="39">
        <v>71</v>
      </c>
      <c r="I2969" s="39">
        <v>45</v>
      </c>
      <c r="J2969" s="39">
        <v>59</v>
      </c>
      <c r="K2969" s="39">
        <v>69</v>
      </c>
      <c r="L2969" s="39">
        <v>53</v>
      </c>
      <c r="M2969" s="39">
        <v>54</v>
      </c>
      <c r="N2969" s="39">
        <v>48</v>
      </c>
    </row>
    <row r="2970" spans="1:14" x14ac:dyDescent="0.25">
      <c r="A2970" s="39" t="s">
        <v>135</v>
      </c>
      <c r="B2970" s="39" t="s">
        <v>135</v>
      </c>
      <c r="C2970" s="39">
        <v>7510000</v>
      </c>
      <c r="D2970" s="39">
        <v>12</v>
      </c>
      <c r="E2970" s="39">
        <v>60</v>
      </c>
      <c r="F2970" s="39">
        <v>57</v>
      </c>
      <c r="G2970" s="39">
        <v>67</v>
      </c>
      <c r="H2970" s="39">
        <v>51</v>
      </c>
      <c r="I2970" s="39">
        <v>50</v>
      </c>
      <c r="J2970" s="39">
        <v>40</v>
      </c>
      <c r="K2970" s="39">
        <v>72</v>
      </c>
      <c r="L2970" s="39">
        <v>69</v>
      </c>
      <c r="M2970" s="39">
        <v>52</v>
      </c>
      <c r="N2970" s="39">
        <v>50</v>
      </c>
    </row>
    <row r="2971" spans="1:14" x14ac:dyDescent="0.25">
      <c r="A2971" s="39" t="s">
        <v>135</v>
      </c>
      <c r="B2971" s="39" t="s">
        <v>135</v>
      </c>
      <c r="C2971" s="39">
        <v>7510000</v>
      </c>
      <c r="D2971" s="39">
        <v>2</v>
      </c>
      <c r="E2971" s="39">
        <v>56</v>
      </c>
      <c r="F2971" s="39">
        <v>50</v>
      </c>
      <c r="G2971" s="39">
        <v>64</v>
      </c>
      <c r="H2971" s="39">
        <v>73</v>
      </c>
      <c r="I2971" s="39">
        <v>73</v>
      </c>
      <c r="J2971" s="39">
        <v>56</v>
      </c>
      <c r="K2971" s="39">
        <v>58</v>
      </c>
      <c r="L2971" s="39">
        <v>57</v>
      </c>
      <c r="M2971" s="39">
        <v>56</v>
      </c>
      <c r="N2971" s="39">
        <v>51</v>
      </c>
    </row>
    <row r="2972" spans="1:14" x14ac:dyDescent="0.25">
      <c r="A2972" s="39" t="s">
        <v>135</v>
      </c>
      <c r="B2972" s="39" t="s">
        <v>135</v>
      </c>
      <c r="C2972" s="39">
        <v>7510000</v>
      </c>
      <c r="D2972" s="39">
        <v>3</v>
      </c>
      <c r="E2972" s="39">
        <v>54</v>
      </c>
      <c r="F2972" s="39">
        <v>55</v>
      </c>
      <c r="G2972" s="39">
        <v>46</v>
      </c>
      <c r="H2972" s="39">
        <v>74</v>
      </c>
      <c r="I2972" s="39">
        <v>76</v>
      </c>
      <c r="J2972" s="39">
        <v>72</v>
      </c>
      <c r="K2972" s="39">
        <v>51</v>
      </c>
      <c r="L2972" s="39">
        <v>52</v>
      </c>
      <c r="M2972" s="39">
        <v>60</v>
      </c>
      <c r="N2972" s="39">
        <v>50</v>
      </c>
    </row>
    <row r="2973" spans="1:14" x14ac:dyDescent="0.25">
      <c r="A2973" s="39" t="s">
        <v>135</v>
      </c>
      <c r="B2973" s="39" t="s">
        <v>135</v>
      </c>
      <c r="C2973" s="39">
        <v>7510000</v>
      </c>
      <c r="D2973" s="39">
        <v>4</v>
      </c>
      <c r="E2973" s="39">
        <v>45</v>
      </c>
      <c r="F2973" s="39">
        <v>50</v>
      </c>
      <c r="G2973" s="39">
        <v>54</v>
      </c>
      <c r="H2973" s="39">
        <v>49</v>
      </c>
      <c r="I2973" s="39">
        <v>78</v>
      </c>
      <c r="J2973" s="39">
        <v>69</v>
      </c>
      <c r="K2973" s="39">
        <v>73</v>
      </c>
      <c r="L2973" s="39">
        <v>47</v>
      </c>
      <c r="M2973" s="39">
        <v>51</v>
      </c>
      <c r="N2973" s="39">
        <v>50</v>
      </c>
    </row>
    <row r="2974" spans="1:14" x14ac:dyDescent="0.25">
      <c r="A2974" s="39" t="s">
        <v>135</v>
      </c>
      <c r="B2974" s="39" t="s">
        <v>135</v>
      </c>
      <c r="C2974" s="39">
        <v>7510000</v>
      </c>
      <c r="D2974" s="39">
        <v>5</v>
      </c>
      <c r="E2974" s="39">
        <v>73</v>
      </c>
      <c r="F2974" s="39">
        <v>42</v>
      </c>
      <c r="G2974" s="39">
        <v>48</v>
      </c>
      <c r="H2974" s="39">
        <v>56</v>
      </c>
      <c r="I2974" s="39">
        <v>51</v>
      </c>
      <c r="J2974" s="39">
        <v>83</v>
      </c>
      <c r="K2974" s="39">
        <v>75</v>
      </c>
      <c r="L2974" s="39">
        <v>61</v>
      </c>
      <c r="M2974" s="39">
        <v>50</v>
      </c>
      <c r="N2974" s="39">
        <v>49</v>
      </c>
    </row>
    <row r="2975" spans="1:14" x14ac:dyDescent="0.25">
      <c r="A2975" s="39" t="s">
        <v>135</v>
      </c>
      <c r="B2975" s="39" t="s">
        <v>135</v>
      </c>
      <c r="C2975" s="39">
        <v>7510000</v>
      </c>
      <c r="D2975" s="39">
        <v>6</v>
      </c>
      <c r="E2975" s="39">
        <v>70</v>
      </c>
      <c r="F2975" s="39">
        <v>63</v>
      </c>
      <c r="G2975" s="39">
        <v>45</v>
      </c>
      <c r="H2975" s="39">
        <v>56</v>
      </c>
      <c r="I2975" s="39">
        <v>59</v>
      </c>
      <c r="J2975" s="39">
        <v>55</v>
      </c>
      <c r="K2975" s="39">
        <v>87</v>
      </c>
      <c r="L2975" s="39">
        <v>68</v>
      </c>
      <c r="M2975" s="39">
        <v>62</v>
      </c>
      <c r="N2975" s="39">
        <v>47</v>
      </c>
    </row>
    <row r="2976" spans="1:14" x14ac:dyDescent="0.25">
      <c r="A2976" s="39" t="s">
        <v>135</v>
      </c>
      <c r="B2976" s="39" t="s">
        <v>135</v>
      </c>
      <c r="C2976" s="39">
        <v>7510000</v>
      </c>
      <c r="D2976" s="39">
        <v>7</v>
      </c>
      <c r="E2976" s="39">
        <v>51</v>
      </c>
      <c r="F2976" s="39">
        <v>65</v>
      </c>
      <c r="G2976" s="39">
        <v>65</v>
      </c>
      <c r="H2976" s="39">
        <v>49</v>
      </c>
      <c r="I2976" s="39">
        <v>59</v>
      </c>
      <c r="J2976" s="39">
        <v>54</v>
      </c>
      <c r="K2976" s="39">
        <v>64</v>
      </c>
      <c r="L2976" s="39">
        <v>83</v>
      </c>
      <c r="M2976" s="39">
        <v>68</v>
      </c>
      <c r="N2976" s="39">
        <v>68</v>
      </c>
    </row>
    <row r="2977" spans="1:14" x14ac:dyDescent="0.25">
      <c r="A2977" s="39" t="s">
        <v>135</v>
      </c>
      <c r="B2977" s="39" t="s">
        <v>135</v>
      </c>
      <c r="C2977" s="39">
        <v>7510000</v>
      </c>
      <c r="D2977" s="39">
        <v>8</v>
      </c>
      <c r="E2977" s="39">
        <v>67</v>
      </c>
      <c r="F2977" s="39">
        <v>54</v>
      </c>
      <c r="G2977" s="39">
        <v>66</v>
      </c>
      <c r="H2977" s="39">
        <v>78</v>
      </c>
      <c r="I2977" s="39">
        <v>52</v>
      </c>
      <c r="J2977" s="39">
        <v>62</v>
      </c>
      <c r="K2977" s="39">
        <v>57</v>
      </c>
      <c r="L2977" s="39">
        <v>56</v>
      </c>
      <c r="M2977" s="39">
        <v>86</v>
      </c>
      <c r="N2977" s="39">
        <v>61</v>
      </c>
    </row>
    <row r="2978" spans="1:14" x14ac:dyDescent="0.25">
      <c r="A2978" s="39" t="s">
        <v>135</v>
      </c>
      <c r="B2978" s="39" t="s">
        <v>135</v>
      </c>
      <c r="C2978" s="39">
        <v>7510000</v>
      </c>
      <c r="D2978" s="39">
        <v>9</v>
      </c>
      <c r="E2978" s="39">
        <v>76</v>
      </c>
      <c r="F2978" s="39">
        <v>85</v>
      </c>
      <c r="G2978" s="39">
        <v>69</v>
      </c>
      <c r="H2978" s="39">
        <v>96</v>
      </c>
      <c r="I2978" s="39">
        <v>86</v>
      </c>
      <c r="J2978" s="39">
        <v>71</v>
      </c>
      <c r="K2978" s="39">
        <v>76</v>
      </c>
      <c r="L2978" s="39">
        <v>84</v>
      </c>
      <c r="M2978" s="39">
        <v>66</v>
      </c>
      <c r="N2978" s="39">
        <v>89</v>
      </c>
    </row>
    <row r="2979" spans="1:14" x14ac:dyDescent="0.25">
      <c r="A2979" s="39" t="s">
        <v>135</v>
      </c>
      <c r="B2979" s="39" t="s">
        <v>135</v>
      </c>
      <c r="C2979" s="39">
        <v>801000</v>
      </c>
      <c r="D2979" s="39">
        <v>0</v>
      </c>
      <c r="E2979" s="39">
        <v>176</v>
      </c>
      <c r="F2979" s="39">
        <v>165</v>
      </c>
      <c r="G2979" s="39">
        <v>170</v>
      </c>
      <c r="H2979" s="39">
        <v>138</v>
      </c>
      <c r="I2979" s="39">
        <v>168</v>
      </c>
      <c r="J2979" s="39">
        <v>146</v>
      </c>
      <c r="K2979" s="39">
        <v>129</v>
      </c>
      <c r="L2979" s="39">
        <v>148</v>
      </c>
      <c r="M2979" s="39">
        <v>121</v>
      </c>
      <c r="N2979" s="39">
        <v>153</v>
      </c>
    </row>
    <row r="2980" spans="1:14" x14ac:dyDescent="0.25">
      <c r="A2980" s="39" t="s">
        <v>135</v>
      </c>
      <c r="B2980" s="39" t="s">
        <v>135</v>
      </c>
      <c r="C2980" s="39">
        <v>801000</v>
      </c>
      <c r="D2980" s="39">
        <v>1</v>
      </c>
      <c r="E2980" s="39">
        <v>143</v>
      </c>
      <c r="F2980" s="39">
        <v>166</v>
      </c>
      <c r="G2980" s="39">
        <v>169</v>
      </c>
      <c r="H2980" s="39">
        <v>160</v>
      </c>
      <c r="I2980" s="39">
        <v>135</v>
      </c>
      <c r="J2980" s="39">
        <v>159</v>
      </c>
      <c r="K2980" s="39">
        <v>145</v>
      </c>
      <c r="L2980" s="39">
        <v>134</v>
      </c>
      <c r="M2980" s="39">
        <v>150</v>
      </c>
      <c r="N2980" s="39">
        <v>137</v>
      </c>
    </row>
    <row r="2981" spans="1:14" x14ac:dyDescent="0.25">
      <c r="A2981" s="39" t="s">
        <v>135</v>
      </c>
      <c r="B2981" s="39" t="s">
        <v>135</v>
      </c>
      <c r="C2981" s="39">
        <v>801000</v>
      </c>
      <c r="D2981" s="39">
        <v>10</v>
      </c>
      <c r="E2981" s="39">
        <v>133</v>
      </c>
      <c r="F2981" s="39">
        <v>147</v>
      </c>
      <c r="G2981" s="39">
        <v>178</v>
      </c>
      <c r="H2981" s="39">
        <v>167</v>
      </c>
      <c r="I2981" s="39">
        <v>163</v>
      </c>
      <c r="J2981" s="39">
        <v>140</v>
      </c>
      <c r="K2981" s="39">
        <v>134</v>
      </c>
      <c r="L2981" s="39">
        <v>143</v>
      </c>
      <c r="M2981" s="39">
        <v>150</v>
      </c>
      <c r="N2981" s="39">
        <v>125</v>
      </c>
    </row>
    <row r="2982" spans="1:14" x14ac:dyDescent="0.25">
      <c r="A2982" s="39" t="s">
        <v>135</v>
      </c>
      <c r="B2982" s="39" t="s">
        <v>135</v>
      </c>
      <c r="C2982" s="39">
        <v>801000</v>
      </c>
      <c r="D2982" s="39">
        <v>11</v>
      </c>
      <c r="E2982" s="39">
        <v>142</v>
      </c>
      <c r="F2982" s="39">
        <v>126</v>
      </c>
      <c r="G2982" s="39">
        <v>137</v>
      </c>
      <c r="H2982" s="39">
        <v>164</v>
      </c>
      <c r="I2982" s="39">
        <v>145</v>
      </c>
      <c r="J2982" s="39">
        <v>145</v>
      </c>
      <c r="K2982" s="39">
        <v>133</v>
      </c>
      <c r="L2982" s="39">
        <v>127</v>
      </c>
      <c r="M2982" s="39">
        <v>137</v>
      </c>
      <c r="N2982" s="39">
        <v>142</v>
      </c>
    </row>
    <row r="2983" spans="1:14" x14ac:dyDescent="0.25">
      <c r="A2983" s="39" t="s">
        <v>135</v>
      </c>
      <c r="B2983" s="39" t="s">
        <v>135</v>
      </c>
      <c r="C2983" s="39">
        <v>801000</v>
      </c>
      <c r="D2983" s="39">
        <v>12</v>
      </c>
      <c r="E2983" s="39">
        <v>113</v>
      </c>
      <c r="F2983" s="39">
        <v>132</v>
      </c>
      <c r="G2983" s="39">
        <v>118</v>
      </c>
      <c r="H2983" s="39">
        <v>110</v>
      </c>
      <c r="I2983" s="39">
        <v>140</v>
      </c>
      <c r="J2983" s="39">
        <v>141</v>
      </c>
      <c r="K2983" s="39">
        <v>141</v>
      </c>
      <c r="L2983" s="39">
        <v>118</v>
      </c>
      <c r="M2983" s="39">
        <v>125</v>
      </c>
      <c r="N2983" s="39">
        <v>118</v>
      </c>
    </row>
    <row r="2984" spans="1:14" x14ac:dyDescent="0.25">
      <c r="A2984" s="39" t="s">
        <v>135</v>
      </c>
      <c r="B2984" s="39" t="s">
        <v>135</v>
      </c>
      <c r="C2984" s="39">
        <v>801000</v>
      </c>
      <c r="D2984" s="39">
        <v>2</v>
      </c>
      <c r="E2984" s="39">
        <v>150</v>
      </c>
      <c r="F2984" s="39">
        <v>124</v>
      </c>
      <c r="G2984" s="39">
        <v>173</v>
      </c>
      <c r="H2984" s="39">
        <v>166</v>
      </c>
      <c r="I2984" s="39">
        <v>150</v>
      </c>
      <c r="J2984" s="39">
        <v>129</v>
      </c>
      <c r="K2984" s="39">
        <v>158</v>
      </c>
      <c r="L2984" s="39">
        <v>150</v>
      </c>
      <c r="M2984" s="39">
        <v>130</v>
      </c>
      <c r="N2984" s="39">
        <v>142</v>
      </c>
    </row>
    <row r="2985" spans="1:14" x14ac:dyDescent="0.25">
      <c r="A2985" s="39" t="s">
        <v>135</v>
      </c>
      <c r="B2985" s="39" t="s">
        <v>135</v>
      </c>
      <c r="C2985" s="39">
        <v>801000</v>
      </c>
      <c r="D2985" s="39">
        <v>3</v>
      </c>
      <c r="E2985" s="39">
        <v>167</v>
      </c>
      <c r="F2985" s="39">
        <v>163</v>
      </c>
      <c r="G2985" s="39">
        <v>139</v>
      </c>
      <c r="H2985" s="39">
        <v>164</v>
      </c>
      <c r="I2985" s="39">
        <v>160</v>
      </c>
      <c r="J2985" s="39">
        <v>157</v>
      </c>
      <c r="K2985" s="39">
        <v>126</v>
      </c>
      <c r="L2985" s="39">
        <v>146</v>
      </c>
      <c r="M2985" s="39">
        <v>149</v>
      </c>
      <c r="N2985" s="39">
        <v>131</v>
      </c>
    </row>
    <row r="2986" spans="1:14" x14ac:dyDescent="0.25">
      <c r="A2986" s="39" t="s">
        <v>135</v>
      </c>
      <c r="B2986" s="39" t="s">
        <v>135</v>
      </c>
      <c r="C2986" s="39">
        <v>801000</v>
      </c>
      <c r="D2986" s="39">
        <v>4</v>
      </c>
      <c r="E2986" s="39">
        <v>148</v>
      </c>
      <c r="F2986" s="39">
        <v>172</v>
      </c>
      <c r="G2986" s="39">
        <v>168</v>
      </c>
      <c r="H2986" s="39">
        <v>137</v>
      </c>
      <c r="I2986" s="39">
        <v>152</v>
      </c>
      <c r="J2986" s="39">
        <v>162</v>
      </c>
      <c r="K2986" s="39">
        <v>156</v>
      </c>
      <c r="L2986" s="39">
        <v>123</v>
      </c>
      <c r="M2986" s="39">
        <v>137</v>
      </c>
      <c r="N2986" s="39">
        <v>138</v>
      </c>
    </row>
    <row r="2987" spans="1:14" x14ac:dyDescent="0.25">
      <c r="A2987" s="39" t="s">
        <v>135</v>
      </c>
      <c r="B2987" s="39" t="s">
        <v>135</v>
      </c>
      <c r="C2987" s="39">
        <v>801000</v>
      </c>
      <c r="D2987" s="39">
        <v>5</v>
      </c>
      <c r="E2987" s="39">
        <v>151</v>
      </c>
      <c r="F2987" s="39">
        <v>144</v>
      </c>
      <c r="G2987" s="39">
        <v>168</v>
      </c>
      <c r="H2987" s="39">
        <v>163</v>
      </c>
      <c r="I2987" s="39">
        <v>134</v>
      </c>
      <c r="J2987" s="39">
        <v>152</v>
      </c>
      <c r="K2987" s="39">
        <v>158</v>
      </c>
      <c r="L2987" s="39">
        <v>161</v>
      </c>
      <c r="M2987" s="39">
        <v>128</v>
      </c>
      <c r="N2987" s="39">
        <v>134</v>
      </c>
    </row>
    <row r="2988" spans="1:14" x14ac:dyDescent="0.25">
      <c r="A2988" s="39" t="s">
        <v>135</v>
      </c>
      <c r="B2988" s="39" t="s">
        <v>135</v>
      </c>
      <c r="C2988" s="39">
        <v>801000</v>
      </c>
      <c r="D2988" s="39">
        <v>6</v>
      </c>
      <c r="E2988" s="39">
        <v>154</v>
      </c>
      <c r="F2988" s="39">
        <v>144</v>
      </c>
      <c r="G2988" s="39">
        <v>143</v>
      </c>
      <c r="H2988" s="39">
        <v>163</v>
      </c>
      <c r="I2988" s="39">
        <v>155</v>
      </c>
      <c r="J2988" s="39">
        <v>140</v>
      </c>
      <c r="K2988" s="39">
        <v>146</v>
      </c>
      <c r="L2988" s="39">
        <v>145</v>
      </c>
      <c r="M2988" s="39">
        <v>165</v>
      </c>
      <c r="N2988" s="39">
        <v>131</v>
      </c>
    </row>
    <row r="2989" spans="1:14" x14ac:dyDescent="0.25">
      <c r="A2989" s="39" t="s">
        <v>135</v>
      </c>
      <c r="B2989" s="39" t="s">
        <v>135</v>
      </c>
      <c r="C2989" s="39">
        <v>801000</v>
      </c>
      <c r="D2989" s="39">
        <v>7</v>
      </c>
      <c r="E2989" s="39">
        <v>160</v>
      </c>
      <c r="F2989" s="39">
        <v>157</v>
      </c>
      <c r="G2989" s="39">
        <v>147</v>
      </c>
      <c r="H2989" s="39">
        <v>149</v>
      </c>
      <c r="I2989" s="39">
        <v>152</v>
      </c>
      <c r="J2989" s="39">
        <v>160</v>
      </c>
      <c r="K2989" s="39">
        <v>140</v>
      </c>
      <c r="L2989" s="39">
        <v>145</v>
      </c>
      <c r="M2989" s="39">
        <v>136</v>
      </c>
      <c r="N2989" s="39">
        <v>165</v>
      </c>
    </row>
    <row r="2990" spans="1:14" x14ac:dyDescent="0.25">
      <c r="A2990" s="39" t="s">
        <v>135</v>
      </c>
      <c r="B2990" s="39" t="s">
        <v>135</v>
      </c>
      <c r="C2990" s="39">
        <v>801000</v>
      </c>
      <c r="D2990" s="39">
        <v>8</v>
      </c>
      <c r="E2990" s="39">
        <v>183</v>
      </c>
      <c r="F2990" s="39">
        <v>163</v>
      </c>
      <c r="G2990" s="39">
        <v>159</v>
      </c>
      <c r="H2990" s="39">
        <v>157</v>
      </c>
      <c r="I2990" s="39">
        <v>144</v>
      </c>
      <c r="J2990" s="39">
        <v>155</v>
      </c>
      <c r="K2990" s="39">
        <v>164</v>
      </c>
      <c r="L2990" s="39">
        <v>133</v>
      </c>
      <c r="M2990" s="39">
        <v>142</v>
      </c>
      <c r="N2990" s="39">
        <v>142</v>
      </c>
    </row>
    <row r="2991" spans="1:14" x14ac:dyDescent="0.25">
      <c r="A2991" s="39" t="s">
        <v>135</v>
      </c>
      <c r="B2991" s="39" t="s">
        <v>135</v>
      </c>
      <c r="C2991" s="39">
        <v>801000</v>
      </c>
      <c r="D2991" s="39">
        <v>9</v>
      </c>
      <c r="E2991" s="39">
        <v>154</v>
      </c>
      <c r="F2991" s="39">
        <v>192</v>
      </c>
      <c r="G2991" s="39">
        <v>185</v>
      </c>
      <c r="H2991" s="39">
        <v>171</v>
      </c>
      <c r="I2991" s="39">
        <v>150</v>
      </c>
      <c r="J2991" s="39">
        <v>155</v>
      </c>
      <c r="K2991" s="39">
        <v>159</v>
      </c>
      <c r="L2991" s="39">
        <v>166</v>
      </c>
      <c r="M2991" s="39">
        <v>162</v>
      </c>
      <c r="N2991" s="39">
        <v>160</v>
      </c>
    </row>
    <row r="2992" spans="1:14" x14ac:dyDescent="0.25">
      <c r="A2992" s="39" t="s">
        <v>135</v>
      </c>
      <c r="B2992" s="39" t="s">
        <v>135</v>
      </c>
      <c r="C2992" s="39">
        <v>802000</v>
      </c>
      <c r="D2992" s="39">
        <v>0</v>
      </c>
      <c r="E2992" s="39">
        <v>54</v>
      </c>
      <c r="F2992" s="39">
        <v>53</v>
      </c>
      <c r="G2992" s="39">
        <v>43</v>
      </c>
      <c r="H2992" s="39">
        <v>53</v>
      </c>
      <c r="I2992" s="39">
        <v>46</v>
      </c>
      <c r="J2992" s="39">
        <v>48</v>
      </c>
      <c r="K2992" s="39">
        <v>49</v>
      </c>
      <c r="L2992" s="39">
        <v>55</v>
      </c>
      <c r="M2992" s="39">
        <v>28</v>
      </c>
      <c r="N2992" s="39">
        <v>36</v>
      </c>
    </row>
    <row r="2993" spans="1:14" x14ac:dyDescent="0.25">
      <c r="A2993" s="39" t="s">
        <v>135</v>
      </c>
      <c r="B2993" s="39" t="s">
        <v>135</v>
      </c>
      <c r="C2993" s="39">
        <v>802000</v>
      </c>
      <c r="D2993" s="39">
        <v>1</v>
      </c>
      <c r="E2993" s="39">
        <v>42</v>
      </c>
      <c r="F2993" s="39">
        <v>52</v>
      </c>
      <c r="G2993" s="39">
        <v>44</v>
      </c>
      <c r="H2993" s="39">
        <v>42</v>
      </c>
      <c r="I2993" s="39">
        <v>52</v>
      </c>
      <c r="J2993" s="39">
        <v>37</v>
      </c>
      <c r="K2993" s="39">
        <v>44</v>
      </c>
      <c r="L2993" s="39">
        <v>40</v>
      </c>
      <c r="M2993" s="39">
        <v>44</v>
      </c>
      <c r="N2993" s="39">
        <v>41</v>
      </c>
    </row>
    <row r="2994" spans="1:14" x14ac:dyDescent="0.25">
      <c r="A2994" s="39" t="s">
        <v>135</v>
      </c>
      <c r="B2994" s="39" t="s">
        <v>135</v>
      </c>
      <c r="C2994" s="39">
        <v>802000</v>
      </c>
      <c r="D2994" s="39">
        <v>10</v>
      </c>
      <c r="E2994" s="39">
        <v>59</v>
      </c>
      <c r="F2994" s="39">
        <v>62</v>
      </c>
      <c r="G2994" s="39">
        <v>46</v>
      </c>
      <c r="H2994" s="39">
        <v>57</v>
      </c>
      <c r="I2994" s="39">
        <v>54</v>
      </c>
      <c r="J2994" s="39">
        <v>55</v>
      </c>
      <c r="K2994" s="39">
        <v>38</v>
      </c>
      <c r="L2994" s="39">
        <v>55</v>
      </c>
      <c r="M2994" s="39">
        <v>56</v>
      </c>
      <c r="N2994" s="39">
        <v>47</v>
      </c>
    </row>
    <row r="2995" spans="1:14" x14ac:dyDescent="0.25">
      <c r="A2995" s="39" t="s">
        <v>135</v>
      </c>
      <c r="B2995" s="39" t="s">
        <v>135</v>
      </c>
      <c r="C2995" s="39">
        <v>802000</v>
      </c>
      <c r="D2995" s="39">
        <v>11</v>
      </c>
      <c r="E2995" s="39">
        <v>37</v>
      </c>
      <c r="F2995" s="39">
        <v>51</v>
      </c>
      <c r="G2995" s="39">
        <v>47</v>
      </c>
      <c r="H2995" s="39">
        <v>40</v>
      </c>
      <c r="I2995" s="39">
        <v>56</v>
      </c>
      <c r="J2995" s="39">
        <v>47</v>
      </c>
      <c r="K2995" s="39">
        <v>44</v>
      </c>
      <c r="L2995" s="39">
        <v>41</v>
      </c>
      <c r="M2995" s="39">
        <v>49</v>
      </c>
      <c r="N2995" s="39">
        <v>56</v>
      </c>
    </row>
    <row r="2996" spans="1:14" x14ac:dyDescent="0.25">
      <c r="A2996" s="39" t="s">
        <v>135</v>
      </c>
      <c r="B2996" s="39" t="s">
        <v>135</v>
      </c>
      <c r="C2996" s="39">
        <v>802000</v>
      </c>
      <c r="D2996" s="39">
        <v>12</v>
      </c>
      <c r="E2996" s="39">
        <v>41</v>
      </c>
      <c r="F2996" s="39">
        <v>41</v>
      </c>
      <c r="G2996" s="39">
        <v>51</v>
      </c>
      <c r="H2996" s="39">
        <v>42</v>
      </c>
      <c r="I2996" s="39">
        <v>38</v>
      </c>
      <c r="J2996" s="39">
        <v>49</v>
      </c>
      <c r="K2996" s="39">
        <v>37</v>
      </c>
      <c r="L2996" s="39">
        <v>45</v>
      </c>
      <c r="M2996" s="39">
        <v>35</v>
      </c>
      <c r="N2996" s="39">
        <v>43</v>
      </c>
    </row>
    <row r="2997" spans="1:14" x14ac:dyDescent="0.25">
      <c r="A2997" s="39" t="s">
        <v>135</v>
      </c>
      <c r="B2997" s="39" t="s">
        <v>135</v>
      </c>
      <c r="C2997" s="39">
        <v>802000</v>
      </c>
      <c r="D2997" s="39">
        <v>2</v>
      </c>
      <c r="E2997" s="39">
        <v>51</v>
      </c>
      <c r="F2997" s="39">
        <v>50</v>
      </c>
      <c r="G2997" s="39">
        <v>47</v>
      </c>
      <c r="H2997" s="39">
        <v>54</v>
      </c>
      <c r="I2997" s="39">
        <v>36</v>
      </c>
      <c r="J2997" s="39">
        <v>48</v>
      </c>
      <c r="K2997" s="39">
        <v>33</v>
      </c>
      <c r="L2997" s="39">
        <v>40</v>
      </c>
      <c r="M2997" s="39">
        <v>36</v>
      </c>
      <c r="N2997" s="39">
        <v>39</v>
      </c>
    </row>
    <row r="2998" spans="1:14" x14ac:dyDescent="0.25">
      <c r="A2998" s="39" t="s">
        <v>135</v>
      </c>
      <c r="B2998" s="39" t="s">
        <v>135</v>
      </c>
      <c r="C2998" s="39">
        <v>802000</v>
      </c>
      <c r="D2998" s="39">
        <v>3</v>
      </c>
      <c r="E2998" s="39">
        <v>44</v>
      </c>
      <c r="F2998" s="39">
        <v>48</v>
      </c>
      <c r="G2998" s="39">
        <v>39</v>
      </c>
      <c r="H2998" s="39">
        <v>47</v>
      </c>
      <c r="I2998" s="39">
        <v>59</v>
      </c>
      <c r="J2998" s="39">
        <v>47</v>
      </c>
      <c r="K2998" s="39">
        <v>47</v>
      </c>
      <c r="L2998" s="39">
        <v>42</v>
      </c>
      <c r="M2998" s="39">
        <v>31</v>
      </c>
      <c r="N2998" s="39">
        <v>34</v>
      </c>
    </row>
    <row r="2999" spans="1:14" x14ac:dyDescent="0.25">
      <c r="A2999" s="39" t="s">
        <v>135</v>
      </c>
      <c r="B2999" s="39" t="s">
        <v>135</v>
      </c>
      <c r="C2999" s="39">
        <v>802000</v>
      </c>
      <c r="D2999" s="39">
        <v>4</v>
      </c>
      <c r="E2999" s="39">
        <v>36</v>
      </c>
      <c r="F2999" s="39">
        <v>51</v>
      </c>
      <c r="G2999" s="39">
        <v>51</v>
      </c>
      <c r="H2999" s="39">
        <v>49</v>
      </c>
      <c r="I2999" s="39">
        <v>43</v>
      </c>
      <c r="J2999" s="39">
        <v>50</v>
      </c>
      <c r="K2999" s="39">
        <v>56</v>
      </c>
      <c r="L2999" s="39">
        <v>51</v>
      </c>
      <c r="M2999" s="39">
        <v>40</v>
      </c>
      <c r="N2999" s="39">
        <v>36</v>
      </c>
    </row>
    <row r="3000" spans="1:14" x14ac:dyDescent="0.25">
      <c r="A3000" s="39" t="s">
        <v>135</v>
      </c>
      <c r="B3000" s="39" t="s">
        <v>135</v>
      </c>
      <c r="C3000" s="39">
        <v>802000</v>
      </c>
      <c r="D3000" s="39">
        <v>5</v>
      </c>
      <c r="E3000" s="39">
        <v>52</v>
      </c>
      <c r="F3000" s="39">
        <v>34</v>
      </c>
      <c r="G3000" s="39">
        <v>45</v>
      </c>
      <c r="H3000" s="39">
        <v>56</v>
      </c>
      <c r="I3000" s="39">
        <v>46</v>
      </c>
      <c r="J3000" s="39">
        <v>45</v>
      </c>
      <c r="K3000" s="39">
        <v>57</v>
      </c>
      <c r="L3000" s="39">
        <v>60</v>
      </c>
      <c r="M3000" s="39">
        <v>41</v>
      </c>
      <c r="N3000" s="39">
        <v>36</v>
      </c>
    </row>
    <row r="3001" spans="1:14" x14ac:dyDescent="0.25">
      <c r="A3001" s="39" t="s">
        <v>135</v>
      </c>
      <c r="B3001" s="39" t="s">
        <v>135</v>
      </c>
      <c r="C3001" s="39">
        <v>802000</v>
      </c>
      <c r="D3001" s="39">
        <v>6</v>
      </c>
      <c r="E3001" s="39">
        <v>46</v>
      </c>
      <c r="F3001" s="39">
        <v>53</v>
      </c>
      <c r="G3001" s="39">
        <v>35</v>
      </c>
      <c r="H3001" s="39">
        <v>45</v>
      </c>
      <c r="I3001" s="39">
        <v>50</v>
      </c>
      <c r="J3001" s="39">
        <v>50</v>
      </c>
      <c r="K3001" s="39">
        <v>42</v>
      </c>
      <c r="L3001" s="39">
        <v>60</v>
      </c>
      <c r="M3001" s="39">
        <v>55</v>
      </c>
      <c r="N3001" s="39">
        <v>48</v>
      </c>
    </row>
    <row r="3002" spans="1:14" x14ac:dyDescent="0.25">
      <c r="A3002" s="39" t="s">
        <v>135</v>
      </c>
      <c r="B3002" s="39" t="s">
        <v>135</v>
      </c>
      <c r="C3002" s="39">
        <v>802000</v>
      </c>
      <c r="D3002" s="39">
        <v>7</v>
      </c>
      <c r="E3002" s="39">
        <v>54</v>
      </c>
      <c r="F3002" s="39">
        <v>46</v>
      </c>
      <c r="G3002" s="39">
        <v>49</v>
      </c>
      <c r="H3002" s="39">
        <v>39</v>
      </c>
      <c r="I3002" s="39">
        <v>42</v>
      </c>
      <c r="J3002" s="39">
        <v>52</v>
      </c>
      <c r="K3002" s="39">
        <v>55</v>
      </c>
      <c r="L3002" s="39">
        <v>47</v>
      </c>
      <c r="M3002" s="39">
        <v>62</v>
      </c>
      <c r="N3002" s="39">
        <v>48</v>
      </c>
    </row>
    <row r="3003" spans="1:14" x14ac:dyDescent="0.25">
      <c r="A3003" s="39" t="s">
        <v>135</v>
      </c>
      <c r="B3003" s="39" t="s">
        <v>135</v>
      </c>
      <c r="C3003" s="39">
        <v>802000</v>
      </c>
      <c r="D3003" s="39">
        <v>8</v>
      </c>
      <c r="E3003" s="39">
        <v>45</v>
      </c>
      <c r="F3003" s="39">
        <v>49</v>
      </c>
      <c r="G3003" s="39">
        <v>51</v>
      </c>
      <c r="H3003" s="39">
        <v>51</v>
      </c>
      <c r="I3003" s="39">
        <v>40</v>
      </c>
      <c r="J3003" s="39">
        <v>42</v>
      </c>
      <c r="K3003" s="39">
        <v>49</v>
      </c>
      <c r="L3003" s="39">
        <v>53</v>
      </c>
      <c r="M3003" s="39">
        <v>44</v>
      </c>
      <c r="N3003" s="39">
        <v>52</v>
      </c>
    </row>
    <row r="3004" spans="1:14" x14ac:dyDescent="0.25">
      <c r="A3004" s="39" t="s">
        <v>135</v>
      </c>
      <c r="B3004" s="39" t="s">
        <v>135</v>
      </c>
      <c r="C3004" s="39">
        <v>802000</v>
      </c>
      <c r="D3004" s="39">
        <v>9</v>
      </c>
      <c r="E3004" s="39">
        <v>54</v>
      </c>
      <c r="F3004" s="39">
        <v>53</v>
      </c>
      <c r="G3004" s="39">
        <v>56</v>
      </c>
      <c r="H3004" s="39">
        <v>50</v>
      </c>
      <c r="I3004" s="39">
        <v>55</v>
      </c>
      <c r="J3004" s="39">
        <v>45</v>
      </c>
      <c r="K3004" s="39">
        <v>49</v>
      </c>
      <c r="L3004" s="39">
        <v>60</v>
      </c>
      <c r="M3004" s="39">
        <v>51</v>
      </c>
      <c r="N3004" s="39">
        <v>56</v>
      </c>
    </row>
    <row r="3005" spans="1:14" x14ac:dyDescent="0.25">
      <c r="A3005" s="39" t="s">
        <v>135</v>
      </c>
      <c r="B3005" s="39" t="s">
        <v>135</v>
      </c>
      <c r="C3005" s="39">
        <v>803000</v>
      </c>
      <c r="D3005" s="39">
        <v>0</v>
      </c>
      <c r="E3005" s="39">
        <v>105</v>
      </c>
      <c r="F3005" s="39">
        <v>100</v>
      </c>
      <c r="G3005" s="39">
        <v>89</v>
      </c>
      <c r="H3005" s="39">
        <v>88</v>
      </c>
      <c r="I3005" s="39">
        <v>108</v>
      </c>
      <c r="J3005" s="39">
        <v>89</v>
      </c>
      <c r="K3005" s="39">
        <v>110</v>
      </c>
      <c r="L3005" s="39">
        <v>95</v>
      </c>
      <c r="M3005" s="39">
        <v>100</v>
      </c>
      <c r="N3005" s="39">
        <v>121</v>
      </c>
    </row>
    <row r="3006" spans="1:14" x14ac:dyDescent="0.25">
      <c r="A3006" s="39" t="s">
        <v>135</v>
      </c>
      <c r="B3006" s="39" t="s">
        <v>135</v>
      </c>
      <c r="C3006" s="39">
        <v>803000</v>
      </c>
      <c r="D3006" s="39">
        <v>1</v>
      </c>
      <c r="E3006" s="39">
        <v>105</v>
      </c>
      <c r="F3006" s="39">
        <v>104</v>
      </c>
      <c r="G3006" s="39">
        <v>93</v>
      </c>
      <c r="H3006" s="39">
        <v>85</v>
      </c>
      <c r="I3006" s="39">
        <v>94</v>
      </c>
      <c r="J3006" s="39">
        <v>117</v>
      </c>
      <c r="K3006" s="39">
        <v>90</v>
      </c>
      <c r="L3006" s="39">
        <v>112</v>
      </c>
      <c r="M3006" s="39">
        <v>94</v>
      </c>
      <c r="N3006" s="39">
        <v>105</v>
      </c>
    </row>
    <row r="3007" spans="1:14" x14ac:dyDescent="0.25">
      <c r="A3007" s="39" t="s">
        <v>135</v>
      </c>
      <c r="B3007" s="39" t="s">
        <v>135</v>
      </c>
      <c r="C3007" s="39">
        <v>803000</v>
      </c>
      <c r="D3007" s="39">
        <v>10</v>
      </c>
      <c r="E3007" s="39">
        <v>96</v>
      </c>
      <c r="F3007" s="39">
        <v>78</v>
      </c>
      <c r="G3007" s="39">
        <v>96</v>
      </c>
      <c r="H3007" s="39">
        <v>95</v>
      </c>
      <c r="I3007" s="39">
        <v>106</v>
      </c>
      <c r="J3007" s="39">
        <v>84</v>
      </c>
      <c r="K3007" s="39">
        <v>96</v>
      </c>
      <c r="L3007" s="39">
        <v>99</v>
      </c>
      <c r="M3007" s="39">
        <v>98</v>
      </c>
      <c r="N3007" s="39">
        <v>100</v>
      </c>
    </row>
    <row r="3008" spans="1:14" x14ac:dyDescent="0.25">
      <c r="A3008" s="39" t="s">
        <v>135</v>
      </c>
      <c r="B3008" s="39" t="s">
        <v>135</v>
      </c>
      <c r="C3008" s="39">
        <v>803000</v>
      </c>
      <c r="D3008" s="39">
        <v>11</v>
      </c>
      <c r="E3008" s="39">
        <v>77</v>
      </c>
      <c r="F3008" s="39">
        <v>92</v>
      </c>
      <c r="G3008" s="39">
        <v>82</v>
      </c>
      <c r="H3008" s="39">
        <v>92</v>
      </c>
      <c r="I3008" s="39">
        <v>84</v>
      </c>
      <c r="J3008" s="39">
        <v>106</v>
      </c>
      <c r="K3008" s="39">
        <v>81</v>
      </c>
      <c r="L3008" s="39">
        <v>87</v>
      </c>
      <c r="M3008" s="39">
        <v>95</v>
      </c>
      <c r="N3008" s="39">
        <v>89</v>
      </c>
    </row>
    <row r="3009" spans="1:14" x14ac:dyDescent="0.25">
      <c r="A3009" s="39" t="s">
        <v>135</v>
      </c>
      <c r="B3009" s="39" t="s">
        <v>135</v>
      </c>
      <c r="C3009" s="39">
        <v>803000</v>
      </c>
      <c r="D3009" s="39">
        <v>12</v>
      </c>
      <c r="E3009" s="39">
        <v>65</v>
      </c>
      <c r="F3009" s="39">
        <v>66</v>
      </c>
      <c r="G3009" s="39">
        <v>85</v>
      </c>
      <c r="H3009" s="39">
        <v>79</v>
      </c>
      <c r="I3009" s="39">
        <v>97</v>
      </c>
      <c r="J3009" s="39">
        <v>84</v>
      </c>
      <c r="K3009" s="39">
        <v>89</v>
      </c>
      <c r="L3009" s="39">
        <v>84</v>
      </c>
      <c r="M3009" s="39">
        <v>89</v>
      </c>
      <c r="N3009" s="39">
        <v>85</v>
      </c>
    </row>
    <row r="3010" spans="1:14" x14ac:dyDescent="0.25">
      <c r="A3010" s="39" t="s">
        <v>135</v>
      </c>
      <c r="B3010" s="39" t="s">
        <v>135</v>
      </c>
      <c r="C3010" s="39">
        <v>803000</v>
      </c>
      <c r="D3010" s="39">
        <v>2</v>
      </c>
      <c r="E3010" s="39">
        <v>98</v>
      </c>
      <c r="F3010" s="39">
        <v>107</v>
      </c>
      <c r="G3010" s="39">
        <v>98</v>
      </c>
      <c r="H3010" s="39">
        <v>92</v>
      </c>
      <c r="I3010" s="39">
        <v>97</v>
      </c>
      <c r="J3010" s="39">
        <v>96</v>
      </c>
      <c r="K3010" s="39">
        <v>113</v>
      </c>
      <c r="L3010" s="39">
        <v>99</v>
      </c>
      <c r="M3010" s="39">
        <v>110</v>
      </c>
      <c r="N3010" s="39">
        <v>94</v>
      </c>
    </row>
    <row r="3011" spans="1:14" x14ac:dyDescent="0.25">
      <c r="A3011" s="39" t="s">
        <v>135</v>
      </c>
      <c r="B3011" s="39" t="s">
        <v>135</v>
      </c>
      <c r="C3011" s="39">
        <v>803000</v>
      </c>
      <c r="D3011" s="39">
        <v>3</v>
      </c>
      <c r="E3011" s="39">
        <v>111</v>
      </c>
      <c r="F3011" s="39">
        <v>88</v>
      </c>
      <c r="G3011" s="39">
        <v>99</v>
      </c>
      <c r="H3011" s="39">
        <v>98</v>
      </c>
      <c r="I3011" s="39">
        <v>107</v>
      </c>
      <c r="J3011" s="39">
        <v>100</v>
      </c>
      <c r="K3011" s="39">
        <v>101</v>
      </c>
      <c r="L3011" s="39">
        <v>122</v>
      </c>
      <c r="M3011" s="39">
        <v>89</v>
      </c>
      <c r="N3011" s="39">
        <v>108</v>
      </c>
    </row>
    <row r="3012" spans="1:14" x14ac:dyDescent="0.25">
      <c r="A3012" s="39" t="s">
        <v>135</v>
      </c>
      <c r="B3012" s="39" t="s">
        <v>135</v>
      </c>
      <c r="C3012" s="39">
        <v>803000</v>
      </c>
      <c r="D3012" s="39">
        <v>4</v>
      </c>
      <c r="E3012" s="39">
        <v>100</v>
      </c>
      <c r="F3012" s="39">
        <v>107</v>
      </c>
      <c r="G3012" s="39">
        <v>80</v>
      </c>
      <c r="H3012" s="39">
        <v>94</v>
      </c>
      <c r="I3012" s="39">
        <v>104</v>
      </c>
      <c r="J3012" s="39">
        <v>109</v>
      </c>
      <c r="K3012" s="39">
        <v>102</v>
      </c>
      <c r="L3012" s="39">
        <v>96</v>
      </c>
      <c r="M3012" s="39">
        <v>122</v>
      </c>
      <c r="N3012" s="39">
        <v>87</v>
      </c>
    </row>
    <row r="3013" spans="1:14" x14ac:dyDescent="0.25">
      <c r="A3013" s="39" t="s">
        <v>135</v>
      </c>
      <c r="B3013" s="39" t="s">
        <v>135</v>
      </c>
      <c r="C3013" s="39">
        <v>803000</v>
      </c>
      <c r="D3013" s="39">
        <v>5</v>
      </c>
      <c r="E3013" s="39">
        <v>95</v>
      </c>
      <c r="F3013" s="39">
        <v>95</v>
      </c>
      <c r="G3013" s="39">
        <v>102</v>
      </c>
      <c r="H3013" s="39">
        <v>83</v>
      </c>
      <c r="I3013" s="39">
        <v>104</v>
      </c>
      <c r="J3013" s="39">
        <v>105</v>
      </c>
      <c r="K3013" s="39">
        <v>110</v>
      </c>
      <c r="L3013" s="39">
        <v>113</v>
      </c>
      <c r="M3013" s="39">
        <v>97</v>
      </c>
      <c r="N3013" s="39">
        <v>116</v>
      </c>
    </row>
    <row r="3014" spans="1:14" x14ac:dyDescent="0.25">
      <c r="A3014" s="39" t="s">
        <v>135</v>
      </c>
      <c r="B3014" s="39" t="s">
        <v>135</v>
      </c>
      <c r="C3014" s="39">
        <v>803000</v>
      </c>
      <c r="D3014" s="39">
        <v>6</v>
      </c>
      <c r="E3014" s="39">
        <v>107</v>
      </c>
      <c r="F3014" s="39">
        <v>91</v>
      </c>
      <c r="G3014" s="39">
        <v>97</v>
      </c>
      <c r="H3014" s="39">
        <v>101</v>
      </c>
      <c r="I3014" s="39">
        <v>83</v>
      </c>
      <c r="J3014" s="39">
        <v>99</v>
      </c>
      <c r="K3014" s="39">
        <v>119</v>
      </c>
      <c r="L3014" s="39">
        <v>116</v>
      </c>
      <c r="M3014" s="39">
        <v>111</v>
      </c>
      <c r="N3014" s="39">
        <v>95</v>
      </c>
    </row>
    <row r="3015" spans="1:14" x14ac:dyDescent="0.25">
      <c r="A3015" s="39" t="s">
        <v>135</v>
      </c>
      <c r="B3015" s="39" t="s">
        <v>135</v>
      </c>
      <c r="C3015" s="39">
        <v>803000</v>
      </c>
      <c r="D3015" s="39">
        <v>7</v>
      </c>
      <c r="E3015" s="39">
        <v>85</v>
      </c>
      <c r="F3015" s="39">
        <v>104</v>
      </c>
      <c r="G3015" s="39">
        <v>87</v>
      </c>
      <c r="H3015" s="39">
        <v>91</v>
      </c>
      <c r="I3015" s="39">
        <v>105</v>
      </c>
      <c r="J3015" s="39">
        <v>92</v>
      </c>
      <c r="K3015" s="39">
        <v>100</v>
      </c>
      <c r="L3015" s="39">
        <v>125</v>
      </c>
      <c r="M3015" s="39">
        <v>108</v>
      </c>
      <c r="N3015" s="39">
        <v>111</v>
      </c>
    </row>
    <row r="3016" spans="1:14" x14ac:dyDescent="0.25">
      <c r="A3016" s="39" t="s">
        <v>135</v>
      </c>
      <c r="B3016" s="39" t="s">
        <v>135</v>
      </c>
      <c r="C3016" s="39">
        <v>803000</v>
      </c>
      <c r="D3016" s="39">
        <v>8</v>
      </c>
      <c r="E3016" s="39">
        <v>104</v>
      </c>
      <c r="F3016" s="39">
        <v>83</v>
      </c>
      <c r="G3016" s="39">
        <v>104</v>
      </c>
      <c r="H3016" s="39">
        <v>87</v>
      </c>
      <c r="I3016" s="39">
        <v>96</v>
      </c>
      <c r="J3016" s="39">
        <v>105</v>
      </c>
      <c r="K3016" s="39">
        <v>90</v>
      </c>
      <c r="L3016" s="39">
        <v>109</v>
      </c>
      <c r="M3016" s="39">
        <v>130</v>
      </c>
      <c r="N3016" s="39">
        <v>103</v>
      </c>
    </row>
    <row r="3017" spans="1:14" x14ac:dyDescent="0.25">
      <c r="A3017" s="39" t="s">
        <v>135</v>
      </c>
      <c r="B3017" s="39" t="s">
        <v>135</v>
      </c>
      <c r="C3017" s="39">
        <v>803000</v>
      </c>
      <c r="D3017" s="39">
        <v>9</v>
      </c>
      <c r="E3017" s="39">
        <v>110</v>
      </c>
      <c r="F3017" s="39">
        <v>129</v>
      </c>
      <c r="G3017" s="39">
        <v>108</v>
      </c>
      <c r="H3017" s="39">
        <v>115</v>
      </c>
      <c r="I3017" s="39">
        <v>107</v>
      </c>
      <c r="J3017" s="39">
        <v>113</v>
      </c>
      <c r="K3017" s="39">
        <v>123</v>
      </c>
      <c r="L3017" s="39">
        <v>120</v>
      </c>
      <c r="M3017" s="39">
        <v>122</v>
      </c>
      <c r="N3017" s="39">
        <v>158</v>
      </c>
    </row>
    <row r="3018" spans="1:14" x14ac:dyDescent="0.25">
      <c r="A3018" s="39" t="s">
        <v>135</v>
      </c>
      <c r="B3018" s="39" t="s">
        <v>135</v>
      </c>
      <c r="C3018" s="39">
        <v>901000</v>
      </c>
      <c r="D3018" s="39">
        <v>0</v>
      </c>
      <c r="E3018" s="39">
        <v>25</v>
      </c>
      <c r="F3018" s="39">
        <v>47</v>
      </c>
      <c r="G3018" s="39">
        <v>42</v>
      </c>
      <c r="H3018" s="39">
        <v>36</v>
      </c>
      <c r="I3018" s="39">
        <v>36</v>
      </c>
      <c r="J3018" s="39">
        <v>39</v>
      </c>
      <c r="K3018" s="39">
        <v>20</v>
      </c>
      <c r="L3018" s="39">
        <v>34</v>
      </c>
      <c r="M3018" s="39">
        <v>33</v>
      </c>
      <c r="N3018" s="39">
        <v>22</v>
      </c>
    </row>
    <row r="3019" spans="1:14" x14ac:dyDescent="0.25">
      <c r="A3019" s="39" t="s">
        <v>135</v>
      </c>
      <c r="B3019" s="39" t="s">
        <v>135</v>
      </c>
      <c r="C3019" s="39">
        <v>901000</v>
      </c>
      <c r="D3019" s="39">
        <v>1</v>
      </c>
      <c r="E3019" s="39">
        <v>32</v>
      </c>
      <c r="F3019" s="39">
        <v>25</v>
      </c>
      <c r="G3019" s="39">
        <v>48</v>
      </c>
      <c r="H3019" s="39">
        <v>37</v>
      </c>
      <c r="I3019" s="39">
        <v>32</v>
      </c>
      <c r="J3019" s="39">
        <v>36</v>
      </c>
      <c r="K3019" s="39">
        <v>37</v>
      </c>
      <c r="L3019" s="39">
        <v>21</v>
      </c>
      <c r="M3019" s="39">
        <v>34</v>
      </c>
      <c r="N3019" s="39">
        <v>25</v>
      </c>
    </row>
    <row r="3020" spans="1:14" x14ac:dyDescent="0.25">
      <c r="A3020" s="39" t="s">
        <v>135</v>
      </c>
      <c r="B3020" s="39" t="s">
        <v>135</v>
      </c>
      <c r="C3020" s="39">
        <v>901000</v>
      </c>
      <c r="D3020" s="39">
        <v>10</v>
      </c>
      <c r="E3020" s="39">
        <v>36</v>
      </c>
      <c r="F3020" s="39">
        <v>32</v>
      </c>
      <c r="G3020" s="39">
        <v>30</v>
      </c>
      <c r="H3020" s="39">
        <v>21</v>
      </c>
      <c r="I3020" s="39">
        <v>24</v>
      </c>
      <c r="J3020" s="39">
        <v>22</v>
      </c>
      <c r="K3020" s="39">
        <v>20</v>
      </c>
      <c r="L3020" s="39">
        <v>25</v>
      </c>
      <c r="M3020" s="39">
        <v>30</v>
      </c>
      <c r="N3020" s="39">
        <v>19</v>
      </c>
    </row>
    <row r="3021" spans="1:14" x14ac:dyDescent="0.25">
      <c r="A3021" s="39" t="s">
        <v>135</v>
      </c>
      <c r="B3021" s="39" t="s">
        <v>135</v>
      </c>
      <c r="C3021" s="39">
        <v>901000</v>
      </c>
      <c r="D3021" s="39">
        <v>11</v>
      </c>
      <c r="E3021" s="39">
        <v>23</v>
      </c>
      <c r="F3021" s="39">
        <v>30</v>
      </c>
      <c r="G3021" s="39">
        <v>30</v>
      </c>
      <c r="H3021" s="39">
        <v>32</v>
      </c>
      <c r="I3021" s="39">
        <v>20</v>
      </c>
      <c r="J3021" s="39">
        <v>26</v>
      </c>
      <c r="K3021" s="39">
        <v>21</v>
      </c>
      <c r="L3021" s="39">
        <v>18</v>
      </c>
      <c r="M3021" s="39">
        <v>25</v>
      </c>
      <c r="N3021" s="39">
        <v>30</v>
      </c>
    </row>
    <row r="3022" spans="1:14" x14ac:dyDescent="0.25">
      <c r="A3022" s="39" t="s">
        <v>135</v>
      </c>
      <c r="B3022" s="39" t="s">
        <v>135</v>
      </c>
      <c r="C3022" s="39">
        <v>901000</v>
      </c>
      <c r="D3022" s="39">
        <v>12</v>
      </c>
      <c r="E3022" s="39">
        <v>22</v>
      </c>
      <c r="F3022" s="39">
        <v>29</v>
      </c>
      <c r="G3022" s="39">
        <v>24</v>
      </c>
      <c r="H3022" s="39">
        <v>28</v>
      </c>
      <c r="I3022" s="39">
        <v>23</v>
      </c>
      <c r="J3022" s="39">
        <v>24</v>
      </c>
      <c r="K3022" s="39">
        <v>22</v>
      </c>
      <c r="L3022" s="39">
        <v>23</v>
      </c>
      <c r="M3022" s="39">
        <v>20</v>
      </c>
      <c r="N3022" s="39">
        <v>25</v>
      </c>
    </row>
    <row r="3023" spans="1:14" x14ac:dyDescent="0.25">
      <c r="A3023" s="39" t="s">
        <v>135</v>
      </c>
      <c r="B3023" s="39" t="s">
        <v>135</v>
      </c>
      <c r="C3023" s="39">
        <v>901000</v>
      </c>
      <c r="D3023" s="39">
        <v>2</v>
      </c>
      <c r="E3023" s="39">
        <v>35</v>
      </c>
      <c r="F3023" s="39">
        <v>37</v>
      </c>
      <c r="G3023" s="39">
        <v>26</v>
      </c>
      <c r="H3023" s="39">
        <v>41</v>
      </c>
      <c r="I3023" s="39">
        <v>39</v>
      </c>
      <c r="J3023" s="39">
        <v>30</v>
      </c>
      <c r="K3023" s="39">
        <v>35</v>
      </c>
      <c r="L3023" s="39">
        <v>25</v>
      </c>
      <c r="M3023" s="39">
        <v>19</v>
      </c>
      <c r="N3023" s="39">
        <v>26</v>
      </c>
    </row>
    <row r="3024" spans="1:14" x14ac:dyDescent="0.25">
      <c r="A3024" s="39" t="s">
        <v>135</v>
      </c>
      <c r="B3024" s="39" t="s">
        <v>135</v>
      </c>
      <c r="C3024" s="39">
        <v>901000</v>
      </c>
      <c r="D3024" s="39">
        <v>3</v>
      </c>
      <c r="E3024" s="39">
        <v>35</v>
      </c>
      <c r="F3024" s="39">
        <v>32</v>
      </c>
      <c r="G3024" s="39">
        <v>33</v>
      </c>
      <c r="H3024" s="39">
        <v>20</v>
      </c>
      <c r="I3024" s="39">
        <v>35</v>
      </c>
      <c r="J3024" s="39">
        <v>31</v>
      </c>
      <c r="K3024" s="39">
        <v>34</v>
      </c>
      <c r="L3024" s="39">
        <v>40</v>
      </c>
      <c r="M3024" s="39">
        <v>32</v>
      </c>
      <c r="N3024" s="39">
        <v>13</v>
      </c>
    </row>
    <row r="3025" spans="1:14" x14ac:dyDescent="0.25">
      <c r="A3025" s="39" t="s">
        <v>135</v>
      </c>
      <c r="B3025" s="39" t="s">
        <v>135</v>
      </c>
      <c r="C3025" s="39">
        <v>901000</v>
      </c>
      <c r="D3025" s="39">
        <v>4</v>
      </c>
      <c r="E3025" s="39">
        <v>24</v>
      </c>
      <c r="F3025" s="39">
        <v>36</v>
      </c>
      <c r="G3025" s="39">
        <v>35</v>
      </c>
      <c r="H3025" s="39">
        <v>28</v>
      </c>
      <c r="I3025" s="39">
        <v>22</v>
      </c>
      <c r="J3025" s="39">
        <v>30</v>
      </c>
      <c r="K3025" s="39">
        <v>28</v>
      </c>
      <c r="L3025" s="39">
        <v>28</v>
      </c>
      <c r="M3025" s="39">
        <v>36</v>
      </c>
      <c r="N3025" s="39">
        <v>24</v>
      </c>
    </row>
    <row r="3026" spans="1:14" x14ac:dyDescent="0.25">
      <c r="A3026" s="39" t="s">
        <v>135</v>
      </c>
      <c r="B3026" s="39" t="s">
        <v>135</v>
      </c>
      <c r="C3026" s="39">
        <v>901000</v>
      </c>
      <c r="D3026" s="39">
        <v>5</v>
      </c>
      <c r="E3026" s="39">
        <v>27</v>
      </c>
      <c r="F3026" s="39">
        <v>32</v>
      </c>
      <c r="G3026" s="39">
        <v>35</v>
      </c>
      <c r="H3026" s="39">
        <v>26</v>
      </c>
      <c r="I3026" s="39">
        <v>29</v>
      </c>
      <c r="J3026" s="39">
        <v>16</v>
      </c>
      <c r="K3026" s="39">
        <v>31</v>
      </c>
      <c r="L3026" s="39">
        <v>28</v>
      </c>
      <c r="M3026" s="39">
        <v>28</v>
      </c>
      <c r="N3026" s="39">
        <v>34</v>
      </c>
    </row>
    <row r="3027" spans="1:14" x14ac:dyDescent="0.25">
      <c r="A3027" s="39" t="s">
        <v>135</v>
      </c>
      <c r="B3027" s="39" t="s">
        <v>135</v>
      </c>
      <c r="C3027" s="39">
        <v>901000</v>
      </c>
      <c r="D3027" s="39">
        <v>6</v>
      </c>
      <c r="E3027" s="39">
        <v>28</v>
      </c>
      <c r="F3027" s="39">
        <v>29</v>
      </c>
      <c r="G3027" s="39">
        <v>29</v>
      </c>
      <c r="H3027" s="39">
        <v>30</v>
      </c>
      <c r="I3027" s="39">
        <v>27</v>
      </c>
      <c r="J3027" s="39">
        <v>24</v>
      </c>
      <c r="K3027" s="39">
        <v>17</v>
      </c>
      <c r="L3027" s="39">
        <v>33</v>
      </c>
      <c r="M3027" s="39">
        <v>30</v>
      </c>
      <c r="N3027" s="39">
        <v>27</v>
      </c>
    </row>
    <row r="3028" spans="1:14" x14ac:dyDescent="0.25">
      <c r="A3028" s="39" t="s">
        <v>135</v>
      </c>
      <c r="B3028" s="39" t="s">
        <v>135</v>
      </c>
      <c r="C3028" s="39">
        <v>901000</v>
      </c>
      <c r="D3028" s="39">
        <v>7</v>
      </c>
      <c r="E3028" s="39">
        <v>35</v>
      </c>
      <c r="F3028" s="39">
        <v>29</v>
      </c>
      <c r="G3028" s="39">
        <v>29</v>
      </c>
      <c r="H3028" s="39">
        <v>29</v>
      </c>
      <c r="I3028" s="39">
        <v>28</v>
      </c>
      <c r="J3028" s="39">
        <v>25</v>
      </c>
      <c r="K3028" s="39">
        <v>23</v>
      </c>
      <c r="L3028" s="39">
        <v>17</v>
      </c>
      <c r="M3028" s="39">
        <v>36</v>
      </c>
      <c r="N3028" s="39">
        <v>31</v>
      </c>
    </row>
    <row r="3029" spans="1:14" x14ac:dyDescent="0.25">
      <c r="A3029" s="39" t="s">
        <v>135</v>
      </c>
      <c r="B3029" s="39" t="s">
        <v>135</v>
      </c>
      <c r="C3029" s="39">
        <v>901000</v>
      </c>
      <c r="D3029" s="39">
        <v>8</v>
      </c>
      <c r="E3029" s="39">
        <v>35</v>
      </c>
      <c r="F3029" s="39">
        <v>34</v>
      </c>
      <c r="G3029" s="39">
        <v>26</v>
      </c>
      <c r="H3029" s="39">
        <v>21</v>
      </c>
      <c r="I3029" s="39">
        <v>26</v>
      </c>
      <c r="J3029" s="39">
        <v>23</v>
      </c>
      <c r="K3029" s="39">
        <v>28</v>
      </c>
      <c r="L3029" s="39">
        <v>20</v>
      </c>
      <c r="M3029" s="39">
        <v>22</v>
      </c>
      <c r="N3029" s="39">
        <v>33</v>
      </c>
    </row>
    <row r="3030" spans="1:14" x14ac:dyDescent="0.25">
      <c r="A3030" s="39" t="s">
        <v>135</v>
      </c>
      <c r="B3030" s="39" t="s">
        <v>135</v>
      </c>
      <c r="C3030" s="39">
        <v>901000</v>
      </c>
      <c r="D3030" s="39">
        <v>9</v>
      </c>
      <c r="E3030" s="39">
        <v>34</v>
      </c>
      <c r="F3030" s="39">
        <v>34</v>
      </c>
      <c r="G3030" s="39">
        <v>28</v>
      </c>
      <c r="H3030" s="39">
        <v>24</v>
      </c>
      <c r="I3030" s="39">
        <v>21</v>
      </c>
      <c r="J3030" s="39">
        <v>25</v>
      </c>
      <c r="K3030" s="39">
        <v>27</v>
      </c>
      <c r="L3030" s="39">
        <v>27</v>
      </c>
      <c r="M3030" s="39">
        <v>22</v>
      </c>
      <c r="N3030" s="39">
        <v>21</v>
      </c>
    </row>
    <row r="3031" spans="1:14" x14ac:dyDescent="0.25">
      <c r="A3031" s="39" t="s">
        <v>135</v>
      </c>
      <c r="B3031" s="39" t="s">
        <v>135</v>
      </c>
      <c r="C3031" s="39">
        <v>903000</v>
      </c>
      <c r="D3031" s="39">
        <v>0</v>
      </c>
      <c r="E3031" s="39">
        <v>102</v>
      </c>
      <c r="F3031" s="39">
        <v>116</v>
      </c>
      <c r="G3031" s="39">
        <v>105</v>
      </c>
      <c r="H3031" s="39">
        <v>85</v>
      </c>
      <c r="I3031" s="39">
        <v>85</v>
      </c>
      <c r="J3031" s="39">
        <v>86</v>
      </c>
      <c r="K3031" s="39">
        <v>75</v>
      </c>
      <c r="L3031" s="39">
        <v>74</v>
      </c>
      <c r="M3031" s="39">
        <v>66</v>
      </c>
      <c r="N3031" s="39">
        <v>72</v>
      </c>
    </row>
    <row r="3032" spans="1:14" x14ac:dyDescent="0.25">
      <c r="A3032" s="39" t="s">
        <v>135</v>
      </c>
      <c r="B3032" s="39" t="s">
        <v>135</v>
      </c>
      <c r="C3032" s="39">
        <v>903000</v>
      </c>
      <c r="D3032" s="39">
        <v>1</v>
      </c>
      <c r="E3032" s="39">
        <v>79</v>
      </c>
      <c r="F3032" s="39">
        <v>106</v>
      </c>
      <c r="G3032" s="39">
        <v>111</v>
      </c>
      <c r="H3032" s="39">
        <v>106</v>
      </c>
      <c r="I3032" s="39">
        <v>85</v>
      </c>
      <c r="J3032" s="39">
        <v>82</v>
      </c>
      <c r="K3032" s="39">
        <v>83</v>
      </c>
      <c r="L3032" s="39">
        <v>78</v>
      </c>
      <c r="M3032" s="39">
        <v>64</v>
      </c>
      <c r="N3032" s="39">
        <v>56</v>
      </c>
    </row>
    <row r="3033" spans="1:14" x14ac:dyDescent="0.25">
      <c r="A3033" s="39" t="s">
        <v>135</v>
      </c>
      <c r="B3033" s="39" t="s">
        <v>135</v>
      </c>
      <c r="C3033" s="39">
        <v>903000</v>
      </c>
      <c r="D3033" s="39">
        <v>10</v>
      </c>
      <c r="E3033" s="39">
        <v>84</v>
      </c>
      <c r="F3033" s="39">
        <v>92</v>
      </c>
      <c r="G3033" s="39">
        <v>75</v>
      </c>
      <c r="H3033" s="39">
        <v>71</v>
      </c>
      <c r="I3033" s="39">
        <v>65</v>
      </c>
      <c r="J3033" s="39">
        <v>62</v>
      </c>
      <c r="K3033" s="39">
        <v>67</v>
      </c>
      <c r="L3033" s="39">
        <v>64</v>
      </c>
      <c r="M3033" s="39">
        <v>65</v>
      </c>
      <c r="N3033" s="39">
        <v>60</v>
      </c>
    </row>
    <row r="3034" spans="1:14" x14ac:dyDescent="0.25">
      <c r="A3034" s="39" t="s">
        <v>135</v>
      </c>
      <c r="B3034" s="39" t="s">
        <v>135</v>
      </c>
      <c r="C3034" s="39">
        <v>903000</v>
      </c>
      <c r="D3034" s="39">
        <v>11</v>
      </c>
      <c r="E3034" s="39">
        <v>81</v>
      </c>
      <c r="F3034" s="39">
        <v>72</v>
      </c>
      <c r="G3034" s="39">
        <v>83</v>
      </c>
      <c r="H3034" s="39">
        <v>70</v>
      </c>
      <c r="I3034" s="39">
        <v>67</v>
      </c>
      <c r="J3034" s="39">
        <v>62</v>
      </c>
      <c r="K3034" s="39">
        <v>62</v>
      </c>
      <c r="L3034" s="39">
        <v>64</v>
      </c>
      <c r="M3034" s="39">
        <v>56</v>
      </c>
      <c r="N3034" s="39">
        <v>66</v>
      </c>
    </row>
    <row r="3035" spans="1:14" x14ac:dyDescent="0.25">
      <c r="A3035" s="39" t="s">
        <v>135</v>
      </c>
      <c r="B3035" s="39" t="s">
        <v>135</v>
      </c>
      <c r="C3035" s="39">
        <v>903000</v>
      </c>
      <c r="D3035" s="39">
        <v>12</v>
      </c>
      <c r="E3035" s="39">
        <v>87</v>
      </c>
      <c r="F3035" s="39">
        <v>71</v>
      </c>
      <c r="G3035" s="39">
        <v>65</v>
      </c>
      <c r="H3035" s="39">
        <v>80</v>
      </c>
      <c r="I3035" s="39">
        <v>66</v>
      </c>
      <c r="J3035" s="39">
        <v>59</v>
      </c>
      <c r="K3035" s="39">
        <v>63</v>
      </c>
      <c r="L3035" s="39">
        <v>48</v>
      </c>
      <c r="M3035" s="39">
        <v>61</v>
      </c>
      <c r="N3035" s="39">
        <v>51</v>
      </c>
    </row>
    <row r="3036" spans="1:14" x14ac:dyDescent="0.25">
      <c r="A3036" s="39" t="s">
        <v>135</v>
      </c>
      <c r="B3036" s="39" t="s">
        <v>135</v>
      </c>
      <c r="C3036" s="39">
        <v>903000</v>
      </c>
      <c r="D3036" s="39">
        <v>2</v>
      </c>
      <c r="E3036" s="39">
        <v>105</v>
      </c>
      <c r="F3036" s="39">
        <v>74</v>
      </c>
      <c r="G3036" s="39">
        <v>97</v>
      </c>
      <c r="H3036" s="39">
        <v>103</v>
      </c>
      <c r="I3036" s="39">
        <v>104</v>
      </c>
      <c r="J3036" s="39">
        <v>78</v>
      </c>
      <c r="K3036" s="39">
        <v>78</v>
      </c>
      <c r="L3036" s="39">
        <v>77</v>
      </c>
      <c r="M3036" s="39">
        <v>69</v>
      </c>
      <c r="N3036" s="39">
        <v>62</v>
      </c>
    </row>
    <row r="3037" spans="1:14" x14ac:dyDescent="0.25">
      <c r="A3037" s="39" t="s">
        <v>135</v>
      </c>
      <c r="B3037" s="39" t="s">
        <v>135</v>
      </c>
      <c r="C3037" s="39">
        <v>903000</v>
      </c>
      <c r="D3037" s="39">
        <v>3</v>
      </c>
      <c r="E3037" s="39">
        <v>85</v>
      </c>
      <c r="F3037" s="39">
        <v>111</v>
      </c>
      <c r="G3037" s="39">
        <v>70</v>
      </c>
      <c r="H3037" s="39">
        <v>99</v>
      </c>
      <c r="I3037" s="39">
        <v>96</v>
      </c>
      <c r="J3037" s="39">
        <v>95</v>
      </c>
      <c r="K3037" s="39">
        <v>81</v>
      </c>
      <c r="L3037" s="39">
        <v>74</v>
      </c>
      <c r="M3037" s="39">
        <v>68</v>
      </c>
      <c r="N3037" s="39">
        <v>61</v>
      </c>
    </row>
    <row r="3038" spans="1:14" x14ac:dyDescent="0.25">
      <c r="A3038" s="39" t="s">
        <v>135</v>
      </c>
      <c r="B3038" s="39" t="s">
        <v>135</v>
      </c>
      <c r="C3038" s="39">
        <v>903000</v>
      </c>
      <c r="D3038" s="39">
        <v>4</v>
      </c>
      <c r="E3038" s="39">
        <v>86</v>
      </c>
      <c r="F3038" s="39">
        <v>76</v>
      </c>
      <c r="G3038" s="39">
        <v>94</v>
      </c>
      <c r="H3038" s="39">
        <v>69</v>
      </c>
      <c r="I3038" s="39">
        <v>85</v>
      </c>
      <c r="J3038" s="39">
        <v>96</v>
      </c>
      <c r="K3038" s="39">
        <v>90</v>
      </c>
      <c r="L3038" s="39">
        <v>75</v>
      </c>
      <c r="M3038" s="39">
        <v>74</v>
      </c>
      <c r="N3038" s="39">
        <v>66</v>
      </c>
    </row>
    <row r="3039" spans="1:14" x14ac:dyDescent="0.25">
      <c r="A3039" s="39" t="s">
        <v>135</v>
      </c>
      <c r="B3039" s="39" t="s">
        <v>135</v>
      </c>
      <c r="C3039" s="39">
        <v>903000</v>
      </c>
      <c r="D3039" s="39">
        <v>5</v>
      </c>
      <c r="E3039" s="39">
        <v>65</v>
      </c>
      <c r="F3039" s="39">
        <v>76</v>
      </c>
      <c r="G3039" s="39">
        <v>75</v>
      </c>
      <c r="H3039" s="39">
        <v>89</v>
      </c>
      <c r="I3039" s="39">
        <v>69</v>
      </c>
      <c r="J3039" s="39">
        <v>81</v>
      </c>
      <c r="K3039" s="39">
        <v>94</v>
      </c>
      <c r="L3039" s="39">
        <v>85</v>
      </c>
      <c r="M3039" s="39">
        <v>71</v>
      </c>
      <c r="N3039" s="39">
        <v>74</v>
      </c>
    </row>
    <row r="3040" spans="1:14" x14ac:dyDescent="0.25">
      <c r="A3040" s="39" t="s">
        <v>135</v>
      </c>
      <c r="B3040" s="39" t="s">
        <v>135</v>
      </c>
      <c r="C3040" s="39">
        <v>903000</v>
      </c>
      <c r="D3040" s="39">
        <v>6</v>
      </c>
      <c r="E3040" s="39">
        <v>77</v>
      </c>
      <c r="F3040" s="39">
        <v>69</v>
      </c>
      <c r="G3040" s="39">
        <v>71</v>
      </c>
      <c r="H3040" s="39">
        <v>76</v>
      </c>
      <c r="I3040" s="39">
        <v>91</v>
      </c>
      <c r="J3040" s="39">
        <v>65</v>
      </c>
      <c r="K3040" s="39">
        <v>78</v>
      </c>
      <c r="L3040" s="39">
        <v>90</v>
      </c>
      <c r="M3040" s="39">
        <v>81</v>
      </c>
      <c r="N3040" s="39">
        <v>69</v>
      </c>
    </row>
    <row r="3041" spans="1:14" x14ac:dyDescent="0.25">
      <c r="A3041" s="39" t="s">
        <v>135</v>
      </c>
      <c r="B3041" s="39" t="s">
        <v>135</v>
      </c>
      <c r="C3041" s="39">
        <v>903000</v>
      </c>
      <c r="D3041" s="39">
        <v>7</v>
      </c>
      <c r="E3041" s="39">
        <v>73</v>
      </c>
      <c r="F3041" s="39">
        <v>76</v>
      </c>
      <c r="G3041" s="39">
        <v>67</v>
      </c>
      <c r="H3041" s="39">
        <v>70</v>
      </c>
      <c r="I3041" s="39">
        <v>74</v>
      </c>
      <c r="J3041" s="39">
        <v>84</v>
      </c>
      <c r="K3041" s="39">
        <v>73</v>
      </c>
      <c r="L3041" s="39">
        <v>80</v>
      </c>
      <c r="M3041" s="39">
        <v>81</v>
      </c>
      <c r="N3041" s="39">
        <v>80</v>
      </c>
    </row>
    <row r="3042" spans="1:14" x14ac:dyDescent="0.25">
      <c r="A3042" s="39" t="s">
        <v>135</v>
      </c>
      <c r="B3042" s="39" t="s">
        <v>135</v>
      </c>
      <c r="C3042" s="39">
        <v>903000</v>
      </c>
      <c r="D3042" s="39">
        <v>8</v>
      </c>
      <c r="E3042" s="39">
        <v>78</v>
      </c>
      <c r="F3042" s="39">
        <v>75</v>
      </c>
      <c r="G3042" s="39">
        <v>70</v>
      </c>
      <c r="H3042" s="39">
        <v>69</v>
      </c>
      <c r="I3042" s="39">
        <v>68</v>
      </c>
      <c r="J3042" s="39">
        <v>70</v>
      </c>
      <c r="K3042" s="39">
        <v>84</v>
      </c>
      <c r="L3042" s="39">
        <v>63</v>
      </c>
      <c r="M3042" s="39">
        <v>73</v>
      </c>
      <c r="N3042" s="39">
        <v>87</v>
      </c>
    </row>
    <row r="3043" spans="1:14" x14ac:dyDescent="0.25">
      <c r="A3043" s="39" t="s">
        <v>135</v>
      </c>
      <c r="B3043" s="39" t="s">
        <v>135</v>
      </c>
      <c r="C3043" s="39">
        <v>903000</v>
      </c>
      <c r="D3043" s="39">
        <v>9</v>
      </c>
      <c r="E3043" s="39">
        <v>101</v>
      </c>
      <c r="F3043" s="39">
        <v>84</v>
      </c>
      <c r="G3043" s="39">
        <v>78</v>
      </c>
      <c r="H3043" s="39">
        <v>73</v>
      </c>
      <c r="I3043" s="39">
        <v>70</v>
      </c>
      <c r="J3043" s="39">
        <v>78</v>
      </c>
      <c r="K3043" s="39">
        <v>70</v>
      </c>
      <c r="L3043" s="39">
        <v>81</v>
      </c>
      <c r="M3043" s="39">
        <v>69</v>
      </c>
      <c r="N3043" s="39">
        <v>72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N3043"/>
  <sheetViews>
    <sheetView workbookViewId="0">
      <selection activeCell="K8" sqref="K8"/>
    </sheetView>
  </sheetViews>
  <sheetFormatPr defaultRowHeight="15" x14ac:dyDescent="0.25"/>
  <cols>
    <col min="1" max="14" width="8.85546875" style="39"/>
  </cols>
  <sheetData>
    <row r="1" spans="1:14" x14ac:dyDescent="0.25">
      <c r="A1" s="39" t="s">
        <v>7</v>
      </c>
      <c r="B1" s="39" t="s">
        <v>8</v>
      </c>
      <c r="C1" s="39" t="s">
        <v>9</v>
      </c>
      <c r="D1" s="39" t="s">
        <v>10</v>
      </c>
      <c r="E1" s="39" t="s">
        <v>122</v>
      </c>
      <c r="F1" s="39" t="s">
        <v>123</v>
      </c>
      <c r="G1" s="39" t="s">
        <v>124</v>
      </c>
      <c r="H1" s="39" t="s">
        <v>125</v>
      </c>
      <c r="I1" s="39" t="s">
        <v>126</v>
      </c>
      <c r="J1" s="39" t="s">
        <v>127</v>
      </c>
      <c r="K1" s="39" t="s">
        <v>128</v>
      </c>
      <c r="L1" s="39" t="s">
        <v>129</v>
      </c>
      <c r="M1" s="39" t="s">
        <v>130</v>
      </c>
      <c r="N1" s="39" t="s">
        <v>137</v>
      </c>
    </row>
    <row r="2" spans="1:14" x14ac:dyDescent="0.25">
      <c r="A2" s="39" t="s">
        <v>135</v>
      </c>
      <c r="B2" s="39" t="s">
        <v>135</v>
      </c>
      <c r="C2" s="39">
        <v>1002000</v>
      </c>
      <c r="D2" s="39">
        <v>0</v>
      </c>
      <c r="E2" s="39">
        <v>136</v>
      </c>
      <c r="F2" s="39">
        <v>130</v>
      </c>
      <c r="G2" s="39">
        <v>131</v>
      </c>
      <c r="H2" s="39">
        <v>133</v>
      </c>
      <c r="I2" s="39">
        <v>133</v>
      </c>
      <c r="J2" s="39">
        <v>133</v>
      </c>
      <c r="K2" s="39">
        <v>133</v>
      </c>
      <c r="L2" s="39">
        <v>133</v>
      </c>
      <c r="M2" s="39">
        <v>133</v>
      </c>
      <c r="N2" s="39">
        <v>133</v>
      </c>
    </row>
    <row r="3" spans="1:14" x14ac:dyDescent="0.25">
      <c r="A3" s="39" t="s">
        <v>135</v>
      </c>
      <c r="B3" s="39" t="s">
        <v>135</v>
      </c>
      <c r="C3" s="39">
        <v>1002000</v>
      </c>
      <c r="D3" s="39">
        <v>1</v>
      </c>
      <c r="E3" s="39">
        <v>118</v>
      </c>
      <c r="F3" s="39">
        <v>136</v>
      </c>
      <c r="G3" s="39">
        <v>129</v>
      </c>
      <c r="H3" s="39">
        <v>131</v>
      </c>
      <c r="I3" s="39">
        <v>132</v>
      </c>
      <c r="J3" s="39">
        <v>132</v>
      </c>
      <c r="K3" s="39">
        <v>132</v>
      </c>
      <c r="L3" s="39">
        <v>132</v>
      </c>
      <c r="M3" s="39">
        <v>132</v>
      </c>
      <c r="N3" s="39">
        <v>132</v>
      </c>
    </row>
    <row r="4" spans="1:14" x14ac:dyDescent="0.25">
      <c r="A4" s="39" t="s">
        <v>135</v>
      </c>
      <c r="B4" s="39" t="s">
        <v>135</v>
      </c>
      <c r="C4" s="39">
        <v>1002000</v>
      </c>
      <c r="D4" s="39">
        <v>10</v>
      </c>
      <c r="E4" s="39">
        <v>159</v>
      </c>
      <c r="F4" s="39">
        <v>159</v>
      </c>
      <c r="G4" s="39">
        <v>147</v>
      </c>
      <c r="H4" s="39">
        <v>127</v>
      </c>
      <c r="I4" s="39">
        <v>149</v>
      </c>
      <c r="J4" s="39">
        <v>144</v>
      </c>
      <c r="K4" s="39">
        <v>141</v>
      </c>
      <c r="L4" s="39">
        <v>137</v>
      </c>
      <c r="M4" s="39">
        <v>161</v>
      </c>
      <c r="N4" s="39">
        <v>120</v>
      </c>
    </row>
    <row r="5" spans="1:14" x14ac:dyDescent="0.25">
      <c r="A5" s="39" t="s">
        <v>135</v>
      </c>
      <c r="B5" s="39" t="s">
        <v>135</v>
      </c>
      <c r="C5" s="39">
        <v>1002000</v>
      </c>
      <c r="D5" s="39">
        <v>11</v>
      </c>
      <c r="E5" s="39">
        <v>133</v>
      </c>
      <c r="F5" s="39">
        <v>154</v>
      </c>
      <c r="G5" s="39">
        <v>155</v>
      </c>
      <c r="H5" s="39">
        <v>143</v>
      </c>
      <c r="I5" s="39">
        <v>124</v>
      </c>
      <c r="J5" s="39">
        <v>145</v>
      </c>
      <c r="K5" s="39">
        <v>140</v>
      </c>
      <c r="L5" s="39">
        <v>137</v>
      </c>
      <c r="M5" s="39">
        <v>134</v>
      </c>
      <c r="N5" s="39">
        <v>156</v>
      </c>
    </row>
    <row r="6" spans="1:14" x14ac:dyDescent="0.25">
      <c r="A6" s="39" t="s">
        <v>135</v>
      </c>
      <c r="B6" s="39" t="s">
        <v>135</v>
      </c>
      <c r="C6" s="39">
        <v>1002000</v>
      </c>
      <c r="D6" s="39">
        <v>12</v>
      </c>
      <c r="E6" s="39">
        <v>140</v>
      </c>
      <c r="F6" s="39">
        <v>124</v>
      </c>
      <c r="G6" s="39">
        <v>144</v>
      </c>
      <c r="H6" s="39">
        <v>144</v>
      </c>
      <c r="I6" s="39">
        <v>134</v>
      </c>
      <c r="J6" s="39">
        <v>115</v>
      </c>
      <c r="K6" s="39">
        <v>135</v>
      </c>
      <c r="L6" s="39">
        <v>131</v>
      </c>
      <c r="M6" s="39">
        <v>127</v>
      </c>
      <c r="N6" s="39">
        <v>125</v>
      </c>
    </row>
    <row r="7" spans="1:14" x14ac:dyDescent="0.25">
      <c r="A7" s="39" t="s">
        <v>135</v>
      </c>
      <c r="B7" s="39" t="s">
        <v>135</v>
      </c>
      <c r="C7" s="39">
        <v>1002000</v>
      </c>
      <c r="D7" s="39">
        <v>2</v>
      </c>
      <c r="E7" s="39">
        <v>157</v>
      </c>
      <c r="F7" s="39">
        <v>117</v>
      </c>
      <c r="G7" s="39">
        <v>134</v>
      </c>
      <c r="H7" s="39">
        <v>128</v>
      </c>
      <c r="I7" s="39">
        <v>129</v>
      </c>
      <c r="J7" s="39">
        <v>131</v>
      </c>
      <c r="K7" s="39">
        <v>131</v>
      </c>
      <c r="L7" s="39">
        <v>131</v>
      </c>
      <c r="M7" s="39">
        <v>131</v>
      </c>
      <c r="N7" s="39">
        <v>131</v>
      </c>
    </row>
    <row r="8" spans="1:14" x14ac:dyDescent="0.25">
      <c r="A8" s="39" t="s">
        <v>135</v>
      </c>
      <c r="B8" s="39" t="s">
        <v>135</v>
      </c>
      <c r="C8" s="39">
        <v>1002000</v>
      </c>
      <c r="D8" s="39">
        <v>3</v>
      </c>
      <c r="E8" s="39">
        <v>134</v>
      </c>
      <c r="F8" s="39">
        <v>157</v>
      </c>
      <c r="G8" s="39">
        <v>117</v>
      </c>
      <c r="H8" s="39">
        <v>134</v>
      </c>
      <c r="I8" s="39">
        <v>128</v>
      </c>
      <c r="J8" s="39">
        <v>129</v>
      </c>
      <c r="K8" s="39">
        <v>131</v>
      </c>
      <c r="L8" s="39">
        <v>131</v>
      </c>
      <c r="M8" s="39">
        <v>131</v>
      </c>
      <c r="N8" s="39">
        <v>131</v>
      </c>
    </row>
    <row r="9" spans="1:14" x14ac:dyDescent="0.25">
      <c r="A9" s="39" t="s">
        <v>135</v>
      </c>
      <c r="B9" s="39" t="s">
        <v>135</v>
      </c>
      <c r="C9" s="39">
        <v>1002000</v>
      </c>
      <c r="D9" s="39">
        <v>4</v>
      </c>
      <c r="E9" s="39">
        <v>135</v>
      </c>
      <c r="F9" s="39">
        <v>132</v>
      </c>
      <c r="G9" s="39">
        <v>155</v>
      </c>
      <c r="H9" s="39">
        <v>116</v>
      </c>
      <c r="I9" s="39">
        <v>133</v>
      </c>
      <c r="J9" s="39">
        <v>127</v>
      </c>
      <c r="K9" s="39">
        <v>128</v>
      </c>
      <c r="L9" s="39">
        <v>129</v>
      </c>
      <c r="M9" s="39">
        <v>129</v>
      </c>
      <c r="N9" s="39">
        <v>129</v>
      </c>
    </row>
    <row r="10" spans="1:14" x14ac:dyDescent="0.25">
      <c r="A10" s="39" t="s">
        <v>135</v>
      </c>
      <c r="B10" s="39" t="s">
        <v>135</v>
      </c>
      <c r="C10" s="39">
        <v>1002000</v>
      </c>
      <c r="D10" s="39">
        <v>5</v>
      </c>
      <c r="E10" s="39">
        <v>138</v>
      </c>
      <c r="F10" s="39">
        <v>134</v>
      </c>
      <c r="G10" s="39">
        <v>131</v>
      </c>
      <c r="H10" s="39">
        <v>153</v>
      </c>
      <c r="I10" s="39">
        <v>115</v>
      </c>
      <c r="J10" s="39">
        <v>132</v>
      </c>
      <c r="K10" s="39">
        <v>126</v>
      </c>
      <c r="L10" s="39">
        <v>127</v>
      </c>
      <c r="M10" s="39">
        <v>128</v>
      </c>
      <c r="N10" s="39">
        <v>128</v>
      </c>
    </row>
    <row r="11" spans="1:14" x14ac:dyDescent="0.25">
      <c r="A11" s="39" t="s">
        <v>135</v>
      </c>
      <c r="B11" s="39" t="s">
        <v>135</v>
      </c>
      <c r="C11" s="39">
        <v>1002000</v>
      </c>
      <c r="D11" s="39">
        <v>6</v>
      </c>
      <c r="E11" s="39">
        <v>142</v>
      </c>
      <c r="F11" s="39">
        <v>137</v>
      </c>
      <c r="G11" s="39">
        <v>134</v>
      </c>
      <c r="H11" s="39">
        <v>131</v>
      </c>
      <c r="I11" s="39">
        <v>153</v>
      </c>
      <c r="J11" s="39">
        <v>114</v>
      </c>
      <c r="K11" s="39">
        <v>131</v>
      </c>
      <c r="L11" s="39">
        <v>125</v>
      </c>
      <c r="M11" s="39">
        <v>126</v>
      </c>
      <c r="N11" s="39">
        <v>128</v>
      </c>
    </row>
    <row r="12" spans="1:14" x14ac:dyDescent="0.25">
      <c r="A12" s="39" t="s">
        <v>135</v>
      </c>
      <c r="B12" s="39" t="s">
        <v>135</v>
      </c>
      <c r="C12" s="39">
        <v>1002000</v>
      </c>
      <c r="D12" s="39">
        <v>7</v>
      </c>
      <c r="E12" s="39">
        <v>124</v>
      </c>
      <c r="F12" s="39">
        <v>145</v>
      </c>
      <c r="G12" s="39">
        <v>141</v>
      </c>
      <c r="H12" s="39">
        <v>137</v>
      </c>
      <c r="I12" s="39">
        <v>134</v>
      </c>
      <c r="J12" s="39">
        <v>157</v>
      </c>
      <c r="K12" s="39">
        <v>118</v>
      </c>
      <c r="L12" s="39">
        <v>135</v>
      </c>
      <c r="M12" s="39">
        <v>129</v>
      </c>
      <c r="N12" s="39">
        <v>130</v>
      </c>
    </row>
    <row r="13" spans="1:14" x14ac:dyDescent="0.25">
      <c r="A13" s="39" t="s">
        <v>135</v>
      </c>
      <c r="B13" s="39" t="s">
        <v>135</v>
      </c>
      <c r="C13" s="39">
        <v>1002000</v>
      </c>
      <c r="D13" s="39">
        <v>8</v>
      </c>
      <c r="E13" s="39">
        <v>145</v>
      </c>
      <c r="F13" s="39">
        <v>125</v>
      </c>
      <c r="G13" s="39">
        <v>146</v>
      </c>
      <c r="H13" s="39">
        <v>142</v>
      </c>
      <c r="I13" s="39">
        <v>138</v>
      </c>
      <c r="J13" s="39">
        <v>135</v>
      </c>
      <c r="K13" s="39">
        <v>158</v>
      </c>
      <c r="L13" s="39">
        <v>118</v>
      </c>
      <c r="M13" s="39">
        <v>135</v>
      </c>
      <c r="N13" s="39">
        <v>129</v>
      </c>
    </row>
    <row r="14" spans="1:14" x14ac:dyDescent="0.25">
      <c r="A14" s="39" t="s">
        <v>135</v>
      </c>
      <c r="B14" s="39" t="s">
        <v>135</v>
      </c>
      <c r="C14" s="39">
        <v>1002000</v>
      </c>
      <c r="D14" s="39">
        <v>9</v>
      </c>
      <c r="E14" s="39">
        <v>159</v>
      </c>
      <c r="F14" s="39">
        <v>148</v>
      </c>
      <c r="G14" s="39">
        <v>127</v>
      </c>
      <c r="H14" s="39">
        <v>149</v>
      </c>
      <c r="I14" s="39">
        <v>145</v>
      </c>
      <c r="J14" s="39">
        <v>141</v>
      </c>
      <c r="K14" s="39">
        <v>138</v>
      </c>
      <c r="L14" s="39">
        <v>161</v>
      </c>
      <c r="M14" s="39">
        <v>120</v>
      </c>
      <c r="N14" s="39">
        <v>138</v>
      </c>
    </row>
    <row r="15" spans="1:14" x14ac:dyDescent="0.25">
      <c r="A15" s="39" t="s">
        <v>135</v>
      </c>
      <c r="B15" s="39" t="s">
        <v>135</v>
      </c>
      <c r="C15" s="39">
        <v>1003000</v>
      </c>
      <c r="D15" s="39">
        <v>0</v>
      </c>
      <c r="E15" s="39">
        <v>46</v>
      </c>
      <c r="F15" s="39">
        <v>43</v>
      </c>
      <c r="G15" s="39">
        <v>44</v>
      </c>
      <c r="H15" s="39">
        <v>44</v>
      </c>
      <c r="I15" s="39">
        <v>44</v>
      </c>
      <c r="J15" s="39">
        <v>44</v>
      </c>
      <c r="K15" s="39">
        <v>44</v>
      </c>
      <c r="L15" s="39">
        <v>44</v>
      </c>
      <c r="M15" s="39">
        <v>44</v>
      </c>
      <c r="N15" s="39">
        <v>44</v>
      </c>
    </row>
    <row r="16" spans="1:14" x14ac:dyDescent="0.25">
      <c r="A16" s="39" t="s">
        <v>135</v>
      </c>
      <c r="B16" s="39" t="s">
        <v>135</v>
      </c>
      <c r="C16" s="39">
        <v>1003000</v>
      </c>
      <c r="D16" s="39">
        <v>1</v>
      </c>
      <c r="E16" s="39">
        <v>36</v>
      </c>
      <c r="F16" s="39">
        <v>45</v>
      </c>
      <c r="G16" s="39">
        <v>43</v>
      </c>
      <c r="H16" s="39">
        <v>43</v>
      </c>
      <c r="I16" s="39">
        <v>44</v>
      </c>
      <c r="J16" s="39">
        <v>44</v>
      </c>
      <c r="K16" s="39">
        <v>44</v>
      </c>
      <c r="L16" s="39">
        <v>44</v>
      </c>
      <c r="M16" s="39">
        <v>44</v>
      </c>
      <c r="N16" s="39">
        <v>44</v>
      </c>
    </row>
    <row r="17" spans="1:14" x14ac:dyDescent="0.25">
      <c r="A17" s="39" t="s">
        <v>135</v>
      </c>
      <c r="B17" s="39" t="s">
        <v>135</v>
      </c>
      <c r="C17" s="39">
        <v>1003000</v>
      </c>
      <c r="D17" s="39">
        <v>10</v>
      </c>
      <c r="E17" s="39">
        <v>58</v>
      </c>
      <c r="F17" s="39">
        <v>66</v>
      </c>
      <c r="G17" s="39">
        <v>45</v>
      </c>
      <c r="H17" s="39">
        <v>35</v>
      </c>
      <c r="I17" s="39">
        <v>48</v>
      </c>
      <c r="J17" s="39">
        <v>49</v>
      </c>
      <c r="K17" s="39">
        <v>35</v>
      </c>
      <c r="L17" s="39">
        <v>39</v>
      </c>
      <c r="M17" s="39">
        <v>40</v>
      </c>
      <c r="N17" s="39">
        <v>31</v>
      </c>
    </row>
    <row r="18" spans="1:14" x14ac:dyDescent="0.25">
      <c r="A18" s="39" t="s">
        <v>135</v>
      </c>
      <c r="B18" s="39" t="s">
        <v>135</v>
      </c>
      <c r="C18" s="39">
        <v>1003000</v>
      </c>
      <c r="D18" s="39">
        <v>11</v>
      </c>
      <c r="E18" s="39">
        <v>47</v>
      </c>
      <c r="F18" s="39">
        <v>57</v>
      </c>
      <c r="G18" s="39">
        <v>65</v>
      </c>
      <c r="H18" s="39">
        <v>45</v>
      </c>
      <c r="I18" s="39">
        <v>34</v>
      </c>
      <c r="J18" s="39">
        <v>47</v>
      </c>
      <c r="K18" s="39">
        <v>48</v>
      </c>
      <c r="L18" s="39">
        <v>35</v>
      </c>
      <c r="M18" s="39">
        <v>39</v>
      </c>
      <c r="N18" s="39">
        <v>39</v>
      </c>
    </row>
    <row r="19" spans="1:14" x14ac:dyDescent="0.25">
      <c r="A19" s="39" t="s">
        <v>135</v>
      </c>
      <c r="B19" s="39" t="s">
        <v>135</v>
      </c>
      <c r="C19" s="39">
        <v>1003000</v>
      </c>
      <c r="D19" s="39">
        <v>12</v>
      </c>
      <c r="E19" s="39">
        <v>43</v>
      </c>
      <c r="F19" s="39">
        <v>43</v>
      </c>
      <c r="G19" s="39">
        <v>52</v>
      </c>
      <c r="H19" s="39">
        <v>60</v>
      </c>
      <c r="I19" s="39">
        <v>41</v>
      </c>
      <c r="J19" s="39">
        <v>31</v>
      </c>
      <c r="K19" s="39">
        <v>43</v>
      </c>
      <c r="L19" s="39">
        <v>44</v>
      </c>
      <c r="M19" s="39">
        <v>32</v>
      </c>
      <c r="N19" s="39">
        <v>36</v>
      </c>
    </row>
    <row r="20" spans="1:14" x14ac:dyDescent="0.25">
      <c r="A20" s="39" t="s">
        <v>135</v>
      </c>
      <c r="B20" s="39" t="s">
        <v>135</v>
      </c>
      <c r="C20" s="39">
        <v>1003000</v>
      </c>
      <c r="D20" s="39">
        <v>2</v>
      </c>
      <c r="E20" s="39">
        <v>44</v>
      </c>
      <c r="F20" s="39">
        <v>34</v>
      </c>
      <c r="G20" s="39">
        <v>43</v>
      </c>
      <c r="H20" s="39">
        <v>41</v>
      </c>
      <c r="I20" s="39">
        <v>42</v>
      </c>
      <c r="J20" s="39">
        <v>42</v>
      </c>
      <c r="K20" s="39">
        <v>42</v>
      </c>
      <c r="L20" s="39">
        <v>42</v>
      </c>
      <c r="M20" s="39">
        <v>42</v>
      </c>
      <c r="N20" s="39">
        <v>42</v>
      </c>
    </row>
    <row r="21" spans="1:14" x14ac:dyDescent="0.25">
      <c r="A21" s="39" t="s">
        <v>135</v>
      </c>
      <c r="B21" s="39" t="s">
        <v>135</v>
      </c>
      <c r="C21" s="39">
        <v>1003000</v>
      </c>
      <c r="D21" s="39">
        <v>3</v>
      </c>
      <c r="E21" s="39">
        <v>43</v>
      </c>
      <c r="F21" s="39">
        <v>43</v>
      </c>
      <c r="G21" s="39">
        <v>33</v>
      </c>
      <c r="H21" s="39">
        <v>42</v>
      </c>
      <c r="I21" s="39">
        <v>40</v>
      </c>
      <c r="J21" s="39">
        <v>40</v>
      </c>
      <c r="K21" s="39">
        <v>41</v>
      </c>
      <c r="L21" s="39">
        <v>41</v>
      </c>
      <c r="M21" s="39">
        <v>41</v>
      </c>
      <c r="N21" s="39">
        <v>41</v>
      </c>
    </row>
    <row r="22" spans="1:14" x14ac:dyDescent="0.25">
      <c r="A22" s="39" t="s">
        <v>135</v>
      </c>
      <c r="B22" s="39" t="s">
        <v>135</v>
      </c>
      <c r="C22" s="39">
        <v>1003000</v>
      </c>
      <c r="D22" s="39">
        <v>4</v>
      </c>
      <c r="E22" s="39">
        <v>38</v>
      </c>
      <c r="F22" s="39">
        <v>43</v>
      </c>
      <c r="G22" s="39">
        <v>43</v>
      </c>
      <c r="H22" s="39">
        <v>33</v>
      </c>
      <c r="I22" s="39">
        <v>42</v>
      </c>
      <c r="J22" s="39">
        <v>40</v>
      </c>
      <c r="K22" s="39">
        <v>40</v>
      </c>
      <c r="L22" s="39">
        <v>41</v>
      </c>
      <c r="M22" s="39">
        <v>41</v>
      </c>
      <c r="N22" s="39">
        <v>41</v>
      </c>
    </row>
    <row r="23" spans="1:14" x14ac:dyDescent="0.25">
      <c r="A23" s="39" t="s">
        <v>135</v>
      </c>
      <c r="B23" s="39" t="s">
        <v>135</v>
      </c>
      <c r="C23" s="39">
        <v>1003000</v>
      </c>
      <c r="D23" s="39">
        <v>5</v>
      </c>
      <c r="E23" s="39">
        <v>53</v>
      </c>
      <c r="F23" s="39">
        <v>38</v>
      </c>
      <c r="G23" s="39">
        <v>43</v>
      </c>
      <c r="H23" s="39">
        <v>43</v>
      </c>
      <c r="I23" s="39">
        <v>33</v>
      </c>
      <c r="J23" s="39">
        <v>42</v>
      </c>
      <c r="K23" s="39">
        <v>40</v>
      </c>
      <c r="L23" s="39">
        <v>41</v>
      </c>
      <c r="M23" s="39">
        <v>41</v>
      </c>
      <c r="N23" s="39">
        <v>41</v>
      </c>
    </row>
    <row r="24" spans="1:14" x14ac:dyDescent="0.25">
      <c r="A24" s="39" t="s">
        <v>135</v>
      </c>
      <c r="B24" s="39" t="s">
        <v>135</v>
      </c>
      <c r="C24" s="39">
        <v>1003000</v>
      </c>
      <c r="D24" s="39">
        <v>6</v>
      </c>
      <c r="E24" s="39">
        <v>50</v>
      </c>
      <c r="F24" s="39">
        <v>51</v>
      </c>
      <c r="G24" s="39">
        <v>37</v>
      </c>
      <c r="H24" s="39">
        <v>41</v>
      </c>
      <c r="I24" s="39">
        <v>41</v>
      </c>
      <c r="J24" s="39">
        <v>32</v>
      </c>
      <c r="K24" s="39">
        <v>40</v>
      </c>
      <c r="L24" s="39">
        <v>38</v>
      </c>
      <c r="M24" s="39">
        <v>39</v>
      </c>
      <c r="N24" s="39">
        <v>39</v>
      </c>
    </row>
    <row r="25" spans="1:14" x14ac:dyDescent="0.25">
      <c r="A25" s="39" t="s">
        <v>135</v>
      </c>
      <c r="B25" s="39" t="s">
        <v>135</v>
      </c>
      <c r="C25" s="39">
        <v>1003000</v>
      </c>
      <c r="D25" s="39">
        <v>7</v>
      </c>
      <c r="E25" s="39">
        <v>37</v>
      </c>
      <c r="F25" s="39">
        <v>51</v>
      </c>
      <c r="G25" s="39">
        <v>52</v>
      </c>
      <c r="H25" s="39">
        <v>37</v>
      </c>
      <c r="I25" s="39">
        <v>42</v>
      </c>
      <c r="J25" s="39">
        <v>42</v>
      </c>
      <c r="K25" s="39">
        <v>32</v>
      </c>
      <c r="L25" s="39">
        <v>41</v>
      </c>
      <c r="M25" s="39">
        <v>39</v>
      </c>
      <c r="N25" s="39">
        <v>39</v>
      </c>
    </row>
    <row r="26" spans="1:14" x14ac:dyDescent="0.25">
      <c r="A26" s="39" t="s">
        <v>135</v>
      </c>
      <c r="B26" s="39" t="s">
        <v>135</v>
      </c>
      <c r="C26" s="39">
        <v>1003000</v>
      </c>
      <c r="D26" s="39">
        <v>8</v>
      </c>
      <c r="E26" s="39">
        <v>45</v>
      </c>
      <c r="F26" s="39">
        <v>34</v>
      </c>
      <c r="G26" s="39">
        <v>48</v>
      </c>
      <c r="H26" s="39">
        <v>49</v>
      </c>
      <c r="I26" s="39">
        <v>35</v>
      </c>
      <c r="J26" s="39">
        <v>39</v>
      </c>
      <c r="K26" s="39">
        <v>39</v>
      </c>
      <c r="L26" s="39">
        <v>30</v>
      </c>
      <c r="M26" s="39">
        <v>39</v>
      </c>
      <c r="N26" s="39">
        <v>37</v>
      </c>
    </row>
    <row r="27" spans="1:14" x14ac:dyDescent="0.25">
      <c r="A27" s="39" t="s">
        <v>135</v>
      </c>
      <c r="B27" s="39" t="s">
        <v>135</v>
      </c>
      <c r="C27" s="39">
        <v>1003000</v>
      </c>
      <c r="D27" s="39">
        <v>9</v>
      </c>
      <c r="E27" s="39">
        <v>71</v>
      </c>
      <c r="F27" s="39">
        <v>48</v>
      </c>
      <c r="G27" s="39">
        <v>37</v>
      </c>
      <c r="H27" s="39">
        <v>51</v>
      </c>
      <c r="I27" s="39">
        <v>52</v>
      </c>
      <c r="J27" s="39">
        <v>37</v>
      </c>
      <c r="K27" s="39">
        <v>42</v>
      </c>
      <c r="L27" s="39">
        <v>42</v>
      </c>
      <c r="M27" s="39">
        <v>33</v>
      </c>
      <c r="N27" s="39">
        <v>41</v>
      </c>
    </row>
    <row r="28" spans="1:14" x14ac:dyDescent="0.25">
      <c r="A28" s="39" t="s">
        <v>135</v>
      </c>
      <c r="B28" s="39" t="s">
        <v>135</v>
      </c>
      <c r="C28" s="39">
        <v>101000</v>
      </c>
      <c r="D28" s="39">
        <v>0</v>
      </c>
      <c r="E28" s="39">
        <v>80</v>
      </c>
      <c r="F28" s="39">
        <v>83</v>
      </c>
      <c r="G28" s="39">
        <v>83</v>
      </c>
      <c r="H28" s="39">
        <v>82</v>
      </c>
      <c r="I28" s="39">
        <v>82</v>
      </c>
      <c r="J28" s="39">
        <v>82</v>
      </c>
      <c r="K28" s="39">
        <v>82</v>
      </c>
      <c r="L28" s="39">
        <v>82</v>
      </c>
      <c r="M28" s="39">
        <v>82</v>
      </c>
      <c r="N28" s="39">
        <v>82</v>
      </c>
    </row>
    <row r="29" spans="1:14" x14ac:dyDescent="0.25">
      <c r="A29" s="39" t="s">
        <v>135</v>
      </c>
      <c r="B29" s="39" t="s">
        <v>135</v>
      </c>
      <c r="C29" s="39">
        <v>101000</v>
      </c>
      <c r="D29" s="39">
        <v>1</v>
      </c>
      <c r="E29" s="39">
        <v>79</v>
      </c>
      <c r="F29" s="39">
        <v>79</v>
      </c>
      <c r="G29" s="39">
        <v>82</v>
      </c>
      <c r="H29" s="39">
        <v>81</v>
      </c>
      <c r="I29" s="39">
        <v>81</v>
      </c>
      <c r="J29" s="39">
        <v>81</v>
      </c>
      <c r="K29" s="39">
        <v>81</v>
      </c>
      <c r="L29" s="39">
        <v>81</v>
      </c>
      <c r="M29" s="39">
        <v>81</v>
      </c>
      <c r="N29" s="39">
        <v>81</v>
      </c>
    </row>
    <row r="30" spans="1:14" x14ac:dyDescent="0.25">
      <c r="A30" s="39" t="s">
        <v>135</v>
      </c>
      <c r="B30" s="39" t="s">
        <v>135</v>
      </c>
      <c r="C30" s="39">
        <v>101000</v>
      </c>
      <c r="D30" s="39">
        <v>10</v>
      </c>
      <c r="E30" s="39">
        <v>111</v>
      </c>
      <c r="F30" s="39">
        <v>78</v>
      </c>
      <c r="G30" s="39">
        <v>83</v>
      </c>
      <c r="H30" s="39">
        <v>97</v>
      </c>
      <c r="I30" s="39">
        <v>79</v>
      </c>
      <c r="J30" s="39">
        <v>84</v>
      </c>
      <c r="K30" s="39">
        <v>89</v>
      </c>
      <c r="L30" s="39">
        <v>60</v>
      </c>
      <c r="M30" s="39">
        <v>92</v>
      </c>
      <c r="N30" s="39">
        <v>75</v>
      </c>
    </row>
    <row r="31" spans="1:14" x14ac:dyDescent="0.25">
      <c r="A31" s="39" t="s">
        <v>135</v>
      </c>
      <c r="B31" s="39" t="s">
        <v>135</v>
      </c>
      <c r="C31" s="39">
        <v>101000</v>
      </c>
      <c r="D31" s="39">
        <v>11</v>
      </c>
      <c r="E31" s="39">
        <v>77</v>
      </c>
      <c r="F31" s="39">
        <v>104</v>
      </c>
      <c r="G31" s="39">
        <v>73</v>
      </c>
      <c r="H31" s="39">
        <v>77</v>
      </c>
      <c r="I31" s="39">
        <v>90</v>
      </c>
      <c r="J31" s="39">
        <v>73</v>
      </c>
      <c r="K31" s="39">
        <v>79</v>
      </c>
      <c r="L31" s="39">
        <v>83</v>
      </c>
      <c r="M31" s="39">
        <v>56</v>
      </c>
      <c r="N31" s="39">
        <v>86</v>
      </c>
    </row>
    <row r="32" spans="1:14" x14ac:dyDescent="0.25">
      <c r="A32" s="39" t="s">
        <v>135</v>
      </c>
      <c r="B32" s="39" t="s">
        <v>135</v>
      </c>
      <c r="C32" s="39">
        <v>101000</v>
      </c>
      <c r="D32" s="39">
        <v>12</v>
      </c>
      <c r="E32" s="39">
        <v>80</v>
      </c>
      <c r="F32" s="39">
        <v>72</v>
      </c>
      <c r="G32" s="39">
        <v>97</v>
      </c>
      <c r="H32" s="39">
        <v>68</v>
      </c>
      <c r="I32" s="39">
        <v>72</v>
      </c>
      <c r="J32" s="39">
        <v>84</v>
      </c>
      <c r="K32" s="39">
        <v>69</v>
      </c>
      <c r="L32" s="39">
        <v>74</v>
      </c>
      <c r="M32" s="39">
        <v>78</v>
      </c>
      <c r="N32" s="39">
        <v>52</v>
      </c>
    </row>
    <row r="33" spans="1:14" x14ac:dyDescent="0.25">
      <c r="A33" s="39" t="s">
        <v>135</v>
      </c>
      <c r="B33" s="39" t="s">
        <v>135</v>
      </c>
      <c r="C33" s="39">
        <v>101000</v>
      </c>
      <c r="D33" s="39">
        <v>2</v>
      </c>
      <c r="E33" s="39">
        <v>99</v>
      </c>
      <c r="F33" s="39">
        <v>80</v>
      </c>
      <c r="G33" s="39">
        <v>79</v>
      </c>
      <c r="H33" s="39">
        <v>82</v>
      </c>
      <c r="I33" s="39">
        <v>82</v>
      </c>
      <c r="J33" s="39">
        <v>81</v>
      </c>
      <c r="K33" s="39">
        <v>81</v>
      </c>
      <c r="L33" s="39">
        <v>81</v>
      </c>
      <c r="M33" s="39">
        <v>81</v>
      </c>
      <c r="N33" s="39">
        <v>81</v>
      </c>
    </row>
    <row r="34" spans="1:14" x14ac:dyDescent="0.25">
      <c r="A34" s="39" t="s">
        <v>135</v>
      </c>
      <c r="B34" s="39" t="s">
        <v>135</v>
      </c>
      <c r="C34" s="39">
        <v>101000</v>
      </c>
      <c r="D34" s="39">
        <v>3</v>
      </c>
      <c r="E34" s="39">
        <v>63</v>
      </c>
      <c r="F34" s="39">
        <v>97</v>
      </c>
      <c r="G34" s="39">
        <v>79</v>
      </c>
      <c r="H34" s="39">
        <v>78</v>
      </c>
      <c r="I34" s="39">
        <v>81</v>
      </c>
      <c r="J34" s="39">
        <v>81</v>
      </c>
      <c r="K34" s="39">
        <v>80</v>
      </c>
      <c r="L34" s="39">
        <v>80</v>
      </c>
      <c r="M34" s="39">
        <v>80</v>
      </c>
      <c r="N34" s="39">
        <v>80</v>
      </c>
    </row>
    <row r="35" spans="1:14" x14ac:dyDescent="0.25">
      <c r="A35" s="39" t="s">
        <v>135</v>
      </c>
      <c r="B35" s="39" t="s">
        <v>135</v>
      </c>
      <c r="C35" s="39">
        <v>101000</v>
      </c>
      <c r="D35" s="39">
        <v>4</v>
      </c>
      <c r="E35" s="39">
        <v>94</v>
      </c>
      <c r="F35" s="39">
        <v>63</v>
      </c>
      <c r="G35" s="39">
        <v>97</v>
      </c>
      <c r="H35" s="39">
        <v>79</v>
      </c>
      <c r="I35" s="39">
        <v>78</v>
      </c>
      <c r="J35" s="39">
        <v>81</v>
      </c>
      <c r="K35" s="39">
        <v>81</v>
      </c>
      <c r="L35" s="39">
        <v>80</v>
      </c>
      <c r="M35" s="39">
        <v>80</v>
      </c>
      <c r="N35" s="39">
        <v>80</v>
      </c>
    </row>
    <row r="36" spans="1:14" x14ac:dyDescent="0.25">
      <c r="A36" s="39" t="s">
        <v>135</v>
      </c>
      <c r="B36" s="39" t="s">
        <v>135</v>
      </c>
      <c r="C36" s="39">
        <v>101000</v>
      </c>
      <c r="D36" s="39">
        <v>5</v>
      </c>
      <c r="E36" s="39">
        <v>88</v>
      </c>
      <c r="F36" s="39">
        <v>93</v>
      </c>
      <c r="G36" s="39">
        <v>62</v>
      </c>
      <c r="H36" s="39">
        <v>96</v>
      </c>
      <c r="I36" s="39">
        <v>78</v>
      </c>
      <c r="J36" s="39">
        <v>77</v>
      </c>
      <c r="K36" s="39">
        <v>80</v>
      </c>
      <c r="L36" s="39">
        <v>80</v>
      </c>
      <c r="M36" s="39">
        <v>79</v>
      </c>
      <c r="N36" s="39">
        <v>79</v>
      </c>
    </row>
    <row r="37" spans="1:14" x14ac:dyDescent="0.25">
      <c r="A37" s="39" t="s">
        <v>135</v>
      </c>
      <c r="B37" s="39" t="s">
        <v>135</v>
      </c>
      <c r="C37" s="39">
        <v>101000</v>
      </c>
      <c r="D37" s="39">
        <v>6</v>
      </c>
      <c r="E37" s="39">
        <v>81</v>
      </c>
      <c r="F37" s="39">
        <v>87</v>
      </c>
      <c r="G37" s="39">
        <v>91</v>
      </c>
      <c r="H37" s="39">
        <v>61</v>
      </c>
      <c r="I37" s="39">
        <v>94</v>
      </c>
      <c r="J37" s="39">
        <v>76</v>
      </c>
      <c r="K37" s="39">
        <v>76</v>
      </c>
      <c r="L37" s="39">
        <v>79</v>
      </c>
      <c r="M37" s="39">
        <v>78</v>
      </c>
      <c r="N37" s="39">
        <v>78</v>
      </c>
    </row>
    <row r="38" spans="1:14" x14ac:dyDescent="0.25">
      <c r="A38" s="39" t="s">
        <v>135</v>
      </c>
      <c r="B38" s="39" t="s">
        <v>135</v>
      </c>
      <c r="C38" s="39">
        <v>101000</v>
      </c>
      <c r="D38" s="39">
        <v>7</v>
      </c>
      <c r="E38" s="39">
        <v>99</v>
      </c>
      <c r="F38" s="39">
        <v>80</v>
      </c>
      <c r="G38" s="39">
        <v>86</v>
      </c>
      <c r="H38" s="39">
        <v>91</v>
      </c>
      <c r="I38" s="39">
        <v>61</v>
      </c>
      <c r="J38" s="39">
        <v>94</v>
      </c>
      <c r="K38" s="39">
        <v>76</v>
      </c>
      <c r="L38" s="39">
        <v>76</v>
      </c>
      <c r="M38" s="39">
        <v>79</v>
      </c>
      <c r="N38" s="39">
        <v>78</v>
      </c>
    </row>
    <row r="39" spans="1:14" x14ac:dyDescent="0.25">
      <c r="A39" s="39" t="s">
        <v>135</v>
      </c>
      <c r="B39" s="39" t="s">
        <v>135</v>
      </c>
      <c r="C39" s="39">
        <v>101000</v>
      </c>
      <c r="D39" s="39">
        <v>8</v>
      </c>
      <c r="E39" s="39">
        <v>86</v>
      </c>
      <c r="F39" s="39">
        <v>100</v>
      </c>
      <c r="G39" s="39">
        <v>81</v>
      </c>
      <c r="H39" s="39">
        <v>87</v>
      </c>
      <c r="I39" s="39">
        <v>92</v>
      </c>
      <c r="J39" s="39">
        <v>62</v>
      </c>
      <c r="K39" s="39">
        <v>95</v>
      </c>
      <c r="L39" s="39">
        <v>77</v>
      </c>
      <c r="M39" s="39">
        <v>77</v>
      </c>
      <c r="N39" s="39">
        <v>79</v>
      </c>
    </row>
    <row r="40" spans="1:14" x14ac:dyDescent="0.25">
      <c r="A40" s="39" t="s">
        <v>135</v>
      </c>
      <c r="B40" s="39" t="s">
        <v>135</v>
      </c>
      <c r="C40" s="39">
        <v>101000</v>
      </c>
      <c r="D40" s="39">
        <v>9</v>
      </c>
      <c r="E40" s="39">
        <v>82</v>
      </c>
      <c r="F40" s="39">
        <v>87</v>
      </c>
      <c r="G40" s="39">
        <v>102</v>
      </c>
      <c r="H40" s="39">
        <v>83</v>
      </c>
      <c r="I40" s="39">
        <v>89</v>
      </c>
      <c r="J40" s="39">
        <v>94</v>
      </c>
      <c r="K40" s="39">
        <v>63</v>
      </c>
      <c r="L40" s="39">
        <v>97</v>
      </c>
      <c r="M40" s="39">
        <v>79</v>
      </c>
      <c r="N40" s="39">
        <v>78</v>
      </c>
    </row>
    <row r="41" spans="1:14" x14ac:dyDescent="0.25">
      <c r="A41" s="39" t="s">
        <v>135</v>
      </c>
      <c r="B41" s="39" t="s">
        <v>135</v>
      </c>
      <c r="C41" s="39">
        <v>104000</v>
      </c>
      <c r="D41" s="39">
        <v>0</v>
      </c>
      <c r="E41" s="39">
        <v>113</v>
      </c>
      <c r="F41" s="39">
        <v>117</v>
      </c>
      <c r="G41" s="39">
        <v>116</v>
      </c>
      <c r="H41" s="39">
        <v>115</v>
      </c>
      <c r="I41" s="39">
        <v>115</v>
      </c>
      <c r="J41" s="39">
        <v>115</v>
      </c>
      <c r="K41" s="39">
        <v>115</v>
      </c>
      <c r="L41" s="39">
        <v>115</v>
      </c>
      <c r="M41" s="39">
        <v>115</v>
      </c>
      <c r="N41" s="39">
        <v>115</v>
      </c>
    </row>
    <row r="42" spans="1:14" x14ac:dyDescent="0.25">
      <c r="A42" s="39" t="s">
        <v>135</v>
      </c>
      <c r="B42" s="39" t="s">
        <v>135</v>
      </c>
      <c r="C42" s="39">
        <v>104000</v>
      </c>
      <c r="D42" s="39">
        <v>1</v>
      </c>
      <c r="E42" s="39">
        <v>135</v>
      </c>
      <c r="F42" s="39">
        <v>109</v>
      </c>
      <c r="G42" s="39">
        <v>113</v>
      </c>
      <c r="H42" s="39">
        <v>113</v>
      </c>
      <c r="I42" s="39">
        <v>112</v>
      </c>
      <c r="J42" s="39">
        <v>112</v>
      </c>
      <c r="K42" s="39">
        <v>112</v>
      </c>
      <c r="L42" s="39">
        <v>112</v>
      </c>
      <c r="M42" s="39">
        <v>112</v>
      </c>
      <c r="N42" s="39">
        <v>112</v>
      </c>
    </row>
    <row r="43" spans="1:14" x14ac:dyDescent="0.25">
      <c r="A43" s="39" t="s">
        <v>135</v>
      </c>
      <c r="B43" s="39" t="s">
        <v>135</v>
      </c>
      <c r="C43" s="39">
        <v>104000</v>
      </c>
      <c r="D43" s="39">
        <v>10</v>
      </c>
      <c r="E43" s="39">
        <v>120</v>
      </c>
      <c r="F43" s="39">
        <v>133</v>
      </c>
      <c r="G43" s="39">
        <v>127</v>
      </c>
      <c r="H43" s="39">
        <v>129</v>
      </c>
      <c r="I43" s="39">
        <v>108</v>
      </c>
      <c r="J43" s="39">
        <v>111</v>
      </c>
      <c r="K43" s="39">
        <v>129</v>
      </c>
      <c r="L43" s="39">
        <v>112</v>
      </c>
      <c r="M43" s="39">
        <v>122</v>
      </c>
      <c r="N43" s="39">
        <v>131</v>
      </c>
    </row>
    <row r="44" spans="1:14" x14ac:dyDescent="0.25">
      <c r="A44" s="39" t="s">
        <v>135</v>
      </c>
      <c r="B44" s="39" t="s">
        <v>135</v>
      </c>
      <c r="C44" s="39">
        <v>104000</v>
      </c>
      <c r="D44" s="39">
        <v>11</v>
      </c>
      <c r="E44" s="39">
        <v>119</v>
      </c>
      <c r="F44" s="39">
        <v>116</v>
      </c>
      <c r="G44" s="39">
        <v>128</v>
      </c>
      <c r="H44" s="39">
        <v>122</v>
      </c>
      <c r="I44" s="39">
        <v>124</v>
      </c>
      <c r="J44" s="39">
        <v>104</v>
      </c>
      <c r="K44" s="39">
        <v>107</v>
      </c>
      <c r="L44" s="39">
        <v>124</v>
      </c>
      <c r="M44" s="39">
        <v>107</v>
      </c>
      <c r="N44" s="39">
        <v>118</v>
      </c>
    </row>
    <row r="45" spans="1:14" x14ac:dyDescent="0.25">
      <c r="A45" s="39" t="s">
        <v>135</v>
      </c>
      <c r="B45" s="39" t="s">
        <v>135</v>
      </c>
      <c r="C45" s="39">
        <v>104000</v>
      </c>
      <c r="D45" s="39">
        <v>12</v>
      </c>
      <c r="E45" s="39">
        <v>95</v>
      </c>
      <c r="F45" s="39">
        <v>118</v>
      </c>
      <c r="G45" s="39">
        <v>114</v>
      </c>
      <c r="H45" s="39">
        <v>126</v>
      </c>
      <c r="I45" s="39">
        <v>120</v>
      </c>
      <c r="J45" s="39">
        <v>123</v>
      </c>
      <c r="K45" s="39">
        <v>103</v>
      </c>
      <c r="L45" s="39">
        <v>105</v>
      </c>
      <c r="M45" s="39">
        <v>123</v>
      </c>
      <c r="N45" s="39">
        <v>106</v>
      </c>
    </row>
    <row r="46" spans="1:14" x14ac:dyDescent="0.25">
      <c r="A46" s="39" t="s">
        <v>135</v>
      </c>
      <c r="B46" s="39" t="s">
        <v>135</v>
      </c>
      <c r="C46" s="39">
        <v>104000</v>
      </c>
      <c r="D46" s="39">
        <v>2</v>
      </c>
      <c r="E46" s="39">
        <v>119</v>
      </c>
      <c r="F46" s="39">
        <v>127</v>
      </c>
      <c r="G46" s="39">
        <v>103</v>
      </c>
      <c r="H46" s="39">
        <v>106</v>
      </c>
      <c r="I46" s="39">
        <v>106</v>
      </c>
      <c r="J46" s="39">
        <v>105</v>
      </c>
      <c r="K46" s="39">
        <v>105</v>
      </c>
      <c r="L46" s="39">
        <v>105</v>
      </c>
      <c r="M46" s="39">
        <v>105</v>
      </c>
      <c r="N46" s="39">
        <v>105</v>
      </c>
    </row>
    <row r="47" spans="1:14" x14ac:dyDescent="0.25">
      <c r="A47" s="39" t="s">
        <v>135</v>
      </c>
      <c r="B47" s="39" t="s">
        <v>135</v>
      </c>
      <c r="C47" s="39">
        <v>104000</v>
      </c>
      <c r="D47" s="39">
        <v>3</v>
      </c>
      <c r="E47" s="39">
        <v>109</v>
      </c>
      <c r="F47" s="39">
        <v>119</v>
      </c>
      <c r="G47" s="39">
        <v>128</v>
      </c>
      <c r="H47" s="39">
        <v>103</v>
      </c>
      <c r="I47" s="39">
        <v>107</v>
      </c>
      <c r="J47" s="39">
        <v>107</v>
      </c>
      <c r="K47" s="39">
        <v>106</v>
      </c>
      <c r="L47" s="39">
        <v>106</v>
      </c>
      <c r="M47" s="39">
        <v>106</v>
      </c>
      <c r="N47" s="39">
        <v>106</v>
      </c>
    </row>
    <row r="48" spans="1:14" x14ac:dyDescent="0.25">
      <c r="A48" s="39" t="s">
        <v>135</v>
      </c>
      <c r="B48" s="39" t="s">
        <v>135</v>
      </c>
      <c r="C48" s="39">
        <v>104000</v>
      </c>
      <c r="D48" s="39">
        <v>4</v>
      </c>
      <c r="E48" s="39">
        <v>123</v>
      </c>
      <c r="F48" s="39">
        <v>107</v>
      </c>
      <c r="G48" s="39">
        <v>117</v>
      </c>
      <c r="H48" s="39">
        <v>125</v>
      </c>
      <c r="I48" s="39">
        <v>101</v>
      </c>
      <c r="J48" s="39">
        <v>105</v>
      </c>
      <c r="K48" s="39">
        <v>105</v>
      </c>
      <c r="L48" s="39">
        <v>104</v>
      </c>
      <c r="M48" s="39">
        <v>104</v>
      </c>
      <c r="N48" s="39">
        <v>104</v>
      </c>
    </row>
    <row r="49" spans="1:14" x14ac:dyDescent="0.25">
      <c r="A49" s="39" t="s">
        <v>135</v>
      </c>
      <c r="B49" s="39" t="s">
        <v>135</v>
      </c>
      <c r="C49" s="39">
        <v>104000</v>
      </c>
      <c r="D49" s="39">
        <v>5</v>
      </c>
      <c r="E49" s="39">
        <v>105</v>
      </c>
      <c r="F49" s="39">
        <v>122</v>
      </c>
      <c r="G49" s="39">
        <v>105</v>
      </c>
      <c r="H49" s="39">
        <v>115</v>
      </c>
      <c r="I49" s="39">
        <v>123</v>
      </c>
      <c r="J49" s="39">
        <v>100</v>
      </c>
      <c r="K49" s="39">
        <v>104</v>
      </c>
      <c r="L49" s="39">
        <v>103</v>
      </c>
      <c r="M49" s="39">
        <v>102</v>
      </c>
      <c r="N49" s="39">
        <v>102</v>
      </c>
    </row>
    <row r="50" spans="1:14" x14ac:dyDescent="0.25">
      <c r="A50" s="39" t="s">
        <v>135</v>
      </c>
      <c r="B50" s="39" t="s">
        <v>135</v>
      </c>
      <c r="C50" s="39">
        <v>104000</v>
      </c>
      <c r="D50" s="39">
        <v>6</v>
      </c>
      <c r="E50" s="39">
        <v>102</v>
      </c>
      <c r="F50" s="39">
        <v>105</v>
      </c>
      <c r="G50" s="39">
        <v>122</v>
      </c>
      <c r="H50" s="39">
        <v>105</v>
      </c>
      <c r="I50" s="39">
        <v>116</v>
      </c>
      <c r="J50" s="39">
        <v>124</v>
      </c>
      <c r="K50" s="39">
        <v>100</v>
      </c>
      <c r="L50" s="39">
        <v>104</v>
      </c>
      <c r="M50" s="39">
        <v>103</v>
      </c>
      <c r="N50" s="39">
        <v>103</v>
      </c>
    </row>
    <row r="51" spans="1:14" x14ac:dyDescent="0.25">
      <c r="A51" s="39" t="s">
        <v>135</v>
      </c>
      <c r="B51" s="39" t="s">
        <v>135</v>
      </c>
      <c r="C51" s="39">
        <v>104000</v>
      </c>
      <c r="D51" s="39">
        <v>7</v>
      </c>
      <c r="E51" s="39">
        <v>133</v>
      </c>
      <c r="F51" s="39">
        <v>111</v>
      </c>
      <c r="G51" s="39">
        <v>114</v>
      </c>
      <c r="H51" s="39">
        <v>133</v>
      </c>
      <c r="I51" s="39">
        <v>115</v>
      </c>
      <c r="J51" s="39">
        <v>126</v>
      </c>
      <c r="K51" s="39">
        <v>134</v>
      </c>
      <c r="L51" s="39">
        <v>109</v>
      </c>
      <c r="M51" s="39">
        <v>113</v>
      </c>
      <c r="N51" s="39">
        <v>112</v>
      </c>
    </row>
    <row r="52" spans="1:14" x14ac:dyDescent="0.25">
      <c r="A52" s="39" t="s">
        <v>135</v>
      </c>
      <c r="B52" s="39" t="s">
        <v>135</v>
      </c>
      <c r="C52" s="39">
        <v>104000</v>
      </c>
      <c r="D52" s="39">
        <v>8</v>
      </c>
      <c r="E52" s="39">
        <v>128</v>
      </c>
      <c r="F52" s="39">
        <v>131</v>
      </c>
      <c r="G52" s="39">
        <v>110</v>
      </c>
      <c r="H52" s="39">
        <v>113</v>
      </c>
      <c r="I52" s="39">
        <v>131</v>
      </c>
      <c r="J52" s="39">
        <v>113</v>
      </c>
      <c r="K52" s="39">
        <v>124</v>
      </c>
      <c r="L52" s="39">
        <v>133</v>
      </c>
      <c r="M52" s="39">
        <v>108</v>
      </c>
      <c r="N52" s="39">
        <v>112</v>
      </c>
    </row>
    <row r="53" spans="1:14" x14ac:dyDescent="0.25">
      <c r="A53" s="39" t="s">
        <v>135</v>
      </c>
      <c r="B53" s="39" t="s">
        <v>135</v>
      </c>
      <c r="C53" s="39">
        <v>104000</v>
      </c>
      <c r="D53" s="39">
        <v>9</v>
      </c>
      <c r="E53" s="39">
        <v>135</v>
      </c>
      <c r="F53" s="39">
        <v>128</v>
      </c>
      <c r="G53" s="39">
        <v>131</v>
      </c>
      <c r="H53" s="39">
        <v>110</v>
      </c>
      <c r="I53" s="39">
        <v>113</v>
      </c>
      <c r="J53" s="39">
        <v>131</v>
      </c>
      <c r="K53" s="39">
        <v>113</v>
      </c>
      <c r="L53" s="39">
        <v>124</v>
      </c>
      <c r="M53" s="39">
        <v>133</v>
      </c>
      <c r="N53" s="39">
        <v>108</v>
      </c>
    </row>
    <row r="54" spans="1:14" x14ac:dyDescent="0.25">
      <c r="A54" s="39" t="s">
        <v>135</v>
      </c>
      <c r="B54" s="39" t="s">
        <v>135</v>
      </c>
      <c r="C54" s="39">
        <v>1101000</v>
      </c>
      <c r="D54" s="39">
        <v>0</v>
      </c>
      <c r="E54" s="39">
        <v>71</v>
      </c>
      <c r="F54" s="39">
        <v>69</v>
      </c>
      <c r="G54" s="39">
        <v>64</v>
      </c>
      <c r="H54" s="39">
        <v>68</v>
      </c>
      <c r="I54" s="39">
        <v>68</v>
      </c>
      <c r="J54" s="39">
        <v>68</v>
      </c>
      <c r="K54" s="39">
        <v>68</v>
      </c>
      <c r="L54" s="39">
        <v>68</v>
      </c>
      <c r="M54" s="39">
        <v>68</v>
      </c>
      <c r="N54" s="39">
        <v>68</v>
      </c>
    </row>
    <row r="55" spans="1:14" x14ac:dyDescent="0.25">
      <c r="A55" s="39" t="s">
        <v>135</v>
      </c>
      <c r="B55" s="39" t="s">
        <v>135</v>
      </c>
      <c r="C55" s="39">
        <v>1101000</v>
      </c>
      <c r="D55" s="39">
        <v>1</v>
      </c>
      <c r="E55" s="39">
        <v>74</v>
      </c>
      <c r="F55" s="39">
        <v>67</v>
      </c>
      <c r="G55" s="39">
        <v>65</v>
      </c>
      <c r="H55" s="39">
        <v>60</v>
      </c>
      <c r="I55" s="39">
        <v>64</v>
      </c>
      <c r="J55" s="39">
        <v>64</v>
      </c>
      <c r="K55" s="39">
        <v>64</v>
      </c>
      <c r="L55" s="39">
        <v>64</v>
      </c>
      <c r="M55" s="39">
        <v>64</v>
      </c>
      <c r="N55" s="39">
        <v>64</v>
      </c>
    </row>
    <row r="56" spans="1:14" x14ac:dyDescent="0.25">
      <c r="A56" s="39" t="s">
        <v>135</v>
      </c>
      <c r="B56" s="39" t="s">
        <v>135</v>
      </c>
      <c r="C56" s="39">
        <v>1101000</v>
      </c>
      <c r="D56" s="39">
        <v>10</v>
      </c>
      <c r="E56" s="39">
        <v>57</v>
      </c>
      <c r="F56" s="39">
        <v>45</v>
      </c>
      <c r="G56" s="39">
        <v>71</v>
      </c>
      <c r="H56" s="39">
        <v>69</v>
      </c>
      <c r="I56" s="39">
        <v>49</v>
      </c>
      <c r="J56" s="39">
        <v>56</v>
      </c>
      <c r="K56" s="39">
        <v>42</v>
      </c>
      <c r="L56" s="39">
        <v>63</v>
      </c>
      <c r="M56" s="39">
        <v>61</v>
      </c>
      <c r="N56" s="39">
        <v>64</v>
      </c>
    </row>
    <row r="57" spans="1:14" x14ac:dyDescent="0.25">
      <c r="A57" s="39" t="s">
        <v>135</v>
      </c>
      <c r="B57" s="39" t="s">
        <v>135</v>
      </c>
      <c r="C57" s="39">
        <v>1101000</v>
      </c>
      <c r="D57" s="39">
        <v>11</v>
      </c>
      <c r="E57" s="39">
        <v>65</v>
      </c>
      <c r="F57" s="39">
        <v>55</v>
      </c>
      <c r="G57" s="39">
        <v>43</v>
      </c>
      <c r="H57" s="39">
        <v>69</v>
      </c>
      <c r="I57" s="39">
        <v>67</v>
      </c>
      <c r="J57" s="39">
        <v>47</v>
      </c>
      <c r="K57" s="39">
        <v>54</v>
      </c>
      <c r="L57" s="39">
        <v>41</v>
      </c>
      <c r="M57" s="39">
        <v>61</v>
      </c>
      <c r="N57" s="39">
        <v>59</v>
      </c>
    </row>
    <row r="58" spans="1:14" x14ac:dyDescent="0.25">
      <c r="A58" s="39" t="s">
        <v>135</v>
      </c>
      <c r="B58" s="39" t="s">
        <v>135</v>
      </c>
      <c r="C58" s="39">
        <v>1101000</v>
      </c>
      <c r="D58" s="39">
        <v>12</v>
      </c>
      <c r="E58" s="39">
        <v>70</v>
      </c>
      <c r="F58" s="39">
        <v>60</v>
      </c>
      <c r="G58" s="39">
        <v>51</v>
      </c>
      <c r="H58" s="39">
        <v>40</v>
      </c>
      <c r="I58" s="39">
        <v>63</v>
      </c>
      <c r="J58" s="39">
        <v>62</v>
      </c>
      <c r="K58" s="39">
        <v>44</v>
      </c>
      <c r="L58" s="39">
        <v>49</v>
      </c>
      <c r="M58" s="39">
        <v>38</v>
      </c>
      <c r="N58" s="39">
        <v>56</v>
      </c>
    </row>
    <row r="59" spans="1:14" x14ac:dyDescent="0.25">
      <c r="A59" s="39" t="s">
        <v>135</v>
      </c>
      <c r="B59" s="39" t="s">
        <v>135</v>
      </c>
      <c r="C59" s="39">
        <v>1101000</v>
      </c>
      <c r="D59" s="39">
        <v>2</v>
      </c>
      <c r="E59" s="39">
        <v>71</v>
      </c>
      <c r="F59" s="39">
        <v>75</v>
      </c>
      <c r="G59" s="39">
        <v>68</v>
      </c>
      <c r="H59" s="39">
        <v>66</v>
      </c>
      <c r="I59" s="39">
        <v>61</v>
      </c>
      <c r="J59" s="39">
        <v>65</v>
      </c>
      <c r="K59" s="39">
        <v>65</v>
      </c>
      <c r="L59" s="39">
        <v>65</v>
      </c>
      <c r="M59" s="39">
        <v>65</v>
      </c>
      <c r="N59" s="39">
        <v>65</v>
      </c>
    </row>
    <row r="60" spans="1:14" x14ac:dyDescent="0.25">
      <c r="A60" s="39" t="s">
        <v>135</v>
      </c>
      <c r="B60" s="39" t="s">
        <v>135</v>
      </c>
      <c r="C60" s="39">
        <v>1101000</v>
      </c>
      <c r="D60" s="39">
        <v>3</v>
      </c>
      <c r="E60" s="39">
        <v>70</v>
      </c>
      <c r="F60" s="39">
        <v>67</v>
      </c>
      <c r="G60" s="39">
        <v>71</v>
      </c>
      <c r="H60" s="39">
        <v>64</v>
      </c>
      <c r="I60" s="39">
        <v>63</v>
      </c>
      <c r="J60" s="39">
        <v>57</v>
      </c>
      <c r="K60" s="39">
        <v>61</v>
      </c>
      <c r="L60" s="39">
        <v>61</v>
      </c>
      <c r="M60" s="39">
        <v>61</v>
      </c>
      <c r="N60" s="39">
        <v>61</v>
      </c>
    </row>
    <row r="61" spans="1:14" x14ac:dyDescent="0.25">
      <c r="A61" s="39" t="s">
        <v>135</v>
      </c>
      <c r="B61" s="39" t="s">
        <v>135</v>
      </c>
      <c r="C61" s="39">
        <v>1101000</v>
      </c>
      <c r="D61" s="39">
        <v>4</v>
      </c>
      <c r="E61" s="39">
        <v>47</v>
      </c>
      <c r="F61" s="39">
        <v>70</v>
      </c>
      <c r="G61" s="39">
        <v>66</v>
      </c>
      <c r="H61" s="39">
        <v>71</v>
      </c>
      <c r="I61" s="39">
        <v>64</v>
      </c>
      <c r="J61" s="39">
        <v>62</v>
      </c>
      <c r="K61" s="39">
        <v>57</v>
      </c>
      <c r="L61" s="39">
        <v>61</v>
      </c>
      <c r="M61" s="39">
        <v>61</v>
      </c>
      <c r="N61" s="39">
        <v>61</v>
      </c>
    </row>
    <row r="62" spans="1:14" x14ac:dyDescent="0.25">
      <c r="A62" s="39" t="s">
        <v>135</v>
      </c>
      <c r="B62" s="39" t="s">
        <v>135</v>
      </c>
      <c r="C62" s="39">
        <v>1101000</v>
      </c>
      <c r="D62" s="39">
        <v>5</v>
      </c>
      <c r="E62" s="39">
        <v>60</v>
      </c>
      <c r="F62" s="39">
        <v>46</v>
      </c>
      <c r="G62" s="39">
        <v>68</v>
      </c>
      <c r="H62" s="39">
        <v>65</v>
      </c>
      <c r="I62" s="39">
        <v>70</v>
      </c>
      <c r="J62" s="39">
        <v>63</v>
      </c>
      <c r="K62" s="39">
        <v>61</v>
      </c>
      <c r="L62" s="39">
        <v>56</v>
      </c>
      <c r="M62" s="39">
        <v>60</v>
      </c>
      <c r="N62" s="39">
        <v>60</v>
      </c>
    </row>
    <row r="63" spans="1:14" x14ac:dyDescent="0.25">
      <c r="A63" s="39" t="s">
        <v>135</v>
      </c>
      <c r="B63" s="39" t="s">
        <v>135</v>
      </c>
      <c r="C63" s="39">
        <v>1101000</v>
      </c>
      <c r="D63" s="39">
        <v>6</v>
      </c>
      <c r="E63" s="39">
        <v>53</v>
      </c>
      <c r="F63" s="39">
        <v>60</v>
      </c>
      <c r="G63" s="39">
        <v>46</v>
      </c>
      <c r="H63" s="39">
        <v>69</v>
      </c>
      <c r="I63" s="39">
        <v>66</v>
      </c>
      <c r="J63" s="39">
        <v>70</v>
      </c>
      <c r="K63" s="39">
        <v>63</v>
      </c>
      <c r="L63" s="39">
        <v>61</v>
      </c>
      <c r="M63" s="39">
        <v>56</v>
      </c>
      <c r="N63" s="39">
        <v>60</v>
      </c>
    </row>
    <row r="64" spans="1:14" x14ac:dyDescent="0.25">
      <c r="A64" s="39" t="s">
        <v>135</v>
      </c>
      <c r="B64" s="39" t="s">
        <v>135</v>
      </c>
      <c r="C64" s="39">
        <v>1101000</v>
      </c>
      <c r="D64" s="39">
        <v>7</v>
      </c>
      <c r="E64" s="39">
        <v>72</v>
      </c>
      <c r="F64" s="39">
        <v>51</v>
      </c>
      <c r="G64" s="39">
        <v>58</v>
      </c>
      <c r="H64" s="39">
        <v>44</v>
      </c>
      <c r="I64" s="39">
        <v>66</v>
      </c>
      <c r="J64" s="39">
        <v>63</v>
      </c>
      <c r="K64" s="39">
        <v>67</v>
      </c>
      <c r="L64" s="39">
        <v>60</v>
      </c>
      <c r="M64" s="39">
        <v>59</v>
      </c>
      <c r="N64" s="39">
        <v>54</v>
      </c>
    </row>
    <row r="65" spans="1:14" x14ac:dyDescent="0.25">
      <c r="A65" s="39" t="s">
        <v>135</v>
      </c>
      <c r="B65" s="39" t="s">
        <v>135</v>
      </c>
      <c r="C65" s="39">
        <v>1101000</v>
      </c>
      <c r="D65" s="39">
        <v>8</v>
      </c>
      <c r="E65" s="39">
        <v>73</v>
      </c>
      <c r="F65" s="39">
        <v>72</v>
      </c>
      <c r="G65" s="39">
        <v>51</v>
      </c>
      <c r="H65" s="39">
        <v>57</v>
      </c>
      <c r="I65" s="39">
        <v>44</v>
      </c>
      <c r="J65" s="39">
        <v>65</v>
      </c>
      <c r="K65" s="39">
        <v>63</v>
      </c>
      <c r="L65" s="39">
        <v>67</v>
      </c>
      <c r="M65" s="39">
        <v>60</v>
      </c>
      <c r="N65" s="39">
        <v>58</v>
      </c>
    </row>
    <row r="66" spans="1:14" x14ac:dyDescent="0.25">
      <c r="A66" s="39" t="s">
        <v>135</v>
      </c>
      <c r="B66" s="39" t="s">
        <v>135</v>
      </c>
      <c r="C66" s="39">
        <v>1101000</v>
      </c>
      <c r="D66" s="39">
        <v>9</v>
      </c>
      <c r="E66" s="39">
        <v>45</v>
      </c>
      <c r="F66" s="39">
        <v>71</v>
      </c>
      <c r="G66" s="39">
        <v>69</v>
      </c>
      <c r="H66" s="39">
        <v>49</v>
      </c>
      <c r="I66" s="39">
        <v>56</v>
      </c>
      <c r="J66" s="39">
        <v>43</v>
      </c>
      <c r="K66" s="39">
        <v>64</v>
      </c>
      <c r="L66" s="39">
        <v>61</v>
      </c>
      <c r="M66" s="39">
        <v>65</v>
      </c>
      <c r="N66" s="39">
        <v>58</v>
      </c>
    </row>
    <row r="67" spans="1:14" x14ac:dyDescent="0.25">
      <c r="A67" s="39" t="s">
        <v>135</v>
      </c>
      <c r="B67" s="39" t="s">
        <v>135</v>
      </c>
      <c r="C67" s="39">
        <v>1104000</v>
      </c>
      <c r="D67" s="39">
        <v>0</v>
      </c>
      <c r="E67" s="39">
        <v>67</v>
      </c>
      <c r="F67" s="39">
        <v>66</v>
      </c>
      <c r="G67" s="39">
        <v>60</v>
      </c>
      <c r="H67" s="39">
        <v>65</v>
      </c>
      <c r="I67" s="39">
        <v>65</v>
      </c>
      <c r="J67" s="39">
        <v>65</v>
      </c>
      <c r="K67" s="39">
        <v>65</v>
      </c>
      <c r="L67" s="39">
        <v>65</v>
      </c>
      <c r="M67" s="39">
        <v>65</v>
      </c>
      <c r="N67" s="39">
        <v>65</v>
      </c>
    </row>
    <row r="68" spans="1:14" x14ac:dyDescent="0.25">
      <c r="A68" s="39" t="s">
        <v>135</v>
      </c>
      <c r="B68" s="39" t="s">
        <v>135</v>
      </c>
      <c r="C68" s="39">
        <v>1104000</v>
      </c>
      <c r="D68" s="39">
        <v>1</v>
      </c>
      <c r="E68" s="39">
        <v>69</v>
      </c>
      <c r="F68" s="39">
        <v>60</v>
      </c>
      <c r="G68" s="39">
        <v>58</v>
      </c>
      <c r="H68" s="39">
        <v>54</v>
      </c>
      <c r="I68" s="39">
        <v>57</v>
      </c>
      <c r="J68" s="39">
        <v>57</v>
      </c>
      <c r="K68" s="39">
        <v>57</v>
      </c>
      <c r="L68" s="39">
        <v>57</v>
      </c>
      <c r="M68" s="39">
        <v>57</v>
      </c>
      <c r="N68" s="39">
        <v>57</v>
      </c>
    </row>
    <row r="69" spans="1:14" x14ac:dyDescent="0.25">
      <c r="A69" s="39" t="s">
        <v>135</v>
      </c>
      <c r="B69" s="39" t="s">
        <v>135</v>
      </c>
      <c r="C69" s="39">
        <v>1104000</v>
      </c>
      <c r="D69" s="39">
        <v>10</v>
      </c>
      <c r="E69" s="39">
        <v>52</v>
      </c>
      <c r="F69" s="39">
        <v>60</v>
      </c>
      <c r="G69" s="39">
        <v>48</v>
      </c>
      <c r="H69" s="39">
        <v>71</v>
      </c>
      <c r="I69" s="39">
        <v>61</v>
      </c>
      <c r="J69" s="39">
        <v>53</v>
      </c>
      <c r="K69" s="39">
        <v>46</v>
      </c>
      <c r="L69" s="39">
        <v>53</v>
      </c>
      <c r="M69" s="39">
        <v>53</v>
      </c>
      <c r="N69" s="39">
        <v>64</v>
      </c>
    </row>
    <row r="70" spans="1:14" x14ac:dyDescent="0.25">
      <c r="A70" s="39" t="s">
        <v>135</v>
      </c>
      <c r="B70" s="39" t="s">
        <v>135</v>
      </c>
      <c r="C70" s="39">
        <v>1104000</v>
      </c>
      <c r="D70" s="39">
        <v>11</v>
      </c>
      <c r="E70" s="39">
        <v>54</v>
      </c>
      <c r="F70" s="39">
        <v>49</v>
      </c>
      <c r="G70" s="39">
        <v>58</v>
      </c>
      <c r="H70" s="39">
        <v>46</v>
      </c>
      <c r="I70" s="39">
        <v>67</v>
      </c>
      <c r="J70" s="39">
        <v>58</v>
      </c>
      <c r="K70" s="39">
        <v>50</v>
      </c>
      <c r="L70" s="39">
        <v>44</v>
      </c>
      <c r="M70" s="39">
        <v>51</v>
      </c>
      <c r="N70" s="39">
        <v>51</v>
      </c>
    </row>
    <row r="71" spans="1:14" x14ac:dyDescent="0.25">
      <c r="A71" s="39" t="s">
        <v>135</v>
      </c>
      <c r="B71" s="39" t="s">
        <v>135</v>
      </c>
      <c r="C71" s="39">
        <v>1104000</v>
      </c>
      <c r="D71" s="39">
        <v>12</v>
      </c>
      <c r="E71" s="39">
        <v>54</v>
      </c>
      <c r="F71" s="39">
        <v>49</v>
      </c>
      <c r="G71" s="39">
        <v>44</v>
      </c>
      <c r="H71" s="39">
        <v>52</v>
      </c>
      <c r="I71" s="39">
        <v>41</v>
      </c>
      <c r="J71" s="39">
        <v>61</v>
      </c>
      <c r="K71" s="39">
        <v>52</v>
      </c>
      <c r="L71" s="39">
        <v>45</v>
      </c>
      <c r="M71" s="39">
        <v>39</v>
      </c>
      <c r="N71" s="39">
        <v>45</v>
      </c>
    </row>
    <row r="72" spans="1:14" x14ac:dyDescent="0.25">
      <c r="A72" s="39" t="s">
        <v>135</v>
      </c>
      <c r="B72" s="39" t="s">
        <v>135</v>
      </c>
      <c r="C72" s="39">
        <v>1104000</v>
      </c>
      <c r="D72" s="39">
        <v>2</v>
      </c>
      <c r="E72" s="39">
        <v>55</v>
      </c>
      <c r="F72" s="39">
        <v>67</v>
      </c>
      <c r="G72" s="39">
        <v>58</v>
      </c>
      <c r="H72" s="39">
        <v>56</v>
      </c>
      <c r="I72" s="39">
        <v>52</v>
      </c>
      <c r="J72" s="39">
        <v>55</v>
      </c>
      <c r="K72" s="39">
        <v>55</v>
      </c>
      <c r="L72" s="39">
        <v>55</v>
      </c>
      <c r="M72" s="39">
        <v>55</v>
      </c>
      <c r="N72" s="39">
        <v>55</v>
      </c>
    </row>
    <row r="73" spans="1:14" x14ac:dyDescent="0.25">
      <c r="A73" s="39" t="s">
        <v>135</v>
      </c>
      <c r="B73" s="39" t="s">
        <v>135</v>
      </c>
      <c r="C73" s="39">
        <v>1104000</v>
      </c>
      <c r="D73" s="39">
        <v>3</v>
      </c>
      <c r="E73" s="39">
        <v>55</v>
      </c>
      <c r="F73" s="39">
        <v>55</v>
      </c>
      <c r="G73" s="39">
        <v>67</v>
      </c>
      <c r="H73" s="39">
        <v>58</v>
      </c>
      <c r="I73" s="39">
        <v>56</v>
      </c>
      <c r="J73" s="39">
        <v>52</v>
      </c>
      <c r="K73" s="39">
        <v>55</v>
      </c>
      <c r="L73" s="39">
        <v>55</v>
      </c>
      <c r="M73" s="39">
        <v>55</v>
      </c>
      <c r="N73" s="39">
        <v>55</v>
      </c>
    </row>
    <row r="74" spans="1:14" x14ac:dyDescent="0.25">
      <c r="A74" s="39" t="s">
        <v>135</v>
      </c>
      <c r="B74" s="39" t="s">
        <v>135</v>
      </c>
      <c r="C74" s="39">
        <v>1104000</v>
      </c>
      <c r="D74" s="39">
        <v>4</v>
      </c>
      <c r="E74" s="39">
        <v>47</v>
      </c>
      <c r="F74" s="39">
        <v>54</v>
      </c>
      <c r="G74" s="39">
        <v>54</v>
      </c>
      <c r="H74" s="39">
        <v>66</v>
      </c>
      <c r="I74" s="39">
        <v>57</v>
      </c>
      <c r="J74" s="39">
        <v>55</v>
      </c>
      <c r="K74" s="39">
        <v>51</v>
      </c>
      <c r="L74" s="39">
        <v>54</v>
      </c>
      <c r="M74" s="39">
        <v>54</v>
      </c>
      <c r="N74" s="39">
        <v>54</v>
      </c>
    </row>
    <row r="75" spans="1:14" x14ac:dyDescent="0.25">
      <c r="A75" s="39" t="s">
        <v>135</v>
      </c>
      <c r="B75" s="39" t="s">
        <v>135</v>
      </c>
      <c r="C75" s="39">
        <v>1104000</v>
      </c>
      <c r="D75" s="39">
        <v>5</v>
      </c>
      <c r="E75" s="39">
        <v>55</v>
      </c>
      <c r="F75" s="39">
        <v>48</v>
      </c>
      <c r="G75" s="39">
        <v>56</v>
      </c>
      <c r="H75" s="39">
        <v>55</v>
      </c>
      <c r="I75" s="39">
        <v>67</v>
      </c>
      <c r="J75" s="39">
        <v>58</v>
      </c>
      <c r="K75" s="39">
        <v>57</v>
      </c>
      <c r="L75" s="39">
        <v>52</v>
      </c>
      <c r="M75" s="39">
        <v>56</v>
      </c>
      <c r="N75" s="39">
        <v>56</v>
      </c>
    </row>
    <row r="76" spans="1:14" x14ac:dyDescent="0.25">
      <c r="A76" s="39" t="s">
        <v>135</v>
      </c>
      <c r="B76" s="39" t="s">
        <v>135</v>
      </c>
      <c r="C76" s="39">
        <v>1104000</v>
      </c>
      <c r="D76" s="39">
        <v>6</v>
      </c>
      <c r="E76" s="39">
        <v>63</v>
      </c>
      <c r="F76" s="39">
        <v>55</v>
      </c>
      <c r="G76" s="39">
        <v>48</v>
      </c>
      <c r="H76" s="39">
        <v>55</v>
      </c>
      <c r="I76" s="39">
        <v>55</v>
      </c>
      <c r="J76" s="39">
        <v>66</v>
      </c>
      <c r="K76" s="39">
        <v>57</v>
      </c>
      <c r="L76" s="39">
        <v>56</v>
      </c>
      <c r="M76" s="39">
        <v>51</v>
      </c>
      <c r="N76" s="39">
        <v>55</v>
      </c>
    </row>
    <row r="77" spans="1:14" x14ac:dyDescent="0.25">
      <c r="A77" s="39" t="s">
        <v>135</v>
      </c>
      <c r="B77" s="39" t="s">
        <v>135</v>
      </c>
      <c r="C77" s="39">
        <v>1104000</v>
      </c>
      <c r="D77" s="39">
        <v>7</v>
      </c>
      <c r="E77" s="39">
        <v>76</v>
      </c>
      <c r="F77" s="39">
        <v>66</v>
      </c>
      <c r="G77" s="39">
        <v>57</v>
      </c>
      <c r="H77" s="39">
        <v>50</v>
      </c>
      <c r="I77" s="39">
        <v>57</v>
      </c>
      <c r="J77" s="39">
        <v>57</v>
      </c>
      <c r="K77" s="39">
        <v>70</v>
      </c>
      <c r="L77" s="39">
        <v>60</v>
      </c>
      <c r="M77" s="39">
        <v>59</v>
      </c>
      <c r="N77" s="39">
        <v>54</v>
      </c>
    </row>
    <row r="78" spans="1:14" x14ac:dyDescent="0.25">
      <c r="A78" s="39" t="s">
        <v>135</v>
      </c>
      <c r="B78" s="39" t="s">
        <v>135</v>
      </c>
      <c r="C78" s="39">
        <v>1104000</v>
      </c>
      <c r="D78" s="39">
        <v>8</v>
      </c>
      <c r="E78" s="39">
        <v>50</v>
      </c>
      <c r="F78" s="39">
        <v>74</v>
      </c>
      <c r="G78" s="39">
        <v>64</v>
      </c>
      <c r="H78" s="39">
        <v>55</v>
      </c>
      <c r="I78" s="39">
        <v>48</v>
      </c>
      <c r="J78" s="39">
        <v>55</v>
      </c>
      <c r="K78" s="39">
        <v>55</v>
      </c>
      <c r="L78" s="39">
        <v>67</v>
      </c>
      <c r="M78" s="39">
        <v>58</v>
      </c>
      <c r="N78" s="39">
        <v>57</v>
      </c>
    </row>
    <row r="79" spans="1:14" x14ac:dyDescent="0.25">
      <c r="A79" s="39" t="s">
        <v>135</v>
      </c>
      <c r="B79" s="39" t="s">
        <v>135</v>
      </c>
      <c r="C79" s="39">
        <v>1104000</v>
      </c>
      <c r="D79" s="39">
        <v>9</v>
      </c>
      <c r="E79" s="39">
        <v>61</v>
      </c>
      <c r="F79" s="39">
        <v>49</v>
      </c>
      <c r="G79" s="39">
        <v>71</v>
      </c>
      <c r="H79" s="39">
        <v>62</v>
      </c>
      <c r="I79" s="39">
        <v>53</v>
      </c>
      <c r="J79" s="39">
        <v>47</v>
      </c>
      <c r="K79" s="39">
        <v>54</v>
      </c>
      <c r="L79" s="39">
        <v>54</v>
      </c>
      <c r="M79" s="39">
        <v>65</v>
      </c>
      <c r="N79" s="39">
        <v>56</v>
      </c>
    </row>
    <row r="80" spans="1:14" x14ac:dyDescent="0.25">
      <c r="A80" s="39" t="s">
        <v>135</v>
      </c>
      <c r="B80" s="39" t="s">
        <v>135</v>
      </c>
      <c r="C80" s="39">
        <v>1106000</v>
      </c>
      <c r="D80" s="39">
        <v>0</v>
      </c>
      <c r="E80" s="39">
        <v>46</v>
      </c>
      <c r="F80" s="39">
        <v>45</v>
      </c>
      <c r="G80" s="39">
        <v>41</v>
      </c>
      <c r="H80" s="39">
        <v>44</v>
      </c>
      <c r="I80" s="39">
        <v>44</v>
      </c>
      <c r="J80" s="39">
        <v>44</v>
      </c>
      <c r="K80" s="39">
        <v>44</v>
      </c>
      <c r="L80" s="39">
        <v>44</v>
      </c>
      <c r="M80" s="39">
        <v>44</v>
      </c>
      <c r="N80" s="39">
        <v>44</v>
      </c>
    </row>
    <row r="81" spans="1:14" x14ac:dyDescent="0.25">
      <c r="A81" s="39" t="s">
        <v>135</v>
      </c>
      <c r="B81" s="39" t="s">
        <v>135</v>
      </c>
      <c r="C81" s="39">
        <v>1106000</v>
      </c>
      <c r="D81" s="39">
        <v>1</v>
      </c>
      <c r="E81" s="39">
        <v>53</v>
      </c>
      <c r="F81" s="39">
        <v>45</v>
      </c>
      <c r="G81" s="39">
        <v>44</v>
      </c>
      <c r="H81" s="39">
        <v>41</v>
      </c>
      <c r="I81" s="39">
        <v>43</v>
      </c>
      <c r="J81" s="39">
        <v>43</v>
      </c>
      <c r="K81" s="39">
        <v>43</v>
      </c>
      <c r="L81" s="39">
        <v>43</v>
      </c>
      <c r="M81" s="39">
        <v>43</v>
      </c>
      <c r="N81" s="39">
        <v>43</v>
      </c>
    </row>
    <row r="82" spans="1:14" x14ac:dyDescent="0.25">
      <c r="A82" s="39" t="s">
        <v>135</v>
      </c>
      <c r="B82" s="39" t="s">
        <v>135</v>
      </c>
      <c r="C82" s="39">
        <v>1106000</v>
      </c>
      <c r="D82" s="39">
        <v>10</v>
      </c>
      <c r="E82" s="39">
        <v>40</v>
      </c>
      <c r="F82" s="39">
        <v>37</v>
      </c>
      <c r="G82" s="39">
        <v>34</v>
      </c>
      <c r="H82" s="39">
        <v>36</v>
      </c>
      <c r="I82" s="39">
        <v>29</v>
      </c>
      <c r="J82" s="39">
        <v>29</v>
      </c>
      <c r="K82" s="39">
        <v>35</v>
      </c>
      <c r="L82" s="39">
        <v>41</v>
      </c>
      <c r="M82" s="39">
        <v>42</v>
      </c>
      <c r="N82" s="39">
        <v>43</v>
      </c>
    </row>
    <row r="83" spans="1:14" x14ac:dyDescent="0.25">
      <c r="A83" s="39" t="s">
        <v>135</v>
      </c>
      <c r="B83" s="39" t="s">
        <v>135</v>
      </c>
      <c r="C83" s="39">
        <v>1106000</v>
      </c>
      <c r="D83" s="39">
        <v>11</v>
      </c>
      <c r="E83" s="39">
        <v>46</v>
      </c>
      <c r="F83" s="39">
        <v>40</v>
      </c>
      <c r="G83" s="39">
        <v>38</v>
      </c>
      <c r="H83" s="39">
        <v>35</v>
      </c>
      <c r="I83" s="39">
        <v>36</v>
      </c>
      <c r="J83" s="39">
        <v>30</v>
      </c>
      <c r="K83" s="39">
        <v>30</v>
      </c>
      <c r="L83" s="39">
        <v>35</v>
      </c>
      <c r="M83" s="39">
        <v>41</v>
      </c>
      <c r="N83" s="39">
        <v>42</v>
      </c>
    </row>
    <row r="84" spans="1:14" x14ac:dyDescent="0.25">
      <c r="A84" s="39" t="s">
        <v>135</v>
      </c>
      <c r="B84" s="39" t="s">
        <v>135</v>
      </c>
      <c r="C84" s="39">
        <v>1106000</v>
      </c>
      <c r="D84" s="39">
        <v>12</v>
      </c>
      <c r="E84" s="39">
        <v>42</v>
      </c>
      <c r="F84" s="39">
        <v>44</v>
      </c>
      <c r="G84" s="39">
        <v>39</v>
      </c>
      <c r="H84" s="39">
        <v>36</v>
      </c>
      <c r="I84" s="39">
        <v>33</v>
      </c>
      <c r="J84" s="39">
        <v>35</v>
      </c>
      <c r="K84" s="39">
        <v>29</v>
      </c>
      <c r="L84" s="39">
        <v>29</v>
      </c>
      <c r="M84" s="39">
        <v>34</v>
      </c>
      <c r="N84" s="39">
        <v>40</v>
      </c>
    </row>
    <row r="85" spans="1:14" x14ac:dyDescent="0.25">
      <c r="A85" s="39" t="s">
        <v>135</v>
      </c>
      <c r="B85" s="39" t="s">
        <v>135</v>
      </c>
      <c r="C85" s="39">
        <v>1106000</v>
      </c>
      <c r="D85" s="39">
        <v>2</v>
      </c>
      <c r="E85" s="39">
        <v>50</v>
      </c>
      <c r="F85" s="39">
        <v>52</v>
      </c>
      <c r="G85" s="39">
        <v>44</v>
      </c>
      <c r="H85" s="39">
        <v>43</v>
      </c>
      <c r="I85" s="39">
        <v>40</v>
      </c>
      <c r="J85" s="39">
        <v>42</v>
      </c>
      <c r="K85" s="39">
        <v>42</v>
      </c>
      <c r="L85" s="39">
        <v>42</v>
      </c>
      <c r="M85" s="39">
        <v>42</v>
      </c>
      <c r="N85" s="39">
        <v>42</v>
      </c>
    </row>
    <row r="86" spans="1:14" x14ac:dyDescent="0.25">
      <c r="A86" s="39" t="s">
        <v>135</v>
      </c>
      <c r="B86" s="39" t="s">
        <v>135</v>
      </c>
      <c r="C86" s="39">
        <v>1106000</v>
      </c>
      <c r="D86" s="39">
        <v>3</v>
      </c>
      <c r="E86" s="39">
        <v>47</v>
      </c>
      <c r="F86" s="39">
        <v>48</v>
      </c>
      <c r="G86" s="39">
        <v>50</v>
      </c>
      <c r="H86" s="39">
        <v>43</v>
      </c>
      <c r="I86" s="39">
        <v>42</v>
      </c>
      <c r="J86" s="39">
        <v>38</v>
      </c>
      <c r="K86" s="39">
        <v>41</v>
      </c>
      <c r="L86" s="39">
        <v>41</v>
      </c>
      <c r="M86" s="39">
        <v>41</v>
      </c>
      <c r="N86" s="39">
        <v>41</v>
      </c>
    </row>
    <row r="87" spans="1:14" x14ac:dyDescent="0.25">
      <c r="A87" s="39" t="s">
        <v>135</v>
      </c>
      <c r="B87" s="39" t="s">
        <v>135</v>
      </c>
      <c r="C87" s="39">
        <v>1106000</v>
      </c>
      <c r="D87" s="39">
        <v>4</v>
      </c>
      <c r="E87" s="39">
        <v>39</v>
      </c>
      <c r="F87" s="39">
        <v>46</v>
      </c>
      <c r="G87" s="39">
        <v>47</v>
      </c>
      <c r="H87" s="39">
        <v>49</v>
      </c>
      <c r="I87" s="39">
        <v>42</v>
      </c>
      <c r="J87" s="39">
        <v>41</v>
      </c>
      <c r="K87" s="39">
        <v>37</v>
      </c>
      <c r="L87" s="39">
        <v>40</v>
      </c>
      <c r="M87" s="39">
        <v>40</v>
      </c>
      <c r="N87" s="39">
        <v>40</v>
      </c>
    </row>
    <row r="88" spans="1:14" x14ac:dyDescent="0.25">
      <c r="A88" s="39" t="s">
        <v>135</v>
      </c>
      <c r="B88" s="39" t="s">
        <v>135</v>
      </c>
      <c r="C88" s="39">
        <v>1106000</v>
      </c>
      <c r="D88" s="39">
        <v>5</v>
      </c>
      <c r="E88" s="39">
        <v>33</v>
      </c>
      <c r="F88" s="39">
        <v>39</v>
      </c>
      <c r="G88" s="39">
        <v>46</v>
      </c>
      <c r="H88" s="39">
        <v>47</v>
      </c>
      <c r="I88" s="39">
        <v>49</v>
      </c>
      <c r="J88" s="39">
        <v>42</v>
      </c>
      <c r="K88" s="39">
        <v>41</v>
      </c>
      <c r="L88" s="39">
        <v>37</v>
      </c>
      <c r="M88" s="39">
        <v>40</v>
      </c>
      <c r="N88" s="39">
        <v>40</v>
      </c>
    </row>
    <row r="89" spans="1:14" x14ac:dyDescent="0.25">
      <c r="A89" s="39" t="s">
        <v>135</v>
      </c>
      <c r="B89" s="39" t="s">
        <v>135</v>
      </c>
      <c r="C89" s="39">
        <v>1106000</v>
      </c>
      <c r="D89" s="39">
        <v>6</v>
      </c>
      <c r="E89" s="39">
        <v>33</v>
      </c>
      <c r="F89" s="39">
        <v>33</v>
      </c>
      <c r="G89" s="39">
        <v>39</v>
      </c>
      <c r="H89" s="39">
        <v>46</v>
      </c>
      <c r="I89" s="39">
        <v>47</v>
      </c>
      <c r="J89" s="39">
        <v>49</v>
      </c>
      <c r="K89" s="39">
        <v>42</v>
      </c>
      <c r="L89" s="39">
        <v>41</v>
      </c>
      <c r="M89" s="39">
        <v>37</v>
      </c>
      <c r="N89" s="39">
        <v>40</v>
      </c>
    </row>
    <row r="90" spans="1:14" x14ac:dyDescent="0.25">
      <c r="A90" s="39" t="s">
        <v>135</v>
      </c>
      <c r="B90" s="39" t="s">
        <v>135</v>
      </c>
      <c r="C90" s="39">
        <v>1106000</v>
      </c>
      <c r="D90" s="39">
        <v>7</v>
      </c>
      <c r="E90" s="39">
        <v>38</v>
      </c>
      <c r="F90" s="39">
        <v>32</v>
      </c>
      <c r="G90" s="39">
        <v>32</v>
      </c>
      <c r="H90" s="39">
        <v>37</v>
      </c>
      <c r="I90" s="39">
        <v>44</v>
      </c>
      <c r="J90" s="39">
        <v>45</v>
      </c>
      <c r="K90" s="39">
        <v>47</v>
      </c>
      <c r="L90" s="39">
        <v>40</v>
      </c>
      <c r="M90" s="39">
        <v>39</v>
      </c>
      <c r="N90" s="39">
        <v>36</v>
      </c>
    </row>
    <row r="91" spans="1:14" x14ac:dyDescent="0.25">
      <c r="A91" s="39" t="s">
        <v>135</v>
      </c>
      <c r="B91" s="39" t="s">
        <v>135</v>
      </c>
      <c r="C91" s="39">
        <v>1106000</v>
      </c>
      <c r="D91" s="39">
        <v>8</v>
      </c>
      <c r="E91" s="39">
        <v>38</v>
      </c>
      <c r="F91" s="39">
        <v>39</v>
      </c>
      <c r="G91" s="39">
        <v>32</v>
      </c>
      <c r="H91" s="39">
        <v>32</v>
      </c>
      <c r="I91" s="39">
        <v>38</v>
      </c>
      <c r="J91" s="39">
        <v>45</v>
      </c>
      <c r="K91" s="39">
        <v>46</v>
      </c>
      <c r="L91" s="39">
        <v>48</v>
      </c>
      <c r="M91" s="39">
        <v>41</v>
      </c>
      <c r="N91" s="39">
        <v>40</v>
      </c>
    </row>
    <row r="92" spans="1:14" x14ac:dyDescent="0.25">
      <c r="A92" s="39" t="s">
        <v>135</v>
      </c>
      <c r="B92" s="39" t="s">
        <v>135</v>
      </c>
      <c r="C92" s="39">
        <v>1106000</v>
      </c>
      <c r="D92" s="39">
        <v>9</v>
      </c>
      <c r="E92" s="39">
        <v>39</v>
      </c>
      <c r="F92" s="39">
        <v>36</v>
      </c>
      <c r="G92" s="39">
        <v>38</v>
      </c>
      <c r="H92" s="39">
        <v>31</v>
      </c>
      <c r="I92" s="39">
        <v>31</v>
      </c>
      <c r="J92" s="39">
        <v>37</v>
      </c>
      <c r="K92" s="39">
        <v>43</v>
      </c>
      <c r="L92" s="39">
        <v>44</v>
      </c>
      <c r="M92" s="39">
        <v>46</v>
      </c>
      <c r="N92" s="39">
        <v>39</v>
      </c>
    </row>
    <row r="93" spans="1:14" x14ac:dyDescent="0.25">
      <c r="A93" s="39" t="s">
        <v>135</v>
      </c>
      <c r="B93" s="39" t="s">
        <v>135</v>
      </c>
      <c r="C93" s="39">
        <v>1201000</v>
      </c>
      <c r="D93" s="39">
        <v>0</v>
      </c>
      <c r="E93" s="39">
        <v>33</v>
      </c>
      <c r="F93" s="39">
        <v>31</v>
      </c>
      <c r="G93" s="39">
        <v>32</v>
      </c>
      <c r="H93" s="39">
        <v>32</v>
      </c>
      <c r="I93" s="39">
        <v>32</v>
      </c>
      <c r="J93" s="39">
        <v>32</v>
      </c>
      <c r="K93" s="39">
        <v>32</v>
      </c>
      <c r="L93" s="39">
        <v>32</v>
      </c>
      <c r="M93" s="39">
        <v>32</v>
      </c>
      <c r="N93" s="39">
        <v>32</v>
      </c>
    </row>
    <row r="94" spans="1:14" x14ac:dyDescent="0.25">
      <c r="A94" s="39" t="s">
        <v>135</v>
      </c>
      <c r="B94" s="39" t="s">
        <v>135</v>
      </c>
      <c r="C94" s="39">
        <v>1201000</v>
      </c>
      <c r="D94" s="39">
        <v>1</v>
      </c>
      <c r="E94" s="39">
        <v>20</v>
      </c>
      <c r="F94" s="39">
        <v>32</v>
      </c>
      <c r="G94" s="39">
        <v>30</v>
      </c>
      <c r="H94" s="39">
        <v>31</v>
      </c>
      <c r="I94" s="39">
        <v>31</v>
      </c>
      <c r="J94" s="39">
        <v>31</v>
      </c>
      <c r="K94" s="39">
        <v>31</v>
      </c>
      <c r="L94" s="39">
        <v>31</v>
      </c>
      <c r="M94" s="39">
        <v>31</v>
      </c>
      <c r="N94" s="39">
        <v>31</v>
      </c>
    </row>
    <row r="95" spans="1:14" x14ac:dyDescent="0.25">
      <c r="A95" s="39" t="s">
        <v>135</v>
      </c>
      <c r="B95" s="39" t="s">
        <v>135</v>
      </c>
      <c r="C95" s="39">
        <v>1201000</v>
      </c>
      <c r="D95" s="39">
        <v>10</v>
      </c>
      <c r="E95" s="39">
        <v>34</v>
      </c>
      <c r="F95" s="39">
        <v>31</v>
      </c>
      <c r="G95" s="39">
        <v>34</v>
      </c>
      <c r="H95" s="39">
        <v>30</v>
      </c>
      <c r="I95" s="39">
        <v>20</v>
      </c>
      <c r="J95" s="39">
        <v>20</v>
      </c>
      <c r="K95" s="39">
        <v>24</v>
      </c>
      <c r="L95" s="39">
        <v>23</v>
      </c>
      <c r="M95" s="39">
        <v>27</v>
      </c>
      <c r="N95" s="39">
        <v>16</v>
      </c>
    </row>
    <row r="96" spans="1:14" x14ac:dyDescent="0.25">
      <c r="A96" s="39" t="s">
        <v>135</v>
      </c>
      <c r="B96" s="39" t="s">
        <v>135</v>
      </c>
      <c r="C96" s="39">
        <v>1201000</v>
      </c>
      <c r="D96" s="39">
        <v>11</v>
      </c>
      <c r="E96" s="39">
        <v>28</v>
      </c>
      <c r="F96" s="39">
        <v>34</v>
      </c>
      <c r="G96" s="39">
        <v>31</v>
      </c>
      <c r="H96" s="39">
        <v>34</v>
      </c>
      <c r="I96" s="39">
        <v>30</v>
      </c>
      <c r="J96" s="39">
        <v>20</v>
      </c>
      <c r="K96" s="39">
        <v>20</v>
      </c>
      <c r="L96" s="39">
        <v>24</v>
      </c>
      <c r="M96" s="39">
        <v>23</v>
      </c>
      <c r="N96" s="39">
        <v>27</v>
      </c>
    </row>
    <row r="97" spans="1:14" x14ac:dyDescent="0.25">
      <c r="A97" s="39" t="s">
        <v>135</v>
      </c>
      <c r="B97" s="39" t="s">
        <v>135</v>
      </c>
      <c r="C97" s="39">
        <v>1201000</v>
      </c>
      <c r="D97" s="39">
        <v>12</v>
      </c>
      <c r="E97" s="39">
        <v>23</v>
      </c>
      <c r="F97" s="39">
        <v>27</v>
      </c>
      <c r="G97" s="39">
        <v>32</v>
      </c>
      <c r="H97" s="39">
        <v>29</v>
      </c>
      <c r="I97" s="39">
        <v>32</v>
      </c>
      <c r="J97" s="39">
        <v>29</v>
      </c>
      <c r="K97" s="39">
        <v>19</v>
      </c>
      <c r="L97" s="39">
        <v>19</v>
      </c>
      <c r="M97" s="39">
        <v>23</v>
      </c>
      <c r="N97" s="39">
        <v>22</v>
      </c>
    </row>
    <row r="98" spans="1:14" x14ac:dyDescent="0.25">
      <c r="A98" s="39" t="s">
        <v>135</v>
      </c>
      <c r="B98" s="39" t="s">
        <v>135</v>
      </c>
      <c r="C98" s="39">
        <v>1201000</v>
      </c>
      <c r="D98" s="39">
        <v>2</v>
      </c>
      <c r="E98" s="39">
        <v>33</v>
      </c>
      <c r="F98" s="39">
        <v>20</v>
      </c>
      <c r="G98" s="39">
        <v>31</v>
      </c>
      <c r="H98" s="39">
        <v>29</v>
      </c>
      <c r="I98" s="39">
        <v>30</v>
      </c>
      <c r="J98" s="39">
        <v>30</v>
      </c>
      <c r="K98" s="39">
        <v>30</v>
      </c>
      <c r="L98" s="39">
        <v>30</v>
      </c>
      <c r="M98" s="39">
        <v>30</v>
      </c>
      <c r="N98" s="39">
        <v>30</v>
      </c>
    </row>
    <row r="99" spans="1:14" x14ac:dyDescent="0.25">
      <c r="A99" s="39" t="s">
        <v>135</v>
      </c>
      <c r="B99" s="39" t="s">
        <v>135</v>
      </c>
      <c r="C99" s="39">
        <v>1201000</v>
      </c>
      <c r="D99" s="39">
        <v>3</v>
      </c>
      <c r="E99" s="39">
        <v>28</v>
      </c>
      <c r="F99" s="39">
        <v>33</v>
      </c>
      <c r="G99" s="39">
        <v>20</v>
      </c>
      <c r="H99" s="39">
        <v>31</v>
      </c>
      <c r="I99" s="39">
        <v>29</v>
      </c>
      <c r="J99" s="39">
        <v>30</v>
      </c>
      <c r="K99" s="39">
        <v>30</v>
      </c>
      <c r="L99" s="39">
        <v>30</v>
      </c>
      <c r="M99" s="39">
        <v>30</v>
      </c>
      <c r="N99" s="39">
        <v>30</v>
      </c>
    </row>
    <row r="100" spans="1:14" x14ac:dyDescent="0.25">
      <c r="A100" s="39" t="s">
        <v>135</v>
      </c>
      <c r="B100" s="39" t="s">
        <v>135</v>
      </c>
      <c r="C100" s="39">
        <v>1201000</v>
      </c>
      <c r="D100" s="39">
        <v>4</v>
      </c>
      <c r="E100" s="39">
        <v>28</v>
      </c>
      <c r="F100" s="39">
        <v>27</v>
      </c>
      <c r="G100" s="39">
        <v>32</v>
      </c>
      <c r="H100" s="39">
        <v>19</v>
      </c>
      <c r="I100" s="39">
        <v>30</v>
      </c>
      <c r="J100" s="39">
        <v>28</v>
      </c>
      <c r="K100" s="39">
        <v>29</v>
      </c>
      <c r="L100" s="39">
        <v>29</v>
      </c>
      <c r="M100" s="39">
        <v>29</v>
      </c>
      <c r="N100" s="39">
        <v>29</v>
      </c>
    </row>
    <row r="101" spans="1:14" x14ac:dyDescent="0.25">
      <c r="A101" s="39" t="s">
        <v>135</v>
      </c>
      <c r="B101" s="39" t="s">
        <v>135</v>
      </c>
      <c r="C101" s="39">
        <v>1201000</v>
      </c>
      <c r="D101" s="39">
        <v>5</v>
      </c>
      <c r="E101" s="39">
        <v>22</v>
      </c>
      <c r="F101" s="39">
        <v>26</v>
      </c>
      <c r="G101" s="39">
        <v>25</v>
      </c>
      <c r="H101" s="39">
        <v>30</v>
      </c>
      <c r="I101" s="39">
        <v>18</v>
      </c>
      <c r="J101" s="39">
        <v>28</v>
      </c>
      <c r="K101" s="39">
        <v>26</v>
      </c>
      <c r="L101" s="39">
        <v>27</v>
      </c>
      <c r="M101" s="39">
        <v>27</v>
      </c>
      <c r="N101" s="39">
        <v>27</v>
      </c>
    </row>
    <row r="102" spans="1:14" x14ac:dyDescent="0.25">
      <c r="A102" s="39" t="s">
        <v>135</v>
      </c>
      <c r="B102" s="39" t="s">
        <v>135</v>
      </c>
      <c r="C102" s="39">
        <v>1201000</v>
      </c>
      <c r="D102" s="39">
        <v>6</v>
      </c>
      <c r="E102" s="39">
        <v>23</v>
      </c>
      <c r="F102" s="39">
        <v>22</v>
      </c>
      <c r="G102" s="39">
        <v>27</v>
      </c>
      <c r="H102" s="39">
        <v>26</v>
      </c>
      <c r="I102" s="39">
        <v>31</v>
      </c>
      <c r="J102" s="39">
        <v>18</v>
      </c>
      <c r="K102" s="39">
        <v>29</v>
      </c>
      <c r="L102" s="39">
        <v>27</v>
      </c>
      <c r="M102" s="39">
        <v>28</v>
      </c>
      <c r="N102" s="39">
        <v>28</v>
      </c>
    </row>
    <row r="103" spans="1:14" x14ac:dyDescent="0.25">
      <c r="A103" s="39" t="s">
        <v>135</v>
      </c>
      <c r="B103" s="39" t="s">
        <v>135</v>
      </c>
      <c r="C103" s="39">
        <v>1201000</v>
      </c>
      <c r="D103" s="39">
        <v>7</v>
      </c>
      <c r="E103" s="39">
        <v>32</v>
      </c>
      <c r="F103" s="39">
        <v>21</v>
      </c>
      <c r="G103" s="39">
        <v>21</v>
      </c>
      <c r="H103" s="39">
        <v>25</v>
      </c>
      <c r="I103" s="39">
        <v>24</v>
      </c>
      <c r="J103" s="39">
        <v>29</v>
      </c>
      <c r="K103" s="39">
        <v>17</v>
      </c>
      <c r="L103" s="39">
        <v>27</v>
      </c>
      <c r="M103" s="39">
        <v>25</v>
      </c>
      <c r="N103" s="39">
        <v>26</v>
      </c>
    </row>
    <row r="104" spans="1:14" x14ac:dyDescent="0.25">
      <c r="A104" s="39" t="s">
        <v>135</v>
      </c>
      <c r="B104" s="39" t="s">
        <v>135</v>
      </c>
      <c r="C104" s="39">
        <v>1201000</v>
      </c>
      <c r="D104" s="39">
        <v>8</v>
      </c>
      <c r="E104" s="39">
        <v>38</v>
      </c>
      <c r="F104" s="39">
        <v>33</v>
      </c>
      <c r="G104" s="39">
        <v>22</v>
      </c>
      <c r="H104" s="39">
        <v>22</v>
      </c>
      <c r="I104" s="39">
        <v>26</v>
      </c>
      <c r="J104" s="39">
        <v>25</v>
      </c>
      <c r="K104" s="39">
        <v>30</v>
      </c>
      <c r="L104" s="39">
        <v>18</v>
      </c>
      <c r="M104" s="39">
        <v>28</v>
      </c>
      <c r="N104" s="39">
        <v>27</v>
      </c>
    </row>
    <row r="105" spans="1:14" x14ac:dyDescent="0.25">
      <c r="A105" s="39" t="s">
        <v>135</v>
      </c>
      <c r="B105" s="39" t="s">
        <v>135</v>
      </c>
      <c r="C105" s="39">
        <v>1201000</v>
      </c>
      <c r="D105" s="39">
        <v>9</v>
      </c>
      <c r="E105" s="39">
        <v>32</v>
      </c>
      <c r="F105" s="39">
        <v>36</v>
      </c>
      <c r="G105" s="39">
        <v>31</v>
      </c>
      <c r="H105" s="39">
        <v>21</v>
      </c>
      <c r="I105" s="39">
        <v>21</v>
      </c>
      <c r="J105" s="39">
        <v>25</v>
      </c>
      <c r="K105" s="39">
        <v>24</v>
      </c>
      <c r="L105" s="39">
        <v>28</v>
      </c>
      <c r="M105" s="39">
        <v>17</v>
      </c>
      <c r="N105" s="39">
        <v>27</v>
      </c>
    </row>
    <row r="106" spans="1:14" x14ac:dyDescent="0.25">
      <c r="A106" s="39" t="s">
        <v>135</v>
      </c>
      <c r="B106" s="39" t="s">
        <v>135</v>
      </c>
      <c r="C106" s="39">
        <v>1202000</v>
      </c>
      <c r="D106" s="39">
        <v>0</v>
      </c>
      <c r="E106" s="39">
        <v>112</v>
      </c>
      <c r="F106" s="39">
        <v>105</v>
      </c>
      <c r="G106" s="39">
        <v>108</v>
      </c>
      <c r="H106" s="39">
        <v>109</v>
      </c>
      <c r="I106" s="39">
        <v>109</v>
      </c>
      <c r="J106" s="39">
        <v>109</v>
      </c>
      <c r="K106" s="39">
        <v>109</v>
      </c>
      <c r="L106" s="39">
        <v>109</v>
      </c>
      <c r="M106" s="39">
        <v>109</v>
      </c>
      <c r="N106" s="39">
        <v>109</v>
      </c>
    </row>
    <row r="107" spans="1:14" x14ac:dyDescent="0.25">
      <c r="A107" s="39" t="s">
        <v>135</v>
      </c>
      <c r="B107" s="39" t="s">
        <v>135</v>
      </c>
      <c r="C107" s="39">
        <v>1202000</v>
      </c>
      <c r="D107" s="39">
        <v>1</v>
      </c>
      <c r="E107" s="39">
        <v>101</v>
      </c>
      <c r="F107" s="39">
        <v>112</v>
      </c>
      <c r="G107" s="39">
        <v>105</v>
      </c>
      <c r="H107" s="39">
        <v>107</v>
      </c>
      <c r="I107" s="39">
        <v>108</v>
      </c>
      <c r="J107" s="39">
        <v>108</v>
      </c>
      <c r="K107" s="39">
        <v>108</v>
      </c>
      <c r="L107" s="39">
        <v>108</v>
      </c>
      <c r="M107" s="39">
        <v>108</v>
      </c>
      <c r="N107" s="39">
        <v>108</v>
      </c>
    </row>
    <row r="108" spans="1:14" x14ac:dyDescent="0.25">
      <c r="A108" s="39" t="s">
        <v>135</v>
      </c>
      <c r="B108" s="39" t="s">
        <v>135</v>
      </c>
      <c r="C108" s="39">
        <v>1202000</v>
      </c>
      <c r="D108" s="39">
        <v>10</v>
      </c>
      <c r="E108" s="39">
        <v>128</v>
      </c>
      <c r="F108" s="39">
        <v>127</v>
      </c>
      <c r="G108" s="39">
        <v>108</v>
      </c>
      <c r="H108" s="39">
        <v>132</v>
      </c>
      <c r="I108" s="39">
        <v>114</v>
      </c>
      <c r="J108" s="39">
        <v>91</v>
      </c>
      <c r="K108" s="39">
        <v>107</v>
      </c>
      <c r="L108" s="39">
        <v>91</v>
      </c>
      <c r="M108" s="39">
        <v>100</v>
      </c>
      <c r="N108" s="39">
        <v>88</v>
      </c>
    </row>
    <row r="109" spans="1:14" x14ac:dyDescent="0.25">
      <c r="A109" s="39" t="s">
        <v>135</v>
      </c>
      <c r="B109" s="39" t="s">
        <v>135</v>
      </c>
      <c r="C109" s="39">
        <v>1202000</v>
      </c>
      <c r="D109" s="39">
        <v>11</v>
      </c>
      <c r="E109" s="39">
        <v>115</v>
      </c>
      <c r="F109" s="39">
        <v>120</v>
      </c>
      <c r="G109" s="39">
        <v>119</v>
      </c>
      <c r="H109" s="39">
        <v>101</v>
      </c>
      <c r="I109" s="39">
        <v>124</v>
      </c>
      <c r="J109" s="39">
        <v>107</v>
      </c>
      <c r="K109" s="39">
        <v>86</v>
      </c>
      <c r="L109" s="39">
        <v>101</v>
      </c>
      <c r="M109" s="39">
        <v>86</v>
      </c>
      <c r="N109" s="39">
        <v>94</v>
      </c>
    </row>
    <row r="110" spans="1:14" x14ac:dyDescent="0.25">
      <c r="A110" s="39" t="s">
        <v>135</v>
      </c>
      <c r="B110" s="39" t="s">
        <v>135</v>
      </c>
      <c r="C110" s="39">
        <v>1202000</v>
      </c>
      <c r="D110" s="39">
        <v>12</v>
      </c>
      <c r="E110" s="39">
        <v>95</v>
      </c>
      <c r="F110" s="39">
        <v>112</v>
      </c>
      <c r="G110" s="39">
        <v>118</v>
      </c>
      <c r="H110" s="39">
        <v>117</v>
      </c>
      <c r="I110" s="39">
        <v>99</v>
      </c>
      <c r="J110" s="39">
        <v>122</v>
      </c>
      <c r="K110" s="39">
        <v>105</v>
      </c>
      <c r="L110" s="39">
        <v>84</v>
      </c>
      <c r="M110" s="39">
        <v>99</v>
      </c>
      <c r="N110" s="39">
        <v>84</v>
      </c>
    </row>
    <row r="111" spans="1:14" x14ac:dyDescent="0.25">
      <c r="A111" s="39" t="s">
        <v>135</v>
      </c>
      <c r="B111" s="39" t="s">
        <v>135</v>
      </c>
      <c r="C111" s="39">
        <v>1202000</v>
      </c>
      <c r="D111" s="39">
        <v>2</v>
      </c>
      <c r="E111" s="39">
        <v>116</v>
      </c>
      <c r="F111" s="39">
        <v>102</v>
      </c>
      <c r="G111" s="39">
        <v>113</v>
      </c>
      <c r="H111" s="39">
        <v>106</v>
      </c>
      <c r="I111" s="39">
        <v>108</v>
      </c>
      <c r="J111" s="39">
        <v>109</v>
      </c>
      <c r="K111" s="39">
        <v>109</v>
      </c>
      <c r="L111" s="39">
        <v>109</v>
      </c>
      <c r="M111" s="39">
        <v>109</v>
      </c>
      <c r="N111" s="39">
        <v>109</v>
      </c>
    </row>
    <row r="112" spans="1:14" x14ac:dyDescent="0.25">
      <c r="A112" s="39" t="s">
        <v>135</v>
      </c>
      <c r="B112" s="39" t="s">
        <v>135</v>
      </c>
      <c r="C112" s="39">
        <v>1202000</v>
      </c>
      <c r="D112" s="39">
        <v>3</v>
      </c>
      <c r="E112" s="39">
        <v>105</v>
      </c>
      <c r="F112" s="39">
        <v>115</v>
      </c>
      <c r="G112" s="39">
        <v>101</v>
      </c>
      <c r="H112" s="39">
        <v>111</v>
      </c>
      <c r="I112" s="39">
        <v>104</v>
      </c>
      <c r="J112" s="39">
        <v>107</v>
      </c>
      <c r="K112" s="39">
        <v>108</v>
      </c>
      <c r="L112" s="39">
        <v>108</v>
      </c>
      <c r="M112" s="39">
        <v>108</v>
      </c>
      <c r="N112" s="39">
        <v>108</v>
      </c>
    </row>
    <row r="113" spans="1:14" x14ac:dyDescent="0.25">
      <c r="A113" s="39" t="s">
        <v>135</v>
      </c>
      <c r="B113" s="39" t="s">
        <v>135</v>
      </c>
      <c r="C113" s="39">
        <v>1202000</v>
      </c>
      <c r="D113" s="39">
        <v>4</v>
      </c>
      <c r="E113" s="39">
        <v>120</v>
      </c>
      <c r="F113" s="39">
        <v>102</v>
      </c>
      <c r="G113" s="39">
        <v>112</v>
      </c>
      <c r="H113" s="39">
        <v>99</v>
      </c>
      <c r="I113" s="39">
        <v>109</v>
      </c>
      <c r="J113" s="39">
        <v>102</v>
      </c>
      <c r="K113" s="39">
        <v>105</v>
      </c>
      <c r="L113" s="39">
        <v>105</v>
      </c>
      <c r="M113" s="39">
        <v>105</v>
      </c>
      <c r="N113" s="39">
        <v>105</v>
      </c>
    </row>
    <row r="114" spans="1:14" x14ac:dyDescent="0.25">
      <c r="A114" s="39" t="s">
        <v>135</v>
      </c>
      <c r="B114" s="39" t="s">
        <v>135</v>
      </c>
      <c r="C114" s="39">
        <v>1202000</v>
      </c>
      <c r="D114" s="39">
        <v>5</v>
      </c>
      <c r="E114" s="39">
        <v>102</v>
      </c>
      <c r="F114" s="39">
        <v>120</v>
      </c>
      <c r="G114" s="39">
        <v>102</v>
      </c>
      <c r="H114" s="39">
        <v>112</v>
      </c>
      <c r="I114" s="39">
        <v>98</v>
      </c>
      <c r="J114" s="39">
        <v>108</v>
      </c>
      <c r="K114" s="39">
        <v>102</v>
      </c>
      <c r="L114" s="39">
        <v>104</v>
      </c>
      <c r="M114" s="39">
        <v>105</v>
      </c>
      <c r="N114" s="39">
        <v>105</v>
      </c>
    </row>
    <row r="115" spans="1:14" x14ac:dyDescent="0.25">
      <c r="A115" s="39" t="s">
        <v>135</v>
      </c>
      <c r="B115" s="39" t="s">
        <v>135</v>
      </c>
      <c r="C115" s="39">
        <v>1202000</v>
      </c>
      <c r="D115" s="39">
        <v>6</v>
      </c>
      <c r="E115" s="39">
        <v>126</v>
      </c>
      <c r="F115" s="39">
        <v>101</v>
      </c>
      <c r="G115" s="39">
        <v>118</v>
      </c>
      <c r="H115" s="39">
        <v>101</v>
      </c>
      <c r="I115" s="39">
        <v>111</v>
      </c>
      <c r="J115" s="39">
        <v>97</v>
      </c>
      <c r="K115" s="39">
        <v>107</v>
      </c>
      <c r="L115" s="39">
        <v>101</v>
      </c>
      <c r="M115" s="39">
        <v>103</v>
      </c>
      <c r="N115" s="39">
        <v>104</v>
      </c>
    </row>
    <row r="116" spans="1:14" x14ac:dyDescent="0.25">
      <c r="A116" s="39" t="s">
        <v>135</v>
      </c>
      <c r="B116" s="39" t="s">
        <v>135</v>
      </c>
      <c r="C116" s="39">
        <v>1202000</v>
      </c>
      <c r="D116" s="39">
        <v>7</v>
      </c>
      <c r="E116" s="39">
        <v>144</v>
      </c>
      <c r="F116" s="39">
        <v>124</v>
      </c>
      <c r="G116" s="39">
        <v>99</v>
      </c>
      <c r="H116" s="39">
        <v>117</v>
      </c>
      <c r="I116" s="39">
        <v>100</v>
      </c>
      <c r="J116" s="39">
        <v>109</v>
      </c>
      <c r="K116" s="39">
        <v>96</v>
      </c>
      <c r="L116" s="39">
        <v>106</v>
      </c>
      <c r="M116" s="39">
        <v>99</v>
      </c>
      <c r="N116" s="39">
        <v>102</v>
      </c>
    </row>
    <row r="117" spans="1:14" x14ac:dyDescent="0.25">
      <c r="A117" s="39" t="s">
        <v>135</v>
      </c>
      <c r="B117" s="39" t="s">
        <v>135</v>
      </c>
      <c r="C117" s="39">
        <v>1202000</v>
      </c>
      <c r="D117" s="39">
        <v>8</v>
      </c>
      <c r="E117" s="39">
        <v>110</v>
      </c>
      <c r="F117" s="39">
        <v>135</v>
      </c>
      <c r="G117" s="39">
        <v>117</v>
      </c>
      <c r="H117" s="39">
        <v>93</v>
      </c>
      <c r="I117" s="39">
        <v>110</v>
      </c>
      <c r="J117" s="39">
        <v>94</v>
      </c>
      <c r="K117" s="39">
        <v>103</v>
      </c>
      <c r="L117" s="39">
        <v>90</v>
      </c>
      <c r="M117" s="39">
        <v>99</v>
      </c>
      <c r="N117" s="39">
        <v>93</v>
      </c>
    </row>
    <row r="118" spans="1:14" x14ac:dyDescent="0.25">
      <c r="A118" s="39" t="s">
        <v>135</v>
      </c>
      <c r="B118" s="39" t="s">
        <v>135</v>
      </c>
      <c r="C118" s="39">
        <v>1202000</v>
      </c>
      <c r="D118" s="39">
        <v>9</v>
      </c>
      <c r="E118" s="39">
        <v>127</v>
      </c>
      <c r="F118" s="39">
        <v>108</v>
      </c>
      <c r="G118" s="39">
        <v>132</v>
      </c>
      <c r="H118" s="39">
        <v>114</v>
      </c>
      <c r="I118" s="39">
        <v>91</v>
      </c>
      <c r="J118" s="39">
        <v>107</v>
      </c>
      <c r="K118" s="39">
        <v>92</v>
      </c>
      <c r="L118" s="39">
        <v>100</v>
      </c>
      <c r="M118" s="39">
        <v>88</v>
      </c>
      <c r="N118" s="39">
        <v>97</v>
      </c>
    </row>
    <row r="119" spans="1:14" x14ac:dyDescent="0.25">
      <c r="A119" s="39" t="s">
        <v>135</v>
      </c>
      <c r="B119" s="39" t="s">
        <v>135</v>
      </c>
      <c r="C119" s="39">
        <v>1203000</v>
      </c>
      <c r="D119" s="39">
        <v>0</v>
      </c>
      <c r="E119" s="39">
        <v>50</v>
      </c>
      <c r="F119" s="39">
        <v>47</v>
      </c>
      <c r="G119" s="39">
        <v>49</v>
      </c>
      <c r="H119" s="39">
        <v>49</v>
      </c>
      <c r="I119" s="39">
        <v>49</v>
      </c>
      <c r="J119" s="39">
        <v>49</v>
      </c>
      <c r="K119" s="39">
        <v>49</v>
      </c>
      <c r="L119" s="39">
        <v>49</v>
      </c>
      <c r="M119" s="39">
        <v>49</v>
      </c>
      <c r="N119" s="39">
        <v>49</v>
      </c>
    </row>
    <row r="120" spans="1:14" x14ac:dyDescent="0.25">
      <c r="A120" s="39" t="s">
        <v>135</v>
      </c>
      <c r="B120" s="39" t="s">
        <v>135</v>
      </c>
      <c r="C120" s="39">
        <v>1203000</v>
      </c>
      <c r="D120" s="39">
        <v>1</v>
      </c>
      <c r="E120" s="39">
        <v>65</v>
      </c>
      <c r="F120" s="39">
        <v>53</v>
      </c>
      <c r="G120" s="39">
        <v>50</v>
      </c>
      <c r="H120" s="39">
        <v>52</v>
      </c>
      <c r="I120" s="39">
        <v>52</v>
      </c>
      <c r="J120" s="39">
        <v>52</v>
      </c>
      <c r="K120" s="39">
        <v>52</v>
      </c>
      <c r="L120" s="39">
        <v>52</v>
      </c>
      <c r="M120" s="39">
        <v>52</v>
      </c>
      <c r="N120" s="39">
        <v>52</v>
      </c>
    </row>
    <row r="121" spans="1:14" x14ac:dyDescent="0.25">
      <c r="A121" s="39" t="s">
        <v>135</v>
      </c>
      <c r="B121" s="39" t="s">
        <v>135</v>
      </c>
      <c r="C121" s="39">
        <v>1203000</v>
      </c>
      <c r="D121" s="39">
        <v>10</v>
      </c>
      <c r="E121" s="39">
        <v>73</v>
      </c>
      <c r="F121" s="39">
        <v>66</v>
      </c>
      <c r="G121" s="39">
        <v>72</v>
      </c>
      <c r="H121" s="39">
        <v>87</v>
      </c>
      <c r="I121" s="39">
        <v>63</v>
      </c>
      <c r="J121" s="39">
        <v>93</v>
      </c>
      <c r="K121" s="39">
        <v>86</v>
      </c>
      <c r="L121" s="39">
        <v>79</v>
      </c>
      <c r="M121" s="39">
        <v>81</v>
      </c>
      <c r="N121" s="39">
        <v>97</v>
      </c>
    </row>
    <row r="122" spans="1:14" x14ac:dyDescent="0.25">
      <c r="A122" s="39" t="s">
        <v>135</v>
      </c>
      <c r="B122" s="39" t="s">
        <v>135</v>
      </c>
      <c r="C122" s="39">
        <v>1203000</v>
      </c>
      <c r="D122" s="39">
        <v>11</v>
      </c>
      <c r="E122" s="39">
        <v>55</v>
      </c>
      <c r="F122" s="39">
        <v>74</v>
      </c>
      <c r="G122" s="39">
        <v>66</v>
      </c>
      <c r="H122" s="39">
        <v>73</v>
      </c>
      <c r="I122" s="39">
        <v>87</v>
      </c>
      <c r="J122" s="39">
        <v>64</v>
      </c>
      <c r="K122" s="39">
        <v>93</v>
      </c>
      <c r="L122" s="39">
        <v>87</v>
      </c>
      <c r="M122" s="39">
        <v>79</v>
      </c>
      <c r="N122" s="39">
        <v>82</v>
      </c>
    </row>
    <row r="123" spans="1:14" x14ac:dyDescent="0.25">
      <c r="A123" s="39" t="s">
        <v>135</v>
      </c>
      <c r="B123" s="39" t="s">
        <v>135</v>
      </c>
      <c r="C123" s="39">
        <v>1203000</v>
      </c>
      <c r="D123" s="39">
        <v>12</v>
      </c>
      <c r="E123" s="39">
        <v>58</v>
      </c>
      <c r="F123" s="39">
        <v>55</v>
      </c>
      <c r="G123" s="39">
        <v>73</v>
      </c>
      <c r="H123" s="39">
        <v>66</v>
      </c>
      <c r="I123" s="39">
        <v>72</v>
      </c>
      <c r="J123" s="39">
        <v>87</v>
      </c>
      <c r="K123" s="39">
        <v>63</v>
      </c>
      <c r="L123" s="39">
        <v>93</v>
      </c>
      <c r="M123" s="39">
        <v>86</v>
      </c>
      <c r="N123" s="39">
        <v>79</v>
      </c>
    </row>
    <row r="124" spans="1:14" x14ac:dyDescent="0.25">
      <c r="A124" s="39" t="s">
        <v>135</v>
      </c>
      <c r="B124" s="39" t="s">
        <v>135</v>
      </c>
      <c r="C124" s="39">
        <v>1203000</v>
      </c>
      <c r="D124" s="39">
        <v>2</v>
      </c>
      <c r="E124" s="39">
        <v>56</v>
      </c>
      <c r="F124" s="39">
        <v>67</v>
      </c>
      <c r="G124" s="39">
        <v>55</v>
      </c>
      <c r="H124" s="39">
        <v>51</v>
      </c>
      <c r="I124" s="39">
        <v>53</v>
      </c>
      <c r="J124" s="39">
        <v>53</v>
      </c>
      <c r="K124" s="39">
        <v>53</v>
      </c>
      <c r="L124" s="39">
        <v>53</v>
      </c>
      <c r="M124" s="39">
        <v>53</v>
      </c>
      <c r="N124" s="39">
        <v>53</v>
      </c>
    </row>
    <row r="125" spans="1:14" x14ac:dyDescent="0.25">
      <c r="A125" s="39" t="s">
        <v>135</v>
      </c>
      <c r="B125" s="39" t="s">
        <v>135</v>
      </c>
      <c r="C125" s="39">
        <v>1203000</v>
      </c>
      <c r="D125" s="39">
        <v>3</v>
      </c>
      <c r="E125" s="39">
        <v>55</v>
      </c>
      <c r="F125" s="39">
        <v>57</v>
      </c>
      <c r="G125" s="39">
        <v>68</v>
      </c>
      <c r="H125" s="39">
        <v>56</v>
      </c>
      <c r="I125" s="39">
        <v>52</v>
      </c>
      <c r="J125" s="39">
        <v>54</v>
      </c>
      <c r="K125" s="39">
        <v>54</v>
      </c>
      <c r="L125" s="39">
        <v>54</v>
      </c>
      <c r="M125" s="39">
        <v>54</v>
      </c>
      <c r="N125" s="39">
        <v>54</v>
      </c>
    </row>
    <row r="126" spans="1:14" x14ac:dyDescent="0.25">
      <c r="A126" s="39" t="s">
        <v>135</v>
      </c>
      <c r="B126" s="39" t="s">
        <v>135</v>
      </c>
      <c r="C126" s="39">
        <v>1203000</v>
      </c>
      <c r="D126" s="39">
        <v>4</v>
      </c>
      <c r="E126" s="39">
        <v>64</v>
      </c>
      <c r="F126" s="39">
        <v>59</v>
      </c>
      <c r="G126" s="39">
        <v>60</v>
      </c>
      <c r="H126" s="39">
        <v>72</v>
      </c>
      <c r="I126" s="39">
        <v>60</v>
      </c>
      <c r="J126" s="39">
        <v>56</v>
      </c>
      <c r="K126" s="39">
        <v>58</v>
      </c>
      <c r="L126" s="39">
        <v>58</v>
      </c>
      <c r="M126" s="39">
        <v>58</v>
      </c>
      <c r="N126" s="39">
        <v>58</v>
      </c>
    </row>
    <row r="127" spans="1:14" x14ac:dyDescent="0.25">
      <c r="A127" s="39" t="s">
        <v>135</v>
      </c>
      <c r="B127" s="39" t="s">
        <v>135</v>
      </c>
      <c r="C127" s="39">
        <v>1203000</v>
      </c>
      <c r="D127" s="39">
        <v>5</v>
      </c>
      <c r="E127" s="39">
        <v>73</v>
      </c>
      <c r="F127" s="39">
        <v>68</v>
      </c>
      <c r="G127" s="39">
        <v>62</v>
      </c>
      <c r="H127" s="39">
        <v>64</v>
      </c>
      <c r="I127" s="39">
        <v>77</v>
      </c>
      <c r="J127" s="39">
        <v>63</v>
      </c>
      <c r="K127" s="39">
        <v>59</v>
      </c>
      <c r="L127" s="39">
        <v>61</v>
      </c>
      <c r="M127" s="39">
        <v>61</v>
      </c>
      <c r="N127" s="39">
        <v>61</v>
      </c>
    </row>
    <row r="128" spans="1:14" x14ac:dyDescent="0.25">
      <c r="A128" s="39" t="s">
        <v>135</v>
      </c>
      <c r="B128" s="39" t="s">
        <v>135</v>
      </c>
      <c r="C128" s="39">
        <v>1203000</v>
      </c>
      <c r="D128" s="39">
        <v>6</v>
      </c>
      <c r="E128" s="39">
        <v>52</v>
      </c>
      <c r="F128" s="39">
        <v>76</v>
      </c>
      <c r="G128" s="39">
        <v>70</v>
      </c>
      <c r="H128" s="39">
        <v>65</v>
      </c>
      <c r="I128" s="39">
        <v>67</v>
      </c>
      <c r="J128" s="39">
        <v>80</v>
      </c>
      <c r="K128" s="39">
        <v>65</v>
      </c>
      <c r="L128" s="39">
        <v>61</v>
      </c>
      <c r="M128" s="39">
        <v>63</v>
      </c>
      <c r="N128" s="39">
        <v>63</v>
      </c>
    </row>
    <row r="129" spans="1:14" x14ac:dyDescent="0.25">
      <c r="A129" s="39" t="s">
        <v>135</v>
      </c>
      <c r="B129" s="39" t="s">
        <v>135</v>
      </c>
      <c r="C129" s="39">
        <v>1203000</v>
      </c>
      <c r="D129" s="39">
        <v>7</v>
      </c>
      <c r="E129" s="39">
        <v>78</v>
      </c>
      <c r="F129" s="39">
        <v>57</v>
      </c>
      <c r="G129" s="39">
        <v>84</v>
      </c>
      <c r="H129" s="39">
        <v>78</v>
      </c>
      <c r="I129" s="39">
        <v>71</v>
      </c>
      <c r="J129" s="39">
        <v>73</v>
      </c>
      <c r="K129" s="39">
        <v>88</v>
      </c>
      <c r="L129" s="39">
        <v>72</v>
      </c>
      <c r="M129" s="39">
        <v>68</v>
      </c>
      <c r="N129" s="39">
        <v>70</v>
      </c>
    </row>
    <row r="130" spans="1:14" x14ac:dyDescent="0.25">
      <c r="A130" s="39" t="s">
        <v>135</v>
      </c>
      <c r="B130" s="39" t="s">
        <v>135</v>
      </c>
      <c r="C130" s="39">
        <v>1203000</v>
      </c>
      <c r="D130" s="39">
        <v>8</v>
      </c>
      <c r="E130" s="39">
        <v>68</v>
      </c>
      <c r="F130" s="39">
        <v>82</v>
      </c>
      <c r="G130" s="39">
        <v>59</v>
      </c>
      <c r="H130" s="39">
        <v>87</v>
      </c>
      <c r="I130" s="39">
        <v>81</v>
      </c>
      <c r="J130" s="39">
        <v>74</v>
      </c>
      <c r="K130" s="39">
        <v>76</v>
      </c>
      <c r="L130" s="39">
        <v>91</v>
      </c>
      <c r="M130" s="39">
        <v>75</v>
      </c>
      <c r="N130" s="39">
        <v>71</v>
      </c>
    </row>
    <row r="131" spans="1:14" x14ac:dyDescent="0.25">
      <c r="A131" s="39" t="s">
        <v>135</v>
      </c>
      <c r="B131" s="39" t="s">
        <v>135</v>
      </c>
      <c r="C131" s="39">
        <v>1203000</v>
      </c>
      <c r="D131" s="39">
        <v>9</v>
      </c>
      <c r="E131" s="39">
        <v>67</v>
      </c>
      <c r="F131" s="39">
        <v>73</v>
      </c>
      <c r="G131" s="39">
        <v>88</v>
      </c>
      <c r="H131" s="39">
        <v>64</v>
      </c>
      <c r="I131" s="39">
        <v>94</v>
      </c>
      <c r="J131" s="39">
        <v>87</v>
      </c>
      <c r="K131" s="39">
        <v>80</v>
      </c>
      <c r="L131" s="39">
        <v>82</v>
      </c>
      <c r="M131" s="39">
        <v>98</v>
      </c>
      <c r="N131" s="39">
        <v>81</v>
      </c>
    </row>
    <row r="132" spans="1:14" x14ac:dyDescent="0.25">
      <c r="A132" s="39" t="s">
        <v>135</v>
      </c>
      <c r="B132" s="39" t="s">
        <v>135</v>
      </c>
      <c r="C132" s="39">
        <v>1204000</v>
      </c>
      <c r="D132" s="39">
        <v>0</v>
      </c>
      <c r="E132" s="39">
        <v>30</v>
      </c>
      <c r="F132" s="39">
        <v>28</v>
      </c>
      <c r="G132" s="39">
        <v>29</v>
      </c>
      <c r="H132" s="39">
        <v>29</v>
      </c>
      <c r="I132" s="39">
        <v>29</v>
      </c>
      <c r="J132" s="39">
        <v>29</v>
      </c>
      <c r="K132" s="39">
        <v>29</v>
      </c>
      <c r="L132" s="39">
        <v>29</v>
      </c>
      <c r="M132" s="39">
        <v>29</v>
      </c>
      <c r="N132" s="39">
        <v>29</v>
      </c>
    </row>
    <row r="133" spans="1:14" x14ac:dyDescent="0.25">
      <c r="A133" s="39" t="s">
        <v>135</v>
      </c>
      <c r="B133" s="39" t="s">
        <v>135</v>
      </c>
      <c r="C133" s="39">
        <v>1204000</v>
      </c>
      <c r="D133" s="39">
        <v>1</v>
      </c>
      <c r="E133" s="39">
        <v>36</v>
      </c>
      <c r="F133" s="39">
        <v>32</v>
      </c>
      <c r="G133" s="39">
        <v>30</v>
      </c>
      <c r="H133" s="39">
        <v>31</v>
      </c>
      <c r="I133" s="39">
        <v>31</v>
      </c>
      <c r="J133" s="39">
        <v>31</v>
      </c>
      <c r="K133" s="39">
        <v>31</v>
      </c>
      <c r="L133" s="39">
        <v>31</v>
      </c>
      <c r="M133" s="39">
        <v>31</v>
      </c>
      <c r="N133" s="39">
        <v>31</v>
      </c>
    </row>
    <row r="134" spans="1:14" x14ac:dyDescent="0.25">
      <c r="A134" s="39" t="s">
        <v>135</v>
      </c>
      <c r="B134" s="39" t="s">
        <v>135</v>
      </c>
      <c r="C134" s="39">
        <v>1204000</v>
      </c>
      <c r="D134" s="39">
        <v>10</v>
      </c>
      <c r="E134" s="39">
        <v>34</v>
      </c>
      <c r="F134" s="39">
        <v>47</v>
      </c>
      <c r="G134" s="39">
        <v>44</v>
      </c>
      <c r="H134" s="39">
        <v>34</v>
      </c>
      <c r="I134" s="39">
        <v>37</v>
      </c>
      <c r="J134" s="39">
        <v>36</v>
      </c>
      <c r="K134" s="39">
        <v>42</v>
      </c>
      <c r="L134" s="39">
        <v>32</v>
      </c>
      <c r="M134" s="39">
        <v>44</v>
      </c>
      <c r="N134" s="39">
        <v>47</v>
      </c>
    </row>
    <row r="135" spans="1:14" x14ac:dyDescent="0.25">
      <c r="A135" s="39" t="s">
        <v>135</v>
      </c>
      <c r="B135" s="39" t="s">
        <v>135</v>
      </c>
      <c r="C135" s="39">
        <v>1204000</v>
      </c>
      <c r="D135" s="39">
        <v>11</v>
      </c>
      <c r="E135" s="39">
        <v>44</v>
      </c>
      <c r="F135" s="39">
        <v>32</v>
      </c>
      <c r="G135" s="39">
        <v>45</v>
      </c>
      <c r="H135" s="39">
        <v>42</v>
      </c>
      <c r="I135" s="39">
        <v>33</v>
      </c>
      <c r="J135" s="39">
        <v>35</v>
      </c>
      <c r="K135" s="39">
        <v>34</v>
      </c>
      <c r="L135" s="39">
        <v>40</v>
      </c>
      <c r="M135" s="39">
        <v>30</v>
      </c>
      <c r="N135" s="39">
        <v>42</v>
      </c>
    </row>
    <row r="136" spans="1:14" x14ac:dyDescent="0.25">
      <c r="A136" s="39" t="s">
        <v>135</v>
      </c>
      <c r="B136" s="39" t="s">
        <v>135</v>
      </c>
      <c r="C136" s="39">
        <v>1204000</v>
      </c>
      <c r="D136" s="39">
        <v>12</v>
      </c>
      <c r="E136" s="39">
        <v>26</v>
      </c>
      <c r="F136" s="39">
        <v>42</v>
      </c>
      <c r="G136" s="39">
        <v>31</v>
      </c>
      <c r="H136" s="39">
        <v>43</v>
      </c>
      <c r="I136" s="39">
        <v>40</v>
      </c>
      <c r="J136" s="39">
        <v>31</v>
      </c>
      <c r="K136" s="39">
        <v>34</v>
      </c>
      <c r="L136" s="39">
        <v>33</v>
      </c>
      <c r="M136" s="39">
        <v>38</v>
      </c>
      <c r="N136" s="39">
        <v>29</v>
      </c>
    </row>
    <row r="137" spans="1:14" x14ac:dyDescent="0.25">
      <c r="A137" s="39" t="s">
        <v>135</v>
      </c>
      <c r="B137" s="39" t="s">
        <v>135</v>
      </c>
      <c r="C137" s="39">
        <v>1204000</v>
      </c>
      <c r="D137" s="39">
        <v>2</v>
      </c>
      <c r="E137" s="39">
        <v>34</v>
      </c>
      <c r="F137" s="39">
        <v>37</v>
      </c>
      <c r="G137" s="39">
        <v>32</v>
      </c>
      <c r="H137" s="39">
        <v>30</v>
      </c>
      <c r="I137" s="39">
        <v>31</v>
      </c>
      <c r="J137" s="39">
        <v>31</v>
      </c>
      <c r="K137" s="39">
        <v>31</v>
      </c>
      <c r="L137" s="39">
        <v>31</v>
      </c>
      <c r="M137" s="39">
        <v>31</v>
      </c>
      <c r="N137" s="39">
        <v>31</v>
      </c>
    </row>
    <row r="138" spans="1:14" x14ac:dyDescent="0.25">
      <c r="A138" s="39" t="s">
        <v>135</v>
      </c>
      <c r="B138" s="39" t="s">
        <v>135</v>
      </c>
      <c r="C138" s="39">
        <v>1204000</v>
      </c>
      <c r="D138" s="39">
        <v>3</v>
      </c>
      <c r="E138" s="39">
        <v>25</v>
      </c>
      <c r="F138" s="39">
        <v>35</v>
      </c>
      <c r="G138" s="39">
        <v>37</v>
      </c>
      <c r="H138" s="39">
        <v>33</v>
      </c>
      <c r="I138" s="39">
        <v>30</v>
      </c>
      <c r="J138" s="39">
        <v>31</v>
      </c>
      <c r="K138" s="39">
        <v>31</v>
      </c>
      <c r="L138" s="39">
        <v>31</v>
      </c>
      <c r="M138" s="39">
        <v>31</v>
      </c>
      <c r="N138" s="39">
        <v>31</v>
      </c>
    </row>
    <row r="139" spans="1:14" x14ac:dyDescent="0.25">
      <c r="A139" s="39" t="s">
        <v>135</v>
      </c>
      <c r="B139" s="39" t="s">
        <v>135</v>
      </c>
      <c r="C139" s="39">
        <v>1204000</v>
      </c>
      <c r="D139" s="39">
        <v>4</v>
      </c>
      <c r="E139" s="39">
        <v>34</v>
      </c>
      <c r="F139" s="39">
        <v>26</v>
      </c>
      <c r="G139" s="39">
        <v>36</v>
      </c>
      <c r="H139" s="39">
        <v>38</v>
      </c>
      <c r="I139" s="39">
        <v>33</v>
      </c>
      <c r="J139" s="39">
        <v>31</v>
      </c>
      <c r="K139" s="39">
        <v>32</v>
      </c>
      <c r="L139" s="39">
        <v>32</v>
      </c>
      <c r="M139" s="39">
        <v>32</v>
      </c>
      <c r="N139" s="39">
        <v>32</v>
      </c>
    </row>
    <row r="140" spans="1:14" x14ac:dyDescent="0.25">
      <c r="A140" s="39" t="s">
        <v>135</v>
      </c>
      <c r="B140" s="39" t="s">
        <v>135</v>
      </c>
      <c r="C140" s="39">
        <v>1204000</v>
      </c>
      <c r="D140" s="39">
        <v>5</v>
      </c>
      <c r="E140" s="39">
        <v>31</v>
      </c>
      <c r="F140" s="39">
        <v>36</v>
      </c>
      <c r="G140" s="39">
        <v>28</v>
      </c>
      <c r="H140" s="39">
        <v>38</v>
      </c>
      <c r="I140" s="39">
        <v>40</v>
      </c>
      <c r="J140" s="39">
        <v>36</v>
      </c>
      <c r="K140" s="39">
        <v>33</v>
      </c>
      <c r="L140" s="39">
        <v>34</v>
      </c>
      <c r="M140" s="39">
        <v>35</v>
      </c>
      <c r="N140" s="39">
        <v>35</v>
      </c>
    </row>
    <row r="141" spans="1:14" x14ac:dyDescent="0.25">
      <c r="A141" s="39" t="s">
        <v>135</v>
      </c>
      <c r="B141" s="39" t="s">
        <v>135</v>
      </c>
      <c r="C141" s="39">
        <v>1204000</v>
      </c>
      <c r="D141" s="39">
        <v>6</v>
      </c>
      <c r="E141" s="39">
        <v>32</v>
      </c>
      <c r="F141" s="39">
        <v>31</v>
      </c>
      <c r="G141" s="39">
        <v>37</v>
      </c>
      <c r="H141" s="39">
        <v>28</v>
      </c>
      <c r="I141" s="39">
        <v>38</v>
      </c>
      <c r="J141" s="39">
        <v>41</v>
      </c>
      <c r="K141" s="39">
        <v>36</v>
      </c>
      <c r="L141" s="39">
        <v>34</v>
      </c>
      <c r="M141" s="39">
        <v>35</v>
      </c>
      <c r="N141" s="39">
        <v>35</v>
      </c>
    </row>
    <row r="142" spans="1:14" x14ac:dyDescent="0.25">
      <c r="A142" s="39" t="s">
        <v>135</v>
      </c>
      <c r="B142" s="39" t="s">
        <v>135</v>
      </c>
      <c r="C142" s="39">
        <v>1204000</v>
      </c>
      <c r="D142" s="39">
        <v>7</v>
      </c>
      <c r="E142" s="39">
        <v>33</v>
      </c>
      <c r="F142" s="39">
        <v>36</v>
      </c>
      <c r="G142" s="39">
        <v>35</v>
      </c>
      <c r="H142" s="39">
        <v>41</v>
      </c>
      <c r="I142" s="39">
        <v>31</v>
      </c>
      <c r="J142" s="39">
        <v>43</v>
      </c>
      <c r="K142" s="39">
        <v>45</v>
      </c>
      <c r="L142" s="39">
        <v>40</v>
      </c>
      <c r="M142" s="39">
        <v>38</v>
      </c>
      <c r="N142" s="39">
        <v>39</v>
      </c>
    </row>
    <row r="143" spans="1:14" x14ac:dyDescent="0.25">
      <c r="A143" s="39" t="s">
        <v>135</v>
      </c>
      <c r="B143" s="39" t="s">
        <v>135</v>
      </c>
      <c r="C143" s="39">
        <v>1204000</v>
      </c>
      <c r="D143" s="39">
        <v>8</v>
      </c>
      <c r="E143" s="39">
        <v>44</v>
      </c>
      <c r="F143" s="39">
        <v>34</v>
      </c>
      <c r="G143" s="39">
        <v>36</v>
      </c>
      <c r="H143" s="39">
        <v>35</v>
      </c>
      <c r="I143" s="39">
        <v>41</v>
      </c>
      <c r="J143" s="39">
        <v>31</v>
      </c>
      <c r="K143" s="39">
        <v>43</v>
      </c>
      <c r="L143" s="39">
        <v>46</v>
      </c>
      <c r="M143" s="39">
        <v>41</v>
      </c>
      <c r="N143" s="39">
        <v>38</v>
      </c>
    </row>
    <row r="144" spans="1:14" x14ac:dyDescent="0.25">
      <c r="A144" s="39" t="s">
        <v>135</v>
      </c>
      <c r="B144" s="39" t="s">
        <v>135</v>
      </c>
      <c r="C144" s="39">
        <v>1204000</v>
      </c>
      <c r="D144" s="39">
        <v>9</v>
      </c>
      <c r="E144" s="39">
        <v>46</v>
      </c>
      <c r="F144" s="39">
        <v>43</v>
      </c>
      <c r="G144" s="39">
        <v>34</v>
      </c>
      <c r="H144" s="39">
        <v>36</v>
      </c>
      <c r="I144" s="39">
        <v>35</v>
      </c>
      <c r="J144" s="39">
        <v>41</v>
      </c>
      <c r="K144" s="39">
        <v>31</v>
      </c>
      <c r="L144" s="39">
        <v>43</v>
      </c>
      <c r="M144" s="39">
        <v>46</v>
      </c>
      <c r="N144" s="39">
        <v>40</v>
      </c>
    </row>
    <row r="145" spans="1:14" x14ac:dyDescent="0.25">
      <c r="A145" s="39" t="s">
        <v>135</v>
      </c>
      <c r="B145" s="39" t="s">
        <v>135</v>
      </c>
      <c r="C145" s="39">
        <v>1304000</v>
      </c>
      <c r="D145" s="39">
        <v>0</v>
      </c>
      <c r="E145" s="39">
        <v>46</v>
      </c>
      <c r="F145" s="39">
        <v>34</v>
      </c>
      <c r="G145" s="39">
        <v>40</v>
      </c>
      <c r="H145" s="39">
        <v>40</v>
      </c>
      <c r="I145" s="39">
        <v>40</v>
      </c>
      <c r="J145" s="39">
        <v>40</v>
      </c>
      <c r="K145" s="39">
        <v>40</v>
      </c>
      <c r="L145" s="39">
        <v>40</v>
      </c>
      <c r="M145" s="39">
        <v>40</v>
      </c>
      <c r="N145" s="39">
        <v>40</v>
      </c>
    </row>
    <row r="146" spans="1:14" x14ac:dyDescent="0.25">
      <c r="A146" s="39" t="s">
        <v>135</v>
      </c>
      <c r="B146" s="39" t="s">
        <v>135</v>
      </c>
      <c r="C146" s="39">
        <v>1304000</v>
      </c>
      <c r="D146" s="39">
        <v>1</v>
      </c>
      <c r="E146" s="39">
        <v>40</v>
      </c>
      <c r="F146" s="39">
        <v>45</v>
      </c>
      <c r="G146" s="39">
        <v>33</v>
      </c>
      <c r="H146" s="39">
        <v>39</v>
      </c>
      <c r="I146" s="39">
        <v>39</v>
      </c>
      <c r="J146" s="39">
        <v>39</v>
      </c>
      <c r="K146" s="39">
        <v>39</v>
      </c>
      <c r="L146" s="39">
        <v>39</v>
      </c>
      <c r="M146" s="39">
        <v>39</v>
      </c>
      <c r="N146" s="39">
        <v>39</v>
      </c>
    </row>
    <row r="147" spans="1:14" x14ac:dyDescent="0.25">
      <c r="A147" s="39" t="s">
        <v>135</v>
      </c>
      <c r="B147" s="39" t="s">
        <v>135</v>
      </c>
      <c r="C147" s="39">
        <v>1304000</v>
      </c>
      <c r="D147" s="39">
        <v>10</v>
      </c>
      <c r="E147" s="39">
        <v>50</v>
      </c>
      <c r="F147" s="39">
        <v>53</v>
      </c>
      <c r="G147" s="39">
        <v>50</v>
      </c>
      <c r="H147" s="39">
        <v>36</v>
      </c>
      <c r="I147" s="39">
        <v>33</v>
      </c>
      <c r="J147" s="39">
        <v>46</v>
      </c>
      <c r="K147" s="39">
        <v>38</v>
      </c>
      <c r="L147" s="39">
        <v>39</v>
      </c>
      <c r="M147" s="39">
        <v>56</v>
      </c>
      <c r="N147" s="39">
        <v>42</v>
      </c>
    </row>
    <row r="148" spans="1:14" x14ac:dyDescent="0.25">
      <c r="A148" s="39" t="s">
        <v>135</v>
      </c>
      <c r="B148" s="39" t="s">
        <v>135</v>
      </c>
      <c r="C148" s="39">
        <v>1304000</v>
      </c>
      <c r="D148" s="39">
        <v>11</v>
      </c>
      <c r="E148" s="39">
        <v>46</v>
      </c>
      <c r="F148" s="39">
        <v>50</v>
      </c>
      <c r="G148" s="39">
        <v>53</v>
      </c>
      <c r="H148" s="39">
        <v>51</v>
      </c>
      <c r="I148" s="39">
        <v>36</v>
      </c>
      <c r="J148" s="39">
        <v>33</v>
      </c>
      <c r="K148" s="39">
        <v>46</v>
      </c>
      <c r="L148" s="39">
        <v>38</v>
      </c>
      <c r="M148" s="39">
        <v>39</v>
      </c>
      <c r="N148" s="39">
        <v>57</v>
      </c>
    </row>
    <row r="149" spans="1:14" x14ac:dyDescent="0.25">
      <c r="A149" s="39" t="s">
        <v>135</v>
      </c>
      <c r="B149" s="39" t="s">
        <v>135</v>
      </c>
      <c r="C149" s="39">
        <v>1304000</v>
      </c>
      <c r="D149" s="39">
        <v>12</v>
      </c>
      <c r="E149" s="39">
        <v>39</v>
      </c>
      <c r="F149" s="39">
        <v>47</v>
      </c>
      <c r="G149" s="39">
        <v>51</v>
      </c>
      <c r="H149" s="39">
        <v>54</v>
      </c>
      <c r="I149" s="39">
        <v>51</v>
      </c>
      <c r="J149" s="39">
        <v>36</v>
      </c>
      <c r="K149" s="39">
        <v>33</v>
      </c>
      <c r="L149" s="39">
        <v>47</v>
      </c>
      <c r="M149" s="39">
        <v>39</v>
      </c>
      <c r="N149" s="39">
        <v>39</v>
      </c>
    </row>
    <row r="150" spans="1:14" x14ac:dyDescent="0.25">
      <c r="A150" s="39" t="s">
        <v>135</v>
      </c>
      <c r="B150" s="39" t="s">
        <v>135</v>
      </c>
      <c r="C150" s="39">
        <v>1304000</v>
      </c>
      <c r="D150" s="39">
        <v>2</v>
      </c>
      <c r="E150" s="39">
        <v>54</v>
      </c>
      <c r="F150" s="39">
        <v>40</v>
      </c>
      <c r="G150" s="39">
        <v>46</v>
      </c>
      <c r="H150" s="39">
        <v>34</v>
      </c>
      <c r="I150" s="39">
        <v>39</v>
      </c>
      <c r="J150" s="39">
        <v>40</v>
      </c>
      <c r="K150" s="39">
        <v>40</v>
      </c>
      <c r="L150" s="39">
        <v>40</v>
      </c>
      <c r="M150" s="39">
        <v>40</v>
      </c>
      <c r="N150" s="39">
        <v>40</v>
      </c>
    </row>
    <row r="151" spans="1:14" x14ac:dyDescent="0.25">
      <c r="A151" s="39" t="s">
        <v>135</v>
      </c>
      <c r="B151" s="39" t="s">
        <v>135</v>
      </c>
      <c r="C151" s="39">
        <v>1304000</v>
      </c>
      <c r="D151" s="39">
        <v>3</v>
      </c>
      <c r="E151" s="39">
        <v>38</v>
      </c>
      <c r="F151" s="39">
        <v>55</v>
      </c>
      <c r="G151" s="39">
        <v>41</v>
      </c>
      <c r="H151" s="39">
        <v>46</v>
      </c>
      <c r="I151" s="39">
        <v>34</v>
      </c>
      <c r="J151" s="39">
        <v>40</v>
      </c>
      <c r="K151" s="39">
        <v>40</v>
      </c>
      <c r="L151" s="39">
        <v>40</v>
      </c>
      <c r="M151" s="39">
        <v>40</v>
      </c>
      <c r="N151" s="39">
        <v>40</v>
      </c>
    </row>
    <row r="152" spans="1:14" x14ac:dyDescent="0.25">
      <c r="A152" s="39" t="s">
        <v>135</v>
      </c>
      <c r="B152" s="39" t="s">
        <v>135</v>
      </c>
      <c r="C152" s="39">
        <v>1304000</v>
      </c>
      <c r="D152" s="39">
        <v>4</v>
      </c>
      <c r="E152" s="39">
        <v>36</v>
      </c>
      <c r="F152" s="39">
        <v>36</v>
      </c>
      <c r="G152" s="39">
        <v>53</v>
      </c>
      <c r="H152" s="39">
        <v>40</v>
      </c>
      <c r="I152" s="39">
        <v>45</v>
      </c>
      <c r="J152" s="39">
        <v>33</v>
      </c>
      <c r="K152" s="39">
        <v>38</v>
      </c>
      <c r="L152" s="39">
        <v>39</v>
      </c>
      <c r="M152" s="39">
        <v>39</v>
      </c>
      <c r="N152" s="39">
        <v>39</v>
      </c>
    </row>
    <row r="153" spans="1:14" x14ac:dyDescent="0.25">
      <c r="A153" s="39" t="s">
        <v>135</v>
      </c>
      <c r="B153" s="39" t="s">
        <v>135</v>
      </c>
      <c r="C153" s="39">
        <v>1304000</v>
      </c>
      <c r="D153" s="39">
        <v>5</v>
      </c>
      <c r="E153" s="39">
        <v>44</v>
      </c>
      <c r="F153" s="39">
        <v>36</v>
      </c>
      <c r="G153" s="39">
        <v>37</v>
      </c>
      <c r="H153" s="39">
        <v>53</v>
      </c>
      <c r="I153" s="39">
        <v>40</v>
      </c>
      <c r="J153" s="39">
        <v>45</v>
      </c>
      <c r="K153" s="39">
        <v>34</v>
      </c>
      <c r="L153" s="39">
        <v>39</v>
      </c>
      <c r="M153" s="39">
        <v>39</v>
      </c>
      <c r="N153" s="39">
        <v>39</v>
      </c>
    </row>
    <row r="154" spans="1:14" x14ac:dyDescent="0.25">
      <c r="A154" s="39" t="s">
        <v>135</v>
      </c>
      <c r="B154" s="39" t="s">
        <v>135</v>
      </c>
      <c r="C154" s="39">
        <v>1304000</v>
      </c>
      <c r="D154" s="39">
        <v>6</v>
      </c>
      <c r="E154" s="39">
        <v>31</v>
      </c>
      <c r="F154" s="39">
        <v>44</v>
      </c>
      <c r="G154" s="39">
        <v>36</v>
      </c>
      <c r="H154" s="39">
        <v>37</v>
      </c>
      <c r="I154" s="39">
        <v>54</v>
      </c>
      <c r="J154" s="39">
        <v>40</v>
      </c>
      <c r="K154" s="39">
        <v>46</v>
      </c>
      <c r="L154" s="39">
        <v>34</v>
      </c>
      <c r="M154" s="39">
        <v>39</v>
      </c>
      <c r="N154" s="39">
        <v>40</v>
      </c>
    </row>
    <row r="155" spans="1:14" x14ac:dyDescent="0.25">
      <c r="A155" s="39" t="s">
        <v>135</v>
      </c>
      <c r="B155" s="39" t="s">
        <v>135</v>
      </c>
      <c r="C155" s="39">
        <v>1304000</v>
      </c>
      <c r="D155" s="39">
        <v>7</v>
      </c>
      <c r="E155" s="39">
        <v>36</v>
      </c>
      <c r="F155" s="39">
        <v>33</v>
      </c>
      <c r="G155" s="39">
        <v>46</v>
      </c>
      <c r="H155" s="39">
        <v>38</v>
      </c>
      <c r="I155" s="39">
        <v>39</v>
      </c>
      <c r="J155" s="39">
        <v>57</v>
      </c>
      <c r="K155" s="39">
        <v>43</v>
      </c>
      <c r="L155" s="39">
        <v>48</v>
      </c>
      <c r="M155" s="39">
        <v>36</v>
      </c>
      <c r="N155" s="39">
        <v>41</v>
      </c>
    </row>
    <row r="156" spans="1:14" x14ac:dyDescent="0.25">
      <c r="A156" s="39" t="s">
        <v>135</v>
      </c>
      <c r="B156" s="39" t="s">
        <v>135</v>
      </c>
      <c r="C156" s="39">
        <v>1304000</v>
      </c>
      <c r="D156" s="39">
        <v>8</v>
      </c>
      <c r="E156" s="39">
        <v>49</v>
      </c>
      <c r="F156" s="39">
        <v>34</v>
      </c>
      <c r="G156" s="39">
        <v>31</v>
      </c>
      <c r="H156" s="39">
        <v>44</v>
      </c>
      <c r="I156" s="39">
        <v>37</v>
      </c>
      <c r="J156" s="39">
        <v>37</v>
      </c>
      <c r="K156" s="39">
        <v>54</v>
      </c>
      <c r="L156" s="39">
        <v>41</v>
      </c>
      <c r="M156" s="39">
        <v>46</v>
      </c>
      <c r="N156" s="39">
        <v>34</v>
      </c>
    </row>
    <row r="157" spans="1:14" x14ac:dyDescent="0.25">
      <c r="A157" s="39" t="s">
        <v>135</v>
      </c>
      <c r="B157" s="39" t="s">
        <v>135</v>
      </c>
      <c r="C157" s="39">
        <v>1304000</v>
      </c>
      <c r="D157" s="39">
        <v>9</v>
      </c>
      <c r="E157" s="39">
        <v>53</v>
      </c>
      <c r="F157" s="39">
        <v>51</v>
      </c>
      <c r="G157" s="39">
        <v>36</v>
      </c>
      <c r="H157" s="39">
        <v>33</v>
      </c>
      <c r="I157" s="39">
        <v>46</v>
      </c>
      <c r="J157" s="39">
        <v>38</v>
      </c>
      <c r="K157" s="39">
        <v>39</v>
      </c>
      <c r="L157" s="39">
        <v>56</v>
      </c>
      <c r="M157" s="39">
        <v>42</v>
      </c>
      <c r="N157" s="39">
        <v>48</v>
      </c>
    </row>
    <row r="158" spans="1:14" x14ac:dyDescent="0.25">
      <c r="A158" s="39" t="s">
        <v>135</v>
      </c>
      <c r="B158" s="39" t="s">
        <v>135</v>
      </c>
      <c r="C158" s="39">
        <v>1305000</v>
      </c>
      <c r="D158" s="39">
        <v>0</v>
      </c>
      <c r="E158" s="39">
        <v>56</v>
      </c>
      <c r="F158" s="39">
        <v>42</v>
      </c>
      <c r="G158" s="39">
        <v>48</v>
      </c>
      <c r="H158" s="39">
        <v>49</v>
      </c>
      <c r="I158" s="39">
        <v>49</v>
      </c>
      <c r="J158" s="39">
        <v>49</v>
      </c>
      <c r="K158" s="39">
        <v>49</v>
      </c>
      <c r="L158" s="39">
        <v>49</v>
      </c>
      <c r="M158" s="39">
        <v>49</v>
      </c>
      <c r="N158" s="39">
        <v>49</v>
      </c>
    </row>
    <row r="159" spans="1:14" x14ac:dyDescent="0.25">
      <c r="A159" s="39" t="s">
        <v>135</v>
      </c>
      <c r="B159" s="39" t="s">
        <v>135</v>
      </c>
      <c r="C159" s="39">
        <v>1305000</v>
      </c>
      <c r="D159" s="39">
        <v>1</v>
      </c>
      <c r="E159" s="39">
        <v>44</v>
      </c>
      <c r="F159" s="39">
        <v>54</v>
      </c>
      <c r="G159" s="39">
        <v>40</v>
      </c>
      <c r="H159" s="39">
        <v>46</v>
      </c>
      <c r="I159" s="39">
        <v>47</v>
      </c>
      <c r="J159" s="39">
        <v>47</v>
      </c>
      <c r="K159" s="39">
        <v>47</v>
      </c>
      <c r="L159" s="39">
        <v>47</v>
      </c>
      <c r="M159" s="39">
        <v>47</v>
      </c>
      <c r="N159" s="39">
        <v>47</v>
      </c>
    </row>
    <row r="160" spans="1:14" x14ac:dyDescent="0.25">
      <c r="A160" s="39" t="s">
        <v>135</v>
      </c>
      <c r="B160" s="39" t="s">
        <v>135</v>
      </c>
      <c r="C160" s="39">
        <v>1305000</v>
      </c>
      <c r="D160" s="39">
        <v>10</v>
      </c>
      <c r="E160" s="39">
        <v>70</v>
      </c>
      <c r="F160" s="39">
        <v>53</v>
      </c>
      <c r="G160" s="39">
        <v>56</v>
      </c>
      <c r="H160" s="39">
        <v>40</v>
      </c>
      <c r="I160" s="39">
        <v>46</v>
      </c>
      <c r="J160" s="39">
        <v>44</v>
      </c>
      <c r="K160" s="39">
        <v>42</v>
      </c>
      <c r="L160" s="39">
        <v>38</v>
      </c>
      <c r="M160" s="39">
        <v>45</v>
      </c>
      <c r="N160" s="39">
        <v>37</v>
      </c>
    </row>
    <row r="161" spans="1:14" x14ac:dyDescent="0.25">
      <c r="A161" s="39" t="s">
        <v>135</v>
      </c>
      <c r="B161" s="39" t="s">
        <v>135</v>
      </c>
      <c r="C161" s="39">
        <v>1305000</v>
      </c>
      <c r="D161" s="39">
        <v>11</v>
      </c>
      <c r="E161" s="39">
        <v>67</v>
      </c>
      <c r="F161" s="39">
        <v>64</v>
      </c>
      <c r="G161" s="39">
        <v>49</v>
      </c>
      <c r="H161" s="39">
        <v>52</v>
      </c>
      <c r="I161" s="39">
        <v>37</v>
      </c>
      <c r="J161" s="39">
        <v>42</v>
      </c>
      <c r="K161" s="39">
        <v>40</v>
      </c>
      <c r="L161" s="39">
        <v>39</v>
      </c>
      <c r="M161" s="39">
        <v>35</v>
      </c>
      <c r="N161" s="39">
        <v>41</v>
      </c>
    </row>
    <row r="162" spans="1:14" x14ac:dyDescent="0.25">
      <c r="A162" s="39" t="s">
        <v>135</v>
      </c>
      <c r="B162" s="39" t="s">
        <v>135</v>
      </c>
      <c r="C162" s="39">
        <v>1305000</v>
      </c>
      <c r="D162" s="39">
        <v>12</v>
      </c>
      <c r="E162" s="39">
        <v>58</v>
      </c>
      <c r="F162" s="39">
        <v>66</v>
      </c>
      <c r="G162" s="39">
        <v>64</v>
      </c>
      <c r="H162" s="39">
        <v>48</v>
      </c>
      <c r="I162" s="39">
        <v>51</v>
      </c>
      <c r="J162" s="39">
        <v>36</v>
      </c>
      <c r="K162" s="39">
        <v>42</v>
      </c>
      <c r="L162" s="39">
        <v>40</v>
      </c>
      <c r="M162" s="39">
        <v>38</v>
      </c>
      <c r="N162" s="39">
        <v>35</v>
      </c>
    </row>
    <row r="163" spans="1:14" x14ac:dyDescent="0.25">
      <c r="A163" s="39" t="s">
        <v>135</v>
      </c>
      <c r="B163" s="39" t="s">
        <v>135</v>
      </c>
      <c r="C163" s="39">
        <v>1305000</v>
      </c>
      <c r="D163" s="39">
        <v>2</v>
      </c>
      <c r="E163" s="39">
        <v>51</v>
      </c>
      <c r="F163" s="39">
        <v>41</v>
      </c>
      <c r="G163" s="39">
        <v>50</v>
      </c>
      <c r="H163" s="39">
        <v>37</v>
      </c>
      <c r="I163" s="39">
        <v>43</v>
      </c>
      <c r="J163" s="39">
        <v>44</v>
      </c>
      <c r="K163" s="39">
        <v>44</v>
      </c>
      <c r="L163" s="39">
        <v>44</v>
      </c>
      <c r="M163" s="39">
        <v>44</v>
      </c>
      <c r="N163" s="39">
        <v>44</v>
      </c>
    </row>
    <row r="164" spans="1:14" x14ac:dyDescent="0.25">
      <c r="A164" s="39" t="s">
        <v>135</v>
      </c>
      <c r="B164" s="39" t="s">
        <v>135</v>
      </c>
      <c r="C164" s="39">
        <v>1305000</v>
      </c>
      <c r="D164" s="39">
        <v>3</v>
      </c>
      <c r="E164" s="39">
        <v>43</v>
      </c>
      <c r="F164" s="39">
        <v>50</v>
      </c>
      <c r="G164" s="39">
        <v>41</v>
      </c>
      <c r="H164" s="39">
        <v>50</v>
      </c>
      <c r="I164" s="39">
        <v>37</v>
      </c>
      <c r="J164" s="39">
        <v>43</v>
      </c>
      <c r="K164" s="39">
        <v>44</v>
      </c>
      <c r="L164" s="39">
        <v>44</v>
      </c>
      <c r="M164" s="39">
        <v>44</v>
      </c>
      <c r="N164" s="39">
        <v>44</v>
      </c>
    </row>
    <row r="165" spans="1:14" x14ac:dyDescent="0.25">
      <c r="A165" s="39" t="s">
        <v>135</v>
      </c>
      <c r="B165" s="39" t="s">
        <v>135</v>
      </c>
      <c r="C165" s="39">
        <v>1305000</v>
      </c>
      <c r="D165" s="39">
        <v>4</v>
      </c>
      <c r="E165" s="39">
        <v>48</v>
      </c>
      <c r="F165" s="39">
        <v>44</v>
      </c>
      <c r="G165" s="39">
        <v>51</v>
      </c>
      <c r="H165" s="39">
        <v>42</v>
      </c>
      <c r="I165" s="39">
        <v>51</v>
      </c>
      <c r="J165" s="39">
        <v>38</v>
      </c>
      <c r="K165" s="39">
        <v>44</v>
      </c>
      <c r="L165" s="39">
        <v>44</v>
      </c>
      <c r="M165" s="39">
        <v>44</v>
      </c>
      <c r="N165" s="39">
        <v>44</v>
      </c>
    </row>
    <row r="166" spans="1:14" x14ac:dyDescent="0.25">
      <c r="A166" s="39" t="s">
        <v>135</v>
      </c>
      <c r="B166" s="39" t="s">
        <v>135</v>
      </c>
      <c r="C166" s="39">
        <v>1305000</v>
      </c>
      <c r="D166" s="39">
        <v>5</v>
      </c>
      <c r="E166" s="39">
        <v>48</v>
      </c>
      <c r="F166" s="39">
        <v>46</v>
      </c>
      <c r="G166" s="39">
        <v>42</v>
      </c>
      <c r="H166" s="39">
        <v>49</v>
      </c>
      <c r="I166" s="39">
        <v>40</v>
      </c>
      <c r="J166" s="39">
        <v>49</v>
      </c>
      <c r="K166" s="39">
        <v>36</v>
      </c>
      <c r="L166" s="39">
        <v>42</v>
      </c>
      <c r="M166" s="39">
        <v>42</v>
      </c>
      <c r="N166" s="39">
        <v>42</v>
      </c>
    </row>
    <row r="167" spans="1:14" x14ac:dyDescent="0.25">
      <c r="A167" s="39" t="s">
        <v>135</v>
      </c>
      <c r="B167" s="39" t="s">
        <v>135</v>
      </c>
      <c r="C167" s="39">
        <v>1305000</v>
      </c>
      <c r="D167" s="39">
        <v>6</v>
      </c>
      <c r="E167" s="39">
        <v>50</v>
      </c>
      <c r="F167" s="39">
        <v>47</v>
      </c>
      <c r="G167" s="39">
        <v>45</v>
      </c>
      <c r="H167" s="39">
        <v>41</v>
      </c>
      <c r="I167" s="39">
        <v>49</v>
      </c>
      <c r="J167" s="39">
        <v>40</v>
      </c>
      <c r="K167" s="39">
        <v>48</v>
      </c>
      <c r="L167" s="39">
        <v>36</v>
      </c>
      <c r="M167" s="39">
        <v>42</v>
      </c>
      <c r="N167" s="39">
        <v>42</v>
      </c>
    </row>
    <row r="168" spans="1:14" x14ac:dyDescent="0.25">
      <c r="A168" s="39" t="s">
        <v>135</v>
      </c>
      <c r="B168" s="39" t="s">
        <v>135</v>
      </c>
      <c r="C168" s="39">
        <v>1305000</v>
      </c>
      <c r="D168" s="39">
        <v>7</v>
      </c>
      <c r="E168" s="39">
        <v>43</v>
      </c>
      <c r="F168" s="39">
        <v>50</v>
      </c>
      <c r="G168" s="39">
        <v>48</v>
      </c>
      <c r="H168" s="39">
        <v>45</v>
      </c>
      <c r="I168" s="39">
        <v>41</v>
      </c>
      <c r="J168" s="39">
        <v>49</v>
      </c>
      <c r="K168" s="39">
        <v>40</v>
      </c>
      <c r="L168" s="39">
        <v>49</v>
      </c>
      <c r="M168" s="39">
        <v>36</v>
      </c>
      <c r="N168" s="39">
        <v>42</v>
      </c>
    </row>
    <row r="169" spans="1:14" x14ac:dyDescent="0.25">
      <c r="A169" s="39" t="s">
        <v>135</v>
      </c>
      <c r="B169" s="39" t="s">
        <v>135</v>
      </c>
      <c r="C169" s="39">
        <v>1305000</v>
      </c>
      <c r="D169" s="39">
        <v>8</v>
      </c>
      <c r="E169" s="39">
        <v>61</v>
      </c>
      <c r="F169" s="39">
        <v>43</v>
      </c>
      <c r="G169" s="39">
        <v>50</v>
      </c>
      <c r="H169" s="39">
        <v>47</v>
      </c>
      <c r="I169" s="39">
        <v>45</v>
      </c>
      <c r="J169" s="39">
        <v>41</v>
      </c>
      <c r="K169" s="39">
        <v>49</v>
      </c>
      <c r="L169" s="39">
        <v>40</v>
      </c>
      <c r="M169" s="39">
        <v>48</v>
      </c>
      <c r="N169" s="39">
        <v>36</v>
      </c>
    </row>
    <row r="170" spans="1:14" x14ac:dyDescent="0.25">
      <c r="A170" s="39" t="s">
        <v>135</v>
      </c>
      <c r="B170" s="39" t="s">
        <v>135</v>
      </c>
      <c r="C170" s="39">
        <v>1305000</v>
      </c>
      <c r="D170" s="39">
        <v>9</v>
      </c>
      <c r="E170" s="39">
        <v>55</v>
      </c>
      <c r="F170" s="39">
        <v>59</v>
      </c>
      <c r="G170" s="39">
        <v>41</v>
      </c>
      <c r="H170" s="39">
        <v>48</v>
      </c>
      <c r="I170" s="39">
        <v>46</v>
      </c>
      <c r="J170" s="39">
        <v>44</v>
      </c>
      <c r="K170" s="39">
        <v>40</v>
      </c>
      <c r="L170" s="39">
        <v>47</v>
      </c>
      <c r="M170" s="39">
        <v>38</v>
      </c>
      <c r="N170" s="39">
        <v>47</v>
      </c>
    </row>
    <row r="171" spans="1:14" x14ac:dyDescent="0.25">
      <c r="A171" s="39" t="s">
        <v>135</v>
      </c>
      <c r="B171" s="39" t="s">
        <v>135</v>
      </c>
      <c r="C171" s="39">
        <v>1402000</v>
      </c>
      <c r="D171" s="39">
        <v>0</v>
      </c>
      <c r="E171" s="39">
        <v>202</v>
      </c>
      <c r="F171" s="39">
        <v>216</v>
      </c>
      <c r="G171" s="39">
        <v>201</v>
      </c>
      <c r="H171" s="39">
        <v>206</v>
      </c>
      <c r="I171" s="39">
        <v>206</v>
      </c>
      <c r="J171" s="39">
        <v>206</v>
      </c>
      <c r="K171" s="39">
        <v>206</v>
      </c>
      <c r="L171" s="39">
        <v>206</v>
      </c>
      <c r="M171" s="39">
        <v>206</v>
      </c>
      <c r="N171" s="39">
        <v>206</v>
      </c>
    </row>
    <row r="172" spans="1:14" x14ac:dyDescent="0.25">
      <c r="A172" s="39" t="s">
        <v>135</v>
      </c>
      <c r="B172" s="39" t="s">
        <v>135</v>
      </c>
      <c r="C172" s="39">
        <v>1402000</v>
      </c>
      <c r="D172" s="39">
        <v>1</v>
      </c>
      <c r="E172" s="39">
        <v>215</v>
      </c>
      <c r="F172" s="39">
        <v>189</v>
      </c>
      <c r="G172" s="39">
        <v>202</v>
      </c>
      <c r="H172" s="39">
        <v>187</v>
      </c>
      <c r="I172" s="39">
        <v>193</v>
      </c>
      <c r="J172" s="39">
        <v>193</v>
      </c>
      <c r="K172" s="39">
        <v>193</v>
      </c>
      <c r="L172" s="39">
        <v>193</v>
      </c>
      <c r="M172" s="39">
        <v>193</v>
      </c>
      <c r="N172" s="39">
        <v>193</v>
      </c>
    </row>
    <row r="173" spans="1:14" x14ac:dyDescent="0.25">
      <c r="A173" s="39" t="s">
        <v>135</v>
      </c>
      <c r="B173" s="39" t="s">
        <v>135</v>
      </c>
      <c r="C173" s="39">
        <v>1402000</v>
      </c>
      <c r="D173" s="39">
        <v>10</v>
      </c>
      <c r="E173" s="39">
        <v>204</v>
      </c>
      <c r="F173" s="39">
        <v>218</v>
      </c>
      <c r="G173" s="39">
        <v>237</v>
      </c>
      <c r="H173" s="39">
        <v>186</v>
      </c>
      <c r="I173" s="39">
        <v>169</v>
      </c>
      <c r="J173" s="39">
        <v>172</v>
      </c>
      <c r="K173" s="39">
        <v>174</v>
      </c>
      <c r="L173" s="39">
        <v>148</v>
      </c>
      <c r="M173" s="39">
        <v>164</v>
      </c>
      <c r="N173" s="39">
        <v>182</v>
      </c>
    </row>
    <row r="174" spans="1:14" x14ac:dyDescent="0.25">
      <c r="A174" s="39" t="s">
        <v>135</v>
      </c>
      <c r="B174" s="39" t="s">
        <v>135</v>
      </c>
      <c r="C174" s="39">
        <v>1402000</v>
      </c>
      <c r="D174" s="39">
        <v>11</v>
      </c>
      <c r="E174" s="39">
        <v>176</v>
      </c>
      <c r="F174" s="39">
        <v>196</v>
      </c>
      <c r="G174" s="39">
        <v>209</v>
      </c>
      <c r="H174" s="39">
        <v>228</v>
      </c>
      <c r="I174" s="39">
        <v>179</v>
      </c>
      <c r="J174" s="39">
        <v>162</v>
      </c>
      <c r="K174" s="39">
        <v>165</v>
      </c>
      <c r="L174" s="39">
        <v>167</v>
      </c>
      <c r="M174" s="39">
        <v>142</v>
      </c>
      <c r="N174" s="39">
        <v>157</v>
      </c>
    </row>
    <row r="175" spans="1:14" x14ac:dyDescent="0.25">
      <c r="A175" s="39" t="s">
        <v>135</v>
      </c>
      <c r="B175" s="39" t="s">
        <v>135</v>
      </c>
      <c r="C175" s="39">
        <v>1402000</v>
      </c>
      <c r="D175" s="39">
        <v>12</v>
      </c>
      <c r="E175" s="39">
        <v>186</v>
      </c>
      <c r="F175" s="39">
        <v>168</v>
      </c>
      <c r="G175" s="39">
        <v>188</v>
      </c>
      <c r="H175" s="39">
        <v>200</v>
      </c>
      <c r="I175" s="39">
        <v>217</v>
      </c>
      <c r="J175" s="39">
        <v>171</v>
      </c>
      <c r="K175" s="39">
        <v>155</v>
      </c>
      <c r="L175" s="39">
        <v>158</v>
      </c>
      <c r="M175" s="39">
        <v>160</v>
      </c>
      <c r="N175" s="39">
        <v>136</v>
      </c>
    </row>
    <row r="176" spans="1:14" x14ac:dyDescent="0.25">
      <c r="A176" s="39" t="s">
        <v>135</v>
      </c>
      <c r="B176" s="39" t="s">
        <v>135</v>
      </c>
      <c r="C176" s="39">
        <v>1402000</v>
      </c>
      <c r="D176" s="39">
        <v>2</v>
      </c>
      <c r="E176" s="39">
        <v>187</v>
      </c>
      <c r="F176" s="39">
        <v>208</v>
      </c>
      <c r="G176" s="39">
        <v>183</v>
      </c>
      <c r="H176" s="39">
        <v>196</v>
      </c>
      <c r="I176" s="39">
        <v>182</v>
      </c>
      <c r="J176" s="39">
        <v>187</v>
      </c>
      <c r="K176" s="39">
        <v>187</v>
      </c>
      <c r="L176" s="39">
        <v>187</v>
      </c>
      <c r="M176" s="39">
        <v>187</v>
      </c>
      <c r="N176" s="39">
        <v>187</v>
      </c>
    </row>
    <row r="177" spans="1:14" x14ac:dyDescent="0.25">
      <c r="A177" s="39" t="s">
        <v>135</v>
      </c>
      <c r="B177" s="39" t="s">
        <v>135</v>
      </c>
      <c r="C177" s="39">
        <v>1402000</v>
      </c>
      <c r="D177" s="39">
        <v>3</v>
      </c>
      <c r="E177" s="39">
        <v>162</v>
      </c>
      <c r="F177" s="39">
        <v>179</v>
      </c>
      <c r="G177" s="39">
        <v>199</v>
      </c>
      <c r="H177" s="39">
        <v>175</v>
      </c>
      <c r="I177" s="39">
        <v>187</v>
      </c>
      <c r="J177" s="39">
        <v>174</v>
      </c>
      <c r="K177" s="39">
        <v>179</v>
      </c>
      <c r="L177" s="39">
        <v>179</v>
      </c>
      <c r="M177" s="39">
        <v>179</v>
      </c>
      <c r="N177" s="39">
        <v>179</v>
      </c>
    </row>
    <row r="178" spans="1:14" x14ac:dyDescent="0.25">
      <c r="A178" s="39" t="s">
        <v>135</v>
      </c>
      <c r="B178" s="39" t="s">
        <v>135</v>
      </c>
      <c r="C178" s="39">
        <v>1402000</v>
      </c>
      <c r="D178" s="39">
        <v>4</v>
      </c>
      <c r="E178" s="39">
        <v>184</v>
      </c>
      <c r="F178" s="39">
        <v>156</v>
      </c>
      <c r="G178" s="39">
        <v>173</v>
      </c>
      <c r="H178" s="39">
        <v>193</v>
      </c>
      <c r="I178" s="39">
        <v>169</v>
      </c>
      <c r="J178" s="39">
        <v>181</v>
      </c>
      <c r="K178" s="39">
        <v>168</v>
      </c>
      <c r="L178" s="39">
        <v>173</v>
      </c>
      <c r="M178" s="39">
        <v>173</v>
      </c>
      <c r="N178" s="39">
        <v>173</v>
      </c>
    </row>
    <row r="179" spans="1:14" x14ac:dyDescent="0.25">
      <c r="A179" s="39" t="s">
        <v>135</v>
      </c>
      <c r="B179" s="39" t="s">
        <v>135</v>
      </c>
      <c r="C179" s="39">
        <v>1402000</v>
      </c>
      <c r="D179" s="39">
        <v>5</v>
      </c>
      <c r="E179" s="39">
        <v>177</v>
      </c>
      <c r="F179" s="39">
        <v>179</v>
      </c>
      <c r="G179" s="39">
        <v>152</v>
      </c>
      <c r="H179" s="39">
        <v>169</v>
      </c>
      <c r="I179" s="39">
        <v>188</v>
      </c>
      <c r="J179" s="39">
        <v>165</v>
      </c>
      <c r="K179" s="39">
        <v>176</v>
      </c>
      <c r="L179" s="39">
        <v>164</v>
      </c>
      <c r="M179" s="39">
        <v>168</v>
      </c>
      <c r="N179" s="39">
        <v>168</v>
      </c>
    </row>
    <row r="180" spans="1:14" x14ac:dyDescent="0.25">
      <c r="A180" s="39" t="s">
        <v>135</v>
      </c>
      <c r="B180" s="39" t="s">
        <v>135</v>
      </c>
      <c r="C180" s="39">
        <v>1402000</v>
      </c>
      <c r="D180" s="39">
        <v>6</v>
      </c>
      <c r="E180" s="39">
        <v>170</v>
      </c>
      <c r="F180" s="39">
        <v>173</v>
      </c>
      <c r="G180" s="39">
        <v>175</v>
      </c>
      <c r="H180" s="39">
        <v>149</v>
      </c>
      <c r="I180" s="39">
        <v>164</v>
      </c>
      <c r="J180" s="39">
        <v>183</v>
      </c>
      <c r="K180" s="39">
        <v>161</v>
      </c>
      <c r="L180" s="39">
        <v>172</v>
      </c>
      <c r="M180" s="39">
        <v>160</v>
      </c>
      <c r="N180" s="39">
        <v>164</v>
      </c>
    </row>
    <row r="181" spans="1:14" x14ac:dyDescent="0.25">
      <c r="A181" s="39" t="s">
        <v>135</v>
      </c>
      <c r="B181" s="39" t="s">
        <v>135</v>
      </c>
      <c r="C181" s="39">
        <v>1402000</v>
      </c>
      <c r="D181" s="39">
        <v>7</v>
      </c>
      <c r="E181" s="39">
        <v>187</v>
      </c>
      <c r="F181" s="39">
        <v>170</v>
      </c>
      <c r="G181" s="39">
        <v>173</v>
      </c>
      <c r="H181" s="39">
        <v>175</v>
      </c>
      <c r="I181" s="39">
        <v>149</v>
      </c>
      <c r="J181" s="39">
        <v>165</v>
      </c>
      <c r="K181" s="39">
        <v>183</v>
      </c>
      <c r="L181" s="39">
        <v>161</v>
      </c>
      <c r="M181" s="39">
        <v>172</v>
      </c>
      <c r="N181" s="39">
        <v>160</v>
      </c>
    </row>
    <row r="182" spans="1:14" x14ac:dyDescent="0.25">
      <c r="A182" s="39" t="s">
        <v>135</v>
      </c>
      <c r="B182" s="39" t="s">
        <v>135</v>
      </c>
      <c r="C182" s="39">
        <v>1402000</v>
      </c>
      <c r="D182" s="39">
        <v>8</v>
      </c>
      <c r="E182" s="39">
        <v>238</v>
      </c>
      <c r="F182" s="39">
        <v>187</v>
      </c>
      <c r="G182" s="39">
        <v>170</v>
      </c>
      <c r="H182" s="39">
        <v>173</v>
      </c>
      <c r="I182" s="39">
        <v>175</v>
      </c>
      <c r="J182" s="39">
        <v>149</v>
      </c>
      <c r="K182" s="39">
        <v>165</v>
      </c>
      <c r="L182" s="39">
        <v>183</v>
      </c>
      <c r="M182" s="39">
        <v>161</v>
      </c>
      <c r="N182" s="39">
        <v>172</v>
      </c>
    </row>
    <row r="183" spans="1:14" x14ac:dyDescent="0.25">
      <c r="A183" s="39" t="s">
        <v>135</v>
      </c>
      <c r="B183" s="39" t="s">
        <v>135</v>
      </c>
      <c r="C183" s="39">
        <v>1402000</v>
      </c>
      <c r="D183" s="39">
        <v>9</v>
      </c>
      <c r="E183" s="39">
        <v>220</v>
      </c>
      <c r="F183" s="39">
        <v>239</v>
      </c>
      <c r="G183" s="39">
        <v>188</v>
      </c>
      <c r="H183" s="39">
        <v>170</v>
      </c>
      <c r="I183" s="39">
        <v>174</v>
      </c>
      <c r="J183" s="39">
        <v>175</v>
      </c>
      <c r="K183" s="39">
        <v>149</v>
      </c>
      <c r="L183" s="39">
        <v>165</v>
      </c>
      <c r="M183" s="39">
        <v>184</v>
      </c>
      <c r="N183" s="39">
        <v>161</v>
      </c>
    </row>
    <row r="184" spans="1:14" x14ac:dyDescent="0.25">
      <c r="A184" s="39" t="s">
        <v>135</v>
      </c>
      <c r="B184" s="39" t="s">
        <v>135</v>
      </c>
      <c r="C184" s="39">
        <v>1408000</v>
      </c>
      <c r="D184" s="39">
        <v>0</v>
      </c>
      <c r="E184" s="39">
        <v>79</v>
      </c>
      <c r="F184" s="39">
        <v>84</v>
      </c>
      <c r="G184" s="39">
        <v>80</v>
      </c>
      <c r="H184" s="39">
        <v>81</v>
      </c>
      <c r="I184" s="39">
        <v>81</v>
      </c>
      <c r="J184" s="39">
        <v>81</v>
      </c>
      <c r="K184" s="39">
        <v>81</v>
      </c>
      <c r="L184" s="39">
        <v>81</v>
      </c>
      <c r="M184" s="39">
        <v>81</v>
      </c>
      <c r="N184" s="39">
        <v>81</v>
      </c>
    </row>
    <row r="185" spans="1:14" x14ac:dyDescent="0.25">
      <c r="A185" s="39" t="s">
        <v>135</v>
      </c>
      <c r="B185" s="39" t="s">
        <v>135</v>
      </c>
      <c r="C185" s="39">
        <v>1408000</v>
      </c>
      <c r="D185" s="39">
        <v>1</v>
      </c>
      <c r="E185" s="39">
        <v>88</v>
      </c>
      <c r="F185" s="39">
        <v>78</v>
      </c>
      <c r="G185" s="39">
        <v>82</v>
      </c>
      <c r="H185" s="39">
        <v>78</v>
      </c>
      <c r="I185" s="39">
        <v>79</v>
      </c>
      <c r="J185" s="39">
        <v>79</v>
      </c>
      <c r="K185" s="39">
        <v>79</v>
      </c>
      <c r="L185" s="39">
        <v>79</v>
      </c>
      <c r="M185" s="39">
        <v>79</v>
      </c>
      <c r="N185" s="39">
        <v>79</v>
      </c>
    </row>
    <row r="186" spans="1:14" x14ac:dyDescent="0.25">
      <c r="A186" s="39" t="s">
        <v>135</v>
      </c>
      <c r="B186" s="39" t="s">
        <v>135</v>
      </c>
      <c r="C186" s="39">
        <v>1408000</v>
      </c>
      <c r="D186" s="39">
        <v>10</v>
      </c>
      <c r="E186" s="39">
        <v>93</v>
      </c>
      <c r="F186" s="39">
        <v>79</v>
      </c>
      <c r="G186" s="39">
        <v>92</v>
      </c>
      <c r="H186" s="39">
        <v>76</v>
      </c>
      <c r="I186" s="39">
        <v>76</v>
      </c>
      <c r="J186" s="39">
        <v>83</v>
      </c>
      <c r="K186" s="39">
        <v>87</v>
      </c>
      <c r="L186" s="39">
        <v>87</v>
      </c>
      <c r="M186" s="39">
        <v>91</v>
      </c>
      <c r="N186" s="39">
        <v>95</v>
      </c>
    </row>
    <row r="187" spans="1:14" x14ac:dyDescent="0.25">
      <c r="A187" s="39" t="s">
        <v>135</v>
      </c>
      <c r="B187" s="39" t="s">
        <v>135</v>
      </c>
      <c r="C187" s="39">
        <v>1408000</v>
      </c>
      <c r="D187" s="39">
        <v>11</v>
      </c>
      <c r="E187" s="39">
        <v>82</v>
      </c>
      <c r="F187" s="39">
        <v>87</v>
      </c>
      <c r="G187" s="39">
        <v>74</v>
      </c>
      <c r="H187" s="39">
        <v>86</v>
      </c>
      <c r="I187" s="39">
        <v>71</v>
      </c>
      <c r="J187" s="39">
        <v>71</v>
      </c>
      <c r="K187" s="39">
        <v>77</v>
      </c>
      <c r="L187" s="39">
        <v>81</v>
      </c>
      <c r="M187" s="39">
        <v>82</v>
      </c>
      <c r="N187" s="39">
        <v>85</v>
      </c>
    </row>
    <row r="188" spans="1:14" x14ac:dyDescent="0.25">
      <c r="A188" s="39" t="s">
        <v>135</v>
      </c>
      <c r="B188" s="39" t="s">
        <v>135</v>
      </c>
      <c r="C188" s="39">
        <v>1408000</v>
      </c>
      <c r="D188" s="39">
        <v>12</v>
      </c>
      <c r="E188" s="39">
        <v>56</v>
      </c>
      <c r="F188" s="39">
        <v>77</v>
      </c>
      <c r="G188" s="39">
        <v>81</v>
      </c>
      <c r="H188" s="39">
        <v>69</v>
      </c>
      <c r="I188" s="39">
        <v>81</v>
      </c>
      <c r="J188" s="39">
        <v>66</v>
      </c>
      <c r="K188" s="39">
        <v>66</v>
      </c>
      <c r="L188" s="39">
        <v>72</v>
      </c>
      <c r="M188" s="39">
        <v>76</v>
      </c>
      <c r="N188" s="39">
        <v>76</v>
      </c>
    </row>
    <row r="189" spans="1:14" x14ac:dyDescent="0.25">
      <c r="A189" s="39" t="s">
        <v>135</v>
      </c>
      <c r="B189" s="39" t="s">
        <v>135</v>
      </c>
      <c r="C189" s="39">
        <v>1408000</v>
      </c>
      <c r="D189" s="39">
        <v>2</v>
      </c>
      <c r="E189" s="39">
        <v>86</v>
      </c>
      <c r="F189" s="39">
        <v>90</v>
      </c>
      <c r="G189" s="39">
        <v>80</v>
      </c>
      <c r="H189" s="39">
        <v>84</v>
      </c>
      <c r="I189" s="39">
        <v>80</v>
      </c>
      <c r="J189" s="39">
        <v>81</v>
      </c>
      <c r="K189" s="39">
        <v>81</v>
      </c>
      <c r="L189" s="39">
        <v>81</v>
      </c>
      <c r="M189" s="39">
        <v>81</v>
      </c>
      <c r="N189" s="39">
        <v>81</v>
      </c>
    </row>
    <row r="190" spans="1:14" x14ac:dyDescent="0.25">
      <c r="A190" s="39" t="s">
        <v>135</v>
      </c>
      <c r="B190" s="39" t="s">
        <v>135</v>
      </c>
      <c r="C190" s="39">
        <v>1408000</v>
      </c>
      <c r="D190" s="39">
        <v>3</v>
      </c>
      <c r="E190" s="39">
        <v>87</v>
      </c>
      <c r="F190" s="39">
        <v>91</v>
      </c>
      <c r="G190" s="39">
        <v>95</v>
      </c>
      <c r="H190" s="39">
        <v>84</v>
      </c>
      <c r="I190" s="39">
        <v>88</v>
      </c>
      <c r="J190" s="39">
        <v>84</v>
      </c>
      <c r="K190" s="39">
        <v>86</v>
      </c>
      <c r="L190" s="39">
        <v>86</v>
      </c>
      <c r="M190" s="39">
        <v>86</v>
      </c>
      <c r="N190" s="39">
        <v>86</v>
      </c>
    </row>
    <row r="191" spans="1:14" x14ac:dyDescent="0.25">
      <c r="A191" s="39" t="s">
        <v>135</v>
      </c>
      <c r="B191" s="39" t="s">
        <v>135</v>
      </c>
      <c r="C191" s="39">
        <v>1408000</v>
      </c>
      <c r="D191" s="39">
        <v>4</v>
      </c>
      <c r="E191" s="39">
        <v>90</v>
      </c>
      <c r="F191" s="39">
        <v>91</v>
      </c>
      <c r="G191" s="39">
        <v>94</v>
      </c>
      <c r="H191" s="39">
        <v>99</v>
      </c>
      <c r="I191" s="39">
        <v>87</v>
      </c>
      <c r="J191" s="39">
        <v>92</v>
      </c>
      <c r="K191" s="39">
        <v>88</v>
      </c>
      <c r="L191" s="39">
        <v>89</v>
      </c>
      <c r="M191" s="39">
        <v>89</v>
      </c>
      <c r="N191" s="39">
        <v>89</v>
      </c>
    </row>
    <row r="192" spans="1:14" x14ac:dyDescent="0.25">
      <c r="A192" s="39" t="s">
        <v>135</v>
      </c>
      <c r="B192" s="39" t="s">
        <v>135</v>
      </c>
      <c r="C192" s="39">
        <v>1408000</v>
      </c>
      <c r="D192" s="39">
        <v>5</v>
      </c>
      <c r="E192" s="39">
        <v>86</v>
      </c>
      <c r="F192" s="39">
        <v>90</v>
      </c>
      <c r="G192" s="39">
        <v>91</v>
      </c>
      <c r="H192" s="39">
        <v>94</v>
      </c>
      <c r="I192" s="39">
        <v>99</v>
      </c>
      <c r="J192" s="39">
        <v>87</v>
      </c>
      <c r="K192" s="39">
        <v>92</v>
      </c>
      <c r="L192" s="39">
        <v>88</v>
      </c>
      <c r="M192" s="39">
        <v>89</v>
      </c>
      <c r="N192" s="39">
        <v>89</v>
      </c>
    </row>
    <row r="193" spans="1:14" x14ac:dyDescent="0.25">
      <c r="A193" s="39" t="s">
        <v>135</v>
      </c>
      <c r="B193" s="39" t="s">
        <v>135</v>
      </c>
      <c r="C193" s="39">
        <v>1408000</v>
      </c>
      <c r="D193" s="39">
        <v>6</v>
      </c>
      <c r="E193" s="39">
        <v>79</v>
      </c>
      <c r="F193" s="39">
        <v>86</v>
      </c>
      <c r="G193" s="39">
        <v>91</v>
      </c>
      <c r="H193" s="39">
        <v>91</v>
      </c>
      <c r="I193" s="39">
        <v>95</v>
      </c>
      <c r="J193" s="39">
        <v>99</v>
      </c>
      <c r="K193" s="39">
        <v>87</v>
      </c>
      <c r="L193" s="39">
        <v>92</v>
      </c>
      <c r="M193" s="39">
        <v>88</v>
      </c>
      <c r="N193" s="39">
        <v>89</v>
      </c>
    </row>
    <row r="194" spans="1:14" x14ac:dyDescent="0.25">
      <c r="A194" s="39" t="s">
        <v>135</v>
      </c>
      <c r="B194" s="39" t="s">
        <v>135</v>
      </c>
      <c r="C194" s="39">
        <v>1408000</v>
      </c>
      <c r="D194" s="39">
        <v>7</v>
      </c>
      <c r="E194" s="39">
        <v>85</v>
      </c>
      <c r="F194" s="39">
        <v>85</v>
      </c>
      <c r="G194" s="39">
        <v>93</v>
      </c>
      <c r="H194" s="39">
        <v>98</v>
      </c>
      <c r="I194" s="39">
        <v>98</v>
      </c>
      <c r="J194" s="39">
        <v>102</v>
      </c>
      <c r="K194" s="39">
        <v>107</v>
      </c>
      <c r="L194" s="39">
        <v>94</v>
      </c>
      <c r="M194" s="39">
        <v>99</v>
      </c>
      <c r="N194" s="39">
        <v>95</v>
      </c>
    </row>
    <row r="195" spans="1:14" x14ac:dyDescent="0.25">
      <c r="A195" s="39" t="s">
        <v>135</v>
      </c>
      <c r="B195" s="39" t="s">
        <v>135</v>
      </c>
      <c r="C195" s="39">
        <v>1408000</v>
      </c>
      <c r="D195" s="39">
        <v>8</v>
      </c>
      <c r="E195" s="39">
        <v>99</v>
      </c>
      <c r="F195" s="39">
        <v>81</v>
      </c>
      <c r="G195" s="39">
        <v>81</v>
      </c>
      <c r="H195" s="39">
        <v>89</v>
      </c>
      <c r="I195" s="39">
        <v>93</v>
      </c>
      <c r="J195" s="39">
        <v>94</v>
      </c>
      <c r="K195" s="39">
        <v>97</v>
      </c>
      <c r="L195" s="39">
        <v>102</v>
      </c>
      <c r="M195" s="39">
        <v>90</v>
      </c>
      <c r="N195" s="39">
        <v>94</v>
      </c>
    </row>
    <row r="196" spans="1:14" x14ac:dyDescent="0.25">
      <c r="A196" s="39" t="s">
        <v>135</v>
      </c>
      <c r="B196" s="39" t="s">
        <v>135</v>
      </c>
      <c r="C196" s="39">
        <v>1408000</v>
      </c>
      <c r="D196" s="39">
        <v>9</v>
      </c>
      <c r="E196" s="39">
        <v>83</v>
      </c>
      <c r="F196" s="39">
        <v>96</v>
      </c>
      <c r="G196" s="39">
        <v>79</v>
      </c>
      <c r="H196" s="39">
        <v>79</v>
      </c>
      <c r="I196" s="39">
        <v>86</v>
      </c>
      <c r="J196" s="39">
        <v>90</v>
      </c>
      <c r="K196" s="39">
        <v>91</v>
      </c>
      <c r="L196" s="39">
        <v>94</v>
      </c>
      <c r="M196" s="39">
        <v>99</v>
      </c>
      <c r="N196" s="39">
        <v>87</v>
      </c>
    </row>
    <row r="197" spans="1:14" x14ac:dyDescent="0.25">
      <c r="A197" s="39" t="s">
        <v>135</v>
      </c>
      <c r="B197" s="39" t="s">
        <v>135</v>
      </c>
      <c r="C197" s="39">
        <v>1503000</v>
      </c>
      <c r="D197" s="39">
        <v>0</v>
      </c>
      <c r="E197" s="39">
        <v>40</v>
      </c>
      <c r="F197" s="39">
        <v>44</v>
      </c>
      <c r="G197" s="39">
        <v>36</v>
      </c>
      <c r="H197" s="39">
        <v>40</v>
      </c>
      <c r="I197" s="39">
        <v>40</v>
      </c>
      <c r="J197" s="39">
        <v>40</v>
      </c>
      <c r="K197" s="39">
        <v>40</v>
      </c>
      <c r="L197" s="39">
        <v>40</v>
      </c>
      <c r="M197" s="39">
        <v>40</v>
      </c>
      <c r="N197" s="39">
        <v>40</v>
      </c>
    </row>
    <row r="198" spans="1:14" x14ac:dyDescent="0.25">
      <c r="A198" s="39" t="s">
        <v>135</v>
      </c>
      <c r="B198" s="39" t="s">
        <v>135</v>
      </c>
      <c r="C198" s="39">
        <v>1503000</v>
      </c>
      <c r="D198" s="39">
        <v>1</v>
      </c>
      <c r="E198" s="39">
        <v>32</v>
      </c>
      <c r="F198" s="39">
        <v>39</v>
      </c>
      <c r="G198" s="39">
        <v>42</v>
      </c>
      <c r="H198" s="39">
        <v>34</v>
      </c>
      <c r="I198" s="39">
        <v>38</v>
      </c>
      <c r="J198" s="39">
        <v>38</v>
      </c>
      <c r="K198" s="39">
        <v>38</v>
      </c>
      <c r="L198" s="39">
        <v>38</v>
      </c>
      <c r="M198" s="39">
        <v>38</v>
      </c>
      <c r="N198" s="39">
        <v>38</v>
      </c>
    </row>
    <row r="199" spans="1:14" x14ac:dyDescent="0.25">
      <c r="A199" s="39" t="s">
        <v>135</v>
      </c>
      <c r="B199" s="39" t="s">
        <v>135</v>
      </c>
      <c r="C199" s="39">
        <v>1503000</v>
      </c>
      <c r="D199" s="39">
        <v>10</v>
      </c>
      <c r="E199" s="39">
        <v>30</v>
      </c>
      <c r="F199" s="39">
        <v>48</v>
      </c>
      <c r="G199" s="39">
        <v>24</v>
      </c>
      <c r="H199" s="39">
        <v>46</v>
      </c>
      <c r="I199" s="39">
        <v>40</v>
      </c>
      <c r="J199" s="39">
        <v>52</v>
      </c>
      <c r="K199" s="39">
        <v>51</v>
      </c>
      <c r="L199" s="39">
        <v>59</v>
      </c>
      <c r="M199" s="39">
        <v>56</v>
      </c>
      <c r="N199" s="39">
        <v>41</v>
      </c>
    </row>
    <row r="200" spans="1:14" x14ac:dyDescent="0.25">
      <c r="A200" s="39" t="s">
        <v>135</v>
      </c>
      <c r="B200" s="39" t="s">
        <v>135</v>
      </c>
      <c r="C200" s="39">
        <v>1503000</v>
      </c>
      <c r="D200" s="39">
        <v>11</v>
      </c>
      <c r="E200" s="39">
        <v>25</v>
      </c>
      <c r="F200" s="39">
        <v>29</v>
      </c>
      <c r="G200" s="39">
        <v>46</v>
      </c>
      <c r="H200" s="39">
        <v>23</v>
      </c>
      <c r="I200" s="39">
        <v>44</v>
      </c>
      <c r="J200" s="39">
        <v>39</v>
      </c>
      <c r="K200" s="39">
        <v>50</v>
      </c>
      <c r="L200" s="39">
        <v>49</v>
      </c>
      <c r="M200" s="39">
        <v>56</v>
      </c>
      <c r="N200" s="39">
        <v>54</v>
      </c>
    </row>
    <row r="201" spans="1:14" x14ac:dyDescent="0.25">
      <c r="A201" s="39" t="s">
        <v>135</v>
      </c>
      <c r="B201" s="39" t="s">
        <v>135</v>
      </c>
      <c r="C201" s="39">
        <v>1503000</v>
      </c>
      <c r="D201" s="39">
        <v>12</v>
      </c>
      <c r="E201" s="39">
        <v>32</v>
      </c>
      <c r="F201" s="39">
        <v>25</v>
      </c>
      <c r="G201" s="39">
        <v>29</v>
      </c>
      <c r="H201" s="39">
        <v>45</v>
      </c>
      <c r="I201" s="39">
        <v>22</v>
      </c>
      <c r="J201" s="39">
        <v>44</v>
      </c>
      <c r="K201" s="39">
        <v>38</v>
      </c>
      <c r="L201" s="39">
        <v>49</v>
      </c>
      <c r="M201" s="39">
        <v>48</v>
      </c>
      <c r="N201" s="39">
        <v>55</v>
      </c>
    </row>
    <row r="202" spans="1:14" x14ac:dyDescent="0.25">
      <c r="A202" s="39" t="s">
        <v>135</v>
      </c>
      <c r="B202" s="39" t="s">
        <v>135</v>
      </c>
      <c r="C202" s="39">
        <v>1503000</v>
      </c>
      <c r="D202" s="39">
        <v>2</v>
      </c>
      <c r="E202" s="39">
        <v>45</v>
      </c>
      <c r="F202" s="39">
        <v>33</v>
      </c>
      <c r="G202" s="39">
        <v>40</v>
      </c>
      <c r="H202" s="39">
        <v>43</v>
      </c>
      <c r="I202" s="39">
        <v>35</v>
      </c>
      <c r="J202" s="39">
        <v>39</v>
      </c>
      <c r="K202" s="39">
        <v>39</v>
      </c>
      <c r="L202" s="39">
        <v>39</v>
      </c>
      <c r="M202" s="39">
        <v>39</v>
      </c>
      <c r="N202" s="39">
        <v>39</v>
      </c>
    </row>
    <row r="203" spans="1:14" x14ac:dyDescent="0.25">
      <c r="A203" s="39" t="s">
        <v>135</v>
      </c>
      <c r="B203" s="39" t="s">
        <v>135</v>
      </c>
      <c r="C203" s="39">
        <v>1503000</v>
      </c>
      <c r="D203" s="39">
        <v>3</v>
      </c>
      <c r="E203" s="39">
        <v>49</v>
      </c>
      <c r="F203" s="39">
        <v>47</v>
      </c>
      <c r="G203" s="39">
        <v>34</v>
      </c>
      <c r="H203" s="39">
        <v>41</v>
      </c>
      <c r="I203" s="39">
        <v>45</v>
      </c>
      <c r="J203" s="39">
        <v>37</v>
      </c>
      <c r="K203" s="39">
        <v>41</v>
      </c>
      <c r="L203" s="39">
        <v>41</v>
      </c>
      <c r="M203" s="39">
        <v>41</v>
      </c>
      <c r="N203" s="39">
        <v>41</v>
      </c>
    </row>
    <row r="204" spans="1:14" x14ac:dyDescent="0.25">
      <c r="A204" s="39" t="s">
        <v>135</v>
      </c>
      <c r="B204" s="39" t="s">
        <v>135</v>
      </c>
      <c r="C204" s="39">
        <v>1503000</v>
      </c>
      <c r="D204" s="39">
        <v>4</v>
      </c>
      <c r="E204" s="39">
        <v>45</v>
      </c>
      <c r="F204" s="39">
        <v>51</v>
      </c>
      <c r="G204" s="39">
        <v>49</v>
      </c>
      <c r="H204" s="39">
        <v>35</v>
      </c>
      <c r="I204" s="39">
        <v>43</v>
      </c>
      <c r="J204" s="39">
        <v>47</v>
      </c>
      <c r="K204" s="39">
        <v>38</v>
      </c>
      <c r="L204" s="39">
        <v>43</v>
      </c>
      <c r="M204" s="39">
        <v>43</v>
      </c>
      <c r="N204" s="39">
        <v>43</v>
      </c>
    </row>
    <row r="205" spans="1:14" x14ac:dyDescent="0.25">
      <c r="A205" s="39" t="s">
        <v>135</v>
      </c>
      <c r="B205" s="39" t="s">
        <v>135</v>
      </c>
      <c r="C205" s="39">
        <v>1503000</v>
      </c>
      <c r="D205" s="39">
        <v>5</v>
      </c>
      <c r="E205" s="39">
        <v>46</v>
      </c>
      <c r="F205" s="39">
        <v>46</v>
      </c>
      <c r="G205" s="39">
        <v>52</v>
      </c>
      <c r="H205" s="39">
        <v>50</v>
      </c>
      <c r="I205" s="39">
        <v>36</v>
      </c>
      <c r="J205" s="39">
        <v>44</v>
      </c>
      <c r="K205" s="39">
        <v>48</v>
      </c>
      <c r="L205" s="39">
        <v>39</v>
      </c>
      <c r="M205" s="39">
        <v>44</v>
      </c>
      <c r="N205" s="39">
        <v>44</v>
      </c>
    </row>
    <row r="206" spans="1:14" x14ac:dyDescent="0.25">
      <c r="A206" s="39" t="s">
        <v>135</v>
      </c>
      <c r="B206" s="39" t="s">
        <v>135</v>
      </c>
      <c r="C206" s="39">
        <v>1503000</v>
      </c>
      <c r="D206" s="39">
        <v>6</v>
      </c>
      <c r="E206" s="39">
        <v>37</v>
      </c>
      <c r="F206" s="39">
        <v>48</v>
      </c>
      <c r="G206" s="39">
        <v>47</v>
      </c>
      <c r="H206" s="39">
        <v>54</v>
      </c>
      <c r="I206" s="39">
        <v>52</v>
      </c>
      <c r="J206" s="39">
        <v>38</v>
      </c>
      <c r="K206" s="39">
        <v>46</v>
      </c>
      <c r="L206" s="39">
        <v>50</v>
      </c>
      <c r="M206" s="39">
        <v>41</v>
      </c>
      <c r="N206" s="39">
        <v>45</v>
      </c>
    </row>
    <row r="207" spans="1:14" x14ac:dyDescent="0.25">
      <c r="A207" s="39" t="s">
        <v>135</v>
      </c>
      <c r="B207" s="39" t="s">
        <v>135</v>
      </c>
      <c r="C207" s="39">
        <v>1503000</v>
      </c>
      <c r="D207" s="39">
        <v>7</v>
      </c>
      <c r="E207" s="39">
        <v>45</v>
      </c>
      <c r="F207" s="39">
        <v>39</v>
      </c>
      <c r="G207" s="39">
        <v>50</v>
      </c>
      <c r="H207" s="39">
        <v>49</v>
      </c>
      <c r="I207" s="39">
        <v>57</v>
      </c>
      <c r="J207" s="39">
        <v>54</v>
      </c>
      <c r="K207" s="39">
        <v>39</v>
      </c>
      <c r="L207" s="39">
        <v>48</v>
      </c>
      <c r="M207" s="39">
        <v>52</v>
      </c>
      <c r="N207" s="39">
        <v>42</v>
      </c>
    </row>
    <row r="208" spans="1:14" x14ac:dyDescent="0.25">
      <c r="A208" s="39" t="s">
        <v>135</v>
      </c>
      <c r="B208" s="39" t="s">
        <v>135</v>
      </c>
      <c r="C208" s="39">
        <v>1503000</v>
      </c>
      <c r="D208" s="39">
        <v>8</v>
      </c>
      <c r="E208" s="39">
        <v>23</v>
      </c>
      <c r="F208" s="39">
        <v>45</v>
      </c>
      <c r="G208" s="39">
        <v>39</v>
      </c>
      <c r="H208" s="39">
        <v>51</v>
      </c>
      <c r="I208" s="39">
        <v>50</v>
      </c>
      <c r="J208" s="39">
        <v>57</v>
      </c>
      <c r="K208" s="39">
        <v>55</v>
      </c>
      <c r="L208" s="39">
        <v>40</v>
      </c>
      <c r="M208" s="39">
        <v>48</v>
      </c>
      <c r="N208" s="39">
        <v>53</v>
      </c>
    </row>
    <row r="209" spans="1:14" x14ac:dyDescent="0.25">
      <c r="A209" s="39" t="s">
        <v>135</v>
      </c>
      <c r="B209" s="39" t="s">
        <v>135</v>
      </c>
      <c r="C209" s="39">
        <v>1503000</v>
      </c>
      <c r="D209" s="39">
        <v>9</v>
      </c>
      <c r="E209" s="39">
        <v>47</v>
      </c>
      <c r="F209" s="39">
        <v>24</v>
      </c>
      <c r="G209" s="39">
        <v>46</v>
      </c>
      <c r="H209" s="39">
        <v>40</v>
      </c>
      <c r="I209" s="39">
        <v>51</v>
      </c>
      <c r="J209" s="39">
        <v>51</v>
      </c>
      <c r="K209" s="39">
        <v>58</v>
      </c>
      <c r="L209" s="39">
        <v>55</v>
      </c>
      <c r="M209" s="39">
        <v>40</v>
      </c>
      <c r="N209" s="39">
        <v>49</v>
      </c>
    </row>
    <row r="210" spans="1:14" x14ac:dyDescent="0.25">
      <c r="A210" s="39" t="s">
        <v>135</v>
      </c>
      <c r="B210" s="39" t="s">
        <v>135</v>
      </c>
      <c r="C210" s="39">
        <v>1505000</v>
      </c>
      <c r="D210" s="39">
        <v>0</v>
      </c>
      <c r="E210" s="39">
        <v>27</v>
      </c>
      <c r="F210" s="39">
        <v>30</v>
      </c>
      <c r="G210" s="39">
        <v>24</v>
      </c>
      <c r="H210" s="39">
        <v>27</v>
      </c>
      <c r="I210" s="39">
        <v>27</v>
      </c>
      <c r="J210" s="39">
        <v>27</v>
      </c>
      <c r="K210" s="39">
        <v>27</v>
      </c>
      <c r="L210" s="39">
        <v>27</v>
      </c>
      <c r="M210" s="39">
        <v>27</v>
      </c>
      <c r="N210" s="39">
        <v>27</v>
      </c>
    </row>
    <row r="211" spans="1:14" x14ac:dyDescent="0.25">
      <c r="A211" s="39" t="s">
        <v>135</v>
      </c>
      <c r="B211" s="39" t="s">
        <v>135</v>
      </c>
      <c r="C211" s="39">
        <v>1505000</v>
      </c>
      <c r="D211" s="39">
        <v>1</v>
      </c>
      <c r="E211" s="39">
        <v>24</v>
      </c>
      <c r="F211" s="39">
        <v>27</v>
      </c>
      <c r="G211" s="39">
        <v>30</v>
      </c>
      <c r="H211" s="39">
        <v>24</v>
      </c>
      <c r="I211" s="39">
        <v>27</v>
      </c>
      <c r="J211" s="39">
        <v>27</v>
      </c>
      <c r="K211" s="39">
        <v>27</v>
      </c>
      <c r="L211" s="39">
        <v>27</v>
      </c>
      <c r="M211" s="39">
        <v>27</v>
      </c>
      <c r="N211" s="39">
        <v>27</v>
      </c>
    </row>
    <row r="212" spans="1:14" x14ac:dyDescent="0.25">
      <c r="A212" s="39" t="s">
        <v>135</v>
      </c>
      <c r="B212" s="39" t="s">
        <v>135</v>
      </c>
      <c r="C212" s="39">
        <v>1505000</v>
      </c>
      <c r="D212" s="39">
        <v>10</v>
      </c>
      <c r="E212" s="39">
        <v>32</v>
      </c>
      <c r="F212" s="39">
        <v>40</v>
      </c>
      <c r="G212" s="39">
        <v>32</v>
      </c>
      <c r="H212" s="39">
        <v>43</v>
      </c>
      <c r="I212" s="39">
        <v>33</v>
      </c>
      <c r="J212" s="39">
        <v>29</v>
      </c>
      <c r="K212" s="39">
        <v>27</v>
      </c>
      <c r="L212" s="39">
        <v>25</v>
      </c>
      <c r="M212" s="39">
        <v>24</v>
      </c>
      <c r="N212" s="39">
        <v>20</v>
      </c>
    </row>
    <row r="213" spans="1:14" x14ac:dyDescent="0.25">
      <c r="A213" s="39" t="s">
        <v>135</v>
      </c>
      <c r="B213" s="39" t="s">
        <v>135</v>
      </c>
      <c r="C213" s="39">
        <v>1505000</v>
      </c>
      <c r="D213" s="39">
        <v>11</v>
      </c>
      <c r="E213" s="39">
        <v>33</v>
      </c>
      <c r="F213" s="39">
        <v>31</v>
      </c>
      <c r="G213" s="39">
        <v>39</v>
      </c>
      <c r="H213" s="39">
        <v>31</v>
      </c>
      <c r="I213" s="39">
        <v>42</v>
      </c>
      <c r="J213" s="39">
        <v>33</v>
      </c>
      <c r="K213" s="39">
        <v>28</v>
      </c>
      <c r="L213" s="39">
        <v>26</v>
      </c>
      <c r="M213" s="39">
        <v>25</v>
      </c>
      <c r="N213" s="39">
        <v>23</v>
      </c>
    </row>
    <row r="214" spans="1:14" x14ac:dyDescent="0.25">
      <c r="A214" s="39" t="s">
        <v>135</v>
      </c>
      <c r="B214" s="39" t="s">
        <v>135</v>
      </c>
      <c r="C214" s="39">
        <v>1505000</v>
      </c>
      <c r="D214" s="39">
        <v>12</v>
      </c>
      <c r="E214" s="39">
        <v>30</v>
      </c>
      <c r="F214" s="39">
        <v>31</v>
      </c>
      <c r="G214" s="39">
        <v>30</v>
      </c>
      <c r="H214" s="39">
        <v>37</v>
      </c>
      <c r="I214" s="39">
        <v>29</v>
      </c>
      <c r="J214" s="39">
        <v>40</v>
      </c>
      <c r="K214" s="39">
        <v>31</v>
      </c>
      <c r="L214" s="39">
        <v>26</v>
      </c>
      <c r="M214" s="39">
        <v>25</v>
      </c>
      <c r="N214" s="39">
        <v>23</v>
      </c>
    </row>
    <row r="215" spans="1:14" x14ac:dyDescent="0.25">
      <c r="A215" s="39" t="s">
        <v>135</v>
      </c>
      <c r="B215" s="39" t="s">
        <v>135</v>
      </c>
      <c r="C215" s="39">
        <v>1505000</v>
      </c>
      <c r="D215" s="39">
        <v>2</v>
      </c>
      <c r="E215" s="39">
        <v>25</v>
      </c>
      <c r="F215" s="39">
        <v>22</v>
      </c>
      <c r="G215" s="39">
        <v>25</v>
      </c>
      <c r="H215" s="39">
        <v>27</v>
      </c>
      <c r="I215" s="39">
        <v>22</v>
      </c>
      <c r="J215" s="39">
        <v>25</v>
      </c>
      <c r="K215" s="39">
        <v>25</v>
      </c>
      <c r="L215" s="39">
        <v>25</v>
      </c>
      <c r="M215" s="39">
        <v>25</v>
      </c>
      <c r="N215" s="39">
        <v>25</v>
      </c>
    </row>
    <row r="216" spans="1:14" x14ac:dyDescent="0.25">
      <c r="A216" s="39" t="s">
        <v>135</v>
      </c>
      <c r="B216" s="39" t="s">
        <v>135</v>
      </c>
      <c r="C216" s="39">
        <v>1505000</v>
      </c>
      <c r="D216" s="39">
        <v>3</v>
      </c>
      <c r="E216" s="39">
        <v>28</v>
      </c>
      <c r="F216" s="39">
        <v>26</v>
      </c>
      <c r="G216" s="39">
        <v>23</v>
      </c>
      <c r="H216" s="39">
        <v>26</v>
      </c>
      <c r="I216" s="39">
        <v>28</v>
      </c>
      <c r="J216" s="39">
        <v>23</v>
      </c>
      <c r="K216" s="39">
        <v>25</v>
      </c>
      <c r="L216" s="39">
        <v>25</v>
      </c>
      <c r="M216" s="39">
        <v>25</v>
      </c>
      <c r="N216" s="39">
        <v>25</v>
      </c>
    </row>
    <row r="217" spans="1:14" x14ac:dyDescent="0.25">
      <c r="A217" s="39" t="s">
        <v>135</v>
      </c>
      <c r="B217" s="39" t="s">
        <v>135</v>
      </c>
      <c r="C217" s="39">
        <v>1505000</v>
      </c>
      <c r="D217" s="39">
        <v>4</v>
      </c>
      <c r="E217" s="39">
        <v>29</v>
      </c>
      <c r="F217" s="39">
        <v>27</v>
      </c>
      <c r="G217" s="39">
        <v>26</v>
      </c>
      <c r="H217" s="39">
        <v>22</v>
      </c>
      <c r="I217" s="39">
        <v>25</v>
      </c>
      <c r="J217" s="39">
        <v>27</v>
      </c>
      <c r="K217" s="39">
        <v>22</v>
      </c>
      <c r="L217" s="39">
        <v>25</v>
      </c>
      <c r="M217" s="39">
        <v>25</v>
      </c>
      <c r="N217" s="39">
        <v>25</v>
      </c>
    </row>
    <row r="218" spans="1:14" x14ac:dyDescent="0.25">
      <c r="A218" s="39" t="s">
        <v>135</v>
      </c>
      <c r="B218" s="39" t="s">
        <v>135</v>
      </c>
      <c r="C218" s="39">
        <v>1505000</v>
      </c>
      <c r="D218" s="39">
        <v>5</v>
      </c>
      <c r="E218" s="39">
        <v>30</v>
      </c>
      <c r="F218" s="39">
        <v>28</v>
      </c>
      <c r="G218" s="39">
        <v>26</v>
      </c>
      <c r="H218" s="39">
        <v>25</v>
      </c>
      <c r="I218" s="39">
        <v>21</v>
      </c>
      <c r="J218" s="39">
        <v>24</v>
      </c>
      <c r="K218" s="39">
        <v>26</v>
      </c>
      <c r="L218" s="39">
        <v>21</v>
      </c>
      <c r="M218" s="39">
        <v>24</v>
      </c>
      <c r="N218" s="39">
        <v>24</v>
      </c>
    </row>
    <row r="219" spans="1:14" x14ac:dyDescent="0.25">
      <c r="A219" s="39" t="s">
        <v>135</v>
      </c>
      <c r="B219" s="39" t="s">
        <v>135</v>
      </c>
      <c r="C219" s="39">
        <v>1505000</v>
      </c>
      <c r="D219" s="39">
        <v>6</v>
      </c>
      <c r="E219" s="39">
        <v>35</v>
      </c>
      <c r="F219" s="39">
        <v>30</v>
      </c>
      <c r="G219" s="39">
        <v>29</v>
      </c>
      <c r="H219" s="39">
        <v>27</v>
      </c>
      <c r="I219" s="39">
        <v>25</v>
      </c>
      <c r="J219" s="39">
        <v>22</v>
      </c>
      <c r="K219" s="39">
        <v>24</v>
      </c>
      <c r="L219" s="39">
        <v>27</v>
      </c>
      <c r="M219" s="39">
        <v>22</v>
      </c>
      <c r="N219" s="39">
        <v>24</v>
      </c>
    </row>
    <row r="220" spans="1:14" x14ac:dyDescent="0.25">
      <c r="A220" s="39" t="s">
        <v>135</v>
      </c>
      <c r="B220" s="39" t="s">
        <v>135</v>
      </c>
      <c r="C220" s="39">
        <v>1505000</v>
      </c>
      <c r="D220" s="39">
        <v>7</v>
      </c>
      <c r="E220" s="39">
        <v>43</v>
      </c>
      <c r="F220" s="39">
        <v>33</v>
      </c>
      <c r="G220" s="39">
        <v>29</v>
      </c>
      <c r="H220" s="39">
        <v>27</v>
      </c>
      <c r="I220" s="39">
        <v>25</v>
      </c>
      <c r="J220" s="39">
        <v>24</v>
      </c>
      <c r="K220" s="39">
        <v>20</v>
      </c>
      <c r="L220" s="39">
        <v>23</v>
      </c>
      <c r="M220" s="39">
        <v>25</v>
      </c>
      <c r="N220" s="39">
        <v>20</v>
      </c>
    </row>
    <row r="221" spans="1:14" x14ac:dyDescent="0.25">
      <c r="A221" s="39" t="s">
        <v>135</v>
      </c>
      <c r="B221" s="39" t="s">
        <v>135</v>
      </c>
      <c r="C221" s="39">
        <v>1505000</v>
      </c>
      <c r="D221" s="39">
        <v>8</v>
      </c>
      <c r="E221" s="39">
        <v>32</v>
      </c>
      <c r="F221" s="39">
        <v>43</v>
      </c>
      <c r="G221" s="39">
        <v>33</v>
      </c>
      <c r="H221" s="39">
        <v>29</v>
      </c>
      <c r="I221" s="39">
        <v>27</v>
      </c>
      <c r="J221" s="39">
        <v>25</v>
      </c>
      <c r="K221" s="39">
        <v>24</v>
      </c>
      <c r="L221" s="39">
        <v>20</v>
      </c>
      <c r="M221" s="39">
        <v>23</v>
      </c>
      <c r="N221" s="39">
        <v>25</v>
      </c>
    </row>
    <row r="222" spans="1:14" x14ac:dyDescent="0.25">
      <c r="A222" s="39" t="s">
        <v>135</v>
      </c>
      <c r="B222" s="39" t="s">
        <v>135</v>
      </c>
      <c r="C222" s="39">
        <v>1505000</v>
      </c>
      <c r="D222" s="39">
        <v>9</v>
      </c>
      <c r="E222" s="39">
        <v>40</v>
      </c>
      <c r="F222" s="39">
        <v>32</v>
      </c>
      <c r="G222" s="39">
        <v>43</v>
      </c>
      <c r="H222" s="39">
        <v>33</v>
      </c>
      <c r="I222" s="39">
        <v>28</v>
      </c>
      <c r="J222" s="39">
        <v>27</v>
      </c>
      <c r="K222" s="39">
        <v>25</v>
      </c>
      <c r="L222" s="39">
        <v>24</v>
      </c>
      <c r="M222" s="39">
        <v>20</v>
      </c>
      <c r="N222" s="39">
        <v>23</v>
      </c>
    </row>
    <row r="223" spans="1:14" x14ac:dyDescent="0.25">
      <c r="A223" s="39" t="s">
        <v>135</v>
      </c>
      <c r="B223" s="39" t="s">
        <v>135</v>
      </c>
      <c r="C223" s="39">
        <v>1507000</v>
      </c>
      <c r="D223" s="39">
        <v>0</v>
      </c>
      <c r="E223" s="39">
        <v>164</v>
      </c>
      <c r="F223" s="39">
        <v>179</v>
      </c>
      <c r="G223" s="39">
        <v>146</v>
      </c>
      <c r="H223" s="39">
        <v>163</v>
      </c>
      <c r="I223" s="39">
        <v>163</v>
      </c>
      <c r="J223" s="39">
        <v>163</v>
      </c>
      <c r="K223" s="39">
        <v>163</v>
      </c>
      <c r="L223" s="39">
        <v>163</v>
      </c>
      <c r="M223" s="39">
        <v>163</v>
      </c>
      <c r="N223" s="39">
        <v>163</v>
      </c>
    </row>
    <row r="224" spans="1:14" x14ac:dyDescent="0.25">
      <c r="A224" s="39" t="s">
        <v>135</v>
      </c>
      <c r="B224" s="39" t="s">
        <v>135</v>
      </c>
      <c r="C224" s="39">
        <v>1507000</v>
      </c>
      <c r="D224" s="39">
        <v>1</v>
      </c>
      <c r="E224" s="39">
        <v>153</v>
      </c>
      <c r="F224" s="39">
        <v>159</v>
      </c>
      <c r="G224" s="39">
        <v>173</v>
      </c>
      <c r="H224" s="39">
        <v>142</v>
      </c>
      <c r="I224" s="39">
        <v>158</v>
      </c>
      <c r="J224" s="39">
        <v>158</v>
      </c>
      <c r="K224" s="39">
        <v>158</v>
      </c>
      <c r="L224" s="39">
        <v>158</v>
      </c>
      <c r="M224" s="39">
        <v>158</v>
      </c>
      <c r="N224" s="39">
        <v>158</v>
      </c>
    </row>
    <row r="225" spans="1:14" x14ac:dyDescent="0.25">
      <c r="A225" s="39" t="s">
        <v>135</v>
      </c>
      <c r="B225" s="39" t="s">
        <v>135</v>
      </c>
      <c r="C225" s="39">
        <v>1507000</v>
      </c>
      <c r="D225" s="39">
        <v>10</v>
      </c>
      <c r="E225" s="39">
        <v>183</v>
      </c>
      <c r="F225" s="39">
        <v>173</v>
      </c>
      <c r="G225" s="39">
        <v>209</v>
      </c>
      <c r="H225" s="39">
        <v>169</v>
      </c>
      <c r="I225" s="39">
        <v>196</v>
      </c>
      <c r="J225" s="39">
        <v>181</v>
      </c>
      <c r="K225" s="39">
        <v>201</v>
      </c>
      <c r="L225" s="39">
        <v>177</v>
      </c>
      <c r="M225" s="39">
        <v>178</v>
      </c>
      <c r="N225" s="39">
        <v>161</v>
      </c>
    </row>
    <row r="226" spans="1:14" x14ac:dyDescent="0.25">
      <c r="A226" s="39" t="s">
        <v>135</v>
      </c>
      <c r="B226" s="39" t="s">
        <v>135</v>
      </c>
      <c r="C226" s="39">
        <v>1507000</v>
      </c>
      <c r="D226" s="39">
        <v>11</v>
      </c>
      <c r="E226" s="39">
        <v>190</v>
      </c>
      <c r="F226" s="39">
        <v>179</v>
      </c>
      <c r="G226" s="39">
        <v>169</v>
      </c>
      <c r="H226" s="39">
        <v>205</v>
      </c>
      <c r="I226" s="39">
        <v>165</v>
      </c>
      <c r="J226" s="39">
        <v>192</v>
      </c>
      <c r="K226" s="39">
        <v>177</v>
      </c>
      <c r="L226" s="39">
        <v>197</v>
      </c>
      <c r="M226" s="39">
        <v>173</v>
      </c>
      <c r="N226" s="39">
        <v>175</v>
      </c>
    </row>
    <row r="227" spans="1:14" x14ac:dyDescent="0.25">
      <c r="A227" s="39" t="s">
        <v>135</v>
      </c>
      <c r="B227" s="39" t="s">
        <v>135</v>
      </c>
      <c r="C227" s="39">
        <v>1507000</v>
      </c>
      <c r="D227" s="39">
        <v>12</v>
      </c>
      <c r="E227" s="39">
        <v>162</v>
      </c>
      <c r="F227" s="39">
        <v>187</v>
      </c>
      <c r="G227" s="39">
        <v>176</v>
      </c>
      <c r="H227" s="39">
        <v>166</v>
      </c>
      <c r="I227" s="39">
        <v>201</v>
      </c>
      <c r="J227" s="39">
        <v>162</v>
      </c>
      <c r="K227" s="39">
        <v>188</v>
      </c>
      <c r="L227" s="39">
        <v>174</v>
      </c>
      <c r="M227" s="39">
        <v>193</v>
      </c>
      <c r="N227" s="39">
        <v>170</v>
      </c>
    </row>
    <row r="228" spans="1:14" x14ac:dyDescent="0.25">
      <c r="A228" s="39" t="s">
        <v>135</v>
      </c>
      <c r="B228" s="39" t="s">
        <v>135</v>
      </c>
      <c r="C228" s="39">
        <v>1507000</v>
      </c>
      <c r="D228" s="39">
        <v>2</v>
      </c>
      <c r="E228" s="39">
        <v>168</v>
      </c>
      <c r="F228" s="39">
        <v>151</v>
      </c>
      <c r="G228" s="39">
        <v>157</v>
      </c>
      <c r="H228" s="39">
        <v>171</v>
      </c>
      <c r="I228" s="39">
        <v>140</v>
      </c>
      <c r="J228" s="39">
        <v>156</v>
      </c>
      <c r="K228" s="39">
        <v>156</v>
      </c>
      <c r="L228" s="39">
        <v>156</v>
      </c>
      <c r="M228" s="39">
        <v>156</v>
      </c>
      <c r="N228" s="39">
        <v>156</v>
      </c>
    </row>
    <row r="229" spans="1:14" x14ac:dyDescent="0.25">
      <c r="A229" s="39" t="s">
        <v>135</v>
      </c>
      <c r="B229" s="39" t="s">
        <v>135</v>
      </c>
      <c r="C229" s="39">
        <v>1507000</v>
      </c>
      <c r="D229" s="39">
        <v>3</v>
      </c>
      <c r="E229" s="39">
        <v>165</v>
      </c>
      <c r="F229" s="39">
        <v>166</v>
      </c>
      <c r="G229" s="39">
        <v>150</v>
      </c>
      <c r="H229" s="39">
        <v>155</v>
      </c>
      <c r="I229" s="39">
        <v>170</v>
      </c>
      <c r="J229" s="39">
        <v>139</v>
      </c>
      <c r="K229" s="39">
        <v>155</v>
      </c>
      <c r="L229" s="39">
        <v>155</v>
      </c>
      <c r="M229" s="39">
        <v>155</v>
      </c>
      <c r="N229" s="39">
        <v>155</v>
      </c>
    </row>
    <row r="230" spans="1:14" x14ac:dyDescent="0.25">
      <c r="A230" s="39" t="s">
        <v>135</v>
      </c>
      <c r="B230" s="39" t="s">
        <v>135</v>
      </c>
      <c r="C230" s="39">
        <v>1507000</v>
      </c>
      <c r="D230" s="39">
        <v>4</v>
      </c>
      <c r="E230" s="39">
        <v>189</v>
      </c>
      <c r="F230" s="39">
        <v>166</v>
      </c>
      <c r="G230" s="39">
        <v>168</v>
      </c>
      <c r="H230" s="39">
        <v>151</v>
      </c>
      <c r="I230" s="39">
        <v>157</v>
      </c>
      <c r="J230" s="39">
        <v>171</v>
      </c>
      <c r="K230" s="39">
        <v>140</v>
      </c>
      <c r="L230" s="39">
        <v>156</v>
      </c>
      <c r="M230" s="39">
        <v>156</v>
      </c>
      <c r="N230" s="39">
        <v>156</v>
      </c>
    </row>
    <row r="231" spans="1:14" x14ac:dyDescent="0.25">
      <c r="A231" s="39" t="s">
        <v>135</v>
      </c>
      <c r="B231" s="39" t="s">
        <v>135</v>
      </c>
      <c r="C231" s="39">
        <v>1507000</v>
      </c>
      <c r="D231" s="39">
        <v>5</v>
      </c>
      <c r="E231" s="39">
        <v>172</v>
      </c>
      <c r="F231" s="39">
        <v>191</v>
      </c>
      <c r="G231" s="39">
        <v>168</v>
      </c>
      <c r="H231" s="39">
        <v>170</v>
      </c>
      <c r="I231" s="39">
        <v>153</v>
      </c>
      <c r="J231" s="39">
        <v>158</v>
      </c>
      <c r="K231" s="39">
        <v>173</v>
      </c>
      <c r="L231" s="39">
        <v>141</v>
      </c>
      <c r="M231" s="39">
        <v>158</v>
      </c>
      <c r="N231" s="39">
        <v>158</v>
      </c>
    </row>
    <row r="232" spans="1:14" x14ac:dyDescent="0.25">
      <c r="A232" s="39" t="s">
        <v>135</v>
      </c>
      <c r="B232" s="39" t="s">
        <v>135</v>
      </c>
      <c r="C232" s="39">
        <v>1507000</v>
      </c>
      <c r="D232" s="39">
        <v>6</v>
      </c>
      <c r="E232" s="39">
        <v>188</v>
      </c>
      <c r="F232" s="39">
        <v>174</v>
      </c>
      <c r="G232" s="39">
        <v>193</v>
      </c>
      <c r="H232" s="39">
        <v>170</v>
      </c>
      <c r="I232" s="39">
        <v>171</v>
      </c>
      <c r="J232" s="39">
        <v>155</v>
      </c>
      <c r="K232" s="39">
        <v>160</v>
      </c>
      <c r="L232" s="39">
        <v>175</v>
      </c>
      <c r="M232" s="39">
        <v>143</v>
      </c>
      <c r="N232" s="39">
        <v>159</v>
      </c>
    </row>
    <row r="233" spans="1:14" x14ac:dyDescent="0.25">
      <c r="A233" s="39" t="s">
        <v>135</v>
      </c>
      <c r="B233" s="39" t="s">
        <v>135</v>
      </c>
      <c r="C233" s="39">
        <v>1507000</v>
      </c>
      <c r="D233" s="39">
        <v>7</v>
      </c>
      <c r="E233" s="39">
        <v>166</v>
      </c>
      <c r="F233" s="39">
        <v>193</v>
      </c>
      <c r="G233" s="39">
        <v>178</v>
      </c>
      <c r="H233" s="39">
        <v>198</v>
      </c>
      <c r="I233" s="39">
        <v>174</v>
      </c>
      <c r="J233" s="39">
        <v>176</v>
      </c>
      <c r="K233" s="39">
        <v>159</v>
      </c>
      <c r="L233" s="39">
        <v>164</v>
      </c>
      <c r="M233" s="39">
        <v>179</v>
      </c>
      <c r="N233" s="39">
        <v>146</v>
      </c>
    </row>
    <row r="234" spans="1:14" x14ac:dyDescent="0.25">
      <c r="A234" s="39" t="s">
        <v>135</v>
      </c>
      <c r="B234" s="39" t="s">
        <v>135</v>
      </c>
      <c r="C234" s="39">
        <v>1507000</v>
      </c>
      <c r="D234" s="39">
        <v>8</v>
      </c>
      <c r="E234" s="39">
        <v>203</v>
      </c>
      <c r="F234" s="39">
        <v>164</v>
      </c>
      <c r="G234" s="39">
        <v>190</v>
      </c>
      <c r="H234" s="39">
        <v>176</v>
      </c>
      <c r="I234" s="39">
        <v>195</v>
      </c>
      <c r="J234" s="39">
        <v>172</v>
      </c>
      <c r="K234" s="39">
        <v>173</v>
      </c>
      <c r="L234" s="39">
        <v>156</v>
      </c>
      <c r="M234" s="39">
        <v>162</v>
      </c>
      <c r="N234" s="39">
        <v>177</v>
      </c>
    </row>
    <row r="235" spans="1:14" x14ac:dyDescent="0.25">
      <c r="A235" s="39" t="s">
        <v>135</v>
      </c>
      <c r="B235" s="39" t="s">
        <v>135</v>
      </c>
      <c r="C235" s="39">
        <v>1507000</v>
      </c>
      <c r="D235" s="39">
        <v>9</v>
      </c>
      <c r="E235" s="39">
        <v>174</v>
      </c>
      <c r="F235" s="39">
        <v>211</v>
      </c>
      <c r="G235" s="39">
        <v>170</v>
      </c>
      <c r="H235" s="39">
        <v>197</v>
      </c>
      <c r="I235" s="39">
        <v>182</v>
      </c>
      <c r="J235" s="39">
        <v>202</v>
      </c>
      <c r="K235" s="39">
        <v>178</v>
      </c>
      <c r="L235" s="39">
        <v>180</v>
      </c>
      <c r="M235" s="39">
        <v>162</v>
      </c>
      <c r="N235" s="39">
        <v>168</v>
      </c>
    </row>
    <row r="236" spans="1:14" x14ac:dyDescent="0.25">
      <c r="A236" s="39" t="s">
        <v>135</v>
      </c>
      <c r="B236" s="39" t="s">
        <v>135</v>
      </c>
      <c r="C236" s="39">
        <v>1601000</v>
      </c>
      <c r="D236" s="39">
        <v>0</v>
      </c>
      <c r="E236" s="39">
        <v>51</v>
      </c>
      <c r="F236" s="39">
        <v>54</v>
      </c>
      <c r="G236" s="39">
        <v>49</v>
      </c>
      <c r="H236" s="39">
        <v>51</v>
      </c>
      <c r="I236" s="39">
        <v>51</v>
      </c>
      <c r="J236" s="39">
        <v>51</v>
      </c>
      <c r="K236" s="39">
        <v>51</v>
      </c>
      <c r="L236" s="39">
        <v>51</v>
      </c>
      <c r="M236" s="39">
        <v>51</v>
      </c>
      <c r="N236" s="39">
        <v>51</v>
      </c>
    </row>
    <row r="237" spans="1:14" x14ac:dyDescent="0.25">
      <c r="A237" s="39" t="s">
        <v>135</v>
      </c>
      <c r="B237" s="39" t="s">
        <v>135</v>
      </c>
      <c r="C237" s="39">
        <v>1601000</v>
      </c>
      <c r="D237" s="39">
        <v>1</v>
      </c>
      <c r="E237" s="39">
        <v>44</v>
      </c>
      <c r="F237" s="39">
        <v>46</v>
      </c>
      <c r="G237" s="39">
        <v>49</v>
      </c>
      <c r="H237" s="39">
        <v>44</v>
      </c>
      <c r="I237" s="39">
        <v>46</v>
      </c>
      <c r="J237" s="39">
        <v>46</v>
      </c>
      <c r="K237" s="39">
        <v>46</v>
      </c>
      <c r="L237" s="39">
        <v>46</v>
      </c>
      <c r="M237" s="39">
        <v>46</v>
      </c>
      <c r="N237" s="39">
        <v>46</v>
      </c>
    </row>
    <row r="238" spans="1:14" x14ac:dyDescent="0.25">
      <c r="A238" s="39" t="s">
        <v>135</v>
      </c>
      <c r="B238" s="39" t="s">
        <v>135</v>
      </c>
      <c r="C238" s="39">
        <v>1601000</v>
      </c>
      <c r="D238" s="39">
        <v>10</v>
      </c>
      <c r="E238" s="39">
        <v>43</v>
      </c>
      <c r="F238" s="39">
        <v>36</v>
      </c>
      <c r="G238" s="39">
        <v>42</v>
      </c>
      <c r="H238" s="39">
        <v>34</v>
      </c>
      <c r="I238" s="39">
        <v>34</v>
      </c>
      <c r="J238" s="39">
        <v>37</v>
      </c>
      <c r="K238" s="39">
        <v>37</v>
      </c>
      <c r="L238" s="39">
        <v>34</v>
      </c>
      <c r="M238" s="39">
        <v>39</v>
      </c>
      <c r="N238" s="39">
        <v>36</v>
      </c>
    </row>
    <row r="239" spans="1:14" x14ac:dyDescent="0.25">
      <c r="A239" s="39" t="s">
        <v>135</v>
      </c>
      <c r="B239" s="39" t="s">
        <v>135</v>
      </c>
      <c r="C239" s="39">
        <v>1601000</v>
      </c>
      <c r="D239" s="39">
        <v>11</v>
      </c>
      <c r="E239" s="39">
        <v>33</v>
      </c>
      <c r="F239" s="39">
        <v>42</v>
      </c>
      <c r="G239" s="39">
        <v>35</v>
      </c>
      <c r="H239" s="39">
        <v>41</v>
      </c>
      <c r="I239" s="39">
        <v>33</v>
      </c>
      <c r="J239" s="39">
        <v>33</v>
      </c>
      <c r="K239" s="39">
        <v>36</v>
      </c>
      <c r="L239" s="39">
        <v>36</v>
      </c>
      <c r="M239" s="39">
        <v>33</v>
      </c>
      <c r="N239" s="39">
        <v>38</v>
      </c>
    </row>
    <row r="240" spans="1:14" x14ac:dyDescent="0.25">
      <c r="A240" s="39" t="s">
        <v>135</v>
      </c>
      <c r="B240" s="39" t="s">
        <v>135</v>
      </c>
      <c r="C240" s="39">
        <v>1601000</v>
      </c>
      <c r="D240" s="39">
        <v>12</v>
      </c>
      <c r="E240" s="39">
        <v>42</v>
      </c>
      <c r="F240" s="39">
        <v>32</v>
      </c>
      <c r="G240" s="39">
        <v>40</v>
      </c>
      <c r="H240" s="39">
        <v>33</v>
      </c>
      <c r="I240" s="39">
        <v>39</v>
      </c>
      <c r="J240" s="39">
        <v>32</v>
      </c>
      <c r="K240" s="39">
        <v>32</v>
      </c>
      <c r="L240" s="39">
        <v>35</v>
      </c>
      <c r="M240" s="39">
        <v>34</v>
      </c>
      <c r="N240" s="39">
        <v>32</v>
      </c>
    </row>
    <row r="241" spans="1:14" x14ac:dyDescent="0.25">
      <c r="A241" s="39" t="s">
        <v>135</v>
      </c>
      <c r="B241" s="39" t="s">
        <v>135</v>
      </c>
      <c r="C241" s="39">
        <v>1601000</v>
      </c>
      <c r="D241" s="39">
        <v>2</v>
      </c>
      <c r="E241" s="39">
        <v>49</v>
      </c>
      <c r="F241" s="39">
        <v>45</v>
      </c>
      <c r="G241" s="39">
        <v>47</v>
      </c>
      <c r="H241" s="39">
        <v>49</v>
      </c>
      <c r="I241" s="39">
        <v>45</v>
      </c>
      <c r="J241" s="39">
        <v>47</v>
      </c>
      <c r="K241" s="39">
        <v>47</v>
      </c>
      <c r="L241" s="39">
        <v>47</v>
      </c>
      <c r="M241" s="39">
        <v>47</v>
      </c>
      <c r="N241" s="39">
        <v>47</v>
      </c>
    </row>
    <row r="242" spans="1:14" x14ac:dyDescent="0.25">
      <c r="A242" s="39" t="s">
        <v>135</v>
      </c>
      <c r="B242" s="39" t="s">
        <v>135</v>
      </c>
      <c r="C242" s="39">
        <v>1601000</v>
      </c>
      <c r="D242" s="39">
        <v>3</v>
      </c>
      <c r="E242" s="39">
        <v>41</v>
      </c>
      <c r="F242" s="39">
        <v>47</v>
      </c>
      <c r="G242" s="39">
        <v>43</v>
      </c>
      <c r="H242" s="39">
        <v>44</v>
      </c>
      <c r="I242" s="39">
        <v>47</v>
      </c>
      <c r="J242" s="39">
        <v>42</v>
      </c>
      <c r="K242" s="39">
        <v>45</v>
      </c>
      <c r="L242" s="39">
        <v>45</v>
      </c>
      <c r="M242" s="39">
        <v>45</v>
      </c>
      <c r="N242" s="39">
        <v>45</v>
      </c>
    </row>
    <row r="243" spans="1:14" x14ac:dyDescent="0.25">
      <c r="A243" s="39" t="s">
        <v>135</v>
      </c>
      <c r="B243" s="39" t="s">
        <v>135</v>
      </c>
      <c r="C243" s="39">
        <v>1601000</v>
      </c>
      <c r="D243" s="39">
        <v>4</v>
      </c>
      <c r="E243" s="39">
        <v>43</v>
      </c>
      <c r="F243" s="39">
        <v>40</v>
      </c>
      <c r="G243" s="39">
        <v>45</v>
      </c>
      <c r="H243" s="39">
        <v>41</v>
      </c>
      <c r="I243" s="39">
        <v>43</v>
      </c>
      <c r="J243" s="39">
        <v>45</v>
      </c>
      <c r="K243" s="39">
        <v>41</v>
      </c>
      <c r="L243" s="39">
        <v>43</v>
      </c>
      <c r="M243" s="39">
        <v>43</v>
      </c>
      <c r="N243" s="39">
        <v>43</v>
      </c>
    </row>
    <row r="244" spans="1:14" x14ac:dyDescent="0.25">
      <c r="A244" s="39" t="s">
        <v>135</v>
      </c>
      <c r="B244" s="39" t="s">
        <v>135</v>
      </c>
      <c r="C244" s="39">
        <v>1601000</v>
      </c>
      <c r="D244" s="39">
        <v>5</v>
      </c>
      <c r="E244" s="39">
        <v>42</v>
      </c>
      <c r="F244" s="39">
        <v>42</v>
      </c>
      <c r="G244" s="39">
        <v>39</v>
      </c>
      <c r="H244" s="39">
        <v>45</v>
      </c>
      <c r="I244" s="39">
        <v>41</v>
      </c>
      <c r="J244" s="39">
        <v>43</v>
      </c>
      <c r="K244" s="39">
        <v>45</v>
      </c>
      <c r="L244" s="39">
        <v>40</v>
      </c>
      <c r="M244" s="39">
        <v>43</v>
      </c>
      <c r="N244" s="39">
        <v>43</v>
      </c>
    </row>
    <row r="245" spans="1:14" x14ac:dyDescent="0.25">
      <c r="A245" s="39" t="s">
        <v>135</v>
      </c>
      <c r="B245" s="39" t="s">
        <v>135</v>
      </c>
      <c r="C245" s="39">
        <v>1601000</v>
      </c>
      <c r="D245" s="39">
        <v>6</v>
      </c>
      <c r="E245" s="39">
        <v>39</v>
      </c>
      <c r="F245" s="39">
        <v>43</v>
      </c>
      <c r="G245" s="39">
        <v>42</v>
      </c>
      <c r="H245" s="39">
        <v>39</v>
      </c>
      <c r="I245" s="39">
        <v>45</v>
      </c>
      <c r="J245" s="39">
        <v>41</v>
      </c>
      <c r="K245" s="39">
        <v>43</v>
      </c>
      <c r="L245" s="39">
        <v>45</v>
      </c>
      <c r="M245" s="39">
        <v>41</v>
      </c>
      <c r="N245" s="39">
        <v>43</v>
      </c>
    </row>
    <row r="246" spans="1:14" x14ac:dyDescent="0.25">
      <c r="A246" s="39" t="s">
        <v>135</v>
      </c>
      <c r="B246" s="39" t="s">
        <v>135</v>
      </c>
      <c r="C246" s="39">
        <v>1601000</v>
      </c>
      <c r="D246" s="39">
        <v>7</v>
      </c>
      <c r="E246" s="39">
        <v>39</v>
      </c>
      <c r="F246" s="39">
        <v>39</v>
      </c>
      <c r="G246" s="39">
        <v>43</v>
      </c>
      <c r="H246" s="39">
        <v>42</v>
      </c>
      <c r="I246" s="39">
        <v>39</v>
      </c>
      <c r="J246" s="39">
        <v>45</v>
      </c>
      <c r="K246" s="39">
        <v>41</v>
      </c>
      <c r="L246" s="39">
        <v>43</v>
      </c>
      <c r="M246" s="39">
        <v>45</v>
      </c>
      <c r="N246" s="39">
        <v>41</v>
      </c>
    </row>
    <row r="247" spans="1:14" x14ac:dyDescent="0.25">
      <c r="A247" s="39" t="s">
        <v>135</v>
      </c>
      <c r="B247" s="39" t="s">
        <v>135</v>
      </c>
      <c r="C247" s="39">
        <v>1601000</v>
      </c>
      <c r="D247" s="39">
        <v>8</v>
      </c>
      <c r="E247" s="39">
        <v>47</v>
      </c>
      <c r="F247" s="39">
        <v>38</v>
      </c>
      <c r="G247" s="39">
        <v>38</v>
      </c>
      <c r="H247" s="39">
        <v>42</v>
      </c>
      <c r="I247" s="39">
        <v>41</v>
      </c>
      <c r="J247" s="39">
        <v>38</v>
      </c>
      <c r="K247" s="39">
        <v>44</v>
      </c>
      <c r="L247" s="39">
        <v>40</v>
      </c>
      <c r="M247" s="39">
        <v>42</v>
      </c>
      <c r="N247" s="39">
        <v>44</v>
      </c>
    </row>
    <row r="248" spans="1:14" x14ac:dyDescent="0.25">
      <c r="A248" s="39" t="s">
        <v>135</v>
      </c>
      <c r="B248" s="39" t="s">
        <v>135</v>
      </c>
      <c r="C248" s="39">
        <v>1601000</v>
      </c>
      <c r="D248" s="39">
        <v>9</v>
      </c>
      <c r="E248" s="39">
        <v>40</v>
      </c>
      <c r="F248" s="39">
        <v>48</v>
      </c>
      <c r="G248" s="39">
        <v>39</v>
      </c>
      <c r="H248" s="39">
        <v>39</v>
      </c>
      <c r="I248" s="39">
        <v>42</v>
      </c>
      <c r="J248" s="39">
        <v>42</v>
      </c>
      <c r="K248" s="39">
        <v>39</v>
      </c>
      <c r="L248" s="39">
        <v>45</v>
      </c>
      <c r="M248" s="39">
        <v>41</v>
      </c>
      <c r="N248" s="39">
        <v>42</v>
      </c>
    </row>
    <row r="249" spans="1:14" x14ac:dyDescent="0.25">
      <c r="A249" s="39" t="s">
        <v>135</v>
      </c>
      <c r="B249" s="39" t="s">
        <v>135</v>
      </c>
      <c r="C249" s="39">
        <v>1602000</v>
      </c>
      <c r="D249" s="39">
        <v>0</v>
      </c>
      <c r="E249" s="39">
        <v>129</v>
      </c>
      <c r="F249" s="39">
        <v>134</v>
      </c>
      <c r="G249" s="39">
        <v>123</v>
      </c>
      <c r="H249" s="39">
        <v>129</v>
      </c>
      <c r="I249" s="39">
        <v>129</v>
      </c>
      <c r="J249" s="39">
        <v>129</v>
      </c>
      <c r="K249" s="39">
        <v>129</v>
      </c>
      <c r="L249" s="39">
        <v>129</v>
      </c>
      <c r="M249" s="39">
        <v>129</v>
      </c>
      <c r="N249" s="39">
        <v>129</v>
      </c>
    </row>
    <row r="250" spans="1:14" x14ac:dyDescent="0.25">
      <c r="A250" s="39" t="s">
        <v>135</v>
      </c>
      <c r="B250" s="39" t="s">
        <v>135</v>
      </c>
      <c r="C250" s="39">
        <v>1602000</v>
      </c>
      <c r="D250" s="39">
        <v>1</v>
      </c>
      <c r="E250" s="39">
        <v>143</v>
      </c>
      <c r="F250" s="39">
        <v>130</v>
      </c>
      <c r="G250" s="39">
        <v>135</v>
      </c>
      <c r="H250" s="39">
        <v>124</v>
      </c>
      <c r="I250" s="39">
        <v>130</v>
      </c>
      <c r="J250" s="39">
        <v>130</v>
      </c>
      <c r="K250" s="39">
        <v>130</v>
      </c>
      <c r="L250" s="39">
        <v>130</v>
      </c>
      <c r="M250" s="39">
        <v>130</v>
      </c>
      <c r="N250" s="39">
        <v>130</v>
      </c>
    </row>
    <row r="251" spans="1:14" x14ac:dyDescent="0.25">
      <c r="A251" s="39" t="s">
        <v>135</v>
      </c>
      <c r="B251" s="39" t="s">
        <v>135</v>
      </c>
      <c r="C251" s="39">
        <v>1602000</v>
      </c>
      <c r="D251" s="39">
        <v>10</v>
      </c>
      <c r="E251" s="39">
        <v>139</v>
      </c>
      <c r="F251" s="39">
        <v>142</v>
      </c>
      <c r="G251" s="39">
        <v>133</v>
      </c>
      <c r="H251" s="39">
        <v>119</v>
      </c>
      <c r="I251" s="39">
        <v>115</v>
      </c>
      <c r="J251" s="39">
        <v>144</v>
      </c>
      <c r="K251" s="39">
        <v>121</v>
      </c>
      <c r="L251" s="39">
        <v>142</v>
      </c>
      <c r="M251" s="39">
        <v>138</v>
      </c>
      <c r="N251" s="39">
        <v>150</v>
      </c>
    </row>
    <row r="252" spans="1:14" x14ac:dyDescent="0.25">
      <c r="A252" s="39" t="s">
        <v>135</v>
      </c>
      <c r="B252" s="39" t="s">
        <v>135</v>
      </c>
      <c r="C252" s="39">
        <v>1602000</v>
      </c>
      <c r="D252" s="39">
        <v>11</v>
      </c>
      <c r="E252" s="39">
        <v>136</v>
      </c>
      <c r="F252" s="39">
        <v>130</v>
      </c>
      <c r="G252" s="39">
        <v>133</v>
      </c>
      <c r="H252" s="39">
        <v>125</v>
      </c>
      <c r="I252" s="39">
        <v>112</v>
      </c>
      <c r="J252" s="39">
        <v>107</v>
      </c>
      <c r="K252" s="39">
        <v>135</v>
      </c>
      <c r="L252" s="39">
        <v>113</v>
      </c>
      <c r="M252" s="39">
        <v>133</v>
      </c>
      <c r="N252" s="39">
        <v>129</v>
      </c>
    </row>
    <row r="253" spans="1:14" x14ac:dyDescent="0.25">
      <c r="A253" s="39" t="s">
        <v>135</v>
      </c>
      <c r="B253" s="39" t="s">
        <v>135</v>
      </c>
      <c r="C253" s="39">
        <v>1602000</v>
      </c>
      <c r="D253" s="39">
        <v>12</v>
      </c>
      <c r="E253" s="39">
        <v>99</v>
      </c>
      <c r="F253" s="39">
        <v>132</v>
      </c>
      <c r="G253" s="39">
        <v>127</v>
      </c>
      <c r="H253" s="39">
        <v>129</v>
      </c>
      <c r="I253" s="39">
        <v>121</v>
      </c>
      <c r="J253" s="39">
        <v>109</v>
      </c>
      <c r="K253" s="39">
        <v>104</v>
      </c>
      <c r="L253" s="39">
        <v>131</v>
      </c>
      <c r="M253" s="39">
        <v>110</v>
      </c>
      <c r="N253" s="39">
        <v>129</v>
      </c>
    </row>
    <row r="254" spans="1:14" x14ac:dyDescent="0.25">
      <c r="A254" s="39" t="s">
        <v>135</v>
      </c>
      <c r="B254" s="39" t="s">
        <v>135</v>
      </c>
      <c r="C254" s="39">
        <v>1602000</v>
      </c>
      <c r="D254" s="39">
        <v>2</v>
      </c>
      <c r="E254" s="39">
        <v>131</v>
      </c>
      <c r="F254" s="39">
        <v>143</v>
      </c>
      <c r="G254" s="39">
        <v>130</v>
      </c>
      <c r="H254" s="39">
        <v>135</v>
      </c>
      <c r="I254" s="39">
        <v>124</v>
      </c>
      <c r="J254" s="39">
        <v>130</v>
      </c>
      <c r="K254" s="39">
        <v>130</v>
      </c>
      <c r="L254" s="39">
        <v>130</v>
      </c>
      <c r="M254" s="39">
        <v>130</v>
      </c>
      <c r="N254" s="39">
        <v>130</v>
      </c>
    </row>
    <row r="255" spans="1:14" x14ac:dyDescent="0.25">
      <c r="A255" s="39" t="s">
        <v>135</v>
      </c>
      <c r="B255" s="39" t="s">
        <v>135</v>
      </c>
      <c r="C255" s="39">
        <v>1602000</v>
      </c>
      <c r="D255" s="39">
        <v>3</v>
      </c>
      <c r="E255" s="39">
        <v>139</v>
      </c>
      <c r="F255" s="39">
        <v>134</v>
      </c>
      <c r="G255" s="39">
        <v>146</v>
      </c>
      <c r="H255" s="39">
        <v>133</v>
      </c>
      <c r="I255" s="39">
        <v>139</v>
      </c>
      <c r="J255" s="39">
        <v>127</v>
      </c>
      <c r="K255" s="39">
        <v>133</v>
      </c>
      <c r="L255" s="39">
        <v>133</v>
      </c>
      <c r="M255" s="39">
        <v>133</v>
      </c>
      <c r="N255" s="39">
        <v>133</v>
      </c>
    </row>
    <row r="256" spans="1:14" x14ac:dyDescent="0.25">
      <c r="A256" s="39" t="s">
        <v>135</v>
      </c>
      <c r="B256" s="39" t="s">
        <v>135</v>
      </c>
      <c r="C256" s="39">
        <v>1602000</v>
      </c>
      <c r="D256" s="39">
        <v>4</v>
      </c>
      <c r="E256" s="39">
        <v>118</v>
      </c>
      <c r="F256" s="39">
        <v>138</v>
      </c>
      <c r="G256" s="39">
        <v>134</v>
      </c>
      <c r="H256" s="39">
        <v>146</v>
      </c>
      <c r="I256" s="39">
        <v>133</v>
      </c>
      <c r="J256" s="39">
        <v>138</v>
      </c>
      <c r="K256" s="39">
        <v>127</v>
      </c>
      <c r="L256" s="39">
        <v>133</v>
      </c>
      <c r="M256" s="39">
        <v>133</v>
      </c>
      <c r="N256" s="39">
        <v>133</v>
      </c>
    </row>
    <row r="257" spans="1:14" x14ac:dyDescent="0.25">
      <c r="A257" s="39" t="s">
        <v>135</v>
      </c>
      <c r="B257" s="39" t="s">
        <v>135</v>
      </c>
      <c r="C257" s="39">
        <v>1602000</v>
      </c>
      <c r="D257" s="39">
        <v>5</v>
      </c>
      <c r="E257" s="39">
        <v>146</v>
      </c>
      <c r="F257" s="39">
        <v>122</v>
      </c>
      <c r="G257" s="39">
        <v>144</v>
      </c>
      <c r="H257" s="39">
        <v>140</v>
      </c>
      <c r="I257" s="39">
        <v>152</v>
      </c>
      <c r="J257" s="39">
        <v>138</v>
      </c>
      <c r="K257" s="39">
        <v>144</v>
      </c>
      <c r="L257" s="39">
        <v>132</v>
      </c>
      <c r="M257" s="39">
        <v>138</v>
      </c>
      <c r="N257" s="39">
        <v>138</v>
      </c>
    </row>
    <row r="258" spans="1:14" x14ac:dyDescent="0.25">
      <c r="A258" s="39" t="s">
        <v>135</v>
      </c>
      <c r="B258" s="39" t="s">
        <v>135</v>
      </c>
      <c r="C258" s="39">
        <v>1602000</v>
      </c>
      <c r="D258" s="39">
        <v>6</v>
      </c>
      <c r="E258" s="39">
        <v>115</v>
      </c>
      <c r="F258" s="39">
        <v>145</v>
      </c>
      <c r="G258" s="39">
        <v>122</v>
      </c>
      <c r="H258" s="39">
        <v>143</v>
      </c>
      <c r="I258" s="39">
        <v>139</v>
      </c>
      <c r="J258" s="39">
        <v>151</v>
      </c>
      <c r="K258" s="39">
        <v>138</v>
      </c>
      <c r="L258" s="39">
        <v>143</v>
      </c>
      <c r="M258" s="39">
        <v>131</v>
      </c>
      <c r="N258" s="39">
        <v>137</v>
      </c>
    </row>
    <row r="259" spans="1:14" x14ac:dyDescent="0.25">
      <c r="A259" s="39" t="s">
        <v>135</v>
      </c>
      <c r="B259" s="39" t="s">
        <v>135</v>
      </c>
      <c r="C259" s="39">
        <v>1602000</v>
      </c>
      <c r="D259" s="39">
        <v>7</v>
      </c>
      <c r="E259" s="39">
        <v>121</v>
      </c>
      <c r="F259" s="39">
        <v>116</v>
      </c>
      <c r="G259" s="39">
        <v>146</v>
      </c>
      <c r="H259" s="39">
        <v>123</v>
      </c>
      <c r="I259" s="39">
        <v>144</v>
      </c>
      <c r="J259" s="39">
        <v>140</v>
      </c>
      <c r="K259" s="39">
        <v>152</v>
      </c>
      <c r="L259" s="39">
        <v>139</v>
      </c>
      <c r="M259" s="39">
        <v>144</v>
      </c>
      <c r="N259" s="39">
        <v>132</v>
      </c>
    </row>
    <row r="260" spans="1:14" x14ac:dyDescent="0.25">
      <c r="A260" s="39" t="s">
        <v>135</v>
      </c>
      <c r="B260" s="39" t="s">
        <v>135</v>
      </c>
      <c r="C260" s="39">
        <v>1602000</v>
      </c>
      <c r="D260" s="39">
        <v>8</v>
      </c>
      <c r="E260" s="39">
        <v>136</v>
      </c>
      <c r="F260" s="39">
        <v>122</v>
      </c>
      <c r="G260" s="39">
        <v>117</v>
      </c>
      <c r="H260" s="39">
        <v>148</v>
      </c>
      <c r="I260" s="39">
        <v>124</v>
      </c>
      <c r="J260" s="39">
        <v>146</v>
      </c>
      <c r="K260" s="39">
        <v>141</v>
      </c>
      <c r="L260" s="39">
        <v>154</v>
      </c>
      <c r="M260" s="39">
        <v>140</v>
      </c>
      <c r="N260" s="39">
        <v>146</v>
      </c>
    </row>
    <row r="261" spans="1:14" x14ac:dyDescent="0.25">
      <c r="A261" s="39" t="s">
        <v>135</v>
      </c>
      <c r="B261" s="39" t="s">
        <v>135</v>
      </c>
      <c r="C261" s="39">
        <v>1602000</v>
      </c>
      <c r="D261" s="39">
        <v>9</v>
      </c>
      <c r="E261" s="39">
        <v>152</v>
      </c>
      <c r="F261" s="39">
        <v>143</v>
      </c>
      <c r="G261" s="39">
        <v>128</v>
      </c>
      <c r="H261" s="39">
        <v>123</v>
      </c>
      <c r="I261" s="39">
        <v>154</v>
      </c>
      <c r="J261" s="39">
        <v>130</v>
      </c>
      <c r="K261" s="39">
        <v>152</v>
      </c>
      <c r="L261" s="39">
        <v>148</v>
      </c>
      <c r="M261" s="39">
        <v>161</v>
      </c>
      <c r="N261" s="39">
        <v>146</v>
      </c>
    </row>
    <row r="262" spans="1:14" x14ac:dyDescent="0.25">
      <c r="A262" s="39" t="s">
        <v>135</v>
      </c>
      <c r="B262" s="39" t="s">
        <v>135</v>
      </c>
      <c r="C262" s="39">
        <v>1603000</v>
      </c>
      <c r="D262" s="39">
        <v>0</v>
      </c>
      <c r="E262" s="39">
        <v>226</v>
      </c>
      <c r="F262" s="39">
        <v>238</v>
      </c>
      <c r="G262" s="39">
        <v>215</v>
      </c>
      <c r="H262" s="39">
        <v>226</v>
      </c>
      <c r="I262" s="39">
        <v>226</v>
      </c>
      <c r="J262" s="39">
        <v>226</v>
      </c>
      <c r="K262" s="39">
        <v>226</v>
      </c>
      <c r="L262" s="39">
        <v>226</v>
      </c>
      <c r="M262" s="39">
        <v>226</v>
      </c>
      <c r="N262" s="39">
        <v>226</v>
      </c>
    </row>
    <row r="263" spans="1:14" x14ac:dyDescent="0.25">
      <c r="A263" s="39" t="s">
        <v>135</v>
      </c>
      <c r="B263" s="39" t="s">
        <v>135</v>
      </c>
      <c r="C263" s="39">
        <v>1603000</v>
      </c>
      <c r="D263" s="39">
        <v>1</v>
      </c>
      <c r="E263" s="39">
        <v>244</v>
      </c>
      <c r="F263" s="39">
        <v>231</v>
      </c>
      <c r="G263" s="39">
        <v>244</v>
      </c>
      <c r="H263" s="39">
        <v>220</v>
      </c>
      <c r="I263" s="39">
        <v>232</v>
      </c>
      <c r="J263" s="39">
        <v>232</v>
      </c>
      <c r="K263" s="39">
        <v>232</v>
      </c>
      <c r="L263" s="39">
        <v>232</v>
      </c>
      <c r="M263" s="39">
        <v>232</v>
      </c>
      <c r="N263" s="39">
        <v>232</v>
      </c>
    </row>
    <row r="264" spans="1:14" x14ac:dyDescent="0.25">
      <c r="A264" s="39" t="s">
        <v>135</v>
      </c>
      <c r="B264" s="39" t="s">
        <v>135</v>
      </c>
      <c r="C264" s="39">
        <v>1603000</v>
      </c>
      <c r="D264" s="39">
        <v>10</v>
      </c>
      <c r="E264" s="39">
        <v>204</v>
      </c>
      <c r="F264" s="39">
        <v>237</v>
      </c>
      <c r="G264" s="39">
        <v>237</v>
      </c>
      <c r="H264" s="39">
        <v>255</v>
      </c>
      <c r="I264" s="39">
        <v>228</v>
      </c>
      <c r="J264" s="39">
        <v>246</v>
      </c>
      <c r="K264" s="39">
        <v>262</v>
      </c>
      <c r="L264" s="39">
        <v>242</v>
      </c>
      <c r="M264" s="39">
        <v>278</v>
      </c>
      <c r="N264" s="39">
        <v>273</v>
      </c>
    </row>
    <row r="265" spans="1:14" x14ac:dyDescent="0.25">
      <c r="A265" s="39" t="s">
        <v>135</v>
      </c>
      <c r="B265" s="39" t="s">
        <v>135</v>
      </c>
      <c r="C265" s="39">
        <v>1603000</v>
      </c>
      <c r="D265" s="39">
        <v>11</v>
      </c>
      <c r="E265" s="39">
        <v>199</v>
      </c>
      <c r="F265" s="39">
        <v>200</v>
      </c>
      <c r="G265" s="39">
        <v>232</v>
      </c>
      <c r="H265" s="39">
        <v>232</v>
      </c>
      <c r="I265" s="39">
        <v>249</v>
      </c>
      <c r="J265" s="39">
        <v>222</v>
      </c>
      <c r="K265" s="39">
        <v>240</v>
      </c>
      <c r="L265" s="39">
        <v>256</v>
      </c>
      <c r="M265" s="39">
        <v>236</v>
      </c>
      <c r="N265" s="39">
        <v>272</v>
      </c>
    </row>
    <row r="266" spans="1:14" x14ac:dyDescent="0.25">
      <c r="A266" s="39" t="s">
        <v>135</v>
      </c>
      <c r="B266" s="39" t="s">
        <v>135</v>
      </c>
      <c r="C266" s="39">
        <v>1603000</v>
      </c>
      <c r="D266" s="39">
        <v>12</v>
      </c>
      <c r="E266" s="39">
        <v>191</v>
      </c>
      <c r="F266" s="39">
        <v>193</v>
      </c>
      <c r="G266" s="39">
        <v>193</v>
      </c>
      <c r="H266" s="39">
        <v>224</v>
      </c>
      <c r="I266" s="39">
        <v>224</v>
      </c>
      <c r="J266" s="39">
        <v>241</v>
      </c>
      <c r="K266" s="39">
        <v>215</v>
      </c>
      <c r="L266" s="39">
        <v>232</v>
      </c>
      <c r="M266" s="39">
        <v>247</v>
      </c>
      <c r="N266" s="39">
        <v>228</v>
      </c>
    </row>
    <row r="267" spans="1:14" x14ac:dyDescent="0.25">
      <c r="A267" s="39" t="s">
        <v>135</v>
      </c>
      <c r="B267" s="39" t="s">
        <v>135</v>
      </c>
      <c r="C267" s="39">
        <v>1603000</v>
      </c>
      <c r="D267" s="39">
        <v>2</v>
      </c>
      <c r="E267" s="39">
        <v>241</v>
      </c>
      <c r="F267" s="39">
        <v>237</v>
      </c>
      <c r="G267" s="39">
        <v>225</v>
      </c>
      <c r="H267" s="39">
        <v>237</v>
      </c>
      <c r="I267" s="39">
        <v>215</v>
      </c>
      <c r="J267" s="39">
        <v>226</v>
      </c>
      <c r="K267" s="39">
        <v>226</v>
      </c>
      <c r="L267" s="39">
        <v>226</v>
      </c>
      <c r="M267" s="39">
        <v>226</v>
      </c>
      <c r="N267" s="39">
        <v>226</v>
      </c>
    </row>
    <row r="268" spans="1:14" x14ac:dyDescent="0.25">
      <c r="A268" s="39" t="s">
        <v>135</v>
      </c>
      <c r="B268" s="39" t="s">
        <v>135</v>
      </c>
      <c r="C268" s="39">
        <v>1603000</v>
      </c>
      <c r="D268" s="39">
        <v>3</v>
      </c>
      <c r="E268" s="39">
        <v>212</v>
      </c>
      <c r="F268" s="39">
        <v>244</v>
      </c>
      <c r="G268" s="39">
        <v>240</v>
      </c>
      <c r="H268" s="39">
        <v>228</v>
      </c>
      <c r="I268" s="39">
        <v>240</v>
      </c>
      <c r="J268" s="39">
        <v>217</v>
      </c>
      <c r="K268" s="39">
        <v>228</v>
      </c>
      <c r="L268" s="39">
        <v>228</v>
      </c>
      <c r="M268" s="39">
        <v>228</v>
      </c>
      <c r="N268" s="39">
        <v>228</v>
      </c>
    </row>
    <row r="269" spans="1:14" x14ac:dyDescent="0.25">
      <c r="A269" s="39" t="s">
        <v>135</v>
      </c>
      <c r="B269" s="39" t="s">
        <v>135</v>
      </c>
      <c r="C269" s="39">
        <v>1603000</v>
      </c>
      <c r="D269" s="39">
        <v>4</v>
      </c>
      <c r="E269" s="39">
        <v>229</v>
      </c>
      <c r="F269" s="39">
        <v>212</v>
      </c>
      <c r="G269" s="39">
        <v>243</v>
      </c>
      <c r="H269" s="39">
        <v>239</v>
      </c>
      <c r="I269" s="39">
        <v>227</v>
      </c>
      <c r="J269" s="39">
        <v>239</v>
      </c>
      <c r="K269" s="39">
        <v>216</v>
      </c>
      <c r="L269" s="39">
        <v>227</v>
      </c>
      <c r="M269" s="39">
        <v>227</v>
      </c>
      <c r="N269" s="39">
        <v>227</v>
      </c>
    </row>
    <row r="270" spans="1:14" x14ac:dyDescent="0.25">
      <c r="A270" s="39" t="s">
        <v>135</v>
      </c>
      <c r="B270" s="39" t="s">
        <v>135</v>
      </c>
      <c r="C270" s="39">
        <v>1603000</v>
      </c>
      <c r="D270" s="39">
        <v>5</v>
      </c>
      <c r="E270" s="39">
        <v>223</v>
      </c>
      <c r="F270" s="39">
        <v>238</v>
      </c>
      <c r="G270" s="39">
        <v>220</v>
      </c>
      <c r="H270" s="39">
        <v>253</v>
      </c>
      <c r="I270" s="39">
        <v>248</v>
      </c>
      <c r="J270" s="39">
        <v>236</v>
      </c>
      <c r="K270" s="39">
        <v>248</v>
      </c>
      <c r="L270" s="39">
        <v>225</v>
      </c>
      <c r="M270" s="39">
        <v>236</v>
      </c>
      <c r="N270" s="39">
        <v>236</v>
      </c>
    </row>
    <row r="271" spans="1:14" x14ac:dyDescent="0.25">
      <c r="A271" s="39" t="s">
        <v>135</v>
      </c>
      <c r="B271" s="39" t="s">
        <v>135</v>
      </c>
      <c r="C271" s="39">
        <v>1603000</v>
      </c>
      <c r="D271" s="39">
        <v>6</v>
      </c>
      <c r="E271" s="39">
        <v>211</v>
      </c>
      <c r="F271" s="39">
        <v>228</v>
      </c>
      <c r="G271" s="39">
        <v>243</v>
      </c>
      <c r="H271" s="39">
        <v>224</v>
      </c>
      <c r="I271" s="39">
        <v>258</v>
      </c>
      <c r="J271" s="39">
        <v>253</v>
      </c>
      <c r="K271" s="39">
        <v>240</v>
      </c>
      <c r="L271" s="39">
        <v>253</v>
      </c>
      <c r="M271" s="39">
        <v>229</v>
      </c>
      <c r="N271" s="39">
        <v>241</v>
      </c>
    </row>
    <row r="272" spans="1:14" x14ac:dyDescent="0.25">
      <c r="A272" s="39" t="s">
        <v>135</v>
      </c>
      <c r="B272" s="39" t="s">
        <v>135</v>
      </c>
      <c r="C272" s="39">
        <v>1603000</v>
      </c>
      <c r="D272" s="39">
        <v>7</v>
      </c>
      <c r="E272" s="39">
        <v>248</v>
      </c>
      <c r="F272" s="39">
        <v>221</v>
      </c>
      <c r="G272" s="39">
        <v>239</v>
      </c>
      <c r="H272" s="39">
        <v>255</v>
      </c>
      <c r="I272" s="39">
        <v>235</v>
      </c>
      <c r="J272" s="39">
        <v>270</v>
      </c>
      <c r="K272" s="39">
        <v>266</v>
      </c>
      <c r="L272" s="39">
        <v>252</v>
      </c>
      <c r="M272" s="39">
        <v>266</v>
      </c>
      <c r="N272" s="39">
        <v>240</v>
      </c>
    </row>
    <row r="273" spans="1:14" x14ac:dyDescent="0.25">
      <c r="A273" s="39" t="s">
        <v>135</v>
      </c>
      <c r="B273" s="39" t="s">
        <v>135</v>
      </c>
      <c r="C273" s="39">
        <v>1603000</v>
      </c>
      <c r="D273" s="39">
        <v>8</v>
      </c>
      <c r="E273" s="39">
        <v>230</v>
      </c>
      <c r="F273" s="39">
        <v>247</v>
      </c>
      <c r="G273" s="39">
        <v>221</v>
      </c>
      <c r="H273" s="39">
        <v>238</v>
      </c>
      <c r="I273" s="39">
        <v>254</v>
      </c>
      <c r="J273" s="39">
        <v>235</v>
      </c>
      <c r="K273" s="39">
        <v>270</v>
      </c>
      <c r="L273" s="39">
        <v>265</v>
      </c>
      <c r="M273" s="39">
        <v>252</v>
      </c>
      <c r="N273" s="39">
        <v>265</v>
      </c>
    </row>
    <row r="274" spans="1:14" x14ac:dyDescent="0.25">
      <c r="A274" s="39" t="s">
        <v>135</v>
      </c>
      <c r="B274" s="39" t="s">
        <v>135</v>
      </c>
      <c r="C274" s="39">
        <v>1603000</v>
      </c>
      <c r="D274" s="39">
        <v>9</v>
      </c>
      <c r="E274" s="39">
        <v>236</v>
      </c>
      <c r="F274" s="39">
        <v>237</v>
      </c>
      <c r="G274" s="39">
        <v>254</v>
      </c>
      <c r="H274" s="39">
        <v>227</v>
      </c>
      <c r="I274" s="39">
        <v>245</v>
      </c>
      <c r="J274" s="39">
        <v>261</v>
      </c>
      <c r="K274" s="39">
        <v>241</v>
      </c>
      <c r="L274" s="39">
        <v>277</v>
      </c>
      <c r="M274" s="39">
        <v>272</v>
      </c>
      <c r="N274" s="39">
        <v>259</v>
      </c>
    </row>
    <row r="275" spans="1:14" x14ac:dyDescent="0.25">
      <c r="A275" s="39" t="s">
        <v>135</v>
      </c>
      <c r="B275" s="39" t="s">
        <v>135</v>
      </c>
      <c r="C275" s="39">
        <v>1605000</v>
      </c>
      <c r="D275" s="39">
        <v>0</v>
      </c>
      <c r="E275" s="39">
        <v>55</v>
      </c>
      <c r="F275" s="39">
        <v>57</v>
      </c>
      <c r="G275" s="39">
        <v>53</v>
      </c>
      <c r="H275" s="39">
        <v>55</v>
      </c>
      <c r="I275" s="39">
        <v>55</v>
      </c>
      <c r="J275" s="39">
        <v>55</v>
      </c>
      <c r="K275" s="39">
        <v>55</v>
      </c>
      <c r="L275" s="39">
        <v>55</v>
      </c>
      <c r="M275" s="39">
        <v>55</v>
      </c>
      <c r="N275" s="39">
        <v>55</v>
      </c>
    </row>
    <row r="276" spans="1:14" x14ac:dyDescent="0.25">
      <c r="A276" s="39" t="s">
        <v>135</v>
      </c>
      <c r="B276" s="39" t="s">
        <v>135</v>
      </c>
      <c r="C276" s="39">
        <v>1605000</v>
      </c>
      <c r="D276" s="39">
        <v>1</v>
      </c>
      <c r="E276" s="39">
        <v>51</v>
      </c>
      <c r="F276" s="39">
        <v>56</v>
      </c>
      <c r="G276" s="39">
        <v>57</v>
      </c>
      <c r="H276" s="39">
        <v>54</v>
      </c>
      <c r="I276" s="39">
        <v>55</v>
      </c>
      <c r="J276" s="39">
        <v>55</v>
      </c>
      <c r="K276" s="39">
        <v>55</v>
      </c>
      <c r="L276" s="39">
        <v>55</v>
      </c>
      <c r="M276" s="39">
        <v>55</v>
      </c>
      <c r="N276" s="39">
        <v>55</v>
      </c>
    </row>
    <row r="277" spans="1:14" x14ac:dyDescent="0.25">
      <c r="A277" s="39" t="s">
        <v>135</v>
      </c>
      <c r="B277" s="39" t="s">
        <v>135</v>
      </c>
      <c r="C277" s="39">
        <v>1605000</v>
      </c>
      <c r="D277" s="39">
        <v>10</v>
      </c>
      <c r="E277" s="39">
        <v>59</v>
      </c>
      <c r="F277" s="39">
        <v>64</v>
      </c>
      <c r="G277" s="39">
        <v>63</v>
      </c>
      <c r="H277" s="39">
        <v>65</v>
      </c>
      <c r="I277" s="39">
        <v>49</v>
      </c>
      <c r="J277" s="39">
        <v>48</v>
      </c>
      <c r="K277" s="39">
        <v>50</v>
      </c>
      <c r="L277" s="39">
        <v>46</v>
      </c>
      <c r="M277" s="39">
        <v>57</v>
      </c>
      <c r="N277" s="39">
        <v>45</v>
      </c>
    </row>
    <row r="278" spans="1:14" x14ac:dyDescent="0.25">
      <c r="A278" s="39" t="s">
        <v>135</v>
      </c>
      <c r="B278" s="39" t="s">
        <v>135</v>
      </c>
      <c r="C278" s="39">
        <v>1605000</v>
      </c>
      <c r="D278" s="39">
        <v>11</v>
      </c>
      <c r="E278" s="39">
        <v>52</v>
      </c>
      <c r="F278" s="39">
        <v>57</v>
      </c>
      <c r="G278" s="39">
        <v>62</v>
      </c>
      <c r="H278" s="39">
        <v>61</v>
      </c>
      <c r="I278" s="39">
        <v>63</v>
      </c>
      <c r="J278" s="39">
        <v>47</v>
      </c>
      <c r="K278" s="39">
        <v>46</v>
      </c>
      <c r="L278" s="39">
        <v>49</v>
      </c>
      <c r="M278" s="39">
        <v>44</v>
      </c>
      <c r="N278" s="39">
        <v>55</v>
      </c>
    </row>
    <row r="279" spans="1:14" x14ac:dyDescent="0.25">
      <c r="A279" s="39" t="s">
        <v>135</v>
      </c>
      <c r="B279" s="39" t="s">
        <v>135</v>
      </c>
      <c r="C279" s="39">
        <v>1605000</v>
      </c>
      <c r="D279" s="39">
        <v>12</v>
      </c>
      <c r="E279" s="39">
        <v>52</v>
      </c>
      <c r="F279" s="39">
        <v>51</v>
      </c>
      <c r="G279" s="39">
        <v>56</v>
      </c>
      <c r="H279" s="39">
        <v>60</v>
      </c>
      <c r="I279" s="39">
        <v>60</v>
      </c>
      <c r="J279" s="39">
        <v>62</v>
      </c>
      <c r="K279" s="39">
        <v>46</v>
      </c>
      <c r="L279" s="39">
        <v>45</v>
      </c>
      <c r="M279" s="39">
        <v>48</v>
      </c>
      <c r="N279" s="39">
        <v>43</v>
      </c>
    </row>
    <row r="280" spans="1:14" x14ac:dyDescent="0.25">
      <c r="A280" s="39" t="s">
        <v>135</v>
      </c>
      <c r="B280" s="39" t="s">
        <v>135</v>
      </c>
      <c r="C280" s="39">
        <v>1605000</v>
      </c>
      <c r="D280" s="39">
        <v>2</v>
      </c>
      <c r="E280" s="39">
        <v>54</v>
      </c>
      <c r="F280" s="39">
        <v>43</v>
      </c>
      <c r="G280" s="39">
        <v>46</v>
      </c>
      <c r="H280" s="39">
        <v>47</v>
      </c>
      <c r="I280" s="39">
        <v>44</v>
      </c>
      <c r="J280" s="39">
        <v>46</v>
      </c>
      <c r="K280" s="39">
        <v>46</v>
      </c>
      <c r="L280" s="39">
        <v>46</v>
      </c>
      <c r="M280" s="39">
        <v>46</v>
      </c>
      <c r="N280" s="39">
        <v>46</v>
      </c>
    </row>
    <row r="281" spans="1:14" x14ac:dyDescent="0.25">
      <c r="A281" s="39" t="s">
        <v>135</v>
      </c>
      <c r="B281" s="39" t="s">
        <v>135</v>
      </c>
      <c r="C281" s="39">
        <v>1605000</v>
      </c>
      <c r="D281" s="39">
        <v>3</v>
      </c>
      <c r="E281" s="39">
        <v>42</v>
      </c>
      <c r="F281" s="39">
        <v>53</v>
      </c>
      <c r="G281" s="39">
        <v>42</v>
      </c>
      <c r="H281" s="39">
        <v>46</v>
      </c>
      <c r="I281" s="39">
        <v>47</v>
      </c>
      <c r="J281" s="39">
        <v>44</v>
      </c>
      <c r="K281" s="39">
        <v>45</v>
      </c>
      <c r="L281" s="39">
        <v>45</v>
      </c>
      <c r="M281" s="39">
        <v>45</v>
      </c>
      <c r="N281" s="39">
        <v>45</v>
      </c>
    </row>
    <row r="282" spans="1:14" x14ac:dyDescent="0.25">
      <c r="A282" s="39" t="s">
        <v>135</v>
      </c>
      <c r="B282" s="39" t="s">
        <v>135</v>
      </c>
      <c r="C282" s="39">
        <v>1605000</v>
      </c>
      <c r="D282" s="39">
        <v>4</v>
      </c>
      <c r="E282" s="39">
        <v>47</v>
      </c>
      <c r="F282" s="39">
        <v>42</v>
      </c>
      <c r="G282" s="39">
        <v>53</v>
      </c>
      <c r="H282" s="39">
        <v>42</v>
      </c>
      <c r="I282" s="39">
        <v>45</v>
      </c>
      <c r="J282" s="39">
        <v>46</v>
      </c>
      <c r="K282" s="39">
        <v>44</v>
      </c>
      <c r="L282" s="39">
        <v>45</v>
      </c>
      <c r="M282" s="39">
        <v>45</v>
      </c>
      <c r="N282" s="39">
        <v>45</v>
      </c>
    </row>
    <row r="283" spans="1:14" x14ac:dyDescent="0.25">
      <c r="A283" s="39" t="s">
        <v>135</v>
      </c>
      <c r="B283" s="39" t="s">
        <v>135</v>
      </c>
      <c r="C283" s="39">
        <v>1605000</v>
      </c>
      <c r="D283" s="39">
        <v>5</v>
      </c>
      <c r="E283" s="39">
        <v>44</v>
      </c>
      <c r="F283" s="39">
        <v>47</v>
      </c>
      <c r="G283" s="39">
        <v>42</v>
      </c>
      <c r="H283" s="39">
        <v>53</v>
      </c>
      <c r="I283" s="39">
        <v>42</v>
      </c>
      <c r="J283" s="39">
        <v>45</v>
      </c>
      <c r="K283" s="39">
        <v>46</v>
      </c>
      <c r="L283" s="39">
        <v>44</v>
      </c>
      <c r="M283" s="39">
        <v>45</v>
      </c>
      <c r="N283" s="39">
        <v>45</v>
      </c>
    </row>
    <row r="284" spans="1:14" x14ac:dyDescent="0.25">
      <c r="A284" s="39" t="s">
        <v>135</v>
      </c>
      <c r="B284" s="39" t="s">
        <v>135</v>
      </c>
      <c r="C284" s="39">
        <v>1605000</v>
      </c>
      <c r="D284" s="39">
        <v>6</v>
      </c>
      <c r="E284" s="39">
        <v>45</v>
      </c>
      <c r="F284" s="39">
        <v>44</v>
      </c>
      <c r="G284" s="39">
        <v>46</v>
      </c>
      <c r="H284" s="39">
        <v>42</v>
      </c>
      <c r="I284" s="39">
        <v>53</v>
      </c>
      <c r="J284" s="39">
        <v>42</v>
      </c>
      <c r="K284" s="39">
        <v>45</v>
      </c>
      <c r="L284" s="39">
        <v>46</v>
      </c>
      <c r="M284" s="39">
        <v>43</v>
      </c>
      <c r="N284" s="39">
        <v>45</v>
      </c>
    </row>
    <row r="285" spans="1:14" x14ac:dyDescent="0.25">
      <c r="A285" s="39" t="s">
        <v>135</v>
      </c>
      <c r="B285" s="39" t="s">
        <v>135</v>
      </c>
      <c r="C285" s="39">
        <v>1605000</v>
      </c>
      <c r="D285" s="39">
        <v>7</v>
      </c>
      <c r="E285" s="39">
        <v>63</v>
      </c>
      <c r="F285" s="39">
        <v>47</v>
      </c>
      <c r="G285" s="39">
        <v>46</v>
      </c>
      <c r="H285" s="39">
        <v>49</v>
      </c>
      <c r="I285" s="39">
        <v>44</v>
      </c>
      <c r="J285" s="39">
        <v>55</v>
      </c>
      <c r="K285" s="39">
        <v>44</v>
      </c>
      <c r="L285" s="39">
        <v>47</v>
      </c>
      <c r="M285" s="39">
        <v>48</v>
      </c>
      <c r="N285" s="39">
        <v>46</v>
      </c>
    </row>
    <row r="286" spans="1:14" x14ac:dyDescent="0.25">
      <c r="A286" s="39" t="s">
        <v>135</v>
      </c>
      <c r="B286" s="39" t="s">
        <v>135</v>
      </c>
      <c r="C286" s="39">
        <v>1605000</v>
      </c>
      <c r="D286" s="39">
        <v>8</v>
      </c>
      <c r="E286" s="39">
        <v>61</v>
      </c>
      <c r="F286" s="39">
        <v>63</v>
      </c>
      <c r="G286" s="39">
        <v>47</v>
      </c>
      <c r="H286" s="39">
        <v>46</v>
      </c>
      <c r="I286" s="39">
        <v>49</v>
      </c>
      <c r="J286" s="39">
        <v>44</v>
      </c>
      <c r="K286" s="39">
        <v>56</v>
      </c>
      <c r="L286" s="39">
        <v>44</v>
      </c>
      <c r="M286" s="39">
        <v>48</v>
      </c>
      <c r="N286" s="39">
        <v>49</v>
      </c>
    </row>
    <row r="287" spans="1:14" x14ac:dyDescent="0.25">
      <c r="A287" s="39" t="s">
        <v>135</v>
      </c>
      <c r="B287" s="39" t="s">
        <v>135</v>
      </c>
      <c r="C287" s="39">
        <v>1605000</v>
      </c>
      <c r="D287" s="39">
        <v>9</v>
      </c>
      <c r="E287" s="39">
        <v>63</v>
      </c>
      <c r="F287" s="39">
        <v>62</v>
      </c>
      <c r="G287" s="39">
        <v>64</v>
      </c>
      <c r="H287" s="39">
        <v>48</v>
      </c>
      <c r="I287" s="39">
        <v>47</v>
      </c>
      <c r="J287" s="39">
        <v>50</v>
      </c>
      <c r="K287" s="39">
        <v>45</v>
      </c>
      <c r="L287" s="39">
        <v>57</v>
      </c>
      <c r="M287" s="39">
        <v>45</v>
      </c>
      <c r="N287" s="39">
        <v>48</v>
      </c>
    </row>
    <row r="288" spans="1:14" x14ac:dyDescent="0.25">
      <c r="A288" s="39" t="s">
        <v>135</v>
      </c>
      <c r="B288" s="39" t="s">
        <v>135</v>
      </c>
      <c r="C288" s="39">
        <v>1608000</v>
      </c>
      <c r="D288" s="39">
        <v>0</v>
      </c>
      <c r="E288" s="39">
        <v>511</v>
      </c>
      <c r="F288" s="39">
        <v>538</v>
      </c>
      <c r="G288" s="39">
        <v>487</v>
      </c>
      <c r="H288" s="39">
        <v>512</v>
      </c>
      <c r="I288" s="39">
        <v>512</v>
      </c>
      <c r="J288" s="39">
        <v>512</v>
      </c>
      <c r="K288" s="39">
        <v>512</v>
      </c>
      <c r="L288" s="39">
        <v>512</v>
      </c>
      <c r="M288" s="39">
        <v>512</v>
      </c>
      <c r="N288" s="39">
        <v>512</v>
      </c>
    </row>
    <row r="289" spans="1:14" x14ac:dyDescent="0.25">
      <c r="A289" s="39" t="s">
        <v>135</v>
      </c>
      <c r="B289" s="39" t="s">
        <v>135</v>
      </c>
      <c r="C289" s="39">
        <v>1608000</v>
      </c>
      <c r="D289" s="39">
        <v>1</v>
      </c>
      <c r="E289" s="39">
        <v>521</v>
      </c>
      <c r="F289" s="39">
        <v>498</v>
      </c>
      <c r="G289" s="39">
        <v>524</v>
      </c>
      <c r="H289" s="39">
        <v>474</v>
      </c>
      <c r="I289" s="39">
        <v>499</v>
      </c>
      <c r="J289" s="39">
        <v>499</v>
      </c>
      <c r="K289" s="39">
        <v>499</v>
      </c>
      <c r="L289" s="39">
        <v>499</v>
      </c>
      <c r="M289" s="39">
        <v>499</v>
      </c>
      <c r="N289" s="39">
        <v>499</v>
      </c>
    </row>
    <row r="290" spans="1:14" x14ac:dyDescent="0.25">
      <c r="A290" s="39" t="s">
        <v>135</v>
      </c>
      <c r="B290" s="39" t="s">
        <v>135</v>
      </c>
      <c r="C290" s="39">
        <v>1608000</v>
      </c>
      <c r="D290" s="39">
        <v>10</v>
      </c>
      <c r="E290" s="39">
        <v>500</v>
      </c>
      <c r="F290" s="39">
        <v>521</v>
      </c>
      <c r="G290" s="39">
        <v>518</v>
      </c>
      <c r="H290" s="39">
        <v>478</v>
      </c>
      <c r="I290" s="39">
        <v>499</v>
      </c>
      <c r="J290" s="39">
        <v>480</v>
      </c>
      <c r="K290" s="39">
        <v>500</v>
      </c>
      <c r="L290" s="39">
        <v>458</v>
      </c>
      <c r="M290" s="39">
        <v>482</v>
      </c>
      <c r="N290" s="39">
        <v>510</v>
      </c>
    </row>
    <row r="291" spans="1:14" x14ac:dyDescent="0.25">
      <c r="A291" s="39" t="s">
        <v>135</v>
      </c>
      <c r="B291" s="39" t="s">
        <v>135</v>
      </c>
      <c r="C291" s="39">
        <v>1608000</v>
      </c>
      <c r="D291" s="39">
        <v>11</v>
      </c>
      <c r="E291" s="39">
        <v>458</v>
      </c>
      <c r="F291" s="39">
        <v>498</v>
      </c>
      <c r="G291" s="39">
        <v>520</v>
      </c>
      <c r="H291" s="39">
        <v>517</v>
      </c>
      <c r="I291" s="39">
        <v>477</v>
      </c>
      <c r="J291" s="39">
        <v>497</v>
      </c>
      <c r="K291" s="39">
        <v>479</v>
      </c>
      <c r="L291" s="39">
        <v>499</v>
      </c>
      <c r="M291" s="39">
        <v>457</v>
      </c>
      <c r="N291" s="39">
        <v>481</v>
      </c>
    </row>
    <row r="292" spans="1:14" x14ac:dyDescent="0.25">
      <c r="A292" s="39" t="s">
        <v>135</v>
      </c>
      <c r="B292" s="39" t="s">
        <v>135</v>
      </c>
      <c r="C292" s="39">
        <v>1608000</v>
      </c>
      <c r="D292" s="39">
        <v>12</v>
      </c>
      <c r="E292" s="39">
        <v>422</v>
      </c>
      <c r="F292" s="39">
        <v>427</v>
      </c>
      <c r="G292" s="39">
        <v>465</v>
      </c>
      <c r="H292" s="39">
        <v>485</v>
      </c>
      <c r="I292" s="39">
        <v>482</v>
      </c>
      <c r="J292" s="39">
        <v>445</v>
      </c>
      <c r="K292" s="39">
        <v>464</v>
      </c>
      <c r="L292" s="39">
        <v>447</v>
      </c>
      <c r="M292" s="39">
        <v>465</v>
      </c>
      <c r="N292" s="39">
        <v>427</v>
      </c>
    </row>
    <row r="293" spans="1:14" x14ac:dyDescent="0.25">
      <c r="A293" s="39" t="s">
        <v>135</v>
      </c>
      <c r="B293" s="39" t="s">
        <v>135</v>
      </c>
      <c r="C293" s="39">
        <v>1608000</v>
      </c>
      <c r="D293" s="39">
        <v>2</v>
      </c>
      <c r="E293" s="39">
        <v>498</v>
      </c>
      <c r="F293" s="39">
        <v>528</v>
      </c>
      <c r="G293" s="39">
        <v>504</v>
      </c>
      <c r="H293" s="39">
        <v>531</v>
      </c>
      <c r="I293" s="39">
        <v>480</v>
      </c>
      <c r="J293" s="39">
        <v>505</v>
      </c>
      <c r="K293" s="39">
        <v>505</v>
      </c>
      <c r="L293" s="39">
        <v>505</v>
      </c>
      <c r="M293" s="39">
        <v>505</v>
      </c>
      <c r="N293" s="39">
        <v>505</v>
      </c>
    </row>
    <row r="294" spans="1:14" x14ac:dyDescent="0.25">
      <c r="A294" s="39" t="s">
        <v>135</v>
      </c>
      <c r="B294" s="39" t="s">
        <v>135</v>
      </c>
      <c r="C294" s="39">
        <v>1608000</v>
      </c>
      <c r="D294" s="39">
        <v>3</v>
      </c>
      <c r="E294" s="39">
        <v>476</v>
      </c>
      <c r="F294" s="39">
        <v>500</v>
      </c>
      <c r="G294" s="39">
        <v>530</v>
      </c>
      <c r="H294" s="39">
        <v>506</v>
      </c>
      <c r="I294" s="39">
        <v>533</v>
      </c>
      <c r="J294" s="39">
        <v>482</v>
      </c>
      <c r="K294" s="39">
        <v>507</v>
      </c>
      <c r="L294" s="39">
        <v>507</v>
      </c>
      <c r="M294" s="39">
        <v>507</v>
      </c>
      <c r="N294" s="39">
        <v>507</v>
      </c>
    </row>
    <row r="295" spans="1:14" x14ac:dyDescent="0.25">
      <c r="A295" s="39" t="s">
        <v>135</v>
      </c>
      <c r="B295" s="39" t="s">
        <v>135</v>
      </c>
      <c r="C295" s="39">
        <v>1608000</v>
      </c>
      <c r="D295" s="39">
        <v>4</v>
      </c>
      <c r="E295" s="39">
        <v>512</v>
      </c>
      <c r="F295" s="39">
        <v>470</v>
      </c>
      <c r="G295" s="39">
        <v>494</v>
      </c>
      <c r="H295" s="39">
        <v>523</v>
      </c>
      <c r="I295" s="39">
        <v>500</v>
      </c>
      <c r="J295" s="39">
        <v>526</v>
      </c>
      <c r="K295" s="39">
        <v>476</v>
      </c>
      <c r="L295" s="39">
        <v>501</v>
      </c>
      <c r="M295" s="39">
        <v>501</v>
      </c>
      <c r="N295" s="39">
        <v>501</v>
      </c>
    </row>
    <row r="296" spans="1:14" x14ac:dyDescent="0.25">
      <c r="A296" s="39" t="s">
        <v>135</v>
      </c>
      <c r="B296" s="39" t="s">
        <v>135</v>
      </c>
      <c r="C296" s="39">
        <v>1608000</v>
      </c>
      <c r="D296" s="39">
        <v>5</v>
      </c>
      <c r="E296" s="39">
        <v>479</v>
      </c>
      <c r="F296" s="39">
        <v>499</v>
      </c>
      <c r="G296" s="39">
        <v>458</v>
      </c>
      <c r="H296" s="39">
        <v>481</v>
      </c>
      <c r="I296" s="39">
        <v>510</v>
      </c>
      <c r="J296" s="39">
        <v>487</v>
      </c>
      <c r="K296" s="39">
        <v>513</v>
      </c>
      <c r="L296" s="39">
        <v>464</v>
      </c>
      <c r="M296" s="39">
        <v>488</v>
      </c>
      <c r="N296" s="39">
        <v>488</v>
      </c>
    </row>
    <row r="297" spans="1:14" x14ac:dyDescent="0.25">
      <c r="A297" s="39" t="s">
        <v>135</v>
      </c>
      <c r="B297" s="39" t="s">
        <v>135</v>
      </c>
      <c r="C297" s="39">
        <v>1608000</v>
      </c>
      <c r="D297" s="39">
        <v>6</v>
      </c>
      <c r="E297" s="39">
        <v>494</v>
      </c>
      <c r="F297" s="39">
        <v>476</v>
      </c>
      <c r="G297" s="39">
        <v>495</v>
      </c>
      <c r="H297" s="39">
        <v>454</v>
      </c>
      <c r="I297" s="39">
        <v>477</v>
      </c>
      <c r="J297" s="39">
        <v>506</v>
      </c>
      <c r="K297" s="39">
        <v>483</v>
      </c>
      <c r="L297" s="39">
        <v>509</v>
      </c>
      <c r="M297" s="39">
        <v>460</v>
      </c>
      <c r="N297" s="39">
        <v>484</v>
      </c>
    </row>
    <row r="298" spans="1:14" x14ac:dyDescent="0.25">
      <c r="A298" s="39" t="s">
        <v>135</v>
      </c>
      <c r="B298" s="39" t="s">
        <v>135</v>
      </c>
      <c r="C298" s="39">
        <v>1608000</v>
      </c>
      <c r="D298" s="39">
        <v>7</v>
      </c>
      <c r="E298" s="39">
        <v>481</v>
      </c>
      <c r="F298" s="39">
        <v>501</v>
      </c>
      <c r="G298" s="39">
        <v>482</v>
      </c>
      <c r="H298" s="39">
        <v>502</v>
      </c>
      <c r="I298" s="39">
        <v>461</v>
      </c>
      <c r="J298" s="39">
        <v>484</v>
      </c>
      <c r="K298" s="39">
        <v>513</v>
      </c>
      <c r="L298" s="39">
        <v>490</v>
      </c>
      <c r="M298" s="39">
        <v>516</v>
      </c>
      <c r="N298" s="39">
        <v>467</v>
      </c>
    </row>
    <row r="299" spans="1:14" x14ac:dyDescent="0.25">
      <c r="A299" s="39" t="s">
        <v>135</v>
      </c>
      <c r="B299" s="39" t="s">
        <v>135</v>
      </c>
      <c r="C299" s="39">
        <v>1608000</v>
      </c>
      <c r="D299" s="39">
        <v>8</v>
      </c>
      <c r="E299" s="39">
        <v>522</v>
      </c>
      <c r="F299" s="39">
        <v>482</v>
      </c>
      <c r="G299" s="39">
        <v>502</v>
      </c>
      <c r="H299" s="39">
        <v>483</v>
      </c>
      <c r="I299" s="39">
        <v>503</v>
      </c>
      <c r="J299" s="39">
        <v>462</v>
      </c>
      <c r="K299" s="39">
        <v>485</v>
      </c>
      <c r="L299" s="39">
        <v>514</v>
      </c>
      <c r="M299" s="39">
        <v>491</v>
      </c>
      <c r="N299" s="39">
        <v>517</v>
      </c>
    </row>
    <row r="300" spans="1:14" x14ac:dyDescent="0.25">
      <c r="A300" s="39" t="s">
        <v>135</v>
      </c>
      <c r="B300" s="39" t="s">
        <v>135</v>
      </c>
      <c r="C300" s="39">
        <v>1608000</v>
      </c>
      <c r="D300" s="39">
        <v>9</v>
      </c>
      <c r="E300" s="39">
        <v>522</v>
      </c>
      <c r="F300" s="39">
        <v>519</v>
      </c>
      <c r="G300" s="39">
        <v>479</v>
      </c>
      <c r="H300" s="39">
        <v>499</v>
      </c>
      <c r="I300" s="39">
        <v>480</v>
      </c>
      <c r="J300" s="39">
        <v>500</v>
      </c>
      <c r="K300" s="39">
        <v>459</v>
      </c>
      <c r="L300" s="39">
        <v>482</v>
      </c>
      <c r="M300" s="39">
        <v>511</v>
      </c>
      <c r="N300" s="39">
        <v>488</v>
      </c>
    </row>
    <row r="301" spans="1:14" x14ac:dyDescent="0.25">
      <c r="A301" s="39" t="s">
        <v>135</v>
      </c>
      <c r="B301" s="39" t="s">
        <v>135</v>
      </c>
      <c r="C301" s="39">
        <v>1611000</v>
      </c>
      <c r="D301" s="39">
        <v>0</v>
      </c>
      <c r="E301" s="39">
        <v>294</v>
      </c>
      <c r="F301" s="39">
        <v>309</v>
      </c>
      <c r="G301" s="39">
        <v>280</v>
      </c>
      <c r="H301" s="39">
        <v>294</v>
      </c>
      <c r="I301" s="39">
        <v>294</v>
      </c>
      <c r="J301" s="39">
        <v>294</v>
      </c>
      <c r="K301" s="39">
        <v>294</v>
      </c>
      <c r="L301" s="39">
        <v>294</v>
      </c>
      <c r="M301" s="39">
        <v>294</v>
      </c>
      <c r="N301" s="39">
        <v>294</v>
      </c>
    </row>
    <row r="302" spans="1:14" x14ac:dyDescent="0.25">
      <c r="A302" s="39" t="s">
        <v>135</v>
      </c>
      <c r="B302" s="39" t="s">
        <v>135</v>
      </c>
      <c r="C302" s="39">
        <v>1611000</v>
      </c>
      <c r="D302" s="39">
        <v>1</v>
      </c>
      <c r="E302" s="39">
        <v>316</v>
      </c>
      <c r="F302" s="39">
        <v>286</v>
      </c>
      <c r="G302" s="39">
        <v>302</v>
      </c>
      <c r="H302" s="39">
        <v>273</v>
      </c>
      <c r="I302" s="39">
        <v>287</v>
      </c>
      <c r="J302" s="39">
        <v>287</v>
      </c>
      <c r="K302" s="39">
        <v>287</v>
      </c>
      <c r="L302" s="39">
        <v>287</v>
      </c>
      <c r="M302" s="39">
        <v>287</v>
      </c>
      <c r="N302" s="39">
        <v>287</v>
      </c>
    </row>
    <row r="303" spans="1:14" x14ac:dyDescent="0.25">
      <c r="A303" s="39" t="s">
        <v>135</v>
      </c>
      <c r="B303" s="39" t="s">
        <v>135</v>
      </c>
      <c r="C303" s="39">
        <v>1611000</v>
      </c>
      <c r="D303" s="39">
        <v>10</v>
      </c>
      <c r="E303" s="39">
        <v>266</v>
      </c>
      <c r="F303" s="39">
        <v>270</v>
      </c>
      <c r="G303" s="39">
        <v>274</v>
      </c>
      <c r="H303" s="39">
        <v>264</v>
      </c>
      <c r="I303" s="39">
        <v>256</v>
      </c>
      <c r="J303" s="39">
        <v>290</v>
      </c>
      <c r="K303" s="39">
        <v>274</v>
      </c>
      <c r="L303" s="39">
        <v>344</v>
      </c>
      <c r="M303" s="39">
        <v>294</v>
      </c>
      <c r="N303" s="39">
        <v>333</v>
      </c>
    </row>
    <row r="304" spans="1:14" x14ac:dyDescent="0.25">
      <c r="A304" s="39" t="s">
        <v>135</v>
      </c>
      <c r="B304" s="39" t="s">
        <v>135</v>
      </c>
      <c r="C304" s="39">
        <v>1611000</v>
      </c>
      <c r="D304" s="39">
        <v>11</v>
      </c>
      <c r="E304" s="39">
        <v>256</v>
      </c>
      <c r="F304" s="39">
        <v>261</v>
      </c>
      <c r="G304" s="39">
        <v>265</v>
      </c>
      <c r="H304" s="39">
        <v>269</v>
      </c>
      <c r="I304" s="39">
        <v>259</v>
      </c>
      <c r="J304" s="39">
        <v>251</v>
      </c>
      <c r="K304" s="39">
        <v>284</v>
      </c>
      <c r="L304" s="39">
        <v>269</v>
      </c>
      <c r="M304" s="39">
        <v>338</v>
      </c>
      <c r="N304" s="39">
        <v>289</v>
      </c>
    </row>
    <row r="305" spans="1:14" x14ac:dyDescent="0.25">
      <c r="A305" s="39" t="s">
        <v>135</v>
      </c>
      <c r="B305" s="39" t="s">
        <v>135</v>
      </c>
      <c r="C305" s="39">
        <v>1611000</v>
      </c>
      <c r="D305" s="39">
        <v>12</v>
      </c>
      <c r="E305" s="39">
        <v>206</v>
      </c>
      <c r="F305" s="39">
        <v>240</v>
      </c>
      <c r="G305" s="39">
        <v>244</v>
      </c>
      <c r="H305" s="39">
        <v>248</v>
      </c>
      <c r="I305" s="39">
        <v>252</v>
      </c>
      <c r="J305" s="39">
        <v>242</v>
      </c>
      <c r="K305" s="39">
        <v>235</v>
      </c>
      <c r="L305" s="39">
        <v>266</v>
      </c>
      <c r="M305" s="39">
        <v>252</v>
      </c>
      <c r="N305" s="39">
        <v>316</v>
      </c>
    </row>
    <row r="306" spans="1:14" x14ac:dyDescent="0.25">
      <c r="A306" s="39" t="s">
        <v>135</v>
      </c>
      <c r="B306" s="39" t="s">
        <v>135</v>
      </c>
      <c r="C306" s="39">
        <v>1611000</v>
      </c>
      <c r="D306" s="39">
        <v>2</v>
      </c>
      <c r="E306" s="39">
        <v>280</v>
      </c>
      <c r="F306" s="39">
        <v>317</v>
      </c>
      <c r="G306" s="39">
        <v>288</v>
      </c>
      <c r="H306" s="39">
        <v>303</v>
      </c>
      <c r="I306" s="39">
        <v>274</v>
      </c>
      <c r="J306" s="39">
        <v>288</v>
      </c>
      <c r="K306" s="39">
        <v>288</v>
      </c>
      <c r="L306" s="39">
        <v>288</v>
      </c>
      <c r="M306" s="39">
        <v>288</v>
      </c>
      <c r="N306" s="39">
        <v>288</v>
      </c>
    </row>
    <row r="307" spans="1:14" x14ac:dyDescent="0.25">
      <c r="A307" s="39" t="s">
        <v>135</v>
      </c>
      <c r="B307" s="39" t="s">
        <v>135</v>
      </c>
      <c r="C307" s="39">
        <v>1611000</v>
      </c>
      <c r="D307" s="39">
        <v>3</v>
      </c>
      <c r="E307" s="39">
        <v>333</v>
      </c>
      <c r="F307" s="39">
        <v>284</v>
      </c>
      <c r="G307" s="39">
        <v>322</v>
      </c>
      <c r="H307" s="39">
        <v>292</v>
      </c>
      <c r="I307" s="39">
        <v>308</v>
      </c>
      <c r="J307" s="39">
        <v>278</v>
      </c>
      <c r="K307" s="39">
        <v>293</v>
      </c>
      <c r="L307" s="39">
        <v>293</v>
      </c>
      <c r="M307" s="39">
        <v>293</v>
      </c>
      <c r="N307" s="39">
        <v>293</v>
      </c>
    </row>
    <row r="308" spans="1:14" x14ac:dyDescent="0.25">
      <c r="A308" s="39" t="s">
        <v>135</v>
      </c>
      <c r="B308" s="39" t="s">
        <v>135</v>
      </c>
      <c r="C308" s="39">
        <v>1611000</v>
      </c>
      <c r="D308" s="39">
        <v>4</v>
      </c>
      <c r="E308" s="39">
        <v>273</v>
      </c>
      <c r="F308" s="39">
        <v>344</v>
      </c>
      <c r="G308" s="39">
        <v>294</v>
      </c>
      <c r="H308" s="39">
        <v>332</v>
      </c>
      <c r="I308" s="39">
        <v>301</v>
      </c>
      <c r="J308" s="39">
        <v>317</v>
      </c>
      <c r="K308" s="39">
        <v>287</v>
      </c>
      <c r="L308" s="39">
        <v>302</v>
      </c>
      <c r="M308" s="39">
        <v>302</v>
      </c>
      <c r="N308" s="39">
        <v>302</v>
      </c>
    </row>
    <row r="309" spans="1:14" x14ac:dyDescent="0.25">
      <c r="A309" s="39" t="s">
        <v>135</v>
      </c>
      <c r="B309" s="39" t="s">
        <v>135</v>
      </c>
      <c r="C309" s="39">
        <v>1611000</v>
      </c>
      <c r="D309" s="39">
        <v>5</v>
      </c>
      <c r="E309" s="39">
        <v>288</v>
      </c>
      <c r="F309" s="39">
        <v>272</v>
      </c>
      <c r="G309" s="39">
        <v>342</v>
      </c>
      <c r="H309" s="39">
        <v>292</v>
      </c>
      <c r="I309" s="39">
        <v>331</v>
      </c>
      <c r="J309" s="39">
        <v>300</v>
      </c>
      <c r="K309" s="39">
        <v>316</v>
      </c>
      <c r="L309" s="39">
        <v>286</v>
      </c>
      <c r="M309" s="39">
        <v>301</v>
      </c>
      <c r="N309" s="39">
        <v>301</v>
      </c>
    </row>
    <row r="310" spans="1:14" x14ac:dyDescent="0.25">
      <c r="A310" s="39" t="s">
        <v>135</v>
      </c>
      <c r="B310" s="39" t="s">
        <v>135</v>
      </c>
      <c r="C310" s="39">
        <v>1611000</v>
      </c>
      <c r="D310" s="39">
        <v>6</v>
      </c>
      <c r="E310" s="39">
        <v>255</v>
      </c>
      <c r="F310" s="39">
        <v>290</v>
      </c>
      <c r="G310" s="39">
        <v>274</v>
      </c>
      <c r="H310" s="39">
        <v>344</v>
      </c>
      <c r="I310" s="39">
        <v>294</v>
      </c>
      <c r="J310" s="39">
        <v>333</v>
      </c>
      <c r="K310" s="39">
        <v>302</v>
      </c>
      <c r="L310" s="39">
        <v>318</v>
      </c>
      <c r="M310" s="39">
        <v>288</v>
      </c>
      <c r="N310" s="39">
        <v>303</v>
      </c>
    </row>
    <row r="311" spans="1:14" x14ac:dyDescent="0.25">
      <c r="A311" s="39" t="s">
        <v>135</v>
      </c>
      <c r="B311" s="39" t="s">
        <v>135</v>
      </c>
      <c r="C311" s="39">
        <v>1611000</v>
      </c>
      <c r="D311" s="39">
        <v>7</v>
      </c>
      <c r="E311" s="39">
        <v>264</v>
      </c>
      <c r="F311" s="39">
        <v>255</v>
      </c>
      <c r="G311" s="39">
        <v>290</v>
      </c>
      <c r="H311" s="39">
        <v>274</v>
      </c>
      <c r="I311" s="39">
        <v>344</v>
      </c>
      <c r="J311" s="39">
        <v>294</v>
      </c>
      <c r="K311" s="39">
        <v>333</v>
      </c>
      <c r="L311" s="39">
        <v>302</v>
      </c>
      <c r="M311" s="39">
        <v>318</v>
      </c>
      <c r="N311" s="39">
        <v>288</v>
      </c>
    </row>
    <row r="312" spans="1:14" x14ac:dyDescent="0.25">
      <c r="A312" s="39" t="s">
        <v>135</v>
      </c>
      <c r="B312" s="39" t="s">
        <v>135</v>
      </c>
      <c r="C312" s="39">
        <v>1611000</v>
      </c>
      <c r="D312" s="39">
        <v>8</v>
      </c>
      <c r="E312" s="39">
        <v>276</v>
      </c>
      <c r="F312" s="39">
        <v>266</v>
      </c>
      <c r="G312" s="39">
        <v>258</v>
      </c>
      <c r="H312" s="39">
        <v>292</v>
      </c>
      <c r="I312" s="39">
        <v>276</v>
      </c>
      <c r="J312" s="39">
        <v>347</v>
      </c>
      <c r="K312" s="39">
        <v>297</v>
      </c>
      <c r="L312" s="39">
        <v>336</v>
      </c>
      <c r="M312" s="39">
        <v>305</v>
      </c>
      <c r="N312" s="39">
        <v>321</v>
      </c>
    </row>
    <row r="313" spans="1:14" x14ac:dyDescent="0.25">
      <c r="A313" s="39" t="s">
        <v>135</v>
      </c>
      <c r="B313" s="39" t="s">
        <v>135</v>
      </c>
      <c r="C313" s="39">
        <v>1611000</v>
      </c>
      <c r="D313" s="39">
        <v>9</v>
      </c>
      <c r="E313" s="39">
        <v>279</v>
      </c>
      <c r="F313" s="39">
        <v>284</v>
      </c>
      <c r="G313" s="39">
        <v>273</v>
      </c>
      <c r="H313" s="39">
        <v>265</v>
      </c>
      <c r="I313" s="39">
        <v>300</v>
      </c>
      <c r="J313" s="39">
        <v>284</v>
      </c>
      <c r="K313" s="39">
        <v>357</v>
      </c>
      <c r="L313" s="39">
        <v>305</v>
      </c>
      <c r="M313" s="39">
        <v>345</v>
      </c>
      <c r="N313" s="39">
        <v>313</v>
      </c>
    </row>
    <row r="314" spans="1:14" x14ac:dyDescent="0.25">
      <c r="A314" s="39" t="s">
        <v>135</v>
      </c>
      <c r="B314" s="39" t="s">
        <v>135</v>
      </c>
      <c r="C314" s="39">
        <v>1612000</v>
      </c>
      <c r="D314" s="39">
        <v>0</v>
      </c>
      <c r="E314" s="39">
        <v>224</v>
      </c>
      <c r="F314" s="39">
        <v>236</v>
      </c>
      <c r="G314" s="39">
        <v>213</v>
      </c>
      <c r="H314" s="39">
        <v>224</v>
      </c>
      <c r="I314" s="39">
        <v>224</v>
      </c>
      <c r="J314" s="39">
        <v>224</v>
      </c>
      <c r="K314" s="39">
        <v>224</v>
      </c>
      <c r="L314" s="39">
        <v>224</v>
      </c>
      <c r="M314" s="39">
        <v>224</v>
      </c>
      <c r="N314" s="39">
        <v>224</v>
      </c>
    </row>
    <row r="315" spans="1:14" x14ac:dyDescent="0.25">
      <c r="A315" s="39" t="s">
        <v>135</v>
      </c>
      <c r="B315" s="39" t="s">
        <v>135</v>
      </c>
      <c r="C315" s="39">
        <v>1612000</v>
      </c>
      <c r="D315" s="39">
        <v>1</v>
      </c>
      <c r="E315" s="39">
        <v>233</v>
      </c>
      <c r="F315" s="39">
        <v>214</v>
      </c>
      <c r="G315" s="39">
        <v>225</v>
      </c>
      <c r="H315" s="39">
        <v>204</v>
      </c>
      <c r="I315" s="39">
        <v>214</v>
      </c>
      <c r="J315" s="39">
        <v>214</v>
      </c>
      <c r="K315" s="39">
        <v>214</v>
      </c>
      <c r="L315" s="39">
        <v>214</v>
      </c>
      <c r="M315" s="39">
        <v>214</v>
      </c>
      <c r="N315" s="39">
        <v>214</v>
      </c>
    </row>
    <row r="316" spans="1:14" x14ac:dyDescent="0.25">
      <c r="A316" s="39" t="s">
        <v>135</v>
      </c>
      <c r="B316" s="39" t="s">
        <v>135</v>
      </c>
      <c r="C316" s="39">
        <v>1612000</v>
      </c>
      <c r="D316" s="39">
        <v>10</v>
      </c>
      <c r="E316" s="39">
        <v>222</v>
      </c>
      <c r="F316" s="39">
        <v>254</v>
      </c>
      <c r="G316" s="39">
        <v>214</v>
      </c>
      <c r="H316" s="39">
        <v>226</v>
      </c>
      <c r="I316" s="39">
        <v>238</v>
      </c>
      <c r="J316" s="39">
        <v>214</v>
      </c>
      <c r="K316" s="39">
        <v>212</v>
      </c>
      <c r="L316" s="39">
        <v>236</v>
      </c>
      <c r="M316" s="39">
        <v>250</v>
      </c>
      <c r="N316" s="39">
        <v>256</v>
      </c>
    </row>
    <row r="317" spans="1:14" x14ac:dyDescent="0.25">
      <c r="A317" s="39" t="s">
        <v>135</v>
      </c>
      <c r="B317" s="39" t="s">
        <v>135</v>
      </c>
      <c r="C317" s="39">
        <v>1612000</v>
      </c>
      <c r="D317" s="39">
        <v>11</v>
      </c>
      <c r="E317" s="39">
        <v>225</v>
      </c>
      <c r="F317" s="39">
        <v>210</v>
      </c>
      <c r="G317" s="39">
        <v>241</v>
      </c>
      <c r="H317" s="39">
        <v>203</v>
      </c>
      <c r="I317" s="39">
        <v>214</v>
      </c>
      <c r="J317" s="39">
        <v>225</v>
      </c>
      <c r="K317" s="39">
        <v>203</v>
      </c>
      <c r="L317" s="39">
        <v>200</v>
      </c>
      <c r="M317" s="39">
        <v>223</v>
      </c>
      <c r="N317" s="39">
        <v>237</v>
      </c>
    </row>
    <row r="318" spans="1:14" x14ac:dyDescent="0.25">
      <c r="A318" s="39" t="s">
        <v>135</v>
      </c>
      <c r="B318" s="39" t="s">
        <v>135</v>
      </c>
      <c r="C318" s="39">
        <v>1612000</v>
      </c>
      <c r="D318" s="39">
        <v>12</v>
      </c>
      <c r="E318" s="39">
        <v>179</v>
      </c>
      <c r="F318" s="39">
        <v>222</v>
      </c>
      <c r="G318" s="39">
        <v>208</v>
      </c>
      <c r="H318" s="39">
        <v>238</v>
      </c>
      <c r="I318" s="39">
        <v>201</v>
      </c>
      <c r="J318" s="39">
        <v>212</v>
      </c>
      <c r="K318" s="39">
        <v>223</v>
      </c>
      <c r="L318" s="39">
        <v>200</v>
      </c>
      <c r="M318" s="39">
        <v>198</v>
      </c>
      <c r="N318" s="39">
        <v>221</v>
      </c>
    </row>
    <row r="319" spans="1:14" x14ac:dyDescent="0.25">
      <c r="A319" s="39" t="s">
        <v>135</v>
      </c>
      <c r="B319" s="39" t="s">
        <v>135</v>
      </c>
      <c r="C319" s="39">
        <v>1612000</v>
      </c>
      <c r="D319" s="39">
        <v>2</v>
      </c>
      <c r="E319" s="39">
        <v>234</v>
      </c>
      <c r="F319" s="39">
        <v>239</v>
      </c>
      <c r="G319" s="39">
        <v>219</v>
      </c>
      <c r="H319" s="39">
        <v>231</v>
      </c>
      <c r="I319" s="39">
        <v>209</v>
      </c>
      <c r="J319" s="39">
        <v>220</v>
      </c>
      <c r="K319" s="39">
        <v>220</v>
      </c>
      <c r="L319" s="39">
        <v>220</v>
      </c>
      <c r="M319" s="39">
        <v>220</v>
      </c>
      <c r="N319" s="39">
        <v>220</v>
      </c>
    </row>
    <row r="320" spans="1:14" x14ac:dyDescent="0.25">
      <c r="A320" s="39" t="s">
        <v>135</v>
      </c>
      <c r="B320" s="39" t="s">
        <v>135</v>
      </c>
      <c r="C320" s="39">
        <v>1612000</v>
      </c>
      <c r="D320" s="39">
        <v>3</v>
      </c>
      <c r="E320" s="39">
        <v>222</v>
      </c>
      <c r="F320" s="39">
        <v>235</v>
      </c>
      <c r="G320" s="39">
        <v>241</v>
      </c>
      <c r="H320" s="39">
        <v>221</v>
      </c>
      <c r="I320" s="39">
        <v>233</v>
      </c>
      <c r="J320" s="39">
        <v>210</v>
      </c>
      <c r="K320" s="39">
        <v>221</v>
      </c>
      <c r="L320" s="39">
        <v>221</v>
      </c>
      <c r="M320" s="39">
        <v>221</v>
      </c>
      <c r="N320" s="39">
        <v>221</v>
      </c>
    </row>
    <row r="321" spans="1:14" x14ac:dyDescent="0.25">
      <c r="A321" s="39" t="s">
        <v>135</v>
      </c>
      <c r="B321" s="39" t="s">
        <v>135</v>
      </c>
      <c r="C321" s="39">
        <v>1612000</v>
      </c>
      <c r="D321" s="39">
        <v>4</v>
      </c>
      <c r="E321" s="39">
        <v>203</v>
      </c>
      <c r="F321" s="39">
        <v>226</v>
      </c>
      <c r="G321" s="39">
        <v>240</v>
      </c>
      <c r="H321" s="39">
        <v>245</v>
      </c>
      <c r="I321" s="39">
        <v>225</v>
      </c>
      <c r="J321" s="39">
        <v>237</v>
      </c>
      <c r="K321" s="39">
        <v>214</v>
      </c>
      <c r="L321" s="39">
        <v>225</v>
      </c>
      <c r="M321" s="39">
        <v>225</v>
      </c>
      <c r="N321" s="39">
        <v>225</v>
      </c>
    </row>
    <row r="322" spans="1:14" x14ac:dyDescent="0.25">
      <c r="A322" s="39" t="s">
        <v>135</v>
      </c>
      <c r="B322" s="39" t="s">
        <v>135</v>
      </c>
      <c r="C322" s="39">
        <v>1612000</v>
      </c>
      <c r="D322" s="39">
        <v>5</v>
      </c>
      <c r="E322" s="39">
        <v>207</v>
      </c>
      <c r="F322" s="39">
        <v>205</v>
      </c>
      <c r="G322" s="39">
        <v>228</v>
      </c>
      <c r="H322" s="39">
        <v>242</v>
      </c>
      <c r="I322" s="39">
        <v>248</v>
      </c>
      <c r="J322" s="39">
        <v>227</v>
      </c>
      <c r="K322" s="39">
        <v>240</v>
      </c>
      <c r="L322" s="39">
        <v>217</v>
      </c>
      <c r="M322" s="39">
        <v>228</v>
      </c>
      <c r="N322" s="39">
        <v>228</v>
      </c>
    </row>
    <row r="323" spans="1:14" x14ac:dyDescent="0.25">
      <c r="A323" s="39" t="s">
        <v>135</v>
      </c>
      <c r="B323" s="39" t="s">
        <v>135</v>
      </c>
      <c r="C323" s="39">
        <v>1612000</v>
      </c>
      <c r="D323" s="39">
        <v>6</v>
      </c>
      <c r="E323" s="39">
        <v>231</v>
      </c>
      <c r="F323" s="39">
        <v>208</v>
      </c>
      <c r="G323" s="39">
        <v>206</v>
      </c>
      <c r="H323" s="39">
        <v>229</v>
      </c>
      <c r="I323" s="39">
        <v>243</v>
      </c>
      <c r="J323" s="39">
        <v>249</v>
      </c>
      <c r="K323" s="39">
        <v>229</v>
      </c>
      <c r="L323" s="39">
        <v>241</v>
      </c>
      <c r="M323" s="39">
        <v>218</v>
      </c>
      <c r="N323" s="39">
        <v>229</v>
      </c>
    </row>
    <row r="324" spans="1:14" x14ac:dyDescent="0.25">
      <c r="A324" s="39" t="s">
        <v>135</v>
      </c>
      <c r="B324" s="39" t="s">
        <v>135</v>
      </c>
      <c r="C324" s="39">
        <v>1612000</v>
      </c>
      <c r="D324" s="39">
        <v>7</v>
      </c>
      <c r="E324" s="39">
        <v>226</v>
      </c>
      <c r="F324" s="39">
        <v>237</v>
      </c>
      <c r="G324" s="39">
        <v>214</v>
      </c>
      <c r="H324" s="39">
        <v>211</v>
      </c>
      <c r="I324" s="39">
        <v>236</v>
      </c>
      <c r="J324" s="39">
        <v>250</v>
      </c>
      <c r="K324" s="39">
        <v>256</v>
      </c>
      <c r="L324" s="39">
        <v>235</v>
      </c>
      <c r="M324" s="39">
        <v>247</v>
      </c>
      <c r="N324" s="39">
        <v>224</v>
      </c>
    </row>
    <row r="325" spans="1:14" x14ac:dyDescent="0.25">
      <c r="A325" s="39" t="s">
        <v>135</v>
      </c>
      <c r="B325" s="39" t="s">
        <v>135</v>
      </c>
      <c r="C325" s="39">
        <v>1612000</v>
      </c>
      <c r="D325" s="39">
        <v>8</v>
      </c>
      <c r="E325" s="39">
        <v>215</v>
      </c>
      <c r="F325" s="39">
        <v>227</v>
      </c>
      <c r="G325" s="39">
        <v>238</v>
      </c>
      <c r="H325" s="39">
        <v>215</v>
      </c>
      <c r="I325" s="39">
        <v>212</v>
      </c>
      <c r="J325" s="39">
        <v>236</v>
      </c>
      <c r="K325" s="39">
        <v>251</v>
      </c>
      <c r="L325" s="39">
        <v>257</v>
      </c>
      <c r="M325" s="39">
        <v>235</v>
      </c>
      <c r="N325" s="39">
        <v>248</v>
      </c>
    </row>
    <row r="326" spans="1:14" x14ac:dyDescent="0.25">
      <c r="A326" s="39" t="s">
        <v>135</v>
      </c>
      <c r="B326" s="39" t="s">
        <v>135</v>
      </c>
      <c r="C326" s="39">
        <v>1612000</v>
      </c>
      <c r="D326" s="39">
        <v>9</v>
      </c>
      <c r="E326" s="39">
        <v>259</v>
      </c>
      <c r="F326" s="39">
        <v>218</v>
      </c>
      <c r="G326" s="39">
        <v>230</v>
      </c>
      <c r="H326" s="39">
        <v>242</v>
      </c>
      <c r="I326" s="39">
        <v>218</v>
      </c>
      <c r="J326" s="39">
        <v>216</v>
      </c>
      <c r="K326" s="39">
        <v>240</v>
      </c>
      <c r="L326" s="39">
        <v>255</v>
      </c>
      <c r="M326" s="39">
        <v>261</v>
      </c>
      <c r="N326" s="39">
        <v>239</v>
      </c>
    </row>
    <row r="327" spans="1:14" x14ac:dyDescent="0.25">
      <c r="A327" s="39" t="s">
        <v>135</v>
      </c>
      <c r="B327" s="39" t="s">
        <v>135</v>
      </c>
      <c r="C327" s="39">
        <v>1613000</v>
      </c>
      <c r="D327" s="39">
        <v>0</v>
      </c>
      <c r="E327" s="39">
        <v>57</v>
      </c>
      <c r="F327" s="39">
        <v>60</v>
      </c>
      <c r="G327" s="39">
        <v>54</v>
      </c>
      <c r="H327" s="39">
        <v>57</v>
      </c>
      <c r="I327" s="39">
        <v>57</v>
      </c>
      <c r="J327" s="39">
        <v>57</v>
      </c>
      <c r="K327" s="39">
        <v>57</v>
      </c>
      <c r="L327" s="39">
        <v>57</v>
      </c>
      <c r="M327" s="39">
        <v>57</v>
      </c>
      <c r="N327" s="39">
        <v>57</v>
      </c>
    </row>
    <row r="328" spans="1:14" x14ac:dyDescent="0.25">
      <c r="A328" s="39" t="s">
        <v>135</v>
      </c>
      <c r="B328" s="39" t="s">
        <v>135</v>
      </c>
      <c r="C328" s="39">
        <v>1613000</v>
      </c>
      <c r="D328" s="39">
        <v>1</v>
      </c>
      <c r="E328" s="39">
        <v>55</v>
      </c>
      <c r="F328" s="39">
        <v>55</v>
      </c>
      <c r="G328" s="39">
        <v>58</v>
      </c>
      <c r="H328" s="39">
        <v>52</v>
      </c>
      <c r="I328" s="39">
        <v>55</v>
      </c>
      <c r="J328" s="39">
        <v>55</v>
      </c>
      <c r="K328" s="39">
        <v>55</v>
      </c>
      <c r="L328" s="39">
        <v>55</v>
      </c>
      <c r="M328" s="39">
        <v>55</v>
      </c>
      <c r="N328" s="39">
        <v>55</v>
      </c>
    </row>
    <row r="329" spans="1:14" x14ac:dyDescent="0.25">
      <c r="A329" s="39" t="s">
        <v>135</v>
      </c>
      <c r="B329" s="39" t="s">
        <v>135</v>
      </c>
      <c r="C329" s="39">
        <v>1613000</v>
      </c>
      <c r="D329" s="39">
        <v>10</v>
      </c>
      <c r="E329" s="39">
        <v>50</v>
      </c>
      <c r="F329" s="39">
        <v>64</v>
      </c>
      <c r="G329" s="39">
        <v>61</v>
      </c>
      <c r="H329" s="39">
        <v>61</v>
      </c>
      <c r="I329" s="39">
        <v>49</v>
      </c>
      <c r="J329" s="39">
        <v>44</v>
      </c>
      <c r="K329" s="39">
        <v>59</v>
      </c>
      <c r="L329" s="39">
        <v>40</v>
      </c>
      <c r="M329" s="39">
        <v>41</v>
      </c>
      <c r="N329" s="39">
        <v>48</v>
      </c>
    </row>
    <row r="330" spans="1:14" x14ac:dyDescent="0.25">
      <c r="A330" s="39" t="s">
        <v>135</v>
      </c>
      <c r="B330" s="39" t="s">
        <v>135</v>
      </c>
      <c r="C330" s="39">
        <v>1613000</v>
      </c>
      <c r="D330" s="39">
        <v>11</v>
      </c>
      <c r="E330" s="39">
        <v>52</v>
      </c>
      <c r="F330" s="39">
        <v>48</v>
      </c>
      <c r="G330" s="39">
        <v>61</v>
      </c>
      <c r="H330" s="39">
        <v>59</v>
      </c>
      <c r="I330" s="39">
        <v>59</v>
      </c>
      <c r="J330" s="39">
        <v>47</v>
      </c>
      <c r="K330" s="39">
        <v>42</v>
      </c>
      <c r="L330" s="39">
        <v>56</v>
      </c>
      <c r="M330" s="39">
        <v>38</v>
      </c>
      <c r="N330" s="39">
        <v>39</v>
      </c>
    </row>
    <row r="331" spans="1:14" x14ac:dyDescent="0.25">
      <c r="A331" s="39" t="s">
        <v>135</v>
      </c>
      <c r="B331" s="39" t="s">
        <v>135</v>
      </c>
      <c r="C331" s="39">
        <v>1613000</v>
      </c>
      <c r="D331" s="39">
        <v>12</v>
      </c>
      <c r="E331" s="39">
        <v>55</v>
      </c>
      <c r="F331" s="39">
        <v>49</v>
      </c>
      <c r="G331" s="39">
        <v>45</v>
      </c>
      <c r="H331" s="39">
        <v>58</v>
      </c>
      <c r="I331" s="39">
        <v>55</v>
      </c>
      <c r="J331" s="39">
        <v>55</v>
      </c>
      <c r="K331" s="39">
        <v>44</v>
      </c>
      <c r="L331" s="39">
        <v>40</v>
      </c>
      <c r="M331" s="39">
        <v>53</v>
      </c>
      <c r="N331" s="39">
        <v>36</v>
      </c>
    </row>
    <row r="332" spans="1:14" x14ac:dyDescent="0.25">
      <c r="A332" s="39" t="s">
        <v>135</v>
      </c>
      <c r="B332" s="39" t="s">
        <v>135</v>
      </c>
      <c r="C332" s="39">
        <v>1613000</v>
      </c>
      <c r="D332" s="39">
        <v>2</v>
      </c>
      <c r="E332" s="39">
        <v>43</v>
      </c>
      <c r="F332" s="39">
        <v>51</v>
      </c>
      <c r="G332" s="39">
        <v>51</v>
      </c>
      <c r="H332" s="39">
        <v>53</v>
      </c>
      <c r="I332" s="39">
        <v>48</v>
      </c>
      <c r="J332" s="39">
        <v>51</v>
      </c>
      <c r="K332" s="39">
        <v>51</v>
      </c>
      <c r="L332" s="39">
        <v>51</v>
      </c>
      <c r="M332" s="39">
        <v>51</v>
      </c>
      <c r="N332" s="39">
        <v>51</v>
      </c>
    </row>
    <row r="333" spans="1:14" x14ac:dyDescent="0.25">
      <c r="A333" s="39" t="s">
        <v>135</v>
      </c>
      <c r="B333" s="39" t="s">
        <v>135</v>
      </c>
      <c r="C333" s="39">
        <v>1613000</v>
      </c>
      <c r="D333" s="39">
        <v>3</v>
      </c>
      <c r="E333" s="39">
        <v>43</v>
      </c>
      <c r="F333" s="39">
        <v>44</v>
      </c>
      <c r="G333" s="39">
        <v>51</v>
      </c>
      <c r="H333" s="39">
        <v>51</v>
      </c>
      <c r="I333" s="39">
        <v>54</v>
      </c>
      <c r="J333" s="39">
        <v>49</v>
      </c>
      <c r="K333" s="39">
        <v>51</v>
      </c>
      <c r="L333" s="39">
        <v>51</v>
      </c>
      <c r="M333" s="39">
        <v>51</v>
      </c>
      <c r="N333" s="39">
        <v>51</v>
      </c>
    </row>
    <row r="334" spans="1:14" x14ac:dyDescent="0.25">
      <c r="A334" s="39" t="s">
        <v>135</v>
      </c>
      <c r="B334" s="39" t="s">
        <v>135</v>
      </c>
      <c r="C334" s="39">
        <v>1613000</v>
      </c>
      <c r="D334" s="39">
        <v>4</v>
      </c>
      <c r="E334" s="39">
        <v>63</v>
      </c>
      <c r="F334" s="39">
        <v>43</v>
      </c>
      <c r="G334" s="39">
        <v>44</v>
      </c>
      <c r="H334" s="39">
        <v>51</v>
      </c>
      <c r="I334" s="39">
        <v>51</v>
      </c>
      <c r="J334" s="39">
        <v>54</v>
      </c>
      <c r="K334" s="39">
        <v>49</v>
      </c>
      <c r="L334" s="39">
        <v>51</v>
      </c>
      <c r="M334" s="39">
        <v>51</v>
      </c>
      <c r="N334" s="39">
        <v>51</v>
      </c>
    </row>
    <row r="335" spans="1:14" x14ac:dyDescent="0.25">
      <c r="A335" s="39" t="s">
        <v>135</v>
      </c>
      <c r="B335" s="39" t="s">
        <v>135</v>
      </c>
      <c r="C335" s="39">
        <v>1613000</v>
      </c>
      <c r="D335" s="39">
        <v>5</v>
      </c>
      <c r="E335" s="39">
        <v>47</v>
      </c>
      <c r="F335" s="39">
        <v>63</v>
      </c>
      <c r="G335" s="39">
        <v>42</v>
      </c>
      <c r="H335" s="39">
        <v>44</v>
      </c>
      <c r="I335" s="39">
        <v>51</v>
      </c>
      <c r="J335" s="39">
        <v>51</v>
      </c>
      <c r="K335" s="39">
        <v>54</v>
      </c>
      <c r="L335" s="39">
        <v>49</v>
      </c>
      <c r="M335" s="39">
        <v>51</v>
      </c>
      <c r="N335" s="39">
        <v>51</v>
      </c>
    </row>
    <row r="336" spans="1:14" x14ac:dyDescent="0.25">
      <c r="A336" s="39" t="s">
        <v>135</v>
      </c>
      <c r="B336" s="39" t="s">
        <v>135</v>
      </c>
      <c r="C336" s="39">
        <v>1613000</v>
      </c>
      <c r="D336" s="39">
        <v>6</v>
      </c>
      <c r="E336" s="39">
        <v>52</v>
      </c>
      <c r="F336" s="39">
        <v>47</v>
      </c>
      <c r="G336" s="39">
        <v>62</v>
      </c>
      <c r="H336" s="39">
        <v>42</v>
      </c>
      <c r="I336" s="39">
        <v>44</v>
      </c>
      <c r="J336" s="39">
        <v>51</v>
      </c>
      <c r="K336" s="39">
        <v>51</v>
      </c>
      <c r="L336" s="39">
        <v>53</v>
      </c>
      <c r="M336" s="39">
        <v>48</v>
      </c>
      <c r="N336" s="39">
        <v>51</v>
      </c>
    </row>
    <row r="337" spans="1:14" x14ac:dyDescent="0.25">
      <c r="A337" s="39" t="s">
        <v>135</v>
      </c>
      <c r="B337" s="39" t="s">
        <v>135</v>
      </c>
      <c r="C337" s="39">
        <v>1613000</v>
      </c>
      <c r="D337" s="39">
        <v>7</v>
      </c>
      <c r="E337" s="39">
        <v>63</v>
      </c>
      <c r="F337" s="39">
        <v>50</v>
      </c>
      <c r="G337" s="39">
        <v>45</v>
      </c>
      <c r="H337" s="39">
        <v>61</v>
      </c>
      <c r="I337" s="39">
        <v>41</v>
      </c>
      <c r="J337" s="39">
        <v>42</v>
      </c>
      <c r="K337" s="39">
        <v>49</v>
      </c>
      <c r="L337" s="39">
        <v>49</v>
      </c>
      <c r="M337" s="39">
        <v>52</v>
      </c>
      <c r="N337" s="39">
        <v>47</v>
      </c>
    </row>
    <row r="338" spans="1:14" x14ac:dyDescent="0.25">
      <c r="A338" s="39" t="s">
        <v>135</v>
      </c>
      <c r="B338" s="39" t="s">
        <v>135</v>
      </c>
      <c r="C338" s="39">
        <v>1613000</v>
      </c>
      <c r="D338" s="39">
        <v>8</v>
      </c>
      <c r="E338" s="39">
        <v>64</v>
      </c>
      <c r="F338" s="39">
        <v>64</v>
      </c>
      <c r="G338" s="39">
        <v>51</v>
      </c>
      <c r="H338" s="39">
        <v>46</v>
      </c>
      <c r="I338" s="39">
        <v>61</v>
      </c>
      <c r="J338" s="39">
        <v>42</v>
      </c>
      <c r="K338" s="39">
        <v>43</v>
      </c>
      <c r="L338" s="39">
        <v>50</v>
      </c>
      <c r="M338" s="39">
        <v>50</v>
      </c>
      <c r="N338" s="39">
        <v>53</v>
      </c>
    </row>
    <row r="339" spans="1:14" x14ac:dyDescent="0.25">
      <c r="A339" s="39" t="s">
        <v>135</v>
      </c>
      <c r="B339" s="39" t="s">
        <v>135</v>
      </c>
      <c r="C339" s="39">
        <v>1613000</v>
      </c>
      <c r="D339" s="39">
        <v>9</v>
      </c>
      <c r="E339" s="39">
        <v>65</v>
      </c>
      <c r="F339" s="39">
        <v>62</v>
      </c>
      <c r="G339" s="39">
        <v>62</v>
      </c>
      <c r="H339" s="39">
        <v>50</v>
      </c>
      <c r="I339" s="39">
        <v>45</v>
      </c>
      <c r="J339" s="39">
        <v>60</v>
      </c>
      <c r="K339" s="39">
        <v>41</v>
      </c>
      <c r="L339" s="39">
        <v>42</v>
      </c>
      <c r="M339" s="39">
        <v>49</v>
      </c>
      <c r="N339" s="39">
        <v>49</v>
      </c>
    </row>
    <row r="340" spans="1:14" x14ac:dyDescent="0.25">
      <c r="A340" s="39" t="s">
        <v>135</v>
      </c>
      <c r="B340" s="39" t="s">
        <v>135</v>
      </c>
      <c r="C340" s="39">
        <v>1701000</v>
      </c>
      <c r="D340" s="39">
        <v>0</v>
      </c>
      <c r="E340" s="39">
        <v>244</v>
      </c>
      <c r="F340" s="39">
        <v>228</v>
      </c>
      <c r="G340" s="39">
        <v>222</v>
      </c>
      <c r="H340" s="39">
        <v>231</v>
      </c>
      <c r="I340" s="39">
        <v>231</v>
      </c>
      <c r="J340" s="39">
        <v>231</v>
      </c>
      <c r="K340" s="39">
        <v>231</v>
      </c>
      <c r="L340" s="39">
        <v>231</v>
      </c>
      <c r="M340" s="39">
        <v>231</v>
      </c>
      <c r="N340" s="39">
        <v>231</v>
      </c>
    </row>
    <row r="341" spans="1:14" x14ac:dyDescent="0.25">
      <c r="A341" s="39" t="s">
        <v>135</v>
      </c>
      <c r="B341" s="39" t="s">
        <v>135</v>
      </c>
      <c r="C341" s="39">
        <v>1701000</v>
      </c>
      <c r="D341" s="39">
        <v>1</v>
      </c>
      <c r="E341" s="39">
        <v>235</v>
      </c>
      <c r="F341" s="39">
        <v>252</v>
      </c>
      <c r="G341" s="39">
        <v>235</v>
      </c>
      <c r="H341" s="39">
        <v>229</v>
      </c>
      <c r="I341" s="39">
        <v>239</v>
      </c>
      <c r="J341" s="39">
        <v>239</v>
      </c>
      <c r="K341" s="39">
        <v>239</v>
      </c>
      <c r="L341" s="39">
        <v>239</v>
      </c>
      <c r="M341" s="39">
        <v>239</v>
      </c>
      <c r="N341" s="39">
        <v>239</v>
      </c>
    </row>
    <row r="342" spans="1:14" x14ac:dyDescent="0.25">
      <c r="A342" s="39" t="s">
        <v>135</v>
      </c>
      <c r="B342" s="39" t="s">
        <v>135</v>
      </c>
      <c r="C342" s="39">
        <v>1701000</v>
      </c>
      <c r="D342" s="39">
        <v>10</v>
      </c>
      <c r="E342" s="39">
        <v>285</v>
      </c>
      <c r="F342" s="39">
        <v>253</v>
      </c>
      <c r="G342" s="39">
        <v>227</v>
      </c>
      <c r="H342" s="39">
        <v>249</v>
      </c>
      <c r="I342" s="39">
        <v>244</v>
      </c>
      <c r="J342" s="39">
        <v>262</v>
      </c>
      <c r="K342" s="39">
        <v>253</v>
      </c>
      <c r="L342" s="39">
        <v>286</v>
      </c>
      <c r="M342" s="39">
        <v>267</v>
      </c>
      <c r="N342" s="39">
        <v>256</v>
      </c>
    </row>
    <row r="343" spans="1:14" x14ac:dyDescent="0.25">
      <c r="A343" s="39" t="s">
        <v>135</v>
      </c>
      <c r="B343" s="39" t="s">
        <v>135</v>
      </c>
      <c r="C343" s="39">
        <v>1701000</v>
      </c>
      <c r="D343" s="39">
        <v>11</v>
      </c>
      <c r="E343" s="39">
        <v>249</v>
      </c>
      <c r="F343" s="39">
        <v>272</v>
      </c>
      <c r="G343" s="39">
        <v>241</v>
      </c>
      <c r="H343" s="39">
        <v>217</v>
      </c>
      <c r="I343" s="39">
        <v>238</v>
      </c>
      <c r="J343" s="39">
        <v>233</v>
      </c>
      <c r="K343" s="39">
        <v>250</v>
      </c>
      <c r="L343" s="39">
        <v>242</v>
      </c>
      <c r="M343" s="39">
        <v>274</v>
      </c>
      <c r="N343" s="39">
        <v>255</v>
      </c>
    </row>
    <row r="344" spans="1:14" x14ac:dyDescent="0.25">
      <c r="A344" s="39" t="s">
        <v>135</v>
      </c>
      <c r="B344" s="39" t="s">
        <v>135</v>
      </c>
      <c r="C344" s="39">
        <v>1701000</v>
      </c>
      <c r="D344" s="39">
        <v>12</v>
      </c>
      <c r="E344" s="39">
        <v>235</v>
      </c>
      <c r="F344" s="39">
        <v>246</v>
      </c>
      <c r="G344" s="39">
        <v>269</v>
      </c>
      <c r="H344" s="39">
        <v>238</v>
      </c>
      <c r="I344" s="39">
        <v>214</v>
      </c>
      <c r="J344" s="39">
        <v>234</v>
      </c>
      <c r="K344" s="39">
        <v>230</v>
      </c>
      <c r="L344" s="39">
        <v>247</v>
      </c>
      <c r="M344" s="39">
        <v>238</v>
      </c>
      <c r="N344" s="39">
        <v>270</v>
      </c>
    </row>
    <row r="345" spans="1:14" x14ac:dyDescent="0.25">
      <c r="A345" s="39" t="s">
        <v>135</v>
      </c>
      <c r="B345" s="39" t="s">
        <v>135</v>
      </c>
      <c r="C345" s="39">
        <v>1701000</v>
      </c>
      <c r="D345" s="39">
        <v>2</v>
      </c>
      <c r="E345" s="39">
        <v>245</v>
      </c>
      <c r="F345" s="39">
        <v>235</v>
      </c>
      <c r="G345" s="39">
        <v>251</v>
      </c>
      <c r="H345" s="39">
        <v>235</v>
      </c>
      <c r="I345" s="39">
        <v>229</v>
      </c>
      <c r="J345" s="39">
        <v>238</v>
      </c>
      <c r="K345" s="39">
        <v>238</v>
      </c>
      <c r="L345" s="39">
        <v>238</v>
      </c>
      <c r="M345" s="39">
        <v>238</v>
      </c>
      <c r="N345" s="39">
        <v>238</v>
      </c>
    </row>
    <row r="346" spans="1:14" x14ac:dyDescent="0.25">
      <c r="A346" s="39" t="s">
        <v>135</v>
      </c>
      <c r="B346" s="39" t="s">
        <v>135</v>
      </c>
      <c r="C346" s="39">
        <v>1701000</v>
      </c>
      <c r="D346" s="39">
        <v>3</v>
      </c>
      <c r="E346" s="39">
        <v>265</v>
      </c>
      <c r="F346" s="39">
        <v>247</v>
      </c>
      <c r="G346" s="39">
        <v>237</v>
      </c>
      <c r="H346" s="39">
        <v>253</v>
      </c>
      <c r="I346" s="39">
        <v>237</v>
      </c>
      <c r="J346" s="39">
        <v>230</v>
      </c>
      <c r="K346" s="39">
        <v>240</v>
      </c>
      <c r="L346" s="39">
        <v>240</v>
      </c>
      <c r="M346" s="39">
        <v>240</v>
      </c>
      <c r="N346" s="39">
        <v>240</v>
      </c>
    </row>
    <row r="347" spans="1:14" x14ac:dyDescent="0.25">
      <c r="A347" s="39" t="s">
        <v>135</v>
      </c>
      <c r="B347" s="39" t="s">
        <v>135</v>
      </c>
      <c r="C347" s="39">
        <v>1701000</v>
      </c>
      <c r="D347" s="39">
        <v>4</v>
      </c>
      <c r="E347" s="39">
        <v>241</v>
      </c>
      <c r="F347" s="39">
        <v>273</v>
      </c>
      <c r="G347" s="39">
        <v>255</v>
      </c>
      <c r="H347" s="39">
        <v>244</v>
      </c>
      <c r="I347" s="39">
        <v>261</v>
      </c>
      <c r="J347" s="39">
        <v>244</v>
      </c>
      <c r="K347" s="39">
        <v>237</v>
      </c>
      <c r="L347" s="39">
        <v>247</v>
      </c>
      <c r="M347" s="39">
        <v>247</v>
      </c>
      <c r="N347" s="39">
        <v>247</v>
      </c>
    </row>
    <row r="348" spans="1:14" x14ac:dyDescent="0.25">
      <c r="A348" s="39" t="s">
        <v>135</v>
      </c>
      <c r="B348" s="39" t="s">
        <v>135</v>
      </c>
      <c r="C348" s="39">
        <v>1701000</v>
      </c>
      <c r="D348" s="39">
        <v>5</v>
      </c>
      <c r="E348" s="39">
        <v>255</v>
      </c>
      <c r="F348" s="39">
        <v>246</v>
      </c>
      <c r="G348" s="39">
        <v>278</v>
      </c>
      <c r="H348" s="39">
        <v>260</v>
      </c>
      <c r="I348" s="39">
        <v>249</v>
      </c>
      <c r="J348" s="39">
        <v>266</v>
      </c>
      <c r="K348" s="39">
        <v>248</v>
      </c>
      <c r="L348" s="39">
        <v>242</v>
      </c>
      <c r="M348" s="39">
        <v>252</v>
      </c>
      <c r="N348" s="39">
        <v>252</v>
      </c>
    </row>
    <row r="349" spans="1:14" x14ac:dyDescent="0.25">
      <c r="A349" s="39" t="s">
        <v>135</v>
      </c>
      <c r="B349" s="39" t="s">
        <v>135</v>
      </c>
      <c r="C349" s="39">
        <v>1701000</v>
      </c>
      <c r="D349" s="39">
        <v>6</v>
      </c>
      <c r="E349" s="39">
        <v>242</v>
      </c>
      <c r="F349" s="39">
        <v>260</v>
      </c>
      <c r="G349" s="39">
        <v>251</v>
      </c>
      <c r="H349" s="39">
        <v>285</v>
      </c>
      <c r="I349" s="39">
        <v>265</v>
      </c>
      <c r="J349" s="39">
        <v>254</v>
      </c>
      <c r="K349" s="39">
        <v>272</v>
      </c>
      <c r="L349" s="39">
        <v>254</v>
      </c>
      <c r="M349" s="39">
        <v>247</v>
      </c>
      <c r="N349" s="39">
        <v>258</v>
      </c>
    </row>
    <row r="350" spans="1:14" x14ac:dyDescent="0.25">
      <c r="A350" s="39" t="s">
        <v>135</v>
      </c>
      <c r="B350" s="39" t="s">
        <v>135</v>
      </c>
      <c r="C350" s="39">
        <v>1701000</v>
      </c>
      <c r="D350" s="39">
        <v>7</v>
      </c>
      <c r="E350" s="39">
        <v>252</v>
      </c>
      <c r="F350" s="39">
        <v>247</v>
      </c>
      <c r="G350" s="39">
        <v>265</v>
      </c>
      <c r="H350" s="39">
        <v>256</v>
      </c>
      <c r="I350" s="39">
        <v>290</v>
      </c>
      <c r="J350" s="39">
        <v>270</v>
      </c>
      <c r="K350" s="39">
        <v>259</v>
      </c>
      <c r="L350" s="39">
        <v>277</v>
      </c>
      <c r="M350" s="39">
        <v>259</v>
      </c>
      <c r="N350" s="39">
        <v>252</v>
      </c>
    </row>
    <row r="351" spans="1:14" x14ac:dyDescent="0.25">
      <c r="A351" s="39" t="s">
        <v>135</v>
      </c>
      <c r="B351" s="39" t="s">
        <v>135</v>
      </c>
      <c r="C351" s="39">
        <v>1701000</v>
      </c>
      <c r="D351" s="39">
        <v>8</v>
      </c>
      <c r="E351" s="39">
        <v>229</v>
      </c>
      <c r="F351" s="39">
        <v>251</v>
      </c>
      <c r="G351" s="39">
        <v>246</v>
      </c>
      <c r="H351" s="39">
        <v>265</v>
      </c>
      <c r="I351" s="39">
        <v>255</v>
      </c>
      <c r="J351" s="39">
        <v>289</v>
      </c>
      <c r="K351" s="39">
        <v>270</v>
      </c>
      <c r="L351" s="39">
        <v>258</v>
      </c>
      <c r="M351" s="39">
        <v>276</v>
      </c>
      <c r="N351" s="39">
        <v>258</v>
      </c>
    </row>
    <row r="352" spans="1:14" x14ac:dyDescent="0.25">
      <c r="A352" s="39" t="s">
        <v>135</v>
      </c>
      <c r="B352" s="39" t="s">
        <v>135</v>
      </c>
      <c r="C352" s="39">
        <v>1701000</v>
      </c>
      <c r="D352" s="39">
        <v>9</v>
      </c>
      <c r="E352" s="39">
        <v>256</v>
      </c>
      <c r="F352" s="39">
        <v>231</v>
      </c>
      <c r="G352" s="39">
        <v>252</v>
      </c>
      <c r="H352" s="39">
        <v>247</v>
      </c>
      <c r="I352" s="39">
        <v>266</v>
      </c>
      <c r="J352" s="39">
        <v>256</v>
      </c>
      <c r="K352" s="39">
        <v>290</v>
      </c>
      <c r="L352" s="39">
        <v>271</v>
      </c>
      <c r="M352" s="39">
        <v>259</v>
      </c>
      <c r="N352" s="39">
        <v>277</v>
      </c>
    </row>
    <row r="353" spans="1:14" x14ac:dyDescent="0.25">
      <c r="A353" s="39" t="s">
        <v>135</v>
      </c>
      <c r="B353" s="39" t="s">
        <v>135</v>
      </c>
      <c r="C353" s="39">
        <v>1702000</v>
      </c>
      <c r="D353" s="39">
        <v>0</v>
      </c>
      <c r="E353" s="39">
        <v>55</v>
      </c>
      <c r="F353" s="39">
        <v>51</v>
      </c>
      <c r="G353" s="39">
        <v>50</v>
      </c>
      <c r="H353" s="39">
        <v>52</v>
      </c>
      <c r="I353" s="39">
        <v>52</v>
      </c>
      <c r="J353" s="39">
        <v>52</v>
      </c>
      <c r="K353" s="39">
        <v>52</v>
      </c>
      <c r="L353" s="39">
        <v>52</v>
      </c>
      <c r="M353" s="39">
        <v>52</v>
      </c>
      <c r="N353" s="39">
        <v>52</v>
      </c>
    </row>
    <row r="354" spans="1:14" x14ac:dyDescent="0.25">
      <c r="A354" s="39" t="s">
        <v>135</v>
      </c>
      <c r="B354" s="39" t="s">
        <v>135</v>
      </c>
      <c r="C354" s="39">
        <v>1702000</v>
      </c>
      <c r="D354" s="39">
        <v>1</v>
      </c>
      <c r="E354" s="39">
        <v>47</v>
      </c>
      <c r="F354" s="39">
        <v>50</v>
      </c>
      <c r="G354" s="39">
        <v>46</v>
      </c>
      <c r="H354" s="39">
        <v>45</v>
      </c>
      <c r="I354" s="39">
        <v>47</v>
      </c>
      <c r="J354" s="39">
        <v>47</v>
      </c>
      <c r="K354" s="39">
        <v>47</v>
      </c>
      <c r="L354" s="39">
        <v>47</v>
      </c>
      <c r="M354" s="39">
        <v>47</v>
      </c>
      <c r="N354" s="39">
        <v>47</v>
      </c>
    </row>
    <row r="355" spans="1:14" x14ac:dyDescent="0.25">
      <c r="A355" s="39" t="s">
        <v>135</v>
      </c>
      <c r="B355" s="39" t="s">
        <v>135</v>
      </c>
      <c r="C355" s="39">
        <v>1702000</v>
      </c>
      <c r="D355" s="39">
        <v>10</v>
      </c>
      <c r="E355" s="39">
        <v>71</v>
      </c>
      <c r="F355" s="39">
        <v>58</v>
      </c>
      <c r="G355" s="39">
        <v>59</v>
      </c>
      <c r="H355" s="39">
        <v>47</v>
      </c>
      <c r="I355" s="39">
        <v>52</v>
      </c>
      <c r="J355" s="39">
        <v>44</v>
      </c>
      <c r="K355" s="39">
        <v>54</v>
      </c>
      <c r="L355" s="39">
        <v>48</v>
      </c>
      <c r="M355" s="39">
        <v>66</v>
      </c>
      <c r="N355" s="39">
        <v>51</v>
      </c>
    </row>
    <row r="356" spans="1:14" x14ac:dyDescent="0.25">
      <c r="A356" s="39" t="s">
        <v>135</v>
      </c>
      <c r="B356" s="39" t="s">
        <v>135</v>
      </c>
      <c r="C356" s="39">
        <v>1702000</v>
      </c>
      <c r="D356" s="39">
        <v>11</v>
      </c>
      <c r="E356" s="39">
        <v>57</v>
      </c>
      <c r="F356" s="39">
        <v>71</v>
      </c>
      <c r="G356" s="39">
        <v>59</v>
      </c>
      <c r="H356" s="39">
        <v>59</v>
      </c>
      <c r="I356" s="39">
        <v>47</v>
      </c>
      <c r="J356" s="39">
        <v>52</v>
      </c>
      <c r="K356" s="39">
        <v>44</v>
      </c>
      <c r="L356" s="39">
        <v>54</v>
      </c>
      <c r="M356" s="39">
        <v>48</v>
      </c>
      <c r="N356" s="39">
        <v>66</v>
      </c>
    </row>
    <row r="357" spans="1:14" x14ac:dyDescent="0.25">
      <c r="A357" s="39" t="s">
        <v>135</v>
      </c>
      <c r="B357" s="39" t="s">
        <v>135</v>
      </c>
      <c r="C357" s="39">
        <v>1702000</v>
      </c>
      <c r="D357" s="39">
        <v>12</v>
      </c>
      <c r="E357" s="39">
        <v>59</v>
      </c>
      <c r="F357" s="39">
        <v>58</v>
      </c>
      <c r="G357" s="39">
        <v>72</v>
      </c>
      <c r="H357" s="39">
        <v>60</v>
      </c>
      <c r="I357" s="39">
        <v>61</v>
      </c>
      <c r="J357" s="39">
        <v>48</v>
      </c>
      <c r="K357" s="39">
        <v>53</v>
      </c>
      <c r="L357" s="39">
        <v>45</v>
      </c>
      <c r="M357" s="39">
        <v>55</v>
      </c>
      <c r="N357" s="39">
        <v>49</v>
      </c>
    </row>
    <row r="358" spans="1:14" x14ac:dyDescent="0.25">
      <c r="A358" s="39" t="s">
        <v>135</v>
      </c>
      <c r="B358" s="39" t="s">
        <v>135</v>
      </c>
      <c r="C358" s="39">
        <v>1702000</v>
      </c>
      <c r="D358" s="39">
        <v>2</v>
      </c>
      <c r="E358" s="39">
        <v>68</v>
      </c>
      <c r="F358" s="39">
        <v>52</v>
      </c>
      <c r="G358" s="39">
        <v>54</v>
      </c>
      <c r="H358" s="39">
        <v>51</v>
      </c>
      <c r="I358" s="39">
        <v>49</v>
      </c>
      <c r="J358" s="39">
        <v>51</v>
      </c>
      <c r="K358" s="39">
        <v>51</v>
      </c>
      <c r="L358" s="39">
        <v>51</v>
      </c>
      <c r="M358" s="39">
        <v>51</v>
      </c>
      <c r="N358" s="39">
        <v>51</v>
      </c>
    </row>
    <row r="359" spans="1:14" x14ac:dyDescent="0.25">
      <c r="A359" s="39" t="s">
        <v>135</v>
      </c>
      <c r="B359" s="39" t="s">
        <v>135</v>
      </c>
      <c r="C359" s="39">
        <v>1702000</v>
      </c>
      <c r="D359" s="39">
        <v>3</v>
      </c>
      <c r="E359" s="39">
        <v>47</v>
      </c>
      <c r="F359" s="39">
        <v>65</v>
      </c>
      <c r="G359" s="39">
        <v>50</v>
      </c>
      <c r="H359" s="39">
        <v>52</v>
      </c>
      <c r="I359" s="39">
        <v>49</v>
      </c>
      <c r="J359" s="39">
        <v>48</v>
      </c>
      <c r="K359" s="39">
        <v>50</v>
      </c>
      <c r="L359" s="39">
        <v>50</v>
      </c>
      <c r="M359" s="39">
        <v>50</v>
      </c>
      <c r="N359" s="39">
        <v>50</v>
      </c>
    </row>
    <row r="360" spans="1:14" x14ac:dyDescent="0.25">
      <c r="A360" s="39" t="s">
        <v>135</v>
      </c>
      <c r="B360" s="39" t="s">
        <v>135</v>
      </c>
      <c r="C360" s="39">
        <v>1702000</v>
      </c>
      <c r="D360" s="39">
        <v>4</v>
      </c>
      <c r="E360" s="39">
        <v>52</v>
      </c>
      <c r="F360" s="39">
        <v>47</v>
      </c>
      <c r="G360" s="39">
        <v>64</v>
      </c>
      <c r="H360" s="39">
        <v>49</v>
      </c>
      <c r="I360" s="39">
        <v>52</v>
      </c>
      <c r="J360" s="39">
        <v>48</v>
      </c>
      <c r="K360" s="39">
        <v>47</v>
      </c>
      <c r="L360" s="39">
        <v>49</v>
      </c>
      <c r="M360" s="39">
        <v>49</v>
      </c>
      <c r="N360" s="39">
        <v>49</v>
      </c>
    </row>
    <row r="361" spans="1:14" x14ac:dyDescent="0.25">
      <c r="A361" s="39" t="s">
        <v>135</v>
      </c>
      <c r="B361" s="39" t="s">
        <v>135</v>
      </c>
      <c r="C361" s="39">
        <v>1702000</v>
      </c>
      <c r="D361" s="39">
        <v>5</v>
      </c>
      <c r="E361" s="39">
        <v>44</v>
      </c>
      <c r="F361" s="39">
        <v>53</v>
      </c>
      <c r="G361" s="39">
        <v>47</v>
      </c>
      <c r="H361" s="39">
        <v>66</v>
      </c>
      <c r="I361" s="39">
        <v>50</v>
      </c>
      <c r="J361" s="39">
        <v>52</v>
      </c>
      <c r="K361" s="39">
        <v>49</v>
      </c>
      <c r="L361" s="39">
        <v>48</v>
      </c>
      <c r="M361" s="39">
        <v>50</v>
      </c>
      <c r="N361" s="39">
        <v>50</v>
      </c>
    </row>
    <row r="362" spans="1:14" x14ac:dyDescent="0.25">
      <c r="A362" s="39" t="s">
        <v>135</v>
      </c>
      <c r="B362" s="39" t="s">
        <v>135</v>
      </c>
      <c r="C362" s="39">
        <v>1702000</v>
      </c>
      <c r="D362" s="39">
        <v>6</v>
      </c>
      <c r="E362" s="39">
        <v>53</v>
      </c>
      <c r="F362" s="39">
        <v>45</v>
      </c>
      <c r="G362" s="39">
        <v>55</v>
      </c>
      <c r="H362" s="39">
        <v>49</v>
      </c>
      <c r="I362" s="39">
        <v>68</v>
      </c>
      <c r="J362" s="39">
        <v>52</v>
      </c>
      <c r="K362" s="39">
        <v>54</v>
      </c>
      <c r="L362" s="39">
        <v>51</v>
      </c>
      <c r="M362" s="39">
        <v>49</v>
      </c>
      <c r="N362" s="39">
        <v>51</v>
      </c>
    </row>
    <row r="363" spans="1:14" x14ac:dyDescent="0.25">
      <c r="A363" s="39" t="s">
        <v>135</v>
      </c>
      <c r="B363" s="39" t="s">
        <v>135</v>
      </c>
      <c r="C363" s="39">
        <v>1702000</v>
      </c>
      <c r="D363" s="39">
        <v>7</v>
      </c>
      <c r="E363" s="39">
        <v>48</v>
      </c>
      <c r="F363" s="39">
        <v>53</v>
      </c>
      <c r="G363" s="39">
        <v>46</v>
      </c>
      <c r="H363" s="39">
        <v>55</v>
      </c>
      <c r="I363" s="39">
        <v>49</v>
      </c>
      <c r="J363" s="39">
        <v>68</v>
      </c>
      <c r="K363" s="39">
        <v>52</v>
      </c>
      <c r="L363" s="39">
        <v>55</v>
      </c>
      <c r="M363" s="39">
        <v>51</v>
      </c>
      <c r="N363" s="39">
        <v>50</v>
      </c>
    </row>
    <row r="364" spans="1:14" x14ac:dyDescent="0.25">
      <c r="A364" s="39" t="s">
        <v>135</v>
      </c>
      <c r="B364" s="39" t="s">
        <v>135</v>
      </c>
      <c r="C364" s="39">
        <v>1702000</v>
      </c>
      <c r="D364" s="39">
        <v>8</v>
      </c>
      <c r="E364" s="39">
        <v>59</v>
      </c>
      <c r="F364" s="39">
        <v>47</v>
      </c>
      <c r="G364" s="39">
        <v>51</v>
      </c>
      <c r="H364" s="39">
        <v>44</v>
      </c>
      <c r="I364" s="39">
        <v>53</v>
      </c>
      <c r="J364" s="39">
        <v>48</v>
      </c>
      <c r="K364" s="39">
        <v>66</v>
      </c>
      <c r="L364" s="39">
        <v>50</v>
      </c>
      <c r="M364" s="39">
        <v>53</v>
      </c>
      <c r="N364" s="39">
        <v>49</v>
      </c>
    </row>
    <row r="365" spans="1:14" x14ac:dyDescent="0.25">
      <c r="A365" s="39" t="s">
        <v>135</v>
      </c>
      <c r="B365" s="39" t="s">
        <v>135</v>
      </c>
      <c r="C365" s="39">
        <v>1702000</v>
      </c>
      <c r="D365" s="39">
        <v>9</v>
      </c>
      <c r="E365" s="39">
        <v>59</v>
      </c>
      <c r="F365" s="39">
        <v>60</v>
      </c>
      <c r="G365" s="39">
        <v>47</v>
      </c>
      <c r="H365" s="39">
        <v>52</v>
      </c>
      <c r="I365" s="39">
        <v>44</v>
      </c>
      <c r="J365" s="39">
        <v>54</v>
      </c>
      <c r="K365" s="39">
        <v>48</v>
      </c>
      <c r="L365" s="39">
        <v>67</v>
      </c>
      <c r="M365" s="39">
        <v>51</v>
      </c>
      <c r="N365" s="39">
        <v>53</v>
      </c>
    </row>
    <row r="366" spans="1:14" x14ac:dyDescent="0.25">
      <c r="A366" s="39" t="s">
        <v>135</v>
      </c>
      <c r="B366" s="39" t="s">
        <v>135</v>
      </c>
      <c r="C366" s="39">
        <v>1703000</v>
      </c>
      <c r="D366" s="39">
        <v>0</v>
      </c>
      <c r="E366" s="39">
        <v>46</v>
      </c>
      <c r="F366" s="39">
        <v>43</v>
      </c>
      <c r="G366" s="39">
        <v>42</v>
      </c>
      <c r="H366" s="39">
        <v>43</v>
      </c>
      <c r="I366" s="39">
        <v>43</v>
      </c>
      <c r="J366" s="39">
        <v>43</v>
      </c>
      <c r="K366" s="39">
        <v>43</v>
      </c>
      <c r="L366" s="39">
        <v>43</v>
      </c>
      <c r="M366" s="39">
        <v>43</v>
      </c>
      <c r="N366" s="39">
        <v>43</v>
      </c>
    </row>
    <row r="367" spans="1:14" x14ac:dyDescent="0.25">
      <c r="A367" s="39" t="s">
        <v>135</v>
      </c>
      <c r="B367" s="39" t="s">
        <v>135</v>
      </c>
      <c r="C367" s="39">
        <v>1703000</v>
      </c>
      <c r="D367" s="39">
        <v>1</v>
      </c>
      <c r="E367" s="39">
        <v>55</v>
      </c>
      <c r="F367" s="39">
        <v>48</v>
      </c>
      <c r="G367" s="39">
        <v>45</v>
      </c>
      <c r="H367" s="39">
        <v>44</v>
      </c>
      <c r="I367" s="39">
        <v>46</v>
      </c>
      <c r="J367" s="39">
        <v>46</v>
      </c>
      <c r="K367" s="39">
        <v>46</v>
      </c>
      <c r="L367" s="39">
        <v>46</v>
      </c>
      <c r="M367" s="39">
        <v>46</v>
      </c>
      <c r="N367" s="39">
        <v>46</v>
      </c>
    </row>
    <row r="368" spans="1:14" x14ac:dyDescent="0.25">
      <c r="A368" s="39" t="s">
        <v>135</v>
      </c>
      <c r="B368" s="39" t="s">
        <v>135</v>
      </c>
      <c r="C368" s="39">
        <v>1703000</v>
      </c>
      <c r="D368" s="39">
        <v>10</v>
      </c>
      <c r="E368" s="39">
        <v>55</v>
      </c>
      <c r="F368" s="39">
        <v>63</v>
      </c>
      <c r="G368" s="39">
        <v>37</v>
      </c>
      <c r="H368" s="39">
        <v>56</v>
      </c>
      <c r="I368" s="39">
        <v>53</v>
      </c>
      <c r="J368" s="39">
        <v>50</v>
      </c>
      <c r="K368" s="39">
        <v>39</v>
      </c>
      <c r="L368" s="39">
        <v>47</v>
      </c>
      <c r="M368" s="39">
        <v>55</v>
      </c>
      <c r="N368" s="39">
        <v>62</v>
      </c>
    </row>
    <row r="369" spans="1:14" x14ac:dyDescent="0.25">
      <c r="A369" s="39" t="s">
        <v>135</v>
      </c>
      <c r="B369" s="39" t="s">
        <v>135</v>
      </c>
      <c r="C369" s="39">
        <v>1703000</v>
      </c>
      <c r="D369" s="39">
        <v>11</v>
      </c>
      <c r="E369" s="39">
        <v>51</v>
      </c>
      <c r="F369" s="39">
        <v>56</v>
      </c>
      <c r="G369" s="39">
        <v>64</v>
      </c>
      <c r="H369" s="39">
        <v>38</v>
      </c>
      <c r="I369" s="39">
        <v>57</v>
      </c>
      <c r="J369" s="39">
        <v>54</v>
      </c>
      <c r="K369" s="39">
        <v>50</v>
      </c>
      <c r="L369" s="39">
        <v>40</v>
      </c>
      <c r="M369" s="39">
        <v>48</v>
      </c>
      <c r="N369" s="39">
        <v>56</v>
      </c>
    </row>
    <row r="370" spans="1:14" x14ac:dyDescent="0.25">
      <c r="A370" s="39" t="s">
        <v>135</v>
      </c>
      <c r="B370" s="39" t="s">
        <v>135</v>
      </c>
      <c r="C370" s="39">
        <v>1703000</v>
      </c>
      <c r="D370" s="39">
        <v>12</v>
      </c>
      <c r="E370" s="39">
        <v>52</v>
      </c>
      <c r="F370" s="39">
        <v>49</v>
      </c>
      <c r="G370" s="39">
        <v>53</v>
      </c>
      <c r="H370" s="39">
        <v>61</v>
      </c>
      <c r="I370" s="39">
        <v>36</v>
      </c>
      <c r="J370" s="39">
        <v>55</v>
      </c>
      <c r="K370" s="39">
        <v>52</v>
      </c>
      <c r="L370" s="39">
        <v>48</v>
      </c>
      <c r="M370" s="39">
        <v>38</v>
      </c>
      <c r="N370" s="39">
        <v>46</v>
      </c>
    </row>
    <row r="371" spans="1:14" x14ac:dyDescent="0.25">
      <c r="A371" s="39" t="s">
        <v>135</v>
      </c>
      <c r="B371" s="39" t="s">
        <v>135</v>
      </c>
      <c r="C371" s="39">
        <v>1703000</v>
      </c>
      <c r="D371" s="39">
        <v>2</v>
      </c>
      <c r="E371" s="39">
        <v>49</v>
      </c>
      <c r="F371" s="39">
        <v>55</v>
      </c>
      <c r="G371" s="39">
        <v>48</v>
      </c>
      <c r="H371" s="39">
        <v>45</v>
      </c>
      <c r="I371" s="39">
        <v>44</v>
      </c>
      <c r="J371" s="39">
        <v>46</v>
      </c>
      <c r="K371" s="39">
        <v>46</v>
      </c>
      <c r="L371" s="39">
        <v>46</v>
      </c>
      <c r="M371" s="39">
        <v>46</v>
      </c>
      <c r="N371" s="39">
        <v>46</v>
      </c>
    </row>
    <row r="372" spans="1:14" x14ac:dyDescent="0.25">
      <c r="A372" s="39" t="s">
        <v>135</v>
      </c>
      <c r="B372" s="39" t="s">
        <v>135</v>
      </c>
      <c r="C372" s="39">
        <v>1703000</v>
      </c>
      <c r="D372" s="39">
        <v>3</v>
      </c>
      <c r="E372" s="39">
        <v>42</v>
      </c>
      <c r="F372" s="39">
        <v>49</v>
      </c>
      <c r="G372" s="39">
        <v>55</v>
      </c>
      <c r="H372" s="39">
        <v>48</v>
      </c>
      <c r="I372" s="39">
        <v>45</v>
      </c>
      <c r="J372" s="39">
        <v>44</v>
      </c>
      <c r="K372" s="39">
        <v>46</v>
      </c>
      <c r="L372" s="39">
        <v>46</v>
      </c>
      <c r="M372" s="39">
        <v>46</v>
      </c>
      <c r="N372" s="39">
        <v>46</v>
      </c>
    </row>
    <row r="373" spans="1:14" x14ac:dyDescent="0.25">
      <c r="A373" s="39" t="s">
        <v>135</v>
      </c>
      <c r="B373" s="39" t="s">
        <v>135</v>
      </c>
      <c r="C373" s="39">
        <v>1703000</v>
      </c>
      <c r="D373" s="39">
        <v>4</v>
      </c>
      <c r="E373" s="39">
        <v>36</v>
      </c>
      <c r="F373" s="39">
        <v>43</v>
      </c>
      <c r="G373" s="39">
        <v>50</v>
      </c>
      <c r="H373" s="39">
        <v>56</v>
      </c>
      <c r="I373" s="39">
        <v>49</v>
      </c>
      <c r="J373" s="39">
        <v>46</v>
      </c>
      <c r="K373" s="39">
        <v>45</v>
      </c>
      <c r="L373" s="39">
        <v>47</v>
      </c>
      <c r="M373" s="39">
        <v>47</v>
      </c>
      <c r="N373" s="39">
        <v>47</v>
      </c>
    </row>
    <row r="374" spans="1:14" x14ac:dyDescent="0.25">
      <c r="A374" s="39" t="s">
        <v>135</v>
      </c>
      <c r="B374" s="39" t="s">
        <v>135</v>
      </c>
      <c r="C374" s="39">
        <v>1703000</v>
      </c>
      <c r="D374" s="39">
        <v>5</v>
      </c>
      <c r="E374" s="39">
        <v>45</v>
      </c>
      <c r="F374" s="39">
        <v>36</v>
      </c>
      <c r="G374" s="39">
        <v>43</v>
      </c>
      <c r="H374" s="39">
        <v>50</v>
      </c>
      <c r="I374" s="39">
        <v>57</v>
      </c>
      <c r="J374" s="39">
        <v>50</v>
      </c>
      <c r="K374" s="39">
        <v>47</v>
      </c>
      <c r="L374" s="39">
        <v>45</v>
      </c>
      <c r="M374" s="39">
        <v>47</v>
      </c>
      <c r="N374" s="39">
        <v>47</v>
      </c>
    </row>
    <row r="375" spans="1:14" x14ac:dyDescent="0.25">
      <c r="A375" s="39" t="s">
        <v>135</v>
      </c>
      <c r="B375" s="39" t="s">
        <v>135</v>
      </c>
      <c r="C375" s="39">
        <v>1703000</v>
      </c>
      <c r="D375" s="39">
        <v>6</v>
      </c>
      <c r="E375" s="39">
        <v>50</v>
      </c>
      <c r="F375" s="39">
        <v>47</v>
      </c>
      <c r="G375" s="39">
        <v>37</v>
      </c>
      <c r="H375" s="39">
        <v>44</v>
      </c>
      <c r="I375" s="39">
        <v>52</v>
      </c>
      <c r="J375" s="39">
        <v>58</v>
      </c>
      <c r="K375" s="39">
        <v>51</v>
      </c>
      <c r="L375" s="39">
        <v>48</v>
      </c>
      <c r="M375" s="39">
        <v>47</v>
      </c>
      <c r="N375" s="39">
        <v>48</v>
      </c>
    </row>
    <row r="376" spans="1:14" x14ac:dyDescent="0.25">
      <c r="A376" s="39" t="s">
        <v>135</v>
      </c>
      <c r="B376" s="39" t="s">
        <v>135</v>
      </c>
      <c r="C376" s="39">
        <v>1703000</v>
      </c>
      <c r="D376" s="39">
        <v>7</v>
      </c>
      <c r="E376" s="39">
        <v>54</v>
      </c>
      <c r="F376" s="39">
        <v>52</v>
      </c>
      <c r="G376" s="39">
        <v>48</v>
      </c>
      <c r="H376" s="39">
        <v>38</v>
      </c>
      <c r="I376" s="39">
        <v>45</v>
      </c>
      <c r="J376" s="39">
        <v>53</v>
      </c>
      <c r="K376" s="39">
        <v>59</v>
      </c>
      <c r="L376" s="39">
        <v>52</v>
      </c>
      <c r="M376" s="39">
        <v>49</v>
      </c>
      <c r="N376" s="39">
        <v>48</v>
      </c>
    </row>
    <row r="377" spans="1:14" x14ac:dyDescent="0.25">
      <c r="A377" s="39" t="s">
        <v>135</v>
      </c>
      <c r="B377" s="39" t="s">
        <v>135</v>
      </c>
      <c r="C377" s="39">
        <v>1703000</v>
      </c>
      <c r="D377" s="39">
        <v>8</v>
      </c>
      <c r="E377" s="39">
        <v>36</v>
      </c>
      <c r="F377" s="39">
        <v>54</v>
      </c>
      <c r="G377" s="39">
        <v>52</v>
      </c>
      <c r="H377" s="39">
        <v>48</v>
      </c>
      <c r="I377" s="39">
        <v>38</v>
      </c>
      <c r="J377" s="39">
        <v>46</v>
      </c>
      <c r="K377" s="39">
        <v>53</v>
      </c>
      <c r="L377" s="39">
        <v>60</v>
      </c>
      <c r="M377" s="39">
        <v>52</v>
      </c>
      <c r="N377" s="39">
        <v>49</v>
      </c>
    </row>
    <row r="378" spans="1:14" x14ac:dyDescent="0.25">
      <c r="A378" s="39" t="s">
        <v>135</v>
      </c>
      <c r="B378" s="39" t="s">
        <v>135</v>
      </c>
      <c r="C378" s="39">
        <v>1703000</v>
      </c>
      <c r="D378" s="39">
        <v>9</v>
      </c>
      <c r="E378" s="39">
        <v>60</v>
      </c>
      <c r="F378" s="39">
        <v>35</v>
      </c>
      <c r="G378" s="39">
        <v>53</v>
      </c>
      <c r="H378" s="39">
        <v>51</v>
      </c>
      <c r="I378" s="39">
        <v>47</v>
      </c>
      <c r="J378" s="39">
        <v>37</v>
      </c>
      <c r="K378" s="39">
        <v>45</v>
      </c>
      <c r="L378" s="39">
        <v>52</v>
      </c>
      <c r="M378" s="39">
        <v>58</v>
      </c>
      <c r="N378" s="39">
        <v>51</v>
      </c>
    </row>
    <row r="379" spans="1:14" x14ac:dyDescent="0.25">
      <c r="A379" s="39" t="s">
        <v>135</v>
      </c>
      <c r="B379" s="39" t="s">
        <v>135</v>
      </c>
      <c r="C379" s="39">
        <v>1704000</v>
      </c>
      <c r="D379" s="39">
        <v>0</v>
      </c>
      <c r="E379" s="39">
        <v>34</v>
      </c>
      <c r="F379" s="39">
        <v>31</v>
      </c>
      <c r="G379" s="39">
        <v>37</v>
      </c>
      <c r="H379" s="39">
        <v>34</v>
      </c>
      <c r="I379" s="39">
        <v>34</v>
      </c>
      <c r="J379" s="39">
        <v>34</v>
      </c>
      <c r="K379" s="39">
        <v>34</v>
      </c>
      <c r="L379" s="39">
        <v>34</v>
      </c>
      <c r="M379" s="39">
        <v>34</v>
      </c>
      <c r="N379" s="39">
        <v>34</v>
      </c>
    </row>
    <row r="380" spans="1:14" x14ac:dyDescent="0.25">
      <c r="A380" s="39" t="s">
        <v>135</v>
      </c>
      <c r="B380" s="39" t="s">
        <v>135</v>
      </c>
      <c r="C380" s="39">
        <v>1704000</v>
      </c>
      <c r="D380" s="39">
        <v>1</v>
      </c>
      <c r="E380" s="39">
        <v>29</v>
      </c>
      <c r="F380" s="39">
        <v>34</v>
      </c>
      <c r="G380" s="39">
        <v>32</v>
      </c>
      <c r="H380" s="39">
        <v>37</v>
      </c>
      <c r="I380" s="39">
        <v>35</v>
      </c>
      <c r="J380" s="39">
        <v>35</v>
      </c>
      <c r="K380" s="39">
        <v>35</v>
      </c>
      <c r="L380" s="39">
        <v>35</v>
      </c>
      <c r="M380" s="39">
        <v>35</v>
      </c>
      <c r="N380" s="39">
        <v>35</v>
      </c>
    </row>
    <row r="381" spans="1:14" x14ac:dyDescent="0.25">
      <c r="A381" s="39" t="s">
        <v>135</v>
      </c>
      <c r="B381" s="39" t="s">
        <v>135</v>
      </c>
      <c r="C381" s="39">
        <v>1704000</v>
      </c>
      <c r="D381" s="39">
        <v>10</v>
      </c>
      <c r="E381" s="39">
        <v>27</v>
      </c>
      <c r="F381" s="39">
        <v>41</v>
      </c>
      <c r="G381" s="39">
        <v>34</v>
      </c>
      <c r="H381" s="39">
        <v>46</v>
      </c>
      <c r="I381" s="39">
        <v>36</v>
      </c>
      <c r="J381" s="39">
        <v>21</v>
      </c>
      <c r="K381" s="39">
        <v>36</v>
      </c>
      <c r="L381" s="39">
        <v>34</v>
      </c>
      <c r="M381" s="39">
        <v>33</v>
      </c>
      <c r="N381" s="39">
        <v>29</v>
      </c>
    </row>
    <row r="382" spans="1:14" x14ac:dyDescent="0.25">
      <c r="A382" s="39" t="s">
        <v>135</v>
      </c>
      <c r="B382" s="39" t="s">
        <v>135</v>
      </c>
      <c r="C382" s="39">
        <v>1704000</v>
      </c>
      <c r="D382" s="39">
        <v>11</v>
      </c>
      <c r="E382" s="39">
        <v>29</v>
      </c>
      <c r="F382" s="39">
        <v>30</v>
      </c>
      <c r="G382" s="39">
        <v>44</v>
      </c>
      <c r="H382" s="39">
        <v>37</v>
      </c>
      <c r="I382" s="39">
        <v>50</v>
      </c>
      <c r="J382" s="39">
        <v>38</v>
      </c>
      <c r="K382" s="39">
        <v>23</v>
      </c>
      <c r="L382" s="39">
        <v>39</v>
      </c>
      <c r="M382" s="39">
        <v>37</v>
      </c>
      <c r="N382" s="39">
        <v>36</v>
      </c>
    </row>
    <row r="383" spans="1:14" x14ac:dyDescent="0.25">
      <c r="A383" s="39" t="s">
        <v>135</v>
      </c>
      <c r="B383" s="39" t="s">
        <v>135</v>
      </c>
      <c r="C383" s="39">
        <v>1704000</v>
      </c>
      <c r="D383" s="39">
        <v>12</v>
      </c>
      <c r="E383" s="39">
        <v>40</v>
      </c>
      <c r="F383" s="39">
        <v>28</v>
      </c>
      <c r="G383" s="39">
        <v>29</v>
      </c>
      <c r="H383" s="39">
        <v>43</v>
      </c>
      <c r="I383" s="39">
        <v>36</v>
      </c>
      <c r="J383" s="39">
        <v>49</v>
      </c>
      <c r="K383" s="39">
        <v>38</v>
      </c>
      <c r="L383" s="39">
        <v>22</v>
      </c>
      <c r="M383" s="39">
        <v>38</v>
      </c>
      <c r="N383" s="39">
        <v>36</v>
      </c>
    </row>
    <row r="384" spans="1:14" x14ac:dyDescent="0.25">
      <c r="A384" s="39" t="s">
        <v>135</v>
      </c>
      <c r="B384" s="39" t="s">
        <v>135</v>
      </c>
      <c r="C384" s="39">
        <v>1704000</v>
      </c>
      <c r="D384" s="39">
        <v>2</v>
      </c>
      <c r="E384" s="39">
        <v>32</v>
      </c>
      <c r="F384" s="39">
        <v>28</v>
      </c>
      <c r="G384" s="39">
        <v>32</v>
      </c>
      <c r="H384" s="39">
        <v>30</v>
      </c>
      <c r="I384" s="39">
        <v>35</v>
      </c>
      <c r="J384" s="39">
        <v>33</v>
      </c>
      <c r="K384" s="39">
        <v>33</v>
      </c>
      <c r="L384" s="39">
        <v>33</v>
      </c>
      <c r="M384" s="39">
        <v>33</v>
      </c>
      <c r="N384" s="39">
        <v>33</v>
      </c>
    </row>
    <row r="385" spans="1:14" x14ac:dyDescent="0.25">
      <c r="A385" s="39" t="s">
        <v>135</v>
      </c>
      <c r="B385" s="39" t="s">
        <v>135</v>
      </c>
      <c r="C385" s="39">
        <v>1704000</v>
      </c>
      <c r="D385" s="39">
        <v>3</v>
      </c>
      <c r="E385" s="39">
        <v>34</v>
      </c>
      <c r="F385" s="39">
        <v>33</v>
      </c>
      <c r="G385" s="39">
        <v>29</v>
      </c>
      <c r="H385" s="39">
        <v>34</v>
      </c>
      <c r="I385" s="39">
        <v>31</v>
      </c>
      <c r="J385" s="39">
        <v>36</v>
      </c>
      <c r="K385" s="39">
        <v>34</v>
      </c>
      <c r="L385" s="39">
        <v>34</v>
      </c>
      <c r="M385" s="39">
        <v>34</v>
      </c>
      <c r="N385" s="39">
        <v>34</v>
      </c>
    </row>
    <row r="386" spans="1:14" x14ac:dyDescent="0.25">
      <c r="A386" s="39" t="s">
        <v>135</v>
      </c>
      <c r="B386" s="39" t="s">
        <v>135</v>
      </c>
      <c r="C386" s="39">
        <v>1704000</v>
      </c>
      <c r="D386" s="39">
        <v>4</v>
      </c>
      <c r="E386" s="39">
        <v>36</v>
      </c>
      <c r="F386" s="39">
        <v>34</v>
      </c>
      <c r="G386" s="39">
        <v>33</v>
      </c>
      <c r="H386" s="39">
        <v>29</v>
      </c>
      <c r="I386" s="39">
        <v>33</v>
      </c>
      <c r="J386" s="39">
        <v>31</v>
      </c>
      <c r="K386" s="39">
        <v>36</v>
      </c>
      <c r="L386" s="39">
        <v>34</v>
      </c>
      <c r="M386" s="39">
        <v>34</v>
      </c>
      <c r="N386" s="39">
        <v>34</v>
      </c>
    </row>
    <row r="387" spans="1:14" x14ac:dyDescent="0.25">
      <c r="A387" s="39" t="s">
        <v>135</v>
      </c>
      <c r="B387" s="39" t="s">
        <v>135</v>
      </c>
      <c r="C387" s="39">
        <v>1704000</v>
      </c>
      <c r="D387" s="39">
        <v>5</v>
      </c>
      <c r="E387" s="39">
        <v>20</v>
      </c>
      <c r="F387" s="39">
        <v>34</v>
      </c>
      <c r="G387" s="39">
        <v>33</v>
      </c>
      <c r="H387" s="39">
        <v>32</v>
      </c>
      <c r="I387" s="39">
        <v>27</v>
      </c>
      <c r="J387" s="39">
        <v>32</v>
      </c>
      <c r="K387" s="39">
        <v>30</v>
      </c>
      <c r="L387" s="39">
        <v>35</v>
      </c>
      <c r="M387" s="39">
        <v>32</v>
      </c>
      <c r="N387" s="39">
        <v>32</v>
      </c>
    </row>
    <row r="388" spans="1:14" x14ac:dyDescent="0.25">
      <c r="A388" s="39" t="s">
        <v>135</v>
      </c>
      <c r="B388" s="39" t="s">
        <v>135</v>
      </c>
      <c r="C388" s="39">
        <v>1704000</v>
      </c>
      <c r="D388" s="39">
        <v>6</v>
      </c>
      <c r="E388" s="39">
        <v>32</v>
      </c>
      <c r="F388" s="39">
        <v>19</v>
      </c>
      <c r="G388" s="39">
        <v>32</v>
      </c>
      <c r="H388" s="39">
        <v>30</v>
      </c>
      <c r="I388" s="39">
        <v>29</v>
      </c>
      <c r="J388" s="39">
        <v>25</v>
      </c>
      <c r="K388" s="39">
        <v>30</v>
      </c>
      <c r="L388" s="39">
        <v>28</v>
      </c>
      <c r="M388" s="39">
        <v>32</v>
      </c>
      <c r="N388" s="39">
        <v>30</v>
      </c>
    </row>
    <row r="389" spans="1:14" x14ac:dyDescent="0.25">
      <c r="A389" s="39" t="s">
        <v>135</v>
      </c>
      <c r="B389" s="39" t="s">
        <v>135</v>
      </c>
      <c r="C389" s="39">
        <v>1704000</v>
      </c>
      <c r="D389" s="39">
        <v>7</v>
      </c>
      <c r="E389" s="39">
        <v>41</v>
      </c>
      <c r="F389" s="39">
        <v>32</v>
      </c>
      <c r="G389" s="39">
        <v>19</v>
      </c>
      <c r="H389" s="39">
        <v>32</v>
      </c>
      <c r="I389" s="39">
        <v>30</v>
      </c>
      <c r="J389" s="39">
        <v>29</v>
      </c>
      <c r="K389" s="39">
        <v>25</v>
      </c>
      <c r="L389" s="39">
        <v>30</v>
      </c>
      <c r="M389" s="39">
        <v>28</v>
      </c>
      <c r="N389" s="39">
        <v>32</v>
      </c>
    </row>
    <row r="390" spans="1:14" x14ac:dyDescent="0.25">
      <c r="A390" s="39" t="s">
        <v>135</v>
      </c>
      <c r="B390" s="39" t="s">
        <v>135</v>
      </c>
      <c r="C390" s="39">
        <v>1704000</v>
      </c>
      <c r="D390" s="39">
        <v>8</v>
      </c>
      <c r="E390" s="39">
        <v>30</v>
      </c>
      <c r="F390" s="39">
        <v>41</v>
      </c>
      <c r="G390" s="39">
        <v>32</v>
      </c>
      <c r="H390" s="39">
        <v>19</v>
      </c>
      <c r="I390" s="39">
        <v>32</v>
      </c>
      <c r="J390" s="39">
        <v>30</v>
      </c>
      <c r="K390" s="39">
        <v>29</v>
      </c>
      <c r="L390" s="39">
        <v>25</v>
      </c>
      <c r="M390" s="39">
        <v>30</v>
      </c>
      <c r="N390" s="39">
        <v>28</v>
      </c>
    </row>
    <row r="391" spans="1:14" x14ac:dyDescent="0.25">
      <c r="A391" s="39" t="s">
        <v>135</v>
      </c>
      <c r="B391" s="39" t="s">
        <v>135</v>
      </c>
      <c r="C391" s="39">
        <v>1704000</v>
      </c>
      <c r="D391" s="39">
        <v>9</v>
      </c>
      <c r="E391" s="39">
        <v>37</v>
      </c>
      <c r="F391" s="39">
        <v>31</v>
      </c>
      <c r="G391" s="39">
        <v>42</v>
      </c>
      <c r="H391" s="39">
        <v>32</v>
      </c>
      <c r="I391" s="39">
        <v>19</v>
      </c>
      <c r="J391" s="39">
        <v>33</v>
      </c>
      <c r="K391" s="39">
        <v>31</v>
      </c>
      <c r="L391" s="39">
        <v>30</v>
      </c>
      <c r="M391" s="39">
        <v>26</v>
      </c>
      <c r="N391" s="39">
        <v>31</v>
      </c>
    </row>
    <row r="392" spans="1:14" x14ac:dyDescent="0.25">
      <c r="A392" s="39" t="s">
        <v>135</v>
      </c>
      <c r="B392" s="39" t="s">
        <v>135</v>
      </c>
      <c r="C392" s="39">
        <v>1705000</v>
      </c>
      <c r="D392" s="39">
        <v>0</v>
      </c>
      <c r="E392" s="39">
        <v>410</v>
      </c>
      <c r="F392" s="39">
        <v>383</v>
      </c>
      <c r="G392" s="39">
        <v>373</v>
      </c>
      <c r="H392" s="39">
        <v>388</v>
      </c>
      <c r="I392" s="39">
        <v>388</v>
      </c>
      <c r="J392" s="39">
        <v>388</v>
      </c>
      <c r="K392" s="39">
        <v>388</v>
      </c>
      <c r="L392" s="39">
        <v>388</v>
      </c>
      <c r="M392" s="39">
        <v>388</v>
      </c>
      <c r="N392" s="39">
        <v>388</v>
      </c>
    </row>
    <row r="393" spans="1:14" x14ac:dyDescent="0.25">
      <c r="A393" s="39" t="s">
        <v>135</v>
      </c>
      <c r="B393" s="39" t="s">
        <v>135</v>
      </c>
      <c r="C393" s="39">
        <v>1705000</v>
      </c>
      <c r="D393" s="39">
        <v>1</v>
      </c>
      <c r="E393" s="39">
        <v>414</v>
      </c>
      <c r="F393" s="39">
        <v>419</v>
      </c>
      <c r="G393" s="39">
        <v>391</v>
      </c>
      <c r="H393" s="39">
        <v>381</v>
      </c>
      <c r="I393" s="39">
        <v>397</v>
      </c>
      <c r="J393" s="39">
        <v>397</v>
      </c>
      <c r="K393" s="39">
        <v>397</v>
      </c>
      <c r="L393" s="39">
        <v>397</v>
      </c>
      <c r="M393" s="39">
        <v>397</v>
      </c>
      <c r="N393" s="39">
        <v>397</v>
      </c>
    </row>
    <row r="394" spans="1:14" x14ac:dyDescent="0.25">
      <c r="A394" s="39" t="s">
        <v>135</v>
      </c>
      <c r="B394" s="39" t="s">
        <v>135</v>
      </c>
      <c r="C394" s="39">
        <v>1705000</v>
      </c>
      <c r="D394" s="39">
        <v>10</v>
      </c>
      <c r="E394" s="39">
        <v>434</v>
      </c>
      <c r="F394" s="39">
        <v>457</v>
      </c>
      <c r="G394" s="39">
        <v>472</v>
      </c>
      <c r="H394" s="39">
        <v>455</v>
      </c>
      <c r="I394" s="39">
        <v>409</v>
      </c>
      <c r="J394" s="39">
        <v>420</v>
      </c>
      <c r="K394" s="39">
        <v>429</v>
      </c>
      <c r="L394" s="39">
        <v>435</v>
      </c>
      <c r="M394" s="39">
        <v>425</v>
      </c>
      <c r="N394" s="39">
        <v>414</v>
      </c>
    </row>
    <row r="395" spans="1:14" x14ac:dyDescent="0.25">
      <c r="A395" s="39" t="s">
        <v>135</v>
      </c>
      <c r="B395" s="39" t="s">
        <v>135</v>
      </c>
      <c r="C395" s="39">
        <v>1705000</v>
      </c>
      <c r="D395" s="39">
        <v>11</v>
      </c>
      <c r="E395" s="39">
        <v>413</v>
      </c>
      <c r="F395" s="39">
        <v>421</v>
      </c>
      <c r="G395" s="39">
        <v>444</v>
      </c>
      <c r="H395" s="39">
        <v>458</v>
      </c>
      <c r="I395" s="39">
        <v>442</v>
      </c>
      <c r="J395" s="39">
        <v>397</v>
      </c>
      <c r="K395" s="39">
        <v>407</v>
      </c>
      <c r="L395" s="39">
        <v>417</v>
      </c>
      <c r="M395" s="39">
        <v>422</v>
      </c>
      <c r="N395" s="39">
        <v>413</v>
      </c>
    </row>
    <row r="396" spans="1:14" x14ac:dyDescent="0.25">
      <c r="A396" s="39" t="s">
        <v>135</v>
      </c>
      <c r="B396" s="39" t="s">
        <v>135</v>
      </c>
      <c r="C396" s="39">
        <v>1705000</v>
      </c>
      <c r="D396" s="39">
        <v>12</v>
      </c>
      <c r="E396" s="39">
        <v>406</v>
      </c>
      <c r="F396" s="39">
        <v>402</v>
      </c>
      <c r="G396" s="39">
        <v>410</v>
      </c>
      <c r="H396" s="39">
        <v>432</v>
      </c>
      <c r="I396" s="39">
        <v>446</v>
      </c>
      <c r="J396" s="39">
        <v>430</v>
      </c>
      <c r="K396" s="39">
        <v>387</v>
      </c>
      <c r="L396" s="39">
        <v>397</v>
      </c>
      <c r="M396" s="39">
        <v>406</v>
      </c>
      <c r="N396" s="39">
        <v>412</v>
      </c>
    </row>
    <row r="397" spans="1:14" x14ac:dyDescent="0.25">
      <c r="A397" s="39" t="s">
        <v>135</v>
      </c>
      <c r="B397" s="39" t="s">
        <v>135</v>
      </c>
      <c r="C397" s="39">
        <v>1705000</v>
      </c>
      <c r="D397" s="39">
        <v>2</v>
      </c>
      <c r="E397" s="39">
        <v>427</v>
      </c>
      <c r="F397" s="39">
        <v>416</v>
      </c>
      <c r="G397" s="39">
        <v>421</v>
      </c>
      <c r="H397" s="39">
        <v>393</v>
      </c>
      <c r="I397" s="39">
        <v>383</v>
      </c>
      <c r="J397" s="39">
        <v>399</v>
      </c>
      <c r="K397" s="39">
        <v>399</v>
      </c>
      <c r="L397" s="39">
        <v>399</v>
      </c>
      <c r="M397" s="39">
        <v>399</v>
      </c>
      <c r="N397" s="39">
        <v>399</v>
      </c>
    </row>
    <row r="398" spans="1:14" x14ac:dyDescent="0.25">
      <c r="A398" s="39" t="s">
        <v>135</v>
      </c>
      <c r="B398" s="39" t="s">
        <v>135</v>
      </c>
      <c r="C398" s="39">
        <v>1705000</v>
      </c>
      <c r="D398" s="39">
        <v>3</v>
      </c>
      <c r="E398" s="39">
        <v>437</v>
      </c>
      <c r="F398" s="39">
        <v>427</v>
      </c>
      <c r="G398" s="39">
        <v>416</v>
      </c>
      <c r="H398" s="39">
        <v>421</v>
      </c>
      <c r="I398" s="39">
        <v>393</v>
      </c>
      <c r="J398" s="39">
        <v>383</v>
      </c>
      <c r="K398" s="39">
        <v>399</v>
      </c>
      <c r="L398" s="39">
        <v>399</v>
      </c>
      <c r="M398" s="39">
        <v>399</v>
      </c>
      <c r="N398" s="39">
        <v>399</v>
      </c>
    </row>
    <row r="399" spans="1:14" x14ac:dyDescent="0.25">
      <c r="A399" s="39" t="s">
        <v>135</v>
      </c>
      <c r="B399" s="39" t="s">
        <v>135</v>
      </c>
      <c r="C399" s="39">
        <v>1705000</v>
      </c>
      <c r="D399" s="39">
        <v>4</v>
      </c>
      <c r="E399" s="39">
        <v>429</v>
      </c>
      <c r="F399" s="39">
        <v>434</v>
      </c>
      <c r="G399" s="39">
        <v>424</v>
      </c>
      <c r="H399" s="39">
        <v>414</v>
      </c>
      <c r="I399" s="39">
        <v>418</v>
      </c>
      <c r="J399" s="39">
        <v>391</v>
      </c>
      <c r="K399" s="39">
        <v>381</v>
      </c>
      <c r="L399" s="39">
        <v>397</v>
      </c>
      <c r="M399" s="39">
        <v>397</v>
      </c>
      <c r="N399" s="39">
        <v>397</v>
      </c>
    </row>
    <row r="400" spans="1:14" x14ac:dyDescent="0.25">
      <c r="A400" s="39" t="s">
        <v>135</v>
      </c>
      <c r="B400" s="39" t="s">
        <v>135</v>
      </c>
      <c r="C400" s="39">
        <v>1705000</v>
      </c>
      <c r="D400" s="39">
        <v>5</v>
      </c>
      <c r="E400" s="39">
        <v>416</v>
      </c>
      <c r="F400" s="39">
        <v>426</v>
      </c>
      <c r="G400" s="39">
        <v>432</v>
      </c>
      <c r="H400" s="39">
        <v>422</v>
      </c>
      <c r="I400" s="39">
        <v>411</v>
      </c>
      <c r="J400" s="39">
        <v>416</v>
      </c>
      <c r="K400" s="39">
        <v>388</v>
      </c>
      <c r="L400" s="39">
        <v>378</v>
      </c>
      <c r="M400" s="39">
        <v>394</v>
      </c>
      <c r="N400" s="39">
        <v>394</v>
      </c>
    </row>
    <row r="401" spans="1:14" x14ac:dyDescent="0.25">
      <c r="A401" s="39" t="s">
        <v>135</v>
      </c>
      <c r="B401" s="39" t="s">
        <v>135</v>
      </c>
      <c r="C401" s="39">
        <v>1705000</v>
      </c>
      <c r="D401" s="39">
        <v>6</v>
      </c>
      <c r="E401" s="39">
        <v>413</v>
      </c>
      <c r="F401" s="39">
        <v>424</v>
      </c>
      <c r="G401" s="39">
        <v>433</v>
      </c>
      <c r="H401" s="39">
        <v>439</v>
      </c>
      <c r="I401" s="39">
        <v>429</v>
      </c>
      <c r="J401" s="39">
        <v>418</v>
      </c>
      <c r="K401" s="39">
        <v>423</v>
      </c>
      <c r="L401" s="39">
        <v>395</v>
      </c>
      <c r="M401" s="39">
        <v>385</v>
      </c>
      <c r="N401" s="39">
        <v>401</v>
      </c>
    </row>
    <row r="402" spans="1:14" x14ac:dyDescent="0.25">
      <c r="A402" s="39" t="s">
        <v>135</v>
      </c>
      <c r="B402" s="39" t="s">
        <v>135</v>
      </c>
      <c r="C402" s="39">
        <v>1705000</v>
      </c>
      <c r="D402" s="39">
        <v>7</v>
      </c>
      <c r="E402" s="39">
        <v>452</v>
      </c>
      <c r="F402" s="39">
        <v>407</v>
      </c>
      <c r="G402" s="39">
        <v>417</v>
      </c>
      <c r="H402" s="39">
        <v>427</v>
      </c>
      <c r="I402" s="39">
        <v>432</v>
      </c>
      <c r="J402" s="39">
        <v>422</v>
      </c>
      <c r="K402" s="39">
        <v>412</v>
      </c>
      <c r="L402" s="39">
        <v>416</v>
      </c>
      <c r="M402" s="39">
        <v>389</v>
      </c>
      <c r="N402" s="39">
        <v>379</v>
      </c>
    </row>
    <row r="403" spans="1:14" x14ac:dyDescent="0.25">
      <c r="A403" s="39" t="s">
        <v>135</v>
      </c>
      <c r="B403" s="39" t="s">
        <v>135</v>
      </c>
      <c r="C403" s="39">
        <v>1705000</v>
      </c>
      <c r="D403" s="39">
        <v>8</v>
      </c>
      <c r="E403" s="39">
        <v>479</v>
      </c>
      <c r="F403" s="39">
        <v>462</v>
      </c>
      <c r="G403" s="39">
        <v>415</v>
      </c>
      <c r="H403" s="39">
        <v>426</v>
      </c>
      <c r="I403" s="39">
        <v>436</v>
      </c>
      <c r="J403" s="39">
        <v>442</v>
      </c>
      <c r="K403" s="39">
        <v>431</v>
      </c>
      <c r="L403" s="39">
        <v>421</v>
      </c>
      <c r="M403" s="39">
        <v>425</v>
      </c>
      <c r="N403" s="39">
        <v>397</v>
      </c>
    </row>
    <row r="404" spans="1:14" x14ac:dyDescent="0.25">
      <c r="A404" s="39" t="s">
        <v>135</v>
      </c>
      <c r="B404" s="39" t="s">
        <v>135</v>
      </c>
      <c r="C404" s="39">
        <v>1705000</v>
      </c>
      <c r="D404" s="39">
        <v>9</v>
      </c>
      <c r="E404" s="39">
        <v>469</v>
      </c>
      <c r="F404" s="39">
        <v>484</v>
      </c>
      <c r="G404" s="39">
        <v>466</v>
      </c>
      <c r="H404" s="39">
        <v>420</v>
      </c>
      <c r="I404" s="39">
        <v>430</v>
      </c>
      <c r="J404" s="39">
        <v>440</v>
      </c>
      <c r="K404" s="39">
        <v>446</v>
      </c>
      <c r="L404" s="39">
        <v>436</v>
      </c>
      <c r="M404" s="39">
        <v>425</v>
      </c>
      <c r="N404" s="39">
        <v>430</v>
      </c>
    </row>
    <row r="405" spans="1:14" x14ac:dyDescent="0.25">
      <c r="A405" s="39" t="s">
        <v>135</v>
      </c>
      <c r="B405" s="39" t="s">
        <v>135</v>
      </c>
      <c r="C405" s="39">
        <v>1802000</v>
      </c>
      <c r="D405" s="39">
        <v>0</v>
      </c>
      <c r="E405" s="39">
        <v>36</v>
      </c>
      <c r="F405" s="39">
        <v>35</v>
      </c>
      <c r="G405" s="39">
        <v>34</v>
      </c>
      <c r="H405" s="39">
        <v>35</v>
      </c>
      <c r="I405" s="39">
        <v>35</v>
      </c>
      <c r="J405" s="39">
        <v>35</v>
      </c>
      <c r="K405" s="39">
        <v>35</v>
      </c>
      <c r="L405" s="39">
        <v>35</v>
      </c>
      <c r="M405" s="39">
        <v>35</v>
      </c>
      <c r="N405" s="39">
        <v>35</v>
      </c>
    </row>
    <row r="406" spans="1:14" x14ac:dyDescent="0.25">
      <c r="A406" s="39" t="s">
        <v>135</v>
      </c>
      <c r="B406" s="39" t="s">
        <v>135</v>
      </c>
      <c r="C406" s="39">
        <v>1802000</v>
      </c>
      <c r="D406" s="39">
        <v>1</v>
      </c>
      <c r="E406" s="39">
        <v>30</v>
      </c>
      <c r="F406" s="39">
        <v>31</v>
      </c>
      <c r="G406" s="39">
        <v>30</v>
      </c>
      <c r="H406" s="39">
        <v>29</v>
      </c>
      <c r="I406" s="39">
        <v>30</v>
      </c>
      <c r="J406" s="39">
        <v>30</v>
      </c>
      <c r="K406" s="39">
        <v>30</v>
      </c>
      <c r="L406" s="39">
        <v>30</v>
      </c>
      <c r="M406" s="39">
        <v>30</v>
      </c>
      <c r="N406" s="39">
        <v>30</v>
      </c>
    </row>
    <row r="407" spans="1:14" x14ac:dyDescent="0.25">
      <c r="A407" s="39" t="s">
        <v>135</v>
      </c>
      <c r="B407" s="39" t="s">
        <v>135</v>
      </c>
      <c r="C407" s="39">
        <v>1802000</v>
      </c>
      <c r="D407" s="39">
        <v>10</v>
      </c>
      <c r="E407" s="39">
        <v>36</v>
      </c>
      <c r="F407" s="39">
        <v>30</v>
      </c>
      <c r="G407" s="39">
        <v>35</v>
      </c>
      <c r="H407" s="39">
        <v>26</v>
      </c>
      <c r="I407" s="39">
        <v>28</v>
      </c>
      <c r="J407" s="39">
        <v>22</v>
      </c>
      <c r="K407" s="39">
        <v>22</v>
      </c>
      <c r="L407" s="39">
        <v>31</v>
      </c>
      <c r="M407" s="39">
        <v>24</v>
      </c>
      <c r="N407" s="39">
        <v>24</v>
      </c>
    </row>
    <row r="408" spans="1:14" x14ac:dyDescent="0.25">
      <c r="A408" s="39" t="s">
        <v>135</v>
      </c>
      <c r="B408" s="39" t="s">
        <v>135</v>
      </c>
      <c r="C408" s="39">
        <v>1802000</v>
      </c>
      <c r="D408" s="39">
        <v>11</v>
      </c>
      <c r="E408" s="39">
        <v>29</v>
      </c>
      <c r="F408" s="39">
        <v>34</v>
      </c>
      <c r="G408" s="39">
        <v>29</v>
      </c>
      <c r="H408" s="39">
        <v>34</v>
      </c>
      <c r="I408" s="39">
        <v>26</v>
      </c>
      <c r="J408" s="39">
        <v>27</v>
      </c>
      <c r="K408" s="39">
        <v>21</v>
      </c>
      <c r="L408" s="39">
        <v>21</v>
      </c>
      <c r="M408" s="39">
        <v>30</v>
      </c>
      <c r="N408" s="39">
        <v>23</v>
      </c>
    </row>
    <row r="409" spans="1:14" x14ac:dyDescent="0.25">
      <c r="A409" s="39" t="s">
        <v>135</v>
      </c>
      <c r="B409" s="39" t="s">
        <v>135</v>
      </c>
      <c r="C409" s="39">
        <v>1802000</v>
      </c>
      <c r="D409" s="39">
        <v>12</v>
      </c>
      <c r="E409" s="39">
        <v>30</v>
      </c>
      <c r="F409" s="39">
        <v>28</v>
      </c>
      <c r="G409" s="39">
        <v>34</v>
      </c>
      <c r="H409" s="39">
        <v>28</v>
      </c>
      <c r="I409" s="39">
        <v>33</v>
      </c>
      <c r="J409" s="39">
        <v>25</v>
      </c>
      <c r="K409" s="39">
        <v>26</v>
      </c>
      <c r="L409" s="39">
        <v>21</v>
      </c>
      <c r="M409" s="39">
        <v>21</v>
      </c>
      <c r="N409" s="39">
        <v>29</v>
      </c>
    </row>
    <row r="410" spans="1:14" x14ac:dyDescent="0.25">
      <c r="A410" s="39" t="s">
        <v>135</v>
      </c>
      <c r="B410" s="39" t="s">
        <v>135</v>
      </c>
      <c r="C410" s="39">
        <v>1802000</v>
      </c>
      <c r="D410" s="39">
        <v>2</v>
      </c>
      <c r="E410" s="39">
        <v>31</v>
      </c>
      <c r="F410" s="39">
        <v>30</v>
      </c>
      <c r="G410" s="39">
        <v>31</v>
      </c>
      <c r="H410" s="39">
        <v>30</v>
      </c>
      <c r="I410" s="39">
        <v>29</v>
      </c>
      <c r="J410" s="39">
        <v>30</v>
      </c>
      <c r="K410" s="39">
        <v>30</v>
      </c>
      <c r="L410" s="39">
        <v>30</v>
      </c>
      <c r="M410" s="39">
        <v>30</v>
      </c>
      <c r="N410" s="39">
        <v>30</v>
      </c>
    </row>
    <row r="411" spans="1:14" x14ac:dyDescent="0.25">
      <c r="A411" s="39" t="s">
        <v>135</v>
      </c>
      <c r="B411" s="39" t="s">
        <v>135</v>
      </c>
      <c r="C411" s="39">
        <v>1802000</v>
      </c>
      <c r="D411" s="39">
        <v>3</v>
      </c>
      <c r="E411" s="39">
        <v>37</v>
      </c>
      <c r="F411" s="39">
        <v>29</v>
      </c>
      <c r="G411" s="39">
        <v>29</v>
      </c>
      <c r="H411" s="39">
        <v>29</v>
      </c>
      <c r="I411" s="39">
        <v>28</v>
      </c>
      <c r="J411" s="39">
        <v>28</v>
      </c>
      <c r="K411" s="39">
        <v>29</v>
      </c>
      <c r="L411" s="39">
        <v>29</v>
      </c>
      <c r="M411" s="39">
        <v>29</v>
      </c>
      <c r="N411" s="39">
        <v>29</v>
      </c>
    </row>
    <row r="412" spans="1:14" x14ac:dyDescent="0.25">
      <c r="A412" s="39" t="s">
        <v>135</v>
      </c>
      <c r="B412" s="39" t="s">
        <v>135</v>
      </c>
      <c r="C412" s="39">
        <v>1802000</v>
      </c>
      <c r="D412" s="39">
        <v>4</v>
      </c>
      <c r="E412" s="39">
        <v>26</v>
      </c>
      <c r="F412" s="39">
        <v>35</v>
      </c>
      <c r="G412" s="39">
        <v>28</v>
      </c>
      <c r="H412" s="39">
        <v>27</v>
      </c>
      <c r="I412" s="39">
        <v>28</v>
      </c>
      <c r="J412" s="39">
        <v>27</v>
      </c>
      <c r="K412" s="39">
        <v>27</v>
      </c>
      <c r="L412" s="39">
        <v>27</v>
      </c>
      <c r="M412" s="39">
        <v>27</v>
      </c>
      <c r="N412" s="39">
        <v>27</v>
      </c>
    </row>
    <row r="413" spans="1:14" x14ac:dyDescent="0.25">
      <c r="A413" s="39" t="s">
        <v>135</v>
      </c>
      <c r="B413" s="39" t="s">
        <v>135</v>
      </c>
      <c r="C413" s="39">
        <v>1802000</v>
      </c>
      <c r="D413" s="39">
        <v>5</v>
      </c>
      <c r="E413" s="39">
        <v>24</v>
      </c>
      <c r="F413" s="39">
        <v>25</v>
      </c>
      <c r="G413" s="39">
        <v>34</v>
      </c>
      <c r="H413" s="39">
        <v>27</v>
      </c>
      <c r="I413" s="39">
        <v>26</v>
      </c>
      <c r="J413" s="39">
        <v>27</v>
      </c>
      <c r="K413" s="39">
        <v>26</v>
      </c>
      <c r="L413" s="39">
        <v>26</v>
      </c>
      <c r="M413" s="39">
        <v>26</v>
      </c>
      <c r="N413" s="39">
        <v>26</v>
      </c>
    </row>
    <row r="414" spans="1:14" x14ac:dyDescent="0.25">
      <c r="A414" s="39" t="s">
        <v>135</v>
      </c>
      <c r="B414" s="39" t="s">
        <v>135</v>
      </c>
      <c r="C414" s="39">
        <v>1802000</v>
      </c>
      <c r="D414" s="39">
        <v>6</v>
      </c>
      <c r="E414" s="39">
        <v>29</v>
      </c>
      <c r="F414" s="39">
        <v>23</v>
      </c>
      <c r="G414" s="39">
        <v>24</v>
      </c>
      <c r="H414" s="39">
        <v>32</v>
      </c>
      <c r="I414" s="39">
        <v>26</v>
      </c>
      <c r="J414" s="39">
        <v>25</v>
      </c>
      <c r="K414" s="39">
        <v>26</v>
      </c>
      <c r="L414" s="39">
        <v>25</v>
      </c>
      <c r="M414" s="39">
        <v>24</v>
      </c>
      <c r="N414" s="39">
        <v>25</v>
      </c>
    </row>
    <row r="415" spans="1:14" x14ac:dyDescent="0.25">
      <c r="A415" s="39" t="s">
        <v>135</v>
      </c>
      <c r="B415" s="39" t="s">
        <v>135</v>
      </c>
      <c r="C415" s="39">
        <v>1802000</v>
      </c>
      <c r="D415" s="39">
        <v>7</v>
      </c>
      <c r="E415" s="39">
        <v>28</v>
      </c>
      <c r="F415" s="39">
        <v>30</v>
      </c>
      <c r="G415" s="39">
        <v>23</v>
      </c>
      <c r="H415" s="39">
        <v>24</v>
      </c>
      <c r="I415" s="39">
        <v>33</v>
      </c>
      <c r="J415" s="39">
        <v>26</v>
      </c>
      <c r="K415" s="39">
        <v>25</v>
      </c>
      <c r="L415" s="39">
        <v>26</v>
      </c>
      <c r="M415" s="39">
        <v>25</v>
      </c>
      <c r="N415" s="39">
        <v>25</v>
      </c>
    </row>
    <row r="416" spans="1:14" x14ac:dyDescent="0.25">
      <c r="A416" s="39" t="s">
        <v>135</v>
      </c>
      <c r="B416" s="39" t="s">
        <v>135</v>
      </c>
      <c r="C416" s="39">
        <v>1802000</v>
      </c>
      <c r="D416" s="39">
        <v>8</v>
      </c>
      <c r="E416" s="39">
        <v>36</v>
      </c>
      <c r="F416" s="39">
        <v>27</v>
      </c>
      <c r="G416" s="39">
        <v>28</v>
      </c>
      <c r="H416" s="39">
        <v>22</v>
      </c>
      <c r="I416" s="39">
        <v>23</v>
      </c>
      <c r="J416" s="39">
        <v>31</v>
      </c>
      <c r="K416" s="39">
        <v>24</v>
      </c>
      <c r="L416" s="39">
        <v>24</v>
      </c>
      <c r="M416" s="39">
        <v>24</v>
      </c>
      <c r="N416" s="39">
        <v>24</v>
      </c>
    </row>
    <row r="417" spans="1:14" x14ac:dyDescent="0.25">
      <c r="A417" s="39" t="s">
        <v>135</v>
      </c>
      <c r="B417" s="39" t="s">
        <v>135</v>
      </c>
      <c r="C417" s="39">
        <v>1802000</v>
      </c>
      <c r="D417" s="39">
        <v>9</v>
      </c>
      <c r="E417" s="39">
        <v>30</v>
      </c>
      <c r="F417" s="39">
        <v>36</v>
      </c>
      <c r="G417" s="39">
        <v>27</v>
      </c>
      <c r="H417" s="39">
        <v>28</v>
      </c>
      <c r="I417" s="39">
        <v>22</v>
      </c>
      <c r="J417" s="39">
        <v>23</v>
      </c>
      <c r="K417" s="39">
        <v>31</v>
      </c>
      <c r="L417" s="39">
        <v>24</v>
      </c>
      <c r="M417" s="39">
        <v>24</v>
      </c>
      <c r="N417" s="39">
        <v>24</v>
      </c>
    </row>
    <row r="418" spans="1:14" x14ac:dyDescent="0.25">
      <c r="A418" s="39" t="s">
        <v>135</v>
      </c>
      <c r="B418" s="39" t="s">
        <v>135</v>
      </c>
      <c r="C418" s="39">
        <v>1803000</v>
      </c>
      <c r="D418" s="39">
        <v>0</v>
      </c>
      <c r="E418" s="39">
        <v>429</v>
      </c>
      <c r="F418" s="39">
        <v>411</v>
      </c>
      <c r="G418" s="39">
        <v>424</v>
      </c>
      <c r="H418" s="39">
        <v>421</v>
      </c>
      <c r="I418" s="39">
        <v>421</v>
      </c>
      <c r="J418" s="39">
        <v>421</v>
      </c>
      <c r="K418" s="39">
        <v>421</v>
      </c>
      <c r="L418" s="39">
        <v>421</v>
      </c>
      <c r="M418" s="39">
        <v>421</v>
      </c>
      <c r="N418" s="39">
        <v>421</v>
      </c>
    </row>
    <row r="419" spans="1:14" x14ac:dyDescent="0.25">
      <c r="A419" s="39" t="s">
        <v>135</v>
      </c>
      <c r="B419" s="39" t="s">
        <v>135</v>
      </c>
      <c r="C419" s="39">
        <v>1803000</v>
      </c>
      <c r="D419" s="39">
        <v>1</v>
      </c>
      <c r="E419" s="39">
        <v>437</v>
      </c>
      <c r="F419" s="39">
        <v>416</v>
      </c>
      <c r="G419" s="39">
        <v>398</v>
      </c>
      <c r="H419" s="39">
        <v>410</v>
      </c>
      <c r="I419" s="39">
        <v>408</v>
      </c>
      <c r="J419" s="39">
        <v>408</v>
      </c>
      <c r="K419" s="39">
        <v>408</v>
      </c>
      <c r="L419" s="39">
        <v>408</v>
      </c>
      <c r="M419" s="39">
        <v>408</v>
      </c>
      <c r="N419" s="39">
        <v>408</v>
      </c>
    </row>
    <row r="420" spans="1:14" x14ac:dyDescent="0.25">
      <c r="A420" s="39" t="s">
        <v>135</v>
      </c>
      <c r="B420" s="39" t="s">
        <v>135</v>
      </c>
      <c r="C420" s="39">
        <v>1803000</v>
      </c>
      <c r="D420" s="39">
        <v>10</v>
      </c>
      <c r="E420" s="39">
        <v>356</v>
      </c>
      <c r="F420" s="39">
        <v>358</v>
      </c>
      <c r="G420" s="39">
        <v>327</v>
      </c>
      <c r="H420" s="39">
        <v>342</v>
      </c>
      <c r="I420" s="39">
        <v>305</v>
      </c>
      <c r="J420" s="39">
        <v>313</v>
      </c>
      <c r="K420" s="39">
        <v>306</v>
      </c>
      <c r="L420" s="39">
        <v>321</v>
      </c>
      <c r="M420" s="39">
        <v>304</v>
      </c>
      <c r="N420" s="39">
        <v>312</v>
      </c>
    </row>
    <row r="421" spans="1:14" x14ac:dyDescent="0.25">
      <c r="A421" s="39" t="s">
        <v>135</v>
      </c>
      <c r="B421" s="39" t="s">
        <v>135</v>
      </c>
      <c r="C421" s="39">
        <v>1803000</v>
      </c>
      <c r="D421" s="39">
        <v>11</v>
      </c>
      <c r="E421" s="39">
        <v>353</v>
      </c>
      <c r="F421" s="39">
        <v>346</v>
      </c>
      <c r="G421" s="39">
        <v>347</v>
      </c>
      <c r="H421" s="39">
        <v>317</v>
      </c>
      <c r="I421" s="39">
        <v>332</v>
      </c>
      <c r="J421" s="39">
        <v>295</v>
      </c>
      <c r="K421" s="39">
        <v>304</v>
      </c>
      <c r="L421" s="39">
        <v>297</v>
      </c>
      <c r="M421" s="39">
        <v>312</v>
      </c>
      <c r="N421" s="39">
        <v>295</v>
      </c>
    </row>
    <row r="422" spans="1:14" x14ac:dyDescent="0.25">
      <c r="A422" s="39" t="s">
        <v>135</v>
      </c>
      <c r="B422" s="39" t="s">
        <v>135</v>
      </c>
      <c r="C422" s="39">
        <v>1803000</v>
      </c>
      <c r="D422" s="39">
        <v>12</v>
      </c>
      <c r="E422" s="39">
        <v>258</v>
      </c>
      <c r="F422" s="39">
        <v>298</v>
      </c>
      <c r="G422" s="39">
        <v>292</v>
      </c>
      <c r="H422" s="39">
        <v>293</v>
      </c>
      <c r="I422" s="39">
        <v>268</v>
      </c>
      <c r="J422" s="39">
        <v>280</v>
      </c>
      <c r="K422" s="39">
        <v>249</v>
      </c>
      <c r="L422" s="39">
        <v>257</v>
      </c>
      <c r="M422" s="39">
        <v>251</v>
      </c>
      <c r="N422" s="39">
        <v>263</v>
      </c>
    </row>
    <row r="423" spans="1:14" x14ac:dyDescent="0.25">
      <c r="A423" s="39" t="s">
        <v>135</v>
      </c>
      <c r="B423" s="39" t="s">
        <v>135</v>
      </c>
      <c r="C423" s="39">
        <v>1803000</v>
      </c>
      <c r="D423" s="39">
        <v>2</v>
      </c>
      <c r="E423" s="39">
        <v>404</v>
      </c>
      <c r="F423" s="39">
        <v>415</v>
      </c>
      <c r="G423" s="39">
        <v>395</v>
      </c>
      <c r="H423" s="39">
        <v>378</v>
      </c>
      <c r="I423" s="39">
        <v>390</v>
      </c>
      <c r="J423" s="39">
        <v>388</v>
      </c>
      <c r="K423" s="39">
        <v>388</v>
      </c>
      <c r="L423" s="39">
        <v>388</v>
      </c>
      <c r="M423" s="39">
        <v>388</v>
      </c>
      <c r="N423" s="39">
        <v>388</v>
      </c>
    </row>
    <row r="424" spans="1:14" x14ac:dyDescent="0.25">
      <c r="A424" s="39" t="s">
        <v>135</v>
      </c>
      <c r="B424" s="39" t="s">
        <v>135</v>
      </c>
      <c r="C424" s="39">
        <v>1803000</v>
      </c>
      <c r="D424" s="39">
        <v>3</v>
      </c>
      <c r="E424" s="39">
        <v>406</v>
      </c>
      <c r="F424" s="39">
        <v>384</v>
      </c>
      <c r="G424" s="39">
        <v>395</v>
      </c>
      <c r="H424" s="39">
        <v>376</v>
      </c>
      <c r="I424" s="39">
        <v>360</v>
      </c>
      <c r="J424" s="39">
        <v>371</v>
      </c>
      <c r="K424" s="39">
        <v>369</v>
      </c>
      <c r="L424" s="39">
        <v>369</v>
      </c>
      <c r="M424" s="39">
        <v>369</v>
      </c>
      <c r="N424" s="39">
        <v>369</v>
      </c>
    </row>
    <row r="425" spans="1:14" x14ac:dyDescent="0.25">
      <c r="A425" s="39" t="s">
        <v>135</v>
      </c>
      <c r="B425" s="39" t="s">
        <v>135</v>
      </c>
      <c r="C425" s="39">
        <v>1803000</v>
      </c>
      <c r="D425" s="39">
        <v>4</v>
      </c>
      <c r="E425" s="39">
        <v>383</v>
      </c>
      <c r="F425" s="39">
        <v>402</v>
      </c>
      <c r="G425" s="39">
        <v>380</v>
      </c>
      <c r="H425" s="39">
        <v>391</v>
      </c>
      <c r="I425" s="39">
        <v>372</v>
      </c>
      <c r="J425" s="39">
        <v>356</v>
      </c>
      <c r="K425" s="39">
        <v>367</v>
      </c>
      <c r="L425" s="39">
        <v>365</v>
      </c>
      <c r="M425" s="39">
        <v>365</v>
      </c>
      <c r="N425" s="39">
        <v>365</v>
      </c>
    </row>
    <row r="426" spans="1:14" x14ac:dyDescent="0.25">
      <c r="A426" s="39" t="s">
        <v>135</v>
      </c>
      <c r="B426" s="39" t="s">
        <v>135</v>
      </c>
      <c r="C426" s="39">
        <v>1803000</v>
      </c>
      <c r="D426" s="39">
        <v>5</v>
      </c>
      <c r="E426" s="39">
        <v>377</v>
      </c>
      <c r="F426" s="39">
        <v>368</v>
      </c>
      <c r="G426" s="39">
        <v>386</v>
      </c>
      <c r="H426" s="39">
        <v>365</v>
      </c>
      <c r="I426" s="39">
        <v>375</v>
      </c>
      <c r="J426" s="39">
        <v>357</v>
      </c>
      <c r="K426" s="39">
        <v>342</v>
      </c>
      <c r="L426" s="39">
        <v>353</v>
      </c>
      <c r="M426" s="39">
        <v>351</v>
      </c>
      <c r="N426" s="39">
        <v>351</v>
      </c>
    </row>
    <row r="427" spans="1:14" x14ac:dyDescent="0.25">
      <c r="A427" s="39" t="s">
        <v>135</v>
      </c>
      <c r="B427" s="39" t="s">
        <v>135</v>
      </c>
      <c r="C427" s="39">
        <v>1803000</v>
      </c>
      <c r="D427" s="39">
        <v>6</v>
      </c>
      <c r="E427" s="39">
        <v>356</v>
      </c>
      <c r="F427" s="39">
        <v>367</v>
      </c>
      <c r="G427" s="39">
        <v>358</v>
      </c>
      <c r="H427" s="39">
        <v>376</v>
      </c>
      <c r="I427" s="39">
        <v>356</v>
      </c>
      <c r="J427" s="39">
        <v>366</v>
      </c>
      <c r="K427" s="39">
        <v>348</v>
      </c>
      <c r="L427" s="39">
        <v>333</v>
      </c>
      <c r="M427" s="39">
        <v>343</v>
      </c>
      <c r="N427" s="39">
        <v>342</v>
      </c>
    </row>
    <row r="428" spans="1:14" x14ac:dyDescent="0.25">
      <c r="A428" s="39" t="s">
        <v>135</v>
      </c>
      <c r="B428" s="39" t="s">
        <v>135</v>
      </c>
      <c r="C428" s="39">
        <v>1803000</v>
      </c>
      <c r="D428" s="39">
        <v>7</v>
      </c>
      <c r="E428" s="39">
        <v>377</v>
      </c>
      <c r="F428" s="39">
        <v>336</v>
      </c>
      <c r="G428" s="39">
        <v>345</v>
      </c>
      <c r="H428" s="39">
        <v>337</v>
      </c>
      <c r="I428" s="39">
        <v>354</v>
      </c>
      <c r="J428" s="39">
        <v>335</v>
      </c>
      <c r="K428" s="39">
        <v>344</v>
      </c>
      <c r="L428" s="39">
        <v>328</v>
      </c>
      <c r="M428" s="39">
        <v>314</v>
      </c>
      <c r="N428" s="39">
        <v>323</v>
      </c>
    </row>
    <row r="429" spans="1:14" x14ac:dyDescent="0.25">
      <c r="A429" s="39" t="s">
        <v>135</v>
      </c>
      <c r="B429" s="39" t="s">
        <v>135</v>
      </c>
      <c r="C429" s="39">
        <v>1803000</v>
      </c>
      <c r="D429" s="39">
        <v>8</v>
      </c>
      <c r="E429" s="39">
        <v>345</v>
      </c>
      <c r="F429" s="39">
        <v>361</v>
      </c>
      <c r="G429" s="39">
        <v>322</v>
      </c>
      <c r="H429" s="39">
        <v>331</v>
      </c>
      <c r="I429" s="39">
        <v>324</v>
      </c>
      <c r="J429" s="39">
        <v>340</v>
      </c>
      <c r="K429" s="39">
        <v>321</v>
      </c>
      <c r="L429" s="39">
        <v>330</v>
      </c>
      <c r="M429" s="39">
        <v>314</v>
      </c>
      <c r="N429" s="39">
        <v>301</v>
      </c>
    </row>
    <row r="430" spans="1:14" x14ac:dyDescent="0.25">
      <c r="A430" s="39" t="s">
        <v>135</v>
      </c>
      <c r="B430" s="39" t="s">
        <v>135</v>
      </c>
      <c r="C430" s="39">
        <v>1803000</v>
      </c>
      <c r="D430" s="39">
        <v>9</v>
      </c>
      <c r="E430" s="39">
        <v>368</v>
      </c>
      <c r="F430" s="39">
        <v>336</v>
      </c>
      <c r="G430" s="39">
        <v>352</v>
      </c>
      <c r="H430" s="39">
        <v>314</v>
      </c>
      <c r="I430" s="39">
        <v>323</v>
      </c>
      <c r="J430" s="39">
        <v>315</v>
      </c>
      <c r="K430" s="39">
        <v>331</v>
      </c>
      <c r="L430" s="39">
        <v>313</v>
      </c>
      <c r="M430" s="39">
        <v>322</v>
      </c>
      <c r="N430" s="39">
        <v>306</v>
      </c>
    </row>
    <row r="431" spans="1:14" x14ac:dyDescent="0.25">
      <c r="A431" s="39" t="s">
        <v>135</v>
      </c>
      <c r="B431" s="39" t="s">
        <v>135</v>
      </c>
      <c r="C431" s="39">
        <v>1804000</v>
      </c>
      <c r="D431" s="39">
        <v>0</v>
      </c>
      <c r="E431" s="39">
        <v>280</v>
      </c>
      <c r="F431" s="39">
        <v>272</v>
      </c>
      <c r="G431" s="39">
        <v>267</v>
      </c>
      <c r="H431" s="39">
        <v>273</v>
      </c>
      <c r="I431" s="39">
        <v>273</v>
      </c>
      <c r="J431" s="39">
        <v>273</v>
      </c>
      <c r="K431" s="39">
        <v>273</v>
      </c>
      <c r="L431" s="39">
        <v>273</v>
      </c>
      <c r="M431" s="39">
        <v>273</v>
      </c>
      <c r="N431" s="39">
        <v>273</v>
      </c>
    </row>
    <row r="432" spans="1:14" x14ac:dyDescent="0.25">
      <c r="A432" s="39" t="s">
        <v>135</v>
      </c>
      <c r="B432" s="39" t="s">
        <v>135</v>
      </c>
      <c r="C432" s="39">
        <v>1804000</v>
      </c>
      <c r="D432" s="39">
        <v>1</v>
      </c>
      <c r="E432" s="39">
        <v>273</v>
      </c>
      <c r="F432" s="39">
        <v>262</v>
      </c>
      <c r="G432" s="39">
        <v>255</v>
      </c>
      <c r="H432" s="39">
        <v>250</v>
      </c>
      <c r="I432" s="39">
        <v>256</v>
      </c>
      <c r="J432" s="39">
        <v>256</v>
      </c>
      <c r="K432" s="39">
        <v>256</v>
      </c>
      <c r="L432" s="39">
        <v>256</v>
      </c>
      <c r="M432" s="39">
        <v>256</v>
      </c>
      <c r="N432" s="39">
        <v>256</v>
      </c>
    </row>
    <row r="433" spans="1:14" x14ac:dyDescent="0.25">
      <c r="A433" s="39" t="s">
        <v>135</v>
      </c>
      <c r="B433" s="39" t="s">
        <v>135</v>
      </c>
      <c r="C433" s="39">
        <v>1804000</v>
      </c>
      <c r="D433" s="39">
        <v>10</v>
      </c>
      <c r="E433" s="39">
        <v>308</v>
      </c>
      <c r="F433" s="39">
        <v>348</v>
      </c>
      <c r="G433" s="39">
        <v>309</v>
      </c>
      <c r="H433" s="39">
        <v>280</v>
      </c>
      <c r="I433" s="39">
        <v>279</v>
      </c>
      <c r="J433" s="39">
        <v>248</v>
      </c>
      <c r="K433" s="39">
        <v>270</v>
      </c>
      <c r="L433" s="39">
        <v>283</v>
      </c>
      <c r="M433" s="39">
        <v>315</v>
      </c>
      <c r="N433" s="39">
        <v>295</v>
      </c>
    </row>
    <row r="434" spans="1:14" x14ac:dyDescent="0.25">
      <c r="A434" s="39" t="s">
        <v>135</v>
      </c>
      <c r="B434" s="39" t="s">
        <v>135</v>
      </c>
      <c r="C434" s="39">
        <v>1804000</v>
      </c>
      <c r="D434" s="39">
        <v>11</v>
      </c>
      <c r="E434" s="39">
        <v>254</v>
      </c>
      <c r="F434" s="39">
        <v>297</v>
      </c>
      <c r="G434" s="39">
        <v>335</v>
      </c>
      <c r="H434" s="39">
        <v>298</v>
      </c>
      <c r="I434" s="39">
        <v>270</v>
      </c>
      <c r="J434" s="39">
        <v>269</v>
      </c>
      <c r="K434" s="39">
        <v>239</v>
      </c>
      <c r="L434" s="39">
        <v>260</v>
      </c>
      <c r="M434" s="39">
        <v>273</v>
      </c>
      <c r="N434" s="39">
        <v>304</v>
      </c>
    </row>
    <row r="435" spans="1:14" x14ac:dyDescent="0.25">
      <c r="A435" s="39" t="s">
        <v>135</v>
      </c>
      <c r="B435" s="39" t="s">
        <v>135</v>
      </c>
      <c r="C435" s="39">
        <v>1804000</v>
      </c>
      <c r="D435" s="39">
        <v>12</v>
      </c>
      <c r="E435" s="39">
        <v>277</v>
      </c>
      <c r="F435" s="39">
        <v>240</v>
      </c>
      <c r="G435" s="39">
        <v>281</v>
      </c>
      <c r="H435" s="39">
        <v>317</v>
      </c>
      <c r="I435" s="39">
        <v>282</v>
      </c>
      <c r="J435" s="39">
        <v>256</v>
      </c>
      <c r="K435" s="39">
        <v>255</v>
      </c>
      <c r="L435" s="39">
        <v>226</v>
      </c>
      <c r="M435" s="39">
        <v>246</v>
      </c>
      <c r="N435" s="39">
        <v>259</v>
      </c>
    </row>
    <row r="436" spans="1:14" x14ac:dyDescent="0.25">
      <c r="A436" s="39" t="s">
        <v>135</v>
      </c>
      <c r="B436" s="39" t="s">
        <v>135</v>
      </c>
      <c r="C436" s="39">
        <v>1804000</v>
      </c>
      <c r="D436" s="39">
        <v>2</v>
      </c>
      <c r="E436" s="39">
        <v>297</v>
      </c>
      <c r="F436" s="39">
        <v>279</v>
      </c>
      <c r="G436" s="39">
        <v>267</v>
      </c>
      <c r="H436" s="39">
        <v>260</v>
      </c>
      <c r="I436" s="39">
        <v>255</v>
      </c>
      <c r="J436" s="39">
        <v>260</v>
      </c>
      <c r="K436" s="39">
        <v>260</v>
      </c>
      <c r="L436" s="39">
        <v>260</v>
      </c>
      <c r="M436" s="39">
        <v>260</v>
      </c>
      <c r="N436" s="39">
        <v>260</v>
      </c>
    </row>
    <row r="437" spans="1:14" x14ac:dyDescent="0.25">
      <c r="A437" s="39" t="s">
        <v>135</v>
      </c>
      <c r="B437" s="39" t="s">
        <v>135</v>
      </c>
      <c r="C437" s="39">
        <v>1804000</v>
      </c>
      <c r="D437" s="39">
        <v>3</v>
      </c>
      <c r="E437" s="39">
        <v>272</v>
      </c>
      <c r="F437" s="39">
        <v>303</v>
      </c>
      <c r="G437" s="39">
        <v>283</v>
      </c>
      <c r="H437" s="39">
        <v>272</v>
      </c>
      <c r="I437" s="39">
        <v>264</v>
      </c>
      <c r="J437" s="39">
        <v>259</v>
      </c>
      <c r="K437" s="39">
        <v>265</v>
      </c>
      <c r="L437" s="39">
        <v>265</v>
      </c>
      <c r="M437" s="39">
        <v>265</v>
      </c>
      <c r="N437" s="39">
        <v>265</v>
      </c>
    </row>
    <row r="438" spans="1:14" x14ac:dyDescent="0.25">
      <c r="A438" s="39" t="s">
        <v>135</v>
      </c>
      <c r="B438" s="39" t="s">
        <v>135</v>
      </c>
      <c r="C438" s="39">
        <v>1804000</v>
      </c>
      <c r="D438" s="39">
        <v>4</v>
      </c>
      <c r="E438" s="39">
        <v>263</v>
      </c>
      <c r="F438" s="39">
        <v>276</v>
      </c>
      <c r="G438" s="39">
        <v>307</v>
      </c>
      <c r="H438" s="39">
        <v>288</v>
      </c>
      <c r="I438" s="39">
        <v>276</v>
      </c>
      <c r="J438" s="39">
        <v>268</v>
      </c>
      <c r="K438" s="39">
        <v>263</v>
      </c>
      <c r="L438" s="39">
        <v>269</v>
      </c>
      <c r="M438" s="39">
        <v>269</v>
      </c>
      <c r="N438" s="39">
        <v>269</v>
      </c>
    </row>
    <row r="439" spans="1:14" x14ac:dyDescent="0.25">
      <c r="A439" s="39" t="s">
        <v>135</v>
      </c>
      <c r="B439" s="39" t="s">
        <v>135</v>
      </c>
      <c r="C439" s="39">
        <v>1804000</v>
      </c>
      <c r="D439" s="39">
        <v>5</v>
      </c>
      <c r="E439" s="39">
        <v>242</v>
      </c>
      <c r="F439" s="39">
        <v>264</v>
      </c>
      <c r="G439" s="39">
        <v>277</v>
      </c>
      <c r="H439" s="39">
        <v>308</v>
      </c>
      <c r="I439" s="39">
        <v>289</v>
      </c>
      <c r="J439" s="39">
        <v>277</v>
      </c>
      <c r="K439" s="39">
        <v>269</v>
      </c>
      <c r="L439" s="39">
        <v>264</v>
      </c>
      <c r="M439" s="39">
        <v>270</v>
      </c>
      <c r="N439" s="39">
        <v>270</v>
      </c>
    </row>
    <row r="440" spans="1:14" x14ac:dyDescent="0.25">
      <c r="A440" s="39" t="s">
        <v>135</v>
      </c>
      <c r="B440" s="39" t="s">
        <v>135</v>
      </c>
      <c r="C440" s="39">
        <v>1804000</v>
      </c>
      <c r="D440" s="39">
        <v>6</v>
      </c>
      <c r="E440" s="39">
        <v>271</v>
      </c>
      <c r="F440" s="39">
        <v>240</v>
      </c>
      <c r="G440" s="39">
        <v>262</v>
      </c>
      <c r="H440" s="39">
        <v>275</v>
      </c>
      <c r="I440" s="39">
        <v>306</v>
      </c>
      <c r="J440" s="39">
        <v>287</v>
      </c>
      <c r="K440" s="39">
        <v>275</v>
      </c>
      <c r="L440" s="39">
        <v>267</v>
      </c>
      <c r="M440" s="39">
        <v>262</v>
      </c>
      <c r="N440" s="39">
        <v>268</v>
      </c>
    </row>
    <row r="441" spans="1:14" x14ac:dyDescent="0.25">
      <c r="A441" s="39" t="s">
        <v>135</v>
      </c>
      <c r="B441" s="39" t="s">
        <v>135</v>
      </c>
      <c r="C441" s="39">
        <v>1804000</v>
      </c>
      <c r="D441" s="39">
        <v>7</v>
      </c>
      <c r="E441" s="39">
        <v>280</v>
      </c>
      <c r="F441" s="39">
        <v>279</v>
      </c>
      <c r="G441" s="39">
        <v>248</v>
      </c>
      <c r="H441" s="39">
        <v>270</v>
      </c>
      <c r="I441" s="39">
        <v>283</v>
      </c>
      <c r="J441" s="39">
        <v>315</v>
      </c>
      <c r="K441" s="39">
        <v>295</v>
      </c>
      <c r="L441" s="39">
        <v>283</v>
      </c>
      <c r="M441" s="39">
        <v>275</v>
      </c>
      <c r="N441" s="39">
        <v>270</v>
      </c>
    </row>
    <row r="442" spans="1:14" x14ac:dyDescent="0.25">
      <c r="A442" s="39" t="s">
        <v>135</v>
      </c>
      <c r="B442" s="39" t="s">
        <v>135</v>
      </c>
      <c r="C442" s="39">
        <v>1804000</v>
      </c>
      <c r="D442" s="39">
        <v>8</v>
      </c>
      <c r="E442" s="39">
        <v>307</v>
      </c>
      <c r="F442" s="39">
        <v>278</v>
      </c>
      <c r="G442" s="39">
        <v>277</v>
      </c>
      <c r="H442" s="39">
        <v>246</v>
      </c>
      <c r="I442" s="39">
        <v>268</v>
      </c>
      <c r="J442" s="39">
        <v>281</v>
      </c>
      <c r="K442" s="39">
        <v>313</v>
      </c>
      <c r="L442" s="39">
        <v>293</v>
      </c>
      <c r="M442" s="39">
        <v>281</v>
      </c>
      <c r="N442" s="39">
        <v>273</v>
      </c>
    </row>
    <row r="443" spans="1:14" x14ac:dyDescent="0.25">
      <c r="A443" s="39" t="s">
        <v>135</v>
      </c>
      <c r="B443" s="39" t="s">
        <v>135</v>
      </c>
      <c r="C443" s="39">
        <v>1804000</v>
      </c>
      <c r="D443" s="39">
        <v>9</v>
      </c>
      <c r="E443" s="39">
        <v>354</v>
      </c>
      <c r="F443" s="39">
        <v>315</v>
      </c>
      <c r="G443" s="39">
        <v>286</v>
      </c>
      <c r="H443" s="39">
        <v>285</v>
      </c>
      <c r="I443" s="39">
        <v>253</v>
      </c>
      <c r="J443" s="39">
        <v>275</v>
      </c>
      <c r="K443" s="39">
        <v>289</v>
      </c>
      <c r="L443" s="39">
        <v>322</v>
      </c>
      <c r="M443" s="39">
        <v>301</v>
      </c>
      <c r="N443" s="39">
        <v>289</v>
      </c>
    </row>
    <row r="444" spans="1:14" x14ac:dyDescent="0.25">
      <c r="A444" s="39" t="s">
        <v>135</v>
      </c>
      <c r="B444" s="39" t="s">
        <v>135</v>
      </c>
      <c r="C444" s="39">
        <v>1901000</v>
      </c>
      <c r="D444" s="39">
        <v>0</v>
      </c>
      <c r="E444" s="39">
        <v>44</v>
      </c>
      <c r="F444" s="39">
        <v>45</v>
      </c>
      <c r="G444" s="39">
        <v>46</v>
      </c>
      <c r="H444" s="39">
        <v>45</v>
      </c>
      <c r="I444" s="39">
        <v>45</v>
      </c>
      <c r="J444" s="39">
        <v>45</v>
      </c>
      <c r="K444" s="39">
        <v>45</v>
      </c>
      <c r="L444" s="39">
        <v>45</v>
      </c>
      <c r="M444" s="39">
        <v>45</v>
      </c>
      <c r="N444" s="39">
        <v>45</v>
      </c>
    </row>
    <row r="445" spans="1:14" x14ac:dyDescent="0.25">
      <c r="A445" s="39" t="s">
        <v>135</v>
      </c>
      <c r="B445" s="39" t="s">
        <v>135</v>
      </c>
      <c r="C445" s="39">
        <v>1901000</v>
      </c>
      <c r="D445" s="39">
        <v>1</v>
      </c>
      <c r="E445" s="39">
        <v>52</v>
      </c>
      <c r="F445" s="39">
        <v>48</v>
      </c>
      <c r="G445" s="39">
        <v>49</v>
      </c>
      <c r="H445" s="39">
        <v>50</v>
      </c>
      <c r="I445" s="39">
        <v>49</v>
      </c>
      <c r="J445" s="39">
        <v>49</v>
      </c>
      <c r="K445" s="39">
        <v>49</v>
      </c>
      <c r="L445" s="39">
        <v>49</v>
      </c>
      <c r="M445" s="39">
        <v>49</v>
      </c>
      <c r="N445" s="39">
        <v>49</v>
      </c>
    </row>
    <row r="446" spans="1:14" x14ac:dyDescent="0.25">
      <c r="A446" s="39" t="s">
        <v>135</v>
      </c>
      <c r="B446" s="39" t="s">
        <v>135</v>
      </c>
      <c r="C446" s="39">
        <v>1901000</v>
      </c>
      <c r="D446" s="39">
        <v>10</v>
      </c>
      <c r="E446" s="39">
        <v>53</v>
      </c>
      <c r="F446" s="39">
        <v>66</v>
      </c>
      <c r="G446" s="39">
        <v>42</v>
      </c>
      <c r="H446" s="39">
        <v>48</v>
      </c>
      <c r="I446" s="39">
        <v>49</v>
      </c>
      <c r="J446" s="39">
        <v>46</v>
      </c>
      <c r="K446" s="39">
        <v>38</v>
      </c>
      <c r="L446" s="39">
        <v>49</v>
      </c>
      <c r="M446" s="39">
        <v>35</v>
      </c>
      <c r="N446" s="39">
        <v>47</v>
      </c>
    </row>
    <row r="447" spans="1:14" x14ac:dyDescent="0.25">
      <c r="A447" s="39" t="s">
        <v>135</v>
      </c>
      <c r="B447" s="39" t="s">
        <v>135</v>
      </c>
      <c r="C447" s="39">
        <v>1901000</v>
      </c>
      <c r="D447" s="39">
        <v>11</v>
      </c>
      <c r="E447" s="39">
        <v>51</v>
      </c>
      <c r="F447" s="39">
        <v>51</v>
      </c>
      <c r="G447" s="39">
        <v>63</v>
      </c>
      <c r="H447" s="39">
        <v>40</v>
      </c>
      <c r="I447" s="39">
        <v>46</v>
      </c>
      <c r="J447" s="39">
        <v>47</v>
      </c>
      <c r="K447" s="39">
        <v>44</v>
      </c>
      <c r="L447" s="39">
        <v>36</v>
      </c>
      <c r="M447" s="39">
        <v>47</v>
      </c>
      <c r="N447" s="39">
        <v>33</v>
      </c>
    </row>
    <row r="448" spans="1:14" x14ac:dyDescent="0.25">
      <c r="A448" s="39" t="s">
        <v>135</v>
      </c>
      <c r="B448" s="39" t="s">
        <v>135</v>
      </c>
      <c r="C448" s="39">
        <v>1901000</v>
      </c>
      <c r="D448" s="39">
        <v>12</v>
      </c>
      <c r="E448" s="39">
        <v>43</v>
      </c>
      <c r="F448" s="39">
        <v>49</v>
      </c>
      <c r="G448" s="39">
        <v>49</v>
      </c>
      <c r="H448" s="39">
        <v>61</v>
      </c>
      <c r="I448" s="39">
        <v>39</v>
      </c>
      <c r="J448" s="39">
        <v>44</v>
      </c>
      <c r="K448" s="39">
        <v>46</v>
      </c>
      <c r="L448" s="39">
        <v>43</v>
      </c>
      <c r="M448" s="39">
        <v>35</v>
      </c>
      <c r="N448" s="39">
        <v>45</v>
      </c>
    </row>
    <row r="449" spans="1:14" x14ac:dyDescent="0.25">
      <c r="A449" s="39" t="s">
        <v>135</v>
      </c>
      <c r="B449" s="39" t="s">
        <v>135</v>
      </c>
      <c r="C449" s="39">
        <v>1901000</v>
      </c>
      <c r="D449" s="39">
        <v>2</v>
      </c>
      <c r="E449" s="39">
        <v>34</v>
      </c>
      <c r="F449" s="39">
        <v>47</v>
      </c>
      <c r="G449" s="39">
        <v>43</v>
      </c>
      <c r="H449" s="39">
        <v>44</v>
      </c>
      <c r="I449" s="39">
        <v>45</v>
      </c>
      <c r="J449" s="39">
        <v>44</v>
      </c>
      <c r="K449" s="39">
        <v>44</v>
      </c>
      <c r="L449" s="39">
        <v>44</v>
      </c>
      <c r="M449" s="39">
        <v>44</v>
      </c>
      <c r="N449" s="39">
        <v>44</v>
      </c>
    </row>
    <row r="450" spans="1:14" x14ac:dyDescent="0.25">
      <c r="A450" s="39" t="s">
        <v>135</v>
      </c>
      <c r="B450" s="39" t="s">
        <v>135</v>
      </c>
      <c r="C450" s="39">
        <v>1901000</v>
      </c>
      <c r="D450" s="39">
        <v>3</v>
      </c>
      <c r="E450" s="39">
        <v>46</v>
      </c>
      <c r="F450" s="39">
        <v>33</v>
      </c>
      <c r="G450" s="39">
        <v>45</v>
      </c>
      <c r="H450" s="39">
        <v>41</v>
      </c>
      <c r="I450" s="39">
        <v>42</v>
      </c>
      <c r="J450" s="39">
        <v>43</v>
      </c>
      <c r="K450" s="39">
        <v>42</v>
      </c>
      <c r="L450" s="39">
        <v>42</v>
      </c>
      <c r="M450" s="39">
        <v>42</v>
      </c>
      <c r="N450" s="39">
        <v>42</v>
      </c>
    </row>
    <row r="451" spans="1:14" x14ac:dyDescent="0.25">
      <c r="A451" s="39" t="s">
        <v>135</v>
      </c>
      <c r="B451" s="39" t="s">
        <v>135</v>
      </c>
      <c r="C451" s="39">
        <v>1901000</v>
      </c>
      <c r="D451" s="39">
        <v>4</v>
      </c>
      <c r="E451" s="39">
        <v>35</v>
      </c>
      <c r="F451" s="39">
        <v>46</v>
      </c>
      <c r="G451" s="39">
        <v>32</v>
      </c>
      <c r="H451" s="39">
        <v>44</v>
      </c>
      <c r="I451" s="39">
        <v>41</v>
      </c>
      <c r="J451" s="39">
        <v>41</v>
      </c>
      <c r="K451" s="39">
        <v>43</v>
      </c>
      <c r="L451" s="39">
        <v>42</v>
      </c>
      <c r="M451" s="39">
        <v>42</v>
      </c>
      <c r="N451" s="39">
        <v>42</v>
      </c>
    </row>
    <row r="452" spans="1:14" x14ac:dyDescent="0.25">
      <c r="A452" s="39" t="s">
        <v>135</v>
      </c>
      <c r="B452" s="39" t="s">
        <v>135</v>
      </c>
      <c r="C452" s="39">
        <v>1901000</v>
      </c>
      <c r="D452" s="39">
        <v>5</v>
      </c>
      <c r="E452" s="39">
        <v>44</v>
      </c>
      <c r="F452" s="39">
        <v>36</v>
      </c>
      <c r="G452" s="39">
        <v>47</v>
      </c>
      <c r="H452" s="39">
        <v>33</v>
      </c>
      <c r="I452" s="39">
        <v>45</v>
      </c>
      <c r="J452" s="39">
        <v>42</v>
      </c>
      <c r="K452" s="39">
        <v>42</v>
      </c>
      <c r="L452" s="39">
        <v>44</v>
      </c>
      <c r="M452" s="39">
        <v>42</v>
      </c>
      <c r="N452" s="39">
        <v>42</v>
      </c>
    </row>
    <row r="453" spans="1:14" x14ac:dyDescent="0.25">
      <c r="A453" s="39" t="s">
        <v>135</v>
      </c>
      <c r="B453" s="39" t="s">
        <v>135</v>
      </c>
      <c r="C453" s="39">
        <v>1901000</v>
      </c>
      <c r="D453" s="39">
        <v>6</v>
      </c>
      <c r="E453" s="39">
        <v>48</v>
      </c>
      <c r="F453" s="39">
        <v>44</v>
      </c>
      <c r="G453" s="39">
        <v>37</v>
      </c>
      <c r="H453" s="39">
        <v>47</v>
      </c>
      <c r="I453" s="39">
        <v>33</v>
      </c>
      <c r="J453" s="39">
        <v>46</v>
      </c>
      <c r="K453" s="39">
        <v>42</v>
      </c>
      <c r="L453" s="39">
        <v>43</v>
      </c>
      <c r="M453" s="39">
        <v>44</v>
      </c>
      <c r="N453" s="39">
        <v>43</v>
      </c>
    </row>
    <row r="454" spans="1:14" x14ac:dyDescent="0.25">
      <c r="A454" s="39" t="s">
        <v>135</v>
      </c>
      <c r="B454" s="39" t="s">
        <v>135</v>
      </c>
      <c r="C454" s="39">
        <v>1901000</v>
      </c>
      <c r="D454" s="39">
        <v>7</v>
      </c>
      <c r="E454" s="39">
        <v>49</v>
      </c>
      <c r="F454" s="39">
        <v>51</v>
      </c>
      <c r="G454" s="39">
        <v>47</v>
      </c>
      <c r="H454" s="39">
        <v>39</v>
      </c>
      <c r="I454" s="39">
        <v>50</v>
      </c>
      <c r="J454" s="39">
        <v>36</v>
      </c>
      <c r="K454" s="39">
        <v>49</v>
      </c>
      <c r="L454" s="39">
        <v>45</v>
      </c>
      <c r="M454" s="39">
        <v>46</v>
      </c>
      <c r="N454" s="39">
        <v>47</v>
      </c>
    </row>
    <row r="455" spans="1:14" x14ac:dyDescent="0.25">
      <c r="A455" s="39" t="s">
        <v>135</v>
      </c>
      <c r="B455" s="39" t="s">
        <v>135</v>
      </c>
      <c r="C455" s="39">
        <v>1901000</v>
      </c>
      <c r="D455" s="39">
        <v>8</v>
      </c>
      <c r="E455" s="39">
        <v>41</v>
      </c>
      <c r="F455" s="39">
        <v>47</v>
      </c>
      <c r="G455" s="39">
        <v>49</v>
      </c>
      <c r="H455" s="39">
        <v>45</v>
      </c>
      <c r="I455" s="39">
        <v>37</v>
      </c>
      <c r="J455" s="39">
        <v>48</v>
      </c>
      <c r="K455" s="39">
        <v>34</v>
      </c>
      <c r="L455" s="39">
        <v>47</v>
      </c>
      <c r="M455" s="39">
        <v>43</v>
      </c>
      <c r="N455" s="39">
        <v>44</v>
      </c>
    </row>
    <row r="456" spans="1:14" x14ac:dyDescent="0.25">
      <c r="A456" s="39" t="s">
        <v>135</v>
      </c>
      <c r="B456" s="39" t="s">
        <v>135</v>
      </c>
      <c r="C456" s="39">
        <v>1901000</v>
      </c>
      <c r="D456" s="39">
        <v>9</v>
      </c>
      <c r="E456" s="39">
        <v>67</v>
      </c>
      <c r="F456" s="39">
        <v>43</v>
      </c>
      <c r="G456" s="39">
        <v>49</v>
      </c>
      <c r="H456" s="39">
        <v>51</v>
      </c>
      <c r="I456" s="39">
        <v>47</v>
      </c>
      <c r="J456" s="39">
        <v>39</v>
      </c>
      <c r="K456" s="39">
        <v>50</v>
      </c>
      <c r="L456" s="39">
        <v>35</v>
      </c>
      <c r="M456" s="39">
        <v>49</v>
      </c>
      <c r="N456" s="39">
        <v>45</v>
      </c>
    </row>
    <row r="457" spans="1:14" x14ac:dyDescent="0.25">
      <c r="A457" s="39" t="s">
        <v>135</v>
      </c>
      <c r="B457" s="39" t="s">
        <v>135</v>
      </c>
      <c r="C457" s="39">
        <v>1905000</v>
      </c>
      <c r="D457" s="39">
        <v>0</v>
      </c>
      <c r="E457" s="39">
        <v>192</v>
      </c>
      <c r="F457" s="39">
        <v>195</v>
      </c>
      <c r="G457" s="39">
        <v>202</v>
      </c>
      <c r="H457" s="39">
        <v>196</v>
      </c>
      <c r="I457" s="39">
        <v>196</v>
      </c>
      <c r="J457" s="39">
        <v>196</v>
      </c>
      <c r="K457" s="39">
        <v>196</v>
      </c>
      <c r="L457" s="39">
        <v>196</v>
      </c>
      <c r="M457" s="39">
        <v>196</v>
      </c>
      <c r="N457" s="39">
        <v>196</v>
      </c>
    </row>
    <row r="458" spans="1:14" x14ac:dyDescent="0.25">
      <c r="A458" s="39" t="s">
        <v>135</v>
      </c>
      <c r="B458" s="39" t="s">
        <v>135</v>
      </c>
      <c r="C458" s="39">
        <v>1905000</v>
      </c>
      <c r="D458" s="39">
        <v>1</v>
      </c>
      <c r="E458" s="39">
        <v>196</v>
      </c>
      <c r="F458" s="39">
        <v>193</v>
      </c>
      <c r="G458" s="39">
        <v>196</v>
      </c>
      <c r="H458" s="39">
        <v>203</v>
      </c>
      <c r="I458" s="39">
        <v>197</v>
      </c>
      <c r="J458" s="39">
        <v>197</v>
      </c>
      <c r="K458" s="39">
        <v>197</v>
      </c>
      <c r="L458" s="39">
        <v>197</v>
      </c>
      <c r="M458" s="39">
        <v>197</v>
      </c>
      <c r="N458" s="39">
        <v>197</v>
      </c>
    </row>
    <row r="459" spans="1:14" x14ac:dyDescent="0.25">
      <c r="A459" s="39" t="s">
        <v>135</v>
      </c>
      <c r="B459" s="39" t="s">
        <v>135</v>
      </c>
      <c r="C459" s="39">
        <v>1905000</v>
      </c>
      <c r="D459" s="39">
        <v>10</v>
      </c>
      <c r="E459" s="39">
        <v>206</v>
      </c>
      <c r="F459" s="39">
        <v>207</v>
      </c>
      <c r="G459" s="39">
        <v>187</v>
      </c>
      <c r="H459" s="39">
        <v>159</v>
      </c>
      <c r="I459" s="39">
        <v>190</v>
      </c>
      <c r="J459" s="39">
        <v>178</v>
      </c>
      <c r="K459" s="39">
        <v>190</v>
      </c>
      <c r="L459" s="39">
        <v>165</v>
      </c>
      <c r="M459" s="39">
        <v>164</v>
      </c>
      <c r="N459" s="39">
        <v>172</v>
      </c>
    </row>
    <row r="460" spans="1:14" x14ac:dyDescent="0.25">
      <c r="A460" s="39" t="s">
        <v>135</v>
      </c>
      <c r="B460" s="39" t="s">
        <v>135</v>
      </c>
      <c r="C460" s="39">
        <v>1905000</v>
      </c>
      <c r="D460" s="39">
        <v>11</v>
      </c>
      <c r="E460" s="39">
        <v>180</v>
      </c>
      <c r="F460" s="39">
        <v>197</v>
      </c>
      <c r="G460" s="39">
        <v>198</v>
      </c>
      <c r="H460" s="39">
        <v>179</v>
      </c>
      <c r="I460" s="39">
        <v>152</v>
      </c>
      <c r="J460" s="39">
        <v>181</v>
      </c>
      <c r="K460" s="39">
        <v>170</v>
      </c>
      <c r="L460" s="39">
        <v>182</v>
      </c>
      <c r="M460" s="39">
        <v>158</v>
      </c>
      <c r="N460" s="39">
        <v>157</v>
      </c>
    </row>
    <row r="461" spans="1:14" x14ac:dyDescent="0.25">
      <c r="A461" s="39" t="s">
        <v>135</v>
      </c>
      <c r="B461" s="39" t="s">
        <v>135</v>
      </c>
      <c r="C461" s="39">
        <v>1905000</v>
      </c>
      <c r="D461" s="39">
        <v>12</v>
      </c>
      <c r="E461" s="39">
        <v>191</v>
      </c>
      <c r="F461" s="39">
        <v>176</v>
      </c>
      <c r="G461" s="39">
        <v>192</v>
      </c>
      <c r="H461" s="39">
        <v>194</v>
      </c>
      <c r="I461" s="39">
        <v>175</v>
      </c>
      <c r="J461" s="39">
        <v>149</v>
      </c>
      <c r="K461" s="39">
        <v>177</v>
      </c>
      <c r="L461" s="39">
        <v>166</v>
      </c>
      <c r="M461" s="39">
        <v>178</v>
      </c>
      <c r="N461" s="39">
        <v>154</v>
      </c>
    </row>
    <row r="462" spans="1:14" x14ac:dyDescent="0.25">
      <c r="A462" s="39" t="s">
        <v>135</v>
      </c>
      <c r="B462" s="39" t="s">
        <v>135</v>
      </c>
      <c r="C462" s="39">
        <v>1905000</v>
      </c>
      <c r="D462" s="39">
        <v>2</v>
      </c>
      <c r="E462" s="39">
        <v>179</v>
      </c>
      <c r="F462" s="39">
        <v>187</v>
      </c>
      <c r="G462" s="39">
        <v>184</v>
      </c>
      <c r="H462" s="39">
        <v>187</v>
      </c>
      <c r="I462" s="39">
        <v>193</v>
      </c>
      <c r="J462" s="39">
        <v>188</v>
      </c>
      <c r="K462" s="39">
        <v>188</v>
      </c>
      <c r="L462" s="39">
        <v>188</v>
      </c>
      <c r="M462" s="39">
        <v>188</v>
      </c>
      <c r="N462" s="39">
        <v>188</v>
      </c>
    </row>
    <row r="463" spans="1:14" x14ac:dyDescent="0.25">
      <c r="A463" s="39" t="s">
        <v>135</v>
      </c>
      <c r="B463" s="39" t="s">
        <v>135</v>
      </c>
      <c r="C463" s="39">
        <v>1905000</v>
      </c>
      <c r="D463" s="39">
        <v>3</v>
      </c>
      <c r="E463" s="39">
        <v>173</v>
      </c>
      <c r="F463" s="39">
        <v>173</v>
      </c>
      <c r="G463" s="39">
        <v>181</v>
      </c>
      <c r="H463" s="39">
        <v>179</v>
      </c>
      <c r="I463" s="39">
        <v>181</v>
      </c>
      <c r="J463" s="39">
        <v>187</v>
      </c>
      <c r="K463" s="39">
        <v>182</v>
      </c>
      <c r="L463" s="39">
        <v>182</v>
      </c>
      <c r="M463" s="39">
        <v>182</v>
      </c>
      <c r="N463" s="39">
        <v>182</v>
      </c>
    </row>
    <row r="464" spans="1:14" x14ac:dyDescent="0.25">
      <c r="A464" s="39" t="s">
        <v>135</v>
      </c>
      <c r="B464" s="39" t="s">
        <v>135</v>
      </c>
      <c r="C464" s="39">
        <v>1905000</v>
      </c>
      <c r="D464" s="39">
        <v>4</v>
      </c>
      <c r="E464" s="39">
        <v>205</v>
      </c>
      <c r="F464" s="39">
        <v>177</v>
      </c>
      <c r="G464" s="39">
        <v>177</v>
      </c>
      <c r="H464" s="39">
        <v>185</v>
      </c>
      <c r="I464" s="39">
        <v>183</v>
      </c>
      <c r="J464" s="39">
        <v>185</v>
      </c>
      <c r="K464" s="39">
        <v>191</v>
      </c>
      <c r="L464" s="39">
        <v>186</v>
      </c>
      <c r="M464" s="39">
        <v>186</v>
      </c>
      <c r="N464" s="39">
        <v>186</v>
      </c>
    </row>
    <row r="465" spans="1:14" x14ac:dyDescent="0.25">
      <c r="A465" s="39" t="s">
        <v>135</v>
      </c>
      <c r="B465" s="39" t="s">
        <v>135</v>
      </c>
      <c r="C465" s="39">
        <v>1905000</v>
      </c>
      <c r="D465" s="39">
        <v>5</v>
      </c>
      <c r="E465" s="39">
        <v>191</v>
      </c>
      <c r="F465" s="39">
        <v>205</v>
      </c>
      <c r="G465" s="39">
        <v>178</v>
      </c>
      <c r="H465" s="39">
        <v>177</v>
      </c>
      <c r="I465" s="39">
        <v>185</v>
      </c>
      <c r="J465" s="39">
        <v>183</v>
      </c>
      <c r="K465" s="39">
        <v>186</v>
      </c>
      <c r="L465" s="39">
        <v>192</v>
      </c>
      <c r="M465" s="39">
        <v>187</v>
      </c>
      <c r="N465" s="39">
        <v>187</v>
      </c>
    </row>
    <row r="466" spans="1:14" x14ac:dyDescent="0.25">
      <c r="A466" s="39" t="s">
        <v>135</v>
      </c>
      <c r="B466" s="39" t="s">
        <v>135</v>
      </c>
      <c r="C466" s="39">
        <v>1905000</v>
      </c>
      <c r="D466" s="39">
        <v>6</v>
      </c>
      <c r="E466" s="39">
        <v>205</v>
      </c>
      <c r="F466" s="39">
        <v>192</v>
      </c>
      <c r="G466" s="39">
        <v>206</v>
      </c>
      <c r="H466" s="39">
        <v>178</v>
      </c>
      <c r="I466" s="39">
        <v>178</v>
      </c>
      <c r="J466" s="39">
        <v>186</v>
      </c>
      <c r="K466" s="39">
        <v>184</v>
      </c>
      <c r="L466" s="39">
        <v>186</v>
      </c>
      <c r="M466" s="39">
        <v>192</v>
      </c>
      <c r="N466" s="39">
        <v>187</v>
      </c>
    </row>
    <row r="467" spans="1:14" x14ac:dyDescent="0.25">
      <c r="A467" s="39" t="s">
        <v>135</v>
      </c>
      <c r="B467" s="39" t="s">
        <v>135</v>
      </c>
      <c r="C467" s="39">
        <v>1905000</v>
      </c>
      <c r="D467" s="39">
        <v>7</v>
      </c>
      <c r="E467" s="39">
        <v>166</v>
      </c>
      <c r="F467" s="39">
        <v>197</v>
      </c>
      <c r="G467" s="39">
        <v>185</v>
      </c>
      <c r="H467" s="39">
        <v>198</v>
      </c>
      <c r="I467" s="39">
        <v>172</v>
      </c>
      <c r="J467" s="39">
        <v>171</v>
      </c>
      <c r="K467" s="39">
        <v>179</v>
      </c>
      <c r="L467" s="39">
        <v>177</v>
      </c>
      <c r="M467" s="39">
        <v>180</v>
      </c>
      <c r="N467" s="39">
        <v>186</v>
      </c>
    </row>
    <row r="468" spans="1:14" x14ac:dyDescent="0.25">
      <c r="A468" s="39" t="s">
        <v>135</v>
      </c>
      <c r="B468" s="39" t="s">
        <v>135</v>
      </c>
      <c r="C468" s="39">
        <v>1905000</v>
      </c>
      <c r="D468" s="39">
        <v>8</v>
      </c>
      <c r="E468" s="39">
        <v>191</v>
      </c>
      <c r="F468" s="39">
        <v>162</v>
      </c>
      <c r="G468" s="39">
        <v>193</v>
      </c>
      <c r="H468" s="39">
        <v>181</v>
      </c>
      <c r="I468" s="39">
        <v>194</v>
      </c>
      <c r="J468" s="39">
        <v>168</v>
      </c>
      <c r="K468" s="39">
        <v>168</v>
      </c>
      <c r="L468" s="39">
        <v>175</v>
      </c>
      <c r="M468" s="39">
        <v>173</v>
      </c>
      <c r="N468" s="39">
        <v>176</v>
      </c>
    </row>
    <row r="469" spans="1:14" x14ac:dyDescent="0.25">
      <c r="A469" s="39" t="s">
        <v>135</v>
      </c>
      <c r="B469" s="39" t="s">
        <v>135</v>
      </c>
      <c r="C469" s="39">
        <v>1905000</v>
      </c>
      <c r="D469" s="39">
        <v>9</v>
      </c>
      <c r="E469" s="39">
        <v>214</v>
      </c>
      <c r="F469" s="39">
        <v>194</v>
      </c>
      <c r="G469" s="39">
        <v>165</v>
      </c>
      <c r="H469" s="39">
        <v>196</v>
      </c>
      <c r="I469" s="39">
        <v>184</v>
      </c>
      <c r="J469" s="39">
        <v>197</v>
      </c>
      <c r="K469" s="39">
        <v>171</v>
      </c>
      <c r="L469" s="39">
        <v>170</v>
      </c>
      <c r="M469" s="39">
        <v>178</v>
      </c>
      <c r="N469" s="39">
        <v>176</v>
      </c>
    </row>
    <row r="470" spans="1:14" x14ac:dyDescent="0.25">
      <c r="A470" s="39" t="s">
        <v>135</v>
      </c>
      <c r="B470" s="39" t="s">
        <v>135</v>
      </c>
      <c r="C470" s="39">
        <v>2002000</v>
      </c>
      <c r="D470" s="39">
        <v>0</v>
      </c>
      <c r="E470" s="39">
        <v>54</v>
      </c>
      <c r="F470" s="39">
        <v>42</v>
      </c>
      <c r="G470" s="39">
        <v>32</v>
      </c>
      <c r="H470" s="39">
        <v>43</v>
      </c>
      <c r="I470" s="39">
        <v>43</v>
      </c>
      <c r="J470" s="39">
        <v>43</v>
      </c>
      <c r="K470" s="39">
        <v>43</v>
      </c>
      <c r="L470" s="39">
        <v>43</v>
      </c>
      <c r="M470" s="39">
        <v>43</v>
      </c>
      <c r="N470" s="39">
        <v>43</v>
      </c>
    </row>
    <row r="471" spans="1:14" x14ac:dyDescent="0.25">
      <c r="A471" s="39" t="s">
        <v>135</v>
      </c>
      <c r="B471" s="39" t="s">
        <v>135</v>
      </c>
      <c r="C471" s="39">
        <v>2002000</v>
      </c>
      <c r="D471" s="39">
        <v>1</v>
      </c>
      <c r="E471" s="39">
        <v>56</v>
      </c>
      <c r="F471" s="39">
        <v>54</v>
      </c>
      <c r="G471" s="39">
        <v>41</v>
      </c>
      <c r="H471" s="39">
        <v>31</v>
      </c>
      <c r="I471" s="39">
        <v>42</v>
      </c>
      <c r="J471" s="39">
        <v>42</v>
      </c>
      <c r="K471" s="39">
        <v>42</v>
      </c>
      <c r="L471" s="39">
        <v>42</v>
      </c>
      <c r="M471" s="39">
        <v>42</v>
      </c>
      <c r="N471" s="39">
        <v>42</v>
      </c>
    </row>
    <row r="472" spans="1:14" x14ac:dyDescent="0.25">
      <c r="A472" s="39" t="s">
        <v>135</v>
      </c>
      <c r="B472" s="39" t="s">
        <v>135</v>
      </c>
      <c r="C472" s="39">
        <v>2002000</v>
      </c>
      <c r="D472" s="39">
        <v>10</v>
      </c>
      <c r="E472" s="39">
        <v>70</v>
      </c>
      <c r="F472" s="39">
        <v>69</v>
      </c>
      <c r="G472" s="39">
        <v>72</v>
      </c>
      <c r="H472" s="39">
        <v>62</v>
      </c>
      <c r="I472" s="39">
        <v>59</v>
      </c>
      <c r="J472" s="39">
        <v>51</v>
      </c>
      <c r="K472" s="39">
        <v>47</v>
      </c>
      <c r="L472" s="39">
        <v>42</v>
      </c>
      <c r="M472" s="39">
        <v>43</v>
      </c>
      <c r="N472" s="39">
        <v>52</v>
      </c>
    </row>
    <row r="473" spans="1:14" x14ac:dyDescent="0.25">
      <c r="A473" s="39" t="s">
        <v>135</v>
      </c>
      <c r="B473" s="39" t="s">
        <v>135</v>
      </c>
      <c r="C473" s="39">
        <v>2002000</v>
      </c>
      <c r="D473" s="39">
        <v>11</v>
      </c>
      <c r="E473" s="39">
        <v>51</v>
      </c>
      <c r="F473" s="39">
        <v>68</v>
      </c>
      <c r="G473" s="39">
        <v>67</v>
      </c>
      <c r="H473" s="39">
        <v>70</v>
      </c>
      <c r="I473" s="39">
        <v>60</v>
      </c>
      <c r="J473" s="39">
        <v>57</v>
      </c>
      <c r="K473" s="39">
        <v>49</v>
      </c>
      <c r="L473" s="39">
        <v>45</v>
      </c>
      <c r="M473" s="39">
        <v>41</v>
      </c>
      <c r="N473" s="39">
        <v>42</v>
      </c>
    </row>
    <row r="474" spans="1:14" x14ac:dyDescent="0.25">
      <c r="A474" s="39" t="s">
        <v>135</v>
      </c>
      <c r="B474" s="39" t="s">
        <v>135</v>
      </c>
      <c r="C474" s="39">
        <v>2002000</v>
      </c>
      <c r="D474" s="39">
        <v>12</v>
      </c>
      <c r="E474" s="39">
        <v>63</v>
      </c>
      <c r="F474" s="39">
        <v>50</v>
      </c>
      <c r="G474" s="39">
        <v>67</v>
      </c>
      <c r="H474" s="39">
        <v>66</v>
      </c>
      <c r="I474" s="39">
        <v>70</v>
      </c>
      <c r="J474" s="39">
        <v>60</v>
      </c>
      <c r="K474" s="39">
        <v>56</v>
      </c>
      <c r="L474" s="39">
        <v>49</v>
      </c>
      <c r="M474" s="39">
        <v>45</v>
      </c>
      <c r="N474" s="39">
        <v>41</v>
      </c>
    </row>
    <row r="475" spans="1:14" x14ac:dyDescent="0.25">
      <c r="A475" s="39" t="s">
        <v>135</v>
      </c>
      <c r="B475" s="39" t="s">
        <v>135</v>
      </c>
      <c r="C475" s="39">
        <v>2002000</v>
      </c>
      <c r="D475" s="39">
        <v>2</v>
      </c>
      <c r="E475" s="39">
        <v>46</v>
      </c>
      <c r="F475" s="39">
        <v>56</v>
      </c>
      <c r="G475" s="39">
        <v>54</v>
      </c>
      <c r="H475" s="39">
        <v>42</v>
      </c>
      <c r="I475" s="39">
        <v>31</v>
      </c>
      <c r="J475" s="39">
        <v>42</v>
      </c>
      <c r="K475" s="39">
        <v>42</v>
      </c>
      <c r="L475" s="39">
        <v>42</v>
      </c>
      <c r="M475" s="39">
        <v>42</v>
      </c>
      <c r="N475" s="39">
        <v>42</v>
      </c>
    </row>
    <row r="476" spans="1:14" x14ac:dyDescent="0.25">
      <c r="A476" s="39" t="s">
        <v>135</v>
      </c>
      <c r="B476" s="39" t="s">
        <v>135</v>
      </c>
      <c r="C476" s="39">
        <v>2002000</v>
      </c>
      <c r="D476" s="39">
        <v>3</v>
      </c>
      <c r="E476" s="39">
        <v>43</v>
      </c>
      <c r="F476" s="39">
        <v>44</v>
      </c>
      <c r="G476" s="39">
        <v>54</v>
      </c>
      <c r="H476" s="39">
        <v>52</v>
      </c>
      <c r="I476" s="39">
        <v>40</v>
      </c>
      <c r="J476" s="39">
        <v>30</v>
      </c>
      <c r="K476" s="39">
        <v>41</v>
      </c>
      <c r="L476" s="39">
        <v>41</v>
      </c>
      <c r="M476" s="39">
        <v>41</v>
      </c>
      <c r="N476" s="39">
        <v>41</v>
      </c>
    </row>
    <row r="477" spans="1:14" x14ac:dyDescent="0.25">
      <c r="A477" s="39" t="s">
        <v>135</v>
      </c>
      <c r="B477" s="39" t="s">
        <v>135</v>
      </c>
      <c r="C477" s="39">
        <v>2002000</v>
      </c>
      <c r="D477" s="39">
        <v>4</v>
      </c>
      <c r="E477" s="39">
        <v>47</v>
      </c>
      <c r="F477" s="39">
        <v>43</v>
      </c>
      <c r="G477" s="39">
        <v>44</v>
      </c>
      <c r="H477" s="39">
        <v>53</v>
      </c>
      <c r="I477" s="39">
        <v>51</v>
      </c>
      <c r="J477" s="39">
        <v>39</v>
      </c>
      <c r="K477" s="39">
        <v>30</v>
      </c>
      <c r="L477" s="39">
        <v>40</v>
      </c>
      <c r="M477" s="39">
        <v>40</v>
      </c>
      <c r="N477" s="39">
        <v>40</v>
      </c>
    </row>
    <row r="478" spans="1:14" x14ac:dyDescent="0.25">
      <c r="A478" s="39" t="s">
        <v>135</v>
      </c>
      <c r="B478" s="39" t="s">
        <v>135</v>
      </c>
      <c r="C478" s="39">
        <v>2002000</v>
      </c>
      <c r="D478" s="39">
        <v>5</v>
      </c>
      <c r="E478" s="39">
        <v>51</v>
      </c>
      <c r="F478" s="39">
        <v>47</v>
      </c>
      <c r="G478" s="39">
        <v>42</v>
      </c>
      <c r="H478" s="39">
        <v>44</v>
      </c>
      <c r="I478" s="39">
        <v>53</v>
      </c>
      <c r="J478" s="39">
        <v>51</v>
      </c>
      <c r="K478" s="39">
        <v>39</v>
      </c>
      <c r="L478" s="39">
        <v>30</v>
      </c>
      <c r="M478" s="39">
        <v>40</v>
      </c>
      <c r="N478" s="39">
        <v>40</v>
      </c>
    </row>
    <row r="479" spans="1:14" x14ac:dyDescent="0.25">
      <c r="A479" s="39" t="s">
        <v>135</v>
      </c>
      <c r="B479" s="39" t="s">
        <v>135</v>
      </c>
      <c r="C479" s="39">
        <v>2002000</v>
      </c>
      <c r="D479" s="39">
        <v>6</v>
      </c>
      <c r="E479" s="39">
        <v>60</v>
      </c>
      <c r="F479" s="39">
        <v>52</v>
      </c>
      <c r="G479" s="39">
        <v>48</v>
      </c>
      <c r="H479" s="39">
        <v>43</v>
      </c>
      <c r="I479" s="39">
        <v>44</v>
      </c>
      <c r="J479" s="39">
        <v>53</v>
      </c>
      <c r="K479" s="39">
        <v>52</v>
      </c>
      <c r="L479" s="39">
        <v>40</v>
      </c>
      <c r="M479" s="39">
        <v>30</v>
      </c>
      <c r="N479" s="39">
        <v>40</v>
      </c>
    </row>
    <row r="480" spans="1:14" x14ac:dyDescent="0.25">
      <c r="A480" s="39" t="s">
        <v>135</v>
      </c>
      <c r="B480" s="39" t="s">
        <v>135</v>
      </c>
      <c r="C480" s="39">
        <v>2002000</v>
      </c>
      <c r="D480" s="39">
        <v>7</v>
      </c>
      <c r="E480" s="39">
        <v>63</v>
      </c>
      <c r="F480" s="39">
        <v>60</v>
      </c>
      <c r="G480" s="39">
        <v>52</v>
      </c>
      <c r="H480" s="39">
        <v>48</v>
      </c>
      <c r="I480" s="39">
        <v>43</v>
      </c>
      <c r="J480" s="39">
        <v>44</v>
      </c>
      <c r="K480" s="39">
        <v>54</v>
      </c>
      <c r="L480" s="39">
        <v>52</v>
      </c>
      <c r="M480" s="39">
        <v>40</v>
      </c>
      <c r="N480" s="39">
        <v>30</v>
      </c>
    </row>
    <row r="481" spans="1:14" x14ac:dyDescent="0.25">
      <c r="A481" s="39" t="s">
        <v>135</v>
      </c>
      <c r="B481" s="39" t="s">
        <v>135</v>
      </c>
      <c r="C481" s="39">
        <v>2002000</v>
      </c>
      <c r="D481" s="39">
        <v>8</v>
      </c>
      <c r="E481" s="39">
        <v>72</v>
      </c>
      <c r="F481" s="39">
        <v>62</v>
      </c>
      <c r="G481" s="39">
        <v>59</v>
      </c>
      <c r="H481" s="39">
        <v>51</v>
      </c>
      <c r="I481" s="39">
        <v>47</v>
      </c>
      <c r="J481" s="39">
        <v>42</v>
      </c>
      <c r="K481" s="39">
        <v>43</v>
      </c>
      <c r="L481" s="39">
        <v>52</v>
      </c>
      <c r="M481" s="39">
        <v>51</v>
      </c>
      <c r="N481" s="39">
        <v>39</v>
      </c>
    </row>
    <row r="482" spans="1:14" x14ac:dyDescent="0.25">
      <c r="A482" s="39" t="s">
        <v>135</v>
      </c>
      <c r="B482" s="39" t="s">
        <v>135</v>
      </c>
      <c r="C482" s="39">
        <v>2002000</v>
      </c>
      <c r="D482" s="39">
        <v>9</v>
      </c>
      <c r="E482" s="39">
        <v>67</v>
      </c>
      <c r="F482" s="39">
        <v>70</v>
      </c>
      <c r="G482" s="39">
        <v>60</v>
      </c>
      <c r="H482" s="39">
        <v>57</v>
      </c>
      <c r="I482" s="39">
        <v>49</v>
      </c>
      <c r="J482" s="39">
        <v>45</v>
      </c>
      <c r="K482" s="39">
        <v>41</v>
      </c>
      <c r="L482" s="39">
        <v>42</v>
      </c>
      <c r="M482" s="39">
        <v>51</v>
      </c>
      <c r="N482" s="39">
        <v>49</v>
      </c>
    </row>
    <row r="483" spans="1:14" x14ac:dyDescent="0.25">
      <c r="A483" s="39" t="s">
        <v>135</v>
      </c>
      <c r="B483" s="39" t="s">
        <v>135</v>
      </c>
      <c r="C483" s="39">
        <v>201000</v>
      </c>
      <c r="D483" s="39">
        <v>0</v>
      </c>
      <c r="E483" s="39">
        <v>105</v>
      </c>
      <c r="F483" s="39">
        <v>114</v>
      </c>
      <c r="G483" s="39">
        <v>115</v>
      </c>
      <c r="H483" s="39">
        <v>111</v>
      </c>
      <c r="I483" s="39">
        <v>111</v>
      </c>
      <c r="J483" s="39">
        <v>111</v>
      </c>
      <c r="K483" s="39">
        <v>111</v>
      </c>
      <c r="L483" s="39">
        <v>111</v>
      </c>
      <c r="M483" s="39">
        <v>111</v>
      </c>
      <c r="N483" s="39">
        <v>111</v>
      </c>
    </row>
    <row r="484" spans="1:14" x14ac:dyDescent="0.25">
      <c r="A484" s="39" t="s">
        <v>135</v>
      </c>
      <c r="B484" s="39" t="s">
        <v>135</v>
      </c>
      <c r="C484" s="39">
        <v>201000</v>
      </c>
      <c r="D484" s="39">
        <v>1</v>
      </c>
      <c r="E484" s="39">
        <v>116</v>
      </c>
      <c r="F484" s="39">
        <v>108</v>
      </c>
      <c r="G484" s="39">
        <v>117</v>
      </c>
      <c r="H484" s="39">
        <v>118</v>
      </c>
      <c r="I484" s="39">
        <v>114</v>
      </c>
      <c r="J484" s="39">
        <v>114</v>
      </c>
      <c r="K484" s="39">
        <v>114</v>
      </c>
      <c r="L484" s="39">
        <v>114</v>
      </c>
      <c r="M484" s="39">
        <v>114</v>
      </c>
      <c r="N484" s="39">
        <v>114</v>
      </c>
    </row>
    <row r="485" spans="1:14" x14ac:dyDescent="0.25">
      <c r="A485" s="39" t="s">
        <v>135</v>
      </c>
      <c r="B485" s="39" t="s">
        <v>135</v>
      </c>
      <c r="C485" s="39">
        <v>201000</v>
      </c>
      <c r="D485" s="39">
        <v>10</v>
      </c>
      <c r="E485" s="39">
        <v>139</v>
      </c>
      <c r="F485" s="39">
        <v>121</v>
      </c>
      <c r="G485" s="39">
        <v>136</v>
      </c>
      <c r="H485" s="39">
        <v>119</v>
      </c>
      <c r="I485" s="39">
        <v>122</v>
      </c>
      <c r="J485" s="39">
        <v>100</v>
      </c>
      <c r="K485" s="39">
        <v>119</v>
      </c>
      <c r="L485" s="39">
        <v>94</v>
      </c>
      <c r="M485" s="39">
        <v>98</v>
      </c>
      <c r="N485" s="39">
        <v>97</v>
      </c>
    </row>
    <row r="486" spans="1:14" x14ac:dyDescent="0.25">
      <c r="A486" s="39" t="s">
        <v>135</v>
      </c>
      <c r="B486" s="39" t="s">
        <v>135</v>
      </c>
      <c r="C486" s="39">
        <v>201000</v>
      </c>
      <c r="D486" s="39">
        <v>11</v>
      </c>
      <c r="E486" s="39">
        <v>116</v>
      </c>
      <c r="F486" s="39">
        <v>129</v>
      </c>
      <c r="G486" s="39">
        <v>113</v>
      </c>
      <c r="H486" s="39">
        <v>127</v>
      </c>
      <c r="I486" s="39">
        <v>111</v>
      </c>
      <c r="J486" s="39">
        <v>114</v>
      </c>
      <c r="K486" s="39">
        <v>94</v>
      </c>
      <c r="L486" s="39">
        <v>111</v>
      </c>
      <c r="M486" s="39">
        <v>87</v>
      </c>
      <c r="N486" s="39">
        <v>92</v>
      </c>
    </row>
    <row r="487" spans="1:14" x14ac:dyDescent="0.25">
      <c r="A487" s="39" t="s">
        <v>135</v>
      </c>
      <c r="B487" s="39" t="s">
        <v>135</v>
      </c>
      <c r="C487" s="39">
        <v>201000</v>
      </c>
      <c r="D487" s="39">
        <v>12</v>
      </c>
      <c r="E487" s="39">
        <v>100</v>
      </c>
      <c r="F487" s="39">
        <v>112</v>
      </c>
      <c r="G487" s="39">
        <v>125</v>
      </c>
      <c r="H487" s="39">
        <v>109</v>
      </c>
      <c r="I487" s="39">
        <v>122</v>
      </c>
      <c r="J487" s="39">
        <v>107</v>
      </c>
      <c r="K487" s="39">
        <v>110</v>
      </c>
      <c r="L487" s="39">
        <v>90</v>
      </c>
      <c r="M487" s="39">
        <v>107</v>
      </c>
      <c r="N487" s="39">
        <v>84</v>
      </c>
    </row>
    <row r="488" spans="1:14" x14ac:dyDescent="0.25">
      <c r="A488" s="39" t="s">
        <v>135</v>
      </c>
      <c r="B488" s="39" t="s">
        <v>135</v>
      </c>
      <c r="C488" s="39">
        <v>201000</v>
      </c>
      <c r="D488" s="39">
        <v>2</v>
      </c>
      <c r="E488" s="39">
        <v>109</v>
      </c>
      <c r="F488" s="39">
        <v>108</v>
      </c>
      <c r="G488" s="39">
        <v>101</v>
      </c>
      <c r="H488" s="39">
        <v>109</v>
      </c>
      <c r="I488" s="39">
        <v>110</v>
      </c>
      <c r="J488" s="39">
        <v>106</v>
      </c>
      <c r="K488" s="39">
        <v>106</v>
      </c>
      <c r="L488" s="39">
        <v>106</v>
      </c>
      <c r="M488" s="39">
        <v>106</v>
      </c>
      <c r="N488" s="39">
        <v>106</v>
      </c>
    </row>
    <row r="489" spans="1:14" x14ac:dyDescent="0.25">
      <c r="A489" s="39" t="s">
        <v>135</v>
      </c>
      <c r="B489" s="39" t="s">
        <v>135</v>
      </c>
      <c r="C489" s="39">
        <v>201000</v>
      </c>
      <c r="D489" s="39">
        <v>3</v>
      </c>
      <c r="E489" s="39">
        <v>96</v>
      </c>
      <c r="F489" s="39">
        <v>101</v>
      </c>
      <c r="G489" s="39">
        <v>100</v>
      </c>
      <c r="H489" s="39">
        <v>93</v>
      </c>
      <c r="I489" s="39">
        <v>101</v>
      </c>
      <c r="J489" s="39">
        <v>102</v>
      </c>
      <c r="K489" s="39">
        <v>99</v>
      </c>
      <c r="L489" s="39">
        <v>99</v>
      </c>
      <c r="M489" s="39">
        <v>99</v>
      </c>
      <c r="N489" s="39">
        <v>99</v>
      </c>
    </row>
    <row r="490" spans="1:14" x14ac:dyDescent="0.25">
      <c r="A490" s="39" t="s">
        <v>135</v>
      </c>
      <c r="B490" s="39" t="s">
        <v>135</v>
      </c>
      <c r="C490" s="39">
        <v>201000</v>
      </c>
      <c r="D490" s="39">
        <v>4</v>
      </c>
      <c r="E490" s="39">
        <v>121</v>
      </c>
      <c r="F490" s="39">
        <v>95</v>
      </c>
      <c r="G490" s="39">
        <v>100</v>
      </c>
      <c r="H490" s="39">
        <v>99</v>
      </c>
      <c r="I490" s="39">
        <v>92</v>
      </c>
      <c r="J490" s="39">
        <v>100</v>
      </c>
      <c r="K490" s="39">
        <v>100</v>
      </c>
      <c r="L490" s="39">
        <v>97</v>
      </c>
      <c r="M490" s="39">
        <v>97</v>
      </c>
      <c r="N490" s="39">
        <v>97</v>
      </c>
    </row>
    <row r="491" spans="1:14" x14ac:dyDescent="0.25">
      <c r="A491" s="39" t="s">
        <v>135</v>
      </c>
      <c r="B491" s="39" t="s">
        <v>135</v>
      </c>
      <c r="C491" s="39">
        <v>201000</v>
      </c>
      <c r="D491" s="39">
        <v>5</v>
      </c>
      <c r="E491" s="39">
        <v>101</v>
      </c>
      <c r="F491" s="39">
        <v>120</v>
      </c>
      <c r="G491" s="39">
        <v>94</v>
      </c>
      <c r="H491" s="39">
        <v>98</v>
      </c>
      <c r="I491" s="39">
        <v>97</v>
      </c>
      <c r="J491" s="39">
        <v>91</v>
      </c>
      <c r="K491" s="39">
        <v>98</v>
      </c>
      <c r="L491" s="39">
        <v>99</v>
      </c>
      <c r="M491" s="39">
        <v>96</v>
      </c>
      <c r="N491" s="39">
        <v>96</v>
      </c>
    </row>
    <row r="492" spans="1:14" x14ac:dyDescent="0.25">
      <c r="A492" s="39" t="s">
        <v>135</v>
      </c>
      <c r="B492" s="39" t="s">
        <v>135</v>
      </c>
      <c r="C492" s="39">
        <v>201000</v>
      </c>
      <c r="D492" s="39">
        <v>6</v>
      </c>
      <c r="E492" s="39">
        <v>120</v>
      </c>
      <c r="F492" s="39">
        <v>99</v>
      </c>
      <c r="G492" s="39">
        <v>117</v>
      </c>
      <c r="H492" s="39">
        <v>92</v>
      </c>
      <c r="I492" s="39">
        <v>96</v>
      </c>
      <c r="J492" s="39">
        <v>96</v>
      </c>
      <c r="K492" s="39">
        <v>89</v>
      </c>
      <c r="L492" s="39">
        <v>96</v>
      </c>
      <c r="M492" s="39">
        <v>97</v>
      </c>
      <c r="N492" s="39">
        <v>94</v>
      </c>
    </row>
    <row r="493" spans="1:14" x14ac:dyDescent="0.25">
      <c r="A493" s="39" t="s">
        <v>135</v>
      </c>
      <c r="B493" s="39" t="s">
        <v>135</v>
      </c>
      <c r="C493" s="39">
        <v>201000</v>
      </c>
      <c r="D493" s="39">
        <v>7</v>
      </c>
      <c r="E493" s="39">
        <v>114</v>
      </c>
      <c r="F493" s="39">
        <v>117</v>
      </c>
      <c r="G493" s="39">
        <v>96</v>
      </c>
      <c r="H493" s="39">
        <v>114</v>
      </c>
      <c r="I493" s="39">
        <v>90</v>
      </c>
      <c r="J493" s="39">
        <v>94</v>
      </c>
      <c r="K493" s="39">
        <v>93</v>
      </c>
      <c r="L493" s="39">
        <v>87</v>
      </c>
      <c r="M493" s="39">
        <v>94</v>
      </c>
      <c r="N493" s="39">
        <v>95</v>
      </c>
    </row>
    <row r="494" spans="1:14" x14ac:dyDescent="0.25">
      <c r="A494" s="39" t="s">
        <v>135</v>
      </c>
      <c r="B494" s="39" t="s">
        <v>135</v>
      </c>
      <c r="C494" s="39">
        <v>201000</v>
      </c>
      <c r="D494" s="39">
        <v>8</v>
      </c>
      <c r="E494" s="39">
        <v>131</v>
      </c>
      <c r="F494" s="39">
        <v>115</v>
      </c>
      <c r="G494" s="39">
        <v>118</v>
      </c>
      <c r="H494" s="39">
        <v>97</v>
      </c>
      <c r="I494" s="39">
        <v>116</v>
      </c>
      <c r="J494" s="39">
        <v>91</v>
      </c>
      <c r="K494" s="39">
        <v>95</v>
      </c>
      <c r="L494" s="39">
        <v>94</v>
      </c>
      <c r="M494" s="39">
        <v>88</v>
      </c>
      <c r="N494" s="39">
        <v>95</v>
      </c>
    </row>
    <row r="495" spans="1:14" x14ac:dyDescent="0.25">
      <c r="A495" s="39" t="s">
        <v>135</v>
      </c>
      <c r="B495" s="39" t="s">
        <v>135</v>
      </c>
      <c r="C495" s="39">
        <v>201000</v>
      </c>
      <c r="D495" s="39">
        <v>9</v>
      </c>
      <c r="E495" s="39">
        <v>120</v>
      </c>
      <c r="F495" s="39">
        <v>135</v>
      </c>
      <c r="G495" s="39">
        <v>119</v>
      </c>
      <c r="H495" s="39">
        <v>121</v>
      </c>
      <c r="I495" s="39">
        <v>100</v>
      </c>
      <c r="J495" s="39">
        <v>119</v>
      </c>
      <c r="K495" s="39">
        <v>93</v>
      </c>
      <c r="L495" s="39">
        <v>98</v>
      </c>
      <c r="M495" s="39">
        <v>97</v>
      </c>
      <c r="N495" s="39">
        <v>90</v>
      </c>
    </row>
    <row r="496" spans="1:14" x14ac:dyDescent="0.25">
      <c r="A496" s="39" t="s">
        <v>135</v>
      </c>
      <c r="B496" s="39" t="s">
        <v>135</v>
      </c>
      <c r="C496" s="39">
        <v>203000</v>
      </c>
      <c r="D496" s="39">
        <v>0</v>
      </c>
      <c r="E496" s="39">
        <v>103</v>
      </c>
      <c r="F496" s="39">
        <v>111</v>
      </c>
      <c r="G496" s="39">
        <v>112</v>
      </c>
      <c r="H496" s="39">
        <v>109</v>
      </c>
      <c r="I496" s="39">
        <v>109</v>
      </c>
      <c r="J496" s="39">
        <v>109</v>
      </c>
      <c r="K496" s="39">
        <v>109</v>
      </c>
      <c r="L496" s="39">
        <v>109</v>
      </c>
      <c r="M496" s="39">
        <v>109</v>
      </c>
      <c r="N496" s="39">
        <v>109</v>
      </c>
    </row>
    <row r="497" spans="1:14" x14ac:dyDescent="0.25">
      <c r="A497" s="39" t="s">
        <v>135</v>
      </c>
      <c r="B497" s="39" t="s">
        <v>135</v>
      </c>
      <c r="C497" s="39">
        <v>203000</v>
      </c>
      <c r="D497" s="39">
        <v>1</v>
      </c>
      <c r="E497" s="39">
        <v>114</v>
      </c>
      <c r="F497" s="39">
        <v>100</v>
      </c>
      <c r="G497" s="39">
        <v>108</v>
      </c>
      <c r="H497" s="39">
        <v>109</v>
      </c>
      <c r="I497" s="39">
        <v>106</v>
      </c>
      <c r="J497" s="39">
        <v>106</v>
      </c>
      <c r="K497" s="39">
        <v>106</v>
      </c>
      <c r="L497" s="39">
        <v>106</v>
      </c>
      <c r="M497" s="39">
        <v>106</v>
      </c>
      <c r="N497" s="39">
        <v>106</v>
      </c>
    </row>
    <row r="498" spans="1:14" x14ac:dyDescent="0.25">
      <c r="A498" s="39" t="s">
        <v>135</v>
      </c>
      <c r="B498" s="39" t="s">
        <v>135</v>
      </c>
      <c r="C498" s="39">
        <v>203000</v>
      </c>
      <c r="D498" s="39">
        <v>10</v>
      </c>
      <c r="E498" s="39">
        <v>142</v>
      </c>
      <c r="F498" s="39">
        <v>120</v>
      </c>
      <c r="G498" s="39">
        <v>128</v>
      </c>
      <c r="H498" s="39">
        <v>112</v>
      </c>
      <c r="I498" s="39">
        <v>117</v>
      </c>
      <c r="J498" s="39">
        <v>98</v>
      </c>
      <c r="K498" s="39">
        <v>92</v>
      </c>
      <c r="L498" s="39">
        <v>94</v>
      </c>
      <c r="M498" s="39">
        <v>98</v>
      </c>
      <c r="N498" s="39">
        <v>98</v>
      </c>
    </row>
    <row r="499" spans="1:14" x14ac:dyDescent="0.25">
      <c r="A499" s="39" t="s">
        <v>135</v>
      </c>
      <c r="B499" s="39" t="s">
        <v>135</v>
      </c>
      <c r="C499" s="39">
        <v>203000</v>
      </c>
      <c r="D499" s="39">
        <v>11</v>
      </c>
      <c r="E499" s="39">
        <v>110</v>
      </c>
      <c r="F499" s="39">
        <v>133</v>
      </c>
      <c r="G499" s="39">
        <v>112</v>
      </c>
      <c r="H499" s="39">
        <v>120</v>
      </c>
      <c r="I499" s="39">
        <v>105</v>
      </c>
      <c r="J499" s="39">
        <v>109</v>
      </c>
      <c r="K499" s="39">
        <v>91</v>
      </c>
      <c r="L499" s="39">
        <v>86</v>
      </c>
      <c r="M499" s="39">
        <v>88</v>
      </c>
      <c r="N499" s="39">
        <v>92</v>
      </c>
    </row>
    <row r="500" spans="1:14" x14ac:dyDescent="0.25">
      <c r="A500" s="39" t="s">
        <v>135</v>
      </c>
      <c r="B500" s="39" t="s">
        <v>135</v>
      </c>
      <c r="C500" s="39">
        <v>203000</v>
      </c>
      <c r="D500" s="39">
        <v>12</v>
      </c>
      <c r="E500" s="39">
        <v>102</v>
      </c>
      <c r="F500" s="39">
        <v>107</v>
      </c>
      <c r="G500" s="39">
        <v>129</v>
      </c>
      <c r="H500" s="39">
        <v>109</v>
      </c>
      <c r="I500" s="39">
        <v>116</v>
      </c>
      <c r="J500" s="39">
        <v>101</v>
      </c>
      <c r="K500" s="39">
        <v>106</v>
      </c>
      <c r="L500" s="39">
        <v>88</v>
      </c>
      <c r="M500" s="39">
        <v>83</v>
      </c>
      <c r="N500" s="39">
        <v>85</v>
      </c>
    </row>
    <row r="501" spans="1:14" x14ac:dyDescent="0.25">
      <c r="A501" s="39" t="s">
        <v>135</v>
      </c>
      <c r="B501" s="39" t="s">
        <v>135</v>
      </c>
      <c r="C501" s="39">
        <v>203000</v>
      </c>
      <c r="D501" s="39">
        <v>2</v>
      </c>
      <c r="E501" s="39">
        <v>111</v>
      </c>
      <c r="F501" s="39">
        <v>111</v>
      </c>
      <c r="G501" s="39">
        <v>96</v>
      </c>
      <c r="H501" s="39">
        <v>104</v>
      </c>
      <c r="I501" s="39">
        <v>105</v>
      </c>
      <c r="J501" s="39">
        <v>102</v>
      </c>
      <c r="K501" s="39">
        <v>102</v>
      </c>
      <c r="L501" s="39">
        <v>102</v>
      </c>
      <c r="M501" s="39">
        <v>102</v>
      </c>
      <c r="N501" s="39">
        <v>102</v>
      </c>
    </row>
    <row r="502" spans="1:14" x14ac:dyDescent="0.25">
      <c r="A502" s="39" t="s">
        <v>135</v>
      </c>
      <c r="B502" s="39" t="s">
        <v>135</v>
      </c>
      <c r="C502" s="39">
        <v>203000</v>
      </c>
      <c r="D502" s="39">
        <v>3</v>
      </c>
      <c r="E502" s="39">
        <v>109</v>
      </c>
      <c r="F502" s="39">
        <v>114</v>
      </c>
      <c r="G502" s="39">
        <v>114</v>
      </c>
      <c r="H502" s="39">
        <v>99</v>
      </c>
      <c r="I502" s="39">
        <v>107</v>
      </c>
      <c r="J502" s="39">
        <v>108</v>
      </c>
      <c r="K502" s="39">
        <v>105</v>
      </c>
      <c r="L502" s="39">
        <v>105</v>
      </c>
      <c r="M502" s="39">
        <v>105</v>
      </c>
      <c r="N502" s="39">
        <v>105</v>
      </c>
    </row>
    <row r="503" spans="1:14" x14ac:dyDescent="0.25">
      <c r="A503" s="39" t="s">
        <v>135</v>
      </c>
      <c r="B503" s="39" t="s">
        <v>135</v>
      </c>
      <c r="C503" s="39">
        <v>203000</v>
      </c>
      <c r="D503" s="39">
        <v>4</v>
      </c>
      <c r="E503" s="39">
        <v>106</v>
      </c>
      <c r="F503" s="39">
        <v>108</v>
      </c>
      <c r="G503" s="39">
        <v>113</v>
      </c>
      <c r="H503" s="39">
        <v>113</v>
      </c>
      <c r="I503" s="39">
        <v>98</v>
      </c>
      <c r="J503" s="39">
        <v>107</v>
      </c>
      <c r="K503" s="39">
        <v>107</v>
      </c>
      <c r="L503" s="39">
        <v>104</v>
      </c>
      <c r="M503" s="39">
        <v>104</v>
      </c>
      <c r="N503" s="39">
        <v>104</v>
      </c>
    </row>
    <row r="504" spans="1:14" x14ac:dyDescent="0.25">
      <c r="A504" s="39" t="s">
        <v>135</v>
      </c>
      <c r="B504" s="39" t="s">
        <v>135</v>
      </c>
      <c r="C504" s="39">
        <v>203000</v>
      </c>
      <c r="D504" s="39">
        <v>5</v>
      </c>
      <c r="E504" s="39">
        <v>109</v>
      </c>
      <c r="F504" s="39">
        <v>103</v>
      </c>
      <c r="G504" s="39">
        <v>105</v>
      </c>
      <c r="H504" s="39">
        <v>110</v>
      </c>
      <c r="I504" s="39">
        <v>109</v>
      </c>
      <c r="J504" s="39">
        <v>95</v>
      </c>
      <c r="K504" s="39">
        <v>103</v>
      </c>
      <c r="L504" s="39">
        <v>104</v>
      </c>
      <c r="M504" s="39">
        <v>101</v>
      </c>
      <c r="N504" s="39">
        <v>101</v>
      </c>
    </row>
    <row r="505" spans="1:14" x14ac:dyDescent="0.25">
      <c r="A505" s="39" t="s">
        <v>135</v>
      </c>
      <c r="B505" s="39" t="s">
        <v>135</v>
      </c>
      <c r="C505" s="39">
        <v>203000</v>
      </c>
      <c r="D505" s="39">
        <v>6</v>
      </c>
      <c r="E505" s="39">
        <v>125</v>
      </c>
      <c r="F505" s="39">
        <v>105</v>
      </c>
      <c r="G505" s="39">
        <v>98</v>
      </c>
      <c r="H505" s="39">
        <v>100</v>
      </c>
      <c r="I505" s="39">
        <v>105</v>
      </c>
      <c r="J505" s="39">
        <v>105</v>
      </c>
      <c r="K505" s="39">
        <v>91</v>
      </c>
      <c r="L505" s="39">
        <v>99</v>
      </c>
      <c r="M505" s="39">
        <v>99</v>
      </c>
      <c r="N505" s="39">
        <v>96</v>
      </c>
    </row>
    <row r="506" spans="1:14" x14ac:dyDescent="0.25">
      <c r="A506" s="39" t="s">
        <v>135</v>
      </c>
      <c r="B506" s="39" t="s">
        <v>135</v>
      </c>
      <c r="C506" s="39">
        <v>203000</v>
      </c>
      <c r="D506" s="39">
        <v>7</v>
      </c>
      <c r="E506" s="39">
        <v>118</v>
      </c>
      <c r="F506" s="39">
        <v>123</v>
      </c>
      <c r="G506" s="39">
        <v>103</v>
      </c>
      <c r="H506" s="39">
        <v>97</v>
      </c>
      <c r="I506" s="39">
        <v>99</v>
      </c>
      <c r="J506" s="39">
        <v>103</v>
      </c>
      <c r="K506" s="39">
        <v>103</v>
      </c>
      <c r="L506" s="39">
        <v>90</v>
      </c>
      <c r="M506" s="39">
        <v>97</v>
      </c>
      <c r="N506" s="39">
        <v>98</v>
      </c>
    </row>
    <row r="507" spans="1:14" x14ac:dyDescent="0.25">
      <c r="A507" s="39" t="s">
        <v>135</v>
      </c>
      <c r="B507" s="39" t="s">
        <v>135</v>
      </c>
      <c r="C507" s="39">
        <v>203000</v>
      </c>
      <c r="D507" s="39">
        <v>8</v>
      </c>
      <c r="E507" s="39">
        <v>134</v>
      </c>
      <c r="F507" s="39">
        <v>118</v>
      </c>
      <c r="G507" s="39">
        <v>123</v>
      </c>
      <c r="H507" s="39">
        <v>103</v>
      </c>
      <c r="I507" s="39">
        <v>96</v>
      </c>
      <c r="J507" s="39">
        <v>98</v>
      </c>
      <c r="K507" s="39">
        <v>103</v>
      </c>
      <c r="L507" s="39">
        <v>102</v>
      </c>
      <c r="M507" s="39">
        <v>89</v>
      </c>
      <c r="N507" s="39">
        <v>97</v>
      </c>
    </row>
    <row r="508" spans="1:14" x14ac:dyDescent="0.25">
      <c r="A508" s="39" t="s">
        <v>135</v>
      </c>
      <c r="B508" s="39" t="s">
        <v>135</v>
      </c>
      <c r="C508" s="39">
        <v>203000</v>
      </c>
      <c r="D508" s="39">
        <v>9</v>
      </c>
      <c r="E508" s="39">
        <v>126</v>
      </c>
      <c r="F508" s="39">
        <v>135</v>
      </c>
      <c r="G508" s="39">
        <v>118</v>
      </c>
      <c r="H508" s="39">
        <v>123</v>
      </c>
      <c r="I508" s="39">
        <v>103</v>
      </c>
      <c r="J508" s="39">
        <v>97</v>
      </c>
      <c r="K508" s="39">
        <v>98</v>
      </c>
      <c r="L508" s="39">
        <v>103</v>
      </c>
      <c r="M508" s="39">
        <v>103</v>
      </c>
      <c r="N508" s="39">
        <v>90</v>
      </c>
    </row>
    <row r="509" spans="1:14" x14ac:dyDescent="0.25">
      <c r="A509" s="39" t="s">
        <v>135</v>
      </c>
      <c r="B509" s="39" t="s">
        <v>135</v>
      </c>
      <c r="C509" s="39">
        <v>2104000</v>
      </c>
      <c r="D509" s="39">
        <v>0</v>
      </c>
      <c r="E509" s="39">
        <v>74</v>
      </c>
      <c r="F509" s="39">
        <v>81</v>
      </c>
      <c r="G509" s="39">
        <v>68</v>
      </c>
      <c r="H509" s="39">
        <v>74</v>
      </c>
      <c r="I509" s="39">
        <v>74</v>
      </c>
      <c r="J509" s="39">
        <v>74</v>
      </c>
      <c r="K509" s="39">
        <v>74</v>
      </c>
      <c r="L509" s="39">
        <v>74</v>
      </c>
      <c r="M509" s="39">
        <v>74</v>
      </c>
      <c r="N509" s="39">
        <v>74</v>
      </c>
    </row>
    <row r="510" spans="1:14" x14ac:dyDescent="0.25">
      <c r="A510" s="39" t="s">
        <v>135</v>
      </c>
      <c r="B510" s="39" t="s">
        <v>135</v>
      </c>
      <c r="C510" s="39">
        <v>2104000</v>
      </c>
      <c r="D510" s="39">
        <v>1</v>
      </c>
      <c r="E510" s="39">
        <v>69</v>
      </c>
      <c r="F510" s="39">
        <v>71</v>
      </c>
      <c r="G510" s="39">
        <v>77</v>
      </c>
      <c r="H510" s="39">
        <v>65</v>
      </c>
      <c r="I510" s="39">
        <v>71</v>
      </c>
      <c r="J510" s="39">
        <v>71</v>
      </c>
      <c r="K510" s="39">
        <v>71</v>
      </c>
      <c r="L510" s="39">
        <v>71</v>
      </c>
      <c r="M510" s="39">
        <v>71</v>
      </c>
      <c r="N510" s="39">
        <v>71</v>
      </c>
    </row>
    <row r="511" spans="1:14" x14ac:dyDescent="0.25">
      <c r="A511" s="39" t="s">
        <v>135</v>
      </c>
      <c r="B511" s="39" t="s">
        <v>135</v>
      </c>
      <c r="C511" s="39">
        <v>2104000</v>
      </c>
      <c r="D511" s="39">
        <v>10</v>
      </c>
      <c r="E511" s="39">
        <v>80</v>
      </c>
      <c r="F511" s="39">
        <v>96</v>
      </c>
      <c r="G511" s="39">
        <v>76</v>
      </c>
      <c r="H511" s="39">
        <v>70</v>
      </c>
      <c r="I511" s="39">
        <v>65</v>
      </c>
      <c r="J511" s="39">
        <v>63</v>
      </c>
      <c r="K511" s="39">
        <v>56</v>
      </c>
      <c r="L511" s="39">
        <v>58</v>
      </c>
      <c r="M511" s="39">
        <v>55</v>
      </c>
      <c r="N511" s="39">
        <v>51</v>
      </c>
    </row>
    <row r="512" spans="1:14" x14ac:dyDescent="0.25">
      <c r="A512" s="39" t="s">
        <v>135</v>
      </c>
      <c r="B512" s="39" t="s">
        <v>135</v>
      </c>
      <c r="C512" s="39">
        <v>2104000</v>
      </c>
      <c r="D512" s="39">
        <v>11</v>
      </c>
      <c r="E512" s="39">
        <v>88</v>
      </c>
      <c r="F512" s="39">
        <v>75</v>
      </c>
      <c r="G512" s="39">
        <v>91</v>
      </c>
      <c r="H512" s="39">
        <v>71</v>
      </c>
      <c r="I512" s="39">
        <v>66</v>
      </c>
      <c r="J512" s="39">
        <v>61</v>
      </c>
      <c r="K512" s="39">
        <v>59</v>
      </c>
      <c r="L512" s="39">
        <v>52</v>
      </c>
      <c r="M512" s="39">
        <v>55</v>
      </c>
      <c r="N512" s="39">
        <v>52</v>
      </c>
    </row>
    <row r="513" spans="1:14" x14ac:dyDescent="0.25">
      <c r="A513" s="39" t="s">
        <v>135</v>
      </c>
      <c r="B513" s="39" t="s">
        <v>135</v>
      </c>
      <c r="C513" s="39">
        <v>2104000</v>
      </c>
      <c r="D513" s="39">
        <v>12</v>
      </c>
      <c r="E513" s="39">
        <v>50</v>
      </c>
      <c r="F513" s="39">
        <v>82</v>
      </c>
      <c r="G513" s="39">
        <v>71</v>
      </c>
      <c r="H513" s="39">
        <v>85</v>
      </c>
      <c r="I513" s="39">
        <v>67</v>
      </c>
      <c r="J513" s="39">
        <v>62</v>
      </c>
      <c r="K513" s="39">
        <v>58</v>
      </c>
      <c r="L513" s="39">
        <v>56</v>
      </c>
      <c r="M513" s="39">
        <v>49</v>
      </c>
      <c r="N513" s="39">
        <v>52</v>
      </c>
    </row>
    <row r="514" spans="1:14" x14ac:dyDescent="0.25">
      <c r="A514" s="39" t="s">
        <v>135</v>
      </c>
      <c r="B514" s="39" t="s">
        <v>135</v>
      </c>
      <c r="C514" s="39">
        <v>2104000</v>
      </c>
      <c r="D514" s="39">
        <v>2</v>
      </c>
      <c r="E514" s="39">
        <v>71</v>
      </c>
      <c r="F514" s="39">
        <v>66</v>
      </c>
      <c r="G514" s="39">
        <v>68</v>
      </c>
      <c r="H514" s="39">
        <v>74</v>
      </c>
      <c r="I514" s="39">
        <v>62</v>
      </c>
      <c r="J514" s="39">
        <v>68</v>
      </c>
      <c r="K514" s="39">
        <v>68</v>
      </c>
      <c r="L514" s="39">
        <v>68</v>
      </c>
      <c r="M514" s="39">
        <v>68</v>
      </c>
      <c r="N514" s="39">
        <v>68</v>
      </c>
    </row>
    <row r="515" spans="1:14" x14ac:dyDescent="0.25">
      <c r="A515" s="39" t="s">
        <v>135</v>
      </c>
      <c r="B515" s="39" t="s">
        <v>135</v>
      </c>
      <c r="C515" s="39">
        <v>2104000</v>
      </c>
      <c r="D515" s="39">
        <v>3</v>
      </c>
      <c r="E515" s="39">
        <v>72</v>
      </c>
      <c r="F515" s="39">
        <v>69</v>
      </c>
      <c r="G515" s="39">
        <v>64</v>
      </c>
      <c r="H515" s="39">
        <v>65</v>
      </c>
      <c r="I515" s="39">
        <v>71</v>
      </c>
      <c r="J515" s="39">
        <v>60</v>
      </c>
      <c r="K515" s="39">
        <v>65</v>
      </c>
      <c r="L515" s="39">
        <v>65</v>
      </c>
      <c r="M515" s="39">
        <v>65</v>
      </c>
      <c r="N515" s="39">
        <v>65</v>
      </c>
    </row>
    <row r="516" spans="1:14" x14ac:dyDescent="0.25">
      <c r="A516" s="39" t="s">
        <v>135</v>
      </c>
      <c r="B516" s="39" t="s">
        <v>135</v>
      </c>
      <c r="C516" s="39">
        <v>2104000</v>
      </c>
      <c r="D516" s="39">
        <v>4</v>
      </c>
      <c r="E516" s="39">
        <v>66</v>
      </c>
      <c r="F516" s="39">
        <v>69</v>
      </c>
      <c r="G516" s="39">
        <v>66</v>
      </c>
      <c r="H516" s="39">
        <v>61</v>
      </c>
      <c r="I516" s="39">
        <v>63</v>
      </c>
      <c r="J516" s="39">
        <v>68</v>
      </c>
      <c r="K516" s="39">
        <v>57</v>
      </c>
      <c r="L516" s="39">
        <v>63</v>
      </c>
      <c r="M516" s="39">
        <v>63</v>
      </c>
      <c r="N516" s="39">
        <v>63</v>
      </c>
    </row>
    <row r="517" spans="1:14" x14ac:dyDescent="0.25">
      <c r="A517" s="39" t="s">
        <v>135</v>
      </c>
      <c r="B517" s="39" t="s">
        <v>135</v>
      </c>
      <c r="C517" s="39">
        <v>2104000</v>
      </c>
      <c r="D517" s="39">
        <v>5</v>
      </c>
      <c r="E517" s="39">
        <v>73</v>
      </c>
      <c r="F517" s="39">
        <v>64</v>
      </c>
      <c r="G517" s="39">
        <v>67</v>
      </c>
      <c r="H517" s="39">
        <v>64</v>
      </c>
      <c r="I517" s="39">
        <v>59</v>
      </c>
      <c r="J517" s="39">
        <v>61</v>
      </c>
      <c r="K517" s="39">
        <v>66</v>
      </c>
      <c r="L517" s="39">
        <v>56</v>
      </c>
      <c r="M517" s="39">
        <v>61</v>
      </c>
      <c r="N517" s="39">
        <v>61</v>
      </c>
    </row>
    <row r="518" spans="1:14" x14ac:dyDescent="0.25">
      <c r="A518" s="39" t="s">
        <v>135</v>
      </c>
      <c r="B518" s="39" t="s">
        <v>135</v>
      </c>
      <c r="C518" s="39">
        <v>2104000</v>
      </c>
      <c r="D518" s="39">
        <v>6</v>
      </c>
      <c r="E518" s="39">
        <v>72</v>
      </c>
      <c r="F518" s="39">
        <v>70</v>
      </c>
      <c r="G518" s="39">
        <v>62</v>
      </c>
      <c r="H518" s="39">
        <v>65</v>
      </c>
      <c r="I518" s="39">
        <v>62</v>
      </c>
      <c r="J518" s="39">
        <v>57</v>
      </c>
      <c r="K518" s="39">
        <v>59</v>
      </c>
      <c r="L518" s="39">
        <v>64</v>
      </c>
      <c r="M518" s="39">
        <v>54</v>
      </c>
      <c r="N518" s="39">
        <v>59</v>
      </c>
    </row>
    <row r="519" spans="1:14" x14ac:dyDescent="0.25">
      <c r="A519" s="39" t="s">
        <v>135</v>
      </c>
      <c r="B519" s="39" t="s">
        <v>135</v>
      </c>
      <c r="C519" s="39">
        <v>2104000</v>
      </c>
      <c r="D519" s="39">
        <v>7</v>
      </c>
      <c r="E519" s="39">
        <v>74</v>
      </c>
      <c r="F519" s="39">
        <v>69</v>
      </c>
      <c r="G519" s="39">
        <v>66</v>
      </c>
      <c r="H519" s="39">
        <v>59</v>
      </c>
      <c r="I519" s="39">
        <v>61</v>
      </c>
      <c r="J519" s="39">
        <v>58</v>
      </c>
      <c r="K519" s="39">
        <v>54</v>
      </c>
      <c r="L519" s="39">
        <v>56</v>
      </c>
      <c r="M519" s="39">
        <v>61</v>
      </c>
      <c r="N519" s="39">
        <v>51</v>
      </c>
    </row>
    <row r="520" spans="1:14" x14ac:dyDescent="0.25">
      <c r="A520" s="39" t="s">
        <v>135</v>
      </c>
      <c r="B520" s="39" t="s">
        <v>135</v>
      </c>
      <c r="C520" s="39">
        <v>2104000</v>
      </c>
      <c r="D520" s="39">
        <v>8</v>
      </c>
      <c r="E520" s="39">
        <v>78</v>
      </c>
      <c r="F520" s="39">
        <v>72</v>
      </c>
      <c r="G520" s="39">
        <v>67</v>
      </c>
      <c r="H520" s="39">
        <v>65</v>
      </c>
      <c r="I520" s="39">
        <v>57</v>
      </c>
      <c r="J520" s="39">
        <v>60</v>
      </c>
      <c r="K520" s="39">
        <v>57</v>
      </c>
      <c r="L520" s="39">
        <v>53</v>
      </c>
      <c r="M520" s="39">
        <v>54</v>
      </c>
      <c r="N520" s="39">
        <v>59</v>
      </c>
    </row>
    <row r="521" spans="1:14" x14ac:dyDescent="0.25">
      <c r="A521" s="39" t="s">
        <v>135</v>
      </c>
      <c r="B521" s="39" t="s">
        <v>135</v>
      </c>
      <c r="C521" s="39">
        <v>2104000</v>
      </c>
      <c r="D521" s="39">
        <v>9</v>
      </c>
      <c r="E521" s="39">
        <v>99</v>
      </c>
      <c r="F521" s="39">
        <v>78</v>
      </c>
      <c r="G521" s="39">
        <v>72</v>
      </c>
      <c r="H521" s="39">
        <v>67</v>
      </c>
      <c r="I521" s="39">
        <v>64</v>
      </c>
      <c r="J521" s="39">
        <v>57</v>
      </c>
      <c r="K521" s="39">
        <v>60</v>
      </c>
      <c r="L521" s="39">
        <v>57</v>
      </c>
      <c r="M521" s="39">
        <v>53</v>
      </c>
      <c r="N521" s="39">
        <v>54</v>
      </c>
    </row>
    <row r="522" spans="1:14" x14ac:dyDescent="0.25">
      <c r="A522" s="39" t="s">
        <v>135</v>
      </c>
      <c r="B522" s="39" t="s">
        <v>135</v>
      </c>
      <c r="C522" s="39">
        <v>2105000</v>
      </c>
      <c r="D522" s="39">
        <v>0</v>
      </c>
      <c r="E522" s="39">
        <v>79</v>
      </c>
      <c r="F522" s="39">
        <v>81</v>
      </c>
      <c r="G522" s="39">
        <v>75</v>
      </c>
      <c r="H522" s="39">
        <v>78</v>
      </c>
      <c r="I522" s="39">
        <v>78</v>
      </c>
      <c r="J522" s="39">
        <v>78</v>
      </c>
      <c r="K522" s="39">
        <v>78</v>
      </c>
      <c r="L522" s="39">
        <v>78</v>
      </c>
      <c r="M522" s="39">
        <v>78</v>
      </c>
      <c r="N522" s="39">
        <v>78</v>
      </c>
    </row>
    <row r="523" spans="1:14" x14ac:dyDescent="0.25">
      <c r="A523" s="39" t="s">
        <v>135</v>
      </c>
      <c r="B523" s="39" t="s">
        <v>135</v>
      </c>
      <c r="C523" s="39">
        <v>2105000</v>
      </c>
      <c r="D523" s="39">
        <v>1</v>
      </c>
      <c r="E523" s="39">
        <v>98</v>
      </c>
      <c r="F523" s="39">
        <v>75</v>
      </c>
      <c r="G523" s="39">
        <v>77</v>
      </c>
      <c r="H523" s="39">
        <v>71</v>
      </c>
      <c r="I523" s="39">
        <v>74</v>
      </c>
      <c r="J523" s="39">
        <v>74</v>
      </c>
      <c r="K523" s="39">
        <v>74</v>
      </c>
      <c r="L523" s="39">
        <v>74</v>
      </c>
      <c r="M523" s="39">
        <v>74</v>
      </c>
      <c r="N523" s="39">
        <v>74</v>
      </c>
    </row>
    <row r="524" spans="1:14" x14ac:dyDescent="0.25">
      <c r="A524" s="39" t="s">
        <v>135</v>
      </c>
      <c r="B524" s="39" t="s">
        <v>135</v>
      </c>
      <c r="C524" s="39">
        <v>2105000</v>
      </c>
      <c r="D524" s="39">
        <v>10</v>
      </c>
      <c r="E524" s="39">
        <v>100</v>
      </c>
      <c r="F524" s="39">
        <v>75</v>
      </c>
      <c r="G524" s="39">
        <v>65</v>
      </c>
      <c r="H524" s="39">
        <v>77</v>
      </c>
      <c r="I524" s="39">
        <v>79</v>
      </c>
      <c r="J524" s="39">
        <v>75</v>
      </c>
      <c r="K524" s="39">
        <v>66</v>
      </c>
      <c r="L524" s="39">
        <v>54</v>
      </c>
      <c r="M524" s="39">
        <v>70</v>
      </c>
      <c r="N524" s="39">
        <v>84</v>
      </c>
    </row>
    <row r="525" spans="1:14" x14ac:dyDescent="0.25">
      <c r="A525" s="39" t="s">
        <v>135</v>
      </c>
      <c r="B525" s="39" t="s">
        <v>135</v>
      </c>
      <c r="C525" s="39">
        <v>2105000</v>
      </c>
      <c r="D525" s="39">
        <v>11</v>
      </c>
      <c r="E525" s="39">
        <v>76</v>
      </c>
      <c r="F525" s="39">
        <v>89</v>
      </c>
      <c r="G525" s="39">
        <v>67</v>
      </c>
      <c r="H525" s="39">
        <v>58</v>
      </c>
      <c r="I525" s="39">
        <v>68</v>
      </c>
      <c r="J525" s="39">
        <v>70</v>
      </c>
      <c r="K525" s="39">
        <v>67</v>
      </c>
      <c r="L525" s="39">
        <v>59</v>
      </c>
      <c r="M525" s="39">
        <v>49</v>
      </c>
      <c r="N525" s="39">
        <v>62</v>
      </c>
    </row>
    <row r="526" spans="1:14" x14ac:dyDescent="0.25">
      <c r="A526" s="39" t="s">
        <v>135</v>
      </c>
      <c r="B526" s="39" t="s">
        <v>135</v>
      </c>
      <c r="C526" s="39">
        <v>2105000</v>
      </c>
      <c r="D526" s="39">
        <v>12</v>
      </c>
      <c r="E526" s="39">
        <v>71</v>
      </c>
      <c r="F526" s="39">
        <v>71</v>
      </c>
      <c r="G526" s="39">
        <v>83</v>
      </c>
      <c r="H526" s="39">
        <v>62</v>
      </c>
      <c r="I526" s="39">
        <v>54</v>
      </c>
      <c r="J526" s="39">
        <v>63</v>
      </c>
      <c r="K526" s="39">
        <v>65</v>
      </c>
      <c r="L526" s="39">
        <v>62</v>
      </c>
      <c r="M526" s="39">
        <v>55</v>
      </c>
      <c r="N526" s="39">
        <v>45</v>
      </c>
    </row>
    <row r="527" spans="1:14" x14ac:dyDescent="0.25">
      <c r="A527" s="39" t="s">
        <v>135</v>
      </c>
      <c r="B527" s="39" t="s">
        <v>135</v>
      </c>
      <c r="C527" s="39">
        <v>2105000</v>
      </c>
      <c r="D527" s="39">
        <v>2</v>
      </c>
      <c r="E527" s="39">
        <v>83</v>
      </c>
      <c r="F527" s="39">
        <v>101</v>
      </c>
      <c r="G527" s="39">
        <v>77</v>
      </c>
      <c r="H527" s="39">
        <v>80</v>
      </c>
      <c r="I527" s="39">
        <v>73</v>
      </c>
      <c r="J527" s="39">
        <v>76</v>
      </c>
      <c r="K527" s="39">
        <v>76</v>
      </c>
      <c r="L527" s="39">
        <v>76</v>
      </c>
      <c r="M527" s="39">
        <v>76</v>
      </c>
      <c r="N527" s="39">
        <v>76</v>
      </c>
    </row>
    <row r="528" spans="1:14" x14ac:dyDescent="0.25">
      <c r="A528" s="39" t="s">
        <v>135</v>
      </c>
      <c r="B528" s="39" t="s">
        <v>135</v>
      </c>
      <c r="C528" s="39">
        <v>2105000</v>
      </c>
      <c r="D528" s="39">
        <v>3</v>
      </c>
      <c r="E528" s="39">
        <v>64</v>
      </c>
      <c r="F528" s="39">
        <v>82</v>
      </c>
      <c r="G528" s="39">
        <v>100</v>
      </c>
      <c r="H528" s="39">
        <v>76</v>
      </c>
      <c r="I528" s="39">
        <v>79</v>
      </c>
      <c r="J528" s="39">
        <v>72</v>
      </c>
      <c r="K528" s="39">
        <v>76</v>
      </c>
      <c r="L528" s="39">
        <v>76</v>
      </c>
      <c r="M528" s="39">
        <v>76</v>
      </c>
      <c r="N528" s="39">
        <v>76</v>
      </c>
    </row>
    <row r="529" spans="1:14" x14ac:dyDescent="0.25">
      <c r="A529" s="39" t="s">
        <v>135</v>
      </c>
      <c r="B529" s="39" t="s">
        <v>135</v>
      </c>
      <c r="C529" s="39">
        <v>2105000</v>
      </c>
      <c r="D529" s="39">
        <v>4</v>
      </c>
      <c r="E529" s="39">
        <v>78</v>
      </c>
      <c r="F529" s="39">
        <v>64</v>
      </c>
      <c r="G529" s="39">
        <v>82</v>
      </c>
      <c r="H529" s="39">
        <v>100</v>
      </c>
      <c r="I529" s="39">
        <v>76</v>
      </c>
      <c r="J529" s="39">
        <v>79</v>
      </c>
      <c r="K529" s="39">
        <v>72</v>
      </c>
      <c r="L529" s="39">
        <v>76</v>
      </c>
      <c r="M529" s="39">
        <v>76</v>
      </c>
      <c r="N529" s="39">
        <v>76</v>
      </c>
    </row>
    <row r="530" spans="1:14" x14ac:dyDescent="0.25">
      <c r="A530" s="39" t="s">
        <v>135</v>
      </c>
      <c r="B530" s="39" t="s">
        <v>135</v>
      </c>
      <c r="C530" s="39">
        <v>2105000</v>
      </c>
      <c r="D530" s="39">
        <v>5</v>
      </c>
      <c r="E530" s="39">
        <v>88</v>
      </c>
      <c r="F530" s="39">
        <v>77</v>
      </c>
      <c r="G530" s="39">
        <v>64</v>
      </c>
      <c r="H530" s="39">
        <v>81</v>
      </c>
      <c r="I530" s="39">
        <v>98</v>
      </c>
      <c r="J530" s="39">
        <v>75</v>
      </c>
      <c r="K530" s="39">
        <v>78</v>
      </c>
      <c r="L530" s="39">
        <v>71</v>
      </c>
      <c r="M530" s="39">
        <v>75</v>
      </c>
      <c r="N530" s="39">
        <v>75</v>
      </c>
    </row>
    <row r="531" spans="1:14" x14ac:dyDescent="0.25">
      <c r="A531" s="39" t="s">
        <v>135</v>
      </c>
      <c r="B531" s="39" t="s">
        <v>135</v>
      </c>
      <c r="C531" s="39">
        <v>2105000</v>
      </c>
      <c r="D531" s="39">
        <v>6</v>
      </c>
      <c r="E531" s="39">
        <v>90</v>
      </c>
      <c r="F531" s="39">
        <v>87</v>
      </c>
      <c r="G531" s="39">
        <v>76</v>
      </c>
      <c r="H531" s="39">
        <v>62</v>
      </c>
      <c r="I531" s="39">
        <v>80</v>
      </c>
      <c r="J531" s="39">
        <v>97</v>
      </c>
      <c r="K531" s="39">
        <v>74</v>
      </c>
      <c r="L531" s="39">
        <v>76</v>
      </c>
      <c r="M531" s="39">
        <v>70</v>
      </c>
      <c r="N531" s="39">
        <v>73</v>
      </c>
    </row>
    <row r="532" spans="1:14" x14ac:dyDescent="0.25">
      <c r="A532" s="39" t="s">
        <v>135</v>
      </c>
      <c r="B532" s="39" t="s">
        <v>135</v>
      </c>
      <c r="C532" s="39">
        <v>2105000</v>
      </c>
      <c r="D532" s="39">
        <v>7</v>
      </c>
      <c r="E532" s="39">
        <v>85</v>
      </c>
      <c r="F532" s="39">
        <v>88</v>
      </c>
      <c r="G532" s="39">
        <v>84</v>
      </c>
      <c r="H532" s="39">
        <v>73</v>
      </c>
      <c r="I532" s="39">
        <v>60</v>
      </c>
      <c r="J532" s="39">
        <v>77</v>
      </c>
      <c r="K532" s="39">
        <v>94</v>
      </c>
      <c r="L532" s="39">
        <v>71</v>
      </c>
      <c r="M532" s="39">
        <v>74</v>
      </c>
      <c r="N532" s="39">
        <v>68</v>
      </c>
    </row>
    <row r="533" spans="1:14" x14ac:dyDescent="0.25">
      <c r="A533" s="39" t="s">
        <v>135</v>
      </c>
      <c r="B533" s="39" t="s">
        <v>135</v>
      </c>
      <c r="C533" s="39">
        <v>2105000</v>
      </c>
      <c r="D533" s="39">
        <v>8</v>
      </c>
      <c r="E533" s="39">
        <v>70</v>
      </c>
      <c r="F533" s="39">
        <v>83</v>
      </c>
      <c r="G533" s="39">
        <v>85</v>
      </c>
      <c r="H533" s="39">
        <v>81</v>
      </c>
      <c r="I533" s="39">
        <v>71</v>
      </c>
      <c r="J533" s="39">
        <v>59</v>
      </c>
      <c r="K533" s="39">
        <v>75</v>
      </c>
      <c r="L533" s="39">
        <v>91</v>
      </c>
      <c r="M533" s="39">
        <v>69</v>
      </c>
      <c r="N533" s="39">
        <v>72</v>
      </c>
    </row>
    <row r="534" spans="1:14" x14ac:dyDescent="0.25">
      <c r="A534" s="39" t="s">
        <v>135</v>
      </c>
      <c r="B534" s="39" t="s">
        <v>135</v>
      </c>
      <c r="C534" s="39">
        <v>2105000</v>
      </c>
      <c r="D534" s="39">
        <v>9</v>
      </c>
      <c r="E534" s="39">
        <v>83</v>
      </c>
      <c r="F534" s="39">
        <v>72</v>
      </c>
      <c r="G534" s="39">
        <v>85</v>
      </c>
      <c r="H534" s="39">
        <v>88</v>
      </c>
      <c r="I534" s="39">
        <v>84</v>
      </c>
      <c r="J534" s="39">
        <v>73</v>
      </c>
      <c r="K534" s="39">
        <v>60</v>
      </c>
      <c r="L534" s="39">
        <v>77</v>
      </c>
      <c r="M534" s="39">
        <v>94</v>
      </c>
      <c r="N534" s="39">
        <v>71</v>
      </c>
    </row>
    <row r="535" spans="1:14" x14ac:dyDescent="0.25">
      <c r="A535" s="39" t="s">
        <v>135</v>
      </c>
      <c r="B535" s="39" t="s">
        <v>135</v>
      </c>
      <c r="C535" s="39">
        <v>2202000</v>
      </c>
      <c r="D535" s="39">
        <v>0</v>
      </c>
      <c r="E535" s="39">
        <v>89</v>
      </c>
      <c r="F535" s="39">
        <v>96</v>
      </c>
      <c r="G535" s="39">
        <v>81</v>
      </c>
      <c r="H535" s="39">
        <v>89</v>
      </c>
      <c r="I535" s="39">
        <v>89</v>
      </c>
      <c r="J535" s="39">
        <v>89</v>
      </c>
      <c r="K535" s="39">
        <v>89</v>
      </c>
      <c r="L535" s="39">
        <v>89</v>
      </c>
      <c r="M535" s="39">
        <v>89</v>
      </c>
      <c r="N535" s="39">
        <v>89</v>
      </c>
    </row>
    <row r="536" spans="1:14" x14ac:dyDescent="0.25">
      <c r="A536" s="39" t="s">
        <v>135</v>
      </c>
      <c r="B536" s="39" t="s">
        <v>135</v>
      </c>
      <c r="C536" s="39">
        <v>2202000</v>
      </c>
      <c r="D536" s="39">
        <v>1</v>
      </c>
      <c r="E536" s="39">
        <v>86</v>
      </c>
      <c r="F536" s="39">
        <v>92</v>
      </c>
      <c r="G536" s="39">
        <v>99</v>
      </c>
      <c r="H536" s="39">
        <v>84</v>
      </c>
      <c r="I536" s="39">
        <v>91</v>
      </c>
      <c r="J536" s="39">
        <v>91</v>
      </c>
      <c r="K536" s="39">
        <v>91</v>
      </c>
      <c r="L536" s="39">
        <v>91</v>
      </c>
      <c r="M536" s="39">
        <v>91</v>
      </c>
      <c r="N536" s="39">
        <v>91</v>
      </c>
    </row>
    <row r="537" spans="1:14" x14ac:dyDescent="0.25">
      <c r="A537" s="39" t="s">
        <v>135</v>
      </c>
      <c r="B537" s="39" t="s">
        <v>135</v>
      </c>
      <c r="C537" s="39">
        <v>2202000</v>
      </c>
      <c r="D537" s="39">
        <v>10</v>
      </c>
      <c r="E537" s="39">
        <v>81</v>
      </c>
      <c r="F537" s="39">
        <v>88</v>
      </c>
      <c r="G537" s="39">
        <v>110</v>
      </c>
      <c r="H537" s="39">
        <v>86</v>
      </c>
      <c r="I537" s="39">
        <v>78</v>
      </c>
      <c r="J537" s="39">
        <v>108</v>
      </c>
      <c r="K537" s="39">
        <v>103</v>
      </c>
      <c r="L537" s="39">
        <v>110</v>
      </c>
      <c r="M537" s="39">
        <v>136</v>
      </c>
      <c r="N537" s="39">
        <v>98</v>
      </c>
    </row>
    <row r="538" spans="1:14" x14ac:dyDescent="0.25">
      <c r="A538" s="39" t="s">
        <v>135</v>
      </c>
      <c r="B538" s="39" t="s">
        <v>135</v>
      </c>
      <c r="C538" s="39">
        <v>2202000</v>
      </c>
      <c r="D538" s="39">
        <v>11</v>
      </c>
      <c r="E538" s="39">
        <v>65</v>
      </c>
      <c r="F538" s="39">
        <v>78</v>
      </c>
      <c r="G538" s="39">
        <v>84</v>
      </c>
      <c r="H538" s="39">
        <v>106</v>
      </c>
      <c r="I538" s="39">
        <v>83</v>
      </c>
      <c r="J538" s="39">
        <v>74</v>
      </c>
      <c r="K538" s="39">
        <v>103</v>
      </c>
      <c r="L538" s="39">
        <v>99</v>
      </c>
      <c r="M538" s="39">
        <v>106</v>
      </c>
      <c r="N538" s="39">
        <v>130</v>
      </c>
    </row>
    <row r="539" spans="1:14" x14ac:dyDescent="0.25">
      <c r="A539" s="39" t="s">
        <v>135</v>
      </c>
      <c r="B539" s="39" t="s">
        <v>135</v>
      </c>
      <c r="C539" s="39">
        <v>2202000</v>
      </c>
      <c r="D539" s="39">
        <v>12</v>
      </c>
      <c r="E539" s="39">
        <v>79</v>
      </c>
      <c r="F539" s="39">
        <v>63</v>
      </c>
      <c r="G539" s="39">
        <v>75</v>
      </c>
      <c r="H539" s="39">
        <v>81</v>
      </c>
      <c r="I539" s="39">
        <v>102</v>
      </c>
      <c r="J539" s="39">
        <v>80</v>
      </c>
      <c r="K539" s="39">
        <v>72</v>
      </c>
      <c r="L539" s="39">
        <v>100</v>
      </c>
      <c r="M539" s="39">
        <v>96</v>
      </c>
      <c r="N539" s="39">
        <v>102</v>
      </c>
    </row>
    <row r="540" spans="1:14" x14ac:dyDescent="0.25">
      <c r="A540" s="39" t="s">
        <v>135</v>
      </c>
      <c r="B540" s="39" t="s">
        <v>135</v>
      </c>
      <c r="C540" s="39">
        <v>2202000</v>
      </c>
      <c r="D540" s="39">
        <v>2</v>
      </c>
      <c r="E540" s="39">
        <v>113</v>
      </c>
      <c r="F540" s="39">
        <v>81</v>
      </c>
      <c r="G540" s="39">
        <v>86</v>
      </c>
      <c r="H540" s="39">
        <v>93</v>
      </c>
      <c r="I540" s="39">
        <v>79</v>
      </c>
      <c r="J540" s="39">
        <v>86</v>
      </c>
      <c r="K540" s="39">
        <v>86</v>
      </c>
      <c r="L540" s="39">
        <v>86</v>
      </c>
      <c r="M540" s="39">
        <v>86</v>
      </c>
      <c r="N540" s="39">
        <v>86</v>
      </c>
    </row>
    <row r="541" spans="1:14" x14ac:dyDescent="0.25">
      <c r="A541" s="39" t="s">
        <v>135</v>
      </c>
      <c r="B541" s="39" t="s">
        <v>135</v>
      </c>
      <c r="C541" s="39">
        <v>2202000</v>
      </c>
      <c r="D541" s="39">
        <v>3</v>
      </c>
      <c r="E541" s="39">
        <v>93</v>
      </c>
      <c r="F541" s="39">
        <v>114</v>
      </c>
      <c r="G541" s="39">
        <v>82</v>
      </c>
      <c r="H541" s="39">
        <v>87</v>
      </c>
      <c r="I541" s="39">
        <v>94</v>
      </c>
      <c r="J541" s="39">
        <v>80</v>
      </c>
      <c r="K541" s="39">
        <v>87</v>
      </c>
      <c r="L541" s="39">
        <v>87</v>
      </c>
      <c r="M541" s="39">
        <v>87</v>
      </c>
      <c r="N541" s="39">
        <v>87</v>
      </c>
    </row>
    <row r="542" spans="1:14" x14ac:dyDescent="0.25">
      <c r="A542" s="39" t="s">
        <v>135</v>
      </c>
      <c r="B542" s="39" t="s">
        <v>135</v>
      </c>
      <c r="C542" s="39">
        <v>2202000</v>
      </c>
      <c r="D542" s="39">
        <v>4</v>
      </c>
      <c r="E542" s="39">
        <v>87</v>
      </c>
      <c r="F542" s="39">
        <v>93</v>
      </c>
      <c r="G542" s="39">
        <v>115</v>
      </c>
      <c r="H542" s="39">
        <v>83</v>
      </c>
      <c r="I542" s="39">
        <v>88</v>
      </c>
      <c r="J542" s="39">
        <v>94</v>
      </c>
      <c r="K542" s="39">
        <v>80</v>
      </c>
      <c r="L542" s="39">
        <v>87</v>
      </c>
      <c r="M542" s="39">
        <v>87</v>
      </c>
      <c r="N542" s="39">
        <v>87</v>
      </c>
    </row>
    <row r="543" spans="1:14" x14ac:dyDescent="0.25">
      <c r="A543" s="39" t="s">
        <v>135</v>
      </c>
      <c r="B543" s="39" t="s">
        <v>135</v>
      </c>
      <c r="C543" s="39">
        <v>2202000</v>
      </c>
      <c r="D543" s="39">
        <v>5</v>
      </c>
      <c r="E543" s="39">
        <v>96</v>
      </c>
      <c r="F543" s="39">
        <v>92</v>
      </c>
      <c r="G543" s="39">
        <v>98</v>
      </c>
      <c r="H543" s="39">
        <v>121</v>
      </c>
      <c r="I543" s="39">
        <v>87</v>
      </c>
      <c r="J543" s="39">
        <v>92</v>
      </c>
      <c r="K543" s="39">
        <v>99</v>
      </c>
      <c r="L543" s="39">
        <v>84</v>
      </c>
      <c r="M543" s="39">
        <v>92</v>
      </c>
      <c r="N543" s="39">
        <v>92</v>
      </c>
    </row>
    <row r="544" spans="1:14" x14ac:dyDescent="0.25">
      <c r="A544" s="39" t="s">
        <v>135</v>
      </c>
      <c r="B544" s="39" t="s">
        <v>135</v>
      </c>
      <c r="C544" s="39">
        <v>2202000</v>
      </c>
      <c r="D544" s="39">
        <v>6</v>
      </c>
      <c r="E544" s="39">
        <v>73</v>
      </c>
      <c r="F544" s="39">
        <v>101</v>
      </c>
      <c r="G544" s="39">
        <v>97</v>
      </c>
      <c r="H544" s="39">
        <v>103</v>
      </c>
      <c r="I544" s="39">
        <v>127</v>
      </c>
      <c r="J544" s="39">
        <v>91</v>
      </c>
      <c r="K544" s="39">
        <v>97</v>
      </c>
      <c r="L544" s="39">
        <v>104</v>
      </c>
      <c r="M544" s="39">
        <v>89</v>
      </c>
      <c r="N544" s="39">
        <v>97</v>
      </c>
    </row>
    <row r="545" spans="1:14" x14ac:dyDescent="0.25">
      <c r="A545" s="39" t="s">
        <v>135</v>
      </c>
      <c r="B545" s="39" t="s">
        <v>135</v>
      </c>
      <c r="C545" s="39">
        <v>2202000</v>
      </c>
      <c r="D545" s="39">
        <v>7</v>
      </c>
      <c r="E545" s="39">
        <v>82</v>
      </c>
      <c r="F545" s="39">
        <v>73</v>
      </c>
      <c r="G545" s="39">
        <v>102</v>
      </c>
      <c r="H545" s="39">
        <v>98</v>
      </c>
      <c r="I545" s="39">
        <v>104</v>
      </c>
      <c r="J545" s="39">
        <v>128</v>
      </c>
      <c r="K545" s="39">
        <v>92</v>
      </c>
      <c r="L545" s="39">
        <v>98</v>
      </c>
      <c r="M545" s="39">
        <v>105</v>
      </c>
      <c r="N545" s="39">
        <v>89</v>
      </c>
    </row>
    <row r="546" spans="1:14" x14ac:dyDescent="0.25">
      <c r="A546" s="39" t="s">
        <v>135</v>
      </c>
      <c r="B546" s="39" t="s">
        <v>135</v>
      </c>
      <c r="C546" s="39">
        <v>2202000</v>
      </c>
      <c r="D546" s="39">
        <v>8</v>
      </c>
      <c r="E546" s="39">
        <v>107</v>
      </c>
      <c r="F546" s="39">
        <v>84</v>
      </c>
      <c r="G546" s="39">
        <v>75</v>
      </c>
      <c r="H546" s="39">
        <v>104</v>
      </c>
      <c r="I546" s="39">
        <v>100</v>
      </c>
      <c r="J546" s="39">
        <v>107</v>
      </c>
      <c r="K546" s="39">
        <v>131</v>
      </c>
      <c r="L546" s="39">
        <v>95</v>
      </c>
      <c r="M546" s="39">
        <v>100</v>
      </c>
      <c r="N546" s="39">
        <v>108</v>
      </c>
    </row>
    <row r="547" spans="1:14" x14ac:dyDescent="0.25">
      <c r="A547" s="39" t="s">
        <v>135</v>
      </c>
      <c r="B547" s="39" t="s">
        <v>135</v>
      </c>
      <c r="C547" s="39">
        <v>2202000</v>
      </c>
      <c r="D547" s="39">
        <v>9</v>
      </c>
      <c r="E547" s="39">
        <v>88</v>
      </c>
      <c r="F547" s="39">
        <v>110</v>
      </c>
      <c r="G547" s="39">
        <v>86</v>
      </c>
      <c r="H547" s="39">
        <v>77</v>
      </c>
      <c r="I547" s="39">
        <v>107</v>
      </c>
      <c r="J547" s="39">
        <v>103</v>
      </c>
      <c r="K547" s="39">
        <v>110</v>
      </c>
      <c r="L547" s="39">
        <v>135</v>
      </c>
      <c r="M547" s="39">
        <v>97</v>
      </c>
      <c r="N547" s="39">
        <v>103</v>
      </c>
    </row>
    <row r="548" spans="1:14" x14ac:dyDescent="0.25">
      <c r="A548" s="39" t="s">
        <v>135</v>
      </c>
      <c r="B548" s="39" t="s">
        <v>135</v>
      </c>
      <c r="C548" s="39">
        <v>2203000</v>
      </c>
      <c r="D548" s="39">
        <v>0</v>
      </c>
      <c r="E548" s="39">
        <v>138</v>
      </c>
      <c r="F548" s="39">
        <v>149</v>
      </c>
      <c r="G548" s="39">
        <v>126</v>
      </c>
      <c r="H548" s="39">
        <v>138</v>
      </c>
      <c r="I548" s="39">
        <v>138</v>
      </c>
      <c r="J548" s="39">
        <v>138</v>
      </c>
      <c r="K548" s="39">
        <v>138</v>
      </c>
      <c r="L548" s="39">
        <v>138</v>
      </c>
      <c r="M548" s="39">
        <v>138</v>
      </c>
      <c r="N548" s="39">
        <v>138</v>
      </c>
    </row>
    <row r="549" spans="1:14" x14ac:dyDescent="0.25">
      <c r="A549" s="39" t="s">
        <v>135</v>
      </c>
      <c r="B549" s="39" t="s">
        <v>135</v>
      </c>
      <c r="C549" s="39">
        <v>2203000</v>
      </c>
      <c r="D549" s="39">
        <v>1</v>
      </c>
      <c r="E549" s="39">
        <v>145</v>
      </c>
      <c r="F549" s="39">
        <v>131</v>
      </c>
      <c r="G549" s="39">
        <v>141</v>
      </c>
      <c r="H549" s="39">
        <v>119</v>
      </c>
      <c r="I549" s="39">
        <v>130</v>
      </c>
      <c r="J549" s="39">
        <v>130</v>
      </c>
      <c r="K549" s="39">
        <v>130</v>
      </c>
      <c r="L549" s="39">
        <v>130</v>
      </c>
      <c r="M549" s="39">
        <v>130</v>
      </c>
      <c r="N549" s="39">
        <v>130</v>
      </c>
    </row>
    <row r="550" spans="1:14" x14ac:dyDescent="0.25">
      <c r="A550" s="39" t="s">
        <v>135</v>
      </c>
      <c r="B550" s="39" t="s">
        <v>135</v>
      </c>
      <c r="C550" s="39">
        <v>2203000</v>
      </c>
      <c r="D550" s="39">
        <v>10</v>
      </c>
      <c r="E550" s="39">
        <v>148</v>
      </c>
      <c r="F550" s="39">
        <v>135</v>
      </c>
      <c r="G550" s="39">
        <v>134</v>
      </c>
      <c r="H550" s="39">
        <v>130</v>
      </c>
      <c r="I550" s="39">
        <v>107</v>
      </c>
      <c r="J550" s="39">
        <v>114</v>
      </c>
      <c r="K550" s="39">
        <v>94</v>
      </c>
      <c r="L550" s="39">
        <v>99</v>
      </c>
      <c r="M550" s="39">
        <v>96</v>
      </c>
      <c r="N550" s="39">
        <v>113</v>
      </c>
    </row>
    <row r="551" spans="1:14" x14ac:dyDescent="0.25">
      <c r="A551" s="39" t="s">
        <v>135</v>
      </c>
      <c r="B551" s="39" t="s">
        <v>135</v>
      </c>
      <c r="C551" s="39">
        <v>2203000</v>
      </c>
      <c r="D551" s="39">
        <v>11</v>
      </c>
      <c r="E551" s="39">
        <v>135</v>
      </c>
      <c r="F551" s="39">
        <v>144</v>
      </c>
      <c r="G551" s="39">
        <v>131</v>
      </c>
      <c r="H551" s="39">
        <v>131</v>
      </c>
      <c r="I551" s="39">
        <v>126</v>
      </c>
      <c r="J551" s="39">
        <v>104</v>
      </c>
      <c r="K551" s="39">
        <v>111</v>
      </c>
      <c r="L551" s="39">
        <v>91</v>
      </c>
      <c r="M551" s="39">
        <v>96</v>
      </c>
      <c r="N551" s="39">
        <v>93</v>
      </c>
    </row>
    <row r="552" spans="1:14" x14ac:dyDescent="0.25">
      <c r="A552" s="39" t="s">
        <v>135</v>
      </c>
      <c r="B552" s="39" t="s">
        <v>135</v>
      </c>
      <c r="C552" s="39">
        <v>2203000</v>
      </c>
      <c r="D552" s="39">
        <v>12</v>
      </c>
      <c r="E552" s="39">
        <v>112</v>
      </c>
      <c r="F552" s="39">
        <v>128</v>
      </c>
      <c r="G552" s="39">
        <v>136</v>
      </c>
      <c r="H552" s="39">
        <v>124</v>
      </c>
      <c r="I552" s="39">
        <v>124</v>
      </c>
      <c r="J552" s="39">
        <v>120</v>
      </c>
      <c r="K552" s="39">
        <v>98</v>
      </c>
      <c r="L552" s="39">
        <v>105</v>
      </c>
      <c r="M552" s="39">
        <v>86</v>
      </c>
      <c r="N552" s="39">
        <v>91</v>
      </c>
    </row>
    <row r="553" spans="1:14" x14ac:dyDescent="0.25">
      <c r="A553" s="39" t="s">
        <v>135</v>
      </c>
      <c r="B553" s="39" t="s">
        <v>135</v>
      </c>
      <c r="C553" s="39">
        <v>2203000</v>
      </c>
      <c r="D553" s="39">
        <v>2</v>
      </c>
      <c r="E553" s="39">
        <v>119</v>
      </c>
      <c r="F553" s="39">
        <v>141</v>
      </c>
      <c r="G553" s="39">
        <v>127</v>
      </c>
      <c r="H553" s="39">
        <v>137</v>
      </c>
      <c r="I553" s="39">
        <v>116</v>
      </c>
      <c r="J553" s="39">
        <v>127</v>
      </c>
      <c r="K553" s="39">
        <v>127</v>
      </c>
      <c r="L553" s="39">
        <v>127</v>
      </c>
      <c r="M553" s="39">
        <v>127</v>
      </c>
      <c r="N553" s="39">
        <v>127</v>
      </c>
    </row>
    <row r="554" spans="1:14" x14ac:dyDescent="0.25">
      <c r="A554" s="39" t="s">
        <v>135</v>
      </c>
      <c r="B554" s="39" t="s">
        <v>135</v>
      </c>
      <c r="C554" s="39">
        <v>2203000</v>
      </c>
      <c r="D554" s="39">
        <v>3</v>
      </c>
      <c r="E554" s="39">
        <v>114</v>
      </c>
      <c r="F554" s="39">
        <v>110</v>
      </c>
      <c r="G554" s="39">
        <v>131</v>
      </c>
      <c r="H554" s="39">
        <v>117</v>
      </c>
      <c r="I554" s="39">
        <v>127</v>
      </c>
      <c r="J554" s="39">
        <v>107</v>
      </c>
      <c r="K554" s="39">
        <v>117</v>
      </c>
      <c r="L554" s="39">
        <v>117</v>
      </c>
      <c r="M554" s="39">
        <v>117</v>
      </c>
      <c r="N554" s="39">
        <v>117</v>
      </c>
    </row>
    <row r="555" spans="1:14" x14ac:dyDescent="0.25">
      <c r="A555" s="39" t="s">
        <v>135</v>
      </c>
      <c r="B555" s="39" t="s">
        <v>135</v>
      </c>
      <c r="C555" s="39">
        <v>2203000</v>
      </c>
      <c r="D555" s="39">
        <v>4</v>
      </c>
      <c r="E555" s="39">
        <v>105</v>
      </c>
      <c r="F555" s="39">
        <v>111</v>
      </c>
      <c r="G555" s="39">
        <v>107</v>
      </c>
      <c r="H555" s="39">
        <v>127</v>
      </c>
      <c r="I555" s="39">
        <v>114</v>
      </c>
      <c r="J555" s="39">
        <v>123</v>
      </c>
      <c r="K555" s="39">
        <v>104</v>
      </c>
      <c r="L555" s="39">
        <v>114</v>
      </c>
      <c r="M555" s="39">
        <v>114</v>
      </c>
      <c r="N555" s="39">
        <v>114</v>
      </c>
    </row>
    <row r="556" spans="1:14" x14ac:dyDescent="0.25">
      <c r="A556" s="39" t="s">
        <v>135</v>
      </c>
      <c r="B556" s="39" t="s">
        <v>135</v>
      </c>
      <c r="C556" s="39">
        <v>2203000</v>
      </c>
      <c r="D556" s="39">
        <v>5</v>
      </c>
      <c r="E556" s="39">
        <v>125</v>
      </c>
      <c r="F556" s="39">
        <v>102</v>
      </c>
      <c r="G556" s="39">
        <v>108</v>
      </c>
      <c r="H556" s="39">
        <v>105</v>
      </c>
      <c r="I556" s="39">
        <v>124</v>
      </c>
      <c r="J556" s="39">
        <v>111</v>
      </c>
      <c r="K556" s="39">
        <v>120</v>
      </c>
      <c r="L556" s="39">
        <v>102</v>
      </c>
      <c r="M556" s="39">
        <v>111</v>
      </c>
      <c r="N556" s="39">
        <v>111</v>
      </c>
    </row>
    <row r="557" spans="1:14" x14ac:dyDescent="0.25">
      <c r="A557" s="39" t="s">
        <v>135</v>
      </c>
      <c r="B557" s="39" t="s">
        <v>135</v>
      </c>
      <c r="C557" s="39">
        <v>2203000</v>
      </c>
      <c r="D557" s="39">
        <v>6</v>
      </c>
      <c r="E557" s="39">
        <v>115</v>
      </c>
      <c r="F557" s="39">
        <v>123</v>
      </c>
      <c r="G557" s="39">
        <v>101</v>
      </c>
      <c r="H557" s="39">
        <v>106</v>
      </c>
      <c r="I557" s="39">
        <v>103</v>
      </c>
      <c r="J557" s="39">
        <v>122</v>
      </c>
      <c r="K557" s="39">
        <v>110</v>
      </c>
      <c r="L557" s="39">
        <v>118</v>
      </c>
      <c r="M557" s="39">
        <v>100</v>
      </c>
      <c r="N557" s="39">
        <v>109</v>
      </c>
    </row>
    <row r="558" spans="1:14" x14ac:dyDescent="0.25">
      <c r="A558" s="39" t="s">
        <v>135</v>
      </c>
      <c r="B558" s="39" t="s">
        <v>135</v>
      </c>
      <c r="C558" s="39">
        <v>2203000</v>
      </c>
      <c r="D558" s="39">
        <v>7</v>
      </c>
      <c r="E558" s="39">
        <v>138</v>
      </c>
      <c r="F558" s="39">
        <v>114</v>
      </c>
      <c r="G558" s="39">
        <v>122</v>
      </c>
      <c r="H558" s="39">
        <v>100</v>
      </c>
      <c r="I558" s="39">
        <v>105</v>
      </c>
      <c r="J558" s="39">
        <v>102</v>
      </c>
      <c r="K558" s="39">
        <v>121</v>
      </c>
      <c r="L558" s="39">
        <v>108</v>
      </c>
      <c r="M558" s="39">
        <v>117</v>
      </c>
      <c r="N558" s="39">
        <v>99</v>
      </c>
    </row>
    <row r="559" spans="1:14" x14ac:dyDescent="0.25">
      <c r="A559" s="39" t="s">
        <v>135</v>
      </c>
      <c r="B559" s="39" t="s">
        <v>135</v>
      </c>
      <c r="C559" s="39">
        <v>2203000</v>
      </c>
      <c r="D559" s="39">
        <v>8</v>
      </c>
      <c r="E559" s="39">
        <v>139</v>
      </c>
      <c r="F559" s="39">
        <v>135</v>
      </c>
      <c r="G559" s="39">
        <v>111</v>
      </c>
      <c r="H559" s="39">
        <v>118</v>
      </c>
      <c r="I559" s="39">
        <v>97</v>
      </c>
      <c r="J559" s="39">
        <v>102</v>
      </c>
      <c r="K559" s="39">
        <v>99</v>
      </c>
      <c r="L559" s="39">
        <v>117</v>
      </c>
      <c r="M559" s="39">
        <v>105</v>
      </c>
      <c r="N559" s="39">
        <v>114</v>
      </c>
    </row>
    <row r="560" spans="1:14" x14ac:dyDescent="0.25">
      <c r="A560" s="39" t="s">
        <v>135</v>
      </c>
      <c r="B560" s="39" t="s">
        <v>135</v>
      </c>
      <c r="C560" s="39">
        <v>2203000</v>
      </c>
      <c r="D560" s="39">
        <v>9</v>
      </c>
      <c r="E560" s="39">
        <v>137</v>
      </c>
      <c r="F560" s="39">
        <v>136</v>
      </c>
      <c r="G560" s="39">
        <v>132</v>
      </c>
      <c r="H560" s="39">
        <v>108</v>
      </c>
      <c r="I560" s="39">
        <v>116</v>
      </c>
      <c r="J560" s="39">
        <v>95</v>
      </c>
      <c r="K560" s="39">
        <v>100</v>
      </c>
      <c r="L560" s="39">
        <v>97</v>
      </c>
      <c r="M560" s="39">
        <v>115</v>
      </c>
      <c r="N560" s="39">
        <v>103</v>
      </c>
    </row>
    <row r="561" spans="1:14" x14ac:dyDescent="0.25">
      <c r="A561" s="39" t="s">
        <v>135</v>
      </c>
      <c r="B561" s="39" t="s">
        <v>135</v>
      </c>
      <c r="C561" s="39">
        <v>2301000</v>
      </c>
      <c r="D561" s="39">
        <v>0</v>
      </c>
      <c r="E561" s="39">
        <v>822</v>
      </c>
      <c r="F561" s="39">
        <v>772</v>
      </c>
      <c r="G561" s="39">
        <v>797</v>
      </c>
      <c r="H561" s="39">
        <v>797</v>
      </c>
      <c r="I561" s="39">
        <v>797</v>
      </c>
      <c r="J561" s="39">
        <v>797</v>
      </c>
      <c r="K561" s="39">
        <v>797</v>
      </c>
      <c r="L561" s="39">
        <v>797</v>
      </c>
      <c r="M561" s="39">
        <v>797</v>
      </c>
      <c r="N561" s="39">
        <v>797</v>
      </c>
    </row>
    <row r="562" spans="1:14" x14ac:dyDescent="0.25">
      <c r="A562" s="39" t="s">
        <v>135</v>
      </c>
      <c r="B562" s="39" t="s">
        <v>135</v>
      </c>
      <c r="C562" s="39">
        <v>2301000</v>
      </c>
      <c r="D562" s="39">
        <v>1</v>
      </c>
      <c r="E562" s="39">
        <v>819</v>
      </c>
      <c r="F562" s="39">
        <v>820</v>
      </c>
      <c r="G562" s="39">
        <v>770</v>
      </c>
      <c r="H562" s="39">
        <v>795</v>
      </c>
      <c r="I562" s="39">
        <v>795</v>
      </c>
      <c r="J562" s="39">
        <v>795</v>
      </c>
      <c r="K562" s="39">
        <v>795</v>
      </c>
      <c r="L562" s="39">
        <v>795</v>
      </c>
      <c r="M562" s="39">
        <v>795</v>
      </c>
      <c r="N562" s="39">
        <v>795</v>
      </c>
    </row>
    <row r="563" spans="1:14" x14ac:dyDescent="0.25">
      <c r="A563" s="39" t="s">
        <v>135</v>
      </c>
      <c r="B563" s="39" t="s">
        <v>135</v>
      </c>
      <c r="C563" s="39">
        <v>2301000</v>
      </c>
      <c r="D563" s="39">
        <v>10</v>
      </c>
      <c r="E563" s="39">
        <v>789</v>
      </c>
      <c r="F563" s="39">
        <v>800</v>
      </c>
      <c r="G563" s="39">
        <v>776</v>
      </c>
      <c r="H563" s="39">
        <v>733</v>
      </c>
      <c r="I563" s="39">
        <v>762</v>
      </c>
      <c r="J563" s="39">
        <v>718</v>
      </c>
      <c r="K563" s="39">
        <v>757</v>
      </c>
      <c r="L563" s="39">
        <v>711</v>
      </c>
      <c r="M563" s="39">
        <v>688</v>
      </c>
      <c r="N563" s="39">
        <v>759</v>
      </c>
    </row>
    <row r="564" spans="1:14" x14ac:dyDescent="0.25">
      <c r="A564" s="39" t="s">
        <v>135</v>
      </c>
      <c r="B564" s="39" t="s">
        <v>135</v>
      </c>
      <c r="C564" s="39">
        <v>2301000</v>
      </c>
      <c r="D564" s="39">
        <v>11</v>
      </c>
      <c r="E564" s="39">
        <v>685</v>
      </c>
      <c r="F564" s="39">
        <v>759</v>
      </c>
      <c r="G564" s="39">
        <v>770</v>
      </c>
      <c r="H564" s="39">
        <v>746</v>
      </c>
      <c r="I564" s="39">
        <v>705</v>
      </c>
      <c r="J564" s="39">
        <v>734</v>
      </c>
      <c r="K564" s="39">
        <v>691</v>
      </c>
      <c r="L564" s="39">
        <v>728</v>
      </c>
      <c r="M564" s="39">
        <v>684</v>
      </c>
      <c r="N564" s="39">
        <v>662</v>
      </c>
    </row>
    <row r="565" spans="1:14" x14ac:dyDescent="0.25">
      <c r="A565" s="39" t="s">
        <v>135</v>
      </c>
      <c r="B565" s="39" t="s">
        <v>135</v>
      </c>
      <c r="C565" s="39">
        <v>2301000</v>
      </c>
      <c r="D565" s="39">
        <v>12</v>
      </c>
      <c r="E565" s="39">
        <v>714</v>
      </c>
      <c r="F565" s="39">
        <v>665</v>
      </c>
      <c r="G565" s="39">
        <v>737</v>
      </c>
      <c r="H565" s="39">
        <v>747</v>
      </c>
      <c r="I565" s="39">
        <v>725</v>
      </c>
      <c r="J565" s="39">
        <v>685</v>
      </c>
      <c r="K565" s="39">
        <v>712</v>
      </c>
      <c r="L565" s="39">
        <v>671</v>
      </c>
      <c r="M565" s="39">
        <v>707</v>
      </c>
      <c r="N565" s="39">
        <v>664</v>
      </c>
    </row>
    <row r="566" spans="1:14" x14ac:dyDescent="0.25">
      <c r="A566" s="39" t="s">
        <v>135</v>
      </c>
      <c r="B566" s="39" t="s">
        <v>135</v>
      </c>
      <c r="C566" s="39">
        <v>2301000</v>
      </c>
      <c r="D566" s="39">
        <v>2</v>
      </c>
      <c r="E566" s="39">
        <v>721</v>
      </c>
      <c r="F566" s="39">
        <v>795</v>
      </c>
      <c r="G566" s="39">
        <v>796</v>
      </c>
      <c r="H566" s="39">
        <v>747</v>
      </c>
      <c r="I566" s="39">
        <v>772</v>
      </c>
      <c r="J566" s="39">
        <v>772</v>
      </c>
      <c r="K566" s="39">
        <v>772</v>
      </c>
      <c r="L566" s="39">
        <v>772</v>
      </c>
      <c r="M566" s="39">
        <v>772</v>
      </c>
      <c r="N566" s="39">
        <v>772</v>
      </c>
    </row>
    <row r="567" spans="1:14" x14ac:dyDescent="0.25">
      <c r="A567" s="39" t="s">
        <v>135</v>
      </c>
      <c r="B567" s="39" t="s">
        <v>135</v>
      </c>
      <c r="C567" s="39">
        <v>2301000</v>
      </c>
      <c r="D567" s="39">
        <v>3</v>
      </c>
      <c r="E567" s="39">
        <v>735</v>
      </c>
      <c r="F567" s="39">
        <v>711</v>
      </c>
      <c r="G567" s="39">
        <v>784</v>
      </c>
      <c r="H567" s="39">
        <v>785</v>
      </c>
      <c r="I567" s="39">
        <v>737</v>
      </c>
      <c r="J567" s="39">
        <v>762</v>
      </c>
      <c r="K567" s="39">
        <v>761</v>
      </c>
      <c r="L567" s="39">
        <v>761</v>
      </c>
      <c r="M567" s="39">
        <v>761</v>
      </c>
      <c r="N567" s="39">
        <v>761</v>
      </c>
    </row>
    <row r="568" spans="1:14" x14ac:dyDescent="0.25">
      <c r="A568" s="39" t="s">
        <v>135</v>
      </c>
      <c r="B568" s="39" t="s">
        <v>135</v>
      </c>
      <c r="C568" s="39">
        <v>2301000</v>
      </c>
      <c r="D568" s="39">
        <v>4</v>
      </c>
      <c r="E568" s="39">
        <v>774</v>
      </c>
      <c r="F568" s="39">
        <v>728</v>
      </c>
      <c r="G568" s="39">
        <v>704</v>
      </c>
      <c r="H568" s="39">
        <v>777</v>
      </c>
      <c r="I568" s="39">
        <v>778</v>
      </c>
      <c r="J568" s="39">
        <v>730</v>
      </c>
      <c r="K568" s="39">
        <v>754</v>
      </c>
      <c r="L568" s="39">
        <v>754</v>
      </c>
      <c r="M568" s="39">
        <v>754</v>
      </c>
      <c r="N568" s="39">
        <v>754</v>
      </c>
    </row>
    <row r="569" spans="1:14" x14ac:dyDescent="0.25">
      <c r="A569" s="39" t="s">
        <v>135</v>
      </c>
      <c r="B569" s="39" t="s">
        <v>135</v>
      </c>
      <c r="C569" s="39">
        <v>2301000</v>
      </c>
      <c r="D569" s="39">
        <v>5</v>
      </c>
      <c r="E569" s="39">
        <v>729</v>
      </c>
      <c r="F569" s="39">
        <v>768</v>
      </c>
      <c r="G569" s="39">
        <v>722</v>
      </c>
      <c r="H569" s="39">
        <v>699</v>
      </c>
      <c r="I569" s="39">
        <v>770</v>
      </c>
      <c r="J569" s="39">
        <v>771</v>
      </c>
      <c r="K569" s="39">
        <v>724</v>
      </c>
      <c r="L569" s="39">
        <v>748</v>
      </c>
      <c r="M569" s="39">
        <v>748</v>
      </c>
      <c r="N569" s="39">
        <v>748</v>
      </c>
    </row>
    <row r="570" spans="1:14" x14ac:dyDescent="0.25">
      <c r="A570" s="39" t="s">
        <v>135</v>
      </c>
      <c r="B570" s="39" t="s">
        <v>135</v>
      </c>
      <c r="C570" s="39">
        <v>2301000</v>
      </c>
      <c r="D570" s="39">
        <v>6</v>
      </c>
      <c r="E570" s="39">
        <v>767</v>
      </c>
      <c r="F570" s="39">
        <v>722</v>
      </c>
      <c r="G570" s="39">
        <v>761</v>
      </c>
      <c r="H570" s="39">
        <v>715</v>
      </c>
      <c r="I570" s="39">
        <v>692</v>
      </c>
      <c r="J570" s="39">
        <v>763</v>
      </c>
      <c r="K570" s="39">
        <v>764</v>
      </c>
      <c r="L570" s="39">
        <v>717</v>
      </c>
      <c r="M570" s="39">
        <v>741</v>
      </c>
      <c r="N570" s="39">
        <v>741</v>
      </c>
    </row>
    <row r="571" spans="1:14" x14ac:dyDescent="0.25">
      <c r="A571" s="39" t="s">
        <v>135</v>
      </c>
      <c r="B571" s="39" t="s">
        <v>135</v>
      </c>
      <c r="C571" s="39">
        <v>2301000</v>
      </c>
      <c r="D571" s="39">
        <v>7</v>
      </c>
      <c r="E571" s="39">
        <v>731</v>
      </c>
      <c r="F571" s="39">
        <v>761</v>
      </c>
      <c r="G571" s="39">
        <v>717</v>
      </c>
      <c r="H571" s="39">
        <v>755</v>
      </c>
      <c r="I571" s="39">
        <v>710</v>
      </c>
      <c r="J571" s="39">
        <v>687</v>
      </c>
      <c r="K571" s="39">
        <v>757</v>
      </c>
      <c r="L571" s="39">
        <v>758</v>
      </c>
      <c r="M571" s="39">
        <v>712</v>
      </c>
      <c r="N571" s="39">
        <v>735</v>
      </c>
    </row>
    <row r="572" spans="1:14" x14ac:dyDescent="0.25">
      <c r="A572" s="39" t="s">
        <v>135</v>
      </c>
      <c r="B572" s="39" t="s">
        <v>135</v>
      </c>
      <c r="C572" s="39">
        <v>2301000</v>
      </c>
      <c r="D572" s="39">
        <v>8</v>
      </c>
      <c r="E572" s="39">
        <v>765</v>
      </c>
      <c r="F572" s="39">
        <v>723</v>
      </c>
      <c r="G572" s="39">
        <v>752</v>
      </c>
      <c r="H572" s="39">
        <v>708</v>
      </c>
      <c r="I572" s="39">
        <v>746</v>
      </c>
      <c r="J572" s="39">
        <v>702</v>
      </c>
      <c r="K572" s="39">
        <v>679</v>
      </c>
      <c r="L572" s="39">
        <v>749</v>
      </c>
      <c r="M572" s="39">
        <v>749</v>
      </c>
      <c r="N572" s="39">
        <v>704</v>
      </c>
    </row>
    <row r="573" spans="1:14" x14ac:dyDescent="0.25">
      <c r="A573" s="39" t="s">
        <v>135</v>
      </c>
      <c r="B573" s="39" t="s">
        <v>135</v>
      </c>
      <c r="C573" s="39">
        <v>2301000</v>
      </c>
      <c r="D573" s="39">
        <v>9</v>
      </c>
      <c r="E573" s="39">
        <v>796</v>
      </c>
      <c r="F573" s="39">
        <v>772</v>
      </c>
      <c r="G573" s="39">
        <v>729</v>
      </c>
      <c r="H573" s="39">
        <v>759</v>
      </c>
      <c r="I573" s="39">
        <v>715</v>
      </c>
      <c r="J573" s="39">
        <v>753</v>
      </c>
      <c r="K573" s="39">
        <v>708</v>
      </c>
      <c r="L573" s="39">
        <v>685</v>
      </c>
      <c r="M573" s="39">
        <v>755</v>
      </c>
      <c r="N573" s="39">
        <v>756</v>
      </c>
    </row>
    <row r="574" spans="1:14" x14ac:dyDescent="0.25">
      <c r="A574" s="39" t="s">
        <v>135</v>
      </c>
      <c r="B574" s="39" t="s">
        <v>135</v>
      </c>
      <c r="C574" s="39">
        <v>2303000</v>
      </c>
      <c r="D574" s="39">
        <v>0</v>
      </c>
      <c r="E574" s="39">
        <v>275</v>
      </c>
      <c r="F574" s="39">
        <v>258</v>
      </c>
      <c r="G574" s="39">
        <v>267</v>
      </c>
      <c r="H574" s="39">
        <v>267</v>
      </c>
      <c r="I574" s="39">
        <v>267</v>
      </c>
      <c r="J574" s="39">
        <v>267</v>
      </c>
      <c r="K574" s="39">
        <v>267</v>
      </c>
      <c r="L574" s="39">
        <v>267</v>
      </c>
      <c r="M574" s="39">
        <v>267</v>
      </c>
      <c r="N574" s="39">
        <v>267</v>
      </c>
    </row>
    <row r="575" spans="1:14" x14ac:dyDescent="0.25">
      <c r="A575" s="39" t="s">
        <v>135</v>
      </c>
      <c r="B575" s="39" t="s">
        <v>135</v>
      </c>
      <c r="C575" s="39">
        <v>2303000</v>
      </c>
      <c r="D575" s="39">
        <v>1</v>
      </c>
      <c r="E575" s="39">
        <v>275</v>
      </c>
      <c r="F575" s="39">
        <v>279</v>
      </c>
      <c r="G575" s="39">
        <v>262</v>
      </c>
      <c r="H575" s="39">
        <v>271</v>
      </c>
      <c r="I575" s="39">
        <v>270</v>
      </c>
      <c r="J575" s="39">
        <v>270</v>
      </c>
      <c r="K575" s="39">
        <v>270</v>
      </c>
      <c r="L575" s="39">
        <v>270</v>
      </c>
      <c r="M575" s="39">
        <v>270</v>
      </c>
      <c r="N575" s="39">
        <v>270</v>
      </c>
    </row>
    <row r="576" spans="1:14" x14ac:dyDescent="0.25">
      <c r="A576" s="39" t="s">
        <v>135</v>
      </c>
      <c r="B576" s="39" t="s">
        <v>135</v>
      </c>
      <c r="C576" s="39">
        <v>2303000</v>
      </c>
      <c r="D576" s="39">
        <v>10</v>
      </c>
      <c r="E576" s="39">
        <v>315</v>
      </c>
      <c r="F576" s="39">
        <v>288</v>
      </c>
      <c r="G576" s="39">
        <v>294</v>
      </c>
      <c r="H576" s="39">
        <v>296</v>
      </c>
      <c r="I576" s="39">
        <v>299</v>
      </c>
      <c r="J576" s="39">
        <v>292</v>
      </c>
      <c r="K576" s="39">
        <v>307</v>
      </c>
      <c r="L576" s="39">
        <v>286</v>
      </c>
      <c r="M576" s="39">
        <v>332</v>
      </c>
      <c r="N576" s="39">
        <v>306</v>
      </c>
    </row>
    <row r="577" spans="1:14" x14ac:dyDescent="0.25">
      <c r="A577" s="39" t="s">
        <v>135</v>
      </c>
      <c r="B577" s="39" t="s">
        <v>135</v>
      </c>
      <c r="C577" s="39">
        <v>2303000</v>
      </c>
      <c r="D577" s="39">
        <v>11</v>
      </c>
      <c r="E577" s="39">
        <v>271</v>
      </c>
      <c r="F577" s="39">
        <v>306</v>
      </c>
      <c r="G577" s="39">
        <v>280</v>
      </c>
      <c r="H577" s="39">
        <v>286</v>
      </c>
      <c r="I577" s="39">
        <v>288</v>
      </c>
      <c r="J577" s="39">
        <v>291</v>
      </c>
      <c r="K577" s="39">
        <v>284</v>
      </c>
      <c r="L577" s="39">
        <v>298</v>
      </c>
      <c r="M577" s="39">
        <v>278</v>
      </c>
      <c r="N577" s="39">
        <v>323</v>
      </c>
    </row>
    <row r="578" spans="1:14" x14ac:dyDescent="0.25">
      <c r="A578" s="39" t="s">
        <v>135</v>
      </c>
      <c r="B578" s="39" t="s">
        <v>135</v>
      </c>
      <c r="C578" s="39">
        <v>2303000</v>
      </c>
      <c r="D578" s="39">
        <v>12</v>
      </c>
      <c r="E578" s="39">
        <v>239</v>
      </c>
      <c r="F578" s="39">
        <v>262</v>
      </c>
      <c r="G578" s="39">
        <v>296</v>
      </c>
      <c r="H578" s="39">
        <v>271</v>
      </c>
      <c r="I578" s="39">
        <v>276</v>
      </c>
      <c r="J578" s="39">
        <v>278</v>
      </c>
      <c r="K578" s="39">
        <v>281</v>
      </c>
      <c r="L578" s="39">
        <v>275</v>
      </c>
      <c r="M578" s="39">
        <v>288</v>
      </c>
      <c r="N578" s="39">
        <v>268</v>
      </c>
    </row>
    <row r="579" spans="1:14" x14ac:dyDescent="0.25">
      <c r="A579" s="39" t="s">
        <v>135</v>
      </c>
      <c r="B579" s="39" t="s">
        <v>135</v>
      </c>
      <c r="C579" s="39">
        <v>2303000</v>
      </c>
      <c r="D579" s="39">
        <v>2</v>
      </c>
      <c r="E579" s="39">
        <v>302</v>
      </c>
      <c r="F579" s="39">
        <v>278</v>
      </c>
      <c r="G579" s="39">
        <v>283</v>
      </c>
      <c r="H579" s="39">
        <v>266</v>
      </c>
      <c r="I579" s="39">
        <v>274</v>
      </c>
      <c r="J579" s="39">
        <v>274</v>
      </c>
      <c r="K579" s="39">
        <v>274</v>
      </c>
      <c r="L579" s="39">
        <v>274</v>
      </c>
      <c r="M579" s="39">
        <v>274</v>
      </c>
      <c r="N579" s="39">
        <v>274</v>
      </c>
    </row>
    <row r="580" spans="1:14" x14ac:dyDescent="0.25">
      <c r="A580" s="39" t="s">
        <v>135</v>
      </c>
      <c r="B580" s="39" t="s">
        <v>135</v>
      </c>
      <c r="C580" s="39">
        <v>2303000</v>
      </c>
      <c r="D580" s="39">
        <v>3</v>
      </c>
      <c r="E580" s="39">
        <v>262</v>
      </c>
      <c r="F580" s="39">
        <v>304</v>
      </c>
      <c r="G580" s="39">
        <v>281</v>
      </c>
      <c r="H580" s="39">
        <v>285</v>
      </c>
      <c r="I580" s="39">
        <v>268</v>
      </c>
      <c r="J580" s="39">
        <v>276</v>
      </c>
      <c r="K580" s="39">
        <v>276</v>
      </c>
      <c r="L580" s="39">
        <v>276</v>
      </c>
      <c r="M580" s="39">
        <v>276</v>
      </c>
      <c r="N580" s="39">
        <v>276</v>
      </c>
    </row>
    <row r="581" spans="1:14" x14ac:dyDescent="0.25">
      <c r="A581" s="39" t="s">
        <v>135</v>
      </c>
      <c r="B581" s="39" t="s">
        <v>135</v>
      </c>
      <c r="C581" s="39">
        <v>2303000</v>
      </c>
      <c r="D581" s="39">
        <v>4</v>
      </c>
      <c r="E581" s="39">
        <v>281</v>
      </c>
      <c r="F581" s="39">
        <v>262</v>
      </c>
      <c r="G581" s="39">
        <v>304</v>
      </c>
      <c r="H581" s="39">
        <v>280</v>
      </c>
      <c r="I581" s="39">
        <v>285</v>
      </c>
      <c r="J581" s="39">
        <v>267</v>
      </c>
      <c r="K581" s="39">
        <v>276</v>
      </c>
      <c r="L581" s="39">
        <v>276</v>
      </c>
      <c r="M581" s="39">
        <v>276</v>
      </c>
      <c r="N581" s="39">
        <v>276</v>
      </c>
    </row>
    <row r="582" spans="1:14" x14ac:dyDescent="0.25">
      <c r="A582" s="39" t="s">
        <v>135</v>
      </c>
      <c r="B582" s="39" t="s">
        <v>135</v>
      </c>
      <c r="C582" s="39">
        <v>2303000</v>
      </c>
      <c r="D582" s="39">
        <v>5</v>
      </c>
      <c r="E582" s="39">
        <v>274</v>
      </c>
      <c r="F582" s="39">
        <v>287</v>
      </c>
      <c r="G582" s="39">
        <v>267</v>
      </c>
      <c r="H582" s="39">
        <v>311</v>
      </c>
      <c r="I582" s="39">
        <v>286</v>
      </c>
      <c r="J582" s="39">
        <v>291</v>
      </c>
      <c r="K582" s="39">
        <v>273</v>
      </c>
      <c r="L582" s="39">
        <v>282</v>
      </c>
      <c r="M582" s="39">
        <v>282</v>
      </c>
      <c r="N582" s="39">
        <v>282</v>
      </c>
    </row>
    <row r="583" spans="1:14" x14ac:dyDescent="0.25">
      <c r="A583" s="39" t="s">
        <v>135</v>
      </c>
      <c r="B583" s="39" t="s">
        <v>135</v>
      </c>
      <c r="C583" s="39">
        <v>2303000</v>
      </c>
      <c r="D583" s="39">
        <v>6</v>
      </c>
      <c r="E583" s="39">
        <v>288</v>
      </c>
      <c r="F583" s="39">
        <v>282</v>
      </c>
      <c r="G583" s="39">
        <v>295</v>
      </c>
      <c r="H583" s="39">
        <v>275</v>
      </c>
      <c r="I583" s="39">
        <v>320</v>
      </c>
      <c r="J583" s="39">
        <v>295</v>
      </c>
      <c r="K583" s="39">
        <v>300</v>
      </c>
      <c r="L583" s="39">
        <v>281</v>
      </c>
      <c r="M583" s="39">
        <v>291</v>
      </c>
      <c r="N583" s="39">
        <v>290</v>
      </c>
    </row>
    <row r="584" spans="1:14" x14ac:dyDescent="0.25">
      <c r="A584" s="39" t="s">
        <v>135</v>
      </c>
      <c r="B584" s="39" t="s">
        <v>135</v>
      </c>
      <c r="C584" s="39">
        <v>2303000</v>
      </c>
      <c r="D584" s="39">
        <v>7</v>
      </c>
      <c r="E584" s="39">
        <v>291</v>
      </c>
      <c r="F584" s="39">
        <v>294</v>
      </c>
      <c r="G584" s="39">
        <v>287</v>
      </c>
      <c r="H584" s="39">
        <v>301</v>
      </c>
      <c r="I584" s="39">
        <v>281</v>
      </c>
      <c r="J584" s="39">
        <v>326</v>
      </c>
      <c r="K584" s="39">
        <v>301</v>
      </c>
      <c r="L584" s="39">
        <v>305</v>
      </c>
      <c r="M584" s="39">
        <v>287</v>
      </c>
      <c r="N584" s="39">
        <v>296</v>
      </c>
    </row>
    <row r="585" spans="1:14" x14ac:dyDescent="0.25">
      <c r="A585" s="39" t="s">
        <v>135</v>
      </c>
      <c r="B585" s="39" t="s">
        <v>135</v>
      </c>
      <c r="C585" s="39">
        <v>2303000</v>
      </c>
      <c r="D585" s="39">
        <v>8</v>
      </c>
      <c r="E585" s="39">
        <v>290</v>
      </c>
      <c r="F585" s="39">
        <v>292</v>
      </c>
      <c r="G585" s="39">
        <v>295</v>
      </c>
      <c r="H585" s="39">
        <v>288</v>
      </c>
      <c r="I585" s="39">
        <v>302</v>
      </c>
      <c r="J585" s="39">
        <v>282</v>
      </c>
      <c r="K585" s="39">
        <v>328</v>
      </c>
      <c r="L585" s="39">
        <v>302</v>
      </c>
      <c r="M585" s="39">
        <v>307</v>
      </c>
      <c r="N585" s="39">
        <v>288</v>
      </c>
    </row>
    <row r="586" spans="1:14" x14ac:dyDescent="0.25">
      <c r="A586" s="39" t="s">
        <v>135</v>
      </c>
      <c r="B586" s="39" t="s">
        <v>135</v>
      </c>
      <c r="C586" s="39">
        <v>2303000</v>
      </c>
      <c r="D586" s="39">
        <v>9</v>
      </c>
      <c r="E586" s="39">
        <v>290</v>
      </c>
      <c r="F586" s="39">
        <v>296</v>
      </c>
      <c r="G586" s="39">
        <v>298</v>
      </c>
      <c r="H586" s="39">
        <v>301</v>
      </c>
      <c r="I586" s="39">
        <v>294</v>
      </c>
      <c r="J586" s="39">
        <v>308</v>
      </c>
      <c r="K586" s="39">
        <v>288</v>
      </c>
      <c r="L586" s="39">
        <v>334</v>
      </c>
      <c r="M586" s="39">
        <v>308</v>
      </c>
      <c r="N586" s="39">
        <v>313</v>
      </c>
    </row>
    <row r="587" spans="1:14" x14ac:dyDescent="0.25">
      <c r="A587" s="39" t="s">
        <v>135</v>
      </c>
      <c r="B587" s="39" t="s">
        <v>135</v>
      </c>
      <c r="C587" s="39">
        <v>2304000</v>
      </c>
      <c r="D587" s="39">
        <v>0</v>
      </c>
      <c r="E587" s="39">
        <v>23</v>
      </c>
      <c r="F587" s="39">
        <v>22</v>
      </c>
      <c r="G587" s="39">
        <v>23</v>
      </c>
      <c r="H587" s="39">
        <v>23</v>
      </c>
      <c r="I587" s="39">
        <v>23</v>
      </c>
      <c r="J587" s="39">
        <v>23</v>
      </c>
      <c r="K587" s="39">
        <v>23</v>
      </c>
      <c r="L587" s="39">
        <v>23</v>
      </c>
      <c r="M587" s="39">
        <v>23</v>
      </c>
      <c r="N587" s="39">
        <v>23</v>
      </c>
    </row>
    <row r="588" spans="1:14" x14ac:dyDescent="0.25">
      <c r="A588" s="39" t="s">
        <v>135</v>
      </c>
      <c r="B588" s="39" t="s">
        <v>135</v>
      </c>
      <c r="C588" s="39">
        <v>2304000</v>
      </c>
      <c r="D588" s="39">
        <v>1</v>
      </c>
      <c r="E588" s="39">
        <v>22</v>
      </c>
      <c r="F588" s="39">
        <v>23</v>
      </c>
      <c r="G588" s="39">
        <v>22</v>
      </c>
      <c r="H588" s="39">
        <v>22</v>
      </c>
      <c r="I588" s="39">
        <v>22</v>
      </c>
      <c r="J588" s="39">
        <v>22</v>
      </c>
      <c r="K588" s="39">
        <v>22</v>
      </c>
      <c r="L588" s="39">
        <v>22</v>
      </c>
      <c r="M588" s="39">
        <v>22</v>
      </c>
      <c r="N588" s="39">
        <v>22</v>
      </c>
    </row>
    <row r="589" spans="1:14" x14ac:dyDescent="0.25">
      <c r="A589" s="39" t="s">
        <v>135</v>
      </c>
      <c r="B589" s="39" t="s">
        <v>135</v>
      </c>
      <c r="C589" s="39">
        <v>2304000</v>
      </c>
      <c r="D589" s="39">
        <v>10</v>
      </c>
      <c r="E589" s="39">
        <v>31</v>
      </c>
      <c r="F589" s="39">
        <v>25</v>
      </c>
      <c r="G589" s="39">
        <v>19</v>
      </c>
      <c r="H589" s="39">
        <v>19</v>
      </c>
      <c r="I589" s="39">
        <v>16</v>
      </c>
      <c r="J589" s="39">
        <v>16</v>
      </c>
      <c r="K589" s="39">
        <v>16</v>
      </c>
      <c r="L589" s="39">
        <v>15</v>
      </c>
      <c r="M589" s="39">
        <v>13</v>
      </c>
      <c r="N589" s="39">
        <v>15</v>
      </c>
    </row>
    <row r="590" spans="1:14" x14ac:dyDescent="0.25">
      <c r="A590" s="39" t="s">
        <v>135</v>
      </c>
      <c r="B590" s="39" t="s">
        <v>135</v>
      </c>
      <c r="C590" s="39">
        <v>2304000</v>
      </c>
      <c r="D590" s="39">
        <v>11</v>
      </c>
      <c r="E590" s="39">
        <v>20</v>
      </c>
      <c r="F590" s="39">
        <v>32</v>
      </c>
      <c r="G590" s="39">
        <v>26</v>
      </c>
      <c r="H590" s="39">
        <v>19</v>
      </c>
      <c r="I590" s="39">
        <v>20</v>
      </c>
      <c r="J590" s="39">
        <v>16</v>
      </c>
      <c r="K590" s="39">
        <v>16</v>
      </c>
      <c r="L590" s="39">
        <v>16</v>
      </c>
      <c r="M590" s="39">
        <v>15</v>
      </c>
      <c r="N590" s="39">
        <v>13</v>
      </c>
    </row>
    <row r="591" spans="1:14" x14ac:dyDescent="0.25">
      <c r="A591" s="39" t="s">
        <v>135</v>
      </c>
      <c r="B591" s="39" t="s">
        <v>135</v>
      </c>
      <c r="C591" s="39">
        <v>2304000</v>
      </c>
      <c r="D591" s="39">
        <v>12</v>
      </c>
      <c r="E591" s="39">
        <v>31</v>
      </c>
      <c r="F591" s="39">
        <v>19</v>
      </c>
      <c r="G591" s="39">
        <v>30</v>
      </c>
      <c r="H591" s="39">
        <v>25</v>
      </c>
      <c r="I591" s="39">
        <v>18</v>
      </c>
      <c r="J591" s="39">
        <v>19</v>
      </c>
      <c r="K591" s="39">
        <v>15</v>
      </c>
      <c r="L591" s="39">
        <v>15</v>
      </c>
      <c r="M591" s="39">
        <v>15</v>
      </c>
      <c r="N591" s="39">
        <v>15</v>
      </c>
    </row>
    <row r="592" spans="1:14" x14ac:dyDescent="0.25">
      <c r="A592" s="39" t="s">
        <v>135</v>
      </c>
      <c r="B592" s="39" t="s">
        <v>135</v>
      </c>
      <c r="C592" s="39">
        <v>2304000</v>
      </c>
      <c r="D592" s="39">
        <v>2</v>
      </c>
      <c r="E592" s="39">
        <v>17</v>
      </c>
      <c r="F592" s="39">
        <v>19</v>
      </c>
      <c r="G592" s="39">
        <v>20</v>
      </c>
      <c r="H592" s="39">
        <v>19</v>
      </c>
      <c r="I592" s="39">
        <v>19</v>
      </c>
      <c r="J592" s="39">
        <v>19</v>
      </c>
      <c r="K592" s="39">
        <v>19</v>
      </c>
      <c r="L592" s="39">
        <v>19</v>
      </c>
      <c r="M592" s="39">
        <v>19</v>
      </c>
      <c r="N592" s="39">
        <v>19</v>
      </c>
    </row>
    <row r="593" spans="1:14" x14ac:dyDescent="0.25">
      <c r="A593" s="39" t="s">
        <v>135</v>
      </c>
      <c r="B593" s="39" t="s">
        <v>135</v>
      </c>
      <c r="C593" s="39">
        <v>2304000</v>
      </c>
      <c r="D593" s="39">
        <v>3</v>
      </c>
      <c r="E593" s="39">
        <v>19</v>
      </c>
      <c r="F593" s="39">
        <v>16</v>
      </c>
      <c r="G593" s="39">
        <v>19</v>
      </c>
      <c r="H593" s="39">
        <v>20</v>
      </c>
      <c r="I593" s="39">
        <v>19</v>
      </c>
      <c r="J593" s="39">
        <v>19</v>
      </c>
      <c r="K593" s="39">
        <v>19</v>
      </c>
      <c r="L593" s="39">
        <v>19</v>
      </c>
      <c r="M593" s="39">
        <v>19</v>
      </c>
      <c r="N593" s="39">
        <v>19</v>
      </c>
    </row>
    <row r="594" spans="1:14" x14ac:dyDescent="0.25">
      <c r="A594" s="39" t="s">
        <v>135</v>
      </c>
      <c r="B594" s="39" t="s">
        <v>135</v>
      </c>
      <c r="C594" s="39">
        <v>2304000</v>
      </c>
      <c r="D594" s="39">
        <v>4</v>
      </c>
      <c r="E594" s="39">
        <v>19</v>
      </c>
      <c r="F594" s="39">
        <v>18</v>
      </c>
      <c r="G594" s="39">
        <v>16</v>
      </c>
      <c r="H594" s="39">
        <v>18</v>
      </c>
      <c r="I594" s="39">
        <v>19</v>
      </c>
      <c r="J594" s="39">
        <v>18</v>
      </c>
      <c r="K594" s="39">
        <v>18</v>
      </c>
      <c r="L594" s="39">
        <v>18</v>
      </c>
      <c r="M594" s="39">
        <v>18</v>
      </c>
      <c r="N594" s="39">
        <v>18</v>
      </c>
    </row>
    <row r="595" spans="1:14" x14ac:dyDescent="0.25">
      <c r="A595" s="39" t="s">
        <v>135</v>
      </c>
      <c r="B595" s="39" t="s">
        <v>135</v>
      </c>
      <c r="C595" s="39">
        <v>2304000</v>
      </c>
      <c r="D595" s="39">
        <v>5</v>
      </c>
      <c r="E595" s="39">
        <v>18</v>
      </c>
      <c r="F595" s="39">
        <v>18</v>
      </c>
      <c r="G595" s="39">
        <v>17</v>
      </c>
      <c r="H595" s="39">
        <v>15</v>
      </c>
      <c r="I595" s="39">
        <v>17</v>
      </c>
      <c r="J595" s="39">
        <v>18</v>
      </c>
      <c r="K595" s="39">
        <v>17</v>
      </c>
      <c r="L595" s="39">
        <v>18</v>
      </c>
      <c r="M595" s="39">
        <v>18</v>
      </c>
      <c r="N595" s="39">
        <v>18</v>
      </c>
    </row>
    <row r="596" spans="1:14" x14ac:dyDescent="0.25">
      <c r="A596" s="39" t="s">
        <v>135</v>
      </c>
      <c r="B596" s="39" t="s">
        <v>135</v>
      </c>
      <c r="C596" s="39">
        <v>2304000</v>
      </c>
      <c r="D596" s="39">
        <v>6</v>
      </c>
      <c r="E596" s="39">
        <v>16</v>
      </c>
      <c r="F596" s="39">
        <v>16</v>
      </c>
      <c r="G596" s="39">
        <v>16</v>
      </c>
      <c r="H596" s="39">
        <v>16</v>
      </c>
      <c r="I596" s="39">
        <v>14</v>
      </c>
      <c r="J596" s="39">
        <v>16</v>
      </c>
      <c r="K596" s="39">
        <v>16</v>
      </c>
      <c r="L596" s="39">
        <v>15</v>
      </c>
      <c r="M596" s="39">
        <v>16</v>
      </c>
      <c r="N596" s="39">
        <v>16</v>
      </c>
    </row>
    <row r="597" spans="1:14" x14ac:dyDescent="0.25">
      <c r="A597" s="39" t="s">
        <v>135</v>
      </c>
      <c r="B597" s="39" t="s">
        <v>135</v>
      </c>
      <c r="C597" s="39">
        <v>2304000</v>
      </c>
      <c r="D597" s="39">
        <v>7</v>
      </c>
      <c r="E597" s="39">
        <v>19</v>
      </c>
      <c r="F597" s="39">
        <v>16</v>
      </c>
      <c r="G597" s="39">
        <v>16</v>
      </c>
      <c r="H597" s="39">
        <v>16</v>
      </c>
      <c r="I597" s="39">
        <v>15</v>
      </c>
      <c r="J597" s="39">
        <v>13</v>
      </c>
      <c r="K597" s="39">
        <v>15</v>
      </c>
      <c r="L597" s="39">
        <v>16</v>
      </c>
      <c r="M597" s="39">
        <v>15</v>
      </c>
      <c r="N597" s="39">
        <v>15</v>
      </c>
    </row>
    <row r="598" spans="1:14" x14ac:dyDescent="0.25">
      <c r="A598" s="39" t="s">
        <v>135</v>
      </c>
      <c r="B598" s="39" t="s">
        <v>135</v>
      </c>
      <c r="C598" s="39">
        <v>2304000</v>
      </c>
      <c r="D598" s="39">
        <v>8</v>
      </c>
      <c r="E598" s="39">
        <v>20</v>
      </c>
      <c r="F598" s="39">
        <v>21</v>
      </c>
      <c r="G598" s="39">
        <v>17</v>
      </c>
      <c r="H598" s="39">
        <v>17</v>
      </c>
      <c r="I598" s="39">
        <v>17</v>
      </c>
      <c r="J598" s="39">
        <v>16</v>
      </c>
      <c r="K598" s="39">
        <v>14</v>
      </c>
      <c r="L598" s="39">
        <v>16</v>
      </c>
      <c r="M598" s="39">
        <v>17</v>
      </c>
      <c r="N598" s="39">
        <v>16</v>
      </c>
    </row>
    <row r="599" spans="1:14" x14ac:dyDescent="0.25">
      <c r="A599" s="39" t="s">
        <v>135</v>
      </c>
      <c r="B599" s="39" t="s">
        <v>135</v>
      </c>
      <c r="C599" s="39">
        <v>2304000</v>
      </c>
      <c r="D599" s="39">
        <v>9</v>
      </c>
      <c r="E599" s="39">
        <v>26</v>
      </c>
      <c r="F599" s="39">
        <v>19</v>
      </c>
      <c r="G599" s="39">
        <v>20</v>
      </c>
      <c r="H599" s="39">
        <v>16</v>
      </c>
      <c r="I599" s="39">
        <v>16</v>
      </c>
      <c r="J599" s="39">
        <v>16</v>
      </c>
      <c r="K599" s="39">
        <v>15</v>
      </c>
      <c r="L599" s="39">
        <v>13</v>
      </c>
      <c r="M599" s="39">
        <v>15</v>
      </c>
      <c r="N599" s="39">
        <v>16</v>
      </c>
    </row>
    <row r="600" spans="1:14" x14ac:dyDescent="0.25">
      <c r="A600" s="39" t="s">
        <v>135</v>
      </c>
      <c r="B600" s="39" t="s">
        <v>135</v>
      </c>
      <c r="C600" s="39">
        <v>2305000</v>
      </c>
      <c r="D600" s="39">
        <v>0</v>
      </c>
      <c r="E600" s="39">
        <v>64</v>
      </c>
      <c r="F600" s="39">
        <v>60</v>
      </c>
      <c r="G600" s="39">
        <v>62</v>
      </c>
      <c r="H600" s="39">
        <v>62</v>
      </c>
      <c r="I600" s="39">
        <v>62</v>
      </c>
      <c r="J600" s="39">
        <v>62</v>
      </c>
      <c r="K600" s="39">
        <v>62</v>
      </c>
      <c r="L600" s="39">
        <v>62</v>
      </c>
      <c r="M600" s="39">
        <v>62</v>
      </c>
      <c r="N600" s="39">
        <v>62</v>
      </c>
    </row>
    <row r="601" spans="1:14" x14ac:dyDescent="0.25">
      <c r="A601" s="39" t="s">
        <v>135</v>
      </c>
      <c r="B601" s="39" t="s">
        <v>135</v>
      </c>
      <c r="C601" s="39">
        <v>2305000</v>
      </c>
      <c r="D601" s="39">
        <v>1</v>
      </c>
      <c r="E601" s="39">
        <v>55</v>
      </c>
      <c r="F601" s="39">
        <v>61</v>
      </c>
      <c r="G601" s="39">
        <v>57</v>
      </c>
      <c r="H601" s="39">
        <v>59</v>
      </c>
      <c r="I601" s="39">
        <v>59</v>
      </c>
      <c r="J601" s="39">
        <v>59</v>
      </c>
      <c r="K601" s="39">
        <v>59</v>
      </c>
      <c r="L601" s="39">
        <v>59</v>
      </c>
      <c r="M601" s="39">
        <v>59</v>
      </c>
      <c r="N601" s="39">
        <v>59</v>
      </c>
    </row>
    <row r="602" spans="1:14" x14ac:dyDescent="0.25">
      <c r="A602" s="39" t="s">
        <v>135</v>
      </c>
      <c r="B602" s="39" t="s">
        <v>135</v>
      </c>
      <c r="C602" s="39">
        <v>2305000</v>
      </c>
      <c r="D602" s="39">
        <v>10</v>
      </c>
      <c r="E602" s="39">
        <v>102</v>
      </c>
      <c r="F602" s="39">
        <v>77</v>
      </c>
      <c r="G602" s="39">
        <v>88</v>
      </c>
      <c r="H602" s="39">
        <v>86</v>
      </c>
      <c r="I602" s="39">
        <v>83</v>
      </c>
      <c r="J602" s="39">
        <v>77</v>
      </c>
      <c r="K602" s="39">
        <v>64</v>
      </c>
      <c r="L602" s="39">
        <v>74</v>
      </c>
      <c r="M602" s="39">
        <v>67</v>
      </c>
      <c r="N602" s="39">
        <v>62</v>
      </c>
    </row>
    <row r="603" spans="1:14" x14ac:dyDescent="0.25">
      <c r="A603" s="39" t="s">
        <v>135</v>
      </c>
      <c r="B603" s="39" t="s">
        <v>135</v>
      </c>
      <c r="C603" s="39">
        <v>2305000</v>
      </c>
      <c r="D603" s="39">
        <v>11</v>
      </c>
      <c r="E603" s="39">
        <v>83</v>
      </c>
      <c r="F603" s="39">
        <v>100</v>
      </c>
      <c r="G603" s="39">
        <v>76</v>
      </c>
      <c r="H603" s="39">
        <v>87</v>
      </c>
      <c r="I603" s="39">
        <v>85</v>
      </c>
      <c r="J603" s="39">
        <v>82</v>
      </c>
      <c r="K603" s="39">
        <v>76</v>
      </c>
      <c r="L603" s="39">
        <v>63</v>
      </c>
      <c r="M603" s="39">
        <v>73</v>
      </c>
      <c r="N603" s="39">
        <v>66</v>
      </c>
    </row>
    <row r="604" spans="1:14" x14ac:dyDescent="0.25">
      <c r="A604" s="39" t="s">
        <v>135</v>
      </c>
      <c r="B604" s="39" t="s">
        <v>135</v>
      </c>
      <c r="C604" s="39">
        <v>2305000</v>
      </c>
      <c r="D604" s="39">
        <v>12</v>
      </c>
      <c r="E604" s="39">
        <v>77</v>
      </c>
      <c r="F604" s="39">
        <v>81</v>
      </c>
      <c r="G604" s="39">
        <v>99</v>
      </c>
      <c r="H604" s="39">
        <v>74</v>
      </c>
      <c r="I604" s="39">
        <v>85</v>
      </c>
      <c r="J604" s="39">
        <v>83</v>
      </c>
      <c r="K604" s="39">
        <v>80</v>
      </c>
      <c r="L604" s="39">
        <v>75</v>
      </c>
      <c r="M604" s="39">
        <v>62</v>
      </c>
      <c r="N604" s="39">
        <v>71</v>
      </c>
    </row>
    <row r="605" spans="1:14" x14ac:dyDescent="0.25">
      <c r="A605" s="39" t="s">
        <v>135</v>
      </c>
      <c r="B605" s="39" t="s">
        <v>135</v>
      </c>
      <c r="C605" s="39">
        <v>2305000</v>
      </c>
      <c r="D605" s="39">
        <v>2</v>
      </c>
      <c r="E605" s="39">
        <v>62</v>
      </c>
      <c r="F605" s="39">
        <v>57</v>
      </c>
      <c r="G605" s="39">
        <v>64</v>
      </c>
      <c r="H605" s="39">
        <v>60</v>
      </c>
      <c r="I605" s="39">
        <v>62</v>
      </c>
      <c r="J605" s="39">
        <v>62</v>
      </c>
      <c r="K605" s="39">
        <v>62</v>
      </c>
      <c r="L605" s="39">
        <v>62</v>
      </c>
      <c r="M605" s="39">
        <v>62</v>
      </c>
      <c r="N605" s="39">
        <v>62</v>
      </c>
    </row>
    <row r="606" spans="1:14" x14ac:dyDescent="0.25">
      <c r="A606" s="39" t="s">
        <v>135</v>
      </c>
      <c r="B606" s="39" t="s">
        <v>135</v>
      </c>
      <c r="C606" s="39">
        <v>2305000</v>
      </c>
      <c r="D606" s="39">
        <v>3</v>
      </c>
      <c r="E606" s="39">
        <v>68</v>
      </c>
      <c r="F606" s="39">
        <v>62</v>
      </c>
      <c r="G606" s="39">
        <v>57</v>
      </c>
      <c r="H606" s="39">
        <v>64</v>
      </c>
      <c r="I606" s="39">
        <v>60</v>
      </c>
      <c r="J606" s="39">
        <v>62</v>
      </c>
      <c r="K606" s="39">
        <v>62</v>
      </c>
      <c r="L606" s="39">
        <v>62</v>
      </c>
      <c r="M606" s="39">
        <v>62</v>
      </c>
      <c r="N606" s="39">
        <v>62</v>
      </c>
    </row>
    <row r="607" spans="1:14" x14ac:dyDescent="0.25">
      <c r="A607" s="39" t="s">
        <v>135</v>
      </c>
      <c r="B607" s="39" t="s">
        <v>135</v>
      </c>
      <c r="C607" s="39">
        <v>2305000</v>
      </c>
      <c r="D607" s="39">
        <v>4</v>
      </c>
      <c r="E607" s="39">
        <v>57</v>
      </c>
      <c r="F607" s="39">
        <v>65</v>
      </c>
      <c r="G607" s="39">
        <v>59</v>
      </c>
      <c r="H607" s="39">
        <v>55</v>
      </c>
      <c r="I607" s="39">
        <v>61</v>
      </c>
      <c r="J607" s="39">
        <v>58</v>
      </c>
      <c r="K607" s="39">
        <v>59</v>
      </c>
      <c r="L607" s="39">
        <v>59</v>
      </c>
      <c r="M607" s="39">
        <v>59</v>
      </c>
      <c r="N607" s="39">
        <v>59</v>
      </c>
    </row>
    <row r="608" spans="1:14" x14ac:dyDescent="0.25">
      <c r="A608" s="39" t="s">
        <v>135</v>
      </c>
      <c r="B608" s="39" t="s">
        <v>135</v>
      </c>
      <c r="C608" s="39">
        <v>2305000</v>
      </c>
      <c r="D608" s="39">
        <v>5</v>
      </c>
      <c r="E608" s="39">
        <v>71</v>
      </c>
      <c r="F608" s="39">
        <v>59</v>
      </c>
      <c r="G608" s="39">
        <v>68</v>
      </c>
      <c r="H608" s="39">
        <v>62</v>
      </c>
      <c r="I608" s="39">
        <v>57</v>
      </c>
      <c r="J608" s="39">
        <v>64</v>
      </c>
      <c r="K608" s="39">
        <v>60</v>
      </c>
      <c r="L608" s="39">
        <v>62</v>
      </c>
      <c r="M608" s="39">
        <v>62</v>
      </c>
      <c r="N608" s="39">
        <v>62</v>
      </c>
    </row>
    <row r="609" spans="1:14" x14ac:dyDescent="0.25">
      <c r="A609" s="39" t="s">
        <v>135</v>
      </c>
      <c r="B609" s="39" t="s">
        <v>135</v>
      </c>
      <c r="C609" s="39">
        <v>2305000</v>
      </c>
      <c r="D609" s="39">
        <v>6</v>
      </c>
      <c r="E609" s="39">
        <v>76</v>
      </c>
      <c r="F609" s="39">
        <v>71</v>
      </c>
      <c r="G609" s="39">
        <v>59</v>
      </c>
      <c r="H609" s="39">
        <v>68</v>
      </c>
      <c r="I609" s="39">
        <v>62</v>
      </c>
      <c r="J609" s="39">
        <v>57</v>
      </c>
      <c r="K609" s="39">
        <v>64</v>
      </c>
      <c r="L609" s="39">
        <v>60</v>
      </c>
      <c r="M609" s="39">
        <v>62</v>
      </c>
      <c r="N609" s="39">
        <v>62</v>
      </c>
    </row>
    <row r="610" spans="1:14" x14ac:dyDescent="0.25">
      <c r="A610" s="39" t="s">
        <v>135</v>
      </c>
      <c r="B610" s="39" t="s">
        <v>135</v>
      </c>
      <c r="C610" s="39">
        <v>2305000</v>
      </c>
      <c r="D610" s="39">
        <v>7</v>
      </c>
      <c r="E610" s="39">
        <v>80</v>
      </c>
      <c r="F610" s="39">
        <v>77</v>
      </c>
      <c r="G610" s="39">
        <v>72</v>
      </c>
      <c r="H610" s="39">
        <v>60</v>
      </c>
      <c r="I610" s="39">
        <v>69</v>
      </c>
      <c r="J610" s="39">
        <v>63</v>
      </c>
      <c r="K610" s="39">
        <v>58</v>
      </c>
      <c r="L610" s="39">
        <v>65</v>
      </c>
      <c r="M610" s="39">
        <v>61</v>
      </c>
      <c r="N610" s="39">
        <v>63</v>
      </c>
    </row>
    <row r="611" spans="1:14" x14ac:dyDescent="0.25">
      <c r="A611" s="39" t="s">
        <v>135</v>
      </c>
      <c r="B611" s="39" t="s">
        <v>135</v>
      </c>
      <c r="C611" s="39">
        <v>2305000</v>
      </c>
      <c r="D611" s="39">
        <v>8</v>
      </c>
      <c r="E611" s="39">
        <v>84</v>
      </c>
      <c r="F611" s="39">
        <v>81</v>
      </c>
      <c r="G611" s="39">
        <v>79</v>
      </c>
      <c r="H611" s="39">
        <v>73</v>
      </c>
      <c r="I611" s="39">
        <v>61</v>
      </c>
      <c r="J611" s="39">
        <v>70</v>
      </c>
      <c r="K611" s="39">
        <v>64</v>
      </c>
      <c r="L611" s="39">
        <v>59</v>
      </c>
      <c r="M611" s="39">
        <v>66</v>
      </c>
      <c r="N611" s="39">
        <v>62</v>
      </c>
    </row>
    <row r="612" spans="1:14" x14ac:dyDescent="0.25">
      <c r="A612" s="39" t="s">
        <v>135</v>
      </c>
      <c r="B612" s="39" t="s">
        <v>135</v>
      </c>
      <c r="C612" s="39">
        <v>2305000</v>
      </c>
      <c r="D612" s="39">
        <v>9</v>
      </c>
      <c r="E612" s="39">
        <v>76</v>
      </c>
      <c r="F612" s="39">
        <v>86</v>
      </c>
      <c r="G612" s="39">
        <v>84</v>
      </c>
      <c r="H612" s="39">
        <v>81</v>
      </c>
      <c r="I612" s="39">
        <v>76</v>
      </c>
      <c r="J612" s="39">
        <v>63</v>
      </c>
      <c r="K612" s="39">
        <v>73</v>
      </c>
      <c r="L612" s="39">
        <v>66</v>
      </c>
      <c r="M612" s="39">
        <v>61</v>
      </c>
      <c r="N612" s="39">
        <v>68</v>
      </c>
    </row>
    <row r="613" spans="1:14" x14ac:dyDescent="0.25">
      <c r="A613" s="39" t="s">
        <v>135</v>
      </c>
      <c r="B613" s="39" t="s">
        <v>135</v>
      </c>
      <c r="C613" s="39">
        <v>2306000</v>
      </c>
      <c r="D613" s="39">
        <v>0</v>
      </c>
      <c r="E613" s="39">
        <v>37</v>
      </c>
      <c r="F613" s="39">
        <v>34</v>
      </c>
      <c r="G613" s="39">
        <v>36</v>
      </c>
      <c r="H613" s="39">
        <v>36</v>
      </c>
      <c r="I613" s="39">
        <v>36</v>
      </c>
      <c r="J613" s="39">
        <v>36</v>
      </c>
      <c r="K613" s="39">
        <v>36</v>
      </c>
      <c r="L613" s="39">
        <v>36</v>
      </c>
      <c r="M613" s="39">
        <v>36</v>
      </c>
      <c r="N613" s="39">
        <v>36</v>
      </c>
    </row>
    <row r="614" spans="1:14" x14ac:dyDescent="0.25">
      <c r="A614" s="39" t="s">
        <v>135</v>
      </c>
      <c r="B614" s="39" t="s">
        <v>135</v>
      </c>
      <c r="C614" s="39">
        <v>2306000</v>
      </c>
      <c r="D614" s="39">
        <v>1</v>
      </c>
      <c r="E614" s="39">
        <v>36</v>
      </c>
      <c r="F614" s="39">
        <v>37</v>
      </c>
      <c r="G614" s="39">
        <v>35</v>
      </c>
      <c r="H614" s="39">
        <v>36</v>
      </c>
      <c r="I614" s="39">
        <v>36</v>
      </c>
      <c r="J614" s="39">
        <v>36</v>
      </c>
      <c r="K614" s="39">
        <v>36</v>
      </c>
      <c r="L614" s="39">
        <v>36</v>
      </c>
      <c r="M614" s="39">
        <v>36</v>
      </c>
      <c r="N614" s="39">
        <v>36</v>
      </c>
    </row>
    <row r="615" spans="1:14" x14ac:dyDescent="0.25">
      <c r="A615" s="39" t="s">
        <v>135</v>
      </c>
      <c r="B615" s="39" t="s">
        <v>135</v>
      </c>
      <c r="C615" s="39">
        <v>2306000</v>
      </c>
      <c r="D615" s="39">
        <v>10</v>
      </c>
      <c r="E615" s="39">
        <v>43</v>
      </c>
      <c r="F615" s="39">
        <v>56</v>
      </c>
      <c r="G615" s="39">
        <v>43</v>
      </c>
      <c r="H615" s="39">
        <v>38</v>
      </c>
      <c r="I615" s="39">
        <v>42</v>
      </c>
      <c r="J615" s="39">
        <v>53</v>
      </c>
      <c r="K615" s="39">
        <v>47</v>
      </c>
      <c r="L615" s="39">
        <v>46</v>
      </c>
      <c r="M615" s="39">
        <v>48</v>
      </c>
      <c r="N615" s="39">
        <v>44</v>
      </c>
    </row>
    <row r="616" spans="1:14" x14ac:dyDescent="0.25">
      <c r="A616" s="39" t="s">
        <v>135</v>
      </c>
      <c r="B616" s="39" t="s">
        <v>135</v>
      </c>
      <c r="C616" s="39">
        <v>2306000</v>
      </c>
      <c r="D616" s="39">
        <v>11</v>
      </c>
      <c r="E616" s="39">
        <v>56</v>
      </c>
      <c r="F616" s="39">
        <v>44</v>
      </c>
      <c r="G616" s="39">
        <v>57</v>
      </c>
      <c r="H616" s="39">
        <v>43</v>
      </c>
      <c r="I616" s="39">
        <v>39</v>
      </c>
      <c r="J616" s="39">
        <v>43</v>
      </c>
      <c r="K616" s="39">
        <v>54</v>
      </c>
      <c r="L616" s="39">
        <v>47</v>
      </c>
      <c r="M616" s="39">
        <v>46</v>
      </c>
      <c r="N616" s="39">
        <v>48</v>
      </c>
    </row>
    <row r="617" spans="1:14" x14ac:dyDescent="0.25">
      <c r="A617" s="39" t="s">
        <v>135</v>
      </c>
      <c r="B617" s="39" t="s">
        <v>135</v>
      </c>
      <c r="C617" s="39">
        <v>2306000</v>
      </c>
      <c r="D617" s="39">
        <v>12</v>
      </c>
      <c r="E617" s="39">
        <v>29</v>
      </c>
      <c r="F617" s="39">
        <v>52</v>
      </c>
      <c r="G617" s="39">
        <v>40</v>
      </c>
      <c r="H617" s="39">
        <v>53</v>
      </c>
      <c r="I617" s="39">
        <v>40</v>
      </c>
      <c r="J617" s="39">
        <v>36</v>
      </c>
      <c r="K617" s="39">
        <v>40</v>
      </c>
      <c r="L617" s="39">
        <v>50</v>
      </c>
      <c r="M617" s="39">
        <v>44</v>
      </c>
      <c r="N617" s="39">
        <v>43</v>
      </c>
    </row>
    <row r="618" spans="1:14" x14ac:dyDescent="0.25">
      <c r="A618" s="39" t="s">
        <v>135</v>
      </c>
      <c r="B618" s="39" t="s">
        <v>135</v>
      </c>
      <c r="C618" s="39">
        <v>2306000</v>
      </c>
      <c r="D618" s="39">
        <v>2</v>
      </c>
      <c r="E618" s="39">
        <v>41</v>
      </c>
      <c r="F618" s="39">
        <v>38</v>
      </c>
      <c r="G618" s="39">
        <v>38</v>
      </c>
      <c r="H618" s="39">
        <v>36</v>
      </c>
      <c r="I618" s="39">
        <v>37</v>
      </c>
      <c r="J618" s="39">
        <v>37</v>
      </c>
      <c r="K618" s="39">
        <v>37</v>
      </c>
      <c r="L618" s="39">
        <v>37</v>
      </c>
      <c r="M618" s="39">
        <v>37</v>
      </c>
      <c r="N618" s="39">
        <v>37</v>
      </c>
    </row>
    <row r="619" spans="1:14" x14ac:dyDescent="0.25">
      <c r="A619" s="39" t="s">
        <v>135</v>
      </c>
      <c r="B619" s="39" t="s">
        <v>135</v>
      </c>
      <c r="C619" s="39">
        <v>2306000</v>
      </c>
      <c r="D619" s="39">
        <v>3</v>
      </c>
      <c r="E619" s="39">
        <v>38</v>
      </c>
      <c r="F619" s="39">
        <v>40</v>
      </c>
      <c r="G619" s="39">
        <v>37</v>
      </c>
      <c r="H619" s="39">
        <v>38</v>
      </c>
      <c r="I619" s="39">
        <v>35</v>
      </c>
      <c r="J619" s="39">
        <v>37</v>
      </c>
      <c r="K619" s="39">
        <v>37</v>
      </c>
      <c r="L619" s="39">
        <v>37</v>
      </c>
      <c r="M619" s="39">
        <v>37</v>
      </c>
      <c r="N619" s="39">
        <v>37</v>
      </c>
    </row>
    <row r="620" spans="1:14" x14ac:dyDescent="0.25">
      <c r="A620" s="39" t="s">
        <v>135</v>
      </c>
      <c r="B620" s="39" t="s">
        <v>135</v>
      </c>
      <c r="C620" s="39">
        <v>2306000</v>
      </c>
      <c r="D620" s="39">
        <v>4</v>
      </c>
      <c r="E620" s="39">
        <v>40</v>
      </c>
      <c r="F620" s="39">
        <v>39</v>
      </c>
      <c r="G620" s="39">
        <v>40</v>
      </c>
      <c r="H620" s="39">
        <v>38</v>
      </c>
      <c r="I620" s="39">
        <v>38</v>
      </c>
      <c r="J620" s="39">
        <v>36</v>
      </c>
      <c r="K620" s="39">
        <v>37</v>
      </c>
      <c r="L620" s="39">
        <v>37</v>
      </c>
      <c r="M620" s="39">
        <v>37</v>
      </c>
      <c r="N620" s="39">
        <v>37</v>
      </c>
    </row>
    <row r="621" spans="1:14" x14ac:dyDescent="0.25">
      <c r="A621" s="39" t="s">
        <v>135</v>
      </c>
      <c r="B621" s="39" t="s">
        <v>135</v>
      </c>
      <c r="C621" s="39">
        <v>2306000</v>
      </c>
      <c r="D621" s="39">
        <v>5</v>
      </c>
      <c r="E621" s="39">
        <v>44</v>
      </c>
      <c r="F621" s="39">
        <v>39</v>
      </c>
      <c r="G621" s="39">
        <v>38</v>
      </c>
      <c r="H621" s="39">
        <v>40</v>
      </c>
      <c r="I621" s="39">
        <v>37</v>
      </c>
      <c r="J621" s="39">
        <v>38</v>
      </c>
      <c r="K621" s="39">
        <v>35</v>
      </c>
      <c r="L621" s="39">
        <v>36</v>
      </c>
      <c r="M621" s="39">
        <v>36</v>
      </c>
      <c r="N621" s="39">
        <v>36</v>
      </c>
    </row>
    <row r="622" spans="1:14" x14ac:dyDescent="0.25">
      <c r="A622" s="39" t="s">
        <v>135</v>
      </c>
      <c r="B622" s="39" t="s">
        <v>135</v>
      </c>
      <c r="C622" s="39">
        <v>2306000</v>
      </c>
      <c r="D622" s="39">
        <v>6</v>
      </c>
      <c r="E622" s="39">
        <v>36</v>
      </c>
      <c r="F622" s="39">
        <v>46</v>
      </c>
      <c r="G622" s="39">
        <v>40</v>
      </c>
      <c r="H622" s="39">
        <v>39</v>
      </c>
      <c r="I622" s="39">
        <v>41</v>
      </c>
      <c r="J622" s="39">
        <v>38</v>
      </c>
      <c r="K622" s="39">
        <v>39</v>
      </c>
      <c r="L622" s="39">
        <v>37</v>
      </c>
      <c r="M622" s="39">
        <v>38</v>
      </c>
      <c r="N622" s="39">
        <v>38</v>
      </c>
    </row>
    <row r="623" spans="1:14" x14ac:dyDescent="0.25">
      <c r="A623" s="39" t="s">
        <v>135</v>
      </c>
      <c r="B623" s="39" t="s">
        <v>135</v>
      </c>
      <c r="C623" s="39">
        <v>2306000</v>
      </c>
      <c r="D623" s="39">
        <v>7</v>
      </c>
      <c r="E623" s="39">
        <v>35</v>
      </c>
      <c r="F623" s="39">
        <v>39</v>
      </c>
      <c r="G623" s="39">
        <v>49</v>
      </c>
      <c r="H623" s="39">
        <v>43</v>
      </c>
      <c r="I623" s="39">
        <v>42</v>
      </c>
      <c r="J623" s="39">
        <v>44</v>
      </c>
      <c r="K623" s="39">
        <v>41</v>
      </c>
      <c r="L623" s="39">
        <v>42</v>
      </c>
      <c r="M623" s="39">
        <v>39</v>
      </c>
      <c r="N623" s="39">
        <v>40</v>
      </c>
    </row>
    <row r="624" spans="1:14" x14ac:dyDescent="0.25">
      <c r="A624" s="39" t="s">
        <v>135</v>
      </c>
      <c r="B624" s="39" t="s">
        <v>135</v>
      </c>
      <c r="C624" s="39">
        <v>2306000</v>
      </c>
      <c r="D624" s="39">
        <v>8</v>
      </c>
      <c r="E624" s="39">
        <v>41</v>
      </c>
      <c r="F624" s="39">
        <v>37</v>
      </c>
      <c r="G624" s="39">
        <v>41</v>
      </c>
      <c r="H624" s="39">
        <v>51</v>
      </c>
      <c r="I624" s="39">
        <v>45</v>
      </c>
      <c r="J624" s="39">
        <v>44</v>
      </c>
      <c r="K624" s="39">
        <v>46</v>
      </c>
      <c r="L624" s="39">
        <v>43</v>
      </c>
      <c r="M624" s="39">
        <v>43</v>
      </c>
      <c r="N624" s="39">
        <v>41</v>
      </c>
    </row>
    <row r="625" spans="1:14" x14ac:dyDescent="0.25">
      <c r="A625" s="39" t="s">
        <v>135</v>
      </c>
      <c r="B625" s="39" t="s">
        <v>135</v>
      </c>
      <c r="C625" s="39">
        <v>2306000</v>
      </c>
      <c r="D625" s="39">
        <v>9</v>
      </c>
      <c r="E625" s="39">
        <v>57</v>
      </c>
      <c r="F625" s="39">
        <v>43</v>
      </c>
      <c r="G625" s="39">
        <v>39</v>
      </c>
      <c r="H625" s="39">
        <v>43</v>
      </c>
      <c r="I625" s="39">
        <v>54</v>
      </c>
      <c r="J625" s="39">
        <v>48</v>
      </c>
      <c r="K625" s="39">
        <v>47</v>
      </c>
      <c r="L625" s="39">
        <v>49</v>
      </c>
      <c r="M625" s="39">
        <v>45</v>
      </c>
      <c r="N625" s="39">
        <v>46</v>
      </c>
    </row>
    <row r="626" spans="1:14" x14ac:dyDescent="0.25">
      <c r="A626" s="39" t="s">
        <v>135</v>
      </c>
      <c r="B626" s="39" t="s">
        <v>135</v>
      </c>
      <c r="C626" s="39">
        <v>2307000</v>
      </c>
      <c r="D626" s="39">
        <v>0</v>
      </c>
      <c r="E626" s="39">
        <v>212</v>
      </c>
      <c r="F626" s="39">
        <v>199</v>
      </c>
      <c r="G626" s="39">
        <v>205</v>
      </c>
      <c r="H626" s="39">
        <v>205</v>
      </c>
      <c r="I626" s="39">
        <v>205</v>
      </c>
      <c r="J626" s="39">
        <v>205</v>
      </c>
      <c r="K626" s="39">
        <v>205</v>
      </c>
      <c r="L626" s="39">
        <v>205</v>
      </c>
      <c r="M626" s="39">
        <v>205</v>
      </c>
      <c r="N626" s="39">
        <v>205</v>
      </c>
    </row>
    <row r="627" spans="1:14" x14ac:dyDescent="0.25">
      <c r="A627" s="39" t="s">
        <v>135</v>
      </c>
      <c r="B627" s="39" t="s">
        <v>135</v>
      </c>
      <c r="C627" s="39">
        <v>2307000</v>
      </c>
      <c r="D627" s="39">
        <v>1</v>
      </c>
      <c r="E627" s="39">
        <v>216</v>
      </c>
      <c r="F627" s="39">
        <v>217</v>
      </c>
      <c r="G627" s="39">
        <v>204</v>
      </c>
      <c r="H627" s="39">
        <v>210</v>
      </c>
      <c r="I627" s="39">
        <v>210</v>
      </c>
      <c r="J627" s="39">
        <v>210</v>
      </c>
      <c r="K627" s="39">
        <v>210</v>
      </c>
      <c r="L627" s="39">
        <v>210</v>
      </c>
      <c r="M627" s="39">
        <v>210</v>
      </c>
      <c r="N627" s="39">
        <v>210</v>
      </c>
    </row>
    <row r="628" spans="1:14" x14ac:dyDescent="0.25">
      <c r="A628" s="39" t="s">
        <v>135</v>
      </c>
      <c r="B628" s="39" t="s">
        <v>135</v>
      </c>
      <c r="C628" s="39">
        <v>2307000</v>
      </c>
      <c r="D628" s="39">
        <v>10</v>
      </c>
      <c r="E628" s="39">
        <v>266</v>
      </c>
      <c r="F628" s="39">
        <v>224</v>
      </c>
      <c r="G628" s="39">
        <v>236</v>
      </c>
      <c r="H628" s="39">
        <v>245</v>
      </c>
      <c r="I628" s="39">
        <v>245</v>
      </c>
      <c r="J628" s="39">
        <v>209</v>
      </c>
      <c r="K628" s="39">
        <v>199</v>
      </c>
      <c r="L628" s="39">
        <v>208</v>
      </c>
      <c r="M628" s="39">
        <v>211</v>
      </c>
      <c r="N628" s="39">
        <v>217</v>
      </c>
    </row>
    <row r="629" spans="1:14" x14ac:dyDescent="0.25">
      <c r="A629" s="39" t="s">
        <v>135</v>
      </c>
      <c r="B629" s="39" t="s">
        <v>135</v>
      </c>
      <c r="C629" s="39">
        <v>2307000</v>
      </c>
      <c r="D629" s="39">
        <v>11</v>
      </c>
      <c r="E629" s="39">
        <v>217</v>
      </c>
      <c r="F629" s="39">
        <v>262</v>
      </c>
      <c r="G629" s="39">
        <v>221</v>
      </c>
      <c r="H629" s="39">
        <v>233</v>
      </c>
      <c r="I629" s="39">
        <v>242</v>
      </c>
      <c r="J629" s="39">
        <v>242</v>
      </c>
      <c r="K629" s="39">
        <v>206</v>
      </c>
      <c r="L629" s="39">
        <v>196</v>
      </c>
      <c r="M629" s="39">
        <v>205</v>
      </c>
      <c r="N629" s="39">
        <v>208</v>
      </c>
    </row>
    <row r="630" spans="1:14" x14ac:dyDescent="0.25">
      <c r="A630" s="39" t="s">
        <v>135</v>
      </c>
      <c r="B630" s="39" t="s">
        <v>135</v>
      </c>
      <c r="C630" s="39">
        <v>2307000</v>
      </c>
      <c r="D630" s="39">
        <v>12</v>
      </c>
      <c r="E630" s="39">
        <v>238</v>
      </c>
      <c r="F630" s="39">
        <v>212</v>
      </c>
      <c r="G630" s="39">
        <v>256</v>
      </c>
      <c r="H630" s="39">
        <v>215</v>
      </c>
      <c r="I630" s="39">
        <v>228</v>
      </c>
      <c r="J630" s="39">
        <v>236</v>
      </c>
      <c r="K630" s="39">
        <v>236</v>
      </c>
      <c r="L630" s="39">
        <v>201</v>
      </c>
      <c r="M630" s="39">
        <v>191</v>
      </c>
      <c r="N630" s="39">
        <v>200</v>
      </c>
    </row>
    <row r="631" spans="1:14" x14ac:dyDescent="0.25">
      <c r="A631" s="39" t="s">
        <v>135</v>
      </c>
      <c r="B631" s="39" t="s">
        <v>135</v>
      </c>
      <c r="C631" s="39">
        <v>2307000</v>
      </c>
      <c r="D631" s="39">
        <v>2</v>
      </c>
      <c r="E631" s="39">
        <v>209</v>
      </c>
      <c r="F631" s="39">
        <v>216</v>
      </c>
      <c r="G631" s="39">
        <v>216</v>
      </c>
      <c r="H631" s="39">
        <v>203</v>
      </c>
      <c r="I631" s="39">
        <v>210</v>
      </c>
      <c r="J631" s="39">
        <v>210</v>
      </c>
      <c r="K631" s="39">
        <v>210</v>
      </c>
      <c r="L631" s="39">
        <v>210</v>
      </c>
      <c r="M631" s="39">
        <v>210</v>
      </c>
      <c r="N631" s="39">
        <v>210</v>
      </c>
    </row>
    <row r="632" spans="1:14" x14ac:dyDescent="0.25">
      <c r="A632" s="39" t="s">
        <v>135</v>
      </c>
      <c r="B632" s="39" t="s">
        <v>135</v>
      </c>
      <c r="C632" s="39">
        <v>2307000</v>
      </c>
      <c r="D632" s="39">
        <v>3</v>
      </c>
      <c r="E632" s="39">
        <v>205</v>
      </c>
      <c r="F632" s="39">
        <v>208</v>
      </c>
      <c r="G632" s="39">
        <v>214</v>
      </c>
      <c r="H632" s="39">
        <v>215</v>
      </c>
      <c r="I632" s="39">
        <v>202</v>
      </c>
      <c r="J632" s="39">
        <v>209</v>
      </c>
      <c r="K632" s="39">
        <v>209</v>
      </c>
      <c r="L632" s="39">
        <v>209</v>
      </c>
      <c r="M632" s="39">
        <v>209</v>
      </c>
      <c r="N632" s="39">
        <v>209</v>
      </c>
    </row>
    <row r="633" spans="1:14" x14ac:dyDescent="0.25">
      <c r="A633" s="39" t="s">
        <v>135</v>
      </c>
      <c r="B633" s="39" t="s">
        <v>135</v>
      </c>
      <c r="C633" s="39">
        <v>2307000</v>
      </c>
      <c r="D633" s="39">
        <v>4</v>
      </c>
      <c r="E633" s="39">
        <v>196</v>
      </c>
      <c r="F633" s="39">
        <v>205</v>
      </c>
      <c r="G633" s="39">
        <v>208</v>
      </c>
      <c r="H633" s="39">
        <v>214</v>
      </c>
      <c r="I633" s="39">
        <v>215</v>
      </c>
      <c r="J633" s="39">
        <v>202</v>
      </c>
      <c r="K633" s="39">
        <v>209</v>
      </c>
      <c r="L633" s="39">
        <v>209</v>
      </c>
      <c r="M633" s="39">
        <v>209</v>
      </c>
      <c r="N633" s="39">
        <v>209</v>
      </c>
    </row>
    <row r="634" spans="1:14" x14ac:dyDescent="0.25">
      <c r="A634" s="39" t="s">
        <v>135</v>
      </c>
      <c r="B634" s="39" t="s">
        <v>135</v>
      </c>
      <c r="C634" s="39">
        <v>2307000</v>
      </c>
      <c r="D634" s="39">
        <v>5</v>
      </c>
      <c r="E634" s="39">
        <v>207</v>
      </c>
      <c r="F634" s="39">
        <v>197</v>
      </c>
      <c r="G634" s="39">
        <v>206</v>
      </c>
      <c r="H634" s="39">
        <v>209</v>
      </c>
      <c r="I634" s="39">
        <v>215</v>
      </c>
      <c r="J634" s="39">
        <v>216</v>
      </c>
      <c r="K634" s="39">
        <v>203</v>
      </c>
      <c r="L634" s="39">
        <v>210</v>
      </c>
      <c r="M634" s="39">
        <v>210</v>
      </c>
      <c r="N634" s="39">
        <v>210</v>
      </c>
    </row>
    <row r="635" spans="1:14" x14ac:dyDescent="0.25">
      <c r="A635" s="39" t="s">
        <v>135</v>
      </c>
      <c r="B635" s="39" t="s">
        <v>135</v>
      </c>
      <c r="C635" s="39">
        <v>2307000</v>
      </c>
      <c r="D635" s="39">
        <v>6</v>
      </c>
      <c r="E635" s="39">
        <v>248</v>
      </c>
      <c r="F635" s="39">
        <v>211</v>
      </c>
      <c r="G635" s="39">
        <v>201</v>
      </c>
      <c r="H635" s="39">
        <v>210</v>
      </c>
      <c r="I635" s="39">
        <v>213</v>
      </c>
      <c r="J635" s="39">
        <v>220</v>
      </c>
      <c r="K635" s="39">
        <v>221</v>
      </c>
      <c r="L635" s="39">
        <v>207</v>
      </c>
      <c r="M635" s="39">
        <v>214</v>
      </c>
      <c r="N635" s="39">
        <v>214</v>
      </c>
    </row>
    <row r="636" spans="1:14" x14ac:dyDescent="0.25">
      <c r="A636" s="39" t="s">
        <v>135</v>
      </c>
      <c r="B636" s="39" t="s">
        <v>135</v>
      </c>
      <c r="C636" s="39">
        <v>2307000</v>
      </c>
      <c r="D636" s="39">
        <v>7</v>
      </c>
      <c r="E636" s="39">
        <v>249</v>
      </c>
      <c r="F636" s="39">
        <v>249</v>
      </c>
      <c r="G636" s="39">
        <v>212</v>
      </c>
      <c r="H636" s="39">
        <v>202</v>
      </c>
      <c r="I636" s="39">
        <v>211</v>
      </c>
      <c r="J636" s="39">
        <v>214</v>
      </c>
      <c r="K636" s="39">
        <v>220</v>
      </c>
      <c r="L636" s="39">
        <v>221</v>
      </c>
      <c r="M636" s="39">
        <v>208</v>
      </c>
      <c r="N636" s="39">
        <v>215</v>
      </c>
    </row>
    <row r="637" spans="1:14" x14ac:dyDescent="0.25">
      <c r="A637" s="39" t="s">
        <v>135</v>
      </c>
      <c r="B637" s="39" t="s">
        <v>135</v>
      </c>
      <c r="C637" s="39">
        <v>2307000</v>
      </c>
      <c r="D637" s="39">
        <v>8</v>
      </c>
      <c r="E637" s="39">
        <v>237</v>
      </c>
      <c r="F637" s="39">
        <v>245</v>
      </c>
      <c r="G637" s="39">
        <v>246</v>
      </c>
      <c r="H637" s="39">
        <v>209</v>
      </c>
      <c r="I637" s="39">
        <v>199</v>
      </c>
      <c r="J637" s="39">
        <v>208</v>
      </c>
      <c r="K637" s="39">
        <v>211</v>
      </c>
      <c r="L637" s="39">
        <v>217</v>
      </c>
      <c r="M637" s="39">
        <v>218</v>
      </c>
      <c r="N637" s="39">
        <v>205</v>
      </c>
    </row>
    <row r="638" spans="1:14" x14ac:dyDescent="0.25">
      <c r="A638" s="39" t="s">
        <v>135</v>
      </c>
      <c r="B638" s="39" t="s">
        <v>135</v>
      </c>
      <c r="C638" s="39">
        <v>2307000</v>
      </c>
      <c r="D638" s="39">
        <v>9</v>
      </c>
      <c r="E638" s="39">
        <v>228</v>
      </c>
      <c r="F638" s="39">
        <v>241</v>
      </c>
      <c r="G638" s="39">
        <v>250</v>
      </c>
      <c r="H638" s="39">
        <v>250</v>
      </c>
      <c r="I638" s="39">
        <v>213</v>
      </c>
      <c r="J638" s="39">
        <v>202</v>
      </c>
      <c r="K638" s="39">
        <v>212</v>
      </c>
      <c r="L638" s="39">
        <v>215</v>
      </c>
      <c r="M638" s="39">
        <v>221</v>
      </c>
      <c r="N638" s="39">
        <v>222</v>
      </c>
    </row>
    <row r="639" spans="1:14" x14ac:dyDescent="0.25">
      <c r="A639" s="39" t="s">
        <v>135</v>
      </c>
      <c r="B639" s="39" t="s">
        <v>135</v>
      </c>
      <c r="C639" s="39">
        <v>2402000</v>
      </c>
      <c r="D639" s="39">
        <v>0</v>
      </c>
      <c r="E639" s="39">
        <v>59</v>
      </c>
      <c r="F639" s="39">
        <v>55</v>
      </c>
      <c r="G639" s="39">
        <v>64</v>
      </c>
      <c r="H639" s="39">
        <v>59</v>
      </c>
      <c r="I639" s="39">
        <v>59</v>
      </c>
      <c r="J639" s="39">
        <v>59</v>
      </c>
      <c r="K639" s="39">
        <v>59</v>
      </c>
      <c r="L639" s="39">
        <v>59</v>
      </c>
      <c r="M639" s="39">
        <v>59</v>
      </c>
      <c r="N639" s="39">
        <v>59</v>
      </c>
    </row>
    <row r="640" spans="1:14" x14ac:dyDescent="0.25">
      <c r="A640" s="39" t="s">
        <v>135</v>
      </c>
      <c r="B640" s="39" t="s">
        <v>135</v>
      </c>
      <c r="C640" s="39">
        <v>2402000</v>
      </c>
      <c r="D640" s="39">
        <v>1</v>
      </c>
      <c r="E640" s="39">
        <v>61</v>
      </c>
      <c r="F640" s="39">
        <v>59</v>
      </c>
      <c r="G640" s="39">
        <v>55</v>
      </c>
      <c r="H640" s="39">
        <v>65</v>
      </c>
      <c r="I640" s="39">
        <v>60</v>
      </c>
      <c r="J640" s="39">
        <v>60</v>
      </c>
      <c r="K640" s="39">
        <v>60</v>
      </c>
      <c r="L640" s="39">
        <v>60</v>
      </c>
      <c r="M640" s="39">
        <v>60</v>
      </c>
      <c r="N640" s="39">
        <v>60</v>
      </c>
    </row>
    <row r="641" spans="1:14" x14ac:dyDescent="0.25">
      <c r="A641" s="39" t="s">
        <v>135</v>
      </c>
      <c r="B641" s="39" t="s">
        <v>135</v>
      </c>
      <c r="C641" s="39">
        <v>2402000</v>
      </c>
      <c r="D641" s="39">
        <v>10</v>
      </c>
      <c r="E641" s="39">
        <v>70</v>
      </c>
      <c r="F641" s="39">
        <v>101</v>
      </c>
      <c r="G641" s="39">
        <v>80</v>
      </c>
      <c r="H641" s="39">
        <v>71</v>
      </c>
      <c r="I641" s="39">
        <v>62</v>
      </c>
      <c r="J641" s="39">
        <v>58</v>
      </c>
      <c r="K641" s="39">
        <v>69</v>
      </c>
      <c r="L641" s="39">
        <v>61</v>
      </c>
      <c r="M641" s="39">
        <v>58</v>
      </c>
      <c r="N641" s="39">
        <v>63</v>
      </c>
    </row>
    <row r="642" spans="1:14" x14ac:dyDescent="0.25">
      <c r="A642" s="39" t="s">
        <v>135</v>
      </c>
      <c r="B642" s="39" t="s">
        <v>135</v>
      </c>
      <c r="C642" s="39">
        <v>2402000</v>
      </c>
      <c r="D642" s="39">
        <v>11</v>
      </c>
      <c r="E642" s="39">
        <v>75</v>
      </c>
      <c r="F642" s="39">
        <v>69</v>
      </c>
      <c r="G642" s="39">
        <v>99</v>
      </c>
      <c r="H642" s="39">
        <v>78</v>
      </c>
      <c r="I642" s="39">
        <v>69</v>
      </c>
      <c r="J642" s="39">
        <v>61</v>
      </c>
      <c r="K642" s="39">
        <v>57</v>
      </c>
      <c r="L642" s="39">
        <v>68</v>
      </c>
      <c r="M642" s="39">
        <v>60</v>
      </c>
      <c r="N642" s="39">
        <v>57</v>
      </c>
    </row>
    <row r="643" spans="1:14" x14ac:dyDescent="0.25">
      <c r="A643" s="39" t="s">
        <v>135</v>
      </c>
      <c r="B643" s="39" t="s">
        <v>135</v>
      </c>
      <c r="C643" s="39">
        <v>2402000</v>
      </c>
      <c r="D643" s="39">
        <v>12</v>
      </c>
      <c r="E643" s="39">
        <v>69</v>
      </c>
      <c r="F643" s="39">
        <v>73</v>
      </c>
      <c r="G643" s="39">
        <v>67</v>
      </c>
      <c r="H643" s="39">
        <v>97</v>
      </c>
      <c r="I643" s="39">
        <v>77</v>
      </c>
      <c r="J643" s="39">
        <v>68</v>
      </c>
      <c r="K643" s="39">
        <v>60</v>
      </c>
      <c r="L643" s="39">
        <v>56</v>
      </c>
      <c r="M643" s="39">
        <v>66</v>
      </c>
      <c r="N643" s="39">
        <v>59</v>
      </c>
    </row>
    <row r="644" spans="1:14" x14ac:dyDescent="0.25">
      <c r="A644" s="39" t="s">
        <v>135</v>
      </c>
      <c r="B644" s="39" t="s">
        <v>135</v>
      </c>
      <c r="C644" s="39">
        <v>2402000</v>
      </c>
      <c r="D644" s="39">
        <v>2</v>
      </c>
      <c r="E644" s="39">
        <v>53</v>
      </c>
      <c r="F644" s="39">
        <v>58</v>
      </c>
      <c r="G644" s="39">
        <v>57</v>
      </c>
      <c r="H644" s="39">
        <v>53</v>
      </c>
      <c r="I644" s="39">
        <v>62</v>
      </c>
      <c r="J644" s="39">
        <v>57</v>
      </c>
      <c r="K644" s="39">
        <v>57</v>
      </c>
      <c r="L644" s="39">
        <v>57</v>
      </c>
      <c r="M644" s="39">
        <v>57</v>
      </c>
      <c r="N644" s="39">
        <v>57</v>
      </c>
    </row>
    <row r="645" spans="1:14" x14ac:dyDescent="0.25">
      <c r="A645" s="39" t="s">
        <v>135</v>
      </c>
      <c r="B645" s="39" t="s">
        <v>135</v>
      </c>
      <c r="C645" s="39">
        <v>2402000</v>
      </c>
      <c r="D645" s="39">
        <v>3</v>
      </c>
      <c r="E645" s="39">
        <v>55</v>
      </c>
      <c r="F645" s="39">
        <v>52</v>
      </c>
      <c r="G645" s="39">
        <v>57</v>
      </c>
      <c r="H645" s="39">
        <v>56</v>
      </c>
      <c r="I645" s="39">
        <v>52</v>
      </c>
      <c r="J645" s="39">
        <v>61</v>
      </c>
      <c r="K645" s="39">
        <v>56</v>
      </c>
      <c r="L645" s="39">
        <v>56</v>
      </c>
      <c r="M645" s="39">
        <v>56</v>
      </c>
      <c r="N645" s="39">
        <v>56</v>
      </c>
    </row>
    <row r="646" spans="1:14" x14ac:dyDescent="0.25">
      <c r="A646" s="39" t="s">
        <v>135</v>
      </c>
      <c r="B646" s="39" t="s">
        <v>135</v>
      </c>
      <c r="C646" s="39">
        <v>2402000</v>
      </c>
      <c r="D646" s="39">
        <v>4</v>
      </c>
      <c r="E646" s="39">
        <v>64</v>
      </c>
      <c r="F646" s="39">
        <v>57</v>
      </c>
      <c r="G646" s="39">
        <v>54</v>
      </c>
      <c r="H646" s="39">
        <v>59</v>
      </c>
      <c r="I646" s="39">
        <v>58</v>
      </c>
      <c r="J646" s="39">
        <v>54</v>
      </c>
      <c r="K646" s="39">
        <v>63</v>
      </c>
      <c r="L646" s="39">
        <v>58</v>
      </c>
      <c r="M646" s="39">
        <v>58</v>
      </c>
      <c r="N646" s="39">
        <v>58</v>
      </c>
    </row>
    <row r="647" spans="1:14" x14ac:dyDescent="0.25">
      <c r="A647" s="39" t="s">
        <v>135</v>
      </c>
      <c r="B647" s="39" t="s">
        <v>135</v>
      </c>
      <c r="C647" s="39">
        <v>2402000</v>
      </c>
      <c r="D647" s="39">
        <v>5</v>
      </c>
      <c r="E647" s="39">
        <v>54</v>
      </c>
      <c r="F647" s="39">
        <v>65</v>
      </c>
      <c r="G647" s="39">
        <v>57</v>
      </c>
      <c r="H647" s="39">
        <v>54</v>
      </c>
      <c r="I647" s="39">
        <v>59</v>
      </c>
      <c r="J647" s="39">
        <v>58</v>
      </c>
      <c r="K647" s="39">
        <v>54</v>
      </c>
      <c r="L647" s="39">
        <v>63</v>
      </c>
      <c r="M647" s="39">
        <v>58</v>
      </c>
      <c r="N647" s="39">
        <v>58</v>
      </c>
    </row>
    <row r="648" spans="1:14" x14ac:dyDescent="0.25">
      <c r="A648" s="39" t="s">
        <v>135</v>
      </c>
      <c r="B648" s="39" t="s">
        <v>135</v>
      </c>
      <c r="C648" s="39">
        <v>2402000</v>
      </c>
      <c r="D648" s="39">
        <v>6</v>
      </c>
      <c r="E648" s="39">
        <v>57</v>
      </c>
      <c r="F648" s="39">
        <v>53</v>
      </c>
      <c r="G648" s="39">
        <v>64</v>
      </c>
      <c r="H648" s="39">
        <v>56</v>
      </c>
      <c r="I648" s="39">
        <v>53</v>
      </c>
      <c r="J648" s="39">
        <v>59</v>
      </c>
      <c r="K648" s="39">
        <v>57</v>
      </c>
      <c r="L648" s="39">
        <v>53</v>
      </c>
      <c r="M648" s="39">
        <v>62</v>
      </c>
      <c r="N648" s="39">
        <v>58</v>
      </c>
    </row>
    <row r="649" spans="1:14" x14ac:dyDescent="0.25">
      <c r="A649" s="39" t="s">
        <v>135</v>
      </c>
      <c r="B649" s="39" t="s">
        <v>135</v>
      </c>
      <c r="C649" s="39">
        <v>2402000</v>
      </c>
      <c r="D649" s="39">
        <v>7</v>
      </c>
      <c r="E649" s="39">
        <v>65</v>
      </c>
      <c r="F649" s="39">
        <v>58</v>
      </c>
      <c r="G649" s="39">
        <v>54</v>
      </c>
      <c r="H649" s="39">
        <v>64</v>
      </c>
      <c r="I649" s="39">
        <v>57</v>
      </c>
      <c r="J649" s="39">
        <v>53</v>
      </c>
      <c r="K649" s="39">
        <v>59</v>
      </c>
      <c r="L649" s="39">
        <v>58</v>
      </c>
      <c r="M649" s="39">
        <v>54</v>
      </c>
      <c r="N649" s="39">
        <v>63</v>
      </c>
    </row>
    <row r="650" spans="1:14" x14ac:dyDescent="0.25">
      <c r="A650" s="39" t="s">
        <v>135</v>
      </c>
      <c r="B650" s="39" t="s">
        <v>135</v>
      </c>
      <c r="C650" s="39">
        <v>2402000</v>
      </c>
      <c r="D650" s="39">
        <v>8</v>
      </c>
      <c r="E650" s="39">
        <v>74</v>
      </c>
      <c r="F650" s="39">
        <v>66</v>
      </c>
      <c r="G650" s="39">
        <v>58</v>
      </c>
      <c r="H650" s="39">
        <v>54</v>
      </c>
      <c r="I650" s="39">
        <v>64</v>
      </c>
      <c r="J650" s="39">
        <v>57</v>
      </c>
      <c r="K650" s="39">
        <v>54</v>
      </c>
      <c r="L650" s="39">
        <v>59</v>
      </c>
      <c r="M650" s="39">
        <v>58</v>
      </c>
      <c r="N650" s="39">
        <v>54</v>
      </c>
    </row>
    <row r="651" spans="1:14" x14ac:dyDescent="0.25">
      <c r="A651" s="39" t="s">
        <v>135</v>
      </c>
      <c r="B651" s="39" t="s">
        <v>135</v>
      </c>
      <c r="C651" s="39">
        <v>2402000</v>
      </c>
      <c r="D651" s="39">
        <v>9</v>
      </c>
      <c r="E651" s="39">
        <v>100</v>
      </c>
      <c r="F651" s="39">
        <v>79</v>
      </c>
      <c r="G651" s="39">
        <v>70</v>
      </c>
      <c r="H651" s="39">
        <v>61</v>
      </c>
      <c r="I651" s="39">
        <v>57</v>
      </c>
      <c r="J651" s="39">
        <v>68</v>
      </c>
      <c r="K651" s="39">
        <v>60</v>
      </c>
      <c r="L651" s="39">
        <v>57</v>
      </c>
      <c r="M651" s="39">
        <v>63</v>
      </c>
      <c r="N651" s="39">
        <v>61</v>
      </c>
    </row>
    <row r="652" spans="1:14" x14ac:dyDescent="0.25">
      <c r="A652" s="39" t="s">
        <v>135</v>
      </c>
      <c r="B652" s="39" t="s">
        <v>135</v>
      </c>
      <c r="C652" s="39">
        <v>2403000</v>
      </c>
      <c r="D652" s="39">
        <v>0</v>
      </c>
      <c r="E652" s="39">
        <v>41</v>
      </c>
      <c r="F652" s="39">
        <v>38</v>
      </c>
      <c r="G652" s="39">
        <v>45</v>
      </c>
      <c r="H652" s="39">
        <v>41</v>
      </c>
      <c r="I652" s="39">
        <v>41</v>
      </c>
      <c r="J652" s="39">
        <v>41</v>
      </c>
      <c r="K652" s="39">
        <v>41</v>
      </c>
      <c r="L652" s="39">
        <v>41</v>
      </c>
      <c r="M652" s="39">
        <v>41</v>
      </c>
      <c r="N652" s="39">
        <v>41</v>
      </c>
    </row>
    <row r="653" spans="1:14" x14ac:dyDescent="0.25">
      <c r="A653" s="39" t="s">
        <v>135</v>
      </c>
      <c r="B653" s="39" t="s">
        <v>135</v>
      </c>
      <c r="C653" s="39">
        <v>2403000</v>
      </c>
      <c r="D653" s="39">
        <v>1</v>
      </c>
      <c r="E653" s="39">
        <v>51</v>
      </c>
      <c r="F653" s="39">
        <v>42</v>
      </c>
      <c r="G653" s="39">
        <v>39</v>
      </c>
      <c r="H653" s="39">
        <v>46</v>
      </c>
      <c r="I653" s="39">
        <v>42</v>
      </c>
      <c r="J653" s="39">
        <v>42</v>
      </c>
      <c r="K653" s="39">
        <v>42</v>
      </c>
      <c r="L653" s="39">
        <v>42</v>
      </c>
      <c r="M653" s="39">
        <v>42</v>
      </c>
      <c r="N653" s="39">
        <v>42</v>
      </c>
    </row>
    <row r="654" spans="1:14" x14ac:dyDescent="0.25">
      <c r="A654" s="39" t="s">
        <v>135</v>
      </c>
      <c r="B654" s="39" t="s">
        <v>135</v>
      </c>
      <c r="C654" s="39">
        <v>2403000</v>
      </c>
      <c r="D654" s="39">
        <v>10</v>
      </c>
      <c r="E654" s="39">
        <v>29</v>
      </c>
      <c r="F654" s="39">
        <v>44</v>
      </c>
      <c r="G654" s="39">
        <v>64</v>
      </c>
      <c r="H654" s="39">
        <v>45</v>
      </c>
      <c r="I654" s="39">
        <v>42</v>
      </c>
      <c r="J654" s="39">
        <v>55</v>
      </c>
      <c r="K654" s="39">
        <v>53</v>
      </c>
      <c r="L654" s="39">
        <v>43</v>
      </c>
      <c r="M654" s="39">
        <v>65</v>
      </c>
      <c r="N654" s="39">
        <v>71</v>
      </c>
    </row>
    <row r="655" spans="1:14" x14ac:dyDescent="0.25">
      <c r="A655" s="39" t="s">
        <v>135</v>
      </c>
      <c r="B655" s="39" t="s">
        <v>135</v>
      </c>
      <c r="C655" s="39">
        <v>2403000</v>
      </c>
      <c r="D655" s="39">
        <v>11</v>
      </c>
      <c r="E655" s="39">
        <v>41</v>
      </c>
      <c r="F655" s="39">
        <v>27</v>
      </c>
      <c r="G655" s="39">
        <v>40</v>
      </c>
      <c r="H655" s="39">
        <v>59</v>
      </c>
      <c r="I655" s="39">
        <v>41</v>
      </c>
      <c r="J655" s="39">
        <v>38</v>
      </c>
      <c r="K655" s="39">
        <v>51</v>
      </c>
      <c r="L655" s="39">
        <v>48</v>
      </c>
      <c r="M655" s="39">
        <v>40</v>
      </c>
      <c r="N655" s="39">
        <v>60</v>
      </c>
    </row>
    <row r="656" spans="1:14" x14ac:dyDescent="0.25">
      <c r="A656" s="39" t="s">
        <v>135</v>
      </c>
      <c r="B656" s="39" t="s">
        <v>135</v>
      </c>
      <c r="C656" s="39">
        <v>2403000</v>
      </c>
      <c r="D656" s="39">
        <v>12</v>
      </c>
      <c r="E656" s="39">
        <v>37</v>
      </c>
      <c r="F656" s="39">
        <v>40</v>
      </c>
      <c r="G656" s="39">
        <v>25</v>
      </c>
      <c r="H656" s="39">
        <v>39</v>
      </c>
      <c r="I656" s="39">
        <v>56</v>
      </c>
      <c r="J656" s="39">
        <v>39</v>
      </c>
      <c r="K656" s="39">
        <v>37</v>
      </c>
      <c r="L656" s="39">
        <v>49</v>
      </c>
      <c r="M656" s="39">
        <v>47</v>
      </c>
      <c r="N656" s="39">
        <v>38</v>
      </c>
    </row>
    <row r="657" spans="1:14" x14ac:dyDescent="0.25">
      <c r="A657" s="39" t="s">
        <v>135</v>
      </c>
      <c r="B657" s="39" t="s">
        <v>135</v>
      </c>
      <c r="C657" s="39">
        <v>2403000</v>
      </c>
      <c r="D657" s="39">
        <v>2</v>
      </c>
      <c r="E657" s="39">
        <v>50</v>
      </c>
      <c r="F657" s="39">
        <v>54</v>
      </c>
      <c r="G657" s="39">
        <v>44</v>
      </c>
      <c r="H657" s="39">
        <v>41</v>
      </c>
      <c r="I657" s="39">
        <v>48</v>
      </c>
      <c r="J657" s="39">
        <v>44</v>
      </c>
      <c r="K657" s="39">
        <v>44</v>
      </c>
      <c r="L657" s="39">
        <v>44</v>
      </c>
      <c r="M657" s="39">
        <v>44</v>
      </c>
      <c r="N657" s="39">
        <v>44</v>
      </c>
    </row>
    <row r="658" spans="1:14" x14ac:dyDescent="0.25">
      <c r="A658" s="39" t="s">
        <v>135</v>
      </c>
      <c r="B658" s="39" t="s">
        <v>135</v>
      </c>
      <c r="C658" s="39">
        <v>2403000</v>
      </c>
      <c r="D658" s="39">
        <v>3</v>
      </c>
      <c r="E658" s="39">
        <v>35</v>
      </c>
      <c r="F658" s="39">
        <v>52</v>
      </c>
      <c r="G658" s="39">
        <v>56</v>
      </c>
      <c r="H658" s="39">
        <v>46</v>
      </c>
      <c r="I658" s="39">
        <v>43</v>
      </c>
      <c r="J658" s="39">
        <v>50</v>
      </c>
      <c r="K658" s="39">
        <v>47</v>
      </c>
      <c r="L658" s="39">
        <v>47</v>
      </c>
      <c r="M658" s="39">
        <v>47</v>
      </c>
      <c r="N658" s="39">
        <v>47</v>
      </c>
    </row>
    <row r="659" spans="1:14" x14ac:dyDescent="0.25">
      <c r="A659" s="39" t="s">
        <v>135</v>
      </c>
      <c r="B659" s="39" t="s">
        <v>135</v>
      </c>
      <c r="C659" s="39">
        <v>2403000</v>
      </c>
      <c r="D659" s="39">
        <v>4</v>
      </c>
      <c r="E659" s="39">
        <v>44</v>
      </c>
      <c r="F659" s="39">
        <v>36</v>
      </c>
      <c r="G659" s="39">
        <v>54</v>
      </c>
      <c r="H659" s="39">
        <v>59</v>
      </c>
      <c r="I659" s="39">
        <v>48</v>
      </c>
      <c r="J659" s="39">
        <v>45</v>
      </c>
      <c r="K659" s="39">
        <v>53</v>
      </c>
      <c r="L659" s="39">
        <v>49</v>
      </c>
      <c r="M659" s="39">
        <v>49</v>
      </c>
      <c r="N659" s="39">
        <v>49</v>
      </c>
    </row>
    <row r="660" spans="1:14" x14ac:dyDescent="0.25">
      <c r="A660" s="39" t="s">
        <v>135</v>
      </c>
      <c r="B660" s="39" t="s">
        <v>135</v>
      </c>
      <c r="C660" s="39">
        <v>2403000</v>
      </c>
      <c r="D660" s="39">
        <v>5</v>
      </c>
      <c r="E660" s="39">
        <v>46</v>
      </c>
      <c r="F660" s="39">
        <v>44</v>
      </c>
      <c r="G660" s="39">
        <v>36</v>
      </c>
      <c r="H660" s="39">
        <v>55</v>
      </c>
      <c r="I660" s="39">
        <v>59</v>
      </c>
      <c r="J660" s="39">
        <v>49</v>
      </c>
      <c r="K660" s="39">
        <v>45</v>
      </c>
      <c r="L660" s="39">
        <v>53</v>
      </c>
      <c r="M660" s="39">
        <v>49</v>
      </c>
      <c r="N660" s="39">
        <v>49</v>
      </c>
    </row>
    <row r="661" spans="1:14" x14ac:dyDescent="0.25">
      <c r="A661" s="39" t="s">
        <v>135</v>
      </c>
      <c r="B661" s="39" t="s">
        <v>135</v>
      </c>
      <c r="C661" s="39">
        <v>2403000</v>
      </c>
      <c r="D661" s="39">
        <v>6</v>
      </c>
      <c r="E661" s="39">
        <v>37</v>
      </c>
      <c r="F661" s="39">
        <v>49</v>
      </c>
      <c r="G661" s="39">
        <v>47</v>
      </c>
      <c r="H661" s="39">
        <v>39</v>
      </c>
      <c r="I661" s="39">
        <v>58</v>
      </c>
      <c r="J661" s="39">
        <v>63</v>
      </c>
      <c r="K661" s="39">
        <v>52</v>
      </c>
      <c r="L661" s="39">
        <v>48</v>
      </c>
      <c r="M661" s="39">
        <v>57</v>
      </c>
      <c r="N661" s="39">
        <v>52</v>
      </c>
    </row>
    <row r="662" spans="1:14" x14ac:dyDescent="0.25">
      <c r="A662" s="39" t="s">
        <v>135</v>
      </c>
      <c r="B662" s="39" t="s">
        <v>135</v>
      </c>
      <c r="C662" s="39">
        <v>2403000</v>
      </c>
      <c r="D662" s="39">
        <v>7</v>
      </c>
      <c r="E662" s="39">
        <v>41</v>
      </c>
      <c r="F662" s="39">
        <v>39</v>
      </c>
      <c r="G662" s="39">
        <v>51</v>
      </c>
      <c r="H662" s="39">
        <v>49</v>
      </c>
      <c r="I662" s="39">
        <v>40</v>
      </c>
      <c r="J662" s="39">
        <v>61</v>
      </c>
      <c r="K662" s="39">
        <v>66</v>
      </c>
      <c r="L662" s="39">
        <v>54</v>
      </c>
      <c r="M662" s="39">
        <v>50</v>
      </c>
      <c r="N662" s="39">
        <v>59</v>
      </c>
    </row>
    <row r="663" spans="1:14" x14ac:dyDescent="0.25">
      <c r="A663" s="39" t="s">
        <v>135</v>
      </c>
      <c r="B663" s="39" t="s">
        <v>135</v>
      </c>
      <c r="C663" s="39">
        <v>2403000</v>
      </c>
      <c r="D663" s="39">
        <v>8</v>
      </c>
      <c r="E663" s="39">
        <v>61</v>
      </c>
      <c r="F663" s="39">
        <v>43</v>
      </c>
      <c r="G663" s="39">
        <v>40</v>
      </c>
      <c r="H663" s="39">
        <v>53</v>
      </c>
      <c r="I663" s="39">
        <v>51</v>
      </c>
      <c r="J663" s="39">
        <v>42</v>
      </c>
      <c r="K663" s="39">
        <v>63</v>
      </c>
      <c r="L663" s="39">
        <v>68</v>
      </c>
      <c r="M663" s="39">
        <v>56</v>
      </c>
      <c r="N663" s="39">
        <v>52</v>
      </c>
    </row>
    <row r="664" spans="1:14" x14ac:dyDescent="0.25">
      <c r="A664" s="39" t="s">
        <v>135</v>
      </c>
      <c r="B664" s="39" t="s">
        <v>135</v>
      </c>
      <c r="C664" s="39">
        <v>2403000</v>
      </c>
      <c r="D664" s="39">
        <v>9</v>
      </c>
      <c r="E664" s="39">
        <v>42</v>
      </c>
      <c r="F664" s="39">
        <v>62</v>
      </c>
      <c r="G664" s="39">
        <v>43</v>
      </c>
      <c r="H664" s="39">
        <v>41</v>
      </c>
      <c r="I664" s="39">
        <v>54</v>
      </c>
      <c r="J664" s="39">
        <v>51</v>
      </c>
      <c r="K664" s="39">
        <v>42</v>
      </c>
      <c r="L664" s="39">
        <v>63</v>
      </c>
      <c r="M664" s="39">
        <v>69</v>
      </c>
      <c r="N664" s="39">
        <v>57</v>
      </c>
    </row>
    <row r="665" spans="1:14" x14ac:dyDescent="0.25">
      <c r="A665" s="39" t="s">
        <v>135</v>
      </c>
      <c r="B665" s="39" t="s">
        <v>135</v>
      </c>
      <c r="C665" s="39">
        <v>2404000</v>
      </c>
      <c r="D665" s="39">
        <v>0</v>
      </c>
      <c r="E665" s="39">
        <v>131</v>
      </c>
      <c r="F665" s="39">
        <v>121</v>
      </c>
      <c r="G665" s="39">
        <v>142</v>
      </c>
      <c r="H665" s="39">
        <v>132</v>
      </c>
      <c r="I665" s="39">
        <v>132</v>
      </c>
      <c r="J665" s="39">
        <v>132</v>
      </c>
      <c r="K665" s="39">
        <v>132</v>
      </c>
      <c r="L665" s="39">
        <v>132</v>
      </c>
      <c r="M665" s="39">
        <v>132</v>
      </c>
      <c r="N665" s="39">
        <v>132</v>
      </c>
    </row>
    <row r="666" spans="1:14" x14ac:dyDescent="0.25">
      <c r="A666" s="39" t="s">
        <v>135</v>
      </c>
      <c r="B666" s="39" t="s">
        <v>135</v>
      </c>
      <c r="C666" s="39">
        <v>2404000</v>
      </c>
      <c r="D666" s="39">
        <v>1</v>
      </c>
      <c r="E666" s="39">
        <v>145</v>
      </c>
      <c r="F666" s="39">
        <v>133</v>
      </c>
      <c r="G666" s="39">
        <v>123</v>
      </c>
      <c r="H666" s="39">
        <v>145</v>
      </c>
      <c r="I666" s="39">
        <v>134</v>
      </c>
      <c r="J666" s="39">
        <v>134</v>
      </c>
      <c r="K666" s="39">
        <v>134</v>
      </c>
      <c r="L666" s="39">
        <v>134</v>
      </c>
      <c r="M666" s="39">
        <v>134</v>
      </c>
      <c r="N666" s="39">
        <v>134</v>
      </c>
    </row>
    <row r="667" spans="1:14" x14ac:dyDescent="0.25">
      <c r="A667" s="39" t="s">
        <v>135</v>
      </c>
      <c r="B667" s="39" t="s">
        <v>135</v>
      </c>
      <c r="C667" s="39">
        <v>2404000</v>
      </c>
      <c r="D667" s="39">
        <v>10</v>
      </c>
      <c r="E667" s="39">
        <v>165</v>
      </c>
      <c r="F667" s="39">
        <v>159</v>
      </c>
      <c r="G667" s="39">
        <v>142</v>
      </c>
      <c r="H667" s="39">
        <v>123</v>
      </c>
      <c r="I667" s="39">
        <v>114</v>
      </c>
      <c r="J667" s="39">
        <v>127</v>
      </c>
      <c r="K667" s="39">
        <v>106</v>
      </c>
      <c r="L667" s="39">
        <v>112</v>
      </c>
      <c r="M667" s="39">
        <v>119</v>
      </c>
      <c r="N667" s="39">
        <v>127</v>
      </c>
    </row>
    <row r="668" spans="1:14" x14ac:dyDescent="0.25">
      <c r="A668" s="39" t="s">
        <v>135</v>
      </c>
      <c r="B668" s="39" t="s">
        <v>135</v>
      </c>
      <c r="C668" s="39">
        <v>2404000</v>
      </c>
      <c r="D668" s="39">
        <v>11</v>
      </c>
      <c r="E668" s="39">
        <v>136</v>
      </c>
      <c r="F668" s="39">
        <v>157</v>
      </c>
      <c r="G668" s="39">
        <v>151</v>
      </c>
      <c r="H668" s="39">
        <v>135</v>
      </c>
      <c r="I668" s="39">
        <v>117</v>
      </c>
      <c r="J668" s="39">
        <v>109</v>
      </c>
      <c r="K668" s="39">
        <v>120</v>
      </c>
      <c r="L668" s="39">
        <v>100</v>
      </c>
      <c r="M668" s="39">
        <v>106</v>
      </c>
      <c r="N668" s="39">
        <v>113</v>
      </c>
    </row>
    <row r="669" spans="1:14" x14ac:dyDescent="0.25">
      <c r="A669" s="39" t="s">
        <v>135</v>
      </c>
      <c r="B669" s="39" t="s">
        <v>135</v>
      </c>
      <c r="C669" s="39">
        <v>2404000</v>
      </c>
      <c r="D669" s="39">
        <v>12</v>
      </c>
      <c r="E669" s="39">
        <v>114</v>
      </c>
      <c r="F669" s="39">
        <v>127</v>
      </c>
      <c r="G669" s="39">
        <v>147</v>
      </c>
      <c r="H669" s="39">
        <v>141</v>
      </c>
      <c r="I669" s="39">
        <v>127</v>
      </c>
      <c r="J669" s="39">
        <v>110</v>
      </c>
      <c r="K669" s="39">
        <v>102</v>
      </c>
      <c r="L669" s="39">
        <v>113</v>
      </c>
      <c r="M669" s="39">
        <v>94</v>
      </c>
      <c r="N669" s="39">
        <v>100</v>
      </c>
    </row>
    <row r="670" spans="1:14" x14ac:dyDescent="0.25">
      <c r="A670" s="39" t="s">
        <v>135</v>
      </c>
      <c r="B670" s="39" t="s">
        <v>135</v>
      </c>
      <c r="C670" s="39">
        <v>2404000</v>
      </c>
      <c r="D670" s="39">
        <v>2</v>
      </c>
      <c r="E670" s="39">
        <v>128</v>
      </c>
      <c r="F670" s="39">
        <v>137</v>
      </c>
      <c r="G670" s="39">
        <v>125</v>
      </c>
      <c r="H670" s="39">
        <v>116</v>
      </c>
      <c r="I670" s="39">
        <v>136</v>
      </c>
      <c r="J670" s="39">
        <v>126</v>
      </c>
      <c r="K670" s="39">
        <v>126</v>
      </c>
      <c r="L670" s="39">
        <v>126</v>
      </c>
      <c r="M670" s="39">
        <v>126</v>
      </c>
      <c r="N670" s="39">
        <v>126</v>
      </c>
    </row>
    <row r="671" spans="1:14" x14ac:dyDescent="0.25">
      <c r="A671" s="39" t="s">
        <v>135</v>
      </c>
      <c r="B671" s="39" t="s">
        <v>135</v>
      </c>
      <c r="C671" s="39">
        <v>2404000</v>
      </c>
      <c r="D671" s="39">
        <v>3</v>
      </c>
      <c r="E671" s="39">
        <v>118</v>
      </c>
      <c r="F671" s="39">
        <v>125</v>
      </c>
      <c r="G671" s="39">
        <v>133</v>
      </c>
      <c r="H671" s="39">
        <v>122</v>
      </c>
      <c r="I671" s="39">
        <v>113</v>
      </c>
      <c r="J671" s="39">
        <v>133</v>
      </c>
      <c r="K671" s="39">
        <v>123</v>
      </c>
      <c r="L671" s="39">
        <v>123</v>
      </c>
      <c r="M671" s="39">
        <v>123</v>
      </c>
      <c r="N671" s="39">
        <v>123</v>
      </c>
    </row>
    <row r="672" spans="1:14" x14ac:dyDescent="0.25">
      <c r="A672" s="39" t="s">
        <v>135</v>
      </c>
      <c r="B672" s="39" t="s">
        <v>135</v>
      </c>
      <c r="C672" s="39">
        <v>2404000</v>
      </c>
      <c r="D672" s="39">
        <v>4</v>
      </c>
      <c r="E672" s="39">
        <v>109</v>
      </c>
      <c r="F672" s="39">
        <v>115</v>
      </c>
      <c r="G672" s="39">
        <v>122</v>
      </c>
      <c r="H672" s="39">
        <v>130</v>
      </c>
      <c r="I672" s="39">
        <v>119</v>
      </c>
      <c r="J672" s="39">
        <v>111</v>
      </c>
      <c r="K672" s="39">
        <v>130</v>
      </c>
      <c r="L672" s="39">
        <v>120</v>
      </c>
      <c r="M672" s="39">
        <v>120</v>
      </c>
      <c r="N672" s="39">
        <v>120</v>
      </c>
    </row>
    <row r="673" spans="1:14" x14ac:dyDescent="0.25">
      <c r="A673" s="39" t="s">
        <v>135</v>
      </c>
      <c r="B673" s="39" t="s">
        <v>135</v>
      </c>
      <c r="C673" s="39">
        <v>2404000</v>
      </c>
      <c r="D673" s="39">
        <v>5</v>
      </c>
      <c r="E673" s="39">
        <v>124</v>
      </c>
      <c r="F673" s="39">
        <v>103</v>
      </c>
      <c r="G673" s="39">
        <v>110</v>
      </c>
      <c r="H673" s="39">
        <v>116</v>
      </c>
      <c r="I673" s="39">
        <v>124</v>
      </c>
      <c r="J673" s="39">
        <v>114</v>
      </c>
      <c r="K673" s="39">
        <v>105</v>
      </c>
      <c r="L673" s="39">
        <v>124</v>
      </c>
      <c r="M673" s="39">
        <v>114</v>
      </c>
      <c r="N673" s="39">
        <v>114</v>
      </c>
    </row>
    <row r="674" spans="1:14" x14ac:dyDescent="0.25">
      <c r="A674" s="39" t="s">
        <v>135</v>
      </c>
      <c r="B674" s="39" t="s">
        <v>135</v>
      </c>
      <c r="C674" s="39">
        <v>2404000</v>
      </c>
      <c r="D674" s="39">
        <v>6</v>
      </c>
      <c r="E674" s="39">
        <v>113</v>
      </c>
      <c r="F674" s="39">
        <v>125</v>
      </c>
      <c r="G674" s="39">
        <v>104</v>
      </c>
      <c r="H674" s="39">
        <v>111</v>
      </c>
      <c r="I674" s="39">
        <v>117</v>
      </c>
      <c r="J674" s="39">
        <v>125</v>
      </c>
      <c r="K674" s="39">
        <v>115</v>
      </c>
      <c r="L674" s="39">
        <v>106</v>
      </c>
      <c r="M674" s="39">
        <v>125</v>
      </c>
      <c r="N674" s="39">
        <v>115</v>
      </c>
    </row>
    <row r="675" spans="1:14" x14ac:dyDescent="0.25">
      <c r="A675" s="39" t="s">
        <v>135</v>
      </c>
      <c r="B675" s="39" t="s">
        <v>135</v>
      </c>
      <c r="C675" s="39">
        <v>2404000</v>
      </c>
      <c r="D675" s="39">
        <v>7</v>
      </c>
      <c r="E675" s="39">
        <v>121</v>
      </c>
      <c r="F675" s="39">
        <v>112</v>
      </c>
      <c r="G675" s="39">
        <v>124</v>
      </c>
      <c r="H675" s="39">
        <v>104</v>
      </c>
      <c r="I675" s="39">
        <v>110</v>
      </c>
      <c r="J675" s="39">
        <v>117</v>
      </c>
      <c r="K675" s="39">
        <v>125</v>
      </c>
      <c r="L675" s="39">
        <v>114</v>
      </c>
      <c r="M675" s="39">
        <v>106</v>
      </c>
      <c r="N675" s="39">
        <v>124</v>
      </c>
    </row>
    <row r="676" spans="1:14" x14ac:dyDescent="0.25">
      <c r="A676" s="39" t="s">
        <v>135</v>
      </c>
      <c r="B676" s="39" t="s">
        <v>135</v>
      </c>
      <c r="C676" s="39">
        <v>2404000</v>
      </c>
      <c r="D676" s="39">
        <v>8</v>
      </c>
      <c r="E676" s="39">
        <v>142</v>
      </c>
      <c r="F676" s="39">
        <v>123</v>
      </c>
      <c r="G676" s="39">
        <v>114</v>
      </c>
      <c r="H676" s="39">
        <v>126</v>
      </c>
      <c r="I676" s="39">
        <v>105</v>
      </c>
      <c r="J676" s="39">
        <v>112</v>
      </c>
      <c r="K676" s="39">
        <v>118</v>
      </c>
      <c r="L676" s="39">
        <v>126</v>
      </c>
      <c r="M676" s="39">
        <v>116</v>
      </c>
      <c r="N676" s="39">
        <v>107</v>
      </c>
    </row>
    <row r="677" spans="1:14" x14ac:dyDescent="0.25">
      <c r="A677" s="39" t="s">
        <v>135</v>
      </c>
      <c r="B677" s="39" t="s">
        <v>135</v>
      </c>
      <c r="C677" s="39">
        <v>2404000</v>
      </c>
      <c r="D677" s="39">
        <v>9</v>
      </c>
      <c r="E677" s="39">
        <v>160</v>
      </c>
      <c r="F677" s="39">
        <v>144</v>
      </c>
      <c r="G677" s="39">
        <v>125</v>
      </c>
      <c r="H677" s="39">
        <v>115</v>
      </c>
      <c r="I677" s="39">
        <v>128</v>
      </c>
      <c r="J677" s="39">
        <v>107</v>
      </c>
      <c r="K677" s="39">
        <v>113</v>
      </c>
      <c r="L677" s="39">
        <v>120</v>
      </c>
      <c r="M677" s="39">
        <v>128</v>
      </c>
      <c r="N677" s="39">
        <v>117</v>
      </c>
    </row>
    <row r="678" spans="1:14" x14ac:dyDescent="0.25">
      <c r="A678" s="39" t="s">
        <v>135</v>
      </c>
      <c r="B678" s="39" t="s">
        <v>135</v>
      </c>
      <c r="C678" s="39">
        <v>2501000</v>
      </c>
      <c r="D678" s="39">
        <v>0</v>
      </c>
      <c r="E678" s="39">
        <v>42</v>
      </c>
      <c r="F678" s="39">
        <v>46</v>
      </c>
      <c r="G678" s="39">
        <v>46</v>
      </c>
      <c r="H678" s="39">
        <v>45</v>
      </c>
      <c r="I678" s="39">
        <v>45</v>
      </c>
      <c r="J678" s="39">
        <v>45</v>
      </c>
      <c r="K678" s="39">
        <v>45</v>
      </c>
      <c r="L678" s="39">
        <v>45</v>
      </c>
      <c r="M678" s="39">
        <v>45</v>
      </c>
      <c r="N678" s="39">
        <v>45</v>
      </c>
    </row>
    <row r="679" spans="1:14" x14ac:dyDescent="0.25">
      <c r="A679" s="39" t="s">
        <v>135</v>
      </c>
      <c r="B679" s="39" t="s">
        <v>135</v>
      </c>
      <c r="C679" s="39">
        <v>2501000</v>
      </c>
      <c r="D679" s="39">
        <v>1</v>
      </c>
      <c r="E679" s="39">
        <v>28</v>
      </c>
      <c r="F679" s="39">
        <v>40</v>
      </c>
      <c r="G679" s="39">
        <v>44</v>
      </c>
      <c r="H679" s="39">
        <v>44</v>
      </c>
      <c r="I679" s="39">
        <v>43</v>
      </c>
      <c r="J679" s="39">
        <v>43</v>
      </c>
      <c r="K679" s="39">
        <v>43</v>
      </c>
      <c r="L679" s="39">
        <v>43</v>
      </c>
      <c r="M679" s="39">
        <v>43</v>
      </c>
      <c r="N679" s="39">
        <v>43</v>
      </c>
    </row>
    <row r="680" spans="1:14" x14ac:dyDescent="0.25">
      <c r="A680" s="39" t="s">
        <v>135</v>
      </c>
      <c r="B680" s="39" t="s">
        <v>135</v>
      </c>
      <c r="C680" s="39">
        <v>2501000</v>
      </c>
      <c r="D680" s="39">
        <v>10</v>
      </c>
      <c r="E680" s="39">
        <v>40</v>
      </c>
      <c r="F680" s="39">
        <v>29</v>
      </c>
      <c r="G680" s="39">
        <v>35</v>
      </c>
      <c r="H680" s="39">
        <v>42</v>
      </c>
      <c r="I680" s="39">
        <v>26</v>
      </c>
      <c r="J680" s="39">
        <v>28</v>
      </c>
      <c r="K680" s="39">
        <v>40</v>
      </c>
      <c r="L680" s="39">
        <v>35</v>
      </c>
      <c r="M680" s="39">
        <v>40</v>
      </c>
      <c r="N680" s="39">
        <v>30</v>
      </c>
    </row>
    <row r="681" spans="1:14" x14ac:dyDescent="0.25">
      <c r="A681" s="39" t="s">
        <v>135</v>
      </c>
      <c r="B681" s="39" t="s">
        <v>135</v>
      </c>
      <c r="C681" s="39">
        <v>2501000</v>
      </c>
      <c r="D681" s="39">
        <v>11</v>
      </c>
      <c r="E681" s="39">
        <v>51</v>
      </c>
      <c r="F681" s="39">
        <v>39</v>
      </c>
      <c r="G681" s="39">
        <v>28</v>
      </c>
      <c r="H681" s="39">
        <v>34</v>
      </c>
      <c r="I681" s="39">
        <v>40</v>
      </c>
      <c r="J681" s="39">
        <v>25</v>
      </c>
      <c r="K681" s="39">
        <v>27</v>
      </c>
      <c r="L681" s="39">
        <v>39</v>
      </c>
      <c r="M681" s="39">
        <v>34</v>
      </c>
      <c r="N681" s="39">
        <v>39</v>
      </c>
    </row>
    <row r="682" spans="1:14" x14ac:dyDescent="0.25">
      <c r="A682" s="39" t="s">
        <v>135</v>
      </c>
      <c r="B682" s="39" t="s">
        <v>135</v>
      </c>
      <c r="C682" s="39">
        <v>2501000</v>
      </c>
      <c r="D682" s="39">
        <v>12</v>
      </c>
      <c r="E682" s="39">
        <v>25</v>
      </c>
      <c r="F682" s="39">
        <v>49</v>
      </c>
      <c r="G682" s="39">
        <v>38</v>
      </c>
      <c r="H682" s="39">
        <v>27</v>
      </c>
      <c r="I682" s="39">
        <v>33</v>
      </c>
      <c r="J682" s="39">
        <v>39</v>
      </c>
      <c r="K682" s="39">
        <v>24</v>
      </c>
      <c r="L682" s="39">
        <v>26</v>
      </c>
      <c r="M682" s="39">
        <v>37</v>
      </c>
      <c r="N682" s="39">
        <v>33</v>
      </c>
    </row>
    <row r="683" spans="1:14" x14ac:dyDescent="0.25">
      <c r="A683" s="39" t="s">
        <v>135</v>
      </c>
      <c r="B683" s="39" t="s">
        <v>135</v>
      </c>
      <c r="C683" s="39">
        <v>2501000</v>
      </c>
      <c r="D683" s="39">
        <v>2</v>
      </c>
      <c r="E683" s="39">
        <v>40</v>
      </c>
      <c r="F683" s="39">
        <v>30</v>
      </c>
      <c r="G683" s="39">
        <v>43</v>
      </c>
      <c r="H683" s="39">
        <v>47</v>
      </c>
      <c r="I683" s="39">
        <v>47</v>
      </c>
      <c r="J683" s="39">
        <v>46</v>
      </c>
      <c r="K683" s="39">
        <v>46</v>
      </c>
      <c r="L683" s="39">
        <v>46</v>
      </c>
      <c r="M683" s="39">
        <v>46</v>
      </c>
      <c r="N683" s="39">
        <v>46</v>
      </c>
    </row>
    <row r="684" spans="1:14" x14ac:dyDescent="0.25">
      <c r="A684" s="39" t="s">
        <v>135</v>
      </c>
      <c r="B684" s="39" t="s">
        <v>135</v>
      </c>
      <c r="C684" s="39">
        <v>2501000</v>
      </c>
      <c r="D684" s="39">
        <v>3</v>
      </c>
      <c r="E684" s="39">
        <v>38</v>
      </c>
      <c r="F684" s="39">
        <v>43</v>
      </c>
      <c r="G684" s="39">
        <v>32</v>
      </c>
      <c r="H684" s="39">
        <v>47</v>
      </c>
      <c r="I684" s="39">
        <v>51</v>
      </c>
      <c r="J684" s="39">
        <v>51</v>
      </c>
      <c r="K684" s="39">
        <v>50</v>
      </c>
      <c r="L684" s="39">
        <v>50</v>
      </c>
      <c r="M684" s="39">
        <v>50</v>
      </c>
      <c r="N684" s="39">
        <v>50</v>
      </c>
    </row>
    <row r="685" spans="1:14" x14ac:dyDescent="0.25">
      <c r="A685" s="39" t="s">
        <v>135</v>
      </c>
      <c r="B685" s="39" t="s">
        <v>135</v>
      </c>
      <c r="C685" s="39">
        <v>2501000</v>
      </c>
      <c r="D685" s="39">
        <v>4</v>
      </c>
      <c r="E685" s="39">
        <v>38</v>
      </c>
      <c r="F685" s="39">
        <v>34</v>
      </c>
      <c r="G685" s="39">
        <v>39</v>
      </c>
      <c r="H685" s="39">
        <v>29</v>
      </c>
      <c r="I685" s="39">
        <v>42</v>
      </c>
      <c r="J685" s="39">
        <v>46</v>
      </c>
      <c r="K685" s="39">
        <v>46</v>
      </c>
      <c r="L685" s="39">
        <v>45</v>
      </c>
      <c r="M685" s="39">
        <v>45</v>
      </c>
      <c r="N685" s="39">
        <v>45</v>
      </c>
    </row>
    <row r="686" spans="1:14" x14ac:dyDescent="0.25">
      <c r="A686" s="39" t="s">
        <v>135</v>
      </c>
      <c r="B686" s="39" t="s">
        <v>135</v>
      </c>
      <c r="C686" s="39">
        <v>2501000</v>
      </c>
      <c r="D686" s="39">
        <v>5</v>
      </c>
      <c r="E686" s="39">
        <v>29</v>
      </c>
      <c r="F686" s="39">
        <v>41</v>
      </c>
      <c r="G686" s="39">
        <v>36</v>
      </c>
      <c r="H686" s="39">
        <v>41</v>
      </c>
      <c r="I686" s="39">
        <v>31</v>
      </c>
      <c r="J686" s="39">
        <v>44</v>
      </c>
      <c r="K686" s="39">
        <v>48</v>
      </c>
      <c r="L686" s="39">
        <v>49</v>
      </c>
      <c r="M686" s="39">
        <v>47</v>
      </c>
      <c r="N686" s="39">
        <v>47</v>
      </c>
    </row>
    <row r="687" spans="1:14" x14ac:dyDescent="0.25">
      <c r="A687" s="39" t="s">
        <v>135</v>
      </c>
      <c r="B687" s="39" t="s">
        <v>135</v>
      </c>
      <c r="C687" s="39">
        <v>2501000</v>
      </c>
      <c r="D687" s="39">
        <v>6</v>
      </c>
      <c r="E687" s="39">
        <v>26</v>
      </c>
      <c r="F687" s="39">
        <v>29</v>
      </c>
      <c r="G687" s="39">
        <v>41</v>
      </c>
      <c r="H687" s="39">
        <v>37</v>
      </c>
      <c r="I687" s="39">
        <v>41</v>
      </c>
      <c r="J687" s="39">
        <v>31</v>
      </c>
      <c r="K687" s="39">
        <v>45</v>
      </c>
      <c r="L687" s="39">
        <v>49</v>
      </c>
      <c r="M687" s="39">
        <v>49</v>
      </c>
      <c r="N687" s="39">
        <v>48</v>
      </c>
    </row>
    <row r="688" spans="1:14" x14ac:dyDescent="0.25">
      <c r="A688" s="39" t="s">
        <v>135</v>
      </c>
      <c r="B688" s="39" t="s">
        <v>135</v>
      </c>
      <c r="C688" s="39">
        <v>2501000</v>
      </c>
      <c r="D688" s="39">
        <v>7</v>
      </c>
      <c r="E688" s="39">
        <v>46</v>
      </c>
      <c r="F688" s="39">
        <v>28</v>
      </c>
      <c r="G688" s="39">
        <v>31</v>
      </c>
      <c r="H688" s="39">
        <v>44</v>
      </c>
      <c r="I688" s="39">
        <v>39</v>
      </c>
      <c r="J688" s="39">
        <v>44</v>
      </c>
      <c r="K688" s="39">
        <v>33</v>
      </c>
      <c r="L688" s="39">
        <v>48</v>
      </c>
      <c r="M688" s="39">
        <v>52</v>
      </c>
      <c r="N688" s="39">
        <v>52</v>
      </c>
    </row>
    <row r="689" spans="1:14" x14ac:dyDescent="0.25">
      <c r="A689" s="39" t="s">
        <v>135</v>
      </c>
      <c r="B689" s="39" t="s">
        <v>135</v>
      </c>
      <c r="C689" s="39">
        <v>2501000</v>
      </c>
      <c r="D689" s="39">
        <v>8</v>
      </c>
      <c r="E689" s="39">
        <v>40</v>
      </c>
      <c r="F689" s="39">
        <v>47</v>
      </c>
      <c r="G689" s="39">
        <v>29</v>
      </c>
      <c r="H689" s="39">
        <v>31</v>
      </c>
      <c r="I689" s="39">
        <v>45</v>
      </c>
      <c r="J689" s="39">
        <v>40</v>
      </c>
      <c r="K689" s="39">
        <v>45</v>
      </c>
      <c r="L689" s="39">
        <v>34</v>
      </c>
      <c r="M689" s="39">
        <v>49</v>
      </c>
      <c r="N689" s="39">
        <v>53</v>
      </c>
    </row>
    <row r="690" spans="1:14" x14ac:dyDescent="0.25">
      <c r="A690" s="39" t="s">
        <v>135</v>
      </c>
      <c r="B690" s="39" t="s">
        <v>135</v>
      </c>
      <c r="C690" s="39">
        <v>2501000</v>
      </c>
      <c r="D690" s="39">
        <v>9</v>
      </c>
      <c r="E690" s="39">
        <v>32</v>
      </c>
      <c r="F690" s="39">
        <v>39</v>
      </c>
      <c r="G690" s="39">
        <v>46</v>
      </c>
      <c r="H690" s="39">
        <v>28</v>
      </c>
      <c r="I690" s="39">
        <v>31</v>
      </c>
      <c r="J690" s="39">
        <v>44</v>
      </c>
      <c r="K690" s="39">
        <v>39</v>
      </c>
      <c r="L690" s="39">
        <v>45</v>
      </c>
      <c r="M690" s="39">
        <v>33</v>
      </c>
      <c r="N690" s="39">
        <v>49</v>
      </c>
    </row>
    <row r="691" spans="1:14" x14ac:dyDescent="0.25">
      <c r="A691" s="39" t="s">
        <v>135</v>
      </c>
      <c r="B691" s="39" t="s">
        <v>135</v>
      </c>
      <c r="C691" s="39">
        <v>2502000</v>
      </c>
      <c r="D691" s="39">
        <v>0</v>
      </c>
      <c r="E691" s="39">
        <v>69</v>
      </c>
      <c r="F691" s="39">
        <v>67</v>
      </c>
      <c r="G691" s="39">
        <v>73</v>
      </c>
      <c r="H691" s="39">
        <v>69</v>
      </c>
      <c r="I691" s="39">
        <v>69</v>
      </c>
      <c r="J691" s="39">
        <v>69</v>
      </c>
      <c r="K691" s="39">
        <v>69</v>
      </c>
      <c r="L691" s="39">
        <v>69</v>
      </c>
      <c r="M691" s="39">
        <v>69</v>
      </c>
      <c r="N691" s="39">
        <v>69</v>
      </c>
    </row>
    <row r="692" spans="1:14" x14ac:dyDescent="0.25">
      <c r="A692" s="39" t="s">
        <v>135</v>
      </c>
      <c r="B692" s="39" t="s">
        <v>135</v>
      </c>
      <c r="C692" s="39">
        <v>2502000</v>
      </c>
      <c r="D692" s="39">
        <v>1</v>
      </c>
      <c r="E692" s="39">
        <v>65</v>
      </c>
      <c r="F692" s="39">
        <v>71</v>
      </c>
      <c r="G692" s="39">
        <v>68</v>
      </c>
      <c r="H692" s="39">
        <v>75</v>
      </c>
      <c r="I692" s="39">
        <v>71</v>
      </c>
      <c r="J692" s="39">
        <v>71</v>
      </c>
      <c r="K692" s="39">
        <v>71</v>
      </c>
      <c r="L692" s="39">
        <v>71</v>
      </c>
      <c r="M692" s="39">
        <v>71</v>
      </c>
      <c r="N692" s="39">
        <v>71</v>
      </c>
    </row>
    <row r="693" spans="1:14" x14ac:dyDescent="0.25">
      <c r="A693" s="39" t="s">
        <v>135</v>
      </c>
      <c r="B693" s="39" t="s">
        <v>135</v>
      </c>
      <c r="C693" s="39">
        <v>2502000</v>
      </c>
      <c r="D693" s="39">
        <v>10</v>
      </c>
      <c r="E693" s="39">
        <v>65</v>
      </c>
      <c r="F693" s="39">
        <v>81</v>
      </c>
      <c r="G693" s="39">
        <v>74</v>
      </c>
      <c r="H693" s="39">
        <v>71</v>
      </c>
      <c r="I693" s="39">
        <v>69</v>
      </c>
      <c r="J693" s="39">
        <v>59</v>
      </c>
      <c r="K693" s="39">
        <v>66</v>
      </c>
      <c r="L693" s="39">
        <v>71</v>
      </c>
      <c r="M693" s="39">
        <v>77</v>
      </c>
      <c r="N693" s="39">
        <v>75</v>
      </c>
    </row>
    <row r="694" spans="1:14" x14ac:dyDescent="0.25">
      <c r="A694" s="39" t="s">
        <v>135</v>
      </c>
      <c r="B694" s="39" t="s">
        <v>135</v>
      </c>
      <c r="C694" s="39">
        <v>2502000</v>
      </c>
      <c r="D694" s="39">
        <v>11</v>
      </c>
      <c r="E694" s="39">
        <v>74</v>
      </c>
      <c r="F694" s="39">
        <v>64</v>
      </c>
      <c r="G694" s="39">
        <v>79</v>
      </c>
      <c r="H694" s="39">
        <v>73</v>
      </c>
      <c r="I694" s="39">
        <v>70</v>
      </c>
      <c r="J694" s="39">
        <v>68</v>
      </c>
      <c r="K694" s="39">
        <v>58</v>
      </c>
      <c r="L694" s="39">
        <v>65</v>
      </c>
      <c r="M694" s="39">
        <v>70</v>
      </c>
      <c r="N694" s="39">
        <v>76</v>
      </c>
    </row>
    <row r="695" spans="1:14" x14ac:dyDescent="0.25">
      <c r="A695" s="39" t="s">
        <v>135</v>
      </c>
      <c r="B695" s="39" t="s">
        <v>135</v>
      </c>
      <c r="C695" s="39">
        <v>2502000</v>
      </c>
      <c r="D695" s="39">
        <v>12</v>
      </c>
      <c r="E695" s="39">
        <v>60</v>
      </c>
      <c r="F695" s="39">
        <v>72</v>
      </c>
      <c r="G695" s="39">
        <v>63</v>
      </c>
      <c r="H695" s="39">
        <v>78</v>
      </c>
      <c r="I695" s="39">
        <v>72</v>
      </c>
      <c r="J695" s="39">
        <v>68</v>
      </c>
      <c r="K695" s="39">
        <v>67</v>
      </c>
      <c r="L695" s="39">
        <v>56</v>
      </c>
      <c r="M695" s="39">
        <v>64</v>
      </c>
      <c r="N695" s="39">
        <v>69</v>
      </c>
    </row>
    <row r="696" spans="1:14" x14ac:dyDescent="0.25">
      <c r="A696" s="39" t="s">
        <v>135</v>
      </c>
      <c r="B696" s="39" t="s">
        <v>135</v>
      </c>
      <c r="C696" s="39">
        <v>2502000</v>
      </c>
      <c r="D696" s="39">
        <v>2</v>
      </c>
      <c r="E696" s="39">
        <v>67</v>
      </c>
      <c r="F696" s="39">
        <v>66</v>
      </c>
      <c r="G696" s="39">
        <v>72</v>
      </c>
      <c r="H696" s="39">
        <v>69</v>
      </c>
      <c r="I696" s="39">
        <v>76</v>
      </c>
      <c r="J696" s="39">
        <v>72</v>
      </c>
      <c r="K696" s="39">
        <v>72</v>
      </c>
      <c r="L696" s="39">
        <v>72</v>
      </c>
      <c r="M696" s="39">
        <v>72</v>
      </c>
      <c r="N696" s="39">
        <v>72</v>
      </c>
    </row>
    <row r="697" spans="1:14" x14ac:dyDescent="0.25">
      <c r="A697" s="39" t="s">
        <v>135</v>
      </c>
      <c r="B697" s="39" t="s">
        <v>135</v>
      </c>
      <c r="C697" s="39">
        <v>2502000</v>
      </c>
      <c r="D697" s="39">
        <v>3</v>
      </c>
      <c r="E697" s="39">
        <v>63</v>
      </c>
      <c r="F697" s="39">
        <v>68</v>
      </c>
      <c r="G697" s="39">
        <v>67</v>
      </c>
      <c r="H697" s="39">
        <v>73</v>
      </c>
      <c r="I697" s="39">
        <v>71</v>
      </c>
      <c r="J697" s="39">
        <v>78</v>
      </c>
      <c r="K697" s="39">
        <v>74</v>
      </c>
      <c r="L697" s="39">
        <v>74</v>
      </c>
      <c r="M697" s="39">
        <v>74</v>
      </c>
      <c r="N697" s="39">
        <v>74</v>
      </c>
    </row>
    <row r="698" spans="1:14" x14ac:dyDescent="0.25">
      <c r="A698" s="39" t="s">
        <v>135</v>
      </c>
      <c r="B698" s="39" t="s">
        <v>135</v>
      </c>
      <c r="C698" s="39">
        <v>2502000</v>
      </c>
      <c r="D698" s="39">
        <v>4</v>
      </c>
      <c r="E698" s="39">
        <v>61</v>
      </c>
      <c r="F698" s="39">
        <v>66</v>
      </c>
      <c r="G698" s="39">
        <v>71</v>
      </c>
      <c r="H698" s="39">
        <v>69</v>
      </c>
      <c r="I698" s="39">
        <v>76</v>
      </c>
      <c r="J698" s="39">
        <v>73</v>
      </c>
      <c r="K698" s="39">
        <v>81</v>
      </c>
      <c r="L698" s="39">
        <v>77</v>
      </c>
      <c r="M698" s="39">
        <v>77</v>
      </c>
      <c r="N698" s="39">
        <v>77</v>
      </c>
    </row>
    <row r="699" spans="1:14" x14ac:dyDescent="0.25">
      <c r="A699" s="39" t="s">
        <v>135</v>
      </c>
      <c r="B699" s="39" t="s">
        <v>135</v>
      </c>
      <c r="C699" s="39">
        <v>2502000</v>
      </c>
      <c r="D699" s="39">
        <v>5</v>
      </c>
      <c r="E699" s="39">
        <v>54</v>
      </c>
      <c r="F699" s="39">
        <v>61</v>
      </c>
      <c r="G699" s="39">
        <v>66</v>
      </c>
      <c r="H699" s="39">
        <v>71</v>
      </c>
      <c r="I699" s="39">
        <v>69</v>
      </c>
      <c r="J699" s="39">
        <v>76</v>
      </c>
      <c r="K699" s="39">
        <v>73</v>
      </c>
      <c r="L699" s="39">
        <v>80</v>
      </c>
      <c r="M699" s="39">
        <v>77</v>
      </c>
      <c r="N699" s="39">
        <v>77</v>
      </c>
    </row>
    <row r="700" spans="1:14" x14ac:dyDescent="0.25">
      <c r="A700" s="39" t="s">
        <v>135</v>
      </c>
      <c r="B700" s="39" t="s">
        <v>135</v>
      </c>
      <c r="C700" s="39">
        <v>2502000</v>
      </c>
      <c r="D700" s="39">
        <v>6</v>
      </c>
      <c r="E700" s="39">
        <v>66</v>
      </c>
      <c r="F700" s="39">
        <v>56</v>
      </c>
      <c r="G700" s="39">
        <v>63</v>
      </c>
      <c r="H700" s="39">
        <v>68</v>
      </c>
      <c r="I700" s="39">
        <v>73</v>
      </c>
      <c r="J700" s="39">
        <v>71</v>
      </c>
      <c r="K700" s="39">
        <v>78</v>
      </c>
      <c r="L700" s="39">
        <v>76</v>
      </c>
      <c r="M700" s="39">
        <v>83</v>
      </c>
      <c r="N700" s="39">
        <v>79</v>
      </c>
    </row>
    <row r="701" spans="1:14" x14ac:dyDescent="0.25">
      <c r="A701" s="39" t="s">
        <v>135</v>
      </c>
      <c r="B701" s="39" t="s">
        <v>135</v>
      </c>
      <c r="C701" s="39">
        <v>2502000</v>
      </c>
      <c r="D701" s="39">
        <v>7</v>
      </c>
      <c r="E701" s="39">
        <v>70</v>
      </c>
      <c r="F701" s="39">
        <v>68</v>
      </c>
      <c r="G701" s="39">
        <v>58</v>
      </c>
      <c r="H701" s="39">
        <v>65</v>
      </c>
      <c r="I701" s="39">
        <v>70</v>
      </c>
      <c r="J701" s="39">
        <v>76</v>
      </c>
      <c r="K701" s="39">
        <v>74</v>
      </c>
      <c r="L701" s="39">
        <v>81</v>
      </c>
      <c r="M701" s="39">
        <v>78</v>
      </c>
      <c r="N701" s="39">
        <v>86</v>
      </c>
    </row>
    <row r="702" spans="1:14" x14ac:dyDescent="0.25">
      <c r="A702" s="39" t="s">
        <v>135</v>
      </c>
      <c r="B702" s="39" t="s">
        <v>135</v>
      </c>
      <c r="C702" s="39">
        <v>2502000</v>
      </c>
      <c r="D702" s="39">
        <v>8</v>
      </c>
      <c r="E702" s="39">
        <v>76</v>
      </c>
      <c r="F702" s="39">
        <v>73</v>
      </c>
      <c r="G702" s="39">
        <v>72</v>
      </c>
      <c r="H702" s="39">
        <v>60</v>
      </c>
      <c r="I702" s="39">
        <v>68</v>
      </c>
      <c r="J702" s="39">
        <v>73</v>
      </c>
      <c r="K702" s="39">
        <v>79</v>
      </c>
      <c r="L702" s="39">
        <v>78</v>
      </c>
      <c r="M702" s="39">
        <v>85</v>
      </c>
      <c r="N702" s="39">
        <v>82</v>
      </c>
    </row>
    <row r="703" spans="1:14" x14ac:dyDescent="0.25">
      <c r="A703" s="39" t="s">
        <v>135</v>
      </c>
      <c r="B703" s="39" t="s">
        <v>135</v>
      </c>
      <c r="C703" s="39">
        <v>2502000</v>
      </c>
      <c r="D703" s="39">
        <v>9</v>
      </c>
      <c r="E703" s="39">
        <v>79</v>
      </c>
      <c r="F703" s="39">
        <v>73</v>
      </c>
      <c r="G703" s="39">
        <v>69</v>
      </c>
      <c r="H703" s="39">
        <v>68</v>
      </c>
      <c r="I703" s="39">
        <v>57</v>
      </c>
      <c r="J703" s="39">
        <v>65</v>
      </c>
      <c r="K703" s="39">
        <v>70</v>
      </c>
      <c r="L703" s="39">
        <v>75</v>
      </c>
      <c r="M703" s="39">
        <v>74</v>
      </c>
      <c r="N703" s="39">
        <v>80</v>
      </c>
    </row>
    <row r="704" spans="1:14" x14ac:dyDescent="0.25">
      <c r="A704" s="39" t="s">
        <v>135</v>
      </c>
      <c r="B704" s="39" t="s">
        <v>135</v>
      </c>
      <c r="C704" s="39">
        <v>2503000</v>
      </c>
      <c r="D704" s="39">
        <v>0</v>
      </c>
      <c r="E704" s="39">
        <v>32</v>
      </c>
      <c r="F704" s="39">
        <v>31</v>
      </c>
      <c r="G704" s="39">
        <v>34</v>
      </c>
      <c r="H704" s="39">
        <v>32</v>
      </c>
      <c r="I704" s="39">
        <v>32</v>
      </c>
      <c r="J704" s="39">
        <v>32</v>
      </c>
      <c r="K704" s="39">
        <v>32</v>
      </c>
      <c r="L704" s="39">
        <v>32</v>
      </c>
      <c r="M704" s="39">
        <v>32</v>
      </c>
      <c r="N704" s="39">
        <v>32</v>
      </c>
    </row>
    <row r="705" spans="1:14" x14ac:dyDescent="0.25">
      <c r="A705" s="39" t="s">
        <v>135</v>
      </c>
      <c r="B705" s="39" t="s">
        <v>135</v>
      </c>
      <c r="C705" s="39">
        <v>2503000</v>
      </c>
      <c r="D705" s="39">
        <v>1</v>
      </c>
      <c r="E705" s="39">
        <v>35</v>
      </c>
      <c r="F705" s="39">
        <v>33</v>
      </c>
      <c r="G705" s="39">
        <v>32</v>
      </c>
      <c r="H705" s="39">
        <v>35</v>
      </c>
      <c r="I705" s="39">
        <v>34</v>
      </c>
      <c r="J705" s="39">
        <v>34</v>
      </c>
      <c r="K705" s="39">
        <v>34</v>
      </c>
      <c r="L705" s="39">
        <v>34</v>
      </c>
      <c r="M705" s="39">
        <v>34</v>
      </c>
      <c r="N705" s="39">
        <v>34</v>
      </c>
    </row>
    <row r="706" spans="1:14" x14ac:dyDescent="0.25">
      <c r="A706" s="39" t="s">
        <v>135</v>
      </c>
      <c r="B706" s="39" t="s">
        <v>135</v>
      </c>
      <c r="C706" s="39">
        <v>2503000</v>
      </c>
      <c r="D706" s="39">
        <v>10</v>
      </c>
      <c r="E706" s="39">
        <v>34</v>
      </c>
      <c r="F706" s="39">
        <v>37</v>
      </c>
      <c r="G706" s="39">
        <v>28</v>
      </c>
      <c r="H706" s="39">
        <v>31</v>
      </c>
      <c r="I706" s="39">
        <v>24</v>
      </c>
      <c r="J706" s="39">
        <v>28</v>
      </c>
      <c r="K706" s="39">
        <v>36</v>
      </c>
      <c r="L706" s="39">
        <v>21</v>
      </c>
      <c r="M706" s="39">
        <v>27</v>
      </c>
      <c r="N706" s="39">
        <v>34</v>
      </c>
    </row>
    <row r="707" spans="1:14" x14ac:dyDescent="0.25">
      <c r="A707" s="39" t="s">
        <v>135</v>
      </c>
      <c r="B707" s="39" t="s">
        <v>135</v>
      </c>
      <c r="C707" s="39">
        <v>2503000</v>
      </c>
      <c r="D707" s="39">
        <v>11</v>
      </c>
      <c r="E707" s="39">
        <v>31</v>
      </c>
      <c r="F707" s="39">
        <v>33</v>
      </c>
      <c r="G707" s="39">
        <v>36</v>
      </c>
      <c r="H707" s="39">
        <v>26</v>
      </c>
      <c r="I707" s="39">
        <v>29</v>
      </c>
      <c r="J707" s="39">
        <v>23</v>
      </c>
      <c r="K707" s="39">
        <v>26</v>
      </c>
      <c r="L707" s="39">
        <v>34</v>
      </c>
      <c r="M707" s="39">
        <v>20</v>
      </c>
      <c r="N707" s="39">
        <v>25</v>
      </c>
    </row>
    <row r="708" spans="1:14" x14ac:dyDescent="0.25">
      <c r="A708" s="39" t="s">
        <v>135</v>
      </c>
      <c r="B708" s="39" t="s">
        <v>135</v>
      </c>
      <c r="C708" s="39">
        <v>2503000</v>
      </c>
      <c r="D708" s="39">
        <v>12</v>
      </c>
      <c r="E708" s="39">
        <v>24</v>
      </c>
      <c r="F708" s="39">
        <v>29</v>
      </c>
      <c r="G708" s="39">
        <v>30</v>
      </c>
      <c r="H708" s="39">
        <v>33</v>
      </c>
      <c r="I708" s="39">
        <v>24</v>
      </c>
      <c r="J708" s="39">
        <v>27</v>
      </c>
      <c r="K708" s="39">
        <v>22</v>
      </c>
      <c r="L708" s="39">
        <v>25</v>
      </c>
      <c r="M708" s="39">
        <v>32</v>
      </c>
      <c r="N708" s="39">
        <v>19</v>
      </c>
    </row>
    <row r="709" spans="1:14" x14ac:dyDescent="0.25">
      <c r="A709" s="39" t="s">
        <v>135</v>
      </c>
      <c r="B709" s="39" t="s">
        <v>135</v>
      </c>
      <c r="C709" s="39">
        <v>2503000</v>
      </c>
      <c r="D709" s="39">
        <v>2</v>
      </c>
      <c r="E709" s="39">
        <v>26</v>
      </c>
      <c r="F709" s="39">
        <v>33</v>
      </c>
      <c r="G709" s="39">
        <v>31</v>
      </c>
      <c r="H709" s="39">
        <v>30</v>
      </c>
      <c r="I709" s="39">
        <v>33</v>
      </c>
      <c r="J709" s="39">
        <v>32</v>
      </c>
      <c r="K709" s="39">
        <v>32</v>
      </c>
      <c r="L709" s="39">
        <v>32</v>
      </c>
      <c r="M709" s="39">
        <v>32</v>
      </c>
      <c r="N709" s="39">
        <v>32</v>
      </c>
    </row>
    <row r="710" spans="1:14" x14ac:dyDescent="0.25">
      <c r="A710" s="39" t="s">
        <v>135</v>
      </c>
      <c r="B710" s="39" t="s">
        <v>135</v>
      </c>
      <c r="C710" s="39">
        <v>2503000</v>
      </c>
      <c r="D710" s="39">
        <v>3</v>
      </c>
      <c r="E710" s="39">
        <v>21</v>
      </c>
      <c r="F710" s="39">
        <v>26</v>
      </c>
      <c r="G710" s="39">
        <v>33</v>
      </c>
      <c r="H710" s="39">
        <v>31</v>
      </c>
      <c r="I710" s="39">
        <v>30</v>
      </c>
      <c r="J710" s="39">
        <v>33</v>
      </c>
      <c r="K710" s="39">
        <v>31</v>
      </c>
      <c r="L710" s="39">
        <v>31</v>
      </c>
      <c r="M710" s="39">
        <v>31</v>
      </c>
      <c r="N710" s="39">
        <v>31</v>
      </c>
    </row>
    <row r="711" spans="1:14" x14ac:dyDescent="0.25">
      <c r="A711" s="39" t="s">
        <v>135</v>
      </c>
      <c r="B711" s="39" t="s">
        <v>135</v>
      </c>
      <c r="C711" s="39">
        <v>2503000</v>
      </c>
      <c r="D711" s="39">
        <v>4</v>
      </c>
      <c r="E711" s="39">
        <v>36</v>
      </c>
      <c r="F711" s="39">
        <v>21</v>
      </c>
      <c r="G711" s="39">
        <v>27</v>
      </c>
      <c r="H711" s="39">
        <v>34</v>
      </c>
      <c r="I711" s="39">
        <v>32</v>
      </c>
      <c r="J711" s="39">
        <v>31</v>
      </c>
      <c r="K711" s="39">
        <v>34</v>
      </c>
      <c r="L711" s="39">
        <v>32</v>
      </c>
      <c r="M711" s="39">
        <v>32</v>
      </c>
      <c r="N711" s="39">
        <v>32</v>
      </c>
    </row>
    <row r="712" spans="1:14" x14ac:dyDescent="0.25">
      <c r="A712" s="39" t="s">
        <v>135</v>
      </c>
      <c r="B712" s="39" t="s">
        <v>135</v>
      </c>
      <c r="C712" s="39">
        <v>2503000</v>
      </c>
      <c r="D712" s="39">
        <v>5</v>
      </c>
      <c r="E712" s="39">
        <v>29</v>
      </c>
      <c r="F712" s="39">
        <v>37</v>
      </c>
      <c r="G712" s="39">
        <v>22</v>
      </c>
      <c r="H712" s="39">
        <v>27</v>
      </c>
      <c r="I712" s="39">
        <v>35</v>
      </c>
      <c r="J712" s="39">
        <v>33</v>
      </c>
      <c r="K712" s="39">
        <v>32</v>
      </c>
      <c r="L712" s="39">
        <v>35</v>
      </c>
      <c r="M712" s="39">
        <v>33</v>
      </c>
      <c r="N712" s="39">
        <v>33</v>
      </c>
    </row>
    <row r="713" spans="1:14" x14ac:dyDescent="0.25">
      <c r="A713" s="39" t="s">
        <v>135</v>
      </c>
      <c r="B713" s="39" t="s">
        <v>135</v>
      </c>
      <c r="C713" s="39">
        <v>2503000</v>
      </c>
      <c r="D713" s="39">
        <v>6</v>
      </c>
      <c r="E713" s="39">
        <v>25</v>
      </c>
      <c r="F713" s="39">
        <v>29</v>
      </c>
      <c r="G713" s="39">
        <v>38</v>
      </c>
      <c r="H713" s="39">
        <v>22</v>
      </c>
      <c r="I713" s="39">
        <v>28</v>
      </c>
      <c r="J713" s="39">
        <v>35</v>
      </c>
      <c r="K713" s="39">
        <v>33</v>
      </c>
      <c r="L713" s="39">
        <v>32</v>
      </c>
      <c r="M713" s="39">
        <v>35</v>
      </c>
      <c r="N713" s="39">
        <v>34</v>
      </c>
    </row>
    <row r="714" spans="1:14" x14ac:dyDescent="0.25">
      <c r="A714" s="39" t="s">
        <v>135</v>
      </c>
      <c r="B714" s="39" t="s">
        <v>135</v>
      </c>
      <c r="C714" s="39">
        <v>2503000</v>
      </c>
      <c r="D714" s="39">
        <v>7</v>
      </c>
      <c r="E714" s="39">
        <v>30</v>
      </c>
      <c r="F714" s="39">
        <v>24</v>
      </c>
      <c r="G714" s="39">
        <v>27</v>
      </c>
      <c r="H714" s="39">
        <v>35</v>
      </c>
      <c r="I714" s="39">
        <v>21</v>
      </c>
      <c r="J714" s="39">
        <v>26</v>
      </c>
      <c r="K714" s="39">
        <v>33</v>
      </c>
      <c r="L714" s="39">
        <v>31</v>
      </c>
      <c r="M714" s="39">
        <v>30</v>
      </c>
      <c r="N714" s="39">
        <v>33</v>
      </c>
    </row>
    <row r="715" spans="1:14" x14ac:dyDescent="0.25">
      <c r="A715" s="39" t="s">
        <v>135</v>
      </c>
      <c r="B715" s="39" t="s">
        <v>135</v>
      </c>
      <c r="C715" s="39">
        <v>2503000</v>
      </c>
      <c r="D715" s="39">
        <v>8</v>
      </c>
      <c r="E715" s="39">
        <v>27</v>
      </c>
      <c r="F715" s="39">
        <v>30</v>
      </c>
      <c r="G715" s="39">
        <v>24</v>
      </c>
      <c r="H715" s="39">
        <v>28</v>
      </c>
      <c r="I715" s="39">
        <v>36</v>
      </c>
      <c r="J715" s="39">
        <v>21</v>
      </c>
      <c r="K715" s="39">
        <v>26</v>
      </c>
      <c r="L715" s="39">
        <v>33</v>
      </c>
      <c r="M715" s="39">
        <v>32</v>
      </c>
      <c r="N715" s="39">
        <v>31</v>
      </c>
    </row>
    <row r="716" spans="1:14" x14ac:dyDescent="0.25">
      <c r="A716" s="39" t="s">
        <v>135</v>
      </c>
      <c r="B716" s="39" t="s">
        <v>135</v>
      </c>
      <c r="C716" s="39">
        <v>2503000</v>
      </c>
      <c r="D716" s="39">
        <v>9</v>
      </c>
      <c r="E716" s="39">
        <v>37</v>
      </c>
      <c r="F716" s="39">
        <v>27</v>
      </c>
      <c r="G716" s="39">
        <v>30</v>
      </c>
      <c r="H716" s="39">
        <v>24</v>
      </c>
      <c r="I716" s="39">
        <v>28</v>
      </c>
      <c r="J716" s="39">
        <v>36</v>
      </c>
      <c r="K716" s="39">
        <v>21</v>
      </c>
      <c r="L716" s="39">
        <v>26</v>
      </c>
      <c r="M716" s="39">
        <v>33</v>
      </c>
      <c r="N716" s="39">
        <v>32</v>
      </c>
    </row>
    <row r="717" spans="1:14" x14ac:dyDescent="0.25">
      <c r="A717" s="39" t="s">
        <v>135</v>
      </c>
      <c r="B717" s="39" t="s">
        <v>135</v>
      </c>
      <c r="C717" s="39">
        <v>2601000</v>
      </c>
      <c r="D717" s="39">
        <v>0</v>
      </c>
      <c r="E717" s="39">
        <v>48</v>
      </c>
      <c r="F717" s="39">
        <v>47</v>
      </c>
      <c r="G717" s="39">
        <v>48</v>
      </c>
      <c r="H717" s="39">
        <v>48</v>
      </c>
      <c r="I717" s="39">
        <v>48</v>
      </c>
      <c r="J717" s="39">
        <v>48</v>
      </c>
      <c r="K717" s="39">
        <v>48</v>
      </c>
      <c r="L717" s="39">
        <v>48</v>
      </c>
      <c r="M717" s="39">
        <v>48</v>
      </c>
      <c r="N717" s="39">
        <v>48</v>
      </c>
    </row>
    <row r="718" spans="1:14" x14ac:dyDescent="0.25">
      <c r="A718" s="39" t="s">
        <v>135</v>
      </c>
      <c r="B718" s="39" t="s">
        <v>135</v>
      </c>
      <c r="C718" s="39">
        <v>2601000</v>
      </c>
      <c r="D718" s="39">
        <v>1</v>
      </c>
      <c r="E718" s="39">
        <v>48</v>
      </c>
      <c r="F718" s="39">
        <v>49</v>
      </c>
      <c r="G718" s="39">
        <v>48</v>
      </c>
      <c r="H718" s="39">
        <v>49</v>
      </c>
      <c r="I718" s="39">
        <v>48</v>
      </c>
      <c r="J718" s="39">
        <v>48</v>
      </c>
      <c r="K718" s="39">
        <v>48</v>
      </c>
      <c r="L718" s="39">
        <v>48</v>
      </c>
      <c r="M718" s="39">
        <v>48</v>
      </c>
      <c r="N718" s="39">
        <v>48</v>
      </c>
    </row>
    <row r="719" spans="1:14" x14ac:dyDescent="0.25">
      <c r="A719" s="39" t="s">
        <v>135</v>
      </c>
      <c r="B719" s="39" t="s">
        <v>135</v>
      </c>
      <c r="C719" s="39">
        <v>2601000</v>
      </c>
      <c r="D719" s="39">
        <v>10</v>
      </c>
      <c r="E719" s="39">
        <v>56</v>
      </c>
      <c r="F719" s="39">
        <v>58</v>
      </c>
      <c r="G719" s="39">
        <v>53</v>
      </c>
      <c r="H719" s="39">
        <v>56</v>
      </c>
      <c r="I719" s="39">
        <v>43</v>
      </c>
      <c r="J719" s="39">
        <v>72</v>
      </c>
      <c r="K719" s="39">
        <v>73</v>
      </c>
      <c r="L719" s="39">
        <v>55</v>
      </c>
      <c r="M719" s="39">
        <v>60</v>
      </c>
      <c r="N719" s="39">
        <v>66</v>
      </c>
    </row>
    <row r="720" spans="1:14" x14ac:dyDescent="0.25">
      <c r="A720" s="39" t="s">
        <v>135</v>
      </c>
      <c r="B720" s="39" t="s">
        <v>135</v>
      </c>
      <c r="C720" s="39">
        <v>2601000</v>
      </c>
      <c r="D720" s="39">
        <v>11</v>
      </c>
      <c r="E720" s="39">
        <v>56</v>
      </c>
      <c r="F720" s="39">
        <v>56</v>
      </c>
      <c r="G720" s="39">
        <v>58</v>
      </c>
      <c r="H720" s="39">
        <v>53</v>
      </c>
      <c r="I720" s="39">
        <v>57</v>
      </c>
      <c r="J720" s="39">
        <v>43</v>
      </c>
      <c r="K720" s="39">
        <v>72</v>
      </c>
      <c r="L720" s="39">
        <v>73</v>
      </c>
      <c r="M720" s="39">
        <v>55</v>
      </c>
      <c r="N720" s="39">
        <v>60</v>
      </c>
    </row>
    <row r="721" spans="1:14" x14ac:dyDescent="0.25">
      <c r="A721" s="39" t="s">
        <v>135</v>
      </c>
      <c r="B721" s="39" t="s">
        <v>135</v>
      </c>
      <c r="C721" s="39">
        <v>2601000</v>
      </c>
      <c r="D721" s="39">
        <v>12</v>
      </c>
      <c r="E721" s="39">
        <v>61</v>
      </c>
      <c r="F721" s="39">
        <v>55</v>
      </c>
      <c r="G721" s="39">
        <v>55</v>
      </c>
      <c r="H721" s="39">
        <v>57</v>
      </c>
      <c r="I721" s="39">
        <v>52</v>
      </c>
      <c r="J721" s="39">
        <v>55</v>
      </c>
      <c r="K721" s="39">
        <v>42</v>
      </c>
      <c r="L721" s="39">
        <v>71</v>
      </c>
      <c r="M721" s="39">
        <v>72</v>
      </c>
      <c r="N721" s="39">
        <v>54</v>
      </c>
    </row>
    <row r="722" spans="1:14" x14ac:dyDescent="0.25">
      <c r="A722" s="39" t="s">
        <v>135</v>
      </c>
      <c r="B722" s="39" t="s">
        <v>135</v>
      </c>
      <c r="C722" s="39">
        <v>2601000</v>
      </c>
      <c r="D722" s="39">
        <v>2</v>
      </c>
      <c r="E722" s="39">
        <v>45</v>
      </c>
      <c r="F722" s="39">
        <v>50</v>
      </c>
      <c r="G722" s="39">
        <v>50</v>
      </c>
      <c r="H722" s="39">
        <v>49</v>
      </c>
      <c r="I722" s="39">
        <v>50</v>
      </c>
      <c r="J722" s="39">
        <v>50</v>
      </c>
      <c r="K722" s="39">
        <v>50</v>
      </c>
      <c r="L722" s="39">
        <v>50</v>
      </c>
      <c r="M722" s="39">
        <v>50</v>
      </c>
      <c r="N722" s="39">
        <v>50</v>
      </c>
    </row>
    <row r="723" spans="1:14" x14ac:dyDescent="0.25">
      <c r="A723" s="39" t="s">
        <v>135</v>
      </c>
      <c r="B723" s="39" t="s">
        <v>135</v>
      </c>
      <c r="C723" s="39">
        <v>2601000</v>
      </c>
      <c r="D723" s="39">
        <v>3</v>
      </c>
      <c r="E723" s="39">
        <v>43</v>
      </c>
      <c r="F723" s="39">
        <v>48</v>
      </c>
      <c r="G723" s="39">
        <v>53</v>
      </c>
      <c r="H723" s="39">
        <v>53</v>
      </c>
      <c r="I723" s="39">
        <v>52</v>
      </c>
      <c r="J723" s="39">
        <v>53</v>
      </c>
      <c r="K723" s="39">
        <v>53</v>
      </c>
      <c r="L723" s="39">
        <v>53</v>
      </c>
      <c r="M723" s="39">
        <v>53</v>
      </c>
      <c r="N723" s="39">
        <v>53</v>
      </c>
    </row>
    <row r="724" spans="1:14" x14ac:dyDescent="0.25">
      <c r="A724" s="39" t="s">
        <v>135</v>
      </c>
      <c r="B724" s="39" t="s">
        <v>135</v>
      </c>
      <c r="C724" s="39">
        <v>2601000</v>
      </c>
      <c r="D724" s="39">
        <v>4</v>
      </c>
      <c r="E724" s="39">
        <v>64</v>
      </c>
      <c r="F724" s="39">
        <v>48</v>
      </c>
      <c r="G724" s="39">
        <v>53</v>
      </c>
      <c r="H724" s="39">
        <v>58</v>
      </c>
      <c r="I724" s="39">
        <v>58</v>
      </c>
      <c r="J724" s="39">
        <v>57</v>
      </c>
      <c r="K724" s="39">
        <v>58</v>
      </c>
      <c r="L724" s="39">
        <v>58</v>
      </c>
      <c r="M724" s="39">
        <v>58</v>
      </c>
      <c r="N724" s="39">
        <v>58</v>
      </c>
    </row>
    <row r="725" spans="1:14" x14ac:dyDescent="0.25">
      <c r="A725" s="39" t="s">
        <v>135</v>
      </c>
      <c r="B725" s="39" t="s">
        <v>135</v>
      </c>
      <c r="C725" s="39">
        <v>2601000</v>
      </c>
      <c r="D725" s="39">
        <v>5</v>
      </c>
      <c r="E725" s="39">
        <v>62</v>
      </c>
      <c r="F725" s="39">
        <v>63</v>
      </c>
      <c r="G725" s="39">
        <v>47</v>
      </c>
      <c r="H725" s="39">
        <v>52</v>
      </c>
      <c r="I725" s="39">
        <v>57</v>
      </c>
      <c r="J725" s="39">
        <v>57</v>
      </c>
      <c r="K725" s="39">
        <v>56</v>
      </c>
      <c r="L725" s="39">
        <v>57</v>
      </c>
      <c r="M725" s="39">
        <v>57</v>
      </c>
      <c r="N725" s="39">
        <v>57</v>
      </c>
    </row>
    <row r="726" spans="1:14" x14ac:dyDescent="0.25">
      <c r="A726" s="39" t="s">
        <v>135</v>
      </c>
      <c r="B726" s="39" t="s">
        <v>135</v>
      </c>
      <c r="C726" s="39">
        <v>2601000</v>
      </c>
      <c r="D726" s="39">
        <v>6</v>
      </c>
      <c r="E726" s="39">
        <v>37</v>
      </c>
      <c r="F726" s="39">
        <v>63</v>
      </c>
      <c r="G726" s="39">
        <v>63</v>
      </c>
      <c r="H726" s="39">
        <v>48</v>
      </c>
      <c r="I726" s="39">
        <v>52</v>
      </c>
      <c r="J726" s="39">
        <v>58</v>
      </c>
      <c r="K726" s="39">
        <v>58</v>
      </c>
      <c r="L726" s="39">
        <v>57</v>
      </c>
      <c r="M726" s="39">
        <v>58</v>
      </c>
      <c r="N726" s="39">
        <v>57</v>
      </c>
    </row>
    <row r="727" spans="1:14" x14ac:dyDescent="0.25">
      <c r="A727" s="39" t="s">
        <v>135</v>
      </c>
      <c r="B727" s="39" t="s">
        <v>135</v>
      </c>
      <c r="C727" s="39">
        <v>2601000</v>
      </c>
      <c r="D727" s="39">
        <v>7</v>
      </c>
      <c r="E727" s="39">
        <v>49</v>
      </c>
      <c r="F727" s="39">
        <v>38</v>
      </c>
      <c r="G727" s="39">
        <v>63</v>
      </c>
      <c r="H727" s="39">
        <v>64</v>
      </c>
      <c r="I727" s="39">
        <v>48</v>
      </c>
      <c r="J727" s="39">
        <v>53</v>
      </c>
      <c r="K727" s="39">
        <v>58</v>
      </c>
      <c r="L727" s="39">
        <v>58</v>
      </c>
      <c r="M727" s="39">
        <v>57</v>
      </c>
      <c r="N727" s="39">
        <v>58</v>
      </c>
    </row>
    <row r="728" spans="1:14" x14ac:dyDescent="0.25">
      <c r="A728" s="39" t="s">
        <v>135</v>
      </c>
      <c r="B728" s="39" t="s">
        <v>135</v>
      </c>
      <c r="C728" s="39">
        <v>2601000</v>
      </c>
      <c r="D728" s="39">
        <v>8</v>
      </c>
      <c r="E728" s="39">
        <v>49</v>
      </c>
      <c r="F728" s="39">
        <v>53</v>
      </c>
      <c r="G728" s="39">
        <v>40</v>
      </c>
      <c r="H728" s="39">
        <v>67</v>
      </c>
      <c r="I728" s="39">
        <v>68</v>
      </c>
      <c r="J728" s="39">
        <v>51</v>
      </c>
      <c r="K728" s="39">
        <v>56</v>
      </c>
      <c r="L728" s="39">
        <v>62</v>
      </c>
      <c r="M728" s="39">
        <v>62</v>
      </c>
      <c r="N728" s="39">
        <v>61</v>
      </c>
    </row>
    <row r="729" spans="1:14" x14ac:dyDescent="0.25">
      <c r="A729" s="39" t="s">
        <v>135</v>
      </c>
      <c r="B729" s="39" t="s">
        <v>135</v>
      </c>
      <c r="C729" s="39">
        <v>2601000</v>
      </c>
      <c r="D729" s="39">
        <v>9</v>
      </c>
      <c r="E729" s="39">
        <v>60</v>
      </c>
      <c r="F729" s="39">
        <v>55</v>
      </c>
      <c r="G729" s="39">
        <v>59</v>
      </c>
      <c r="H729" s="39">
        <v>45</v>
      </c>
      <c r="I729" s="39">
        <v>75</v>
      </c>
      <c r="J729" s="39">
        <v>76</v>
      </c>
      <c r="K729" s="39">
        <v>57</v>
      </c>
      <c r="L729" s="39">
        <v>62</v>
      </c>
      <c r="M729" s="39">
        <v>69</v>
      </c>
      <c r="N729" s="39">
        <v>69</v>
      </c>
    </row>
    <row r="730" spans="1:14" x14ac:dyDescent="0.25">
      <c r="A730" s="39" t="s">
        <v>135</v>
      </c>
      <c r="B730" s="39" t="s">
        <v>135</v>
      </c>
      <c r="C730" s="39">
        <v>2602000</v>
      </c>
      <c r="D730" s="39">
        <v>0</v>
      </c>
      <c r="E730" s="39">
        <v>93</v>
      </c>
      <c r="F730" s="39">
        <v>94</v>
      </c>
      <c r="G730" s="39">
        <v>96</v>
      </c>
      <c r="H730" s="39">
        <v>94</v>
      </c>
      <c r="I730" s="39">
        <v>94</v>
      </c>
      <c r="J730" s="39">
        <v>94</v>
      </c>
      <c r="K730" s="39">
        <v>94</v>
      </c>
      <c r="L730" s="39">
        <v>94</v>
      </c>
      <c r="M730" s="39">
        <v>94</v>
      </c>
      <c r="N730" s="39">
        <v>94</v>
      </c>
    </row>
    <row r="731" spans="1:14" x14ac:dyDescent="0.25">
      <c r="A731" s="39" t="s">
        <v>135</v>
      </c>
      <c r="B731" s="39" t="s">
        <v>135</v>
      </c>
      <c r="C731" s="39">
        <v>2602000</v>
      </c>
      <c r="D731" s="39">
        <v>1</v>
      </c>
      <c r="E731" s="39">
        <v>85</v>
      </c>
      <c r="F731" s="39">
        <v>93</v>
      </c>
      <c r="G731" s="39">
        <v>94</v>
      </c>
      <c r="H731" s="39">
        <v>96</v>
      </c>
      <c r="I731" s="39">
        <v>94</v>
      </c>
      <c r="J731" s="39">
        <v>94</v>
      </c>
      <c r="K731" s="39">
        <v>94</v>
      </c>
      <c r="L731" s="39">
        <v>94</v>
      </c>
      <c r="M731" s="39">
        <v>94</v>
      </c>
      <c r="N731" s="39">
        <v>94</v>
      </c>
    </row>
    <row r="732" spans="1:14" x14ac:dyDescent="0.25">
      <c r="A732" s="39" t="s">
        <v>135</v>
      </c>
      <c r="B732" s="39" t="s">
        <v>135</v>
      </c>
      <c r="C732" s="39">
        <v>2602000</v>
      </c>
      <c r="D732" s="39">
        <v>10</v>
      </c>
      <c r="E732" s="39">
        <v>97</v>
      </c>
      <c r="F732" s="39">
        <v>103</v>
      </c>
      <c r="G732" s="39">
        <v>111</v>
      </c>
      <c r="H732" s="39">
        <v>109</v>
      </c>
      <c r="I732" s="39">
        <v>102</v>
      </c>
      <c r="J732" s="39">
        <v>107</v>
      </c>
      <c r="K732" s="39">
        <v>102</v>
      </c>
      <c r="L732" s="39">
        <v>85</v>
      </c>
      <c r="M732" s="39">
        <v>99</v>
      </c>
      <c r="N732" s="39">
        <v>89</v>
      </c>
    </row>
    <row r="733" spans="1:14" x14ac:dyDescent="0.25">
      <c r="A733" s="39" t="s">
        <v>135</v>
      </c>
      <c r="B733" s="39" t="s">
        <v>135</v>
      </c>
      <c r="C733" s="39">
        <v>2602000</v>
      </c>
      <c r="D733" s="39">
        <v>11</v>
      </c>
      <c r="E733" s="39">
        <v>92</v>
      </c>
      <c r="F733" s="39">
        <v>95</v>
      </c>
      <c r="G733" s="39">
        <v>101</v>
      </c>
      <c r="H733" s="39">
        <v>109</v>
      </c>
      <c r="I733" s="39">
        <v>107</v>
      </c>
      <c r="J733" s="39">
        <v>100</v>
      </c>
      <c r="K733" s="39">
        <v>105</v>
      </c>
      <c r="L733" s="39">
        <v>100</v>
      </c>
      <c r="M733" s="39">
        <v>84</v>
      </c>
      <c r="N733" s="39">
        <v>97</v>
      </c>
    </row>
    <row r="734" spans="1:14" x14ac:dyDescent="0.25">
      <c r="A734" s="39" t="s">
        <v>135</v>
      </c>
      <c r="B734" s="39" t="s">
        <v>135</v>
      </c>
      <c r="C734" s="39">
        <v>2602000</v>
      </c>
      <c r="D734" s="39">
        <v>12</v>
      </c>
      <c r="E734" s="39">
        <v>118</v>
      </c>
      <c r="F734" s="39">
        <v>91</v>
      </c>
      <c r="G734" s="39">
        <v>93</v>
      </c>
      <c r="H734" s="39">
        <v>99</v>
      </c>
      <c r="I734" s="39">
        <v>107</v>
      </c>
      <c r="J734" s="39">
        <v>105</v>
      </c>
      <c r="K734" s="39">
        <v>98</v>
      </c>
      <c r="L734" s="39">
        <v>103</v>
      </c>
      <c r="M734" s="39">
        <v>98</v>
      </c>
      <c r="N734" s="39">
        <v>82</v>
      </c>
    </row>
    <row r="735" spans="1:14" x14ac:dyDescent="0.25">
      <c r="A735" s="39" t="s">
        <v>135</v>
      </c>
      <c r="B735" s="39" t="s">
        <v>135</v>
      </c>
      <c r="C735" s="39">
        <v>2602000</v>
      </c>
      <c r="D735" s="39">
        <v>2</v>
      </c>
      <c r="E735" s="39">
        <v>94</v>
      </c>
      <c r="F735" s="39">
        <v>85</v>
      </c>
      <c r="G735" s="39">
        <v>92</v>
      </c>
      <c r="H735" s="39">
        <v>94</v>
      </c>
      <c r="I735" s="39">
        <v>96</v>
      </c>
      <c r="J735" s="39">
        <v>94</v>
      </c>
      <c r="K735" s="39">
        <v>94</v>
      </c>
      <c r="L735" s="39">
        <v>94</v>
      </c>
      <c r="M735" s="39">
        <v>94</v>
      </c>
      <c r="N735" s="39">
        <v>94</v>
      </c>
    </row>
    <row r="736" spans="1:14" x14ac:dyDescent="0.25">
      <c r="A736" s="39" t="s">
        <v>135</v>
      </c>
      <c r="B736" s="39" t="s">
        <v>135</v>
      </c>
      <c r="C736" s="39">
        <v>2602000</v>
      </c>
      <c r="D736" s="39">
        <v>3</v>
      </c>
      <c r="E736" s="39">
        <v>79</v>
      </c>
      <c r="F736" s="39">
        <v>93</v>
      </c>
      <c r="G736" s="39">
        <v>83</v>
      </c>
      <c r="H736" s="39">
        <v>90</v>
      </c>
      <c r="I736" s="39">
        <v>92</v>
      </c>
      <c r="J736" s="39">
        <v>94</v>
      </c>
      <c r="K736" s="39">
        <v>92</v>
      </c>
      <c r="L736" s="39">
        <v>92</v>
      </c>
      <c r="M736" s="39">
        <v>92</v>
      </c>
      <c r="N736" s="39">
        <v>92</v>
      </c>
    </row>
    <row r="737" spans="1:14" x14ac:dyDescent="0.25">
      <c r="A737" s="39" t="s">
        <v>135</v>
      </c>
      <c r="B737" s="39" t="s">
        <v>135</v>
      </c>
      <c r="C737" s="39">
        <v>2602000</v>
      </c>
      <c r="D737" s="39">
        <v>4</v>
      </c>
      <c r="E737" s="39">
        <v>99</v>
      </c>
      <c r="F737" s="39">
        <v>83</v>
      </c>
      <c r="G737" s="39">
        <v>97</v>
      </c>
      <c r="H737" s="39">
        <v>87</v>
      </c>
      <c r="I737" s="39">
        <v>94</v>
      </c>
      <c r="J737" s="39">
        <v>96</v>
      </c>
      <c r="K737" s="39">
        <v>98</v>
      </c>
      <c r="L737" s="39">
        <v>96</v>
      </c>
      <c r="M737" s="39">
        <v>96</v>
      </c>
      <c r="N737" s="39">
        <v>96</v>
      </c>
    </row>
    <row r="738" spans="1:14" x14ac:dyDescent="0.25">
      <c r="A738" s="39" t="s">
        <v>135</v>
      </c>
      <c r="B738" s="39" t="s">
        <v>135</v>
      </c>
      <c r="C738" s="39">
        <v>2602000</v>
      </c>
      <c r="D738" s="39">
        <v>5</v>
      </c>
      <c r="E738" s="39">
        <v>105</v>
      </c>
      <c r="F738" s="39">
        <v>100</v>
      </c>
      <c r="G738" s="39">
        <v>84</v>
      </c>
      <c r="H738" s="39">
        <v>98</v>
      </c>
      <c r="I738" s="39">
        <v>88</v>
      </c>
      <c r="J738" s="39">
        <v>95</v>
      </c>
      <c r="K738" s="39">
        <v>97</v>
      </c>
      <c r="L738" s="39">
        <v>99</v>
      </c>
      <c r="M738" s="39">
        <v>97</v>
      </c>
      <c r="N738" s="39">
        <v>97</v>
      </c>
    </row>
    <row r="739" spans="1:14" x14ac:dyDescent="0.25">
      <c r="A739" s="39" t="s">
        <v>135</v>
      </c>
      <c r="B739" s="39" t="s">
        <v>135</v>
      </c>
      <c r="C739" s="39">
        <v>2602000</v>
      </c>
      <c r="D739" s="39">
        <v>6</v>
      </c>
      <c r="E739" s="39">
        <v>102</v>
      </c>
      <c r="F739" s="39">
        <v>107</v>
      </c>
      <c r="G739" s="39">
        <v>102</v>
      </c>
      <c r="H739" s="39">
        <v>85</v>
      </c>
      <c r="I739" s="39">
        <v>99</v>
      </c>
      <c r="J739" s="39">
        <v>89</v>
      </c>
      <c r="K739" s="39">
        <v>97</v>
      </c>
      <c r="L739" s="39">
        <v>99</v>
      </c>
      <c r="M739" s="39">
        <v>101</v>
      </c>
      <c r="N739" s="39">
        <v>99</v>
      </c>
    </row>
    <row r="740" spans="1:14" x14ac:dyDescent="0.25">
      <c r="A740" s="39" t="s">
        <v>135</v>
      </c>
      <c r="B740" s="39" t="s">
        <v>135</v>
      </c>
      <c r="C740" s="39">
        <v>2602000</v>
      </c>
      <c r="D740" s="39">
        <v>7</v>
      </c>
      <c r="E740" s="39">
        <v>109</v>
      </c>
      <c r="F740" s="39">
        <v>102</v>
      </c>
      <c r="G740" s="39">
        <v>107</v>
      </c>
      <c r="H740" s="39">
        <v>102</v>
      </c>
      <c r="I740" s="39">
        <v>85</v>
      </c>
      <c r="J740" s="39">
        <v>99</v>
      </c>
      <c r="K740" s="39">
        <v>89</v>
      </c>
      <c r="L740" s="39">
        <v>97</v>
      </c>
      <c r="M740" s="39">
        <v>99</v>
      </c>
      <c r="N740" s="39">
        <v>101</v>
      </c>
    </row>
    <row r="741" spans="1:14" x14ac:dyDescent="0.25">
      <c r="A741" s="39" t="s">
        <v>135</v>
      </c>
      <c r="B741" s="39" t="s">
        <v>135</v>
      </c>
      <c r="C741" s="39">
        <v>2602000</v>
      </c>
      <c r="D741" s="39">
        <v>8</v>
      </c>
      <c r="E741" s="39">
        <v>112</v>
      </c>
      <c r="F741" s="39">
        <v>110</v>
      </c>
      <c r="G741" s="39">
        <v>103</v>
      </c>
      <c r="H741" s="39">
        <v>108</v>
      </c>
      <c r="I741" s="39">
        <v>103</v>
      </c>
      <c r="J741" s="39">
        <v>86</v>
      </c>
      <c r="K741" s="39">
        <v>100</v>
      </c>
      <c r="L741" s="39">
        <v>90</v>
      </c>
      <c r="M741" s="39">
        <v>98</v>
      </c>
      <c r="N741" s="39">
        <v>99</v>
      </c>
    </row>
    <row r="742" spans="1:14" x14ac:dyDescent="0.25">
      <c r="A742" s="39" t="s">
        <v>135</v>
      </c>
      <c r="B742" s="39" t="s">
        <v>135</v>
      </c>
      <c r="C742" s="39">
        <v>2602000</v>
      </c>
      <c r="D742" s="39">
        <v>9</v>
      </c>
      <c r="E742" s="39">
        <v>106</v>
      </c>
      <c r="F742" s="39">
        <v>114</v>
      </c>
      <c r="G742" s="39">
        <v>112</v>
      </c>
      <c r="H742" s="39">
        <v>105</v>
      </c>
      <c r="I742" s="39">
        <v>111</v>
      </c>
      <c r="J742" s="39">
        <v>105</v>
      </c>
      <c r="K742" s="39">
        <v>88</v>
      </c>
      <c r="L742" s="39">
        <v>103</v>
      </c>
      <c r="M742" s="39">
        <v>92</v>
      </c>
      <c r="N742" s="39">
        <v>100</v>
      </c>
    </row>
    <row r="743" spans="1:14" x14ac:dyDescent="0.25">
      <c r="A743" s="39" t="s">
        <v>135</v>
      </c>
      <c r="B743" s="39" t="s">
        <v>135</v>
      </c>
      <c r="C743" s="39">
        <v>2603000</v>
      </c>
      <c r="D743" s="39">
        <v>0</v>
      </c>
      <c r="E743" s="39">
        <v>325</v>
      </c>
      <c r="F743" s="39">
        <v>319</v>
      </c>
      <c r="G743" s="39">
        <v>324</v>
      </c>
      <c r="H743" s="39">
        <v>323</v>
      </c>
      <c r="I743" s="39">
        <v>323</v>
      </c>
      <c r="J743" s="39">
        <v>323</v>
      </c>
      <c r="K743" s="39">
        <v>323</v>
      </c>
      <c r="L743" s="39">
        <v>323</v>
      </c>
      <c r="M743" s="39">
        <v>323</v>
      </c>
      <c r="N743" s="39">
        <v>323</v>
      </c>
    </row>
    <row r="744" spans="1:14" x14ac:dyDescent="0.25">
      <c r="A744" s="39" t="s">
        <v>135</v>
      </c>
      <c r="B744" s="39" t="s">
        <v>135</v>
      </c>
      <c r="C744" s="39">
        <v>2603000</v>
      </c>
      <c r="D744" s="39">
        <v>1</v>
      </c>
      <c r="E744" s="39">
        <v>291</v>
      </c>
      <c r="F744" s="39">
        <v>311</v>
      </c>
      <c r="G744" s="39">
        <v>306</v>
      </c>
      <c r="H744" s="39">
        <v>310</v>
      </c>
      <c r="I744" s="39">
        <v>309</v>
      </c>
      <c r="J744" s="39">
        <v>309</v>
      </c>
      <c r="K744" s="39">
        <v>309</v>
      </c>
      <c r="L744" s="39">
        <v>309</v>
      </c>
      <c r="M744" s="39">
        <v>309</v>
      </c>
      <c r="N744" s="39">
        <v>309</v>
      </c>
    </row>
    <row r="745" spans="1:14" x14ac:dyDescent="0.25">
      <c r="A745" s="39" t="s">
        <v>135</v>
      </c>
      <c r="B745" s="39" t="s">
        <v>135</v>
      </c>
      <c r="C745" s="39">
        <v>2603000</v>
      </c>
      <c r="D745" s="39">
        <v>10</v>
      </c>
      <c r="E745" s="39">
        <v>256</v>
      </c>
      <c r="F745" s="39">
        <v>279</v>
      </c>
      <c r="G745" s="39">
        <v>267</v>
      </c>
      <c r="H745" s="39">
        <v>265</v>
      </c>
      <c r="I745" s="39">
        <v>261</v>
      </c>
      <c r="J745" s="39">
        <v>269</v>
      </c>
      <c r="K745" s="39">
        <v>284</v>
      </c>
      <c r="L745" s="39">
        <v>239</v>
      </c>
      <c r="M745" s="39">
        <v>228</v>
      </c>
      <c r="N745" s="39">
        <v>227</v>
      </c>
    </row>
    <row r="746" spans="1:14" x14ac:dyDescent="0.25">
      <c r="A746" s="39" t="s">
        <v>135</v>
      </c>
      <c r="B746" s="39" t="s">
        <v>135</v>
      </c>
      <c r="C746" s="39">
        <v>2603000</v>
      </c>
      <c r="D746" s="39">
        <v>11</v>
      </c>
      <c r="E746" s="39">
        <v>242</v>
      </c>
      <c r="F746" s="39">
        <v>255</v>
      </c>
      <c r="G746" s="39">
        <v>278</v>
      </c>
      <c r="H746" s="39">
        <v>266</v>
      </c>
      <c r="I746" s="39">
        <v>263</v>
      </c>
      <c r="J746" s="39">
        <v>260</v>
      </c>
      <c r="K746" s="39">
        <v>268</v>
      </c>
      <c r="L746" s="39">
        <v>283</v>
      </c>
      <c r="M746" s="39">
        <v>238</v>
      </c>
      <c r="N746" s="39">
        <v>227</v>
      </c>
    </row>
    <row r="747" spans="1:14" x14ac:dyDescent="0.25">
      <c r="A747" s="39" t="s">
        <v>135</v>
      </c>
      <c r="B747" s="39" t="s">
        <v>135</v>
      </c>
      <c r="C747" s="39">
        <v>2603000</v>
      </c>
      <c r="D747" s="39">
        <v>12</v>
      </c>
      <c r="E747" s="39">
        <v>252</v>
      </c>
      <c r="F747" s="39">
        <v>241</v>
      </c>
      <c r="G747" s="39">
        <v>254</v>
      </c>
      <c r="H747" s="39">
        <v>277</v>
      </c>
      <c r="I747" s="39">
        <v>265</v>
      </c>
      <c r="J747" s="39">
        <v>263</v>
      </c>
      <c r="K747" s="39">
        <v>260</v>
      </c>
      <c r="L747" s="39">
        <v>268</v>
      </c>
      <c r="M747" s="39">
        <v>282</v>
      </c>
      <c r="N747" s="39">
        <v>237</v>
      </c>
    </row>
    <row r="748" spans="1:14" x14ac:dyDescent="0.25">
      <c r="A748" s="39" t="s">
        <v>135</v>
      </c>
      <c r="B748" s="39" t="s">
        <v>135</v>
      </c>
      <c r="C748" s="39">
        <v>2603000</v>
      </c>
      <c r="D748" s="39">
        <v>2</v>
      </c>
      <c r="E748" s="39">
        <v>276</v>
      </c>
      <c r="F748" s="39">
        <v>275</v>
      </c>
      <c r="G748" s="39">
        <v>294</v>
      </c>
      <c r="H748" s="39">
        <v>289</v>
      </c>
      <c r="I748" s="39">
        <v>293</v>
      </c>
      <c r="J748" s="39">
        <v>292</v>
      </c>
      <c r="K748" s="39">
        <v>292</v>
      </c>
      <c r="L748" s="39">
        <v>292</v>
      </c>
      <c r="M748" s="39">
        <v>292</v>
      </c>
      <c r="N748" s="39">
        <v>292</v>
      </c>
    </row>
    <row r="749" spans="1:14" x14ac:dyDescent="0.25">
      <c r="A749" s="39" t="s">
        <v>135</v>
      </c>
      <c r="B749" s="39" t="s">
        <v>135</v>
      </c>
      <c r="C749" s="39">
        <v>2603000</v>
      </c>
      <c r="D749" s="39">
        <v>3</v>
      </c>
      <c r="E749" s="39">
        <v>276</v>
      </c>
      <c r="F749" s="39">
        <v>263</v>
      </c>
      <c r="G749" s="39">
        <v>262</v>
      </c>
      <c r="H749" s="39">
        <v>280</v>
      </c>
      <c r="I749" s="39">
        <v>275</v>
      </c>
      <c r="J749" s="39">
        <v>280</v>
      </c>
      <c r="K749" s="39">
        <v>279</v>
      </c>
      <c r="L749" s="39">
        <v>279</v>
      </c>
      <c r="M749" s="39">
        <v>279</v>
      </c>
      <c r="N749" s="39">
        <v>279</v>
      </c>
    </row>
    <row r="750" spans="1:14" x14ac:dyDescent="0.25">
      <c r="A750" s="39" t="s">
        <v>135</v>
      </c>
      <c r="B750" s="39" t="s">
        <v>135</v>
      </c>
      <c r="C750" s="39">
        <v>2603000</v>
      </c>
      <c r="D750" s="39">
        <v>4</v>
      </c>
      <c r="E750" s="39">
        <v>317</v>
      </c>
      <c r="F750" s="39">
        <v>267</v>
      </c>
      <c r="G750" s="39">
        <v>254</v>
      </c>
      <c r="H750" s="39">
        <v>253</v>
      </c>
      <c r="I750" s="39">
        <v>271</v>
      </c>
      <c r="J750" s="39">
        <v>266</v>
      </c>
      <c r="K750" s="39">
        <v>270</v>
      </c>
      <c r="L750" s="39">
        <v>269</v>
      </c>
      <c r="M750" s="39">
        <v>269</v>
      </c>
      <c r="N750" s="39">
        <v>269</v>
      </c>
    </row>
    <row r="751" spans="1:14" x14ac:dyDescent="0.25">
      <c r="A751" s="39" t="s">
        <v>135</v>
      </c>
      <c r="B751" s="39" t="s">
        <v>135</v>
      </c>
      <c r="C751" s="39">
        <v>2603000</v>
      </c>
      <c r="D751" s="39">
        <v>5</v>
      </c>
      <c r="E751" s="39">
        <v>294</v>
      </c>
      <c r="F751" s="39">
        <v>309</v>
      </c>
      <c r="G751" s="39">
        <v>260</v>
      </c>
      <c r="H751" s="39">
        <v>248</v>
      </c>
      <c r="I751" s="39">
        <v>247</v>
      </c>
      <c r="J751" s="39">
        <v>264</v>
      </c>
      <c r="K751" s="39">
        <v>260</v>
      </c>
      <c r="L751" s="39">
        <v>264</v>
      </c>
      <c r="M751" s="39">
        <v>263</v>
      </c>
      <c r="N751" s="39">
        <v>263</v>
      </c>
    </row>
    <row r="752" spans="1:14" x14ac:dyDescent="0.25">
      <c r="A752" s="39" t="s">
        <v>135</v>
      </c>
      <c r="B752" s="39" t="s">
        <v>135</v>
      </c>
      <c r="C752" s="39">
        <v>2603000</v>
      </c>
      <c r="D752" s="39">
        <v>6</v>
      </c>
      <c r="E752" s="39">
        <v>276</v>
      </c>
      <c r="F752" s="39">
        <v>284</v>
      </c>
      <c r="G752" s="39">
        <v>299</v>
      </c>
      <c r="H752" s="39">
        <v>252</v>
      </c>
      <c r="I752" s="39">
        <v>240</v>
      </c>
      <c r="J752" s="39">
        <v>239</v>
      </c>
      <c r="K752" s="39">
        <v>256</v>
      </c>
      <c r="L752" s="39">
        <v>251</v>
      </c>
      <c r="M752" s="39">
        <v>255</v>
      </c>
      <c r="N752" s="39">
        <v>254</v>
      </c>
    </row>
    <row r="753" spans="1:14" x14ac:dyDescent="0.25">
      <c r="A753" s="39" t="s">
        <v>135</v>
      </c>
      <c r="B753" s="39" t="s">
        <v>135</v>
      </c>
      <c r="C753" s="39">
        <v>2603000</v>
      </c>
      <c r="D753" s="39">
        <v>7</v>
      </c>
      <c r="E753" s="39">
        <v>277</v>
      </c>
      <c r="F753" s="39">
        <v>274</v>
      </c>
      <c r="G753" s="39">
        <v>282</v>
      </c>
      <c r="H753" s="39">
        <v>297</v>
      </c>
      <c r="I753" s="39">
        <v>250</v>
      </c>
      <c r="J753" s="39">
        <v>238</v>
      </c>
      <c r="K753" s="39">
        <v>237</v>
      </c>
      <c r="L753" s="39">
        <v>254</v>
      </c>
      <c r="M753" s="39">
        <v>249</v>
      </c>
      <c r="N753" s="39">
        <v>253</v>
      </c>
    </row>
    <row r="754" spans="1:14" x14ac:dyDescent="0.25">
      <c r="A754" s="39" t="s">
        <v>135</v>
      </c>
      <c r="B754" s="39" t="s">
        <v>135</v>
      </c>
      <c r="C754" s="39">
        <v>2603000</v>
      </c>
      <c r="D754" s="39">
        <v>8</v>
      </c>
      <c r="E754" s="39">
        <v>270</v>
      </c>
      <c r="F754" s="39">
        <v>268</v>
      </c>
      <c r="G754" s="39">
        <v>265</v>
      </c>
      <c r="H754" s="39">
        <v>273</v>
      </c>
      <c r="I754" s="39">
        <v>287</v>
      </c>
      <c r="J754" s="39">
        <v>241</v>
      </c>
      <c r="K754" s="39">
        <v>230</v>
      </c>
      <c r="L754" s="39">
        <v>230</v>
      </c>
      <c r="M754" s="39">
        <v>245</v>
      </c>
      <c r="N754" s="39">
        <v>241</v>
      </c>
    </row>
    <row r="755" spans="1:14" x14ac:dyDescent="0.25">
      <c r="A755" s="39" t="s">
        <v>135</v>
      </c>
      <c r="B755" s="39" t="s">
        <v>135</v>
      </c>
      <c r="C755" s="39">
        <v>2603000</v>
      </c>
      <c r="D755" s="39">
        <v>9</v>
      </c>
      <c r="E755" s="39">
        <v>282</v>
      </c>
      <c r="F755" s="39">
        <v>270</v>
      </c>
      <c r="G755" s="39">
        <v>268</v>
      </c>
      <c r="H755" s="39">
        <v>265</v>
      </c>
      <c r="I755" s="39">
        <v>273</v>
      </c>
      <c r="J755" s="39">
        <v>287</v>
      </c>
      <c r="K755" s="39">
        <v>242</v>
      </c>
      <c r="L755" s="39">
        <v>231</v>
      </c>
      <c r="M755" s="39">
        <v>230</v>
      </c>
      <c r="N755" s="39">
        <v>246</v>
      </c>
    </row>
    <row r="756" spans="1:14" x14ac:dyDescent="0.25">
      <c r="A756" s="39" t="s">
        <v>135</v>
      </c>
      <c r="B756" s="39" t="s">
        <v>135</v>
      </c>
      <c r="C756" s="39">
        <v>2604000</v>
      </c>
      <c r="D756" s="39">
        <v>0</v>
      </c>
      <c r="E756" s="39">
        <v>57</v>
      </c>
      <c r="F756" s="39">
        <v>56</v>
      </c>
      <c r="G756" s="39">
        <v>57</v>
      </c>
      <c r="H756" s="39">
        <v>57</v>
      </c>
      <c r="I756" s="39">
        <v>57</v>
      </c>
      <c r="J756" s="39">
        <v>57</v>
      </c>
      <c r="K756" s="39">
        <v>57</v>
      </c>
      <c r="L756" s="39">
        <v>57</v>
      </c>
      <c r="M756" s="39">
        <v>57</v>
      </c>
      <c r="N756" s="39">
        <v>57</v>
      </c>
    </row>
    <row r="757" spans="1:14" x14ac:dyDescent="0.25">
      <c r="A757" s="39" t="s">
        <v>135</v>
      </c>
      <c r="B757" s="39" t="s">
        <v>135</v>
      </c>
      <c r="C757" s="39">
        <v>2604000</v>
      </c>
      <c r="D757" s="39">
        <v>1</v>
      </c>
      <c r="E757" s="39">
        <v>56</v>
      </c>
      <c r="F757" s="39">
        <v>57</v>
      </c>
      <c r="G757" s="39">
        <v>56</v>
      </c>
      <c r="H757" s="39">
        <v>57</v>
      </c>
      <c r="I757" s="39">
        <v>57</v>
      </c>
      <c r="J757" s="39">
        <v>57</v>
      </c>
      <c r="K757" s="39">
        <v>57</v>
      </c>
      <c r="L757" s="39">
        <v>57</v>
      </c>
      <c r="M757" s="39">
        <v>57</v>
      </c>
      <c r="N757" s="39">
        <v>57</v>
      </c>
    </row>
    <row r="758" spans="1:14" x14ac:dyDescent="0.25">
      <c r="A758" s="39" t="s">
        <v>135</v>
      </c>
      <c r="B758" s="39" t="s">
        <v>135</v>
      </c>
      <c r="C758" s="39">
        <v>2604000</v>
      </c>
      <c r="D758" s="39">
        <v>10</v>
      </c>
      <c r="E758" s="39">
        <v>72</v>
      </c>
      <c r="F758" s="39">
        <v>67</v>
      </c>
      <c r="G758" s="39">
        <v>75</v>
      </c>
      <c r="H758" s="39">
        <v>64</v>
      </c>
      <c r="I758" s="39">
        <v>64</v>
      </c>
      <c r="J758" s="39">
        <v>54</v>
      </c>
      <c r="K758" s="39">
        <v>68</v>
      </c>
      <c r="L758" s="39">
        <v>45</v>
      </c>
      <c r="M758" s="39">
        <v>56</v>
      </c>
      <c r="N758" s="39">
        <v>55</v>
      </c>
    </row>
    <row r="759" spans="1:14" x14ac:dyDescent="0.25">
      <c r="A759" s="39" t="s">
        <v>135</v>
      </c>
      <c r="B759" s="39" t="s">
        <v>135</v>
      </c>
      <c r="C759" s="39">
        <v>2604000</v>
      </c>
      <c r="D759" s="39">
        <v>11</v>
      </c>
      <c r="E759" s="39">
        <v>64</v>
      </c>
      <c r="F759" s="39">
        <v>67</v>
      </c>
      <c r="G759" s="39">
        <v>62</v>
      </c>
      <c r="H759" s="39">
        <v>70</v>
      </c>
      <c r="I759" s="39">
        <v>59</v>
      </c>
      <c r="J759" s="39">
        <v>59</v>
      </c>
      <c r="K759" s="39">
        <v>50</v>
      </c>
      <c r="L759" s="39">
        <v>63</v>
      </c>
      <c r="M759" s="39">
        <v>41</v>
      </c>
      <c r="N759" s="39">
        <v>52</v>
      </c>
    </row>
    <row r="760" spans="1:14" x14ac:dyDescent="0.25">
      <c r="A760" s="39" t="s">
        <v>135</v>
      </c>
      <c r="B760" s="39" t="s">
        <v>135</v>
      </c>
      <c r="C760" s="39">
        <v>2604000</v>
      </c>
      <c r="D760" s="39">
        <v>12</v>
      </c>
      <c r="E760" s="39">
        <v>62</v>
      </c>
      <c r="F760" s="39">
        <v>60</v>
      </c>
      <c r="G760" s="39">
        <v>62</v>
      </c>
      <c r="H760" s="39">
        <v>58</v>
      </c>
      <c r="I760" s="39">
        <v>65</v>
      </c>
      <c r="J760" s="39">
        <v>55</v>
      </c>
      <c r="K760" s="39">
        <v>55</v>
      </c>
      <c r="L760" s="39">
        <v>47</v>
      </c>
      <c r="M760" s="39">
        <v>59</v>
      </c>
      <c r="N760" s="39">
        <v>39</v>
      </c>
    </row>
    <row r="761" spans="1:14" x14ac:dyDescent="0.25">
      <c r="A761" s="39" t="s">
        <v>135</v>
      </c>
      <c r="B761" s="39" t="s">
        <v>135</v>
      </c>
      <c r="C761" s="39">
        <v>2604000</v>
      </c>
      <c r="D761" s="39">
        <v>2</v>
      </c>
      <c r="E761" s="39">
        <v>53</v>
      </c>
      <c r="F761" s="39">
        <v>52</v>
      </c>
      <c r="G761" s="39">
        <v>53</v>
      </c>
      <c r="H761" s="39">
        <v>52</v>
      </c>
      <c r="I761" s="39">
        <v>53</v>
      </c>
      <c r="J761" s="39">
        <v>53</v>
      </c>
      <c r="K761" s="39">
        <v>53</v>
      </c>
      <c r="L761" s="39">
        <v>53</v>
      </c>
      <c r="M761" s="39">
        <v>53</v>
      </c>
      <c r="N761" s="39">
        <v>53</v>
      </c>
    </row>
    <row r="762" spans="1:14" x14ac:dyDescent="0.25">
      <c r="A762" s="39" t="s">
        <v>135</v>
      </c>
      <c r="B762" s="39" t="s">
        <v>135</v>
      </c>
      <c r="C762" s="39">
        <v>2604000</v>
      </c>
      <c r="D762" s="39">
        <v>3</v>
      </c>
      <c r="E762" s="39">
        <v>42</v>
      </c>
      <c r="F762" s="39">
        <v>52</v>
      </c>
      <c r="G762" s="39">
        <v>51</v>
      </c>
      <c r="H762" s="39">
        <v>52</v>
      </c>
      <c r="I762" s="39">
        <v>51</v>
      </c>
      <c r="J762" s="39">
        <v>52</v>
      </c>
      <c r="K762" s="39">
        <v>52</v>
      </c>
      <c r="L762" s="39">
        <v>52</v>
      </c>
      <c r="M762" s="39">
        <v>52</v>
      </c>
      <c r="N762" s="39">
        <v>52</v>
      </c>
    </row>
    <row r="763" spans="1:14" x14ac:dyDescent="0.25">
      <c r="A763" s="39" t="s">
        <v>135</v>
      </c>
      <c r="B763" s="39" t="s">
        <v>135</v>
      </c>
      <c r="C763" s="39">
        <v>2604000</v>
      </c>
      <c r="D763" s="39">
        <v>4</v>
      </c>
      <c r="E763" s="39">
        <v>61</v>
      </c>
      <c r="F763" s="39">
        <v>40</v>
      </c>
      <c r="G763" s="39">
        <v>50</v>
      </c>
      <c r="H763" s="39">
        <v>49</v>
      </c>
      <c r="I763" s="39">
        <v>51</v>
      </c>
      <c r="J763" s="39">
        <v>50</v>
      </c>
      <c r="K763" s="39">
        <v>51</v>
      </c>
      <c r="L763" s="39">
        <v>50</v>
      </c>
      <c r="M763" s="39">
        <v>50</v>
      </c>
      <c r="N763" s="39">
        <v>50</v>
      </c>
    </row>
    <row r="764" spans="1:14" x14ac:dyDescent="0.25">
      <c r="A764" s="39" t="s">
        <v>135</v>
      </c>
      <c r="B764" s="39" t="s">
        <v>135</v>
      </c>
      <c r="C764" s="39">
        <v>2604000</v>
      </c>
      <c r="D764" s="39">
        <v>5</v>
      </c>
      <c r="E764" s="39">
        <v>53</v>
      </c>
      <c r="F764" s="39">
        <v>66</v>
      </c>
      <c r="G764" s="39">
        <v>43</v>
      </c>
      <c r="H764" s="39">
        <v>54</v>
      </c>
      <c r="I764" s="39">
        <v>53</v>
      </c>
      <c r="J764" s="39">
        <v>55</v>
      </c>
      <c r="K764" s="39">
        <v>54</v>
      </c>
      <c r="L764" s="39">
        <v>55</v>
      </c>
      <c r="M764" s="39">
        <v>54</v>
      </c>
      <c r="N764" s="39">
        <v>54</v>
      </c>
    </row>
    <row r="765" spans="1:14" x14ac:dyDescent="0.25">
      <c r="A765" s="39" t="s">
        <v>135</v>
      </c>
      <c r="B765" s="39" t="s">
        <v>135</v>
      </c>
      <c r="C765" s="39">
        <v>2604000</v>
      </c>
      <c r="D765" s="39">
        <v>6</v>
      </c>
      <c r="E765" s="39">
        <v>66</v>
      </c>
      <c r="F765" s="39">
        <v>56</v>
      </c>
      <c r="G765" s="39">
        <v>70</v>
      </c>
      <c r="H765" s="39">
        <v>46</v>
      </c>
      <c r="I765" s="39">
        <v>58</v>
      </c>
      <c r="J765" s="39">
        <v>57</v>
      </c>
      <c r="K765" s="39">
        <v>58</v>
      </c>
      <c r="L765" s="39">
        <v>57</v>
      </c>
      <c r="M765" s="39">
        <v>58</v>
      </c>
      <c r="N765" s="39">
        <v>58</v>
      </c>
    </row>
    <row r="766" spans="1:14" x14ac:dyDescent="0.25">
      <c r="A766" s="39" t="s">
        <v>135</v>
      </c>
      <c r="B766" s="39" t="s">
        <v>135</v>
      </c>
      <c r="C766" s="39">
        <v>2604000</v>
      </c>
      <c r="D766" s="39">
        <v>7</v>
      </c>
      <c r="E766" s="39">
        <v>64</v>
      </c>
      <c r="F766" s="39">
        <v>64</v>
      </c>
      <c r="G766" s="39">
        <v>54</v>
      </c>
      <c r="H766" s="39">
        <v>68</v>
      </c>
      <c r="I766" s="39">
        <v>45</v>
      </c>
      <c r="J766" s="39">
        <v>56</v>
      </c>
      <c r="K766" s="39">
        <v>55</v>
      </c>
      <c r="L766" s="39">
        <v>56</v>
      </c>
      <c r="M766" s="39">
        <v>55</v>
      </c>
      <c r="N766" s="39">
        <v>56</v>
      </c>
    </row>
    <row r="767" spans="1:14" x14ac:dyDescent="0.25">
      <c r="A767" s="39" t="s">
        <v>135</v>
      </c>
      <c r="B767" s="39" t="s">
        <v>135</v>
      </c>
      <c r="C767" s="39">
        <v>2604000</v>
      </c>
      <c r="D767" s="39">
        <v>8</v>
      </c>
      <c r="E767" s="39">
        <v>74</v>
      </c>
      <c r="F767" s="39">
        <v>63</v>
      </c>
      <c r="G767" s="39">
        <v>63</v>
      </c>
      <c r="H767" s="39">
        <v>54</v>
      </c>
      <c r="I767" s="39">
        <v>67</v>
      </c>
      <c r="J767" s="39">
        <v>44</v>
      </c>
      <c r="K767" s="39">
        <v>55</v>
      </c>
      <c r="L767" s="39">
        <v>54</v>
      </c>
      <c r="M767" s="39">
        <v>56</v>
      </c>
      <c r="N767" s="39">
        <v>55</v>
      </c>
    </row>
    <row r="768" spans="1:14" x14ac:dyDescent="0.25">
      <c r="A768" s="39" t="s">
        <v>135</v>
      </c>
      <c r="B768" s="39" t="s">
        <v>135</v>
      </c>
      <c r="C768" s="39">
        <v>2604000</v>
      </c>
      <c r="D768" s="39">
        <v>9</v>
      </c>
      <c r="E768" s="39">
        <v>69</v>
      </c>
      <c r="F768" s="39">
        <v>77</v>
      </c>
      <c r="G768" s="39">
        <v>66</v>
      </c>
      <c r="H768" s="39">
        <v>66</v>
      </c>
      <c r="I768" s="39">
        <v>56</v>
      </c>
      <c r="J768" s="39">
        <v>70</v>
      </c>
      <c r="K768" s="39">
        <v>46</v>
      </c>
      <c r="L768" s="39">
        <v>58</v>
      </c>
      <c r="M768" s="39">
        <v>57</v>
      </c>
      <c r="N768" s="39">
        <v>58</v>
      </c>
    </row>
    <row r="769" spans="1:14" x14ac:dyDescent="0.25">
      <c r="A769" s="39" t="s">
        <v>135</v>
      </c>
      <c r="B769" s="39" t="s">
        <v>135</v>
      </c>
      <c r="C769" s="39">
        <v>2605000</v>
      </c>
      <c r="D769" s="39">
        <v>0</v>
      </c>
      <c r="E769" s="39">
        <v>296</v>
      </c>
      <c r="F769" s="39">
        <v>291</v>
      </c>
      <c r="G769" s="39">
        <v>296</v>
      </c>
      <c r="H769" s="39">
        <v>294</v>
      </c>
      <c r="I769" s="39">
        <v>294</v>
      </c>
      <c r="J769" s="39">
        <v>294</v>
      </c>
      <c r="K769" s="39">
        <v>294</v>
      </c>
      <c r="L769" s="39">
        <v>294</v>
      </c>
      <c r="M769" s="39">
        <v>294</v>
      </c>
      <c r="N769" s="39">
        <v>294</v>
      </c>
    </row>
    <row r="770" spans="1:14" x14ac:dyDescent="0.25">
      <c r="A770" s="39" t="s">
        <v>135</v>
      </c>
      <c r="B770" s="39" t="s">
        <v>135</v>
      </c>
      <c r="C770" s="39">
        <v>2605000</v>
      </c>
      <c r="D770" s="39">
        <v>1</v>
      </c>
      <c r="E770" s="39">
        <v>287</v>
      </c>
      <c r="F770" s="39">
        <v>303</v>
      </c>
      <c r="G770" s="39">
        <v>297</v>
      </c>
      <c r="H770" s="39">
        <v>302</v>
      </c>
      <c r="I770" s="39">
        <v>301</v>
      </c>
      <c r="J770" s="39">
        <v>301</v>
      </c>
      <c r="K770" s="39">
        <v>301</v>
      </c>
      <c r="L770" s="39">
        <v>301</v>
      </c>
      <c r="M770" s="39">
        <v>301</v>
      </c>
      <c r="N770" s="39">
        <v>301</v>
      </c>
    </row>
    <row r="771" spans="1:14" x14ac:dyDescent="0.25">
      <c r="A771" s="39" t="s">
        <v>135</v>
      </c>
      <c r="B771" s="39" t="s">
        <v>135</v>
      </c>
      <c r="C771" s="39">
        <v>2605000</v>
      </c>
      <c r="D771" s="39">
        <v>10</v>
      </c>
      <c r="E771" s="39">
        <v>340</v>
      </c>
      <c r="F771" s="39">
        <v>315</v>
      </c>
      <c r="G771" s="39">
        <v>361</v>
      </c>
      <c r="H771" s="39">
        <v>321</v>
      </c>
      <c r="I771" s="39">
        <v>282</v>
      </c>
      <c r="J771" s="39">
        <v>295</v>
      </c>
      <c r="K771" s="39">
        <v>322</v>
      </c>
      <c r="L771" s="39">
        <v>278</v>
      </c>
      <c r="M771" s="39">
        <v>274</v>
      </c>
      <c r="N771" s="39">
        <v>273</v>
      </c>
    </row>
    <row r="772" spans="1:14" x14ac:dyDescent="0.25">
      <c r="A772" s="39" t="s">
        <v>135</v>
      </c>
      <c r="B772" s="39" t="s">
        <v>135</v>
      </c>
      <c r="C772" s="39">
        <v>2605000</v>
      </c>
      <c r="D772" s="39">
        <v>11</v>
      </c>
      <c r="E772" s="39">
        <v>305</v>
      </c>
      <c r="F772" s="39">
        <v>331</v>
      </c>
      <c r="G772" s="39">
        <v>306</v>
      </c>
      <c r="H772" s="39">
        <v>351</v>
      </c>
      <c r="I772" s="39">
        <v>312</v>
      </c>
      <c r="J772" s="39">
        <v>275</v>
      </c>
      <c r="K772" s="39">
        <v>286</v>
      </c>
      <c r="L772" s="39">
        <v>313</v>
      </c>
      <c r="M772" s="39">
        <v>270</v>
      </c>
      <c r="N772" s="39">
        <v>266</v>
      </c>
    </row>
    <row r="773" spans="1:14" x14ac:dyDescent="0.25">
      <c r="A773" s="39" t="s">
        <v>135</v>
      </c>
      <c r="B773" s="39" t="s">
        <v>135</v>
      </c>
      <c r="C773" s="39">
        <v>2605000</v>
      </c>
      <c r="D773" s="39">
        <v>12</v>
      </c>
      <c r="E773" s="39">
        <v>325</v>
      </c>
      <c r="F773" s="39">
        <v>295</v>
      </c>
      <c r="G773" s="39">
        <v>319</v>
      </c>
      <c r="H773" s="39">
        <v>295</v>
      </c>
      <c r="I773" s="39">
        <v>339</v>
      </c>
      <c r="J773" s="39">
        <v>301</v>
      </c>
      <c r="K773" s="39">
        <v>265</v>
      </c>
      <c r="L773" s="39">
        <v>276</v>
      </c>
      <c r="M773" s="39">
        <v>302</v>
      </c>
      <c r="N773" s="39">
        <v>261</v>
      </c>
    </row>
    <row r="774" spans="1:14" x14ac:dyDescent="0.25">
      <c r="A774" s="39" t="s">
        <v>135</v>
      </c>
      <c r="B774" s="39" t="s">
        <v>135</v>
      </c>
      <c r="C774" s="39">
        <v>2605000</v>
      </c>
      <c r="D774" s="39">
        <v>2</v>
      </c>
      <c r="E774" s="39">
        <v>279</v>
      </c>
      <c r="F774" s="39">
        <v>278</v>
      </c>
      <c r="G774" s="39">
        <v>293</v>
      </c>
      <c r="H774" s="39">
        <v>288</v>
      </c>
      <c r="I774" s="39">
        <v>292</v>
      </c>
      <c r="J774" s="39">
        <v>291</v>
      </c>
      <c r="K774" s="39">
        <v>291</v>
      </c>
      <c r="L774" s="39">
        <v>291</v>
      </c>
      <c r="M774" s="39">
        <v>291</v>
      </c>
      <c r="N774" s="39">
        <v>291</v>
      </c>
    </row>
    <row r="775" spans="1:14" x14ac:dyDescent="0.25">
      <c r="A775" s="39" t="s">
        <v>135</v>
      </c>
      <c r="B775" s="39" t="s">
        <v>135</v>
      </c>
      <c r="C775" s="39">
        <v>2605000</v>
      </c>
      <c r="D775" s="39">
        <v>3</v>
      </c>
      <c r="E775" s="39">
        <v>286</v>
      </c>
      <c r="F775" s="39">
        <v>282</v>
      </c>
      <c r="G775" s="39">
        <v>281</v>
      </c>
      <c r="H775" s="39">
        <v>296</v>
      </c>
      <c r="I775" s="39">
        <v>291</v>
      </c>
      <c r="J775" s="39">
        <v>296</v>
      </c>
      <c r="K775" s="39">
        <v>295</v>
      </c>
      <c r="L775" s="39">
        <v>295</v>
      </c>
      <c r="M775" s="39">
        <v>295</v>
      </c>
      <c r="N775" s="39">
        <v>295</v>
      </c>
    </row>
    <row r="776" spans="1:14" x14ac:dyDescent="0.25">
      <c r="A776" s="39" t="s">
        <v>135</v>
      </c>
      <c r="B776" s="39" t="s">
        <v>135</v>
      </c>
      <c r="C776" s="39">
        <v>2605000</v>
      </c>
      <c r="D776" s="39">
        <v>4</v>
      </c>
      <c r="E776" s="39">
        <v>326</v>
      </c>
      <c r="F776" s="39">
        <v>281</v>
      </c>
      <c r="G776" s="39">
        <v>277</v>
      </c>
      <c r="H776" s="39">
        <v>276</v>
      </c>
      <c r="I776" s="39">
        <v>291</v>
      </c>
      <c r="J776" s="39">
        <v>286</v>
      </c>
      <c r="K776" s="39">
        <v>291</v>
      </c>
      <c r="L776" s="39">
        <v>289</v>
      </c>
      <c r="M776" s="39">
        <v>289</v>
      </c>
      <c r="N776" s="39">
        <v>289</v>
      </c>
    </row>
    <row r="777" spans="1:14" x14ac:dyDescent="0.25">
      <c r="A777" s="39" t="s">
        <v>135</v>
      </c>
      <c r="B777" s="39" t="s">
        <v>135</v>
      </c>
      <c r="C777" s="39">
        <v>2605000</v>
      </c>
      <c r="D777" s="39">
        <v>5</v>
      </c>
      <c r="E777" s="39">
        <v>303</v>
      </c>
      <c r="F777" s="39">
        <v>331</v>
      </c>
      <c r="G777" s="39">
        <v>286</v>
      </c>
      <c r="H777" s="39">
        <v>281</v>
      </c>
      <c r="I777" s="39">
        <v>280</v>
      </c>
      <c r="J777" s="39">
        <v>296</v>
      </c>
      <c r="K777" s="39">
        <v>290</v>
      </c>
      <c r="L777" s="39">
        <v>295</v>
      </c>
      <c r="M777" s="39">
        <v>294</v>
      </c>
      <c r="N777" s="39">
        <v>294</v>
      </c>
    </row>
    <row r="778" spans="1:14" x14ac:dyDescent="0.25">
      <c r="A778" s="39" t="s">
        <v>135</v>
      </c>
      <c r="B778" s="39" t="s">
        <v>135</v>
      </c>
      <c r="C778" s="39">
        <v>2605000</v>
      </c>
      <c r="D778" s="39">
        <v>6</v>
      </c>
      <c r="E778" s="39">
        <v>296</v>
      </c>
      <c r="F778" s="39">
        <v>309</v>
      </c>
      <c r="G778" s="39">
        <v>338</v>
      </c>
      <c r="H778" s="39">
        <v>292</v>
      </c>
      <c r="I778" s="39">
        <v>287</v>
      </c>
      <c r="J778" s="39">
        <v>286</v>
      </c>
      <c r="K778" s="39">
        <v>302</v>
      </c>
      <c r="L778" s="39">
        <v>296</v>
      </c>
      <c r="M778" s="39">
        <v>301</v>
      </c>
      <c r="N778" s="39">
        <v>300</v>
      </c>
    </row>
    <row r="779" spans="1:14" x14ac:dyDescent="0.25">
      <c r="A779" s="39" t="s">
        <v>135</v>
      </c>
      <c r="B779" s="39" t="s">
        <v>135</v>
      </c>
      <c r="C779" s="39">
        <v>2605000</v>
      </c>
      <c r="D779" s="39">
        <v>7</v>
      </c>
      <c r="E779" s="39">
        <v>335</v>
      </c>
      <c r="F779" s="39">
        <v>296</v>
      </c>
      <c r="G779" s="39">
        <v>308</v>
      </c>
      <c r="H779" s="39">
        <v>337</v>
      </c>
      <c r="I779" s="39">
        <v>291</v>
      </c>
      <c r="J779" s="39">
        <v>287</v>
      </c>
      <c r="K779" s="39">
        <v>286</v>
      </c>
      <c r="L779" s="39">
        <v>301</v>
      </c>
      <c r="M779" s="39">
        <v>296</v>
      </c>
      <c r="N779" s="39">
        <v>301</v>
      </c>
    </row>
    <row r="780" spans="1:14" x14ac:dyDescent="0.25">
      <c r="A780" s="39" t="s">
        <v>135</v>
      </c>
      <c r="B780" s="39" t="s">
        <v>135</v>
      </c>
      <c r="C780" s="39">
        <v>2605000</v>
      </c>
      <c r="D780" s="39">
        <v>8</v>
      </c>
      <c r="E780" s="39">
        <v>377</v>
      </c>
      <c r="F780" s="39">
        <v>335</v>
      </c>
      <c r="G780" s="39">
        <v>295</v>
      </c>
      <c r="H780" s="39">
        <v>308</v>
      </c>
      <c r="I780" s="39">
        <v>337</v>
      </c>
      <c r="J780" s="39">
        <v>291</v>
      </c>
      <c r="K780" s="39">
        <v>286</v>
      </c>
      <c r="L780" s="39">
        <v>285</v>
      </c>
      <c r="M780" s="39">
        <v>301</v>
      </c>
      <c r="N780" s="39">
        <v>296</v>
      </c>
    </row>
    <row r="781" spans="1:14" x14ac:dyDescent="0.25">
      <c r="A781" s="39" t="s">
        <v>135</v>
      </c>
      <c r="B781" s="39" t="s">
        <v>135</v>
      </c>
      <c r="C781" s="39">
        <v>2605000</v>
      </c>
      <c r="D781" s="39">
        <v>9</v>
      </c>
      <c r="E781" s="39">
        <v>323</v>
      </c>
      <c r="F781" s="39">
        <v>371</v>
      </c>
      <c r="G781" s="39">
        <v>329</v>
      </c>
      <c r="H781" s="39">
        <v>290</v>
      </c>
      <c r="I781" s="39">
        <v>302</v>
      </c>
      <c r="J781" s="39">
        <v>331</v>
      </c>
      <c r="K781" s="39">
        <v>285</v>
      </c>
      <c r="L781" s="39">
        <v>281</v>
      </c>
      <c r="M781" s="39">
        <v>280</v>
      </c>
      <c r="N781" s="39">
        <v>295</v>
      </c>
    </row>
    <row r="782" spans="1:14" x14ac:dyDescent="0.25">
      <c r="A782" s="39" t="s">
        <v>135</v>
      </c>
      <c r="B782" s="39" t="s">
        <v>135</v>
      </c>
      <c r="C782" s="39">
        <v>2606000</v>
      </c>
      <c r="D782" s="39">
        <v>0</v>
      </c>
      <c r="E782" s="39">
        <v>236</v>
      </c>
      <c r="F782" s="39">
        <v>232</v>
      </c>
      <c r="G782" s="39">
        <v>236</v>
      </c>
      <c r="H782" s="39">
        <v>235</v>
      </c>
      <c r="I782" s="39">
        <v>235</v>
      </c>
      <c r="J782" s="39">
        <v>235</v>
      </c>
      <c r="K782" s="39">
        <v>235</v>
      </c>
      <c r="L782" s="39">
        <v>235</v>
      </c>
      <c r="M782" s="39">
        <v>235</v>
      </c>
      <c r="N782" s="39">
        <v>235</v>
      </c>
    </row>
    <row r="783" spans="1:14" x14ac:dyDescent="0.25">
      <c r="A783" s="39" t="s">
        <v>135</v>
      </c>
      <c r="B783" s="39" t="s">
        <v>135</v>
      </c>
      <c r="C783" s="39">
        <v>2606000</v>
      </c>
      <c r="D783" s="39">
        <v>1</v>
      </c>
      <c r="E783" s="39">
        <v>238</v>
      </c>
      <c r="F783" s="39">
        <v>243</v>
      </c>
      <c r="G783" s="39">
        <v>239</v>
      </c>
      <c r="H783" s="39">
        <v>242</v>
      </c>
      <c r="I783" s="39">
        <v>241</v>
      </c>
      <c r="J783" s="39">
        <v>241</v>
      </c>
      <c r="K783" s="39">
        <v>241</v>
      </c>
      <c r="L783" s="39">
        <v>241</v>
      </c>
      <c r="M783" s="39">
        <v>241</v>
      </c>
      <c r="N783" s="39">
        <v>241</v>
      </c>
    </row>
    <row r="784" spans="1:14" x14ac:dyDescent="0.25">
      <c r="A784" s="39" t="s">
        <v>135</v>
      </c>
      <c r="B784" s="39" t="s">
        <v>135</v>
      </c>
      <c r="C784" s="39">
        <v>2606000</v>
      </c>
      <c r="D784" s="39">
        <v>10</v>
      </c>
      <c r="E784" s="39">
        <v>281</v>
      </c>
      <c r="F784" s="39">
        <v>292</v>
      </c>
      <c r="G784" s="39">
        <v>281</v>
      </c>
      <c r="H784" s="39">
        <v>255</v>
      </c>
      <c r="I784" s="39">
        <v>292</v>
      </c>
      <c r="J784" s="39">
        <v>254</v>
      </c>
      <c r="K784" s="39">
        <v>237</v>
      </c>
      <c r="L784" s="39">
        <v>231</v>
      </c>
      <c r="M784" s="39">
        <v>231</v>
      </c>
      <c r="N784" s="39">
        <v>240</v>
      </c>
    </row>
    <row r="785" spans="1:14" x14ac:dyDescent="0.25">
      <c r="A785" s="39" t="s">
        <v>135</v>
      </c>
      <c r="B785" s="39" t="s">
        <v>135</v>
      </c>
      <c r="C785" s="39">
        <v>2606000</v>
      </c>
      <c r="D785" s="39">
        <v>11</v>
      </c>
      <c r="E785" s="39">
        <v>272</v>
      </c>
      <c r="F785" s="39">
        <v>263</v>
      </c>
      <c r="G785" s="39">
        <v>273</v>
      </c>
      <c r="H785" s="39">
        <v>263</v>
      </c>
      <c r="I785" s="39">
        <v>238</v>
      </c>
      <c r="J785" s="39">
        <v>272</v>
      </c>
      <c r="K785" s="39">
        <v>238</v>
      </c>
      <c r="L785" s="39">
        <v>222</v>
      </c>
      <c r="M785" s="39">
        <v>216</v>
      </c>
      <c r="N785" s="39">
        <v>216</v>
      </c>
    </row>
    <row r="786" spans="1:14" x14ac:dyDescent="0.25">
      <c r="A786" s="39" t="s">
        <v>135</v>
      </c>
      <c r="B786" s="39" t="s">
        <v>135</v>
      </c>
      <c r="C786" s="39">
        <v>2606000</v>
      </c>
      <c r="D786" s="39">
        <v>12</v>
      </c>
      <c r="E786" s="39">
        <v>227</v>
      </c>
      <c r="F786" s="39">
        <v>261</v>
      </c>
      <c r="G786" s="39">
        <v>252</v>
      </c>
      <c r="H786" s="39">
        <v>262</v>
      </c>
      <c r="I786" s="39">
        <v>252</v>
      </c>
      <c r="J786" s="39">
        <v>229</v>
      </c>
      <c r="K786" s="39">
        <v>262</v>
      </c>
      <c r="L786" s="39">
        <v>228</v>
      </c>
      <c r="M786" s="39">
        <v>213</v>
      </c>
      <c r="N786" s="39">
        <v>207</v>
      </c>
    </row>
    <row r="787" spans="1:14" x14ac:dyDescent="0.25">
      <c r="A787" s="39" t="s">
        <v>135</v>
      </c>
      <c r="B787" s="39" t="s">
        <v>135</v>
      </c>
      <c r="C787" s="39">
        <v>2606000</v>
      </c>
      <c r="D787" s="39">
        <v>2</v>
      </c>
      <c r="E787" s="39">
        <v>230</v>
      </c>
      <c r="F787" s="39">
        <v>239</v>
      </c>
      <c r="G787" s="39">
        <v>244</v>
      </c>
      <c r="H787" s="39">
        <v>240</v>
      </c>
      <c r="I787" s="39">
        <v>244</v>
      </c>
      <c r="J787" s="39">
        <v>243</v>
      </c>
      <c r="K787" s="39">
        <v>243</v>
      </c>
      <c r="L787" s="39">
        <v>243</v>
      </c>
      <c r="M787" s="39">
        <v>243</v>
      </c>
      <c r="N787" s="39">
        <v>243</v>
      </c>
    </row>
    <row r="788" spans="1:14" x14ac:dyDescent="0.25">
      <c r="A788" s="39" t="s">
        <v>135</v>
      </c>
      <c r="B788" s="39" t="s">
        <v>135</v>
      </c>
      <c r="C788" s="39">
        <v>2606000</v>
      </c>
      <c r="D788" s="39">
        <v>3</v>
      </c>
      <c r="E788" s="39">
        <v>230</v>
      </c>
      <c r="F788" s="39">
        <v>231</v>
      </c>
      <c r="G788" s="39">
        <v>239</v>
      </c>
      <c r="H788" s="39">
        <v>245</v>
      </c>
      <c r="I788" s="39">
        <v>240</v>
      </c>
      <c r="J788" s="39">
        <v>244</v>
      </c>
      <c r="K788" s="39">
        <v>243</v>
      </c>
      <c r="L788" s="39">
        <v>243</v>
      </c>
      <c r="M788" s="39">
        <v>243</v>
      </c>
      <c r="N788" s="39">
        <v>243</v>
      </c>
    </row>
    <row r="789" spans="1:14" x14ac:dyDescent="0.25">
      <c r="A789" s="39" t="s">
        <v>135</v>
      </c>
      <c r="B789" s="39" t="s">
        <v>135</v>
      </c>
      <c r="C789" s="39">
        <v>2606000</v>
      </c>
      <c r="D789" s="39">
        <v>4</v>
      </c>
      <c r="E789" s="39">
        <v>233</v>
      </c>
      <c r="F789" s="39">
        <v>227</v>
      </c>
      <c r="G789" s="39">
        <v>227</v>
      </c>
      <c r="H789" s="39">
        <v>235</v>
      </c>
      <c r="I789" s="39">
        <v>241</v>
      </c>
      <c r="J789" s="39">
        <v>237</v>
      </c>
      <c r="K789" s="39">
        <v>240</v>
      </c>
      <c r="L789" s="39">
        <v>239</v>
      </c>
      <c r="M789" s="39">
        <v>239</v>
      </c>
      <c r="N789" s="39">
        <v>239</v>
      </c>
    </row>
    <row r="790" spans="1:14" x14ac:dyDescent="0.25">
      <c r="A790" s="39" t="s">
        <v>135</v>
      </c>
      <c r="B790" s="39" t="s">
        <v>135</v>
      </c>
      <c r="C790" s="39">
        <v>2606000</v>
      </c>
      <c r="D790" s="39">
        <v>5</v>
      </c>
      <c r="E790" s="39">
        <v>252</v>
      </c>
      <c r="F790" s="39">
        <v>235</v>
      </c>
      <c r="G790" s="39">
        <v>229</v>
      </c>
      <c r="H790" s="39">
        <v>229</v>
      </c>
      <c r="I790" s="39">
        <v>237</v>
      </c>
      <c r="J790" s="39">
        <v>243</v>
      </c>
      <c r="K790" s="39">
        <v>238</v>
      </c>
      <c r="L790" s="39">
        <v>242</v>
      </c>
      <c r="M790" s="39">
        <v>241</v>
      </c>
      <c r="N790" s="39">
        <v>241</v>
      </c>
    </row>
    <row r="791" spans="1:14" x14ac:dyDescent="0.25">
      <c r="A791" s="39" t="s">
        <v>135</v>
      </c>
      <c r="B791" s="39" t="s">
        <v>135</v>
      </c>
      <c r="C791" s="39">
        <v>2606000</v>
      </c>
      <c r="D791" s="39">
        <v>6</v>
      </c>
      <c r="E791" s="39">
        <v>292</v>
      </c>
      <c r="F791" s="39">
        <v>255</v>
      </c>
      <c r="G791" s="39">
        <v>237</v>
      </c>
      <c r="H791" s="39">
        <v>231</v>
      </c>
      <c r="I791" s="39">
        <v>231</v>
      </c>
      <c r="J791" s="39">
        <v>240</v>
      </c>
      <c r="K791" s="39">
        <v>245</v>
      </c>
      <c r="L791" s="39">
        <v>241</v>
      </c>
      <c r="M791" s="39">
        <v>245</v>
      </c>
      <c r="N791" s="39">
        <v>244</v>
      </c>
    </row>
    <row r="792" spans="1:14" x14ac:dyDescent="0.25">
      <c r="A792" s="39" t="s">
        <v>135</v>
      </c>
      <c r="B792" s="39" t="s">
        <v>135</v>
      </c>
      <c r="C792" s="39">
        <v>2606000</v>
      </c>
      <c r="D792" s="39">
        <v>7</v>
      </c>
      <c r="E792" s="39">
        <v>252</v>
      </c>
      <c r="F792" s="39">
        <v>288</v>
      </c>
      <c r="G792" s="39">
        <v>251</v>
      </c>
      <c r="H792" s="39">
        <v>235</v>
      </c>
      <c r="I792" s="39">
        <v>228</v>
      </c>
      <c r="J792" s="39">
        <v>228</v>
      </c>
      <c r="K792" s="39">
        <v>237</v>
      </c>
      <c r="L792" s="39">
        <v>242</v>
      </c>
      <c r="M792" s="39">
        <v>238</v>
      </c>
      <c r="N792" s="39">
        <v>242</v>
      </c>
    </row>
    <row r="793" spans="1:14" x14ac:dyDescent="0.25">
      <c r="A793" s="39" t="s">
        <v>135</v>
      </c>
      <c r="B793" s="39" t="s">
        <v>135</v>
      </c>
      <c r="C793" s="39">
        <v>2606000</v>
      </c>
      <c r="D793" s="39">
        <v>8</v>
      </c>
      <c r="E793" s="39">
        <v>283</v>
      </c>
      <c r="F793" s="39">
        <v>256</v>
      </c>
      <c r="G793" s="39">
        <v>294</v>
      </c>
      <c r="H793" s="39">
        <v>256</v>
      </c>
      <c r="I793" s="39">
        <v>239</v>
      </c>
      <c r="J793" s="39">
        <v>232</v>
      </c>
      <c r="K793" s="39">
        <v>232</v>
      </c>
      <c r="L793" s="39">
        <v>241</v>
      </c>
      <c r="M793" s="39">
        <v>246</v>
      </c>
      <c r="N793" s="39">
        <v>242</v>
      </c>
    </row>
    <row r="794" spans="1:14" x14ac:dyDescent="0.25">
      <c r="A794" s="39" t="s">
        <v>135</v>
      </c>
      <c r="B794" s="39" t="s">
        <v>135</v>
      </c>
      <c r="C794" s="39">
        <v>2606000</v>
      </c>
      <c r="D794" s="39">
        <v>9</v>
      </c>
      <c r="E794" s="39">
        <v>297</v>
      </c>
      <c r="F794" s="39">
        <v>286</v>
      </c>
      <c r="G794" s="39">
        <v>259</v>
      </c>
      <c r="H794" s="39">
        <v>297</v>
      </c>
      <c r="I794" s="39">
        <v>259</v>
      </c>
      <c r="J794" s="39">
        <v>241</v>
      </c>
      <c r="K794" s="39">
        <v>235</v>
      </c>
      <c r="L794" s="39">
        <v>235</v>
      </c>
      <c r="M794" s="39">
        <v>244</v>
      </c>
      <c r="N794" s="39">
        <v>249</v>
      </c>
    </row>
    <row r="795" spans="1:14" x14ac:dyDescent="0.25">
      <c r="A795" s="39" t="s">
        <v>135</v>
      </c>
      <c r="B795" s="39" t="s">
        <v>135</v>
      </c>
      <c r="C795" s="39">
        <v>2607000</v>
      </c>
      <c r="D795" s="39">
        <v>0</v>
      </c>
      <c r="E795" s="39">
        <v>48</v>
      </c>
      <c r="F795" s="39">
        <v>47</v>
      </c>
      <c r="G795" s="39">
        <v>48</v>
      </c>
      <c r="H795" s="39">
        <v>48</v>
      </c>
      <c r="I795" s="39">
        <v>48</v>
      </c>
      <c r="J795" s="39">
        <v>48</v>
      </c>
      <c r="K795" s="39">
        <v>48</v>
      </c>
      <c r="L795" s="39">
        <v>48</v>
      </c>
      <c r="M795" s="39">
        <v>48</v>
      </c>
      <c r="N795" s="39">
        <v>48</v>
      </c>
    </row>
    <row r="796" spans="1:14" x14ac:dyDescent="0.25">
      <c r="A796" s="39" t="s">
        <v>135</v>
      </c>
      <c r="B796" s="39" t="s">
        <v>135</v>
      </c>
      <c r="C796" s="39">
        <v>2607000</v>
      </c>
      <c r="D796" s="39">
        <v>1</v>
      </c>
      <c r="E796" s="39">
        <v>61</v>
      </c>
      <c r="F796" s="39">
        <v>48</v>
      </c>
      <c r="G796" s="39">
        <v>48</v>
      </c>
      <c r="H796" s="39">
        <v>48</v>
      </c>
      <c r="I796" s="39">
        <v>48</v>
      </c>
      <c r="J796" s="39">
        <v>48</v>
      </c>
      <c r="K796" s="39">
        <v>48</v>
      </c>
      <c r="L796" s="39">
        <v>48</v>
      </c>
      <c r="M796" s="39">
        <v>48</v>
      </c>
      <c r="N796" s="39">
        <v>48</v>
      </c>
    </row>
    <row r="797" spans="1:14" x14ac:dyDescent="0.25">
      <c r="A797" s="39" t="s">
        <v>135</v>
      </c>
      <c r="B797" s="39" t="s">
        <v>135</v>
      </c>
      <c r="C797" s="39">
        <v>2607000</v>
      </c>
      <c r="D797" s="39">
        <v>10</v>
      </c>
      <c r="E797" s="39">
        <v>55</v>
      </c>
      <c r="F797" s="39">
        <v>48</v>
      </c>
      <c r="G797" s="39">
        <v>58</v>
      </c>
      <c r="H797" s="39">
        <v>43</v>
      </c>
      <c r="I797" s="39">
        <v>47</v>
      </c>
      <c r="J797" s="39">
        <v>45</v>
      </c>
      <c r="K797" s="39">
        <v>53</v>
      </c>
      <c r="L797" s="39">
        <v>50</v>
      </c>
      <c r="M797" s="39">
        <v>45</v>
      </c>
      <c r="N797" s="39">
        <v>64</v>
      </c>
    </row>
    <row r="798" spans="1:14" x14ac:dyDescent="0.25">
      <c r="A798" s="39" t="s">
        <v>135</v>
      </c>
      <c r="B798" s="39" t="s">
        <v>135</v>
      </c>
      <c r="C798" s="39">
        <v>2607000</v>
      </c>
      <c r="D798" s="39">
        <v>11</v>
      </c>
      <c r="E798" s="39">
        <v>51</v>
      </c>
      <c r="F798" s="39">
        <v>58</v>
      </c>
      <c r="G798" s="39">
        <v>50</v>
      </c>
      <c r="H798" s="39">
        <v>62</v>
      </c>
      <c r="I798" s="39">
        <v>45</v>
      </c>
      <c r="J798" s="39">
        <v>50</v>
      </c>
      <c r="K798" s="39">
        <v>48</v>
      </c>
      <c r="L798" s="39">
        <v>56</v>
      </c>
      <c r="M798" s="39">
        <v>53</v>
      </c>
      <c r="N798" s="39">
        <v>48</v>
      </c>
    </row>
    <row r="799" spans="1:14" x14ac:dyDescent="0.25">
      <c r="A799" s="39" t="s">
        <v>135</v>
      </c>
      <c r="B799" s="39" t="s">
        <v>135</v>
      </c>
      <c r="C799" s="39">
        <v>2607000</v>
      </c>
      <c r="D799" s="39">
        <v>12</v>
      </c>
      <c r="E799" s="39">
        <v>59</v>
      </c>
      <c r="F799" s="39">
        <v>53</v>
      </c>
      <c r="G799" s="39">
        <v>60</v>
      </c>
      <c r="H799" s="39">
        <v>52</v>
      </c>
      <c r="I799" s="39">
        <v>64</v>
      </c>
      <c r="J799" s="39">
        <v>47</v>
      </c>
      <c r="K799" s="39">
        <v>51</v>
      </c>
      <c r="L799" s="39">
        <v>50</v>
      </c>
      <c r="M799" s="39">
        <v>58</v>
      </c>
      <c r="N799" s="39">
        <v>55</v>
      </c>
    </row>
    <row r="800" spans="1:14" x14ac:dyDescent="0.25">
      <c r="A800" s="39" t="s">
        <v>135</v>
      </c>
      <c r="B800" s="39" t="s">
        <v>135</v>
      </c>
      <c r="C800" s="39">
        <v>2607000</v>
      </c>
      <c r="D800" s="39">
        <v>2</v>
      </c>
      <c r="E800" s="39">
        <v>43</v>
      </c>
      <c r="F800" s="39">
        <v>60</v>
      </c>
      <c r="G800" s="39">
        <v>48</v>
      </c>
      <c r="H800" s="39">
        <v>47</v>
      </c>
      <c r="I800" s="39">
        <v>48</v>
      </c>
      <c r="J800" s="39">
        <v>48</v>
      </c>
      <c r="K800" s="39">
        <v>48</v>
      </c>
      <c r="L800" s="39">
        <v>48</v>
      </c>
      <c r="M800" s="39">
        <v>48</v>
      </c>
      <c r="N800" s="39">
        <v>48</v>
      </c>
    </row>
    <row r="801" spans="1:14" x14ac:dyDescent="0.25">
      <c r="A801" s="39" t="s">
        <v>135</v>
      </c>
      <c r="B801" s="39" t="s">
        <v>135</v>
      </c>
      <c r="C801" s="39">
        <v>2607000</v>
      </c>
      <c r="D801" s="39">
        <v>3</v>
      </c>
      <c r="E801" s="39">
        <v>47</v>
      </c>
      <c r="F801" s="39">
        <v>43</v>
      </c>
      <c r="G801" s="39">
        <v>60</v>
      </c>
      <c r="H801" s="39">
        <v>48</v>
      </c>
      <c r="I801" s="39">
        <v>47</v>
      </c>
      <c r="J801" s="39">
        <v>48</v>
      </c>
      <c r="K801" s="39">
        <v>48</v>
      </c>
      <c r="L801" s="39">
        <v>48</v>
      </c>
      <c r="M801" s="39">
        <v>48</v>
      </c>
      <c r="N801" s="39">
        <v>48</v>
      </c>
    </row>
    <row r="802" spans="1:14" x14ac:dyDescent="0.25">
      <c r="A802" s="39" t="s">
        <v>135</v>
      </c>
      <c r="B802" s="39" t="s">
        <v>135</v>
      </c>
      <c r="C802" s="39">
        <v>2607000</v>
      </c>
      <c r="D802" s="39">
        <v>4</v>
      </c>
      <c r="E802" s="39">
        <v>50</v>
      </c>
      <c r="F802" s="39">
        <v>47</v>
      </c>
      <c r="G802" s="39">
        <v>43</v>
      </c>
      <c r="H802" s="39">
        <v>61</v>
      </c>
      <c r="I802" s="39">
        <v>48</v>
      </c>
      <c r="J802" s="39">
        <v>48</v>
      </c>
      <c r="K802" s="39">
        <v>48</v>
      </c>
      <c r="L802" s="39">
        <v>48</v>
      </c>
      <c r="M802" s="39">
        <v>48</v>
      </c>
      <c r="N802" s="39">
        <v>48</v>
      </c>
    </row>
    <row r="803" spans="1:14" x14ac:dyDescent="0.25">
      <c r="A803" s="39" t="s">
        <v>135</v>
      </c>
      <c r="B803" s="39" t="s">
        <v>135</v>
      </c>
      <c r="C803" s="39">
        <v>2607000</v>
      </c>
      <c r="D803" s="39">
        <v>5</v>
      </c>
      <c r="E803" s="39">
        <v>43</v>
      </c>
      <c r="F803" s="39">
        <v>50</v>
      </c>
      <c r="G803" s="39">
        <v>47</v>
      </c>
      <c r="H803" s="39">
        <v>43</v>
      </c>
      <c r="I803" s="39">
        <v>60</v>
      </c>
      <c r="J803" s="39">
        <v>48</v>
      </c>
      <c r="K803" s="39">
        <v>47</v>
      </c>
      <c r="L803" s="39">
        <v>48</v>
      </c>
      <c r="M803" s="39">
        <v>48</v>
      </c>
      <c r="N803" s="39">
        <v>48</v>
      </c>
    </row>
    <row r="804" spans="1:14" x14ac:dyDescent="0.25">
      <c r="A804" s="39" t="s">
        <v>135</v>
      </c>
      <c r="B804" s="39" t="s">
        <v>135</v>
      </c>
      <c r="C804" s="39">
        <v>2607000</v>
      </c>
      <c r="D804" s="39">
        <v>6</v>
      </c>
      <c r="E804" s="39">
        <v>44</v>
      </c>
      <c r="F804" s="39">
        <v>42</v>
      </c>
      <c r="G804" s="39">
        <v>50</v>
      </c>
      <c r="H804" s="39">
        <v>47</v>
      </c>
      <c r="I804" s="39">
        <v>42</v>
      </c>
      <c r="J804" s="39">
        <v>60</v>
      </c>
      <c r="K804" s="39">
        <v>48</v>
      </c>
      <c r="L804" s="39">
        <v>47</v>
      </c>
      <c r="M804" s="39">
        <v>48</v>
      </c>
      <c r="N804" s="39">
        <v>48</v>
      </c>
    </row>
    <row r="805" spans="1:14" x14ac:dyDescent="0.25">
      <c r="A805" s="39" t="s">
        <v>135</v>
      </c>
      <c r="B805" s="39" t="s">
        <v>135</v>
      </c>
      <c r="C805" s="39">
        <v>2607000</v>
      </c>
      <c r="D805" s="39">
        <v>7</v>
      </c>
      <c r="E805" s="39">
        <v>41</v>
      </c>
      <c r="F805" s="39">
        <v>45</v>
      </c>
      <c r="G805" s="39">
        <v>44</v>
      </c>
      <c r="H805" s="39">
        <v>51</v>
      </c>
      <c r="I805" s="39">
        <v>48</v>
      </c>
      <c r="J805" s="39">
        <v>44</v>
      </c>
      <c r="K805" s="39">
        <v>61</v>
      </c>
      <c r="L805" s="39">
        <v>49</v>
      </c>
      <c r="M805" s="39">
        <v>48</v>
      </c>
      <c r="N805" s="39">
        <v>49</v>
      </c>
    </row>
    <row r="806" spans="1:14" x14ac:dyDescent="0.25">
      <c r="A806" s="39" t="s">
        <v>135</v>
      </c>
      <c r="B806" s="39" t="s">
        <v>135</v>
      </c>
      <c r="C806" s="39">
        <v>2607000</v>
      </c>
      <c r="D806" s="39">
        <v>8</v>
      </c>
      <c r="E806" s="39">
        <v>55</v>
      </c>
      <c r="F806" s="39">
        <v>40</v>
      </c>
      <c r="G806" s="39">
        <v>44</v>
      </c>
      <c r="H806" s="39">
        <v>43</v>
      </c>
      <c r="I806" s="39">
        <v>50</v>
      </c>
      <c r="J806" s="39">
        <v>47</v>
      </c>
      <c r="K806" s="39">
        <v>43</v>
      </c>
      <c r="L806" s="39">
        <v>60</v>
      </c>
      <c r="M806" s="39">
        <v>48</v>
      </c>
      <c r="N806" s="39">
        <v>47</v>
      </c>
    </row>
    <row r="807" spans="1:14" x14ac:dyDescent="0.25">
      <c r="A807" s="39" t="s">
        <v>135</v>
      </c>
      <c r="B807" s="39" t="s">
        <v>135</v>
      </c>
      <c r="C807" s="39">
        <v>2607000</v>
      </c>
      <c r="D807" s="39">
        <v>9</v>
      </c>
      <c r="E807" s="39">
        <v>48</v>
      </c>
      <c r="F807" s="39">
        <v>58</v>
      </c>
      <c r="G807" s="39">
        <v>43</v>
      </c>
      <c r="H807" s="39">
        <v>47</v>
      </c>
      <c r="I807" s="39">
        <v>45</v>
      </c>
      <c r="J807" s="39">
        <v>53</v>
      </c>
      <c r="K807" s="39">
        <v>50</v>
      </c>
      <c r="L807" s="39">
        <v>45</v>
      </c>
      <c r="M807" s="39">
        <v>64</v>
      </c>
      <c r="N807" s="39">
        <v>51</v>
      </c>
    </row>
    <row r="808" spans="1:14" x14ac:dyDescent="0.25">
      <c r="A808" s="39" t="s">
        <v>135</v>
      </c>
      <c r="B808" s="39" t="s">
        <v>135</v>
      </c>
      <c r="C808" s="39">
        <v>2703000</v>
      </c>
      <c r="D808" s="39">
        <v>0</v>
      </c>
      <c r="E808" s="39">
        <v>36</v>
      </c>
      <c r="F808" s="39">
        <v>36</v>
      </c>
      <c r="G808" s="39">
        <v>34</v>
      </c>
      <c r="H808" s="39">
        <v>35</v>
      </c>
      <c r="I808" s="39">
        <v>35</v>
      </c>
      <c r="J808" s="39">
        <v>35</v>
      </c>
      <c r="K808" s="39">
        <v>35</v>
      </c>
      <c r="L808" s="39">
        <v>35</v>
      </c>
      <c r="M808" s="39">
        <v>35</v>
      </c>
      <c r="N808" s="39">
        <v>35</v>
      </c>
    </row>
    <row r="809" spans="1:14" x14ac:dyDescent="0.25">
      <c r="A809" s="39" t="s">
        <v>135</v>
      </c>
      <c r="B809" s="39" t="s">
        <v>135</v>
      </c>
      <c r="C809" s="39">
        <v>2703000</v>
      </c>
      <c r="D809" s="39">
        <v>1</v>
      </c>
      <c r="E809" s="39">
        <v>35</v>
      </c>
      <c r="F809" s="39">
        <v>35</v>
      </c>
      <c r="G809" s="39">
        <v>35</v>
      </c>
      <c r="H809" s="39">
        <v>33</v>
      </c>
      <c r="I809" s="39">
        <v>34</v>
      </c>
      <c r="J809" s="39">
        <v>34</v>
      </c>
      <c r="K809" s="39">
        <v>34</v>
      </c>
      <c r="L809" s="39">
        <v>34</v>
      </c>
      <c r="M809" s="39">
        <v>34</v>
      </c>
      <c r="N809" s="39">
        <v>34</v>
      </c>
    </row>
    <row r="810" spans="1:14" x14ac:dyDescent="0.25">
      <c r="A810" s="39" t="s">
        <v>135</v>
      </c>
      <c r="B810" s="39" t="s">
        <v>135</v>
      </c>
      <c r="C810" s="39">
        <v>2703000</v>
      </c>
      <c r="D810" s="39">
        <v>10</v>
      </c>
      <c r="E810" s="39">
        <v>42</v>
      </c>
      <c r="F810" s="39">
        <v>45</v>
      </c>
      <c r="G810" s="39">
        <v>46</v>
      </c>
      <c r="H810" s="39">
        <v>27</v>
      </c>
      <c r="I810" s="39">
        <v>38</v>
      </c>
      <c r="J810" s="39">
        <v>41</v>
      </c>
      <c r="K810" s="39">
        <v>35</v>
      </c>
      <c r="L810" s="39">
        <v>32</v>
      </c>
      <c r="M810" s="39">
        <v>26</v>
      </c>
      <c r="N810" s="39">
        <v>37</v>
      </c>
    </row>
    <row r="811" spans="1:14" x14ac:dyDescent="0.25">
      <c r="A811" s="39" t="s">
        <v>135</v>
      </c>
      <c r="B811" s="39" t="s">
        <v>135</v>
      </c>
      <c r="C811" s="39">
        <v>2703000</v>
      </c>
      <c r="D811" s="39">
        <v>11</v>
      </c>
      <c r="E811" s="39">
        <v>49</v>
      </c>
      <c r="F811" s="39">
        <v>41</v>
      </c>
      <c r="G811" s="39">
        <v>44</v>
      </c>
      <c r="H811" s="39">
        <v>46</v>
      </c>
      <c r="I811" s="39">
        <v>26</v>
      </c>
      <c r="J811" s="39">
        <v>38</v>
      </c>
      <c r="K811" s="39">
        <v>40</v>
      </c>
      <c r="L811" s="39">
        <v>35</v>
      </c>
      <c r="M811" s="39">
        <v>31</v>
      </c>
      <c r="N811" s="39">
        <v>26</v>
      </c>
    </row>
    <row r="812" spans="1:14" x14ac:dyDescent="0.25">
      <c r="A812" s="39" t="s">
        <v>135</v>
      </c>
      <c r="B812" s="39" t="s">
        <v>135</v>
      </c>
      <c r="C812" s="39">
        <v>2703000</v>
      </c>
      <c r="D812" s="39">
        <v>12</v>
      </c>
      <c r="E812" s="39">
        <v>39</v>
      </c>
      <c r="F812" s="39">
        <v>49</v>
      </c>
      <c r="G812" s="39">
        <v>41</v>
      </c>
      <c r="H812" s="39">
        <v>44</v>
      </c>
      <c r="I812" s="39">
        <v>46</v>
      </c>
      <c r="J812" s="39">
        <v>27</v>
      </c>
      <c r="K812" s="39">
        <v>38</v>
      </c>
      <c r="L812" s="39">
        <v>40</v>
      </c>
      <c r="M812" s="39">
        <v>35</v>
      </c>
      <c r="N812" s="39">
        <v>32</v>
      </c>
    </row>
    <row r="813" spans="1:14" x14ac:dyDescent="0.25">
      <c r="A813" s="39" t="s">
        <v>135</v>
      </c>
      <c r="B813" s="39" t="s">
        <v>135</v>
      </c>
      <c r="C813" s="39">
        <v>2703000</v>
      </c>
      <c r="D813" s="39">
        <v>2</v>
      </c>
      <c r="E813" s="39">
        <v>24</v>
      </c>
      <c r="F813" s="39">
        <v>34</v>
      </c>
      <c r="G813" s="39">
        <v>34</v>
      </c>
      <c r="H813" s="39">
        <v>34</v>
      </c>
      <c r="I813" s="39">
        <v>32</v>
      </c>
      <c r="J813" s="39">
        <v>34</v>
      </c>
      <c r="K813" s="39">
        <v>34</v>
      </c>
      <c r="L813" s="39">
        <v>34</v>
      </c>
      <c r="M813" s="39">
        <v>34</v>
      </c>
      <c r="N813" s="39">
        <v>34</v>
      </c>
    </row>
    <row r="814" spans="1:14" x14ac:dyDescent="0.25">
      <c r="A814" s="39" t="s">
        <v>135</v>
      </c>
      <c r="B814" s="39" t="s">
        <v>135</v>
      </c>
      <c r="C814" s="39">
        <v>2703000</v>
      </c>
      <c r="D814" s="39">
        <v>3</v>
      </c>
      <c r="E814" s="39">
        <v>31</v>
      </c>
      <c r="F814" s="39">
        <v>25</v>
      </c>
      <c r="G814" s="39">
        <v>35</v>
      </c>
      <c r="H814" s="39">
        <v>35</v>
      </c>
      <c r="I814" s="39">
        <v>35</v>
      </c>
      <c r="J814" s="39">
        <v>33</v>
      </c>
      <c r="K814" s="39">
        <v>34</v>
      </c>
      <c r="L814" s="39">
        <v>34</v>
      </c>
      <c r="M814" s="39">
        <v>34</v>
      </c>
      <c r="N814" s="39">
        <v>34</v>
      </c>
    </row>
    <row r="815" spans="1:14" x14ac:dyDescent="0.25">
      <c r="A815" s="39" t="s">
        <v>135</v>
      </c>
      <c r="B815" s="39" t="s">
        <v>135</v>
      </c>
      <c r="C815" s="39">
        <v>2703000</v>
      </c>
      <c r="D815" s="39">
        <v>4</v>
      </c>
      <c r="E815" s="39">
        <v>33</v>
      </c>
      <c r="F815" s="39">
        <v>30</v>
      </c>
      <c r="G815" s="39">
        <v>24</v>
      </c>
      <c r="H815" s="39">
        <v>34</v>
      </c>
      <c r="I815" s="39">
        <v>34</v>
      </c>
      <c r="J815" s="39">
        <v>34</v>
      </c>
      <c r="K815" s="39">
        <v>32</v>
      </c>
      <c r="L815" s="39">
        <v>34</v>
      </c>
      <c r="M815" s="39">
        <v>34</v>
      </c>
      <c r="N815" s="39">
        <v>34</v>
      </c>
    </row>
    <row r="816" spans="1:14" x14ac:dyDescent="0.25">
      <c r="A816" s="39" t="s">
        <v>135</v>
      </c>
      <c r="B816" s="39" t="s">
        <v>135</v>
      </c>
      <c r="C816" s="39">
        <v>2703000</v>
      </c>
      <c r="D816" s="39">
        <v>5</v>
      </c>
      <c r="E816" s="39">
        <v>38</v>
      </c>
      <c r="F816" s="39">
        <v>33</v>
      </c>
      <c r="G816" s="39">
        <v>30</v>
      </c>
      <c r="H816" s="39">
        <v>25</v>
      </c>
      <c r="I816" s="39">
        <v>34</v>
      </c>
      <c r="J816" s="39">
        <v>34</v>
      </c>
      <c r="K816" s="39">
        <v>35</v>
      </c>
      <c r="L816" s="39">
        <v>32</v>
      </c>
      <c r="M816" s="39">
        <v>34</v>
      </c>
      <c r="N816" s="39">
        <v>34</v>
      </c>
    </row>
    <row r="817" spans="1:14" x14ac:dyDescent="0.25">
      <c r="A817" s="39" t="s">
        <v>135</v>
      </c>
      <c r="B817" s="39" t="s">
        <v>135</v>
      </c>
      <c r="C817" s="39">
        <v>2703000</v>
      </c>
      <c r="D817" s="39">
        <v>6</v>
      </c>
      <c r="E817" s="39">
        <v>37</v>
      </c>
      <c r="F817" s="39">
        <v>39</v>
      </c>
      <c r="G817" s="39">
        <v>34</v>
      </c>
      <c r="H817" s="39">
        <v>31</v>
      </c>
      <c r="I817" s="39">
        <v>25</v>
      </c>
      <c r="J817" s="39">
        <v>35</v>
      </c>
      <c r="K817" s="39">
        <v>35</v>
      </c>
      <c r="L817" s="39">
        <v>36</v>
      </c>
      <c r="M817" s="39">
        <v>33</v>
      </c>
      <c r="N817" s="39">
        <v>35</v>
      </c>
    </row>
    <row r="818" spans="1:14" x14ac:dyDescent="0.25">
      <c r="A818" s="39" t="s">
        <v>135</v>
      </c>
      <c r="B818" s="39" t="s">
        <v>135</v>
      </c>
      <c r="C818" s="39">
        <v>2703000</v>
      </c>
      <c r="D818" s="39">
        <v>7</v>
      </c>
      <c r="E818" s="39">
        <v>26</v>
      </c>
      <c r="F818" s="39">
        <v>36</v>
      </c>
      <c r="G818" s="39">
        <v>39</v>
      </c>
      <c r="H818" s="39">
        <v>34</v>
      </c>
      <c r="I818" s="39">
        <v>30</v>
      </c>
      <c r="J818" s="39">
        <v>25</v>
      </c>
      <c r="K818" s="39">
        <v>35</v>
      </c>
      <c r="L818" s="39">
        <v>34</v>
      </c>
      <c r="M818" s="39">
        <v>35</v>
      </c>
      <c r="N818" s="39">
        <v>33</v>
      </c>
    </row>
    <row r="819" spans="1:14" x14ac:dyDescent="0.25">
      <c r="A819" s="39" t="s">
        <v>135</v>
      </c>
      <c r="B819" s="39" t="s">
        <v>135</v>
      </c>
      <c r="C819" s="39">
        <v>2703000</v>
      </c>
      <c r="D819" s="39">
        <v>8</v>
      </c>
      <c r="E819" s="39">
        <v>45</v>
      </c>
      <c r="F819" s="39">
        <v>26</v>
      </c>
      <c r="G819" s="39">
        <v>37</v>
      </c>
      <c r="H819" s="39">
        <v>40</v>
      </c>
      <c r="I819" s="39">
        <v>35</v>
      </c>
      <c r="J819" s="39">
        <v>31</v>
      </c>
      <c r="K819" s="39">
        <v>26</v>
      </c>
      <c r="L819" s="39">
        <v>36</v>
      </c>
      <c r="M819" s="39">
        <v>35</v>
      </c>
      <c r="N819" s="39">
        <v>36</v>
      </c>
    </row>
    <row r="820" spans="1:14" x14ac:dyDescent="0.25">
      <c r="A820" s="39" t="s">
        <v>135</v>
      </c>
      <c r="B820" s="39" t="s">
        <v>135</v>
      </c>
      <c r="C820" s="39">
        <v>2703000</v>
      </c>
      <c r="D820" s="39">
        <v>9</v>
      </c>
      <c r="E820" s="39">
        <v>44</v>
      </c>
      <c r="F820" s="39">
        <v>45</v>
      </c>
      <c r="G820" s="39">
        <v>26</v>
      </c>
      <c r="H820" s="39">
        <v>37</v>
      </c>
      <c r="I820" s="39">
        <v>40</v>
      </c>
      <c r="J820" s="39">
        <v>35</v>
      </c>
      <c r="K820" s="39">
        <v>31</v>
      </c>
      <c r="L820" s="39">
        <v>25</v>
      </c>
      <c r="M820" s="39">
        <v>36</v>
      </c>
      <c r="N820" s="39">
        <v>35</v>
      </c>
    </row>
    <row r="821" spans="1:14" x14ac:dyDescent="0.25">
      <c r="A821" s="39" t="s">
        <v>135</v>
      </c>
      <c r="B821" s="39" t="s">
        <v>135</v>
      </c>
      <c r="C821" s="39">
        <v>2705000</v>
      </c>
      <c r="D821" s="39">
        <v>0</v>
      </c>
      <c r="E821" s="39">
        <v>286</v>
      </c>
      <c r="F821" s="39">
        <v>290</v>
      </c>
      <c r="G821" s="39">
        <v>294</v>
      </c>
      <c r="H821" s="39">
        <v>290</v>
      </c>
      <c r="I821" s="39">
        <v>290</v>
      </c>
      <c r="J821" s="39">
        <v>290</v>
      </c>
      <c r="K821" s="39">
        <v>290</v>
      </c>
      <c r="L821" s="39">
        <v>290</v>
      </c>
      <c r="M821" s="39">
        <v>290</v>
      </c>
      <c r="N821" s="39">
        <v>290</v>
      </c>
    </row>
    <row r="822" spans="1:14" x14ac:dyDescent="0.25">
      <c r="A822" s="39" t="s">
        <v>135</v>
      </c>
      <c r="B822" s="39" t="s">
        <v>135</v>
      </c>
      <c r="C822" s="39">
        <v>2705000</v>
      </c>
      <c r="D822" s="39">
        <v>1</v>
      </c>
      <c r="E822" s="39">
        <v>348</v>
      </c>
      <c r="F822" s="39">
        <v>294</v>
      </c>
      <c r="G822" s="39">
        <v>299</v>
      </c>
      <c r="H822" s="39">
        <v>302</v>
      </c>
      <c r="I822" s="39">
        <v>298</v>
      </c>
      <c r="J822" s="39">
        <v>298</v>
      </c>
      <c r="K822" s="39">
        <v>298</v>
      </c>
      <c r="L822" s="39">
        <v>298</v>
      </c>
      <c r="M822" s="39">
        <v>298</v>
      </c>
      <c r="N822" s="39">
        <v>298</v>
      </c>
    </row>
    <row r="823" spans="1:14" x14ac:dyDescent="0.25">
      <c r="A823" s="39" t="s">
        <v>135</v>
      </c>
      <c r="B823" s="39" t="s">
        <v>135</v>
      </c>
      <c r="C823" s="39">
        <v>2705000</v>
      </c>
      <c r="D823" s="39">
        <v>10</v>
      </c>
      <c r="E823" s="39">
        <v>365</v>
      </c>
      <c r="F823" s="39">
        <v>321</v>
      </c>
      <c r="G823" s="39">
        <v>324</v>
      </c>
      <c r="H823" s="39">
        <v>352</v>
      </c>
      <c r="I823" s="39">
        <v>357</v>
      </c>
      <c r="J823" s="39">
        <v>328</v>
      </c>
      <c r="K823" s="39">
        <v>316</v>
      </c>
      <c r="L823" s="39">
        <v>300</v>
      </c>
      <c r="M823" s="39">
        <v>329</v>
      </c>
      <c r="N823" s="39">
        <v>363</v>
      </c>
    </row>
    <row r="824" spans="1:14" x14ac:dyDescent="0.25">
      <c r="A824" s="39" t="s">
        <v>135</v>
      </c>
      <c r="B824" s="39" t="s">
        <v>135</v>
      </c>
      <c r="C824" s="39">
        <v>2705000</v>
      </c>
      <c r="D824" s="39">
        <v>11</v>
      </c>
      <c r="E824" s="39">
        <v>299</v>
      </c>
      <c r="F824" s="39">
        <v>350</v>
      </c>
      <c r="G824" s="39">
        <v>308</v>
      </c>
      <c r="H824" s="39">
        <v>310</v>
      </c>
      <c r="I824" s="39">
        <v>338</v>
      </c>
      <c r="J824" s="39">
        <v>342</v>
      </c>
      <c r="K824" s="39">
        <v>314</v>
      </c>
      <c r="L824" s="39">
        <v>303</v>
      </c>
      <c r="M824" s="39">
        <v>287</v>
      </c>
      <c r="N824" s="39">
        <v>315</v>
      </c>
    </row>
    <row r="825" spans="1:14" x14ac:dyDescent="0.25">
      <c r="A825" s="39" t="s">
        <v>135</v>
      </c>
      <c r="B825" s="39" t="s">
        <v>135</v>
      </c>
      <c r="C825" s="39">
        <v>2705000</v>
      </c>
      <c r="D825" s="39">
        <v>12</v>
      </c>
      <c r="E825" s="39">
        <v>280</v>
      </c>
      <c r="F825" s="39">
        <v>283</v>
      </c>
      <c r="G825" s="39">
        <v>331</v>
      </c>
      <c r="H825" s="39">
        <v>291</v>
      </c>
      <c r="I825" s="39">
        <v>293</v>
      </c>
      <c r="J825" s="39">
        <v>319</v>
      </c>
      <c r="K825" s="39">
        <v>323</v>
      </c>
      <c r="L825" s="39">
        <v>297</v>
      </c>
      <c r="M825" s="39">
        <v>286</v>
      </c>
      <c r="N825" s="39">
        <v>272</v>
      </c>
    </row>
    <row r="826" spans="1:14" x14ac:dyDescent="0.25">
      <c r="A826" s="39" t="s">
        <v>135</v>
      </c>
      <c r="B826" s="39" t="s">
        <v>135</v>
      </c>
      <c r="C826" s="39">
        <v>2705000</v>
      </c>
      <c r="D826" s="39">
        <v>2</v>
      </c>
      <c r="E826" s="39">
        <v>315</v>
      </c>
      <c r="F826" s="39">
        <v>348</v>
      </c>
      <c r="G826" s="39">
        <v>293</v>
      </c>
      <c r="H826" s="39">
        <v>298</v>
      </c>
      <c r="I826" s="39">
        <v>301</v>
      </c>
      <c r="J826" s="39">
        <v>297</v>
      </c>
      <c r="K826" s="39">
        <v>297</v>
      </c>
      <c r="L826" s="39">
        <v>297</v>
      </c>
      <c r="M826" s="39">
        <v>297</v>
      </c>
      <c r="N826" s="39">
        <v>297</v>
      </c>
    </row>
    <row r="827" spans="1:14" x14ac:dyDescent="0.25">
      <c r="A827" s="39" t="s">
        <v>135</v>
      </c>
      <c r="B827" s="39" t="s">
        <v>135</v>
      </c>
      <c r="C827" s="39">
        <v>2705000</v>
      </c>
      <c r="D827" s="39">
        <v>3</v>
      </c>
      <c r="E827" s="39">
        <v>285</v>
      </c>
      <c r="F827" s="39">
        <v>312</v>
      </c>
      <c r="G827" s="39">
        <v>345</v>
      </c>
      <c r="H827" s="39">
        <v>290</v>
      </c>
      <c r="I827" s="39">
        <v>295</v>
      </c>
      <c r="J827" s="39">
        <v>298</v>
      </c>
      <c r="K827" s="39">
        <v>295</v>
      </c>
      <c r="L827" s="39">
        <v>295</v>
      </c>
      <c r="M827" s="39">
        <v>295</v>
      </c>
      <c r="N827" s="39">
        <v>295</v>
      </c>
    </row>
    <row r="828" spans="1:14" x14ac:dyDescent="0.25">
      <c r="A828" s="39" t="s">
        <v>135</v>
      </c>
      <c r="B828" s="39" t="s">
        <v>135</v>
      </c>
      <c r="C828" s="39">
        <v>2705000</v>
      </c>
      <c r="D828" s="39">
        <v>4</v>
      </c>
      <c r="E828" s="39">
        <v>301</v>
      </c>
      <c r="F828" s="39">
        <v>285</v>
      </c>
      <c r="G828" s="39">
        <v>313</v>
      </c>
      <c r="H828" s="39">
        <v>345</v>
      </c>
      <c r="I828" s="39">
        <v>291</v>
      </c>
      <c r="J828" s="39">
        <v>296</v>
      </c>
      <c r="K828" s="39">
        <v>299</v>
      </c>
      <c r="L828" s="39">
        <v>295</v>
      </c>
      <c r="M828" s="39">
        <v>295</v>
      </c>
      <c r="N828" s="39">
        <v>295</v>
      </c>
    </row>
    <row r="829" spans="1:14" x14ac:dyDescent="0.25">
      <c r="A829" s="39" t="s">
        <v>135</v>
      </c>
      <c r="B829" s="39" t="s">
        <v>135</v>
      </c>
      <c r="C829" s="39">
        <v>2705000</v>
      </c>
      <c r="D829" s="39">
        <v>5</v>
      </c>
      <c r="E829" s="39">
        <v>314</v>
      </c>
      <c r="F829" s="39">
        <v>302</v>
      </c>
      <c r="G829" s="39">
        <v>287</v>
      </c>
      <c r="H829" s="39">
        <v>315</v>
      </c>
      <c r="I829" s="39">
        <v>347</v>
      </c>
      <c r="J829" s="39">
        <v>292</v>
      </c>
      <c r="K829" s="39">
        <v>297</v>
      </c>
      <c r="L829" s="39">
        <v>301</v>
      </c>
      <c r="M829" s="39">
        <v>297</v>
      </c>
      <c r="N829" s="39">
        <v>297</v>
      </c>
    </row>
    <row r="830" spans="1:14" x14ac:dyDescent="0.25">
      <c r="A830" s="39" t="s">
        <v>135</v>
      </c>
      <c r="B830" s="39" t="s">
        <v>135</v>
      </c>
      <c r="C830" s="39">
        <v>2705000</v>
      </c>
      <c r="D830" s="39">
        <v>6</v>
      </c>
      <c r="E830" s="39">
        <v>351</v>
      </c>
      <c r="F830" s="39">
        <v>323</v>
      </c>
      <c r="G830" s="39">
        <v>311</v>
      </c>
      <c r="H830" s="39">
        <v>295</v>
      </c>
      <c r="I830" s="39">
        <v>324</v>
      </c>
      <c r="J830" s="39">
        <v>357</v>
      </c>
      <c r="K830" s="39">
        <v>301</v>
      </c>
      <c r="L830" s="39">
        <v>306</v>
      </c>
      <c r="M830" s="39">
        <v>310</v>
      </c>
      <c r="N830" s="39">
        <v>306</v>
      </c>
    </row>
    <row r="831" spans="1:14" x14ac:dyDescent="0.25">
      <c r="A831" s="39" t="s">
        <v>135</v>
      </c>
      <c r="B831" s="39" t="s">
        <v>135</v>
      </c>
      <c r="C831" s="39">
        <v>2705000</v>
      </c>
      <c r="D831" s="39">
        <v>7</v>
      </c>
      <c r="E831" s="39">
        <v>357</v>
      </c>
      <c r="F831" s="39">
        <v>361</v>
      </c>
      <c r="G831" s="39">
        <v>332</v>
      </c>
      <c r="H831" s="39">
        <v>320</v>
      </c>
      <c r="I831" s="39">
        <v>304</v>
      </c>
      <c r="J831" s="39">
        <v>333</v>
      </c>
      <c r="K831" s="39">
        <v>368</v>
      </c>
      <c r="L831" s="39">
        <v>310</v>
      </c>
      <c r="M831" s="39">
        <v>315</v>
      </c>
      <c r="N831" s="39">
        <v>318</v>
      </c>
    </row>
    <row r="832" spans="1:14" x14ac:dyDescent="0.25">
      <c r="A832" s="39" t="s">
        <v>135</v>
      </c>
      <c r="B832" s="39" t="s">
        <v>135</v>
      </c>
      <c r="C832" s="39">
        <v>2705000</v>
      </c>
      <c r="D832" s="39">
        <v>8</v>
      </c>
      <c r="E832" s="39">
        <v>330</v>
      </c>
      <c r="F832" s="39">
        <v>360</v>
      </c>
      <c r="G832" s="39">
        <v>364</v>
      </c>
      <c r="H832" s="39">
        <v>335</v>
      </c>
      <c r="I832" s="39">
        <v>322</v>
      </c>
      <c r="J832" s="39">
        <v>306</v>
      </c>
      <c r="K832" s="39">
        <v>336</v>
      </c>
      <c r="L832" s="39">
        <v>370</v>
      </c>
      <c r="M832" s="39">
        <v>312</v>
      </c>
      <c r="N832" s="39">
        <v>317</v>
      </c>
    </row>
    <row r="833" spans="1:14" x14ac:dyDescent="0.25">
      <c r="A833" s="39" t="s">
        <v>135</v>
      </c>
      <c r="B833" s="39" t="s">
        <v>135</v>
      </c>
      <c r="C833" s="39">
        <v>2705000</v>
      </c>
      <c r="D833" s="39">
        <v>9</v>
      </c>
      <c r="E833" s="39">
        <v>328</v>
      </c>
      <c r="F833" s="39">
        <v>330</v>
      </c>
      <c r="G833" s="39">
        <v>359</v>
      </c>
      <c r="H833" s="39">
        <v>363</v>
      </c>
      <c r="I833" s="39">
        <v>334</v>
      </c>
      <c r="J833" s="39">
        <v>322</v>
      </c>
      <c r="K833" s="39">
        <v>305</v>
      </c>
      <c r="L833" s="39">
        <v>335</v>
      </c>
      <c r="M833" s="39">
        <v>370</v>
      </c>
      <c r="N833" s="39">
        <v>312</v>
      </c>
    </row>
    <row r="834" spans="1:14" x14ac:dyDescent="0.25">
      <c r="A834" s="39" t="s">
        <v>135</v>
      </c>
      <c r="B834" s="39" t="s">
        <v>135</v>
      </c>
      <c r="C834" s="39">
        <v>2803000</v>
      </c>
      <c r="D834" s="39">
        <v>0</v>
      </c>
      <c r="E834" s="39">
        <v>56</v>
      </c>
      <c r="F834" s="39">
        <v>53</v>
      </c>
      <c r="G834" s="39">
        <v>56</v>
      </c>
      <c r="H834" s="39">
        <v>55</v>
      </c>
      <c r="I834" s="39">
        <v>55</v>
      </c>
      <c r="J834" s="39">
        <v>55</v>
      </c>
      <c r="K834" s="39">
        <v>55</v>
      </c>
      <c r="L834" s="39">
        <v>55</v>
      </c>
      <c r="M834" s="39">
        <v>55</v>
      </c>
      <c r="N834" s="39">
        <v>55</v>
      </c>
    </row>
    <row r="835" spans="1:14" x14ac:dyDescent="0.25">
      <c r="A835" s="39" t="s">
        <v>135</v>
      </c>
      <c r="B835" s="39" t="s">
        <v>135</v>
      </c>
      <c r="C835" s="39">
        <v>2803000</v>
      </c>
      <c r="D835" s="39">
        <v>1</v>
      </c>
      <c r="E835" s="39">
        <v>53</v>
      </c>
      <c r="F835" s="39">
        <v>53</v>
      </c>
      <c r="G835" s="39">
        <v>50</v>
      </c>
      <c r="H835" s="39">
        <v>53</v>
      </c>
      <c r="I835" s="39">
        <v>52</v>
      </c>
      <c r="J835" s="39">
        <v>52</v>
      </c>
      <c r="K835" s="39">
        <v>52</v>
      </c>
      <c r="L835" s="39">
        <v>52</v>
      </c>
      <c r="M835" s="39">
        <v>52</v>
      </c>
      <c r="N835" s="39">
        <v>52</v>
      </c>
    </row>
    <row r="836" spans="1:14" x14ac:dyDescent="0.25">
      <c r="A836" s="39" t="s">
        <v>135</v>
      </c>
      <c r="B836" s="39" t="s">
        <v>135</v>
      </c>
      <c r="C836" s="39">
        <v>2803000</v>
      </c>
      <c r="D836" s="39">
        <v>10</v>
      </c>
      <c r="E836" s="39">
        <v>55</v>
      </c>
      <c r="F836" s="39">
        <v>58</v>
      </c>
      <c r="G836" s="39">
        <v>58</v>
      </c>
      <c r="H836" s="39">
        <v>48</v>
      </c>
      <c r="I836" s="39">
        <v>56</v>
      </c>
      <c r="J836" s="39">
        <v>50</v>
      </c>
      <c r="K836" s="39">
        <v>42</v>
      </c>
      <c r="L836" s="39">
        <v>57</v>
      </c>
      <c r="M836" s="39">
        <v>48</v>
      </c>
      <c r="N836" s="39">
        <v>54</v>
      </c>
    </row>
    <row r="837" spans="1:14" x14ac:dyDescent="0.25">
      <c r="A837" s="39" t="s">
        <v>135</v>
      </c>
      <c r="B837" s="39" t="s">
        <v>135</v>
      </c>
      <c r="C837" s="39">
        <v>2803000</v>
      </c>
      <c r="D837" s="39">
        <v>11</v>
      </c>
      <c r="E837" s="39">
        <v>50</v>
      </c>
      <c r="F837" s="39">
        <v>52</v>
      </c>
      <c r="G837" s="39">
        <v>54</v>
      </c>
      <c r="H837" s="39">
        <v>54</v>
      </c>
      <c r="I837" s="39">
        <v>45</v>
      </c>
      <c r="J837" s="39">
        <v>52</v>
      </c>
      <c r="K837" s="39">
        <v>47</v>
      </c>
      <c r="L837" s="39">
        <v>40</v>
      </c>
      <c r="M837" s="39">
        <v>54</v>
      </c>
      <c r="N837" s="39">
        <v>46</v>
      </c>
    </row>
    <row r="838" spans="1:14" x14ac:dyDescent="0.25">
      <c r="A838" s="39" t="s">
        <v>135</v>
      </c>
      <c r="B838" s="39" t="s">
        <v>135</v>
      </c>
      <c r="C838" s="39">
        <v>2803000</v>
      </c>
      <c r="D838" s="39">
        <v>12</v>
      </c>
      <c r="E838" s="39">
        <v>56</v>
      </c>
      <c r="F838" s="39">
        <v>47</v>
      </c>
      <c r="G838" s="39">
        <v>48</v>
      </c>
      <c r="H838" s="39">
        <v>51</v>
      </c>
      <c r="I838" s="39">
        <v>51</v>
      </c>
      <c r="J838" s="39">
        <v>42</v>
      </c>
      <c r="K838" s="39">
        <v>49</v>
      </c>
      <c r="L838" s="39">
        <v>44</v>
      </c>
      <c r="M838" s="39">
        <v>37</v>
      </c>
      <c r="N838" s="39">
        <v>51</v>
      </c>
    </row>
    <row r="839" spans="1:14" x14ac:dyDescent="0.25">
      <c r="A839" s="39" t="s">
        <v>135</v>
      </c>
      <c r="B839" s="39" t="s">
        <v>135</v>
      </c>
      <c r="C839" s="39">
        <v>2803000</v>
      </c>
      <c r="D839" s="39">
        <v>2</v>
      </c>
      <c r="E839" s="39">
        <v>47</v>
      </c>
      <c r="F839" s="39">
        <v>53</v>
      </c>
      <c r="G839" s="39">
        <v>53</v>
      </c>
      <c r="H839" s="39">
        <v>50</v>
      </c>
      <c r="I839" s="39">
        <v>53</v>
      </c>
      <c r="J839" s="39">
        <v>52</v>
      </c>
      <c r="K839" s="39">
        <v>52</v>
      </c>
      <c r="L839" s="39">
        <v>52</v>
      </c>
      <c r="M839" s="39">
        <v>52</v>
      </c>
      <c r="N839" s="39">
        <v>52</v>
      </c>
    </row>
    <row r="840" spans="1:14" x14ac:dyDescent="0.25">
      <c r="A840" s="39" t="s">
        <v>135</v>
      </c>
      <c r="B840" s="39" t="s">
        <v>135</v>
      </c>
      <c r="C840" s="39">
        <v>2803000</v>
      </c>
      <c r="D840" s="39">
        <v>3</v>
      </c>
      <c r="E840" s="39">
        <v>56</v>
      </c>
      <c r="F840" s="39">
        <v>47</v>
      </c>
      <c r="G840" s="39">
        <v>53</v>
      </c>
      <c r="H840" s="39">
        <v>53</v>
      </c>
      <c r="I840" s="39">
        <v>50</v>
      </c>
      <c r="J840" s="39">
        <v>53</v>
      </c>
      <c r="K840" s="39">
        <v>52</v>
      </c>
      <c r="L840" s="39">
        <v>52</v>
      </c>
      <c r="M840" s="39">
        <v>52</v>
      </c>
      <c r="N840" s="39">
        <v>52</v>
      </c>
    </row>
    <row r="841" spans="1:14" x14ac:dyDescent="0.25">
      <c r="A841" s="39" t="s">
        <v>135</v>
      </c>
      <c r="B841" s="39" t="s">
        <v>135</v>
      </c>
      <c r="C841" s="39">
        <v>2803000</v>
      </c>
      <c r="D841" s="39">
        <v>4</v>
      </c>
      <c r="E841" s="39">
        <v>41</v>
      </c>
      <c r="F841" s="39">
        <v>55</v>
      </c>
      <c r="G841" s="39">
        <v>47</v>
      </c>
      <c r="H841" s="39">
        <v>52</v>
      </c>
      <c r="I841" s="39">
        <v>53</v>
      </c>
      <c r="J841" s="39">
        <v>49</v>
      </c>
      <c r="K841" s="39">
        <v>53</v>
      </c>
      <c r="L841" s="39">
        <v>52</v>
      </c>
      <c r="M841" s="39">
        <v>52</v>
      </c>
      <c r="N841" s="39">
        <v>52</v>
      </c>
    </row>
    <row r="842" spans="1:14" x14ac:dyDescent="0.25">
      <c r="A842" s="39" t="s">
        <v>135</v>
      </c>
      <c r="B842" s="39" t="s">
        <v>135</v>
      </c>
      <c r="C842" s="39">
        <v>2803000</v>
      </c>
      <c r="D842" s="39">
        <v>5</v>
      </c>
      <c r="E842" s="39">
        <v>48</v>
      </c>
      <c r="F842" s="39">
        <v>40</v>
      </c>
      <c r="G842" s="39">
        <v>55</v>
      </c>
      <c r="H842" s="39">
        <v>46</v>
      </c>
      <c r="I842" s="39">
        <v>52</v>
      </c>
      <c r="J842" s="39">
        <v>52</v>
      </c>
      <c r="K842" s="39">
        <v>49</v>
      </c>
      <c r="L842" s="39">
        <v>52</v>
      </c>
      <c r="M842" s="39">
        <v>51</v>
      </c>
      <c r="N842" s="39">
        <v>51</v>
      </c>
    </row>
    <row r="843" spans="1:14" x14ac:dyDescent="0.25">
      <c r="A843" s="39" t="s">
        <v>135</v>
      </c>
      <c r="B843" s="39" t="s">
        <v>135</v>
      </c>
      <c r="C843" s="39">
        <v>2803000</v>
      </c>
      <c r="D843" s="39">
        <v>6</v>
      </c>
      <c r="E843" s="39">
        <v>56</v>
      </c>
      <c r="F843" s="39">
        <v>50</v>
      </c>
      <c r="G843" s="39">
        <v>42</v>
      </c>
      <c r="H843" s="39">
        <v>57</v>
      </c>
      <c r="I843" s="39">
        <v>48</v>
      </c>
      <c r="J843" s="39">
        <v>54</v>
      </c>
      <c r="K843" s="39">
        <v>55</v>
      </c>
      <c r="L843" s="39">
        <v>51</v>
      </c>
      <c r="M843" s="39">
        <v>55</v>
      </c>
      <c r="N843" s="39">
        <v>54</v>
      </c>
    </row>
    <row r="844" spans="1:14" x14ac:dyDescent="0.25">
      <c r="A844" s="39" t="s">
        <v>135</v>
      </c>
      <c r="B844" s="39" t="s">
        <v>135</v>
      </c>
      <c r="C844" s="39">
        <v>2803000</v>
      </c>
      <c r="D844" s="39">
        <v>7</v>
      </c>
      <c r="E844" s="39">
        <v>50</v>
      </c>
      <c r="F844" s="39">
        <v>58</v>
      </c>
      <c r="G844" s="39">
        <v>52</v>
      </c>
      <c r="H844" s="39">
        <v>44</v>
      </c>
      <c r="I844" s="39">
        <v>60</v>
      </c>
      <c r="J844" s="39">
        <v>50</v>
      </c>
      <c r="K844" s="39">
        <v>57</v>
      </c>
      <c r="L844" s="39">
        <v>57</v>
      </c>
      <c r="M844" s="39">
        <v>53</v>
      </c>
      <c r="N844" s="39">
        <v>57</v>
      </c>
    </row>
    <row r="845" spans="1:14" x14ac:dyDescent="0.25">
      <c r="A845" s="39" t="s">
        <v>135</v>
      </c>
      <c r="B845" s="39" t="s">
        <v>135</v>
      </c>
      <c r="C845" s="39">
        <v>2803000</v>
      </c>
      <c r="D845" s="39">
        <v>8</v>
      </c>
      <c r="E845" s="39">
        <v>56</v>
      </c>
      <c r="F845" s="39">
        <v>46</v>
      </c>
      <c r="G845" s="39">
        <v>54</v>
      </c>
      <c r="H845" s="39">
        <v>48</v>
      </c>
      <c r="I845" s="39">
        <v>41</v>
      </c>
      <c r="J845" s="39">
        <v>56</v>
      </c>
      <c r="K845" s="39">
        <v>47</v>
      </c>
      <c r="L845" s="39">
        <v>53</v>
      </c>
      <c r="M845" s="39">
        <v>53</v>
      </c>
      <c r="N845" s="39">
        <v>50</v>
      </c>
    </row>
    <row r="846" spans="1:14" x14ac:dyDescent="0.25">
      <c r="A846" s="39" t="s">
        <v>135</v>
      </c>
      <c r="B846" s="39" t="s">
        <v>135</v>
      </c>
      <c r="C846" s="39">
        <v>2803000</v>
      </c>
      <c r="D846" s="39">
        <v>9</v>
      </c>
      <c r="E846" s="39">
        <v>62</v>
      </c>
      <c r="F846" s="39">
        <v>62</v>
      </c>
      <c r="G846" s="39">
        <v>52</v>
      </c>
      <c r="H846" s="39">
        <v>60</v>
      </c>
      <c r="I846" s="39">
        <v>53</v>
      </c>
      <c r="J846" s="39">
        <v>45</v>
      </c>
      <c r="K846" s="39">
        <v>62</v>
      </c>
      <c r="L846" s="39">
        <v>52</v>
      </c>
      <c r="M846" s="39">
        <v>58</v>
      </c>
      <c r="N846" s="39">
        <v>59</v>
      </c>
    </row>
    <row r="847" spans="1:14" x14ac:dyDescent="0.25">
      <c r="A847" s="39" t="s">
        <v>135</v>
      </c>
      <c r="B847" s="39" t="s">
        <v>135</v>
      </c>
      <c r="C847" s="39">
        <v>2807000</v>
      </c>
      <c r="D847" s="39">
        <v>0</v>
      </c>
      <c r="E847" s="39">
        <v>270</v>
      </c>
      <c r="F847" s="39">
        <v>253</v>
      </c>
      <c r="G847" s="39">
        <v>271</v>
      </c>
      <c r="H847" s="39">
        <v>265</v>
      </c>
      <c r="I847" s="39">
        <v>265</v>
      </c>
      <c r="J847" s="39">
        <v>265</v>
      </c>
      <c r="K847" s="39">
        <v>265</v>
      </c>
      <c r="L847" s="39">
        <v>265</v>
      </c>
      <c r="M847" s="39">
        <v>265</v>
      </c>
      <c r="N847" s="39">
        <v>265</v>
      </c>
    </row>
    <row r="848" spans="1:14" x14ac:dyDescent="0.25">
      <c r="A848" s="39" t="s">
        <v>135</v>
      </c>
      <c r="B848" s="39" t="s">
        <v>135</v>
      </c>
      <c r="C848" s="39">
        <v>2807000</v>
      </c>
      <c r="D848" s="39">
        <v>1</v>
      </c>
      <c r="E848" s="39">
        <v>245</v>
      </c>
      <c r="F848" s="39">
        <v>273</v>
      </c>
      <c r="G848" s="39">
        <v>256</v>
      </c>
      <c r="H848" s="39">
        <v>274</v>
      </c>
      <c r="I848" s="39">
        <v>268</v>
      </c>
      <c r="J848" s="39">
        <v>268</v>
      </c>
      <c r="K848" s="39">
        <v>268</v>
      </c>
      <c r="L848" s="39">
        <v>268</v>
      </c>
      <c r="M848" s="39">
        <v>268</v>
      </c>
      <c r="N848" s="39">
        <v>268</v>
      </c>
    </row>
    <row r="849" spans="1:14" x14ac:dyDescent="0.25">
      <c r="A849" s="39" t="s">
        <v>135</v>
      </c>
      <c r="B849" s="39" t="s">
        <v>135</v>
      </c>
      <c r="C849" s="39">
        <v>2807000</v>
      </c>
      <c r="D849" s="39">
        <v>10</v>
      </c>
      <c r="E849" s="39">
        <v>265</v>
      </c>
      <c r="F849" s="39">
        <v>294</v>
      </c>
      <c r="G849" s="39">
        <v>265</v>
      </c>
      <c r="H849" s="39">
        <v>265</v>
      </c>
      <c r="I849" s="39">
        <v>268</v>
      </c>
      <c r="J849" s="39">
        <v>260</v>
      </c>
      <c r="K849" s="39">
        <v>276</v>
      </c>
      <c r="L849" s="39">
        <v>244</v>
      </c>
      <c r="M849" s="39">
        <v>248</v>
      </c>
      <c r="N849" s="39">
        <v>239</v>
      </c>
    </row>
    <row r="850" spans="1:14" x14ac:dyDescent="0.25">
      <c r="A850" s="39" t="s">
        <v>135</v>
      </c>
      <c r="B850" s="39" t="s">
        <v>135</v>
      </c>
      <c r="C850" s="39">
        <v>2807000</v>
      </c>
      <c r="D850" s="39">
        <v>11</v>
      </c>
      <c r="E850" s="39">
        <v>265</v>
      </c>
      <c r="F850" s="39">
        <v>257</v>
      </c>
      <c r="G850" s="39">
        <v>286</v>
      </c>
      <c r="H850" s="39">
        <v>258</v>
      </c>
      <c r="I850" s="39">
        <v>257</v>
      </c>
      <c r="J850" s="39">
        <v>261</v>
      </c>
      <c r="K850" s="39">
        <v>253</v>
      </c>
      <c r="L850" s="39">
        <v>268</v>
      </c>
      <c r="M850" s="39">
        <v>237</v>
      </c>
      <c r="N850" s="39">
        <v>241</v>
      </c>
    </row>
    <row r="851" spans="1:14" x14ac:dyDescent="0.25">
      <c r="A851" s="39" t="s">
        <v>135</v>
      </c>
      <c r="B851" s="39" t="s">
        <v>135</v>
      </c>
      <c r="C851" s="39">
        <v>2807000</v>
      </c>
      <c r="D851" s="39">
        <v>12</v>
      </c>
      <c r="E851" s="39">
        <v>262</v>
      </c>
      <c r="F851" s="39">
        <v>245</v>
      </c>
      <c r="G851" s="39">
        <v>238</v>
      </c>
      <c r="H851" s="39">
        <v>264</v>
      </c>
      <c r="I851" s="39">
        <v>238</v>
      </c>
      <c r="J851" s="39">
        <v>238</v>
      </c>
      <c r="K851" s="39">
        <v>241</v>
      </c>
      <c r="L851" s="39">
        <v>234</v>
      </c>
      <c r="M851" s="39">
        <v>248</v>
      </c>
      <c r="N851" s="39">
        <v>219</v>
      </c>
    </row>
    <row r="852" spans="1:14" x14ac:dyDescent="0.25">
      <c r="A852" s="39" t="s">
        <v>135</v>
      </c>
      <c r="B852" s="39" t="s">
        <v>135</v>
      </c>
      <c r="C852" s="39">
        <v>2807000</v>
      </c>
      <c r="D852" s="39">
        <v>2</v>
      </c>
      <c r="E852" s="39">
        <v>253</v>
      </c>
      <c r="F852" s="39">
        <v>244</v>
      </c>
      <c r="G852" s="39">
        <v>272</v>
      </c>
      <c r="H852" s="39">
        <v>255</v>
      </c>
      <c r="I852" s="39">
        <v>273</v>
      </c>
      <c r="J852" s="39">
        <v>267</v>
      </c>
      <c r="K852" s="39">
        <v>267</v>
      </c>
      <c r="L852" s="39">
        <v>267</v>
      </c>
      <c r="M852" s="39">
        <v>267</v>
      </c>
      <c r="N852" s="39">
        <v>267</v>
      </c>
    </row>
    <row r="853" spans="1:14" x14ac:dyDescent="0.25">
      <c r="A853" s="39" t="s">
        <v>135</v>
      </c>
      <c r="B853" s="39" t="s">
        <v>135</v>
      </c>
      <c r="C853" s="39">
        <v>2807000</v>
      </c>
      <c r="D853" s="39">
        <v>3</v>
      </c>
      <c r="E853" s="39">
        <v>252</v>
      </c>
      <c r="F853" s="39">
        <v>256</v>
      </c>
      <c r="G853" s="39">
        <v>247</v>
      </c>
      <c r="H853" s="39">
        <v>275</v>
      </c>
      <c r="I853" s="39">
        <v>258</v>
      </c>
      <c r="J853" s="39">
        <v>277</v>
      </c>
      <c r="K853" s="39">
        <v>270</v>
      </c>
      <c r="L853" s="39">
        <v>270</v>
      </c>
      <c r="M853" s="39">
        <v>270</v>
      </c>
      <c r="N853" s="39">
        <v>270</v>
      </c>
    </row>
    <row r="854" spans="1:14" x14ac:dyDescent="0.25">
      <c r="A854" s="39" t="s">
        <v>135</v>
      </c>
      <c r="B854" s="39" t="s">
        <v>135</v>
      </c>
      <c r="C854" s="39">
        <v>2807000</v>
      </c>
      <c r="D854" s="39">
        <v>4</v>
      </c>
      <c r="E854" s="39">
        <v>283</v>
      </c>
      <c r="F854" s="39">
        <v>250</v>
      </c>
      <c r="G854" s="39">
        <v>254</v>
      </c>
      <c r="H854" s="39">
        <v>245</v>
      </c>
      <c r="I854" s="39">
        <v>273</v>
      </c>
      <c r="J854" s="39">
        <v>256</v>
      </c>
      <c r="K854" s="39">
        <v>275</v>
      </c>
      <c r="L854" s="39">
        <v>268</v>
      </c>
      <c r="M854" s="39">
        <v>268</v>
      </c>
      <c r="N854" s="39">
        <v>268</v>
      </c>
    </row>
    <row r="855" spans="1:14" x14ac:dyDescent="0.25">
      <c r="A855" s="39" t="s">
        <v>135</v>
      </c>
      <c r="B855" s="39" t="s">
        <v>135</v>
      </c>
      <c r="C855" s="39">
        <v>2807000</v>
      </c>
      <c r="D855" s="39">
        <v>5</v>
      </c>
      <c r="E855" s="39">
        <v>258</v>
      </c>
      <c r="F855" s="39">
        <v>274</v>
      </c>
      <c r="G855" s="39">
        <v>242</v>
      </c>
      <c r="H855" s="39">
        <v>246</v>
      </c>
      <c r="I855" s="39">
        <v>237</v>
      </c>
      <c r="J855" s="39">
        <v>264</v>
      </c>
      <c r="K855" s="39">
        <v>248</v>
      </c>
      <c r="L855" s="39">
        <v>265</v>
      </c>
      <c r="M855" s="39">
        <v>259</v>
      </c>
      <c r="N855" s="39">
        <v>259</v>
      </c>
    </row>
    <row r="856" spans="1:14" x14ac:dyDescent="0.25">
      <c r="A856" s="39" t="s">
        <v>135</v>
      </c>
      <c r="B856" s="39" t="s">
        <v>135</v>
      </c>
      <c r="C856" s="39">
        <v>2807000</v>
      </c>
      <c r="D856" s="39">
        <v>6</v>
      </c>
      <c r="E856" s="39">
        <v>270</v>
      </c>
      <c r="F856" s="39">
        <v>262</v>
      </c>
      <c r="G856" s="39">
        <v>277</v>
      </c>
      <c r="H856" s="39">
        <v>245</v>
      </c>
      <c r="I856" s="39">
        <v>249</v>
      </c>
      <c r="J856" s="39">
        <v>240</v>
      </c>
      <c r="K856" s="39">
        <v>268</v>
      </c>
      <c r="L856" s="39">
        <v>251</v>
      </c>
      <c r="M856" s="39">
        <v>269</v>
      </c>
      <c r="N856" s="39">
        <v>263</v>
      </c>
    </row>
    <row r="857" spans="1:14" x14ac:dyDescent="0.25">
      <c r="A857" s="39" t="s">
        <v>135</v>
      </c>
      <c r="B857" s="39" t="s">
        <v>135</v>
      </c>
      <c r="C857" s="39">
        <v>2807000</v>
      </c>
      <c r="D857" s="39">
        <v>7</v>
      </c>
      <c r="E857" s="39">
        <v>271</v>
      </c>
      <c r="F857" s="39">
        <v>275</v>
      </c>
      <c r="G857" s="39">
        <v>267</v>
      </c>
      <c r="H857" s="39">
        <v>283</v>
      </c>
      <c r="I857" s="39">
        <v>250</v>
      </c>
      <c r="J857" s="39">
        <v>254</v>
      </c>
      <c r="K857" s="39">
        <v>245</v>
      </c>
      <c r="L857" s="39">
        <v>273</v>
      </c>
      <c r="M857" s="39">
        <v>256</v>
      </c>
      <c r="N857" s="39">
        <v>274</v>
      </c>
    </row>
    <row r="858" spans="1:14" x14ac:dyDescent="0.25">
      <c r="A858" s="39" t="s">
        <v>135</v>
      </c>
      <c r="B858" s="39" t="s">
        <v>135</v>
      </c>
      <c r="C858" s="39">
        <v>2807000</v>
      </c>
      <c r="D858" s="39">
        <v>8</v>
      </c>
      <c r="E858" s="39">
        <v>266</v>
      </c>
      <c r="F858" s="39">
        <v>265</v>
      </c>
      <c r="G858" s="39">
        <v>269</v>
      </c>
      <c r="H858" s="39">
        <v>261</v>
      </c>
      <c r="I858" s="39">
        <v>277</v>
      </c>
      <c r="J858" s="39">
        <v>245</v>
      </c>
      <c r="K858" s="39">
        <v>248</v>
      </c>
      <c r="L858" s="39">
        <v>239</v>
      </c>
      <c r="M858" s="39">
        <v>267</v>
      </c>
      <c r="N858" s="39">
        <v>251</v>
      </c>
    </row>
    <row r="859" spans="1:14" x14ac:dyDescent="0.25">
      <c r="A859" s="39" t="s">
        <v>135</v>
      </c>
      <c r="B859" s="39" t="s">
        <v>135</v>
      </c>
      <c r="C859" s="39">
        <v>2807000</v>
      </c>
      <c r="D859" s="39">
        <v>9</v>
      </c>
      <c r="E859" s="39">
        <v>293</v>
      </c>
      <c r="F859" s="39">
        <v>264</v>
      </c>
      <c r="G859" s="39">
        <v>264</v>
      </c>
      <c r="H859" s="39">
        <v>267</v>
      </c>
      <c r="I859" s="39">
        <v>259</v>
      </c>
      <c r="J859" s="39">
        <v>275</v>
      </c>
      <c r="K859" s="39">
        <v>243</v>
      </c>
      <c r="L859" s="39">
        <v>247</v>
      </c>
      <c r="M859" s="39">
        <v>238</v>
      </c>
      <c r="N859" s="39">
        <v>265</v>
      </c>
    </row>
    <row r="860" spans="1:14" x14ac:dyDescent="0.25">
      <c r="A860" s="39" t="s">
        <v>135</v>
      </c>
      <c r="B860" s="39" t="s">
        <v>135</v>
      </c>
      <c r="C860" s="39">
        <v>2808000</v>
      </c>
      <c r="D860" s="39">
        <v>0</v>
      </c>
      <c r="E860" s="39">
        <v>268</v>
      </c>
      <c r="F860" s="39">
        <v>251</v>
      </c>
      <c r="G860" s="39">
        <v>269</v>
      </c>
      <c r="H860" s="39">
        <v>263</v>
      </c>
      <c r="I860" s="39">
        <v>263</v>
      </c>
      <c r="J860" s="39">
        <v>263</v>
      </c>
      <c r="K860" s="39">
        <v>263</v>
      </c>
      <c r="L860" s="39">
        <v>263</v>
      </c>
      <c r="M860" s="39">
        <v>263</v>
      </c>
      <c r="N860" s="39">
        <v>263</v>
      </c>
    </row>
    <row r="861" spans="1:14" x14ac:dyDescent="0.25">
      <c r="A861" s="39" t="s">
        <v>135</v>
      </c>
      <c r="B861" s="39" t="s">
        <v>135</v>
      </c>
      <c r="C861" s="39">
        <v>2808000</v>
      </c>
      <c r="D861" s="39">
        <v>1</v>
      </c>
      <c r="E861" s="39">
        <v>268</v>
      </c>
      <c r="F861" s="39">
        <v>270</v>
      </c>
      <c r="G861" s="39">
        <v>254</v>
      </c>
      <c r="H861" s="39">
        <v>272</v>
      </c>
      <c r="I861" s="39">
        <v>265</v>
      </c>
      <c r="J861" s="39">
        <v>265</v>
      </c>
      <c r="K861" s="39">
        <v>265</v>
      </c>
      <c r="L861" s="39">
        <v>265</v>
      </c>
      <c r="M861" s="39">
        <v>265</v>
      </c>
      <c r="N861" s="39">
        <v>265</v>
      </c>
    </row>
    <row r="862" spans="1:14" x14ac:dyDescent="0.25">
      <c r="A862" s="39" t="s">
        <v>135</v>
      </c>
      <c r="B862" s="39" t="s">
        <v>135</v>
      </c>
      <c r="C862" s="39">
        <v>2808000</v>
      </c>
      <c r="D862" s="39">
        <v>10</v>
      </c>
      <c r="E862" s="39">
        <v>244</v>
      </c>
      <c r="F862" s="39">
        <v>230</v>
      </c>
      <c r="G862" s="39">
        <v>257</v>
      </c>
      <c r="H862" s="39">
        <v>229</v>
      </c>
      <c r="I862" s="39">
        <v>230</v>
      </c>
      <c r="J862" s="39">
        <v>262</v>
      </c>
      <c r="K862" s="39">
        <v>220</v>
      </c>
      <c r="L862" s="39">
        <v>223</v>
      </c>
      <c r="M862" s="39">
        <v>228</v>
      </c>
      <c r="N862" s="39">
        <v>246</v>
      </c>
    </row>
    <row r="863" spans="1:14" x14ac:dyDescent="0.25">
      <c r="A863" s="39" t="s">
        <v>135</v>
      </c>
      <c r="B863" s="39" t="s">
        <v>135</v>
      </c>
      <c r="C863" s="39">
        <v>2808000</v>
      </c>
      <c r="D863" s="39">
        <v>11</v>
      </c>
      <c r="E863" s="39">
        <v>230</v>
      </c>
      <c r="F863" s="39">
        <v>230</v>
      </c>
      <c r="G863" s="39">
        <v>216</v>
      </c>
      <c r="H863" s="39">
        <v>242</v>
      </c>
      <c r="I863" s="39">
        <v>216</v>
      </c>
      <c r="J863" s="39">
        <v>216</v>
      </c>
      <c r="K863" s="39">
        <v>246</v>
      </c>
      <c r="L863" s="39">
        <v>207</v>
      </c>
      <c r="M863" s="39">
        <v>210</v>
      </c>
      <c r="N863" s="39">
        <v>215</v>
      </c>
    </row>
    <row r="864" spans="1:14" x14ac:dyDescent="0.25">
      <c r="A864" s="39" t="s">
        <v>135</v>
      </c>
      <c r="B864" s="39" t="s">
        <v>135</v>
      </c>
      <c r="C864" s="39">
        <v>2808000</v>
      </c>
      <c r="D864" s="39">
        <v>12</v>
      </c>
      <c r="E864" s="39">
        <v>179</v>
      </c>
      <c r="F864" s="39">
        <v>207</v>
      </c>
      <c r="G864" s="39">
        <v>206</v>
      </c>
      <c r="H864" s="39">
        <v>194</v>
      </c>
      <c r="I864" s="39">
        <v>217</v>
      </c>
      <c r="J864" s="39">
        <v>193</v>
      </c>
      <c r="K864" s="39">
        <v>194</v>
      </c>
      <c r="L864" s="39">
        <v>221</v>
      </c>
      <c r="M864" s="39">
        <v>186</v>
      </c>
      <c r="N864" s="39">
        <v>188</v>
      </c>
    </row>
    <row r="865" spans="1:14" x14ac:dyDescent="0.25">
      <c r="A865" s="39" t="s">
        <v>135</v>
      </c>
      <c r="B865" s="39" t="s">
        <v>135</v>
      </c>
      <c r="C865" s="39">
        <v>2808000</v>
      </c>
      <c r="D865" s="39">
        <v>2</v>
      </c>
      <c r="E865" s="39">
        <v>240</v>
      </c>
      <c r="F865" s="39">
        <v>259</v>
      </c>
      <c r="G865" s="39">
        <v>262</v>
      </c>
      <c r="H865" s="39">
        <v>246</v>
      </c>
      <c r="I865" s="39">
        <v>263</v>
      </c>
      <c r="J865" s="39">
        <v>257</v>
      </c>
      <c r="K865" s="39">
        <v>257</v>
      </c>
      <c r="L865" s="39">
        <v>257</v>
      </c>
      <c r="M865" s="39">
        <v>257</v>
      </c>
      <c r="N865" s="39">
        <v>257</v>
      </c>
    </row>
    <row r="866" spans="1:14" x14ac:dyDescent="0.25">
      <c r="A866" s="39" t="s">
        <v>135</v>
      </c>
      <c r="B866" s="39" t="s">
        <v>135</v>
      </c>
      <c r="C866" s="39">
        <v>2808000</v>
      </c>
      <c r="D866" s="39">
        <v>3</v>
      </c>
      <c r="E866" s="39">
        <v>228</v>
      </c>
      <c r="F866" s="39">
        <v>233</v>
      </c>
      <c r="G866" s="39">
        <v>252</v>
      </c>
      <c r="H866" s="39">
        <v>254</v>
      </c>
      <c r="I866" s="39">
        <v>239</v>
      </c>
      <c r="J866" s="39">
        <v>255</v>
      </c>
      <c r="K866" s="39">
        <v>249</v>
      </c>
      <c r="L866" s="39">
        <v>249</v>
      </c>
      <c r="M866" s="39">
        <v>249</v>
      </c>
      <c r="N866" s="39">
        <v>249</v>
      </c>
    </row>
    <row r="867" spans="1:14" x14ac:dyDescent="0.25">
      <c r="A867" s="39" t="s">
        <v>135</v>
      </c>
      <c r="B867" s="39" t="s">
        <v>135</v>
      </c>
      <c r="C867" s="39">
        <v>2808000</v>
      </c>
      <c r="D867" s="39">
        <v>4</v>
      </c>
      <c r="E867" s="39">
        <v>223</v>
      </c>
      <c r="F867" s="39">
        <v>226</v>
      </c>
      <c r="G867" s="39">
        <v>231</v>
      </c>
      <c r="H867" s="39">
        <v>249</v>
      </c>
      <c r="I867" s="39">
        <v>252</v>
      </c>
      <c r="J867" s="39">
        <v>236</v>
      </c>
      <c r="K867" s="39">
        <v>253</v>
      </c>
      <c r="L867" s="39">
        <v>247</v>
      </c>
      <c r="M867" s="39">
        <v>247</v>
      </c>
      <c r="N867" s="39">
        <v>247</v>
      </c>
    </row>
    <row r="868" spans="1:14" x14ac:dyDescent="0.25">
      <c r="A868" s="39" t="s">
        <v>135</v>
      </c>
      <c r="B868" s="39" t="s">
        <v>135</v>
      </c>
      <c r="C868" s="39">
        <v>2808000</v>
      </c>
      <c r="D868" s="39">
        <v>5</v>
      </c>
      <c r="E868" s="39">
        <v>260</v>
      </c>
      <c r="F868" s="39">
        <v>218</v>
      </c>
      <c r="G868" s="39">
        <v>221</v>
      </c>
      <c r="H868" s="39">
        <v>226</v>
      </c>
      <c r="I868" s="39">
        <v>244</v>
      </c>
      <c r="J868" s="39">
        <v>247</v>
      </c>
      <c r="K868" s="39">
        <v>232</v>
      </c>
      <c r="L868" s="39">
        <v>248</v>
      </c>
      <c r="M868" s="39">
        <v>242</v>
      </c>
      <c r="N868" s="39">
        <v>242</v>
      </c>
    </row>
    <row r="869" spans="1:14" x14ac:dyDescent="0.25">
      <c r="A869" s="39" t="s">
        <v>135</v>
      </c>
      <c r="B869" s="39" t="s">
        <v>135</v>
      </c>
      <c r="C869" s="39">
        <v>2808000</v>
      </c>
      <c r="D869" s="39">
        <v>6</v>
      </c>
      <c r="E869" s="39">
        <v>230</v>
      </c>
      <c r="F869" s="39">
        <v>262</v>
      </c>
      <c r="G869" s="39">
        <v>220</v>
      </c>
      <c r="H869" s="39">
        <v>223</v>
      </c>
      <c r="I869" s="39">
        <v>228</v>
      </c>
      <c r="J869" s="39">
        <v>246</v>
      </c>
      <c r="K869" s="39">
        <v>249</v>
      </c>
      <c r="L869" s="39">
        <v>234</v>
      </c>
      <c r="M869" s="39">
        <v>250</v>
      </c>
      <c r="N869" s="39">
        <v>244</v>
      </c>
    </row>
    <row r="870" spans="1:14" x14ac:dyDescent="0.25">
      <c r="A870" s="39" t="s">
        <v>135</v>
      </c>
      <c r="B870" s="39" t="s">
        <v>135</v>
      </c>
      <c r="C870" s="39">
        <v>2808000</v>
      </c>
      <c r="D870" s="39">
        <v>7</v>
      </c>
      <c r="E870" s="39">
        <v>233</v>
      </c>
      <c r="F870" s="39">
        <v>234</v>
      </c>
      <c r="G870" s="39">
        <v>267</v>
      </c>
      <c r="H870" s="39">
        <v>224</v>
      </c>
      <c r="I870" s="39">
        <v>227</v>
      </c>
      <c r="J870" s="39">
        <v>232</v>
      </c>
      <c r="K870" s="39">
        <v>251</v>
      </c>
      <c r="L870" s="39">
        <v>253</v>
      </c>
      <c r="M870" s="39">
        <v>238</v>
      </c>
      <c r="N870" s="39">
        <v>255</v>
      </c>
    </row>
    <row r="871" spans="1:14" x14ac:dyDescent="0.25">
      <c r="A871" s="39" t="s">
        <v>135</v>
      </c>
      <c r="B871" s="39" t="s">
        <v>135</v>
      </c>
      <c r="C871" s="39">
        <v>2808000</v>
      </c>
      <c r="D871" s="39">
        <v>8</v>
      </c>
      <c r="E871" s="39">
        <v>260</v>
      </c>
      <c r="F871" s="39">
        <v>231</v>
      </c>
      <c r="G871" s="39">
        <v>232</v>
      </c>
      <c r="H871" s="39">
        <v>265</v>
      </c>
      <c r="I871" s="39">
        <v>223</v>
      </c>
      <c r="J871" s="39">
        <v>226</v>
      </c>
      <c r="K871" s="39">
        <v>231</v>
      </c>
      <c r="L871" s="39">
        <v>249</v>
      </c>
      <c r="M871" s="39">
        <v>251</v>
      </c>
      <c r="N871" s="39">
        <v>236</v>
      </c>
    </row>
    <row r="872" spans="1:14" x14ac:dyDescent="0.25">
      <c r="A872" s="39" t="s">
        <v>135</v>
      </c>
      <c r="B872" s="39" t="s">
        <v>135</v>
      </c>
      <c r="C872" s="39">
        <v>2808000</v>
      </c>
      <c r="D872" s="39">
        <v>9</v>
      </c>
      <c r="E872" s="39">
        <v>233</v>
      </c>
      <c r="F872" s="39">
        <v>261</v>
      </c>
      <c r="G872" s="39">
        <v>232</v>
      </c>
      <c r="H872" s="39">
        <v>233</v>
      </c>
      <c r="I872" s="39">
        <v>266</v>
      </c>
      <c r="J872" s="39">
        <v>224</v>
      </c>
      <c r="K872" s="39">
        <v>227</v>
      </c>
      <c r="L872" s="39">
        <v>232</v>
      </c>
      <c r="M872" s="39">
        <v>250</v>
      </c>
      <c r="N872" s="39">
        <v>252</v>
      </c>
    </row>
    <row r="873" spans="1:14" x14ac:dyDescent="0.25">
      <c r="A873" s="39" t="s">
        <v>135</v>
      </c>
      <c r="B873" s="39" t="s">
        <v>135</v>
      </c>
      <c r="C873" s="39">
        <v>2901000</v>
      </c>
      <c r="D873" s="39">
        <v>0</v>
      </c>
      <c r="E873" s="39">
        <v>35</v>
      </c>
      <c r="F873" s="39">
        <v>33</v>
      </c>
      <c r="G873" s="39">
        <v>33</v>
      </c>
      <c r="H873" s="39">
        <v>34</v>
      </c>
      <c r="I873" s="39">
        <v>34</v>
      </c>
      <c r="J873" s="39">
        <v>34</v>
      </c>
      <c r="K873" s="39">
        <v>34</v>
      </c>
      <c r="L873" s="39">
        <v>34</v>
      </c>
      <c r="M873" s="39">
        <v>34</v>
      </c>
      <c r="N873" s="39">
        <v>34</v>
      </c>
    </row>
    <row r="874" spans="1:14" x14ac:dyDescent="0.25">
      <c r="A874" s="39" t="s">
        <v>135</v>
      </c>
      <c r="B874" s="39" t="s">
        <v>135</v>
      </c>
      <c r="C874" s="39">
        <v>2901000</v>
      </c>
      <c r="D874" s="39">
        <v>1</v>
      </c>
      <c r="E874" s="39">
        <v>28</v>
      </c>
      <c r="F874" s="39">
        <v>31</v>
      </c>
      <c r="G874" s="39">
        <v>30</v>
      </c>
      <c r="H874" s="39">
        <v>30</v>
      </c>
      <c r="I874" s="39">
        <v>30</v>
      </c>
      <c r="J874" s="39">
        <v>30</v>
      </c>
      <c r="K874" s="39">
        <v>30</v>
      </c>
      <c r="L874" s="39">
        <v>30</v>
      </c>
      <c r="M874" s="39">
        <v>30</v>
      </c>
      <c r="N874" s="39">
        <v>30</v>
      </c>
    </row>
    <row r="875" spans="1:14" x14ac:dyDescent="0.25">
      <c r="A875" s="39" t="s">
        <v>135</v>
      </c>
      <c r="B875" s="39" t="s">
        <v>135</v>
      </c>
      <c r="C875" s="39">
        <v>2901000</v>
      </c>
      <c r="D875" s="39">
        <v>10</v>
      </c>
      <c r="E875" s="39">
        <v>37</v>
      </c>
      <c r="F875" s="39">
        <v>36</v>
      </c>
      <c r="G875" s="39">
        <v>33</v>
      </c>
      <c r="H875" s="39">
        <v>37</v>
      </c>
      <c r="I875" s="39">
        <v>34</v>
      </c>
      <c r="J875" s="39">
        <v>32</v>
      </c>
      <c r="K875" s="39">
        <v>34</v>
      </c>
      <c r="L875" s="39">
        <v>37</v>
      </c>
      <c r="M875" s="39">
        <v>25</v>
      </c>
      <c r="N875" s="39">
        <v>27</v>
      </c>
    </row>
    <row r="876" spans="1:14" x14ac:dyDescent="0.25">
      <c r="A876" s="39" t="s">
        <v>135</v>
      </c>
      <c r="B876" s="39" t="s">
        <v>135</v>
      </c>
      <c r="C876" s="39">
        <v>2901000</v>
      </c>
      <c r="D876" s="39">
        <v>11</v>
      </c>
      <c r="E876" s="39">
        <v>28</v>
      </c>
      <c r="F876" s="39">
        <v>36</v>
      </c>
      <c r="G876" s="39">
        <v>35</v>
      </c>
      <c r="H876" s="39">
        <v>31</v>
      </c>
      <c r="I876" s="39">
        <v>36</v>
      </c>
      <c r="J876" s="39">
        <v>33</v>
      </c>
      <c r="K876" s="39">
        <v>30</v>
      </c>
      <c r="L876" s="39">
        <v>32</v>
      </c>
      <c r="M876" s="39">
        <v>35</v>
      </c>
      <c r="N876" s="39">
        <v>24</v>
      </c>
    </row>
    <row r="877" spans="1:14" x14ac:dyDescent="0.25">
      <c r="A877" s="39" t="s">
        <v>135</v>
      </c>
      <c r="B877" s="39" t="s">
        <v>135</v>
      </c>
      <c r="C877" s="39">
        <v>2901000</v>
      </c>
      <c r="D877" s="39">
        <v>12</v>
      </c>
      <c r="E877" s="39">
        <v>29</v>
      </c>
      <c r="F877" s="39">
        <v>27</v>
      </c>
      <c r="G877" s="39">
        <v>34</v>
      </c>
      <c r="H877" s="39">
        <v>33</v>
      </c>
      <c r="I877" s="39">
        <v>30</v>
      </c>
      <c r="J877" s="39">
        <v>34</v>
      </c>
      <c r="K877" s="39">
        <v>31</v>
      </c>
      <c r="L877" s="39">
        <v>29</v>
      </c>
      <c r="M877" s="39">
        <v>31</v>
      </c>
      <c r="N877" s="39">
        <v>34</v>
      </c>
    </row>
    <row r="878" spans="1:14" x14ac:dyDescent="0.25">
      <c r="A878" s="39" t="s">
        <v>135</v>
      </c>
      <c r="B878" s="39" t="s">
        <v>135</v>
      </c>
      <c r="C878" s="39">
        <v>2901000</v>
      </c>
      <c r="D878" s="39">
        <v>2</v>
      </c>
      <c r="E878" s="39">
        <v>27</v>
      </c>
      <c r="F878" s="39">
        <v>28</v>
      </c>
      <c r="G878" s="39">
        <v>32</v>
      </c>
      <c r="H878" s="39">
        <v>30</v>
      </c>
      <c r="I878" s="39">
        <v>30</v>
      </c>
      <c r="J878" s="39">
        <v>31</v>
      </c>
      <c r="K878" s="39">
        <v>31</v>
      </c>
      <c r="L878" s="39">
        <v>31</v>
      </c>
      <c r="M878" s="39">
        <v>31</v>
      </c>
      <c r="N878" s="39">
        <v>31</v>
      </c>
    </row>
    <row r="879" spans="1:14" x14ac:dyDescent="0.25">
      <c r="A879" s="39" t="s">
        <v>135</v>
      </c>
      <c r="B879" s="39" t="s">
        <v>135</v>
      </c>
      <c r="C879" s="39">
        <v>2901000</v>
      </c>
      <c r="D879" s="39">
        <v>3</v>
      </c>
      <c r="E879" s="39">
        <v>39</v>
      </c>
      <c r="F879" s="39">
        <v>27</v>
      </c>
      <c r="G879" s="39">
        <v>28</v>
      </c>
      <c r="H879" s="39">
        <v>32</v>
      </c>
      <c r="I879" s="39">
        <v>31</v>
      </c>
      <c r="J879" s="39">
        <v>30</v>
      </c>
      <c r="K879" s="39">
        <v>31</v>
      </c>
      <c r="L879" s="39">
        <v>31</v>
      </c>
      <c r="M879" s="39">
        <v>31</v>
      </c>
      <c r="N879" s="39">
        <v>31</v>
      </c>
    </row>
    <row r="880" spans="1:14" x14ac:dyDescent="0.25">
      <c r="A880" s="39" t="s">
        <v>135</v>
      </c>
      <c r="B880" s="39" t="s">
        <v>135</v>
      </c>
      <c r="C880" s="39">
        <v>2901000</v>
      </c>
      <c r="D880" s="39">
        <v>4</v>
      </c>
      <c r="E880" s="39">
        <v>37</v>
      </c>
      <c r="F880" s="39">
        <v>40</v>
      </c>
      <c r="G880" s="39">
        <v>28</v>
      </c>
      <c r="H880" s="39">
        <v>29</v>
      </c>
      <c r="I880" s="39">
        <v>33</v>
      </c>
      <c r="J880" s="39">
        <v>31</v>
      </c>
      <c r="K880" s="39">
        <v>31</v>
      </c>
      <c r="L880" s="39">
        <v>32</v>
      </c>
      <c r="M880" s="39">
        <v>32</v>
      </c>
      <c r="N880" s="39">
        <v>32</v>
      </c>
    </row>
    <row r="881" spans="1:14" x14ac:dyDescent="0.25">
      <c r="A881" s="39" t="s">
        <v>135</v>
      </c>
      <c r="B881" s="39" t="s">
        <v>135</v>
      </c>
      <c r="C881" s="39">
        <v>2901000</v>
      </c>
      <c r="D881" s="39">
        <v>5</v>
      </c>
      <c r="E881" s="39">
        <v>34</v>
      </c>
      <c r="F881" s="39">
        <v>36</v>
      </c>
      <c r="G881" s="39">
        <v>39</v>
      </c>
      <c r="H881" s="39">
        <v>26</v>
      </c>
      <c r="I881" s="39">
        <v>28</v>
      </c>
      <c r="J881" s="39">
        <v>32</v>
      </c>
      <c r="K881" s="39">
        <v>30</v>
      </c>
      <c r="L881" s="39">
        <v>30</v>
      </c>
      <c r="M881" s="39">
        <v>31</v>
      </c>
      <c r="N881" s="39">
        <v>31</v>
      </c>
    </row>
    <row r="882" spans="1:14" x14ac:dyDescent="0.25">
      <c r="A882" s="39" t="s">
        <v>135</v>
      </c>
      <c r="B882" s="39" t="s">
        <v>135</v>
      </c>
      <c r="C882" s="39">
        <v>2901000</v>
      </c>
      <c r="D882" s="39">
        <v>6</v>
      </c>
      <c r="E882" s="39">
        <v>35</v>
      </c>
      <c r="F882" s="39">
        <v>32</v>
      </c>
      <c r="G882" s="39">
        <v>34</v>
      </c>
      <c r="H882" s="39">
        <v>38</v>
      </c>
      <c r="I882" s="39">
        <v>26</v>
      </c>
      <c r="J882" s="39">
        <v>27</v>
      </c>
      <c r="K882" s="39">
        <v>31</v>
      </c>
      <c r="L882" s="39">
        <v>29</v>
      </c>
      <c r="M882" s="39">
        <v>29</v>
      </c>
      <c r="N882" s="39">
        <v>30</v>
      </c>
    </row>
    <row r="883" spans="1:14" x14ac:dyDescent="0.25">
      <c r="A883" s="39" t="s">
        <v>135</v>
      </c>
      <c r="B883" s="39" t="s">
        <v>135</v>
      </c>
      <c r="C883" s="39">
        <v>2901000</v>
      </c>
      <c r="D883" s="39">
        <v>7</v>
      </c>
      <c r="E883" s="39">
        <v>39</v>
      </c>
      <c r="F883" s="39">
        <v>35</v>
      </c>
      <c r="G883" s="39">
        <v>33</v>
      </c>
      <c r="H883" s="39">
        <v>35</v>
      </c>
      <c r="I883" s="39">
        <v>38</v>
      </c>
      <c r="J883" s="39">
        <v>26</v>
      </c>
      <c r="K883" s="39">
        <v>28</v>
      </c>
      <c r="L883" s="39">
        <v>31</v>
      </c>
      <c r="M883" s="39">
        <v>30</v>
      </c>
      <c r="N883" s="39">
        <v>30</v>
      </c>
    </row>
    <row r="884" spans="1:14" x14ac:dyDescent="0.25">
      <c r="A884" s="39" t="s">
        <v>135</v>
      </c>
      <c r="B884" s="39" t="s">
        <v>135</v>
      </c>
      <c r="C884" s="39">
        <v>2901000</v>
      </c>
      <c r="D884" s="39">
        <v>8</v>
      </c>
      <c r="E884" s="39">
        <v>35</v>
      </c>
      <c r="F884" s="39">
        <v>40</v>
      </c>
      <c r="G884" s="39">
        <v>36</v>
      </c>
      <c r="H884" s="39">
        <v>34</v>
      </c>
      <c r="I884" s="39">
        <v>36</v>
      </c>
      <c r="J884" s="39">
        <v>39</v>
      </c>
      <c r="K884" s="39">
        <v>27</v>
      </c>
      <c r="L884" s="39">
        <v>28</v>
      </c>
      <c r="M884" s="39">
        <v>32</v>
      </c>
      <c r="N884" s="39">
        <v>31</v>
      </c>
    </row>
    <row r="885" spans="1:14" x14ac:dyDescent="0.25">
      <c r="A885" s="39" t="s">
        <v>135</v>
      </c>
      <c r="B885" s="39" t="s">
        <v>135</v>
      </c>
      <c r="C885" s="39">
        <v>2901000</v>
      </c>
      <c r="D885" s="39">
        <v>9</v>
      </c>
      <c r="E885" s="39">
        <v>39</v>
      </c>
      <c r="F885" s="39">
        <v>35</v>
      </c>
      <c r="G885" s="39">
        <v>40</v>
      </c>
      <c r="H885" s="39">
        <v>37</v>
      </c>
      <c r="I885" s="39">
        <v>34</v>
      </c>
      <c r="J885" s="39">
        <v>36</v>
      </c>
      <c r="K885" s="39">
        <v>39</v>
      </c>
      <c r="L885" s="39">
        <v>27</v>
      </c>
      <c r="M885" s="39">
        <v>29</v>
      </c>
      <c r="N885" s="39">
        <v>32</v>
      </c>
    </row>
    <row r="886" spans="1:14" x14ac:dyDescent="0.25">
      <c r="A886" s="39" t="s">
        <v>135</v>
      </c>
      <c r="B886" s="39" t="s">
        <v>135</v>
      </c>
      <c r="C886" s="39">
        <v>2903000</v>
      </c>
      <c r="D886" s="39">
        <v>0</v>
      </c>
      <c r="E886" s="39">
        <v>195</v>
      </c>
      <c r="F886" s="39">
        <v>185</v>
      </c>
      <c r="G886" s="39">
        <v>184</v>
      </c>
      <c r="H886" s="39">
        <v>188</v>
      </c>
      <c r="I886" s="39">
        <v>188</v>
      </c>
      <c r="J886" s="39">
        <v>188</v>
      </c>
      <c r="K886" s="39">
        <v>188</v>
      </c>
      <c r="L886" s="39">
        <v>188</v>
      </c>
      <c r="M886" s="39">
        <v>188</v>
      </c>
      <c r="N886" s="39">
        <v>188</v>
      </c>
    </row>
    <row r="887" spans="1:14" x14ac:dyDescent="0.25">
      <c r="A887" s="39" t="s">
        <v>135</v>
      </c>
      <c r="B887" s="39" t="s">
        <v>135</v>
      </c>
      <c r="C887" s="39">
        <v>2903000</v>
      </c>
      <c r="D887" s="39">
        <v>1</v>
      </c>
      <c r="E887" s="39">
        <v>167</v>
      </c>
      <c r="F887" s="39">
        <v>176</v>
      </c>
      <c r="G887" s="39">
        <v>167</v>
      </c>
      <c r="H887" s="39">
        <v>166</v>
      </c>
      <c r="I887" s="39">
        <v>170</v>
      </c>
      <c r="J887" s="39">
        <v>170</v>
      </c>
      <c r="K887" s="39">
        <v>170</v>
      </c>
      <c r="L887" s="39">
        <v>170</v>
      </c>
      <c r="M887" s="39">
        <v>170</v>
      </c>
      <c r="N887" s="39">
        <v>170</v>
      </c>
    </row>
    <row r="888" spans="1:14" x14ac:dyDescent="0.25">
      <c r="A888" s="39" t="s">
        <v>135</v>
      </c>
      <c r="B888" s="39" t="s">
        <v>135</v>
      </c>
      <c r="C888" s="39">
        <v>2903000</v>
      </c>
      <c r="D888" s="39">
        <v>10</v>
      </c>
      <c r="E888" s="39">
        <v>182</v>
      </c>
      <c r="F888" s="39">
        <v>161</v>
      </c>
      <c r="G888" s="39">
        <v>167</v>
      </c>
      <c r="H888" s="39">
        <v>156</v>
      </c>
      <c r="I888" s="39">
        <v>143</v>
      </c>
      <c r="J888" s="39">
        <v>164</v>
      </c>
      <c r="K888" s="39">
        <v>164</v>
      </c>
      <c r="L888" s="39">
        <v>159</v>
      </c>
      <c r="M888" s="39">
        <v>151</v>
      </c>
      <c r="N888" s="39">
        <v>140</v>
      </c>
    </row>
    <row r="889" spans="1:14" x14ac:dyDescent="0.25">
      <c r="A889" s="39" t="s">
        <v>135</v>
      </c>
      <c r="B889" s="39" t="s">
        <v>135</v>
      </c>
      <c r="C889" s="39">
        <v>2903000</v>
      </c>
      <c r="D889" s="39">
        <v>11</v>
      </c>
      <c r="E889" s="39">
        <v>166</v>
      </c>
      <c r="F889" s="39">
        <v>172</v>
      </c>
      <c r="G889" s="39">
        <v>152</v>
      </c>
      <c r="H889" s="39">
        <v>158</v>
      </c>
      <c r="I889" s="39">
        <v>147</v>
      </c>
      <c r="J889" s="39">
        <v>135</v>
      </c>
      <c r="K889" s="39">
        <v>155</v>
      </c>
      <c r="L889" s="39">
        <v>155</v>
      </c>
      <c r="M889" s="39">
        <v>150</v>
      </c>
      <c r="N889" s="39">
        <v>142</v>
      </c>
    </row>
    <row r="890" spans="1:14" x14ac:dyDescent="0.25">
      <c r="A890" s="39" t="s">
        <v>135</v>
      </c>
      <c r="B890" s="39" t="s">
        <v>135</v>
      </c>
      <c r="C890" s="39">
        <v>2903000</v>
      </c>
      <c r="D890" s="39">
        <v>12</v>
      </c>
      <c r="E890" s="39">
        <v>133</v>
      </c>
      <c r="F890" s="39">
        <v>157</v>
      </c>
      <c r="G890" s="39">
        <v>163</v>
      </c>
      <c r="H890" s="39">
        <v>144</v>
      </c>
      <c r="I890" s="39">
        <v>150</v>
      </c>
      <c r="J890" s="39">
        <v>139</v>
      </c>
      <c r="K890" s="39">
        <v>128</v>
      </c>
      <c r="L890" s="39">
        <v>147</v>
      </c>
      <c r="M890" s="39">
        <v>147</v>
      </c>
      <c r="N890" s="39">
        <v>143</v>
      </c>
    </row>
    <row r="891" spans="1:14" x14ac:dyDescent="0.25">
      <c r="A891" s="39" t="s">
        <v>135</v>
      </c>
      <c r="B891" s="39" t="s">
        <v>135</v>
      </c>
      <c r="C891" s="39">
        <v>2903000</v>
      </c>
      <c r="D891" s="39">
        <v>2</v>
      </c>
      <c r="E891" s="39">
        <v>164</v>
      </c>
      <c r="F891" s="39">
        <v>152</v>
      </c>
      <c r="G891" s="39">
        <v>160</v>
      </c>
      <c r="H891" s="39">
        <v>152</v>
      </c>
      <c r="I891" s="39">
        <v>151</v>
      </c>
      <c r="J891" s="39">
        <v>154</v>
      </c>
      <c r="K891" s="39">
        <v>154</v>
      </c>
      <c r="L891" s="39">
        <v>154</v>
      </c>
      <c r="M891" s="39">
        <v>154</v>
      </c>
      <c r="N891" s="39">
        <v>154</v>
      </c>
    </row>
    <row r="892" spans="1:14" x14ac:dyDescent="0.25">
      <c r="A892" s="39" t="s">
        <v>135</v>
      </c>
      <c r="B892" s="39" t="s">
        <v>135</v>
      </c>
      <c r="C892" s="39">
        <v>2903000</v>
      </c>
      <c r="D892" s="39">
        <v>3</v>
      </c>
      <c r="E892" s="39">
        <v>174</v>
      </c>
      <c r="F892" s="39">
        <v>165</v>
      </c>
      <c r="G892" s="39">
        <v>153</v>
      </c>
      <c r="H892" s="39">
        <v>161</v>
      </c>
      <c r="I892" s="39">
        <v>153</v>
      </c>
      <c r="J892" s="39">
        <v>152</v>
      </c>
      <c r="K892" s="39">
        <v>155</v>
      </c>
      <c r="L892" s="39">
        <v>155</v>
      </c>
      <c r="M892" s="39">
        <v>155</v>
      </c>
      <c r="N892" s="39">
        <v>155</v>
      </c>
    </row>
    <row r="893" spans="1:14" x14ac:dyDescent="0.25">
      <c r="A893" s="39" t="s">
        <v>135</v>
      </c>
      <c r="B893" s="39" t="s">
        <v>135</v>
      </c>
      <c r="C893" s="39">
        <v>2903000</v>
      </c>
      <c r="D893" s="39">
        <v>4</v>
      </c>
      <c r="E893" s="39">
        <v>177</v>
      </c>
      <c r="F893" s="39">
        <v>172</v>
      </c>
      <c r="G893" s="39">
        <v>163</v>
      </c>
      <c r="H893" s="39">
        <v>151</v>
      </c>
      <c r="I893" s="39">
        <v>159</v>
      </c>
      <c r="J893" s="39">
        <v>151</v>
      </c>
      <c r="K893" s="39">
        <v>150</v>
      </c>
      <c r="L893" s="39">
        <v>154</v>
      </c>
      <c r="M893" s="39">
        <v>154</v>
      </c>
      <c r="N893" s="39">
        <v>154</v>
      </c>
    </row>
    <row r="894" spans="1:14" x14ac:dyDescent="0.25">
      <c r="A894" s="39" t="s">
        <v>135</v>
      </c>
      <c r="B894" s="39" t="s">
        <v>135</v>
      </c>
      <c r="C894" s="39">
        <v>2903000</v>
      </c>
      <c r="D894" s="39">
        <v>5</v>
      </c>
      <c r="E894" s="39">
        <v>173</v>
      </c>
      <c r="F894" s="39">
        <v>173</v>
      </c>
      <c r="G894" s="39">
        <v>168</v>
      </c>
      <c r="H894" s="39">
        <v>159</v>
      </c>
      <c r="I894" s="39">
        <v>148</v>
      </c>
      <c r="J894" s="39">
        <v>156</v>
      </c>
      <c r="K894" s="39">
        <v>147</v>
      </c>
      <c r="L894" s="39">
        <v>147</v>
      </c>
      <c r="M894" s="39">
        <v>150</v>
      </c>
      <c r="N894" s="39">
        <v>150</v>
      </c>
    </row>
    <row r="895" spans="1:14" x14ac:dyDescent="0.25">
      <c r="A895" s="39" t="s">
        <v>135</v>
      </c>
      <c r="B895" s="39" t="s">
        <v>135</v>
      </c>
      <c r="C895" s="39">
        <v>2903000</v>
      </c>
      <c r="D895" s="39">
        <v>6</v>
      </c>
      <c r="E895" s="39">
        <v>150</v>
      </c>
      <c r="F895" s="39">
        <v>171</v>
      </c>
      <c r="G895" s="39">
        <v>171</v>
      </c>
      <c r="H895" s="39">
        <v>167</v>
      </c>
      <c r="I895" s="39">
        <v>158</v>
      </c>
      <c r="J895" s="39">
        <v>147</v>
      </c>
      <c r="K895" s="39">
        <v>154</v>
      </c>
      <c r="L895" s="39">
        <v>146</v>
      </c>
      <c r="M895" s="39">
        <v>146</v>
      </c>
      <c r="N895" s="39">
        <v>149</v>
      </c>
    </row>
    <row r="896" spans="1:14" x14ac:dyDescent="0.25">
      <c r="A896" s="39" t="s">
        <v>135</v>
      </c>
      <c r="B896" s="39" t="s">
        <v>135</v>
      </c>
      <c r="C896" s="39">
        <v>2903000</v>
      </c>
      <c r="D896" s="39">
        <v>7</v>
      </c>
      <c r="E896" s="39">
        <v>159</v>
      </c>
      <c r="F896" s="39">
        <v>146</v>
      </c>
      <c r="G896" s="39">
        <v>168</v>
      </c>
      <c r="H896" s="39">
        <v>167</v>
      </c>
      <c r="I896" s="39">
        <v>163</v>
      </c>
      <c r="J896" s="39">
        <v>154</v>
      </c>
      <c r="K896" s="39">
        <v>143</v>
      </c>
      <c r="L896" s="39">
        <v>151</v>
      </c>
      <c r="M896" s="39">
        <v>143</v>
      </c>
      <c r="N896" s="39">
        <v>142</v>
      </c>
    </row>
    <row r="897" spans="1:14" x14ac:dyDescent="0.25">
      <c r="A897" s="39" t="s">
        <v>135</v>
      </c>
      <c r="B897" s="39" t="s">
        <v>135</v>
      </c>
      <c r="C897" s="39">
        <v>2903000</v>
      </c>
      <c r="D897" s="39">
        <v>8</v>
      </c>
      <c r="E897" s="39">
        <v>168</v>
      </c>
      <c r="F897" s="39">
        <v>157</v>
      </c>
      <c r="G897" s="39">
        <v>144</v>
      </c>
      <c r="H897" s="39">
        <v>165</v>
      </c>
      <c r="I897" s="39">
        <v>165</v>
      </c>
      <c r="J897" s="39">
        <v>160</v>
      </c>
      <c r="K897" s="39">
        <v>152</v>
      </c>
      <c r="L897" s="39">
        <v>141</v>
      </c>
      <c r="M897" s="39">
        <v>149</v>
      </c>
      <c r="N897" s="39">
        <v>141</v>
      </c>
    </row>
    <row r="898" spans="1:14" x14ac:dyDescent="0.25">
      <c r="A898" s="39" t="s">
        <v>135</v>
      </c>
      <c r="B898" s="39" t="s">
        <v>135</v>
      </c>
      <c r="C898" s="39">
        <v>2903000</v>
      </c>
      <c r="D898" s="39">
        <v>9</v>
      </c>
      <c r="E898" s="39">
        <v>159</v>
      </c>
      <c r="F898" s="39">
        <v>165</v>
      </c>
      <c r="G898" s="39">
        <v>154</v>
      </c>
      <c r="H898" s="39">
        <v>141</v>
      </c>
      <c r="I898" s="39">
        <v>162</v>
      </c>
      <c r="J898" s="39">
        <v>162</v>
      </c>
      <c r="K898" s="39">
        <v>157</v>
      </c>
      <c r="L898" s="39">
        <v>149</v>
      </c>
      <c r="M898" s="39">
        <v>138</v>
      </c>
      <c r="N898" s="39">
        <v>146</v>
      </c>
    </row>
    <row r="899" spans="1:14" x14ac:dyDescent="0.25">
      <c r="A899" s="39" t="s">
        <v>135</v>
      </c>
      <c r="B899" s="39" t="s">
        <v>135</v>
      </c>
      <c r="C899" s="39">
        <v>2906000</v>
      </c>
      <c r="D899" s="39">
        <v>0</v>
      </c>
      <c r="E899" s="39">
        <v>48</v>
      </c>
      <c r="F899" s="39">
        <v>45</v>
      </c>
      <c r="G899" s="39">
        <v>45</v>
      </c>
      <c r="H899" s="39">
        <v>46</v>
      </c>
      <c r="I899" s="39">
        <v>46</v>
      </c>
      <c r="J899" s="39">
        <v>46</v>
      </c>
      <c r="K899" s="39">
        <v>46</v>
      </c>
      <c r="L899" s="39">
        <v>46</v>
      </c>
      <c r="M899" s="39">
        <v>46</v>
      </c>
      <c r="N899" s="39">
        <v>46</v>
      </c>
    </row>
    <row r="900" spans="1:14" x14ac:dyDescent="0.25">
      <c r="A900" s="39" t="s">
        <v>135</v>
      </c>
      <c r="B900" s="39" t="s">
        <v>135</v>
      </c>
      <c r="C900" s="39">
        <v>2906000</v>
      </c>
      <c r="D900" s="39">
        <v>1</v>
      </c>
      <c r="E900" s="39">
        <v>54</v>
      </c>
      <c r="F900" s="39">
        <v>46</v>
      </c>
      <c r="G900" s="39">
        <v>43</v>
      </c>
      <c r="H900" s="39">
        <v>43</v>
      </c>
      <c r="I900" s="39">
        <v>44</v>
      </c>
      <c r="J900" s="39">
        <v>44</v>
      </c>
      <c r="K900" s="39">
        <v>44</v>
      </c>
      <c r="L900" s="39">
        <v>44</v>
      </c>
      <c r="M900" s="39">
        <v>44</v>
      </c>
      <c r="N900" s="39">
        <v>44</v>
      </c>
    </row>
    <row r="901" spans="1:14" x14ac:dyDescent="0.25">
      <c r="A901" s="39" t="s">
        <v>135</v>
      </c>
      <c r="B901" s="39" t="s">
        <v>135</v>
      </c>
      <c r="C901" s="39">
        <v>2906000</v>
      </c>
      <c r="D901" s="39">
        <v>10</v>
      </c>
      <c r="E901" s="39">
        <v>55</v>
      </c>
      <c r="F901" s="39">
        <v>28</v>
      </c>
      <c r="G901" s="39">
        <v>49</v>
      </c>
      <c r="H901" s="39">
        <v>42</v>
      </c>
      <c r="I901" s="39">
        <v>39</v>
      </c>
      <c r="J901" s="39">
        <v>49</v>
      </c>
      <c r="K901" s="39">
        <v>45</v>
      </c>
      <c r="L901" s="39">
        <v>39</v>
      </c>
      <c r="M901" s="39">
        <v>42</v>
      </c>
      <c r="N901" s="39">
        <v>53</v>
      </c>
    </row>
    <row r="902" spans="1:14" x14ac:dyDescent="0.25">
      <c r="A902" s="39" t="s">
        <v>135</v>
      </c>
      <c r="B902" s="39" t="s">
        <v>135</v>
      </c>
      <c r="C902" s="39">
        <v>2906000</v>
      </c>
      <c r="D902" s="39">
        <v>11</v>
      </c>
      <c r="E902" s="39">
        <v>57</v>
      </c>
      <c r="F902" s="39">
        <v>54</v>
      </c>
      <c r="G902" s="39">
        <v>28</v>
      </c>
      <c r="H902" s="39">
        <v>47</v>
      </c>
      <c r="I902" s="39">
        <v>41</v>
      </c>
      <c r="J902" s="39">
        <v>38</v>
      </c>
      <c r="K902" s="39">
        <v>48</v>
      </c>
      <c r="L902" s="39">
        <v>44</v>
      </c>
      <c r="M902" s="39">
        <v>38</v>
      </c>
      <c r="N902" s="39">
        <v>41</v>
      </c>
    </row>
    <row r="903" spans="1:14" x14ac:dyDescent="0.25">
      <c r="A903" s="39" t="s">
        <v>135</v>
      </c>
      <c r="B903" s="39" t="s">
        <v>135</v>
      </c>
      <c r="C903" s="39">
        <v>2906000</v>
      </c>
      <c r="D903" s="39">
        <v>12</v>
      </c>
      <c r="E903" s="39">
        <v>39</v>
      </c>
      <c r="F903" s="39">
        <v>56</v>
      </c>
      <c r="G903" s="39">
        <v>53</v>
      </c>
      <c r="H903" s="39">
        <v>27</v>
      </c>
      <c r="I903" s="39">
        <v>47</v>
      </c>
      <c r="J903" s="39">
        <v>41</v>
      </c>
      <c r="K903" s="39">
        <v>37</v>
      </c>
      <c r="L903" s="39">
        <v>48</v>
      </c>
      <c r="M903" s="39">
        <v>44</v>
      </c>
      <c r="N903" s="39">
        <v>37</v>
      </c>
    </row>
    <row r="904" spans="1:14" x14ac:dyDescent="0.25">
      <c r="A904" s="39" t="s">
        <v>135</v>
      </c>
      <c r="B904" s="39" t="s">
        <v>135</v>
      </c>
      <c r="C904" s="39">
        <v>2906000</v>
      </c>
      <c r="D904" s="39">
        <v>2</v>
      </c>
      <c r="E904" s="39">
        <v>43</v>
      </c>
      <c r="F904" s="39">
        <v>55</v>
      </c>
      <c r="G904" s="39">
        <v>47</v>
      </c>
      <c r="H904" s="39">
        <v>44</v>
      </c>
      <c r="I904" s="39">
        <v>44</v>
      </c>
      <c r="J904" s="39">
        <v>45</v>
      </c>
      <c r="K904" s="39">
        <v>45</v>
      </c>
      <c r="L904" s="39">
        <v>45</v>
      </c>
      <c r="M904" s="39">
        <v>45</v>
      </c>
      <c r="N904" s="39">
        <v>45</v>
      </c>
    </row>
    <row r="905" spans="1:14" x14ac:dyDescent="0.25">
      <c r="A905" s="39" t="s">
        <v>135</v>
      </c>
      <c r="B905" s="39" t="s">
        <v>135</v>
      </c>
      <c r="C905" s="39">
        <v>2906000</v>
      </c>
      <c r="D905" s="39">
        <v>3</v>
      </c>
      <c r="E905" s="39">
        <v>40</v>
      </c>
      <c r="F905" s="39">
        <v>43</v>
      </c>
      <c r="G905" s="39">
        <v>55</v>
      </c>
      <c r="H905" s="39">
        <v>47</v>
      </c>
      <c r="I905" s="39">
        <v>45</v>
      </c>
      <c r="J905" s="39">
        <v>45</v>
      </c>
      <c r="K905" s="39">
        <v>46</v>
      </c>
      <c r="L905" s="39">
        <v>46</v>
      </c>
      <c r="M905" s="39">
        <v>46</v>
      </c>
      <c r="N905" s="39">
        <v>46</v>
      </c>
    </row>
    <row r="906" spans="1:14" x14ac:dyDescent="0.25">
      <c r="A906" s="39" t="s">
        <v>135</v>
      </c>
      <c r="B906" s="39" t="s">
        <v>135</v>
      </c>
      <c r="C906" s="39">
        <v>2906000</v>
      </c>
      <c r="D906" s="39">
        <v>4</v>
      </c>
      <c r="E906" s="39">
        <v>46</v>
      </c>
      <c r="F906" s="39">
        <v>39</v>
      </c>
      <c r="G906" s="39">
        <v>42</v>
      </c>
      <c r="H906" s="39">
        <v>54</v>
      </c>
      <c r="I906" s="39">
        <v>46</v>
      </c>
      <c r="J906" s="39">
        <v>44</v>
      </c>
      <c r="K906" s="39">
        <v>43</v>
      </c>
      <c r="L906" s="39">
        <v>44</v>
      </c>
      <c r="M906" s="39">
        <v>44</v>
      </c>
      <c r="N906" s="39">
        <v>44</v>
      </c>
    </row>
    <row r="907" spans="1:14" x14ac:dyDescent="0.25">
      <c r="A907" s="39" t="s">
        <v>135</v>
      </c>
      <c r="B907" s="39" t="s">
        <v>135</v>
      </c>
      <c r="C907" s="39">
        <v>2906000</v>
      </c>
      <c r="D907" s="39">
        <v>5</v>
      </c>
      <c r="E907" s="39">
        <v>52</v>
      </c>
      <c r="F907" s="39">
        <v>48</v>
      </c>
      <c r="G907" s="39">
        <v>41</v>
      </c>
      <c r="H907" s="39">
        <v>44</v>
      </c>
      <c r="I907" s="39">
        <v>57</v>
      </c>
      <c r="J907" s="39">
        <v>48</v>
      </c>
      <c r="K907" s="39">
        <v>46</v>
      </c>
      <c r="L907" s="39">
        <v>46</v>
      </c>
      <c r="M907" s="39">
        <v>46</v>
      </c>
      <c r="N907" s="39">
        <v>46</v>
      </c>
    </row>
    <row r="908" spans="1:14" x14ac:dyDescent="0.25">
      <c r="A908" s="39" t="s">
        <v>135</v>
      </c>
      <c r="B908" s="39" t="s">
        <v>135</v>
      </c>
      <c r="C908" s="39">
        <v>2906000</v>
      </c>
      <c r="D908" s="39">
        <v>6</v>
      </c>
      <c r="E908" s="39">
        <v>41</v>
      </c>
      <c r="F908" s="39">
        <v>53</v>
      </c>
      <c r="G908" s="39">
        <v>48</v>
      </c>
      <c r="H908" s="39">
        <v>41</v>
      </c>
      <c r="I908" s="39">
        <v>45</v>
      </c>
      <c r="J908" s="39">
        <v>57</v>
      </c>
      <c r="K908" s="39">
        <v>49</v>
      </c>
      <c r="L908" s="39">
        <v>46</v>
      </c>
      <c r="M908" s="39">
        <v>46</v>
      </c>
      <c r="N908" s="39">
        <v>47</v>
      </c>
    </row>
    <row r="909" spans="1:14" x14ac:dyDescent="0.25">
      <c r="A909" s="39" t="s">
        <v>135</v>
      </c>
      <c r="B909" s="39" t="s">
        <v>135</v>
      </c>
      <c r="C909" s="39">
        <v>2906000</v>
      </c>
      <c r="D909" s="39">
        <v>7</v>
      </c>
      <c r="E909" s="39">
        <v>45</v>
      </c>
      <c r="F909" s="39">
        <v>41</v>
      </c>
      <c r="G909" s="39">
        <v>53</v>
      </c>
      <c r="H909" s="39">
        <v>48</v>
      </c>
      <c r="I909" s="39">
        <v>41</v>
      </c>
      <c r="J909" s="39">
        <v>45</v>
      </c>
      <c r="K909" s="39">
        <v>57</v>
      </c>
      <c r="L909" s="39">
        <v>49</v>
      </c>
      <c r="M909" s="39">
        <v>46</v>
      </c>
      <c r="N909" s="39">
        <v>46</v>
      </c>
    </row>
    <row r="910" spans="1:14" x14ac:dyDescent="0.25">
      <c r="A910" s="39" t="s">
        <v>135</v>
      </c>
      <c r="B910" s="39" t="s">
        <v>135</v>
      </c>
      <c r="C910" s="39">
        <v>2906000</v>
      </c>
      <c r="D910" s="39">
        <v>8</v>
      </c>
      <c r="E910" s="39">
        <v>52</v>
      </c>
      <c r="F910" s="39">
        <v>45</v>
      </c>
      <c r="G910" s="39">
        <v>41</v>
      </c>
      <c r="H910" s="39">
        <v>52</v>
      </c>
      <c r="I910" s="39">
        <v>48</v>
      </c>
      <c r="J910" s="39">
        <v>41</v>
      </c>
      <c r="K910" s="39">
        <v>44</v>
      </c>
      <c r="L910" s="39">
        <v>57</v>
      </c>
      <c r="M910" s="39">
        <v>48</v>
      </c>
      <c r="N910" s="39">
        <v>46</v>
      </c>
    </row>
    <row r="911" spans="1:14" x14ac:dyDescent="0.25">
      <c r="A911" s="39" t="s">
        <v>135</v>
      </c>
      <c r="B911" s="39" t="s">
        <v>135</v>
      </c>
      <c r="C911" s="39">
        <v>2906000</v>
      </c>
      <c r="D911" s="39">
        <v>9</v>
      </c>
      <c r="E911" s="39">
        <v>28</v>
      </c>
      <c r="F911" s="39">
        <v>49</v>
      </c>
      <c r="G911" s="39">
        <v>42</v>
      </c>
      <c r="H911" s="39">
        <v>39</v>
      </c>
      <c r="I911" s="39">
        <v>49</v>
      </c>
      <c r="J911" s="39">
        <v>45</v>
      </c>
      <c r="K911" s="39">
        <v>39</v>
      </c>
      <c r="L911" s="39">
        <v>42</v>
      </c>
      <c r="M911" s="39">
        <v>53</v>
      </c>
      <c r="N911" s="39">
        <v>46</v>
      </c>
    </row>
    <row r="912" spans="1:14" x14ac:dyDescent="0.25">
      <c r="A912" s="39" t="s">
        <v>135</v>
      </c>
      <c r="B912" s="39" t="s">
        <v>135</v>
      </c>
      <c r="C912" s="39">
        <v>3001000</v>
      </c>
      <c r="D912" s="39">
        <v>0</v>
      </c>
      <c r="E912" s="39">
        <v>78</v>
      </c>
      <c r="F912" s="39">
        <v>79</v>
      </c>
      <c r="G912" s="39">
        <v>71</v>
      </c>
      <c r="H912" s="39">
        <v>76</v>
      </c>
      <c r="I912" s="39">
        <v>76</v>
      </c>
      <c r="J912" s="39">
        <v>76</v>
      </c>
      <c r="K912" s="39">
        <v>76</v>
      </c>
      <c r="L912" s="39">
        <v>76</v>
      </c>
      <c r="M912" s="39">
        <v>76</v>
      </c>
      <c r="N912" s="39">
        <v>76</v>
      </c>
    </row>
    <row r="913" spans="1:14" x14ac:dyDescent="0.25">
      <c r="A913" s="39" t="s">
        <v>135</v>
      </c>
      <c r="B913" s="39" t="s">
        <v>135</v>
      </c>
      <c r="C913" s="39">
        <v>3001000</v>
      </c>
      <c r="D913" s="39">
        <v>1</v>
      </c>
      <c r="E913" s="39">
        <v>61</v>
      </c>
      <c r="F913" s="39">
        <v>74</v>
      </c>
      <c r="G913" s="39">
        <v>75</v>
      </c>
      <c r="H913" s="39">
        <v>68</v>
      </c>
      <c r="I913" s="39">
        <v>73</v>
      </c>
      <c r="J913" s="39">
        <v>73</v>
      </c>
      <c r="K913" s="39">
        <v>73</v>
      </c>
      <c r="L913" s="39">
        <v>73</v>
      </c>
      <c r="M913" s="39">
        <v>73</v>
      </c>
      <c r="N913" s="39">
        <v>73</v>
      </c>
    </row>
    <row r="914" spans="1:14" x14ac:dyDescent="0.25">
      <c r="A914" s="39" t="s">
        <v>135</v>
      </c>
      <c r="B914" s="39" t="s">
        <v>135</v>
      </c>
      <c r="C914" s="39">
        <v>3001000</v>
      </c>
      <c r="D914" s="39">
        <v>10</v>
      </c>
      <c r="E914" s="39">
        <v>76</v>
      </c>
      <c r="F914" s="39">
        <v>74</v>
      </c>
      <c r="G914" s="39">
        <v>69</v>
      </c>
      <c r="H914" s="39">
        <v>76</v>
      </c>
      <c r="I914" s="39">
        <v>83</v>
      </c>
      <c r="J914" s="39">
        <v>60</v>
      </c>
      <c r="K914" s="39">
        <v>67</v>
      </c>
      <c r="L914" s="39">
        <v>82</v>
      </c>
      <c r="M914" s="39">
        <v>66</v>
      </c>
      <c r="N914" s="39">
        <v>58</v>
      </c>
    </row>
    <row r="915" spans="1:14" x14ac:dyDescent="0.25">
      <c r="A915" s="39" t="s">
        <v>135</v>
      </c>
      <c r="B915" s="39" t="s">
        <v>135</v>
      </c>
      <c r="C915" s="39">
        <v>3001000</v>
      </c>
      <c r="D915" s="39">
        <v>11</v>
      </c>
      <c r="E915" s="39">
        <v>66</v>
      </c>
      <c r="F915" s="39">
        <v>71</v>
      </c>
      <c r="G915" s="39">
        <v>69</v>
      </c>
      <c r="H915" s="39">
        <v>64</v>
      </c>
      <c r="I915" s="39">
        <v>70</v>
      </c>
      <c r="J915" s="39">
        <v>77</v>
      </c>
      <c r="K915" s="39">
        <v>56</v>
      </c>
      <c r="L915" s="39">
        <v>62</v>
      </c>
      <c r="M915" s="39">
        <v>76</v>
      </c>
      <c r="N915" s="39">
        <v>61</v>
      </c>
    </row>
    <row r="916" spans="1:14" x14ac:dyDescent="0.25">
      <c r="A916" s="39" t="s">
        <v>135</v>
      </c>
      <c r="B916" s="39" t="s">
        <v>135</v>
      </c>
      <c r="C916" s="39">
        <v>3001000</v>
      </c>
      <c r="D916" s="39">
        <v>12</v>
      </c>
      <c r="E916" s="39">
        <v>66</v>
      </c>
      <c r="F916" s="39">
        <v>64</v>
      </c>
      <c r="G916" s="39">
        <v>69</v>
      </c>
      <c r="H916" s="39">
        <v>67</v>
      </c>
      <c r="I916" s="39">
        <v>62</v>
      </c>
      <c r="J916" s="39">
        <v>68</v>
      </c>
      <c r="K916" s="39">
        <v>75</v>
      </c>
      <c r="L916" s="39">
        <v>54</v>
      </c>
      <c r="M916" s="39">
        <v>60</v>
      </c>
      <c r="N916" s="39">
        <v>74</v>
      </c>
    </row>
    <row r="917" spans="1:14" x14ac:dyDescent="0.25">
      <c r="A917" s="39" t="s">
        <v>135</v>
      </c>
      <c r="B917" s="39" t="s">
        <v>135</v>
      </c>
      <c r="C917" s="39">
        <v>3001000</v>
      </c>
      <c r="D917" s="39">
        <v>2</v>
      </c>
      <c r="E917" s="39">
        <v>65</v>
      </c>
      <c r="F917" s="39">
        <v>58</v>
      </c>
      <c r="G917" s="39">
        <v>70</v>
      </c>
      <c r="H917" s="39">
        <v>71</v>
      </c>
      <c r="I917" s="39">
        <v>64</v>
      </c>
      <c r="J917" s="39">
        <v>69</v>
      </c>
      <c r="K917" s="39">
        <v>69</v>
      </c>
      <c r="L917" s="39">
        <v>69</v>
      </c>
      <c r="M917" s="39">
        <v>69</v>
      </c>
      <c r="N917" s="39">
        <v>69</v>
      </c>
    </row>
    <row r="918" spans="1:14" x14ac:dyDescent="0.25">
      <c r="A918" s="39" t="s">
        <v>135</v>
      </c>
      <c r="B918" s="39" t="s">
        <v>135</v>
      </c>
      <c r="C918" s="39">
        <v>3001000</v>
      </c>
      <c r="D918" s="39">
        <v>3</v>
      </c>
      <c r="E918" s="39">
        <v>82</v>
      </c>
      <c r="F918" s="39">
        <v>66</v>
      </c>
      <c r="G918" s="39">
        <v>58</v>
      </c>
      <c r="H918" s="39">
        <v>71</v>
      </c>
      <c r="I918" s="39">
        <v>72</v>
      </c>
      <c r="J918" s="39">
        <v>65</v>
      </c>
      <c r="K918" s="39">
        <v>69</v>
      </c>
      <c r="L918" s="39">
        <v>69</v>
      </c>
      <c r="M918" s="39">
        <v>69</v>
      </c>
      <c r="N918" s="39">
        <v>69</v>
      </c>
    </row>
    <row r="919" spans="1:14" x14ac:dyDescent="0.25">
      <c r="A919" s="39" t="s">
        <v>135</v>
      </c>
      <c r="B919" s="39" t="s">
        <v>135</v>
      </c>
      <c r="C919" s="39">
        <v>3001000</v>
      </c>
      <c r="D919" s="39">
        <v>4</v>
      </c>
      <c r="E919" s="39">
        <v>68</v>
      </c>
      <c r="F919" s="39">
        <v>83</v>
      </c>
      <c r="G919" s="39">
        <v>67</v>
      </c>
      <c r="H919" s="39">
        <v>59</v>
      </c>
      <c r="I919" s="39">
        <v>72</v>
      </c>
      <c r="J919" s="39">
        <v>73</v>
      </c>
      <c r="K919" s="39">
        <v>66</v>
      </c>
      <c r="L919" s="39">
        <v>70</v>
      </c>
      <c r="M919" s="39">
        <v>70</v>
      </c>
      <c r="N919" s="39">
        <v>70</v>
      </c>
    </row>
    <row r="920" spans="1:14" x14ac:dyDescent="0.25">
      <c r="A920" s="39" t="s">
        <v>135</v>
      </c>
      <c r="B920" s="39" t="s">
        <v>135</v>
      </c>
      <c r="C920" s="39">
        <v>3001000</v>
      </c>
      <c r="D920" s="39">
        <v>5</v>
      </c>
      <c r="E920" s="39">
        <v>63</v>
      </c>
      <c r="F920" s="39">
        <v>70</v>
      </c>
      <c r="G920" s="39">
        <v>86</v>
      </c>
      <c r="H920" s="39">
        <v>69</v>
      </c>
      <c r="I920" s="39">
        <v>61</v>
      </c>
      <c r="J920" s="39">
        <v>74</v>
      </c>
      <c r="K920" s="39">
        <v>75</v>
      </c>
      <c r="L920" s="39">
        <v>68</v>
      </c>
      <c r="M920" s="39">
        <v>72</v>
      </c>
      <c r="N920" s="39">
        <v>72</v>
      </c>
    </row>
    <row r="921" spans="1:14" x14ac:dyDescent="0.25">
      <c r="A921" s="39" t="s">
        <v>135</v>
      </c>
      <c r="B921" s="39" t="s">
        <v>135</v>
      </c>
      <c r="C921" s="39">
        <v>3001000</v>
      </c>
      <c r="D921" s="39">
        <v>6</v>
      </c>
      <c r="E921" s="39">
        <v>83</v>
      </c>
      <c r="F921" s="39">
        <v>60</v>
      </c>
      <c r="G921" s="39">
        <v>67</v>
      </c>
      <c r="H921" s="39">
        <v>82</v>
      </c>
      <c r="I921" s="39">
        <v>66</v>
      </c>
      <c r="J921" s="39">
        <v>59</v>
      </c>
      <c r="K921" s="39">
        <v>71</v>
      </c>
      <c r="L921" s="39">
        <v>72</v>
      </c>
      <c r="M921" s="39">
        <v>65</v>
      </c>
      <c r="N921" s="39">
        <v>69</v>
      </c>
    </row>
    <row r="922" spans="1:14" x14ac:dyDescent="0.25">
      <c r="A922" s="39" t="s">
        <v>135</v>
      </c>
      <c r="B922" s="39" t="s">
        <v>135</v>
      </c>
      <c r="C922" s="39">
        <v>3001000</v>
      </c>
      <c r="D922" s="39">
        <v>7</v>
      </c>
      <c r="E922" s="39">
        <v>78</v>
      </c>
      <c r="F922" s="39">
        <v>86</v>
      </c>
      <c r="G922" s="39">
        <v>62</v>
      </c>
      <c r="H922" s="39">
        <v>69</v>
      </c>
      <c r="I922" s="39">
        <v>84</v>
      </c>
      <c r="J922" s="39">
        <v>68</v>
      </c>
      <c r="K922" s="39">
        <v>60</v>
      </c>
      <c r="L922" s="39">
        <v>73</v>
      </c>
      <c r="M922" s="39">
        <v>74</v>
      </c>
      <c r="N922" s="39">
        <v>67</v>
      </c>
    </row>
    <row r="923" spans="1:14" x14ac:dyDescent="0.25">
      <c r="A923" s="39" t="s">
        <v>135</v>
      </c>
      <c r="B923" s="39" t="s">
        <v>135</v>
      </c>
      <c r="C923" s="39">
        <v>3001000</v>
      </c>
      <c r="D923" s="39">
        <v>8</v>
      </c>
      <c r="E923" s="39">
        <v>69</v>
      </c>
      <c r="F923" s="39">
        <v>76</v>
      </c>
      <c r="G923" s="39">
        <v>84</v>
      </c>
      <c r="H923" s="39">
        <v>61</v>
      </c>
      <c r="I923" s="39">
        <v>68</v>
      </c>
      <c r="J923" s="39">
        <v>83</v>
      </c>
      <c r="K923" s="39">
        <v>66</v>
      </c>
      <c r="L923" s="39">
        <v>59</v>
      </c>
      <c r="M923" s="39">
        <v>72</v>
      </c>
      <c r="N923" s="39">
        <v>72</v>
      </c>
    </row>
    <row r="924" spans="1:14" x14ac:dyDescent="0.25">
      <c r="A924" s="39" t="s">
        <v>135</v>
      </c>
      <c r="B924" s="39" t="s">
        <v>135</v>
      </c>
      <c r="C924" s="39">
        <v>3001000</v>
      </c>
      <c r="D924" s="39">
        <v>9</v>
      </c>
      <c r="E924" s="39">
        <v>78</v>
      </c>
      <c r="F924" s="39">
        <v>72</v>
      </c>
      <c r="G924" s="39">
        <v>79</v>
      </c>
      <c r="H924" s="39">
        <v>87</v>
      </c>
      <c r="I924" s="39">
        <v>63</v>
      </c>
      <c r="J924" s="39">
        <v>70</v>
      </c>
      <c r="K924" s="39">
        <v>86</v>
      </c>
      <c r="L924" s="39">
        <v>69</v>
      </c>
      <c r="M924" s="39">
        <v>61</v>
      </c>
      <c r="N924" s="39">
        <v>74</v>
      </c>
    </row>
    <row r="925" spans="1:14" x14ac:dyDescent="0.25">
      <c r="A925" s="39" t="s">
        <v>135</v>
      </c>
      <c r="B925" s="39" t="s">
        <v>135</v>
      </c>
      <c r="C925" s="39">
        <v>3002000</v>
      </c>
      <c r="D925" s="39">
        <v>0</v>
      </c>
      <c r="E925" s="39">
        <v>68</v>
      </c>
      <c r="F925" s="39">
        <v>68</v>
      </c>
      <c r="G925" s="39">
        <v>62</v>
      </c>
      <c r="H925" s="39">
        <v>66</v>
      </c>
      <c r="I925" s="39">
        <v>66</v>
      </c>
      <c r="J925" s="39">
        <v>66</v>
      </c>
      <c r="K925" s="39">
        <v>66</v>
      </c>
      <c r="L925" s="39">
        <v>66</v>
      </c>
      <c r="M925" s="39">
        <v>66</v>
      </c>
      <c r="N925" s="39">
        <v>66</v>
      </c>
    </row>
    <row r="926" spans="1:14" x14ac:dyDescent="0.25">
      <c r="A926" s="39" t="s">
        <v>135</v>
      </c>
      <c r="B926" s="39" t="s">
        <v>135</v>
      </c>
      <c r="C926" s="39">
        <v>3002000</v>
      </c>
      <c r="D926" s="39">
        <v>1</v>
      </c>
      <c r="E926" s="39">
        <v>66</v>
      </c>
      <c r="F926" s="39">
        <v>70</v>
      </c>
      <c r="G926" s="39">
        <v>71</v>
      </c>
      <c r="H926" s="39">
        <v>64</v>
      </c>
      <c r="I926" s="39">
        <v>69</v>
      </c>
      <c r="J926" s="39">
        <v>69</v>
      </c>
      <c r="K926" s="39">
        <v>69</v>
      </c>
      <c r="L926" s="39">
        <v>69</v>
      </c>
      <c r="M926" s="39">
        <v>69</v>
      </c>
      <c r="N926" s="39">
        <v>69</v>
      </c>
    </row>
    <row r="927" spans="1:14" x14ac:dyDescent="0.25">
      <c r="A927" s="39" t="s">
        <v>135</v>
      </c>
      <c r="B927" s="39" t="s">
        <v>135</v>
      </c>
      <c r="C927" s="39">
        <v>3002000</v>
      </c>
      <c r="D927" s="39">
        <v>10</v>
      </c>
      <c r="E927" s="39">
        <v>93</v>
      </c>
      <c r="F927" s="39">
        <v>87</v>
      </c>
      <c r="G927" s="39">
        <v>69</v>
      </c>
      <c r="H927" s="39">
        <v>80</v>
      </c>
      <c r="I927" s="39">
        <v>82</v>
      </c>
      <c r="J927" s="39">
        <v>67</v>
      </c>
      <c r="K927" s="39">
        <v>72</v>
      </c>
      <c r="L927" s="39">
        <v>62</v>
      </c>
      <c r="M927" s="39">
        <v>71</v>
      </c>
      <c r="N927" s="39">
        <v>70</v>
      </c>
    </row>
    <row r="928" spans="1:14" x14ac:dyDescent="0.25">
      <c r="A928" s="39" t="s">
        <v>135</v>
      </c>
      <c r="B928" s="39" t="s">
        <v>135</v>
      </c>
      <c r="C928" s="39">
        <v>3002000</v>
      </c>
      <c r="D928" s="39">
        <v>11</v>
      </c>
      <c r="E928" s="39">
        <v>67</v>
      </c>
      <c r="F928" s="39">
        <v>91</v>
      </c>
      <c r="G928" s="39">
        <v>84</v>
      </c>
      <c r="H928" s="39">
        <v>67</v>
      </c>
      <c r="I928" s="39">
        <v>78</v>
      </c>
      <c r="J928" s="39">
        <v>80</v>
      </c>
      <c r="K928" s="39">
        <v>65</v>
      </c>
      <c r="L928" s="39">
        <v>70</v>
      </c>
      <c r="M928" s="39">
        <v>60</v>
      </c>
      <c r="N928" s="39">
        <v>69</v>
      </c>
    </row>
    <row r="929" spans="1:14" x14ac:dyDescent="0.25">
      <c r="A929" s="39" t="s">
        <v>135</v>
      </c>
      <c r="B929" s="39" t="s">
        <v>135</v>
      </c>
      <c r="C929" s="39">
        <v>3002000</v>
      </c>
      <c r="D929" s="39">
        <v>12</v>
      </c>
      <c r="E929" s="39">
        <v>69</v>
      </c>
      <c r="F929" s="39">
        <v>63</v>
      </c>
      <c r="G929" s="39">
        <v>86</v>
      </c>
      <c r="H929" s="39">
        <v>80</v>
      </c>
      <c r="I929" s="39">
        <v>64</v>
      </c>
      <c r="J929" s="39">
        <v>74</v>
      </c>
      <c r="K929" s="39">
        <v>76</v>
      </c>
      <c r="L929" s="39">
        <v>62</v>
      </c>
      <c r="M929" s="39">
        <v>67</v>
      </c>
      <c r="N929" s="39">
        <v>57</v>
      </c>
    </row>
    <row r="930" spans="1:14" x14ac:dyDescent="0.25">
      <c r="A930" s="39" t="s">
        <v>135</v>
      </c>
      <c r="B930" s="39" t="s">
        <v>135</v>
      </c>
      <c r="C930" s="39">
        <v>3002000</v>
      </c>
      <c r="D930" s="39">
        <v>2</v>
      </c>
      <c r="E930" s="39">
        <v>66</v>
      </c>
      <c r="F930" s="39">
        <v>66</v>
      </c>
      <c r="G930" s="39">
        <v>70</v>
      </c>
      <c r="H930" s="39">
        <v>71</v>
      </c>
      <c r="I930" s="39">
        <v>64</v>
      </c>
      <c r="J930" s="39">
        <v>69</v>
      </c>
      <c r="K930" s="39">
        <v>69</v>
      </c>
      <c r="L930" s="39">
        <v>69</v>
      </c>
      <c r="M930" s="39">
        <v>69</v>
      </c>
      <c r="N930" s="39">
        <v>69</v>
      </c>
    </row>
    <row r="931" spans="1:14" x14ac:dyDescent="0.25">
      <c r="A931" s="39" t="s">
        <v>135</v>
      </c>
      <c r="B931" s="39" t="s">
        <v>135</v>
      </c>
      <c r="C931" s="39">
        <v>3002000</v>
      </c>
      <c r="D931" s="39">
        <v>3</v>
      </c>
      <c r="E931" s="39">
        <v>57</v>
      </c>
      <c r="F931" s="39">
        <v>65</v>
      </c>
      <c r="G931" s="39">
        <v>65</v>
      </c>
      <c r="H931" s="39">
        <v>70</v>
      </c>
      <c r="I931" s="39">
        <v>71</v>
      </c>
      <c r="J931" s="39">
        <v>64</v>
      </c>
      <c r="K931" s="39">
        <v>68</v>
      </c>
      <c r="L931" s="39">
        <v>68</v>
      </c>
      <c r="M931" s="39">
        <v>68</v>
      </c>
      <c r="N931" s="39">
        <v>68</v>
      </c>
    </row>
    <row r="932" spans="1:14" x14ac:dyDescent="0.25">
      <c r="A932" s="39" t="s">
        <v>135</v>
      </c>
      <c r="B932" s="39" t="s">
        <v>135</v>
      </c>
      <c r="C932" s="39">
        <v>3002000</v>
      </c>
      <c r="D932" s="39">
        <v>4</v>
      </c>
      <c r="E932" s="39">
        <v>68</v>
      </c>
      <c r="F932" s="39">
        <v>58</v>
      </c>
      <c r="G932" s="39">
        <v>66</v>
      </c>
      <c r="H932" s="39">
        <v>66</v>
      </c>
      <c r="I932" s="39">
        <v>70</v>
      </c>
      <c r="J932" s="39">
        <v>71</v>
      </c>
      <c r="K932" s="39">
        <v>64</v>
      </c>
      <c r="L932" s="39">
        <v>69</v>
      </c>
      <c r="M932" s="39">
        <v>69</v>
      </c>
      <c r="N932" s="39">
        <v>69</v>
      </c>
    </row>
    <row r="933" spans="1:14" x14ac:dyDescent="0.25">
      <c r="A933" s="39" t="s">
        <v>135</v>
      </c>
      <c r="B933" s="39" t="s">
        <v>135</v>
      </c>
      <c r="C933" s="39">
        <v>3002000</v>
      </c>
      <c r="D933" s="39">
        <v>5</v>
      </c>
      <c r="E933" s="39">
        <v>64</v>
      </c>
      <c r="F933" s="39">
        <v>68</v>
      </c>
      <c r="G933" s="39">
        <v>59</v>
      </c>
      <c r="H933" s="39">
        <v>67</v>
      </c>
      <c r="I933" s="39">
        <v>66</v>
      </c>
      <c r="J933" s="39">
        <v>71</v>
      </c>
      <c r="K933" s="39">
        <v>72</v>
      </c>
      <c r="L933" s="39">
        <v>65</v>
      </c>
      <c r="M933" s="39">
        <v>70</v>
      </c>
      <c r="N933" s="39">
        <v>70</v>
      </c>
    </row>
    <row r="934" spans="1:14" x14ac:dyDescent="0.25">
      <c r="A934" s="39" t="s">
        <v>135</v>
      </c>
      <c r="B934" s="39" t="s">
        <v>135</v>
      </c>
      <c r="C934" s="39">
        <v>3002000</v>
      </c>
      <c r="D934" s="39">
        <v>6</v>
      </c>
      <c r="E934" s="39">
        <v>80</v>
      </c>
      <c r="F934" s="39">
        <v>65</v>
      </c>
      <c r="G934" s="39">
        <v>70</v>
      </c>
      <c r="H934" s="39">
        <v>60</v>
      </c>
      <c r="I934" s="39">
        <v>69</v>
      </c>
      <c r="J934" s="39">
        <v>68</v>
      </c>
      <c r="K934" s="39">
        <v>73</v>
      </c>
      <c r="L934" s="39">
        <v>74</v>
      </c>
      <c r="M934" s="39">
        <v>67</v>
      </c>
      <c r="N934" s="39">
        <v>71</v>
      </c>
    </row>
    <row r="935" spans="1:14" x14ac:dyDescent="0.25">
      <c r="A935" s="39" t="s">
        <v>135</v>
      </c>
      <c r="B935" s="39" t="s">
        <v>135</v>
      </c>
      <c r="C935" s="39">
        <v>3002000</v>
      </c>
      <c r="D935" s="39">
        <v>7</v>
      </c>
      <c r="E935" s="39">
        <v>81</v>
      </c>
      <c r="F935" s="39">
        <v>83</v>
      </c>
      <c r="G935" s="39">
        <v>68</v>
      </c>
      <c r="H935" s="39">
        <v>73</v>
      </c>
      <c r="I935" s="39">
        <v>63</v>
      </c>
      <c r="J935" s="39">
        <v>71</v>
      </c>
      <c r="K935" s="39">
        <v>71</v>
      </c>
      <c r="L935" s="39">
        <v>76</v>
      </c>
      <c r="M935" s="39">
        <v>77</v>
      </c>
      <c r="N935" s="39">
        <v>70</v>
      </c>
    </row>
    <row r="936" spans="1:14" x14ac:dyDescent="0.25">
      <c r="A936" s="39" t="s">
        <v>135</v>
      </c>
      <c r="B936" s="39" t="s">
        <v>135</v>
      </c>
      <c r="C936" s="39">
        <v>3002000</v>
      </c>
      <c r="D936" s="39">
        <v>8</v>
      </c>
      <c r="E936" s="39">
        <v>69</v>
      </c>
      <c r="F936" s="39">
        <v>80</v>
      </c>
      <c r="G936" s="39">
        <v>82</v>
      </c>
      <c r="H936" s="39">
        <v>67</v>
      </c>
      <c r="I936" s="39">
        <v>72</v>
      </c>
      <c r="J936" s="39">
        <v>62</v>
      </c>
      <c r="K936" s="39">
        <v>70</v>
      </c>
      <c r="L936" s="39">
        <v>70</v>
      </c>
      <c r="M936" s="39">
        <v>75</v>
      </c>
      <c r="N936" s="39">
        <v>76</v>
      </c>
    </row>
    <row r="937" spans="1:14" x14ac:dyDescent="0.25">
      <c r="A937" s="39" t="s">
        <v>135</v>
      </c>
      <c r="B937" s="39" t="s">
        <v>135</v>
      </c>
      <c r="C937" s="39">
        <v>3002000</v>
      </c>
      <c r="D937" s="39">
        <v>9</v>
      </c>
      <c r="E937" s="39">
        <v>96</v>
      </c>
      <c r="F937" s="39">
        <v>77</v>
      </c>
      <c r="G937" s="39">
        <v>89</v>
      </c>
      <c r="H937" s="39">
        <v>91</v>
      </c>
      <c r="I937" s="39">
        <v>74</v>
      </c>
      <c r="J937" s="39">
        <v>80</v>
      </c>
      <c r="K937" s="39">
        <v>68</v>
      </c>
      <c r="L937" s="39">
        <v>78</v>
      </c>
      <c r="M937" s="39">
        <v>78</v>
      </c>
      <c r="N937" s="39">
        <v>83</v>
      </c>
    </row>
    <row r="938" spans="1:14" x14ac:dyDescent="0.25">
      <c r="A938" s="39" t="s">
        <v>135</v>
      </c>
      <c r="B938" s="39" t="s">
        <v>135</v>
      </c>
      <c r="C938" s="39">
        <v>3003000</v>
      </c>
      <c r="D938" s="39">
        <v>0</v>
      </c>
      <c r="E938" s="39">
        <v>63</v>
      </c>
      <c r="F938" s="39">
        <v>64</v>
      </c>
      <c r="G938" s="39">
        <v>58</v>
      </c>
      <c r="H938" s="39">
        <v>62</v>
      </c>
      <c r="I938" s="39">
        <v>62</v>
      </c>
      <c r="J938" s="39">
        <v>62</v>
      </c>
      <c r="K938" s="39">
        <v>62</v>
      </c>
      <c r="L938" s="39">
        <v>62</v>
      </c>
      <c r="M938" s="39">
        <v>62</v>
      </c>
      <c r="N938" s="39">
        <v>62</v>
      </c>
    </row>
    <row r="939" spans="1:14" x14ac:dyDescent="0.25">
      <c r="A939" s="39" t="s">
        <v>135</v>
      </c>
      <c r="B939" s="39" t="s">
        <v>135</v>
      </c>
      <c r="C939" s="39">
        <v>3003000</v>
      </c>
      <c r="D939" s="39">
        <v>1</v>
      </c>
      <c r="E939" s="39">
        <v>42</v>
      </c>
      <c r="F939" s="39">
        <v>58</v>
      </c>
      <c r="G939" s="39">
        <v>59</v>
      </c>
      <c r="H939" s="39">
        <v>53</v>
      </c>
      <c r="I939" s="39">
        <v>57</v>
      </c>
      <c r="J939" s="39">
        <v>57</v>
      </c>
      <c r="K939" s="39">
        <v>57</v>
      </c>
      <c r="L939" s="39">
        <v>57</v>
      </c>
      <c r="M939" s="39">
        <v>57</v>
      </c>
      <c r="N939" s="39">
        <v>57</v>
      </c>
    </row>
    <row r="940" spans="1:14" x14ac:dyDescent="0.25">
      <c r="A940" s="39" t="s">
        <v>135</v>
      </c>
      <c r="B940" s="39" t="s">
        <v>135</v>
      </c>
      <c r="C940" s="39">
        <v>3003000</v>
      </c>
      <c r="D940" s="39">
        <v>10</v>
      </c>
      <c r="E940" s="39">
        <v>43</v>
      </c>
      <c r="F940" s="39">
        <v>57</v>
      </c>
      <c r="G940" s="39">
        <v>58</v>
      </c>
      <c r="H940" s="39">
        <v>59</v>
      </c>
      <c r="I940" s="39">
        <v>54</v>
      </c>
      <c r="J940" s="39">
        <v>64</v>
      </c>
      <c r="K940" s="39">
        <v>63</v>
      </c>
      <c r="L940" s="39">
        <v>44</v>
      </c>
      <c r="M940" s="39">
        <v>60</v>
      </c>
      <c r="N940" s="39">
        <v>47</v>
      </c>
    </row>
    <row r="941" spans="1:14" x14ac:dyDescent="0.25">
      <c r="A941" s="39" t="s">
        <v>135</v>
      </c>
      <c r="B941" s="39" t="s">
        <v>135</v>
      </c>
      <c r="C941" s="39">
        <v>3003000</v>
      </c>
      <c r="D941" s="39">
        <v>11</v>
      </c>
      <c r="E941" s="39">
        <v>63</v>
      </c>
      <c r="F941" s="39">
        <v>42</v>
      </c>
      <c r="G941" s="39">
        <v>56</v>
      </c>
      <c r="H941" s="39">
        <v>57</v>
      </c>
      <c r="I941" s="39">
        <v>58</v>
      </c>
      <c r="J941" s="39">
        <v>53</v>
      </c>
      <c r="K941" s="39">
        <v>63</v>
      </c>
      <c r="L941" s="39">
        <v>62</v>
      </c>
      <c r="M941" s="39">
        <v>43</v>
      </c>
      <c r="N941" s="39">
        <v>59</v>
      </c>
    </row>
    <row r="942" spans="1:14" x14ac:dyDescent="0.25">
      <c r="A942" s="39" t="s">
        <v>135</v>
      </c>
      <c r="B942" s="39" t="s">
        <v>135</v>
      </c>
      <c r="C942" s="39">
        <v>3003000</v>
      </c>
      <c r="D942" s="39">
        <v>12</v>
      </c>
      <c r="E942" s="39">
        <v>48</v>
      </c>
      <c r="F942" s="39">
        <v>59</v>
      </c>
      <c r="G942" s="39">
        <v>39</v>
      </c>
      <c r="H942" s="39">
        <v>52</v>
      </c>
      <c r="I942" s="39">
        <v>53</v>
      </c>
      <c r="J942" s="39">
        <v>55</v>
      </c>
      <c r="K942" s="39">
        <v>50</v>
      </c>
      <c r="L942" s="39">
        <v>59</v>
      </c>
      <c r="M942" s="39">
        <v>58</v>
      </c>
      <c r="N942" s="39">
        <v>40</v>
      </c>
    </row>
    <row r="943" spans="1:14" x14ac:dyDescent="0.25">
      <c r="A943" s="39" t="s">
        <v>135</v>
      </c>
      <c r="B943" s="39" t="s">
        <v>135</v>
      </c>
      <c r="C943" s="39">
        <v>3003000</v>
      </c>
      <c r="D943" s="39">
        <v>2</v>
      </c>
      <c r="E943" s="39">
        <v>54</v>
      </c>
      <c r="F943" s="39">
        <v>42</v>
      </c>
      <c r="G943" s="39">
        <v>58</v>
      </c>
      <c r="H943" s="39">
        <v>59</v>
      </c>
      <c r="I943" s="39">
        <v>53</v>
      </c>
      <c r="J943" s="39">
        <v>57</v>
      </c>
      <c r="K943" s="39">
        <v>57</v>
      </c>
      <c r="L943" s="39">
        <v>57</v>
      </c>
      <c r="M943" s="39">
        <v>57</v>
      </c>
      <c r="N943" s="39">
        <v>57</v>
      </c>
    </row>
    <row r="944" spans="1:14" x14ac:dyDescent="0.25">
      <c r="A944" s="39" t="s">
        <v>135</v>
      </c>
      <c r="B944" s="39" t="s">
        <v>135</v>
      </c>
      <c r="C944" s="39">
        <v>3003000</v>
      </c>
      <c r="D944" s="39">
        <v>3</v>
      </c>
      <c r="E944" s="39">
        <v>39</v>
      </c>
      <c r="F944" s="39">
        <v>55</v>
      </c>
      <c r="G944" s="39">
        <v>43</v>
      </c>
      <c r="H944" s="39">
        <v>59</v>
      </c>
      <c r="I944" s="39">
        <v>59</v>
      </c>
      <c r="J944" s="39">
        <v>54</v>
      </c>
      <c r="K944" s="39">
        <v>57</v>
      </c>
      <c r="L944" s="39">
        <v>57</v>
      </c>
      <c r="M944" s="39">
        <v>57</v>
      </c>
      <c r="N944" s="39">
        <v>57</v>
      </c>
    </row>
    <row r="945" spans="1:14" x14ac:dyDescent="0.25">
      <c r="A945" s="39" t="s">
        <v>135</v>
      </c>
      <c r="B945" s="39" t="s">
        <v>135</v>
      </c>
      <c r="C945" s="39">
        <v>3003000</v>
      </c>
      <c r="D945" s="39">
        <v>4</v>
      </c>
      <c r="E945" s="39">
        <v>59</v>
      </c>
      <c r="F945" s="39">
        <v>41</v>
      </c>
      <c r="G945" s="39">
        <v>56</v>
      </c>
      <c r="H945" s="39">
        <v>44</v>
      </c>
      <c r="I945" s="39">
        <v>61</v>
      </c>
      <c r="J945" s="39">
        <v>61</v>
      </c>
      <c r="K945" s="39">
        <v>56</v>
      </c>
      <c r="L945" s="39">
        <v>59</v>
      </c>
      <c r="M945" s="39">
        <v>59</v>
      </c>
      <c r="N945" s="39">
        <v>59</v>
      </c>
    </row>
    <row r="946" spans="1:14" x14ac:dyDescent="0.25">
      <c r="A946" s="39" t="s">
        <v>135</v>
      </c>
      <c r="B946" s="39" t="s">
        <v>135</v>
      </c>
      <c r="C946" s="39">
        <v>3003000</v>
      </c>
      <c r="D946" s="39">
        <v>5</v>
      </c>
      <c r="E946" s="39">
        <v>62</v>
      </c>
      <c r="F946" s="39">
        <v>61</v>
      </c>
      <c r="G946" s="39">
        <v>42</v>
      </c>
      <c r="H946" s="39">
        <v>58</v>
      </c>
      <c r="I946" s="39">
        <v>46</v>
      </c>
      <c r="J946" s="39">
        <v>62</v>
      </c>
      <c r="K946" s="39">
        <v>63</v>
      </c>
      <c r="L946" s="39">
        <v>57</v>
      </c>
      <c r="M946" s="39">
        <v>61</v>
      </c>
      <c r="N946" s="39">
        <v>61</v>
      </c>
    </row>
    <row r="947" spans="1:14" x14ac:dyDescent="0.25">
      <c r="A947" s="39" t="s">
        <v>135</v>
      </c>
      <c r="B947" s="39" t="s">
        <v>135</v>
      </c>
      <c r="C947" s="39">
        <v>3003000</v>
      </c>
      <c r="D947" s="39">
        <v>6</v>
      </c>
      <c r="E947" s="39">
        <v>54</v>
      </c>
      <c r="F947" s="39">
        <v>64</v>
      </c>
      <c r="G947" s="39">
        <v>63</v>
      </c>
      <c r="H947" s="39">
        <v>43</v>
      </c>
      <c r="I947" s="39">
        <v>60</v>
      </c>
      <c r="J947" s="39">
        <v>47</v>
      </c>
      <c r="K947" s="39">
        <v>65</v>
      </c>
      <c r="L947" s="39">
        <v>65</v>
      </c>
      <c r="M947" s="39">
        <v>59</v>
      </c>
      <c r="N947" s="39">
        <v>63</v>
      </c>
    </row>
    <row r="948" spans="1:14" x14ac:dyDescent="0.25">
      <c r="A948" s="39" t="s">
        <v>135</v>
      </c>
      <c r="B948" s="39" t="s">
        <v>135</v>
      </c>
      <c r="C948" s="39">
        <v>3003000</v>
      </c>
      <c r="D948" s="39">
        <v>7</v>
      </c>
      <c r="E948" s="39">
        <v>59</v>
      </c>
      <c r="F948" s="39">
        <v>54</v>
      </c>
      <c r="G948" s="39">
        <v>64</v>
      </c>
      <c r="H948" s="39">
        <v>63</v>
      </c>
      <c r="I948" s="39">
        <v>44</v>
      </c>
      <c r="J948" s="39">
        <v>60</v>
      </c>
      <c r="K948" s="39">
        <v>47</v>
      </c>
      <c r="L948" s="39">
        <v>65</v>
      </c>
      <c r="M948" s="39">
        <v>66</v>
      </c>
      <c r="N948" s="39">
        <v>60</v>
      </c>
    </row>
    <row r="949" spans="1:14" x14ac:dyDescent="0.25">
      <c r="A949" s="39" t="s">
        <v>135</v>
      </c>
      <c r="B949" s="39" t="s">
        <v>135</v>
      </c>
      <c r="C949" s="39">
        <v>3003000</v>
      </c>
      <c r="D949" s="39">
        <v>8</v>
      </c>
      <c r="E949" s="39">
        <v>59</v>
      </c>
      <c r="F949" s="39">
        <v>60</v>
      </c>
      <c r="G949" s="39">
        <v>55</v>
      </c>
      <c r="H949" s="39">
        <v>65</v>
      </c>
      <c r="I949" s="39">
        <v>64</v>
      </c>
      <c r="J949" s="39">
        <v>44</v>
      </c>
      <c r="K949" s="39">
        <v>61</v>
      </c>
      <c r="L949" s="39">
        <v>48</v>
      </c>
      <c r="M949" s="39">
        <v>66</v>
      </c>
      <c r="N949" s="39">
        <v>67</v>
      </c>
    </row>
    <row r="950" spans="1:14" x14ac:dyDescent="0.25">
      <c r="A950" s="39" t="s">
        <v>135</v>
      </c>
      <c r="B950" s="39" t="s">
        <v>135</v>
      </c>
      <c r="C950" s="39">
        <v>3003000</v>
      </c>
      <c r="D950" s="39">
        <v>9</v>
      </c>
      <c r="E950" s="39">
        <v>59</v>
      </c>
      <c r="F950" s="39">
        <v>60</v>
      </c>
      <c r="G950" s="39">
        <v>61</v>
      </c>
      <c r="H950" s="39">
        <v>56</v>
      </c>
      <c r="I950" s="39">
        <v>66</v>
      </c>
      <c r="J950" s="39">
        <v>65</v>
      </c>
      <c r="K950" s="39">
        <v>45</v>
      </c>
      <c r="L950" s="39">
        <v>62</v>
      </c>
      <c r="M950" s="39">
        <v>49</v>
      </c>
      <c r="N950" s="39">
        <v>67</v>
      </c>
    </row>
    <row r="951" spans="1:14" x14ac:dyDescent="0.25">
      <c r="A951" s="39" t="s">
        <v>135</v>
      </c>
      <c r="B951" s="39" t="s">
        <v>135</v>
      </c>
      <c r="C951" s="39">
        <v>3004000</v>
      </c>
      <c r="D951" s="39">
        <v>0</v>
      </c>
      <c r="E951" s="39">
        <v>170</v>
      </c>
      <c r="F951" s="39">
        <v>164</v>
      </c>
      <c r="G951" s="39">
        <v>145</v>
      </c>
      <c r="H951" s="39">
        <v>160</v>
      </c>
      <c r="I951" s="39">
        <v>160</v>
      </c>
      <c r="J951" s="39">
        <v>160</v>
      </c>
      <c r="K951" s="39">
        <v>160</v>
      </c>
      <c r="L951" s="39">
        <v>160</v>
      </c>
      <c r="M951" s="39">
        <v>160</v>
      </c>
      <c r="N951" s="39">
        <v>160</v>
      </c>
    </row>
    <row r="952" spans="1:14" x14ac:dyDescent="0.25">
      <c r="A952" s="39" t="s">
        <v>135</v>
      </c>
      <c r="B952" s="39" t="s">
        <v>135</v>
      </c>
      <c r="C952" s="39">
        <v>3004000</v>
      </c>
      <c r="D952" s="39">
        <v>1</v>
      </c>
      <c r="E952" s="39">
        <v>131</v>
      </c>
      <c r="F952" s="39">
        <v>161</v>
      </c>
      <c r="G952" s="39">
        <v>155</v>
      </c>
      <c r="H952" s="39">
        <v>137</v>
      </c>
      <c r="I952" s="39">
        <v>151</v>
      </c>
      <c r="J952" s="39">
        <v>151</v>
      </c>
      <c r="K952" s="39">
        <v>151</v>
      </c>
      <c r="L952" s="39">
        <v>151</v>
      </c>
      <c r="M952" s="39">
        <v>151</v>
      </c>
      <c r="N952" s="39">
        <v>151</v>
      </c>
    </row>
    <row r="953" spans="1:14" x14ac:dyDescent="0.25">
      <c r="A953" s="39" t="s">
        <v>135</v>
      </c>
      <c r="B953" s="39" t="s">
        <v>135</v>
      </c>
      <c r="C953" s="39">
        <v>3004000</v>
      </c>
      <c r="D953" s="39">
        <v>10</v>
      </c>
      <c r="E953" s="39">
        <v>156</v>
      </c>
      <c r="F953" s="39">
        <v>146</v>
      </c>
      <c r="G953" s="39">
        <v>142</v>
      </c>
      <c r="H953" s="39">
        <v>138</v>
      </c>
      <c r="I953" s="39">
        <v>127</v>
      </c>
      <c r="J953" s="39">
        <v>113</v>
      </c>
      <c r="K953" s="39">
        <v>125</v>
      </c>
      <c r="L953" s="39">
        <v>107</v>
      </c>
      <c r="M953" s="39">
        <v>115</v>
      </c>
      <c r="N953" s="39">
        <v>105</v>
      </c>
    </row>
    <row r="954" spans="1:14" x14ac:dyDescent="0.25">
      <c r="A954" s="39" t="s">
        <v>135</v>
      </c>
      <c r="B954" s="39" t="s">
        <v>135</v>
      </c>
      <c r="C954" s="39">
        <v>3004000</v>
      </c>
      <c r="D954" s="39">
        <v>11</v>
      </c>
      <c r="E954" s="39">
        <v>162</v>
      </c>
      <c r="F954" s="39">
        <v>156</v>
      </c>
      <c r="G954" s="39">
        <v>146</v>
      </c>
      <c r="H954" s="39">
        <v>142</v>
      </c>
      <c r="I954" s="39">
        <v>138</v>
      </c>
      <c r="J954" s="39">
        <v>127</v>
      </c>
      <c r="K954" s="39">
        <v>112</v>
      </c>
      <c r="L954" s="39">
        <v>125</v>
      </c>
      <c r="M954" s="39">
        <v>107</v>
      </c>
      <c r="N954" s="39">
        <v>115</v>
      </c>
    </row>
    <row r="955" spans="1:14" x14ac:dyDescent="0.25">
      <c r="A955" s="39" t="s">
        <v>135</v>
      </c>
      <c r="B955" s="39" t="s">
        <v>135</v>
      </c>
      <c r="C955" s="39">
        <v>3004000</v>
      </c>
      <c r="D955" s="39">
        <v>12</v>
      </c>
      <c r="E955" s="39">
        <v>122</v>
      </c>
      <c r="F955" s="39">
        <v>156</v>
      </c>
      <c r="G955" s="39">
        <v>150</v>
      </c>
      <c r="H955" s="39">
        <v>141</v>
      </c>
      <c r="I955" s="39">
        <v>137</v>
      </c>
      <c r="J955" s="39">
        <v>133</v>
      </c>
      <c r="K955" s="39">
        <v>123</v>
      </c>
      <c r="L955" s="39">
        <v>109</v>
      </c>
      <c r="M955" s="39">
        <v>120</v>
      </c>
      <c r="N955" s="39">
        <v>103</v>
      </c>
    </row>
    <row r="956" spans="1:14" x14ac:dyDescent="0.25">
      <c r="A956" s="39" t="s">
        <v>135</v>
      </c>
      <c r="B956" s="39" t="s">
        <v>135</v>
      </c>
      <c r="C956" s="39">
        <v>3004000</v>
      </c>
      <c r="D956" s="39">
        <v>2</v>
      </c>
      <c r="E956" s="39">
        <v>135</v>
      </c>
      <c r="F956" s="39">
        <v>124</v>
      </c>
      <c r="G956" s="39">
        <v>152</v>
      </c>
      <c r="H956" s="39">
        <v>147</v>
      </c>
      <c r="I956" s="39">
        <v>130</v>
      </c>
      <c r="J956" s="39">
        <v>143</v>
      </c>
      <c r="K956" s="39">
        <v>143</v>
      </c>
      <c r="L956" s="39">
        <v>143</v>
      </c>
      <c r="M956" s="39">
        <v>143</v>
      </c>
      <c r="N956" s="39">
        <v>143</v>
      </c>
    </row>
    <row r="957" spans="1:14" x14ac:dyDescent="0.25">
      <c r="A957" s="39" t="s">
        <v>135</v>
      </c>
      <c r="B957" s="39" t="s">
        <v>135</v>
      </c>
      <c r="C957" s="39">
        <v>3004000</v>
      </c>
      <c r="D957" s="39">
        <v>3</v>
      </c>
      <c r="E957" s="39">
        <v>121</v>
      </c>
      <c r="F957" s="39">
        <v>130</v>
      </c>
      <c r="G957" s="39">
        <v>119</v>
      </c>
      <c r="H957" s="39">
        <v>146</v>
      </c>
      <c r="I957" s="39">
        <v>141</v>
      </c>
      <c r="J957" s="39">
        <v>125</v>
      </c>
      <c r="K957" s="39">
        <v>137</v>
      </c>
      <c r="L957" s="39">
        <v>137</v>
      </c>
      <c r="M957" s="39">
        <v>137</v>
      </c>
      <c r="N957" s="39">
        <v>137</v>
      </c>
    </row>
    <row r="958" spans="1:14" x14ac:dyDescent="0.25">
      <c r="A958" s="39" t="s">
        <v>135</v>
      </c>
      <c r="B958" s="39" t="s">
        <v>135</v>
      </c>
      <c r="C958" s="39">
        <v>3004000</v>
      </c>
      <c r="D958" s="39">
        <v>4</v>
      </c>
      <c r="E958" s="39">
        <v>139</v>
      </c>
      <c r="F958" s="39">
        <v>119</v>
      </c>
      <c r="G958" s="39">
        <v>127</v>
      </c>
      <c r="H958" s="39">
        <v>117</v>
      </c>
      <c r="I958" s="39">
        <v>143</v>
      </c>
      <c r="J958" s="39">
        <v>138</v>
      </c>
      <c r="K958" s="39">
        <v>122</v>
      </c>
      <c r="L958" s="39">
        <v>135</v>
      </c>
      <c r="M958" s="39">
        <v>135</v>
      </c>
      <c r="N958" s="39">
        <v>135</v>
      </c>
    </row>
    <row r="959" spans="1:14" x14ac:dyDescent="0.25">
      <c r="A959" s="39" t="s">
        <v>135</v>
      </c>
      <c r="B959" s="39" t="s">
        <v>135</v>
      </c>
      <c r="C959" s="39">
        <v>3004000</v>
      </c>
      <c r="D959" s="39">
        <v>5</v>
      </c>
      <c r="E959" s="39">
        <v>121</v>
      </c>
      <c r="F959" s="39">
        <v>134</v>
      </c>
      <c r="G959" s="39">
        <v>115</v>
      </c>
      <c r="H959" s="39">
        <v>123</v>
      </c>
      <c r="I959" s="39">
        <v>113</v>
      </c>
      <c r="J959" s="39">
        <v>139</v>
      </c>
      <c r="K959" s="39">
        <v>134</v>
      </c>
      <c r="L959" s="39">
        <v>119</v>
      </c>
      <c r="M959" s="39">
        <v>131</v>
      </c>
      <c r="N959" s="39">
        <v>131</v>
      </c>
    </row>
    <row r="960" spans="1:14" x14ac:dyDescent="0.25">
      <c r="A960" s="39" t="s">
        <v>135</v>
      </c>
      <c r="B960" s="39" t="s">
        <v>135</v>
      </c>
      <c r="C960" s="39">
        <v>3004000</v>
      </c>
      <c r="D960" s="39">
        <v>6</v>
      </c>
      <c r="E960" s="39">
        <v>137</v>
      </c>
      <c r="F960" s="39">
        <v>121</v>
      </c>
      <c r="G960" s="39">
        <v>134</v>
      </c>
      <c r="H960" s="39">
        <v>115</v>
      </c>
      <c r="I960" s="39">
        <v>124</v>
      </c>
      <c r="J960" s="39">
        <v>113</v>
      </c>
      <c r="K960" s="39">
        <v>139</v>
      </c>
      <c r="L960" s="39">
        <v>134</v>
      </c>
      <c r="M960" s="39">
        <v>119</v>
      </c>
      <c r="N960" s="39">
        <v>131</v>
      </c>
    </row>
    <row r="961" spans="1:14" x14ac:dyDescent="0.25">
      <c r="A961" s="39" t="s">
        <v>135</v>
      </c>
      <c r="B961" s="39" t="s">
        <v>135</v>
      </c>
      <c r="C961" s="39">
        <v>3004000</v>
      </c>
      <c r="D961" s="39">
        <v>7</v>
      </c>
      <c r="E961" s="39">
        <v>147</v>
      </c>
      <c r="F961" s="39">
        <v>136</v>
      </c>
      <c r="G961" s="39">
        <v>120</v>
      </c>
      <c r="H961" s="39">
        <v>133</v>
      </c>
      <c r="I961" s="39">
        <v>114</v>
      </c>
      <c r="J961" s="39">
        <v>122</v>
      </c>
      <c r="K961" s="39">
        <v>112</v>
      </c>
      <c r="L961" s="39">
        <v>137</v>
      </c>
      <c r="M961" s="39">
        <v>133</v>
      </c>
      <c r="N961" s="39">
        <v>117</v>
      </c>
    </row>
    <row r="962" spans="1:14" x14ac:dyDescent="0.25">
      <c r="A962" s="39" t="s">
        <v>135</v>
      </c>
      <c r="B962" s="39" t="s">
        <v>135</v>
      </c>
      <c r="C962" s="39">
        <v>3004000</v>
      </c>
      <c r="D962" s="39">
        <v>8</v>
      </c>
      <c r="E962" s="39">
        <v>146</v>
      </c>
      <c r="F962" s="39">
        <v>143</v>
      </c>
      <c r="G962" s="39">
        <v>131</v>
      </c>
      <c r="H962" s="39">
        <v>116</v>
      </c>
      <c r="I962" s="39">
        <v>129</v>
      </c>
      <c r="J962" s="39">
        <v>110</v>
      </c>
      <c r="K962" s="39">
        <v>118</v>
      </c>
      <c r="L962" s="39">
        <v>108</v>
      </c>
      <c r="M962" s="39">
        <v>133</v>
      </c>
      <c r="N962" s="39">
        <v>129</v>
      </c>
    </row>
    <row r="963" spans="1:14" x14ac:dyDescent="0.25">
      <c r="A963" s="39" t="s">
        <v>135</v>
      </c>
      <c r="B963" s="39" t="s">
        <v>135</v>
      </c>
      <c r="C963" s="39">
        <v>3004000</v>
      </c>
      <c r="D963" s="39">
        <v>9</v>
      </c>
      <c r="E963" s="39">
        <v>149</v>
      </c>
      <c r="F963" s="39">
        <v>145</v>
      </c>
      <c r="G963" s="39">
        <v>141</v>
      </c>
      <c r="H963" s="39">
        <v>130</v>
      </c>
      <c r="I963" s="39">
        <v>115</v>
      </c>
      <c r="J963" s="39">
        <v>127</v>
      </c>
      <c r="K963" s="39">
        <v>109</v>
      </c>
      <c r="L963" s="39">
        <v>117</v>
      </c>
      <c r="M963" s="39">
        <v>107</v>
      </c>
      <c r="N963" s="39">
        <v>132</v>
      </c>
    </row>
    <row r="964" spans="1:14" x14ac:dyDescent="0.25">
      <c r="A964" s="39" t="s">
        <v>135</v>
      </c>
      <c r="B964" s="39" t="s">
        <v>135</v>
      </c>
      <c r="C964" s="39">
        <v>3005000</v>
      </c>
      <c r="D964" s="39">
        <v>0</v>
      </c>
      <c r="E964" s="39">
        <v>36</v>
      </c>
      <c r="F964" s="39">
        <v>36</v>
      </c>
      <c r="G964" s="39">
        <v>33</v>
      </c>
      <c r="H964" s="39">
        <v>35</v>
      </c>
      <c r="I964" s="39">
        <v>35</v>
      </c>
      <c r="J964" s="39">
        <v>35</v>
      </c>
      <c r="K964" s="39">
        <v>35</v>
      </c>
      <c r="L964" s="39">
        <v>35</v>
      </c>
      <c r="M964" s="39">
        <v>35</v>
      </c>
      <c r="N964" s="39">
        <v>35</v>
      </c>
    </row>
    <row r="965" spans="1:14" x14ac:dyDescent="0.25">
      <c r="A965" s="39" t="s">
        <v>135</v>
      </c>
      <c r="B965" s="39" t="s">
        <v>135</v>
      </c>
      <c r="C965" s="39">
        <v>3005000</v>
      </c>
      <c r="D965" s="39">
        <v>1</v>
      </c>
      <c r="E965" s="39">
        <v>40</v>
      </c>
      <c r="F965" s="39">
        <v>36</v>
      </c>
      <c r="G965" s="39">
        <v>36</v>
      </c>
      <c r="H965" s="39">
        <v>33</v>
      </c>
      <c r="I965" s="39">
        <v>35</v>
      </c>
      <c r="J965" s="39">
        <v>35</v>
      </c>
      <c r="K965" s="39">
        <v>35</v>
      </c>
      <c r="L965" s="39">
        <v>35</v>
      </c>
      <c r="M965" s="39">
        <v>35</v>
      </c>
      <c r="N965" s="39">
        <v>35</v>
      </c>
    </row>
    <row r="966" spans="1:14" x14ac:dyDescent="0.25">
      <c r="A966" s="39" t="s">
        <v>135</v>
      </c>
      <c r="B966" s="39" t="s">
        <v>135</v>
      </c>
      <c r="C966" s="39">
        <v>3005000</v>
      </c>
      <c r="D966" s="39">
        <v>10</v>
      </c>
      <c r="E966" s="39">
        <v>37</v>
      </c>
      <c r="F966" s="39">
        <v>51</v>
      </c>
      <c r="G966" s="39">
        <v>36</v>
      </c>
      <c r="H966" s="39">
        <v>34</v>
      </c>
      <c r="I966" s="39">
        <v>42</v>
      </c>
      <c r="J966" s="39">
        <v>33</v>
      </c>
      <c r="K966" s="39">
        <v>41</v>
      </c>
      <c r="L966" s="39">
        <v>31</v>
      </c>
      <c r="M966" s="39">
        <v>42</v>
      </c>
      <c r="N966" s="39">
        <v>46</v>
      </c>
    </row>
    <row r="967" spans="1:14" x14ac:dyDescent="0.25">
      <c r="A967" s="39" t="s">
        <v>135</v>
      </c>
      <c r="B967" s="39" t="s">
        <v>135</v>
      </c>
      <c r="C967" s="39">
        <v>3005000</v>
      </c>
      <c r="D967" s="39">
        <v>11</v>
      </c>
      <c r="E967" s="39">
        <v>46</v>
      </c>
      <c r="F967" s="39">
        <v>35</v>
      </c>
      <c r="G967" s="39">
        <v>48</v>
      </c>
      <c r="H967" s="39">
        <v>34</v>
      </c>
      <c r="I967" s="39">
        <v>32</v>
      </c>
      <c r="J967" s="39">
        <v>39</v>
      </c>
      <c r="K967" s="39">
        <v>31</v>
      </c>
      <c r="L967" s="39">
        <v>39</v>
      </c>
      <c r="M967" s="39">
        <v>29</v>
      </c>
      <c r="N967" s="39">
        <v>40</v>
      </c>
    </row>
    <row r="968" spans="1:14" x14ac:dyDescent="0.25">
      <c r="A968" s="39" t="s">
        <v>135</v>
      </c>
      <c r="B968" s="39" t="s">
        <v>135</v>
      </c>
      <c r="C968" s="39">
        <v>3005000</v>
      </c>
      <c r="D968" s="39">
        <v>12</v>
      </c>
      <c r="E968" s="39">
        <v>38</v>
      </c>
      <c r="F968" s="39">
        <v>44</v>
      </c>
      <c r="G968" s="39">
        <v>33</v>
      </c>
      <c r="H968" s="39">
        <v>45</v>
      </c>
      <c r="I968" s="39">
        <v>32</v>
      </c>
      <c r="J968" s="39">
        <v>30</v>
      </c>
      <c r="K968" s="39">
        <v>37</v>
      </c>
      <c r="L968" s="39">
        <v>29</v>
      </c>
      <c r="M968" s="39">
        <v>37</v>
      </c>
      <c r="N968" s="39">
        <v>27</v>
      </c>
    </row>
    <row r="969" spans="1:14" x14ac:dyDescent="0.25">
      <c r="A969" s="39" t="s">
        <v>135</v>
      </c>
      <c r="B969" s="39" t="s">
        <v>135</v>
      </c>
      <c r="C969" s="39">
        <v>3005000</v>
      </c>
      <c r="D969" s="39">
        <v>2</v>
      </c>
      <c r="E969" s="39">
        <v>37</v>
      </c>
      <c r="F969" s="39">
        <v>41</v>
      </c>
      <c r="G969" s="39">
        <v>37</v>
      </c>
      <c r="H969" s="39">
        <v>37</v>
      </c>
      <c r="I969" s="39">
        <v>34</v>
      </c>
      <c r="J969" s="39">
        <v>36</v>
      </c>
      <c r="K969" s="39">
        <v>36</v>
      </c>
      <c r="L969" s="39">
        <v>36</v>
      </c>
      <c r="M969" s="39">
        <v>36</v>
      </c>
      <c r="N969" s="39">
        <v>36</v>
      </c>
    </row>
    <row r="970" spans="1:14" x14ac:dyDescent="0.25">
      <c r="A970" s="39" t="s">
        <v>135</v>
      </c>
      <c r="B970" s="39" t="s">
        <v>135</v>
      </c>
      <c r="C970" s="39">
        <v>3005000</v>
      </c>
      <c r="D970" s="39">
        <v>3</v>
      </c>
      <c r="E970" s="39">
        <v>28</v>
      </c>
      <c r="F970" s="39">
        <v>39</v>
      </c>
      <c r="G970" s="39">
        <v>43</v>
      </c>
      <c r="H970" s="39">
        <v>38</v>
      </c>
      <c r="I970" s="39">
        <v>39</v>
      </c>
      <c r="J970" s="39">
        <v>35</v>
      </c>
      <c r="K970" s="39">
        <v>38</v>
      </c>
      <c r="L970" s="39">
        <v>38</v>
      </c>
      <c r="M970" s="39">
        <v>38</v>
      </c>
      <c r="N970" s="39">
        <v>38</v>
      </c>
    </row>
    <row r="971" spans="1:14" x14ac:dyDescent="0.25">
      <c r="A971" s="39" t="s">
        <v>135</v>
      </c>
      <c r="B971" s="39" t="s">
        <v>135</v>
      </c>
      <c r="C971" s="39">
        <v>3005000</v>
      </c>
      <c r="D971" s="39">
        <v>4</v>
      </c>
      <c r="E971" s="39">
        <v>41</v>
      </c>
      <c r="F971" s="39">
        <v>31</v>
      </c>
      <c r="G971" s="39">
        <v>42</v>
      </c>
      <c r="H971" s="39">
        <v>47</v>
      </c>
      <c r="I971" s="39">
        <v>42</v>
      </c>
      <c r="J971" s="39">
        <v>42</v>
      </c>
      <c r="K971" s="39">
        <v>38</v>
      </c>
      <c r="L971" s="39">
        <v>41</v>
      </c>
      <c r="M971" s="39">
        <v>41</v>
      </c>
      <c r="N971" s="39">
        <v>41</v>
      </c>
    </row>
    <row r="972" spans="1:14" x14ac:dyDescent="0.25">
      <c r="A972" s="39" t="s">
        <v>135</v>
      </c>
      <c r="B972" s="39" t="s">
        <v>135</v>
      </c>
      <c r="C972" s="39">
        <v>3005000</v>
      </c>
      <c r="D972" s="39">
        <v>5</v>
      </c>
      <c r="E972" s="39">
        <v>33</v>
      </c>
      <c r="F972" s="39">
        <v>42</v>
      </c>
      <c r="G972" s="39">
        <v>31</v>
      </c>
      <c r="H972" s="39">
        <v>42</v>
      </c>
      <c r="I972" s="39">
        <v>47</v>
      </c>
      <c r="J972" s="39">
        <v>42</v>
      </c>
      <c r="K972" s="39">
        <v>43</v>
      </c>
      <c r="L972" s="39">
        <v>39</v>
      </c>
      <c r="M972" s="39">
        <v>41</v>
      </c>
      <c r="N972" s="39">
        <v>41</v>
      </c>
    </row>
    <row r="973" spans="1:14" x14ac:dyDescent="0.25">
      <c r="A973" s="39" t="s">
        <v>135</v>
      </c>
      <c r="B973" s="39" t="s">
        <v>135</v>
      </c>
      <c r="C973" s="39">
        <v>3005000</v>
      </c>
      <c r="D973" s="39">
        <v>6</v>
      </c>
      <c r="E973" s="39">
        <v>42</v>
      </c>
      <c r="F973" s="39">
        <v>33</v>
      </c>
      <c r="G973" s="39">
        <v>42</v>
      </c>
      <c r="H973" s="39">
        <v>31</v>
      </c>
      <c r="I973" s="39">
        <v>42</v>
      </c>
      <c r="J973" s="39">
        <v>47</v>
      </c>
      <c r="K973" s="39">
        <v>42</v>
      </c>
      <c r="L973" s="39">
        <v>43</v>
      </c>
      <c r="M973" s="39">
        <v>39</v>
      </c>
      <c r="N973" s="39">
        <v>41</v>
      </c>
    </row>
    <row r="974" spans="1:14" x14ac:dyDescent="0.25">
      <c r="A974" s="39" t="s">
        <v>135</v>
      </c>
      <c r="B974" s="39" t="s">
        <v>135</v>
      </c>
      <c r="C974" s="39">
        <v>3005000</v>
      </c>
      <c r="D974" s="39">
        <v>7</v>
      </c>
      <c r="E974" s="39">
        <v>33</v>
      </c>
      <c r="F974" s="39">
        <v>41</v>
      </c>
      <c r="G974" s="39">
        <v>33</v>
      </c>
      <c r="H974" s="39">
        <v>41</v>
      </c>
      <c r="I974" s="39">
        <v>30</v>
      </c>
      <c r="J974" s="39">
        <v>42</v>
      </c>
      <c r="K974" s="39">
        <v>46</v>
      </c>
      <c r="L974" s="39">
        <v>42</v>
      </c>
      <c r="M974" s="39">
        <v>42</v>
      </c>
      <c r="N974" s="39">
        <v>38</v>
      </c>
    </row>
    <row r="975" spans="1:14" x14ac:dyDescent="0.25">
      <c r="A975" s="39" t="s">
        <v>135</v>
      </c>
      <c r="B975" s="39" t="s">
        <v>135</v>
      </c>
      <c r="C975" s="39">
        <v>3005000</v>
      </c>
      <c r="D975" s="39">
        <v>8</v>
      </c>
      <c r="E975" s="39">
        <v>38</v>
      </c>
      <c r="F975" s="39">
        <v>35</v>
      </c>
      <c r="G975" s="39">
        <v>43</v>
      </c>
      <c r="H975" s="39">
        <v>34</v>
      </c>
      <c r="I975" s="39">
        <v>43</v>
      </c>
      <c r="J975" s="39">
        <v>32</v>
      </c>
      <c r="K975" s="39">
        <v>44</v>
      </c>
      <c r="L975" s="39">
        <v>48</v>
      </c>
      <c r="M975" s="39">
        <v>43</v>
      </c>
      <c r="N975" s="39">
        <v>44</v>
      </c>
    </row>
    <row r="976" spans="1:14" x14ac:dyDescent="0.25">
      <c r="A976" s="39" t="s">
        <v>135</v>
      </c>
      <c r="B976" s="39" t="s">
        <v>135</v>
      </c>
      <c r="C976" s="39">
        <v>3005000</v>
      </c>
      <c r="D976" s="39">
        <v>9</v>
      </c>
      <c r="E976" s="39">
        <v>55</v>
      </c>
      <c r="F976" s="39">
        <v>39</v>
      </c>
      <c r="G976" s="39">
        <v>36</v>
      </c>
      <c r="H976" s="39">
        <v>45</v>
      </c>
      <c r="I976" s="39">
        <v>35</v>
      </c>
      <c r="J976" s="39">
        <v>44</v>
      </c>
      <c r="K976" s="39">
        <v>33</v>
      </c>
      <c r="L976" s="39">
        <v>45</v>
      </c>
      <c r="M976" s="39">
        <v>50</v>
      </c>
      <c r="N976" s="39">
        <v>45</v>
      </c>
    </row>
    <row r="977" spans="1:14" x14ac:dyDescent="0.25">
      <c r="A977" s="39" t="s">
        <v>135</v>
      </c>
      <c r="B977" s="39" t="s">
        <v>135</v>
      </c>
      <c r="C977" s="39">
        <v>302000</v>
      </c>
      <c r="D977" s="39">
        <v>0</v>
      </c>
      <c r="E977" s="39">
        <v>55</v>
      </c>
      <c r="F977" s="39">
        <v>56</v>
      </c>
      <c r="G977" s="39">
        <v>52</v>
      </c>
      <c r="H977" s="39">
        <v>54</v>
      </c>
      <c r="I977" s="39">
        <v>54</v>
      </c>
      <c r="J977" s="39">
        <v>54</v>
      </c>
      <c r="K977" s="39">
        <v>54</v>
      </c>
      <c r="L977" s="39">
        <v>54</v>
      </c>
      <c r="M977" s="39">
        <v>54</v>
      </c>
      <c r="N977" s="39">
        <v>54</v>
      </c>
    </row>
    <row r="978" spans="1:14" x14ac:dyDescent="0.25">
      <c r="A978" s="39" t="s">
        <v>135</v>
      </c>
      <c r="B978" s="39" t="s">
        <v>135</v>
      </c>
      <c r="C978" s="39">
        <v>302000</v>
      </c>
      <c r="D978" s="39">
        <v>1</v>
      </c>
      <c r="E978" s="39">
        <v>56</v>
      </c>
      <c r="F978" s="39">
        <v>55</v>
      </c>
      <c r="G978" s="39">
        <v>56</v>
      </c>
      <c r="H978" s="39">
        <v>52</v>
      </c>
      <c r="I978" s="39">
        <v>54</v>
      </c>
      <c r="J978" s="39">
        <v>54</v>
      </c>
      <c r="K978" s="39">
        <v>54</v>
      </c>
      <c r="L978" s="39">
        <v>54</v>
      </c>
      <c r="M978" s="39">
        <v>54</v>
      </c>
      <c r="N978" s="39">
        <v>54</v>
      </c>
    </row>
    <row r="979" spans="1:14" x14ac:dyDescent="0.25">
      <c r="A979" s="39" t="s">
        <v>135</v>
      </c>
      <c r="B979" s="39" t="s">
        <v>135</v>
      </c>
      <c r="C979" s="39">
        <v>302000</v>
      </c>
      <c r="D979" s="39">
        <v>10</v>
      </c>
      <c r="E979" s="39">
        <v>64</v>
      </c>
      <c r="F979" s="39">
        <v>70</v>
      </c>
      <c r="G979" s="39">
        <v>72</v>
      </c>
      <c r="H979" s="39">
        <v>55</v>
      </c>
      <c r="I979" s="39">
        <v>58</v>
      </c>
      <c r="J979" s="39">
        <v>57</v>
      </c>
      <c r="K979" s="39">
        <v>48</v>
      </c>
      <c r="L979" s="39">
        <v>55</v>
      </c>
      <c r="M979" s="39">
        <v>68</v>
      </c>
      <c r="N979" s="39">
        <v>60</v>
      </c>
    </row>
    <row r="980" spans="1:14" x14ac:dyDescent="0.25">
      <c r="A980" s="39" t="s">
        <v>135</v>
      </c>
      <c r="B980" s="39" t="s">
        <v>135</v>
      </c>
      <c r="C980" s="39">
        <v>302000</v>
      </c>
      <c r="D980" s="39">
        <v>11</v>
      </c>
      <c r="E980" s="39">
        <v>58</v>
      </c>
      <c r="F980" s="39">
        <v>59</v>
      </c>
      <c r="G980" s="39">
        <v>64</v>
      </c>
      <c r="H980" s="39">
        <v>66</v>
      </c>
      <c r="I980" s="39">
        <v>51</v>
      </c>
      <c r="J980" s="39">
        <v>54</v>
      </c>
      <c r="K980" s="39">
        <v>53</v>
      </c>
      <c r="L980" s="39">
        <v>44</v>
      </c>
      <c r="M980" s="39">
        <v>51</v>
      </c>
      <c r="N980" s="39">
        <v>63</v>
      </c>
    </row>
    <row r="981" spans="1:14" x14ac:dyDescent="0.25">
      <c r="A981" s="39" t="s">
        <v>135</v>
      </c>
      <c r="B981" s="39" t="s">
        <v>135</v>
      </c>
      <c r="C981" s="39">
        <v>302000</v>
      </c>
      <c r="D981" s="39">
        <v>12</v>
      </c>
      <c r="E981" s="39">
        <v>47</v>
      </c>
      <c r="F981" s="39">
        <v>53</v>
      </c>
      <c r="G981" s="39">
        <v>54</v>
      </c>
      <c r="H981" s="39">
        <v>59</v>
      </c>
      <c r="I981" s="39">
        <v>60</v>
      </c>
      <c r="J981" s="39">
        <v>47</v>
      </c>
      <c r="K981" s="39">
        <v>49</v>
      </c>
      <c r="L981" s="39">
        <v>48</v>
      </c>
      <c r="M981" s="39">
        <v>40</v>
      </c>
      <c r="N981" s="39">
        <v>47</v>
      </c>
    </row>
    <row r="982" spans="1:14" x14ac:dyDescent="0.25">
      <c r="A982" s="39" t="s">
        <v>135</v>
      </c>
      <c r="B982" s="39" t="s">
        <v>135</v>
      </c>
      <c r="C982" s="39">
        <v>302000</v>
      </c>
      <c r="D982" s="39">
        <v>2</v>
      </c>
      <c r="E982" s="39">
        <v>63</v>
      </c>
      <c r="F982" s="39">
        <v>56</v>
      </c>
      <c r="G982" s="39">
        <v>55</v>
      </c>
      <c r="H982" s="39">
        <v>56</v>
      </c>
      <c r="I982" s="39">
        <v>52</v>
      </c>
      <c r="J982" s="39">
        <v>54</v>
      </c>
      <c r="K982" s="39">
        <v>54</v>
      </c>
      <c r="L982" s="39">
        <v>54</v>
      </c>
      <c r="M982" s="39">
        <v>54</v>
      </c>
      <c r="N982" s="39">
        <v>54</v>
      </c>
    </row>
    <row r="983" spans="1:14" x14ac:dyDescent="0.25">
      <c r="A983" s="39" t="s">
        <v>135</v>
      </c>
      <c r="B983" s="39" t="s">
        <v>135</v>
      </c>
      <c r="C983" s="39">
        <v>302000</v>
      </c>
      <c r="D983" s="39">
        <v>3</v>
      </c>
      <c r="E983" s="39">
        <v>52</v>
      </c>
      <c r="F983" s="39">
        <v>64</v>
      </c>
      <c r="G983" s="39">
        <v>57</v>
      </c>
      <c r="H983" s="39">
        <v>56</v>
      </c>
      <c r="I983" s="39">
        <v>57</v>
      </c>
      <c r="J983" s="39">
        <v>53</v>
      </c>
      <c r="K983" s="39">
        <v>55</v>
      </c>
      <c r="L983" s="39">
        <v>55</v>
      </c>
      <c r="M983" s="39">
        <v>55</v>
      </c>
      <c r="N983" s="39">
        <v>55</v>
      </c>
    </row>
    <row r="984" spans="1:14" x14ac:dyDescent="0.25">
      <c r="A984" s="39" t="s">
        <v>135</v>
      </c>
      <c r="B984" s="39" t="s">
        <v>135</v>
      </c>
      <c r="C984" s="39">
        <v>302000</v>
      </c>
      <c r="D984" s="39">
        <v>4</v>
      </c>
      <c r="E984" s="39">
        <v>45</v>
      </c>
      <c r="F984" s="39">
        <v>52</v>
      </c>
      <c r="G984" s="39">
        <v>65</v>
      </c>
      <c r="H984" s="39">
        <v>57</v>
      </c>
      <c r="I984" s="39">
        <v>56</v>
      </c>
      <c r="J984" s="39">
        <v>57</v>
      </c>
      <c r="K984" s="39">
        <v>53</v>
      </c>
      <c r="L984" s="39">
        <v>56</v>
      </c>
      <c r="M984" s="39">
        <v>56</v>
      </c>
      <c r="N984" s="39">
        <v>56</v>
      </c>
    </row>
    <row r="985" spans="1:14" x14ac:dyDescent="0.25">
      <c r="A985" s="39" t="s">
        <v>135</v>
      </c>
      <c r="B985" s="39" t="s">
        <v>135</v>
      </c>
      <c r="C985" s="39">
        <v>302000</v>
      </c>
      <c r="D985" s="39">
        <v>5</v>
      </c>
      <c r="E985" s="39">
        <v>53</v>
      </c>
      <c r="F985" s="39">
        <v>44</v>
      </c>
      <c r="G985" s="39">
        <v>51</v>
      </c>
      <c r="H985" s="39">
        <v>63</v>
      </c>
      <c r="I985" s="39">
        <v>56</v>
      </c>
      <c r="J985" s="39">
        <v>55</v>
      </c>
      <c r="K985" s="39">
        <v>56</v>
      </c>
      <c r="L985" s="39">
        <v>52</v>
      </c>
      <c r="M985" s="39">
        <v>54</v>
      </c>
      <c r="N985" s="39">
        <v>54</v>
      </c>
    </row>
    <row r="986" spans="1:14" x14ac:dyDescent="0.25">
      <c r="A986" s="39" t="s">
        <v>135</v>
      </c>
      <c r="B986" s="39" t="s">
        <v>135</v>
      </c>
      <c r="C986" s="39">
        <v>302000</v>
      </c>
      <c r="D986" s="39">
        <v>6</v>
      </c>
      <c r="E986" s="39">
        <v>56</v>
      </c>
      <c r="F986" s="39">
        <v>55</v>
      </c>
      <c r="G986" s="39">
        <v>46</v>
      </c>
      <c r="H986" s="39">
        <v>53</v>
      </c>
      <c r="I986" s="39">
        <v>65</v>
      </c>
      <c r="J986" s="39">
        <v>58</v>
      </c>
      <c r="K986" s="39">
        <v>57</v>
      </c>
      <c r="L986" s="39">
        <v>58</v>
      </c>
      <c r="M986" s="39">
        <v>54</v>
      </c>
      <c r="N986" s="39">
        <v>56</v>
      </c>
    </row>
    <row r="987" spans="1:14" x14ac:dyDescent="0.25">
      <c r="A987" s="39" t="s">
        <v>135</v>
      </c>
      <c r="B987" s="39" t="s">
        <v>135</v>
      </c>
      <c r="C987" s="39">
        <v>302000</v>
      </c>
      <c r="D987" s="39">
        <v>7</v>
      </c>
      <c r="E987" s="39">
        <v>52</v>
      </c>
      <c r="F987" s="39">
        <v>55</v>
      </c>
      <c r="G987" s="39">
        <v>53</v>
      </c>
      <c r="H987" s="39">
        <v>45</v>
      </c>
      <c r="I987" s="39">
        <v>52</v>
      </c>
      <c r="J987" s="39">
        <v>64</v>
      </c>
      <c r="K987" s="39">
        <v>57</v>
      </c>
      <c r="L987" s="39">
        <v>56</v>
      </c>
      <c r="M987" s="39">
        <v>56</v>
      </c>
      <c r="N987" s="39">
        <v>53</v>
      </c>
    </row>
    <row r="988" spans="1:14" x14ac:dyDescent="0.25">
      <c r="A988" s="39" t="s">
        <v>135</v>
      </c>
      <c r="B988" s="39" t="s">
        <v>135</v>
      </c>
      <c r="C988" s="39">
        <v>302000</v>
      </c>
      <c r="D988" s="39">
        <v>8</v>
      </c>
      <c r="E988" s="39">
        <v>68</v>
      </c>
      <c r="F988" s="39">
        <v>52</v>
      </c>
      <c r="G988" s="39">
        <v>55</v>
      </c>
      <c r="H988" s="39">
        <v>54</v>
      </c>
      <c r="I988" s="39">
        <v>45</v>
      </c>
      <c r="J988" s="39">
        <v>52</v>
      </c>
      <c r="K988" s="39">
        <v>65</v>
      </c>
      <c r="L988" s="39">
        <v>57</v>
      </c>
      <c r="M988" s="39">
        <v>56</v>
      </c>
      <c r="N988" s="39">
        <v>57</v>
      </c>
    </row>
    <row r="989" spans="1:14" x14ac:dyDescent="0.25">
      <c r="A989" s="39" t="s">
        <v>135</v>
      </c>
      <c r="B989" s="39" t="s">
        <v>135</v>
      </c>
      <c r="C989" s="39">
        <v>302000</v>
      </c>
      <c r="D989" s="39">
        <v>9</v>
      </c>
      <c r="E989" s="39">
        <v>72</v>
      </c>
      <c r="F989" s="39">
        <v>74</v>
      </c>
      <c r="G989" s="39">
        <v>57</v>
      </c>
      <c r="H989" s="39">
        <v>60</v>
      </c>
      <c r="I989" s="39">
        <v>59</v>
      </c>
      <c r="J989" s="39">
        <v>49</v>
      </c>
      <c r="K989" s="39">
        <v>57</v>
      </c>
      <c r="L989" s="39">
        <v>71</v>
      </c>
      <c r="M989" s="39">
        <v>62</v>
      </c>
      <c r="N989" s="39">
        <v>61</v>
      </c>
    </row>
    <row r="990" spans="1:14" x14ac:dyDescent="0.25">
      <c r="A990" s="39" t="s">
        <v>135</v>
      </c>
      <c r="B990" s="39" t="s">
        <v>135</v>
      </c>
      <c r="C990" s="39">
        <v>303000</v>
      </c>
      <c r="D990" s="39">
        <v>0</v>
      </c>
      <c r="E990" s="39">
        <v>260</v>
      </c>
      <c r="F990" s="39">
        <v>264</v>
      </c>
      <c r="G990" s="39">
        <v>246</v>
      </c>
      <c r="H990" s="39">
        <v>257</v>
      </c>
      <c r="I990" s="39">
        <v>257</v>
      </c>
      <c r="J990" s="39">
        <v>257</v>
      </c>
      <c r="K990" s="39">
        <v>257</v>
      </c>
      <c r="L990" s="39">
        <v>257</v>
      </c>
      <c r="M990" s="39">
        <v>257</v>
      </c>
      <c r="N990" s="39">
        <v>257</v>
      </c>
    </row>
    <row r="991" spans="1:14" x14ac:dyDescent="0.25">
      <c r="A991" s="39" t="s">
        <v>135</v>
      </c>
      <c r="B991" s="39" t="s">
        <v>135</v>
      </c>
      <c r="C991" s="39">
        <v>303000</v>
      </c>
      <c r="D991" s="39">
        <v>1</v>
      </c>
      <c r="E991" s="39">
        <v>281</v>
      </c>
      <c r="F991" s="39">
        <v>274</v>
      </c>
      <c r="G991" s="39">
        <v>278</v>
      </c>
      <c r="H991" s="39">
        <v>260</v>
      </c>
      <c r="I991" s="39">
        <v>271</v>
      </c>
      <c r="J991" s="39">
        <v>271</v>
      </c>
      <c r="K991" s="39">
        <v>271</v>
      </c>
      <c r="L991" s="39">
        <v>271</v>
      </c>
      <c r="M991" s="39">
        <v>271</v>
      </c>
      <c r="N991" s="39">
        <v>271</v>
      </c>
    </row>
    <row r="992" spans="1:14" x14ac:dyDescent="0.25">
      <c r="A992" s="39" t="s">
        <v>135</v>
      </c>
      <c r="B992" s="39" t="s">
        <v>135</v>
      </c>
      <c r="C992" s="39">
        <v>303000</v>
      </c>
      <c r="D992" s="39">
        <v>10</v>
      </c>
      <c r="E992" s="39">
        <v>314</v>
      </c>
      <c r="F992" s="39">
        <v>331</v>
      </c>
      <c r="G992" s="39">
        <v>305</v>
      </c>
      <c r="H992" s="39">
        <v>323</v>
      </c>
      <c r="I992" s="39">
        <v>332</v>
      </c>
      <c r="J992" s="39">
        <v>268</v>
      </c>
      <c r="K992" s="39">
        <v>317</v>
      </c>
      <c r="L992" s="39">
        <v>301</v>
      </c>
      <c r="M992" s="39">
        <v>341</v>
      </c>
      <c r="N992" s="39">
        <v>320</v>
      </c>
    </row>
    <row r="993" spans="1:14" x14ac:dyDescent="0.25">
      <c r="A993" s="39" t="s">
        <v>135</v>
      </c>
      <c r="B993" s="39" t="s">
        <v>135</v>
      </c>
      <c r="C993" s="39">
        <v>303000</v>
      </c>
      <c r="D993" s="39">
        <v>11</v>
      </c>
      <c r="E993" s="39">
        <v>322</v>
      </c>
      <c r="F993" s="39">
        <v>310</v>
      </c>
      <c r="G993" s="39">
        <v>327</v>
      </c>
      <c r="H993" s="39">
        <v>301</v>
      </c>
      <c r="I993" s="39">
        <v>319</v>
      </c>
      <c r="J993" s="39">
        <v>328</v>
      </c>
      <c r="K993" s="39">
        <v>265</v>
      </c>
      <c r="L993" s="39">
        <v>313</v>
      </c>
      <c r="M993" s="39">
        <v>297</v>
      </c>
      <c r="N993" s="39">
        <v>337</v>
      </c>
    </row>
    <row r="994" spans="1:14" x14ac:dyDescent="0.25">
      <c r="A994" s="39" t="s">
        <v>135</v>
      </c>
      <c r="B994" s="39" t="s">
        <v>135</v>
      </c>
      <c r="C994" s="39">
        <v>303000</v>
      </c>
      <c r="D994" s="39">
        <v>12</v>
      </c>
      <c r="E994" s="39">
        <v>301</v>
      </c>
      <c r="F994" s="39">
        <v>311</v>
      </c>
      <c r="G994" s="39">
        <v>300</v>
      </c>
      <c r="H994" s="39">
        <v>316</v>
      </c>
      <c r="I994" s="39">
        <v>291</v>
      </c>
      <c r="J994" s="39">
        <v>308</v>
      </c>
      <c r="K994" s="39">
        <v>317</v>
      </c>
      <c r="L994" s="39">
        <v>256</v>
      </c>
      <c r="M994" s="39">
        <v>303</v>
      </c>
      <c r="N994" s="39">
        <v>287</v>
      </c>
    </row>
    <row r="995" spans="1:14" x14ac:dyDescent="0.25">
      <c r="A995" s="39" t="s">
        <v>135</v>
      </c>
      <c r="B995" s="39" t="s">
        <v>135</v>
      </c>
      <c r="C995" s="39">
        <v>303000</v>
      </c>
      <c r="D995" s="39">
        <v>2</v>
      </c>
      <c r="E995" s="39">
        <v>305</v>
      </c>
      <c r="F995" s="39">
        <v>286</v>
      </c>
      <c r="G995" s="39">
        <v>278</v>
      </c>
      <c r="H995" s="39">
        <v>283</v>
      </c>
      <c r="I995" s="39">
        <v>264</v>
      </c>
      <c r="J995" s="39">
        <v>275</v>
      </c>
      <c r="K995" s="39">
        <v>275</v>
      </c>
      <c r="L995" s="39">
        <v>275</v>
      </c>
      <c r="M995" s="39">
        <v>275</v>
      </c>
      <c r="N995" s="39">
        <v>275</v>
      </c>
    </row>
    <row r="996" spans="1:14" x14ac:dyDescent="0.25">
      <c r="A996" s="39" t="s">
        <v>135</v>
      </c>
      <c r="B996" s="39" t="s">
        <v>135</v>
      </c>
      <c r="C996" s="39">
        <v>303000</v>
      </c>
      <c r="D996" s="39">
        <v>3</v>
      </c>
      <c r="E996" s="39">
        <v>271</v>
      </c>
      <c r="F996" s="39">
        <v>307</v>
      </c>
      <c r="G996" s="39">
        <v>288</v>
      </c>
      <c r="H996" s="39">
        <v>280</v>
      </c>
      <c r="I996" s="39">
        <v>285</v>
      </c>
      <c r="J996" s="39">
        <v>266</v>
      </c>
      <c r="K996" s="39">
        <v>277</v>
      </c>
      <c r="L996" s="39">
        <v>277</v>
      </c>
      <c r="M996" s="39">
        <v>277</v>
      </c>
      <c r="N996" s="39">
        <v>277</v>
      </c>
    </row>
    <row r="997" spans="1:14" x14ac:dyDescent="0.25">
      <c r="A997" s="39" t="s">
        <v>135</v>
      </c>
      <c r="B997" s="39" t="s">
        <v>135</v>
      </c>
      <c r="C997" s="39">
        <v>303000</v>
      </c>
      <c r="D997" s="39">
        <v>4</v>
      </c>
      <c r="E997" s="39">
        <v>296</v>
      </c>
      <c r="F997" s="39">
        <v>281</v>
      </c>
      <c r="G997" s="39">
        <v>318</v>
      </c>
      <c r="H997" s="39">
        <v>299</v>
      </c>
      <c r="I997" s="39">
        <v>290</v>
      </c>
      <c r="J997" s="39">
        <v>295</v>
      </c>
      <c r="K997" s="39">
        <v>275</v>
      </c>
      <c r="L997" s="39">
        <v>287</v>
      </c>
      <c r="M997" s="39">
        <v>287</v>
      </c>
      <c r="N997" s="39">
        <v>287</v>
      </c>
    </row>
    <row r="998" spans="1:14" x14ac:dyDescent="0.25">
      <c r="A998" s="39" t="s">
        <v>135</v>
      </c>
      <c r="B998" s="39" t="s">
        <v>135</v>
      </c>
      <c r="C998" s="39">
        <v>303000</v>
      </c>
      <c r="D998" s="39">
        <v>5</v>
      </c>
      <c r="E998" s="39">
        <v>252</v>
      </c>
      <c r="F998" s="39">
        <v>298</v>
      </c>
      <c r="G998" s="39">
        <v>283</v>
      </c>
      <c r="H998" s="39">
        <v>321</v>
      </c>
      <c r="I998" s="39">
        <v>301</v>
      </c>
      <c r="J998" s="39">
        <v>292</v>
      </c>
      <c r="K998" s="39">
        <v>297</v>
      </c>
      <c r="L998" s="39">
        <v>277</v>
      </c>
      <c r="M998" s="39">
        <v>289</v>
      </c>
      <c r="N998" s="39">
        <v>289</v>
      </c>
    </row>
    <row r="999" spans="1:14" x14ac:dyDescent="0.25">
      <c r="A999" s="39" t="s">
        <v>135</v>
      </c>
      <c r="B999" s="39" t="s">
        <v>135</v>
      </c>
      <c r="C999" s="39">
        <v>303000</v>
      </c>
      <c r="D999" s="39">
        <v>6</v>
      </c>
      <c r="E999" s="39">
        <v>319</v>
      </c>
      <c r="F999" s="39">
        <v>257</v>
      </c>
      <c r="G999" s="39">
        <v>304</v>
      </c>
      <c r="H999" s="39">
        <v>289</v>
      </c>
      <c r="I999" s="39">
        <v>328</v>
      </c>
      <c r="J999" s="39">
        <v>307</v>
      </c>
      <c r="K999" s="39">
        <v>299</v>
      </c>
      <c r="L999" s="39">
        <v>304</v>
      </c>
      <c r="M999" s="39">
        <v>284</v>
      </c>
      <c r="N999" s="39">
        <v>296</v>
      </c>
    </row>
    <row r="1000" spans="1:14" x14ac:dyDescent="0.25">
      <c r="A1000" s="39" t="s">
        <v>135</v>
      </c>
      <c r="B1000" s="39" t="s">
        <v>135</v>
      </c>
      <c r="C1000" s="39">
        <v>303000</v>
      </c>
      <c r="D1000" s="39">
        <v>7</v>
      </c>
      <c r="E1000" s="39">
        <v>310</v>
      </c>
      <c r="F1000" s="39">
        <v>319</v>
      </c>
      <c r="G1000" s="39">
        <v>258</v>
      </c>
      <c r="H1000" s="39">
        <v>305</v>
      </c>
      <c r="I1000" s="39">
        <v>289</v>
      </c>
      <c r="J1000" s="39">
        <v>328</v>
      </c>
      <c r="K1000" s="39">
        <v>308</v>
      </c>
      <c r="L1000" s="39">
        <v>299</v>
      </c>
      <c r="M1000" s="39">
        <v>305</v>
      </c>
      <c r="N1000" s="39">
        <v>284</v>
      </c>
    </row>
    <row r="1001" spans="1:14" x14ac:dyDescent="0.25">
      <c r="A1001" s="39" t="s">
        <v>135</v>
      </c>
      <c r="B1001" s="39" t="s">
        <v>135</v>
      </c>
      <c r="C1001" s="39">
        <v>303000</v>
      </c>
      <c r="D1001" s="39">
        <v>8</v>
      </c>
      <c r="E1001" s="39">
        <v>297</v>
      </c>
      <c r="F1001" s="39">
        <v>314</v>
      </c>
      <c r="G1001" s="39">
        <v>323</v>
      </c>
      <c r="H1001" s="39">
        <v>261</v>
      </c>
      <c r="I1001" s="39">
        <v>309</v>
      </c>
      <c r="J1001" s="39">
        <v>293</v>
      </c>
      <c r="K1001" s="39">
        <v>332</v>
      </c>
      <c r="L1001" s="39">
        <v>312</v>
      </c>
      <c r="M1001" s="39">
        <v>303</v>
      </c>
      <c r="N1001" s="39">
        <v>308</v>
      </c>
    </row>
    <row r="1002" spans="1:14" x14ac:dyDescent="0.25">
      <c r="A1002" s="39" t="s">
        <v>135</v>
      </c>
      <c r="B1002" s="39" t="s">
        <v>135</v>
      </c>
      <c r="C1002" s="39">
        <v>303000</v>
      </c>
      <c r="D1002" s="39">
        <v>9</v>
      </c>
      <c r="E1002" s="39">
        <v>342</v>
      </c>
      <c r="F1002" s="39">
        <v>316</v>
      </c>
      <c r="G1002" s="39">
        <v>334</v>
      </c>
      <c r="H1002" s="39">
        <v>344</v>
      </c>
      <c r="I1002" s="39">
        <v>278</v>
      </c>
      <c r="J1002" s="39">
        <v>328</v>
      </c>
      <c r="K1002" s="39">
        <v>312</v>
      </c>
      <c r="L1002" s="39">
        <v>353</v>
      </c>
      <c r="M1002" s="39">
        <v>332</v>
      </c>
      <c r="N1002" s="39">
        <v>322</v>
      </c>
    </row>
    <row r="1003" spans="1:14" x14ac:dyDescent="0.25">
      <c r="A1003" s="39" t="s">
        <v>135</v>
      </c>
      <c r="B1003" s="39" t="s">
        <v>135</v>
      </c>
      <c r="C1003" s="39">
        <v>304000</v>
      </c>
      <c r="D1003" s="39">
        <v>0</v>
      </c>
      <c r="E1003" s="39">
        <v>34</v>
      </c>
      <c r="F1003" s="39">
        <v>34</v>
      </c>
      <c r="G1003" s="39">
        <v>32</v>
      </c>
      <c r="H1003" s="39">
        <v>33</v>
      </c>
      <c r="I1003" s="39">
        <v>33</v>
      </c>
      <c r="J1003" s="39">
        <v>33</v>
      </c>
      <c r="K1003" s="39">
        <v>33</v>
      </c>
      <c r="L1003" s="39">
        <v>33</v>
      </c>
      <c r="M1003" s="39">
        <v>33</v>
      </c>
      <c r="N1003" s="39">
        <v>33</v>
      </c>
    </row>
    <row r="1004" spans="1:14" x14ac:dyDescent="0.25">
      <c r="A1004" s="39" t="s">
        <v>135</v>
      </c>
      <c r="B1004" s="39" t="s">
        <v>135</v>
      </c>
      <c r="C1004" s="39">
        <v>304000</v>
      </c>
      <c r="D1004" s="39">
        <v>1</v>
      </c>
      <c r="E1004" s="39">
        <v>32</v>
      </c>
      <c r="F1004" s="39">
        <v>32</v>
      </c>
      <c r="G1004" s="39">
        <v>33</v>
      </c>
      <c r="H1004" s="39">
        <v>30</v>
      </c>
      <c r="I1004" s="39">
        <v>32</v>
      </c>
      <c r="J1004" s="39">
        <v>32</v>
      </c>
      <c r="K1004" s="39">
        <v>32</v>
      </c>
      <c r="L1004" s="39">
        <v>32</v>
      </c>
      <c r="M1004" s="39">
        <v>32</v>
      </c>
      <c r="N1004" s="39">
        <v>32</v>
      </c>
    </row>
    <row r="1005" spans="1:14" x14ac:dyDescent="0.25">
      <c r="A1005" s="39" t="s">
        <v>135</v>
      </c>
      <c r="B1005" s="39" t="s">
        <v>135</v>
      </c>
      <c r="C1005" s="39">
        <v>304000</v>
      </c>
      <c r="D1005" s="39">
        <v>10</v>
      </c>
      <c r="E1005" s="39">
        <v>37</v>
      </c>
      <c r="F1005" s="39">
        <v>34</v>
      </c>
      <c r="G1005" s="39">
        <v>36</v>
      </c>
      <c r="H1005" s="39">
        <v>32</v>
      </c>
      <c r="I1005" s="39">
        <v>33</v>
      </c>
      <c r="J1005" s="39">
        <v>41</v>
      </c>
      <c r="K1005" s="39">
        <v>36</v>
      </c>
      <c r="L1005" s="39">
        <v>34</v>
      </c>
      <c r="M1005" s="39">
        <v>44</v>
      </c>
      <c r="N1005" s="39">
        <v>38</v>
      </c>
    </row>
    <row r="1006" spans="1:14" x14ac:dyDescent="0.25">
      <c r="A1006" s="39" t="s">
        <v>135</v>
      </c>
      <c r="B1006" s="39" t="s">
        <v>135</v>
      </c>
      <c r="C1006" s="39">
        <v>304000</v>
      </c>
      <c r="D1006" s="39">
        <v>11</v>
      </c>
      <c r="E1006" s="39">
        <v>35</v>
      </c>
      <c r="F1006" s="39">
        <v>38</v>
      </c>
      <c r="G1006" s="39">
        <v>35</v>
      </c>
      <c r="H1006" s="39">
        <v>38</v>
      </c>
      <c r="I1006" s="39">
        <v>33</v>
      </c>
      <c r="J1006" s="39">
        <v>34</v>
      </c>
      <c r="K1006" s="39">
        <v>42</v>
      </c>
      <c r="L1006" s="39">
        <v>37</v>
      </c>
      <c r="M1006" s="39">
        <v>35</v>
      </c>
      <c r="N1006" s="39">
        <v>46</v>
      </c>
    </row>
    <row r="1007" spans="1:14" x14ac:dyDescent="0.25">
      <c r="A1007" s="39" t="s">
        <v>135</v>
      </c>
      <c r="B1007" s="39" t="s">
        <v>135</v>
      </c>
      <c r="C1007" s="39">
        <v>304000</v>
      </c>
      <c r="D1007" s="39">
        <v>12</v>
      </c>
      <c r="E1007" s="39">
        <v>43</v>
      </c>
      <c r="F1007" s="39">
        <v>34</v>
      </c>
      <c r="G1007" s="39">
        <v>37</v>
      </c>
      <c r="H1007" s="39">
        <v>34</v>
      </c>
      <c r="I1007" s="39">
        <v>36</v>
      </c>
      <c r="J1007" s="39">
        <v>32</v>
      </c>
      <c r="K1007" s="39">
        <v>33</v>
      </c>
      <c r="L1007" s="39">
        <v>40</v>
      </c>
      <c r="M1007" s="39">
        <v>36</v>
      </c>
      <c r="N1007" s="39">
        <v>33</v>
      </c>
    </row>
    <row r="1008" spans="1:14" x14ac:dyDescent="0.25">
      <c r="A1008" s="39" t="s">
        <v>135</v>
      </c>
      <c r="B1008" s="39" t="s">
        <v>135</v>
      </c>
      <c r="C1008" s="39">
        <v>304000</v>
      </c>
      <c r="D1008" s="39">
        <v>2</v>
      </c>
      <c r="E1008" s="39">
        <v>38</v>
      </c>
      <c r="F1008" s="39">
        <v>32</v>
      </c>
      <c r="G1008" s="39">
        <v>32</v>
      </c>
      <c r="H1008" s="39">
        <v>33</v>
      </c>
      <c r="I1008" s="39">
        <v>30</v>
      </c>
      <c r="J1008" s="39">
        <v>32</v>
      </c>
      <c r="K1008" s="39">
        <v>32</v>
      </c>
      <c r="L1008" s="39">
        <v>32</v>
      </c>
      <c r="M1008" s="39">
        <v>32</v>
      </c>
      <c r="N1008" s="39">
        <v>32</v>
      </c>
    </row>
    <row r="1009" spans="1:14" x14ac:dyDescent="0.25">
      <c r="A1009" s="39" t="s">
        <v>135</v>
      </c>
      <c r="B1009" s="39" t="s">
        <v>135</v>
      </c>
      <c r="C1009" s="39">
        <v>304000</v>
      </c>
      <c r="D1009" s="39">
        <v>3</v>
      </c>
      <c r="E1009" s="39">
        <v>29</v>
      </c>
      <c r="F1009" s="39">
        <v>38</v>
      </c>
      <c r="G1009" s="39">
        <v>32</v>
      </c>
      <c r="H1009" s="39">
        <v>32</v>
      </c>
      <c r="I1009" s="39">
        <v>33</v>
      </c>
      <c r="J1009" s="39">
        <v>31</v>
      </c>
      <c r="K1009" s="39">
        <v>32</v>
      </c>
      <c r="L1009" s="39">
        <v>32</v>
      </c>
      <c r="M1009" s="39">
        <v>32</v>
      </c>
      <c r="N1009" s="39">
        <v>32</v>
      </c>
    </row>
    <row r="1010" spans="1:14" x14ac:dyDescent="0.25">
      <c r="A1010" s="39" t="s">
        <v>135</v>
      </c>
      <c r="B1010" s="39" t="s">
        <v>135</v>
      </c>
      <c r="C1010" s="39">
        <v>304000</v>
      </c>
      <c r="D1010" s="39">
        <v>4</v>
      </c>
      <c r="E1010" s="39">
        <v>31</v>
      </c>
      <c r="F1010" s="39">
        <v>29</v>
      </c>
      <c r="G1010" s="39">
        <v>38</v>
      </c>
      <c r="H1010" s="39">
        <v>32</v>
      </c>
      <c r="I1010" s="39">
        <v>32</v>
      </c>
      <c r="J1010" s="39">
        <v>33</v>
      </c>
      <c r="K1010" s="39">
        <v>31</v>
      </c>
      <c r="L1010" s="39">
        <v>32</v>
      </c>
      <c r="M1010" s="39">
        <v>32</v>
      </c>
      <c r="N1010" s="39">
        <v>32</v>
      </c>
    </row>
    <row r="1011" spans="1:14" x14ac:dyDescent="0.25">
      <c r="A1011" s="39" t="s">
        <v>135</v>
      </c>
      <c r="B1011" s="39" t="s">
        <v>135</v>
      </c>
      <c r="C1011" s="39">
        <v>304000</v>
      </c>
      <c r="D1011" s="39">
        <v>5</v>
      </c>
      <c r="E1011" s="39">
        <v>37</v>
      </c>
      <c r="F1011" s="39">
        <v>32</v>
      </c>
      <c r="G1011" s="39">
        <v>30</v>
      </c>
      <c r="H1011" s="39">
        <v>40</v>
      </c>
      <c r="I1011" s="39">
        <v>34</v>
      </c>
      <c r="J1011" s="39">
        <v>34</v>
      </c>
      <c r="K1011" s="39">
        <v>34</v>
      </c>
      <c r="L1011" s="39">
        <v>32</v>
      </c>
      <c r="M1011" s="39">
        <v>33</v>
      </c>
      <c r="N1011" s="39">
        <v>33</v>
      </c>
    </row>
    <row r="1012" spans="1:14" x14ac:dyDescent="0.25">
      <c r="A1012" s="39" t="s">
        <v>135</v>
      </c>
      <c r="B1012" s="39" t="s">
        <v>135</v>
      </c>
      <c r="C1012" s="39">
        <v>304000</v>
      </c>
      <c r="D1012" s="39">
        <v>6</v>
      </c>
      <c r="E1012" s="39">
        <v>30</v>
      </c>
      <c r="F1012" s="39">
        <v>37</v>
      </c>
      <c r="G1012" s="39">
        <v>33</v>
      </c>
      <c r="H1012" s="39">
        <v>31</v>
      </c>
      <c r="I1012" s="39">
        <v>40</v>
      </c>
      <c r="J1012" s="39">
        <v>34</v>
      </c>
      <c r="K1012" s="39">
        <v>34</v>
      </c>
      <c r="L1012" s="39">
        <v>34</v>
      </c>
      <c r="M1012" s="39">
        <v>32</v>
      </c>
      <c r="N1012" s="39">
        <v>33</v>
      </c>
    </row>
    <row r="1013" spans="1:14" x14ac:dyDescent="0.25">
      <c r="A1013" s="39" t="s">
        <v>135</v>
      </c>
      <c r="B1013" s="39" t="s">
        <v>135</v>
      </c>
      <c r="C1013" s="39">
        <v>304000</v>
      </c>
      <c r="D1013" s="39">
        <v>7</v>
      </c>
      <c r="E1013" s="39">
        <v>32</v>
      </c>
      <c r="F1013" s="39">
        <v>33</v>
      </c>
      <c r="G1013" s="39">
        <v>40</v>
      </c>
      <c r="H1013" s="39">
        <v>36</v>
      </c>
      <c r="I1013" s="39">
        <v>34</v>
      </c>
      <c r="J1013" s="39">
        <v>44</v>
      </c>
      <c r="K1013" s="39">
        <v>37</v>
      </c>
      <c r="L1013" s="39">
        <v>37</v>
      </c>
      <c r="M1013" s="39">
        <v>38</v>
      </c>
      <c r="N1013" s="39">
        <v>35</v>
      </c>
    </row>
    <row r="1014" spans="1:14" x14ac:dyDescent="0.25">
      <c r="A1014" s="39" t="s">
        <v>135</v>
      </c>
      <c r="B1014" s="39" t="s">
        <v>135</v>
      </c>
      <c r="C1014" s="39">
        <v>304000</v>
      </c>
      <c r="D1014" s="39">
        <v>8</v>
      </c>
      <c r="E1014" s="39">
        <v>36</v>
      </c>
      <c r="F1014" s="39">
        <v>32</v>
      </c>
      <c r="G1014" s="39">
        <v>33</v>
      </c>
      <c r="H1014" s="39">
        <v>41</v>
      </c>
      <c r="I1014" s="39">
        <v>36</v>
      </c>
      <c r="J1014" s="39">
        <v>34</v>
      </c>
      <c r="K1014" s="39">
        <v>44</v>
      </c>
      <c r="L1014" s="39">
        <v>38</v>
      </c>
      <c r="M1014" s="39">
        <v>37</v>
      </c>
      <c r="N1014" s="39">
        <v>38</v>
      </c>
    </row>
    <row r="1015" spans="1:14" x14ac:dyDescent="0.25">
      <c r="A1015" s="39" t="s">
        <v>135</v>
      </c>
      <c r="B1015" s="39" t="s">
        <v>135</v>
      </c>
      <c r="C1015" s="39">
        <v>304000</v>
      </c>
      <c r="D1015" s="39">
        <v>9</v>
      </c>
      <c r="E1015" s="39">
        <v>33</v>
      </c>
      <c r="F1015" s="39">
        <v>35</v>
      </c>
      <c r="G1015" s="39">
        <v>31</v>
      </c>
      <c r="H1015" s="39">
        <v>32</v>
      </c>
      <c r="I1015" s="39">
        <v>40</v>
      </c>
      <c r="J1015" s="39">
        <v>35</v>
      </c>
      <c r="K1015" s="39">
        <v>33</v>
      </c>
      <c r="L1015" s="39">
        <v>43</v>
      </c>
      <c r="M1015" s="39">
        <v>37</v>
      </c>
      <c r="N1015" s="39">
        <v>36</v>
      </c>
    </row>
    <row r="1016" spans="1:14" x14ac:dyDescent="0.25">
      <c r="A1016" s="39" t="s">
        <v>135</v>
      </c>
      <c r="B1016" s="39" t="s">
        <v>135</v>
      </c>
      <c r="C1016" s="39">
        <v>3102000</v>
      </c>
      <c r="D1016" s="39">
        <v>0</v>
      </c>
      <c r="E1016" s="39">
        <v>41</v>
      </c>
      <c r="F1016" s="39">
        <v>40</v>
      </c>
      <c r="G1016" s="39">
        <v>40</v>
      </c>
      <c r="H1016" s="39">
        <v>40</v>
      </c>
      <c r="I1016" s="39">
        <v>40</v>
      </c>
      <c r="J1016" s="39">
        <v>40</v>
      </c>
      <c r="K1016" s="39">
        <v>40</v>
      </c>
      <c r="L1016" s="39">
        <v>40</v>
      </c>
      <c r="M1016" s="39">
        <v>40</v>
      </c>
      <c r="N1016" s="39">
        <v>40</v>
      </c>
    </row>
    <row r="1017" spans="1:14" x14ac:dyDescent="0.25">
      <c r="A1017" s="39" t="s">
        <v>135</v>
      </c>
      <c r="B1017" s="39" t="s">
        <v>135</v>
      </c>
      <c r="C1017" s="39">
        <v>3102000</v>
      </c>
      <c r="D1017" s="39">
        <v>1</v>
      </c>
      <c r="E1017" s="39">
        <v>43</v>
      </c>
      <c r="F1017" s="39">
        <v>39</v>
      </c>
      <c r="G1017" s="39">
        <v>38</v>
      </c>
      <c r="H1017" s="39">
        <v>38</v>
      </c>
      <c r="I1017" s="39">
        <v>39</v>
      </c>
      <c r="J1017" s="39">
        <v>39</v>
      </c>
      <c r="K1017" s="39">
        <v>39</v>
      </c>
      <c r="L1017" s="39">
        <v>39</v>
      </c>
      <c r="M1017" s="39">
        <v>39</v>
      </c>
      <c r="N1017" s="39">
        <v>39</v>
      </c>
    </row>
    <row r="1018" spans="1:14" x14ac:dyDescent="0.25">
      <c r="A1018" s="39" t="s">
        <v>135</v>
      </c>
      <c r="B1018" s="39" t="s">
        <v>135</v>
      </c>
      <c r="C1018" s="39">
        <v>3102000</v>
      </c>
      <c r="D1018" s="39">
        <v>10</v>
      </c>
      <c r="E1018" s="39">
        <v>35</v>
      </c>
      <c r="F1018" s="39">
        <v>44</v>
      </c>
      <c r="G1018" s="39">
        <v>40</v>
      </c>
      <c r="H1018" s="39">
        <v>44</v>
      </c>
      <c r="I1018" s="39">
        <v>41</v>
      </c>
      <c r="J1018" s="39">
        <v>40</v>
      </c>
      <c r="K1018" s="39">
        <v>43</v>
      </c>
      <c r="L1018" s="39">
        <v>43</v>
      </c>
      <c r="M1018" s="39">
        <v>33</v>
      </c>
      <c r="N1018" s="39">
        <v>41</v>
      </c>
    </row>
    <row r="1019" spans="1:14" x14ac:dyDescent="0.25">
      <c r="A1019" s="39" t="s">
        <v>135</v>
      </c>
      <c r="B1019" s="39" t="s">
        <v>135</v>
      </c>
      <c r="C1019" s="39">
        <v>3102000</v>
      </c>
      <c r="D1019" s="39">
        <v>11</v>
      </c>
      <c r="E1019" s="39">
        <v>43</v>
      </c>
      <c r="F1019" s="39">
        <v>33</v>
      </c>
      <c r="G1019" s="39">
        <v>41</v>
      </c>
      <c r="H1019" s="39">
        <v>37</v>
      </c>
      <c r="I1019" s="39">
        <v>41</v>
      </c>
      <c r="J1019" s="39">
        <v>38</v>
      </c>
      <c r="K1019" s="39">
        <v>37</v>
      </c>
      <c r="L1019" s="39">
        <v>40</v>
      </c>
      <c r="M1019" s="39">
        <v>40</v>
      </c>
      <c r="N1019" s="39">
        <v>31</v>
      </c>
    </row>
    <row r="1020" spans="1:14" x14ac:dyDescent="0.25">
      <c r="A1020" s="39" t="s">
        <v>135</v>
      </c>
      <c r="B1020" s="39" t="s">
        <v>135</v>
      </c>
      <c r="C1020" s="39">
        <v>3102000</v>
      </c>
      <c r="D1020" s="39">
        <v>12</v>
      </c>
      <c r="E1020" s="39">
        <v>34</v>
      </c>
      <c r="F1020" s="39">
        <v>43</v>
      </c>
      <c r="G1020" s="39">
        <v>33</v>
      </c>
      <c r="H1020" s="39">
        <v>41</v>
      </c>
      <c r="I1020" s="39">
        <v>37</v>
      </c>
      <c r="J1020" s="39">
        <v>41</v>
      </c>
      <c r="K1020" s="39">
        <v>38</v>
      </c>
      <c r="L1020" s="39">
        <v>37</v>
      </c>
      <c r="M1020" s="39">
        <v>40</v>
      </c>
      <c r="N1020" s="39">
        <v>40</v>
      </c>
    </row>
    <row r="1021" spans="1:14" x14ac:dyDescent="0.25">
      <c r="A1021" s="39" t="s">
        <v>135</v>
      </c>
      <c r="B1021" s="39" t="s">
        <v>135</v>
      </c>
      <c r="C1021" s="39">
        <v>3102000</v>
      </c>
      <c r="D1021" s="39">
        <v>2</v>
      </c>
      <c r="E1021" s="39">
        <v>33</v>
      </c>
      <c r="F1021" s="39">
        <v>41</v>
      </c>
      <c r="G1021" s="39">
        <v>37</v>
      </c>
      <c r="H1021" s="39">
        <v>37</v>
      </c>
      <c r="I1021" s="39">
        <v>37</v>
      </c>
      <c r="J1021" s="39">
        <v>37</v>
      </c>
      <c r="K1021" s="39">
        <v>37</v>
      </c>
      <c r="L1021" s="39">
        <v>37</v>
      </c>
      <c r="M1021" s="39">
        <v>37</v>
      </c>
      <c r="N1021" s="39">
        <v>37</v>
      </c>
    </row>
    <row r="1022" spans="1:14" x14ac:dyDescent="0.25">
      <c r="A1022" s="39" t="s">
        <v>135</v>
      </c>
      <c r="B1022" s="39" t="s">
        <v>135</v>
      </c>
      <c r="C1022" s="39">
        <v>3102000</v>
      </c>
      <c r="D1022" s="39">
        <v>3</v>
      </c>
      <c r="E1022" s="39">
        <v>42</v>
      </c>
      <c r="F1022" s="39">
        <v>33</v>
      </c>
      <c r="G1022" s="39">
        <v>40</v>
      </c>
      <c r="H1022" s="39">
        <v>36</v>
      </c>
      <c r="I1022" s="39">
        <v>36</v>
      </c>
      <c r="J1022" s="39">
        <v>36</v>
      </c>
      <c r="K1022" s="39">
        <v>36</v>
      </c>
      <c r="L1022" s="39">
        <v>36</v>
      </c>
      <c r="M1022" s="39">
        <v>36</v>
      </c>
      <c r="N1022" s="39">
        <v>36</v>
      </c>
    </row>
    <row r="1023" spans="1:14" x14ac:dyDescent="0.25">
      <c r="A1023" s="39" t="s">
        <v>135</v>
      </c>
      <c r="B1023" s="39" t="s">
        <v>135</v>
      </c>
      <c r="C1023" s="39">
        <v>3102000</v>
      </c>
      <c r="D1023" s="39">
        <v>4</v>
      </c>
      <c r="E1023" s="39">
        <v>42</v>
      </c>
      <c r="F1023" s="39">
        <v>42</v>
      </c>
      <c r="G1023" s="39">
        <v>32</v>
      </c>
      <c r="H1023" s="39">
        <v>40</v>
      </c>
      <c r="I1023" s="39">
        <v>36</v>
      </c>
      <c r="J1023" s="39">
        <v>35</v>
      </c>
      <c r="K1023" s="39">
        <v>35</v>
      </c>
      <c r="L1023" s="39">
        <v>36</v>
      </c>
      <c r="M1023" s="39">
        <v>36</v>
      </c>
      <c r="N1023" s="39">
        <v>36</v>
      </c>
    </row>
    <row r="1024" spans="1:14" x14ac:dyDescent="0.25">
      <c r="A1024" s="39" t="s">
        <v>135</v>
      </c>
      <c r="B1024" s="39" t="s">
        <v>135</v>
      </c>
      <c r="C1024" s="39">
        <v>3102000</v>
      </c>
      <c r="D1024" s="39">
        <v>5</v>
      </c>
      <c r="E1024" s="39">
        <v>38</v>
      </c>
      <c r="F1024" s="39">
        <v>41</v>
      </c>
      <c r="G1024" s="39">
        <v>41</v>
      </c>
      <c r="H1024" s="39">
        <v>32</v>
      </c>
      <c r="I1024" s="39">
        <v>39</v>
      </c>
      <c r="J1024" s="39">
        <v>36</v>
      </c>
      <c r="K1024" s="39">
        <v>35</v>
      </c>
      <c r="L1024" s="39">
        <v>35</v>
      </c>
      <c r="M1024" s="39">
        <v>35</v>
      </c>
      <c r="N1024" s="39">
        <v>35</v>
      </c>
    </row>
    <row r="1025" spans="1:14" x14ac:dyDescent="0.25">
      <c r="A1025" s="39" t="s">
        <v>135</v>
      </c>
      <c r="B1025" s="39" t="s">
        <v>135</v>
      </c>
      <c r="C1025" s="39">
        <v>3102000</v>
      </c>
      <c r="D1025" s="39">
        <v>6</v>
      </c>
      <c r="E1025" s="39">
        <v>38</v>
      </c>
      <c r="F1025" s="39">
        <v>37</v>
      </c>
      <c r="G1025" s="39">
        <v>40</v>
      </c>
      <c r="H1025" s="39">
        <v>40</v>
      </c>
      <c r="I1025" s="39">
        <v>31</v>
      </c>
      <c r="J1025" s="39">
        <v>38</v>
      </c>
      <c r="K1025" s="39">
        <v>35</v>
      </c>
      <c r="L1025" s="39">
        <v>34</v>
      </c>
      <c r="M1025" s="39">
        <v>34</v>
      </c>
      <c r="N1025" s="39">
        <v>34</v>
      </c>
    </row>
    <row r="1026" spans="1:14" x14ac:dyDescent="0.25">
      <c r="A1026" s="39" t="s">
        <v>135</v>
      </c>
      <c r="B1026" s="39" t="s">
        <v>135</v>
      </c>
      <c r="C1026" s="39">
        <v>3102000</v>
      </c>
      <c r="D1026" s="39">
        <v>7</v>
      </c>
      <c r="E1026" s="39">
        <v>42</v>
      </c>
      <c r="F1026" s="39">
        <v>39</v>
      </c>
      <c r="G1026" s="39">
        <v>38</v>
      </c>
      <c r="H1026" s="39">
        <v>41</v>
      </c>
      <c r="I1026" s="39">
        <v>41</v>
      </c>
      <c r="J1026" s="39">
        <v>32</v>
      </c>
      <c r="K1026" s="39">
        <v>39</v>
      </c>
      <c r="L1026" s="39">
        <v>36</v>
      </c>
      <c r="M1026" s="39">
        <v>35</v>
      </c>
      <c r="N1026" s="39">
        <v>35</v>
      </c>
    </row>
    <row r="1027" spans="1:14" x14ac:dyDescent="0.25">
      <c r="A1027" s="39" t="s">
        <v>135</v>
      </c>
      <c r="B1027" s="39" t="s">
        <v>135</v>
      </c>
      <c r="C1027" s="39">
        <v>3102000</v>
      </c>
      <c r="D1027" s="39">
        <v>8</v>
      </c>
      <c r="E1027" s="39">
        <v>39</v>
      </c>
      <c r="F1027" s="39">
        <v>43</v>
      </c>
      <c r="G1027" s="39">
        <v>40</v>
      </c>
      <c r="H1027" s="39">
        <v>39</v>
      </c>
      <c r="I1027" s="39">
        <v>42</v>
      </c>
      <c r="J1027" s="39">
        <v>42</v>
      </c>
      <c r="K1027" s="39">
        <v>33</v>
      </c>
      <c r="L1027" s="39">
        <v>40</v>
      </c>
      <c r="M1027" s="39">
        <v>37</v>
      </c>
      <c r="N1027" s="39">
        <v>36</v>
      </c>
    </row>
    <row r="1028" spans="1:14" x14ac:dyDescent="0.25">
      <c r="A1028" s="39" t="s">
        <v>135</v>
      </c>
      <c r="B1028" s="39" t="s">
        <v>135</v>
      </c>
      <c r="C1028" s="39">
        <v>3102000</v>
      </c>
      <c r="D1028" s="39">
        <v>9</v>
      </c>
      <c r="E1028" s="39">
        <v>43</v>
      </c>
      <c r="F1028" s="39">
        <v>39</v>
      </c>
      <c r="G1028" s="39">
        <v>44</v>
      </c>
      <c r="H1028" s="39">
        <v>40</v>
      </c>
      <c r="I1028" s="39">
        <v>40</v>
      </c>
      <c r="J1028" s="39">
        <v>43</v>
      </c>
      <c r="K1028" s="39">
        <v>42</v>
      </c>
      <c r="L1028" s="39">
        <v>33</v>
      </c>
      <c r="M1028" s="39">
        <v>41</v>
      </c>
      <c r="N1028" s="39">
        <v>37</v>
      </c>
    </row>
    <row r="1029" spans="1:14" x14ac:dyDescent="0.25">
      <c r="A1029" s="39" t="s">
        <v>135</v>
      </c>
      <c r="B1029" s="39" t="s">
        <v>135</v>
      </c>
      <c r="C1029" s="39">
        <v>3104000</v>
      </c>
      <c r="D1029" s="39">
        <v>0</v>
      </c>
      <c r="E1029" s="39">
        <v>29</v>
      </c>
      <c r="F1029" s="39">
        <v>27</v>
      </c>
      <c r="G1029" s="39">
        <v>29</v>
      </c>
      <c r="H1029" s="39">
        <v>28</v>
      </c>
      <c r="I1029" s="39">
        <v>28</v>
      </c>
      <c r="J1029" s="39">
        <v>28</v>
      </c>
      <c r="K1029" s="39">
        <v>28</v>
      </c>
      <c r="L1029" s="39">
        <v>28</v>
      </c>
      <c r="M1029" s="39">
        <v>28</v>
      </c>
      <c r="N1029" s="39">
        <v>28</v>
      </c>
    </row>
    <row r="1030" spans="1:14" x14ac:dyDescent="0.25">
      <c r="A1030" s="39" t="s">
        <v>135</v>
      </c>
      <c r="B1030" s="39" t="s">
        <v>135</v>
      </c>
      <c r="C1030" s="39">
        <v>3104000</v>
      </c>
      <c r="D1030" s="39">
        <v>1</v>
      </c>
      <c r="E1030" s="39">
        <v>34</v>
      </c>
      <c r="F1030" s="39">
        <v>32</v>
      </c>
      <c r="G1030" s="39">
        <v>30</v>
      </c>
      <c r="H1030" s="39">
        <v>32</v>
      </c>
      <c r="I1030" s="39">
        <v>31</v>
      </c>
      <c r="J1030" s="39">
        <v>31</v>
      </c>
      <c r="K1030" s="39">
        <v>31</v>
      </c>
      <c r="L1030" s="39">
        <v>31</v>
      </c>
      <c r="M1030" s="39">
        <v>31</v>
      </c>
      <c r="N1030" s="39">
        <v>31</v>
      </c>
    </row>
    <row r="1031" spans="1:14" x14ac:dyDescent="0.25">
      <c r="A1031" s="39" t="s">
        <v>135</v>
      </c>
      <c r="B1031" s="39" t="s">
        <v>135</v>
      </c>
      <c r="C1031" s="39">
        <v>3104000</v>
      </c>
      <c r="D1031" s="39">
        <v>10</v>
      </c>
      <c r="E1031" s="39">
        <v>33</v>
      </c>
      <c r="F1031" s="39">
        <v>27</v>
      </c>
      <c r="G1031" s="39">
        <v>26</v>
      </c>
      <c r="H1031" s="39">
        <v>22</v>
      </c>
      <c r="I1031" s="39">
        <v>34</v>
      </c>
      <c r="J1031" s="39">
        <v>24</v>
      </c>
      <c r="K1031" s="39">
        <v>27</v>
      </c>
      <c r="L1031" s="39">
        <v>15</v>
      </c>
      <c r="M1031" s="39">
        <v>23</v>
      </c>
      <c r="N1031" s="39">
        <v>26</v>
      </c>
    </row>
    <row r="1032" spans="1:14" x14ac:dyDescent="0.25">
      <c r="A1032" s="39" t="s">
        <v>135</v>
      </c>
      <c r="B1032" s="39" t="s">
        <v>135</v>
      </c>
      <c r="C1032" s="39">
        <v>3104000</v>
      </c>
      <c r="D1032" s="39">
        <v>11</v>
      </c>
      <c r="E1032" s="39">
        <v>24</v>
      </c>
      <c r="F1032" s="39">
        <v>31</v>
      </c>
      <c r="G1032" s="39">
        <v>26</v>
      </c>
      <c r="H1032" s="39">
        <v>24</v>
      </c>
      <c r="I1032" s="39">
        <v>21</v>
      </c>
      <c r="J1032" s="39">
        <v>33</v>
      </c>
      <c r="K1032" s="39">
        <v>23</v>
      </c>
      <c r="L1032" s="39">
        <v>26</v>
      </c>
      <c r="M1032" s="39">
        <v>14</v>
      </c>
      <c r="N1032" s="39">
        <v>22</v>
      </c>
    </row>
    <row r="1033" spans="1:14" x14ac:dyDescent="0.25">
      <c r="A1033" s="39" t="s">
        <v>135</v>
      </c>
      <c r="B1033" s="39" t="s">
        <v>135</v>
      </c>
      <c r="C1033" s="39">
        <v>3104000</v>
      </c>
      <c r="D1033" s="39">
        <v>12</v>
      </c>
      <c r="E1033" s="39">
        <v>23</v>
      </c>
      <c r="F1033" s="39">
        <v>23</v>
      </c>
      <c r="G1033" s="39">
        <v>30</v>
      </c>
      <c r="H1033" s="39">
        <v>25</v>
      </c>
      <c r="I1033" s="39">
        <v>24</v>
      </c>
      <c r="J1033" s="39">
        <v>20</v>
      </c>
      <c r="K1033" s="39">
        <v>32</v>
      </c>
      <c r="L1033" s="39">
        <v>23</v>
      </c>
      <c r="M1033" s="39">
        <v>25</v>
      </c>
      <c r="N1033" s="39">
        <v>14</v>
      </c>
    </row>
    <row r="1034" spans="1:14" x14ac:dyDescent="0.25">
      <c r="A1034" s="39" t="s">
        <v>135</v>
      </c>
      <c r="B1034" s="39" t="s">
        <v>135</v>
      </c>
      <c r="C1034" s="39">
        <v>3104000</v>
      </c>
      <c r="D1034" s="39">
        <v>2</v>
      </c>
      <c r="E1034" s="39">
        <v>28</v>
      </c>
      <c r="F1034" s="39">
        <v>31</v>
      </c>
      <c r="G1034" s="39">
        <v>29</v>
      </c>
      <c r="H1034" s="39">
        <v>27</v>
      </c>
      <c r="I1034" s="39">
        <v>29</v>
      </c>
      <c r="J1034" s="39">
        <v>28</v>
      </c>
      <c r="K1034" s="39">
        <v>28</v>
      </c>
      <c r="L1034" s="39">
        <v>28</v>
      </c>
      <c r="M1034" s="39">
        <v>28</v>
      </c>
      <c r="N1034" s="39">
        <v>28</v>
      </c>
    </row>
    <row r="1035" spans="1:14" x14ac:dyDescent="0.25">
      <c r="A1035" s="39" t="s">
        <v>135</v>
      </c>
      <c r="B1035" s="39" t="s">
        <v>135</v>
      </c>
      <c r="C1035" s="39">
        <v>3104000</v>
      </c>
      <c r="D1035" s="39">
        <v>3</v>
      </c>
      <c r="E1035" s="39">
        <v>18</v>
      </c>
      <c r="F1035" s="39">
        <v>28</v>
      </c>
      <c r="G1035" s="39">
        <v>31</v>
      </c>
      <c r="H1035" s="39">
        <v>29</v>
      </c>
      <c r="I1035" s="39">
        <v>27</v>
      </c>
      <c r="J1035" s="39">
        <v>30</v>
      </c>
      <c r="K1035" s="39">
        <v>29</v>
      </c>
      <c r="L1035" s="39">
        <v>29</v>
      </c>
      <c r="M1035" s="39">
        <v>29</v>
      </c>
      <c r="N1035" s="39">
        <v>29</v>
      </c>
    </row>
    <row r="1036" spans="1:14" x14ac:dyDescent="0.25">
      <c r="A1036" s="39" t="s">
        <v>135</v>
      </c>
      <c r="B1036" s="39" t="s">
        <v>135</v>
      </c>
      <c r="C1036" s="39">
        <v>3104000</v>
      </c>
      <c r="D1036" s="39">
        <v>4</v>
      </c>
      <c r="E1036" s="39">
        <v>32</v>
      </c>
      <c r="F1036" s="39">
        <v>18</v>
      </c>
      <c r="G1036" s="39">
        <v>28</v>
      </c>
      <c r="H1036" s="39">
        <v>31</v>
      </c>
      <c r="I1036" s="39">
        <v>28</v>
      </c>
      <c r="J1036" s="39">
        <v>27</v>
      </c>
      <c r="K1036" s="39">
        <v>29</v>
      </c>
      <c r="L1036" s="39">
        <v>28</v>
      </c>
      <c r="M1036" s="39">
        <v>28</v>
      </c>
      <c r="N1036" s="39">
        <v>28</v>
      </c>
    </row>
    <row r="1037" spans="1:14" x14ac:dyDescent="0.25">
      <c r="A1037" s="39" t="s">
        <v>135</v>
      </c>
      <c r="B1037" s="39" t="s">
        <v>135</v>
      </c>
      <c r="C1037" s="39">
        <v>3104000</v>
      </c>
      <c r="D1037" s="39">
        <v>5</v>
      </c>
      <c r="E1037" s="39">
        <v>27</v>
      </c>
      <c r="F1037" s="39">
        <v>30</v>
      </c>
      <c r="G1037" s="39">
        <v>17</v>
      </c>
      <c r="H1037" s="39">
        <v>26</v>
      </c>
      <c r="I1037" s="39">
        <v>29</v>
      </c>
      <c r="J1037" s="39">
        <v>27</v>
      </c>
      <c r="K1037" s="39">
        <v>25</v>
      </c>
      <c r="L1037" s="39">
        <v>27</v>
      </c>
      <c r="M1037" s="39">
        <v>26</v>
      </c>
      <c r="N1037" s="39">
        <v>26</v>
      </c>
    </row>
    <row r="1038" spans="1:14" x14ac:dyDescent="0.25">
      <c r="A1038" s="39" t="s">
        <v>135</v>
      </c>
      <c r="B1038" s="39" t="s">
        <v>135</v>
      </c>
      <c r="C1038" s="39">
        <v>3104000</v>
      </c>
      <c r="D1038" s="39">
        <v>6</v>
      </c>
      <c r="E1038" s="39">
        <v>36</v>
      </c>
      <c r="F1038" s="39">
        <v>26</v>
      </c>
      <c r="G1038" s="39">
        <v>29</v>
      </c>
      <c r="H1038" s="39">
        <v>16</v>
      </c>
      <c r="I1038" s="39">
        <v>25</v>
      </c>
      <c r="J1038" s="39">
        <v>27</v>
      </c>
      <c r="K1038" s="39">
        <v>25</v>
      </c>
      <c r="L1038" s="39">
        <v>24</v>
      </c>
      <c r="M1038" s="39">
        <v>26</v>
      </c>
      <c r="N1038" s="39">
        <v>25</v>
      </c>
    </row>
    <row r="1039" spans="1:14" x14ac:dyDescent="0.25">
      <c r="A1039" s="39" t="s">
        <v>135</v>
      </c>
      <c r="B1039" s="39" t="s">
        <v>135</v>
      </c>
      <c r="C1039" s="39">
        <v>3104000</v>
      </c>
      <c r="D1039" s="39">
        <v>7</v>
      </c>
      <c r="E1039" s="39">
        <v>23</v>
      </c>
      <c r="F1039" s="39">
        <v>36</v>
      </c>
      <c r="G1039" s="39">
        <v>26</v>
      </c>
      <c r="H1039" s="39">
        <v>29</v>
      </c>
      <c r="I1039" s="39">
        <v>16</v>
      </c>
      <c r="J1039" s="39">
        <v>25</v>
      </c>
      <c r="K1039" s="39">
        <v>27</v>
      </c>
      <c r="L1039" s="39">
        <v>25</v>
      </c>
      <c r="M1039" s="39">
        <v>24</v>
      </c>
      <c r="N1039" s="39">
        <v>26</v>
      </c>
    </row>
    <row r="1040" spans="1:14" x14ac:dyDescent="0.25">
      <c r="A1040" s="39" t="s">
        <v>135</v>
      </c>
      <c r="B1040" s="39" t="s">
        <v>135</v>
      </c>
      <c r="C1040" s="39">
        <v>3104000</v>
      </c>
      <c r="D1040" s="39">
        <v>8</v>
      </c>
      <c r="E1040" s="39">
        <v>26</v>
      </c>
      <c r="F1040" s="39">
        <v>22</v>
      </c>
      <c r="G1040" s="39">
        <v>35</v>
      </c>
      <c r="H1040" s="39">
        <v>25</v>
      </c>
      <c r="I1040" s="39">
        <v>28</v>
      </c>
      <c r="J1040" s="39">
        <v>16</v>
      </c>
      <c r="K1040" s="39">
        <v>24</v>
      </c>
      <c r="L1040" s="39">
        <v>27</v>
      </c>
      <c r="M1040" s="39">
        <v>25</v>
      </c>
      <c r="N1040" s="39">
        <v>23</v>
      </c>
    </row>
    <row r="1041" spans="1:14" x14ac:dyDescent="0.25">
      <c r="A1041" s="39" t="s">
        <v>135</v>
      </c>
      <c r="B1041" s="39" t="s">
        <v>135</v>
      </c>
      <c r="C1041" s="39">
        <v>3104000</v>
      </c>
      <c r="D1041" s="39">
        <v>9</v>
      </c>
      <c r="E1041" s="39">
        <v>29</v>
      </c>
      <c r="F1041" s="39">
        <v>27</v>
      </c>
      <c r="G1041" s="39">
        <v>23</v>
      </c>
      <c r="H1041" s="39">
        <v>37</v>
      </c>
      <c r="I1041" s="39">
        <v>26</v>
      </c>
      <c r="J1041" s="39">
        <v>29</v>
      </c>
      <c r="K1041" s="39">
        <v>16</v>
      </c>
      <c r="L1041" s="39">
        <v>25</v>
      </c>
      <c r="M1041" s="39">
        <v>28</v>
      </c>
      <c r="N1041" s="39">
        <v>26</v>
      </c>
    </row>
    <row r="1042" spans="1:14" x14ac:dyDescent="0.25">
      <c r="A1042" s="39" t="s">
        <v>135</v>
      </c>
      <c r="B1042" s="39" t="s">
        <v>135</v>
      </c>
      <c r="C1042" s="39">
        <v>3105000</v>
      </c>
      <c r="D1042" s="39">
        <v>0</v>
      </c>
      <c r="E1042" s="39">
        <v>160</v>
      </c>
      <c r="F1042" s="39">
        <v>154</v>
      </c>
      <c r="G1042" s="39">
        <v>163</v>
      </c>
      <c r="H1042" s="39">
        <v>159</v>
      </c>
      <c r="I1042" s="39">
        <v>159</v>
      </c>
      <c r="J1042" s="39">
        <v>159</v>
      </c>
      <c r="K1042" s="39">
        <v>159</v>
      </c>
      <c r="L1042" s="39">
        <v>159</v>
      </c>
      <c r="M1042" s="39">
        <v>159</v>
      </c>
      <c r="N1042" s="39">
        <v>159</v>
      </c>
    </row>
    <row r="1043" spans="1:14" x14ac:dyDescent="0.25">
      <c r="A1043" s="39" t="s">
        <v>135</v>
      </c>
      <c r="B1043" s="39" t="s">
        <v>135</v>
      </c>
      <c r="C1043" s="39">
        <v>3105000</v>
      </c>
      <c r="D1043" s="39">
        <v>1</v>
      </c>
      <c r="E1043" s="39">
        <v>161</v>
      </c>
      <c r="F1043" s="39">
        <v>151</v>
      </c>
      <c r="G1043" s="39">
        <v>145</v>
      </c>
      <c r="H1043" s="39">
        <v>154</v>
      </c>
      <c r="I1043" s="39">
        <v>150</v>
      </c>
      <c r="J1043" s="39">
        <v>150</v>
      </c>
      <c r="K1043" s="39">
        <v>150</v>
      </c>
      <c r="L1043" s="39">
        <v>150</v>
      </c>
      <c r="M1043" s="39">
        <v>150</v>
      </c>
      <c r="N1043" s="39">
        <v>150</v>
      </c>
    </row>
    <row r="1044" spans="1:14" x14ac:dyDescent="0.25">
      <c r="A1044" s="39" t="s">
        <v>135</v>
      </c>
      <c r="B1044" s="39" t="s">
        <v>135</v>
      </c>
      <c r="C1044" s="39">
        <v>3105000</v>
      </c>
      <c r="D1044" s="39">
        <v>10</v>
      </c>
      <c r="E1044" s="39">
        <v>169</v>
      </c>
      <c r="F1044" s="39">
        <v>173</v>
      </c>
      <c r="G1044" s="39">
        <v>134</v>
      </c>
      <c r="H1044" s="39">
        <v>139</v>
      </c>
      <c r="I1044" s="39">
        <v>131</v>
      </c>
      <c r="J1044" s="39">
        <v>134</v>
      </c>
      <c r="K1044" s="39">
        <v>114</v>
      </c>
      <c r="L1044" s="39">
        <v>141</v>
      </c>
      <c r="M1044" s="39">
        <v>122</v>
      </c>
      <c r="N1044" s="39">
        <v>146</v>
      </c>
    </row>
    <row r="1045" spans="1:14" x14ac:dyDescent="0.25">
      <c r="A1045" s="39" t="s">
        <v>135</v>
      </c>
      <c r="B1045" s="39" t="s">
        <v>135</v>
      </c>
      <c r="C1045" s="39">
        <v>3105000</v>
      </c>
      <c r="D1045" s="39">
        <v>11</v>
      </c>
      <c r="E1045" s="39">
        <v>149</v>
      </c>
      <c r="F1045" s="39">
        <v>170</v>
      </c>
      <c r="G1045" s="39">
        <v>174</v>
      </c>
      <c r="H1045" s="39">
        <v>136</v>
      </c>
      <c r="I1045" s="39">
        <v>140</v>
      </c>
      <c r="J1045" s="39">
        <v>132</v>
      </c>
      <c r="K1045" s="39">
        <v>135</v>
      </c>
      <c r="L1045" s="39">
        <v>115</v>
      </c>
      <c r="M1045" s="39">
        <v>142</v>
      </c>
      <c r="N1045" s="39">
        <v>124</v>
      </c>
    </row>
    <row r="1046" spans="1:14" x14ac:dyDescent="0.25">
      <c r="A1046" s="39" t="s">
        <v>135</v>
      </c>
      <c r="B1046" s="39" t="s">
        <v>135</v>
      </c>
      <c r="C1046" s="39">
        <v>3105000</v>
      </c>
      <c r="D1046" s="39">
        <v>12</v>
      </c>
      <c r="E1046" s="39">
        <v>148</v>
      </c>
      <c r="F1046" s="39">
        <v>145</v>
      </c>
      <c r="G1046" s="39">
        <v>165</v>
      </c>
      <c r="H1046" s="39">
        <v>169</v>
      </c>
      <c r="I1046" s="39">
        <v>132</v>
      </c>
      <c r="J1046" s="39">
        <v>136</v>
      </c>
      <c r="K1046" s="39">
        <v>128</v>
      </c>
      <c r="L1046" s="39">
        <v>131</v>
      </c>
      <c r="M1046" s="39">
        <v>112</v>
      </c>
      <c r="N1046" s="39">
        <v>138</v>
      </c>
    </row>
    <row r="1047" spans="1:14" x14ac:dyDescent="0.25">
      <c r="A1047" s="39" t="s">
        <v>135</v>
      </c>
      <c r="B1047" s="39" t="s">
        <v>135</v>
      </c>
      <c r="C1047" s="39">
        <v>3105000</v>
      </c>
      <c r="D1047" s="39">
        <v>2</v>
      </c>
      <c r="E1047" s="39">
        <v>129</v>
      </c>
      <c r="F1047" s="39">
        <v>154</v>
      </c>
      <c r="G1047" s="39">
        <v>144</v>
      </c>
      <c r="H1047" s="39">
        <v>138</v>
      </c>
      <c r="I1047" s="39">
        <v>147</v>
      </c>
      <c r="J1047" s="39">
        <v>143</v>
      </c>
      <c r="K1047" s="39">
        <v>143</v>
      </c>
      <c r="L1047" s="39">
        <v>143</v>
      </c>
      <c r="M1047" s="39">
        <v>143</v>
      </c>
      <c r="N1047" s="39">
        <v>143</v>
      </c>
    </row>
    <row r="1048" spans="1:14" x14ac:dyDescent="0.25">
      <c r="A1048" s="39" t="s">
        <v>135</v>
      </c>
      <c r="B1048" s="39" t="s">
        <v>135</v>
      </c>
      <c r="C1048" s="39">
        <v>3105000</v>
      </c>
      <c r="D1048" s="39">
        <v>3</v>
      </c>
      <c r="E1048" s="39">
        <v>144</v>
      </c>
      <c r="F1048" s="39">
        <v>125</v>
      </c>
      <c r="G1048" s="39">
        <v>150</v>
      </c>
      <c r="H1048" s="39">
        <v>140</v>
      </c>
      <c r="I1048" s="39">
        <v>135</v>
      </c>
      <c r="J1048" s="39">
        <v>143</v>
      </c>
      <c r="K1048" s="39">
        <v>139</v>
      </c>
      <c r="L1048" s="39">
        <v>139</v>
      </c>
      <c r="M1048" s="39">
        <v>139</v>
      </c>
      <c r="N1048" s="39">
        <v>139</v>
      </c>
    </row>
    <row r="1049" spans="1:14" x14ac:dyDescent="0.25">
      <c r="A1049" s="39" t="s">
        <v>135</v>
      </c>
      <c r="B1049" s="39" t="s">
        <v>135</v>
      </c>
      <c r="C1049" s="39">
        <v>3105000</v>
      </c>
      <c r="D1049" s="39">
        <v>4</v>
      </c>
      <c r="E1049" s="39">
        <v>117</v>
      </c>
      <c r="F1049" s="39">
        <v>144</v>
      </c>
      <c r="G1049" s="39">
        <v>125</v>
      </c>
      <c r="H1049" s="39">
        <v>150</v>
      </c>
      <c r="I1049" s="39">
        <v>141</v>
      </c>
      <c r="J1049" s="39">
        <v>135</v>
      </c>
      <c r="K1049" s="39">
        <v>143</v>
      </c>
      <c r="L1049" s="39">
        <v>140</v>
      </c>
      <c r="M1049" s="39">
        <v>140</v>
      </c>
      <c r="N1049" s="39">
        <v>140</v>
      </c>
    </row>
    <row r="1050" spans="1:14" x14ac:dyDescent="0.25">
      <c r="A1050" s="39" t="s">
        <v>135</v>
      </c>
      <c r="B1050" s="39" t="s">
        <v>135</v>
      </c>
      <c r="C1050" s="39">
        <v>3105000</v>
      </c>
      <c r="D1050" s="39">
        <v>5</v>
      </c>
      <c r="E1050" s="39">
        <v>138</v>
      </c>
      <c r="F1050" s="39">
        <v>118</v>
      </c>
      <c r="G1050" s="39">
        <v>146</v>
      </c>
      <c r="H1050" s="39">
        <v>126</v>
      </c>
      <c r="I1050" s="39">
        <v>151</v>
      </c>
      <c r="J1050" s="39">
        <v>142</v>
      </c>
      <c r="K1050" s="39">
        <v>136</v>
      </c>
      <c r="L1050" s="39">
        <v>144</v>
      </c>
      <c r="M1050" s="39">
        <v>141</v>
      </c>
      <c r="N1050" s="39">
        <v>141</v>
      </c>
    </row>
    <row r="1051" spans="1:14" x14ac:dyDescent="0.25">
      <c r="A1051" s="39" t="s">
        <v>135</v>
      </c>
      <c r="B1051" s="39" t="s">
        <v>135</v>
      </c>
      <c r="C1051" s="39">
        <v>3105000</v>
      </c>
      <c r="D1051" s="39">
        <v>6</v>
      </c>
      <c r="E1051" s="39">
        <v>132</v>
      </c>
      <c r="F1051" s="39">
        <v>135</v>
      </c>
      <c r="G1051" s="39">
        <v>115</v>
      </c>
      <c r="H1051" s="39">
        <v>142</v>
      </c>
      <c r="I1051" s="39">
        <v>124</v>
      </c>
      <c r="J1051" s="39">
        <v>148</v>
      </c>
      <c r="K1051" s="39">
        <v>139</v>
      </c>
      <c r="L1051" s="39">
        <v>133</v>
      </c>
      <c r="M1051" s="39">
        <v>141</v>
      </c>
      <c r="N1051" s="39">
        <v>137</v>
      </c>
    </row>
    <row r="1052" spans="1:14" x14ac:dyDescent="0.25">
      <c r="A1052" s="39" t="s">
        <v>135</v>
      </c>
      <c r="B1052" s="39" t="s">
        <v>135</v>
      </c>
      <c r="C1052" s="39">
        <v>3105000</v>
      </c>
      <c r="D1052" s="39">
        <v>7</v>
      </c>
      <c r="E1052" s="39">
        <v>140</v>
      </c>
      <c r="F1052" s="39">
        <v>132</v>
      </c>
      <c r="G1052" s="39">
        <v>135</v>
      </c>
      <c r="H1052" s="39">
        <v>116</v>
      </c>
      <c r="I1052" s="39">
        <v>143</v>
      </c>
      <c r="J1052" s="39">
        <v>124</v>
      </c>
      <c r="K1052" s="39">
        <v>148</v>
      </c>
      <c r="L1052" s="39">
        <v>139</v>
      </c>
      <c r="M1052" s="39">
        <v>133</v>
      </c>
      <c r="N1052" s="39">
        <v>141</v>
      </c>
    </row>
    <row r="1053" spans="1:14" x14ac:dyDescent="0.25">
      <c r="A1053" s="39" t="s">
        <v>135</v>
      </c>
      <c r="B1053" s="39" t="s">
        <v>135</v>
      </c>
      <c r="C1053" s="39">
        <v>3105000</v>
      </c>
      <c r="D1053" s="39">
        <v>8</v>
      </c>
      <c r="E1053" s="39">
        <v>136</v>
      </c>
      <c r="F1053" s="39">
        <v>141</v>
      </c>
      <c r="G1053" s="39">
        <v>132</v>
      </c>
      <c r="H1053" s="39">
        <v>136</v>
      </c>
      <c r="I1053" s="39">
        <v>116</v>
      </c>
      <c r="J1053" s="39">
        <v>143</v>
      </c>
      <c r="K1053" s="39">
        <v>124</v>
      </c>
      <c r="L1053" s="39">
        <v>148</v>
      </c>
      <c r="M1053" s="39">
        <v>139</v>
      </c>
      <c r="N1053" s="39">
        <v>134</v>
      </c>
    </row>
    <row r="1054" spans="1:14" x14ac:dyDescent="0.25">
      <c r="A1054" s="39" t="s">
        <v>135</v>
      </c>
      <c r="B1054" s="39" t="s">
        <v>135</v>
      </c>
      <c r="C1054" s="39">
        <v>3105000</v>
      </c>
      <c r="D1054" s="39">
        <v>9</v>
      </c>
      <c r="E1054" s="39">
        <v>175</v>
      </c>
      <c r="F1054" s="39">
        <v>136</v>
      </c>
      <c r="G1054" s="39">
        <v>141</v>
      </c>
      <c r="H1054" s="39">
        <v>132</v>
      </c>
      <c r="I1054" s="39">
        <v>136</v>
      </c>
      <c r="J1054" s="39">
        <v>116</v>
      </c>
      <c r="K1054" s="39">
        <v>143</v>
      </c>
      <c r="L1054" s="39">
        <v>124</v>
      </c>
      <c r="M1054" s="39">
        <v>148</v>
      </c>
      <c r="N1054" s="39">
        <v>139</v>
      </c>
    </row>
    <row r="1055" spans="1:14" x14ac:dyDescent="0.25">
      <c r="A1055" s="39" t="s">
        <v>135</v>
      </c>
      <c r="B1055" s="39" t="s">
        <v>135</v>
      </c>
      <c r="C1055" s="39">
        <v>3201000</v>
      </c>
      <c r="D1055" s="39">
        <v>0</v>
      </c>
      <c r="E1055" s="39">
        <v>282</v>
      </c>
      <c r="F1055" s="39">
        <v>245</v>
      </c>
      <c r="G1055" s="39">
        <v>253</v>
      </c>
      <c r="H1055" s="39">
        <v>260</v>
      </c>
      <c r="I1055" s="39">
        <v>260</v>
      </c>
      <c r="J1055" s="39">
        <v>260</v>
      </c>
      <c r="K1055" s="39">
        <v>260</v>
      </c>
      <c r="L1055" s="39">
        <v>260</v>
      </c>
      <c r="M1055" s="39">
        <v>260</v>
      </c>
      <c r="N1055" s="39">
        <v>260</v>
      </c>
    </row>
    <row r="1056" spans="1:14" x14ac:dyDescent="0.25">
      <c r="A1056" s="39" t="s">
        <v>135</v>
      </c>
      <c r="B1056" s="39" t="s">
        <v>135</v>
      </c>
      <c r="C1056" s="39">
        <v>3201000</v>
      </c>
      <c r="D1056" s="39">
        <v>1</v>
      </c>
      <c r="E1056" s="39">
        <v>257</v>
      </c>
      <c r="F1056" s="39">
        <v>277</v>
      </c>
      <c r="G1056" s="39">
        <v>240</v>
      </c>
      <c r="H1056" s="39">
        <v>248</v>
      </c>
      <c r="I1056" s="39">
        <v>255</v>
      </c>
      <c r="J1056" s="39">
        <v>255</v>
      </c>
      <c r="K1056" s="39">
        <v>255</v>
      </c>
      <c r="L1056" s="39">
        <v>255</v>
      </c>
      <c r="M1056" s="39">
        <v>255</v>
      </c>
      <c r="N1056" s="39">
        <v>255</v>
      </c>
    </row>
    <row r="1057" spans="1:14" x14ac:dyDescent="0.25">
      <c r="A1057" s="39" t="s">
        <v>135</v>
      </c>
      <c r="B1057" s="39" t="s">
        <v>135</v>
      </c>
      <c r="C1057" s="39">
        <v>3201000</v>
      </c>
      <c r="D1057" s="39">
        <v>10</v>
      </c>
      <c r="E1057" s="39">
        <v>262</v>
      </c>
      <c r="F1057" s="39">
        <v>243</v>
      </c>
      <c r="G1057" s="39">
        <v>289</v>
      </c>
      <c r="H1057" s="39">
        <v>258</v>
      </c>
      <c r="I1057" s="39">
        <v>252</v>
      </c>
      <c r="J1057" s="39">
        <v>266</v>
      </c>
      <c r="K1057" s="39">
        <v>235</v>
      </c>
      <c r="L1057" s="39">
        <v>279</v>
      </c>
      <c r="M1057" s="39">
        <v>243</v>
      </c>
      <c r="N1057" s="39">
        <v>285</v>
      </c>
    </row>
    <row r="1058" spans="1:14" x14ac:dyDescent="0.25">
      <c r="A1058" s="39" t="s">
        <v>135</v>
      </c>
      <c r="B1058" s="39" t="s">
        <v>135</v>
      </c>
      <c r="C1058" s="39">
        <v>3201000</v>
      </c>
      <c r="D1058" s="39">
        <v>11</v>
      </c>
      <c r="E1058" s="39">
        <v>239</v>
      </c>
      <c r="F1058" s="39">
        <v>256</v>
      </c>
      <c r="G1058" s="39">
        <v>237</v>
      </c>
      <c r="H1058" s="39">
        <v>282</v>
      </c>
      <c r="I1058" s="39">
        <v>252</v>
      </c>
      <c r="J1058" s="39">
        <v>246</v>
      </c>
      <c r="K1058" s="39">
        <v>260</v>
      </c>
      <c r="L1058" s="39">
        <v>230</v>
      </c>
      <c r="M1058" s="39">
        <v>273</v>
      </c>
      <c r="N1058" s="39">
        <v>238</v>
      </c>
    </row>
    <row r="1059" spans="1:14" x14ac:dyDescent="0.25">
      <c r="A1059" s="39" t="s">
        <v>135</v>
      </c>
      <c r="B1059" s="39" t="s">
        <v>135</v>
      </c>
      <c r="C1059" s="39">
        <v>3201000</v>
      </c>
      <c r="D1059" s="39">
        <v>12</v>
      </c>
      <c r="E1059" s="39">
        <v>236</v>
      </c>
      <c r="F1059" s="39">
        <v>234</v>
      </c>
      <c r="G1059" s="39">
        <v>251</v>
      </c>
      <c r="H1059" s="39">
        <v>232</v>
      </c>
      <c r="I1059" s="39">
        <v>276</v>
      </c>
      <c r="J1059" s="39">
        <v>246</v>
      </c>
      <c r="K1059" s="39">
        <v>241</v>
      </c>
      <c r="L1059" s="39">
        <v>254</v>
      </c>
      <c r="M1059" s="39">
        <v>225</v>
      </c>
      <c r="N1059" s="39">
        <v>267</v>
      </c>
    </row>
    <row r="1060" spans="1:14" x14ac:dyDescent="0.25">
      <c r="A1060" s="39" t="s">
        <v>135</v>
      </c>
      <c r="B1060" s="39" t="s">
        <v>135</v>
      </c>
      <c r="C1060" s="39">
        <v>3201000</v>
      </c>
      <c r="D1060" s="39">
        <v>2</v>
      </c>
      <c r="E1060" s="39">
        <v>221</v>
      </c>
      <c r="F1060" s="39">
        <v>258</v>
      </c>
      <c r="G1060" s="39">
        <v>278</v>
      </c>
      <c r="H1060" s="39">
        <v>241</v>
      </c>
      <c r="I1060" s="39">
        <v>249</v>
      </c>
      <c r="J1060" s="39">
        <v>256</v>
      </c>
      <c r="K1060" s="39">
        <v>256</v>
      </c>
      <c r="L1060" s="39">
        <v>256</v>
      </c>
      <c r="M1060" s="39">
        <v>256</v>
      </c>
      <c r="N1060" s="39">
        <v>256</v>
      </c>
    </row>
    <row r="1061" spans="1:14" x14ac:dyDescent="0.25">
      <c r="A1061" s="39" t="s">
        <v>135</v>
      </c>
      <c r="B1061" s="39" t="s">
        <v>135</v>
      </c>
      <c r="C1061" s="39">
        <v>3201000</v>
      </c>
      <c r="D1061" s="39">
        <v>3</v>
      </c>
      <c r="E1061" s="39">
        <v>260</v>
      </c>
      <c r="F1061" s="39">
        <v>227</v>
      </c>
      <c r="G1061" s="39">
        <v>265</v>
      </c>
      <c r="H1061" s="39">
        <v>286</v>
      </c>
      <c r="I1061" s="39">
        <v>248</v>
      </c>
      <c r="J1061" s="39">
        <v>256</v>
      </c>
      <c r="K1061" s="39">
        <v>263</v>
      </c>
      <c r="L1061" s="39">
        <v>263</v>
      </c>
      <c r="M1061" s="39">
        <v>263</v>
      </c>
      <c r="N1061" s="39">
        <v>263</v>
      </c>
    </row>
    <row r="1062" spans="1:14" x14ac:dyDescent="0.25">
      <c r="A1062" s="39" t="s">
        <v>135</v>
      </c>
      <c r="B1062" s="39" t="s">
        <v>135</v>
      </c>
      <c r="C1062" s="39">
        <v>3201000</v>
      </c>
      <c r="D1062" s="39">
        <v>4</v>
      </c>
      <c r="E1062" s="39">
        <v>221</v>
      </c>
      <c r="F1062" s="39">
        <v>263</v>
      </c>
      <c r="G1062" s="39">
        <v>229</v>
      </c>
      <c r="H1062" s="39">
        <v>268</v>
      </c>
      <c r="I1062" s="39">
        <v>289</v>
      </c>
      <c r="J1062" s="39">
        <v>250</v>
      </c>
      <c r="K1062" s="39">
        <v>258</v>
      </c>
      <c r="L1062" s="39">
        <v>266</v>
      </c>
      <c r="M1062" s="39">
        <v>266</v>
      </c>
      <c r="N1062" s="39">
        <v>266</v>
      </c>
    </row>
    <row r="1063" spans="1:14" x14ac:dyDescent="0.25">
      <c r="A1063" s="39" t="s">
        <v>135</v>
      </c>
      <c r="B1063" s="39" t="s">
        <v>135</v>
      </c>
      <c r="C1063" s="39">
        <v>3201000</v>
      </c>
      <c r="D1063" s="39">
        <v>5</v>
      </c>
      <c r="E1063" s="39">
        <v>255</v>
      </c>
      <c r="F1063" s="39">
        <v>226</v>
      </c>
      <c r="G1063" s="39">
        <v>268</v>
      </c>
      <c r="H1063" s="39">
        <v>234</v>
      </c>
      <c r="I1063" s="39">
        <v>274</v>
      </c>
      <c r="J1063" s="39">
        <v>295</v>
      </c>
      <c r="K1063" s="39">
        <v>256</v>
      </c>
      <c r="L1063" s="39">
        <v>264</v>
      </c>
      <c r="M1063" s="39">
        <v>271</v>
      </c>
      <c r="N1063" s="39">
        <v>271</v>
      </c>
    </row>
    <row r="1064" spans="1:14" x14ac:dyDescent="0.25">
      <c r="A1064" s="39" t="s">
        <v>135</v>
      </c>
      <c r="B1064" s="39" t="s">
        <v>135</v>
      </c>
      <c r="C1064" s="39">
        <v>3201000</v>
      </c>
      <c r="D1064" s="39">
        <v>6</v>
      </c>
      <c r="E1064" s="39">
        <v>240</v>
      </c>
      <c r="F1064" s="39">
        <v>253</v>
      </c>
      <c r="G1064" s="39">
        <v>224</v>
      </c>
      <c r="H1064" s="39">
        <v>266</v>
      </c>
      <c r="I1064" s="39">
        <v>232</v>
      </c>
      <c r="J1064" s="39">
        <v>271</v>
      </c>
      <c r="K1064" s="39">
        <v>292</v>
      </c>
      <c r="L1064" s="39">
        <v>254</v>
      </c>
      <c r="M1064" s="39">
        <v>262</v>
      </c>
      <c r="N1064" s="39">
        <v>269</v>
      </c>
    </row>
    <row r="1065" spans="1:14" x14ac:dyDescent="0.25">
      <c r="A1065" s="39" t="s">
        <v>135</v>
      </c>
      <c r="B1065" s="39" t="s">
        <v>135</v>
      </c>
      <c r="C1065" s="39">
        <v>3201000</v>
      </c>
      <c r="D1065" s="39">
        <v>7</v>
      </c>
      <c r="E1065" s="39">
        <v>249</v>
      </c>
      <c r="F1065" s="39">
        <v>243</v>
      </c>
      <c r="G1065" s="39">
        <v>257</v>
      </c>
      <c r="H1065" s="39">
        <v>227</v>
      </c>
      <c r="I1065" s="39">
        <v>270</v>
      </c>
      <c r="J1065" s="39">
        <v>235</v>
      </c>
      <c r="K1065" s="39">
        <v>275</v>
      </c>
      <c r="L1065" s="39">
        <v>296</v>
      </c>
      <c r="M1065" s="39">
        <v>257</v>
      </c>
      <c r="N1065" s="39">
        <v>265</v>
      </c>
    </row>
    <row r="1066" spans="1:14" x14ac:dyDescent="0.25">
      <c r="A1066" s="39" t="s">
        <v>135</v>
      </c>
      <c r="B1066" s="39" t="s">
        <v>135</v>
      </c>
      <c r="C1066" s="39">
        <v>3201000</v>
      </c>
      <c r="D1066" s="39">
        <v>8</v>
      </c>
      <c r="E1066" s="39">
        <v>289</v>
      </c>
      <c r="F1066" s="39">
        <v>258</v>
      </c>
      <c r="G1066" s="39">
        <v>252</v>
      </c>
      <c r="H1066" s="39">
        <v>266</v>
      </c>
      <c r="I1066" s="39">
        <v>235</v>
      </c>
      <c r="J1066" s="39">
        <v>279</v>
      </c>
      <c r="K1066" s="39">
        <v>243</v>
      </c>
      <c r="L1066" s="39">
        <v>285</v>
      </c>
      <c r="M1066" s="39">
        <v>307</v>
      </c>
      <c r="N1066" s="39">
        <v>266</v>
      </c>
    </row>
    <row r="1067" spans="1:14" x14ac:dyDescent="0.25">
      <c r="A1067" s="39" t="s">
        <v>135</v>
      </c>
      <c r="B1067" s="39" t="s">
        <v>135</v>
      </c>
      <c r="C1067" s="39">
        <v>3201000</v>
      </c>
      <c r="D1067" s="39">
        <v>9</v>
      </c>
      <c r="E1067" s="39">
        <v>240</v>
      </c>
      <c r="F1067" s="39">
        <v>285</v>
      </c>
      <c r="G1067" s="39">
        <v>255</v>
      </c>
      <c r="H1067" s="39">
        <v>249</v>
      </c>
      <c r="I1067" s="39">
        <v>262</v>
      </c>
      <c r="J1067" s="39">
        <v>232</v>
      </c>
      <c r="K1067" s="39">
        <v>275</v>
      </c>
      <c r="L1067" s="39">
        <v>240</v>
      </c>
      <c r="M1067" s="39">
        <v>281</v>
      </c>
      <c r="N1067" s="39">
        <v>303</v>
      </c>
    </row>
    <row r="1068" spans="1:14" x14ac:dyDescent="0.25">
      <c r="A1068" s="39" t="s">
        <v>135</v>
      </c>
      <c r="B1068" s="39" t="s">
        <v>135</v>
      </c>
      <c r="C1068" s="39">
        <v>3209000</v>
      </c>
      <c r="D1068" s="39">
        <v>0</v>
      </c>
      <c r="E1068" s="39">
        <v>164</v>
      </c>
      <c r="F1068" s="39">
        <v>142</v>
      </c>
      <c r="G1068" s="39">
        <v>146</v>
      </c>
      <c r="H1068" s="39">
        <v>151</v>
      </c>
      <c r="I1068" s="39">
        <v>151</v>
      </c>
      <c r="J1068" s="39">
        <v>151</v>
      </c>
      <c r="K1068" s="39">
        <v>151</v>
      </c>
      <c r="L1068" s="39">
        <v>151</v>
      </c>
      <c r="M1068" s="39">
        <v>151</v>
      </c>
      <c r="N1068" s="39">
        <v>151</v>
      </c>
    </row>
    <row r="1069" spans="1:14" x14ac:dyDescent="0.25">
      <c r="A1069" s="39" t="s">
        <v>135</v>
      </c>
      <c r="B1069" s="39" t="s">
        <v>135</v>
      </c>
      <c r="C1069" s="39">
        <v>3209000</v>
      </c>
      <c r="D1069" s="39">
        <v>1</v>
      </c>
      <c r="E1069" s="39">
        <v>158</v>
      </c>
      <c r="F1069" s="39">
        <v>169</v>
      </c>
      <c r="G1069" s="39">
        <v>147</v>
      </c>
      <c r="H1069" s="39">
        <v>151</v>
      </c>
      <c r="I1069" s="39">
        <v>156</v>
      </c>
      <c r="J1069" s="39">
        <v>156</v>
      </c>
      <c r="K1069" s="39">
        <v>156</v>
      </c>
      <c r="L1069" s="39">
        <v>156</v>
      </c>
      <c r="M1069" s="39">
        <v>156</v>
      </c>
      <c r="N1069" s="39">
        <v>156</v>
      </c>
    </row>
    <row r="1070" spans="1:14" x14ac:dyDescent="0.25">
      <c r="A1070" s="39" t="s">
        <v>135</v>
      </c>
      <c r="B1070" s="39" t="s">
        <v>135</v>
      </c>
      <c r="C1070" s="39">
        <v>3209000</v>
      </c>
      <c r="D1070" s="39">
        <v>10</v>
      </c>
      <c r="E1070" s="39">
        <v>181</v>
      </c>
      <c r="F1070" s="39">
        <v>170</v>
      </c>
      <c r="G1070" s="39">
        <v>190</v>
      </c>
      <c r="H1070" s="39">
        <v>162</v>
      </c>
      <c r="I1070" s="39">
        <v>152</v>
      </c>
      <c r="J1070" s="39">
        <v>178</v>
      </c>
      <c r="K1070" s="39">
        <v>200</v>
      </c>
      <c r="L1070" s="39">
        <v>163</v>
      </c>
      <c r="M1070" s="39">
        <v>172</v>
      </c>
      <c r="N1070" s="39">
        <v>185</v>
      </c>
    </row>
    <row r="1071" spans="1:14" x14ac:dyDescent="0.25">
      <c r="A1071" s="39" t="s">
        <v>135</v>
      </c>
      <c r="B1071" s="39" t="s">
        <v>135</v>
      </c>
      <c r="C1071" s="39">
        <v>3209000</v>
      </c>
      <c r="D1071" s="39">
        <v>11</v>
      </c>
      <c r="E1071" s="39">
        <v>150</v>
      </c>
      <c r="F1071" s="39">
        <v>171</v>
      </c>
      <c r="G1071" s="39">
        <v>160</v>
      </c>
      <c r="H1071" s="39">
        <v>179</v>
      </c>
      <c r="I1071" s="39">
        <v>152</v>
      </c>
      <c r="J1071" s="39">
        <v>143</v>
      </c>
      <c r="K1071" s="39">
        <v>168</v>
      </c>
      <c r="L1071" s="39">
        <v>189</v>
      </c>
      <c r="M1071" s="39">
        <v>154</v>
      </c>
      <c r="N1071" s="39">
        <v>162</v>
      </c>
    </row>
    <row r="1072" spans="1:14" x14ac:dyDescent="0.25">
      <c r="A1072" s="39" t="s">
        <v>135</v>
      </c>
      <c r="B1072" s="39" t="s">
        <v>135</v>
      </c>
      <c r="C1072" s="39">
        <v>3209000</v>
      </c>
      <c r="D1072" s="39">
        <v>12</v>
      </c>
      <c r="E1072" s="39">
        <v>115</v>
      </c>
      <c r="F1072" s="39">
        <v>143</v>
      </c>
      <c r="G1072" s="39">
        <v>163</v>
      </c>
      <c r="H1072" s="39">
        <v>153</v>
      </c>
      <c r="I1072" s="39">
        <v>171</v>
      </c>
      <c r="J1072" s="39">
        <v>145</v>
      </c>
      <c r="K1072" s="39">
        <v>137</v>
      </c>
      <c r="L1072" s="39">
        <v>160</v>
      </c>
      <c r="M1072" s="39">
        <v>180</v>
      </c>
      <c r="N1072" s="39">
        <v>147</v>
      </c>
    </row>
    <row r="1073" spans="1:14" x14ac:dyDescent="0.25">
      <c r="A1073" s="39" t="s">
        <v>135</v>
      </c>
      <c r="B1073" s="39" t="s">
        <v>135</v>
      </c>
      <c r="C1073" s="39">
        <v>3209000</v>
      </c>
      <c r="D1073" s="39">
        <v>2</v>
      </c>
      <c r="E1073" s="39">
        <v>151</v>
      </c>
      <c r="F1073" s="39">
        <v>163</v>
      </c>
      <c r="G1073" s="39">
        <v>174</v>
      </c>
      <c r="H1073" s="39">
        <v>151</v>
      </c>
      <c r="I1073" s="39">
        <v>156</v>
      </c>
      <c r="J1073" s="39">
        <v>160</v>
      </c>
      <c r="K1073" s="39">
        <v>160</v>
      </c>
      <c r="L1073" s="39">
        <v>160</v>
      </c>
      <c r="M1073" s="39">
        <v>160</v>
      </c>
      <c r="N1073" s="39">
        <v>160</v>
      </c>
    </row>
    <row r="1074" spans="1:14" x14ac:dyDescent="0.25">
      <c r="A1074" s="39" t="s">
        <v>135</v>
      </c>
      <c r="B1074" s="39" t="s">
        <v>135</v>
      </c>
      <c r="C1074" s="39">
        <v>3209000</v>
      </c>
      <c r="D1074" s="39">
        <v>3</v>
      </c>
      <c r="E1074" s="39">
        <v>144</v>
      </c>
      <c r="F1074" s="39">
        <v>151</v>
      </c>
      <c r="G1074" s="39">
        <v>163</v>
      </c>
      <c r="H1074" s="39">
        <v>174</v>
      </c>
      <c r="I1074" s="39">
        <v>151</v>
      </c>
      <c r="J1074" s="39">
        <v>156</v>
      </c>
      <c r="K1074" s="39">
        <v>160</v>
      </c>
      <c r="L1074" s="39">
        <v>160</v>
      </c>
      <c r="M1074" s="39">
        <v>160</v>
      </c>
      <c r="N1074" s="39">
        <v>160</v>
      </c>
    </row>
    <row r="1075" spans="1:14" x14ac:dyDescent="0.25">
      <c r="A1075" s="39" t="s">
        <v>135</v>
      </c>
      <c r="B1075" s="39" t="s">
        <v>135</v>
      </c>
      <c r="C1075" s="39">
        <v>3209000</v>
      </c>
      <c r="D1075" s="39">
        <v>4</v>
      </c>
      <c r="E1075" s="39">
        <v>174</v>
      </c>
      <c r="F1075" s="39">
        <v>142</v>
      </c>
      <c r="G1075" s="39">
        <v>149</v>
      </c>
      <c r="H1075" s="39">
        <v>160</v>
      </c>
      <c r="I1075" s="39">
        <v>172</v>
      </c>
      <c r="J1075" s="39">
        <v>149</v>
      </c>
      <c r="K1075" s="39">
        <v>154</v>
      </c>
      <c r="L1075" s="39">
        <v>158</v>
      </c>
      <c r="M1075" s="39">
        <v>158</v>
      </c>
      <c r="N1075" s="39">
        <v>158</v>
      </c>
    </row>
    <row r="1076" spans="1:14" x14ac:dyDescent="0.25">
      <c r="A1076" s="39" t="s">
        <v>135</v>
      </c>
      <c r="B1076" s="39" t="s">
        <v>135</v>
      </c>
      <c r="C1076" s="39">
        <v>3209000</v>
      </c>
      <c r="D1076" s="39">
        <v>5</v>
      </c>
      <c r="E1076" s="39">
        <v>159</v>
      </c>
      <c r="F1076" s="39">
        <v>178</v>
      </c>
      <c r="G1076" s="39">
        <v>145</v>
      </c>
      <c r="H1076" s="39">
        <v>153</v>
      </c>
      <c r="I1076" s="39">
        <v>164</v>
      </c>
      <c r="J1076" s="39">
        <v>175</v>
      </c>
      <c r="K1076" s="39">
        <v>152</v>
      </c>
      <c r="L1076" s="39">
        <v>157</v>
      </c>
      <c r="M1076" s="39">
        <v>162</v>
      </c>
      <c r="N1076" s="39">
        <v>162</v>
      </c>
    </row>
    <row r="1077" spans="1:14" x14ac:dyDescent="0.25">
      <c r="A1077" s="39" t="s">
        <v>135</v>
      </c>
      <c r="B1077" s="39" t="s">
        <v>135</v>
      </c>
      <c r="C1077" s="39">
        <v>3209000</v>
      </c>
      <c r="D1077" s="39">
        <v>6</v>
      </c>
      <c r="E1077" s="39">
        <v>137</v>
      </c>
      <c r="F1077" s="39">
        <v>161</v>
      </c>
      <c r="G1077" s="39">
        <v>181</v>
      </c>
      <c r="H1077" s="39">
        <v>148</v>
      </c>
      <c r="I1077" s="39">
        <v>155</v>
      </c>
      <c r="J1077" s="39">
        <v>167</v>
      </c>
      <c r="K1077" s="39">
        <v>178</v>
      </c>
      <c r="L1077" s="39">
        <v>155</v>
      </c>
      <c r="M1077" s="39">
        <v>160</v>
      </c>
      <c r="N1077" s="39">
        <v>164</v>
      </c>
    </row>
    <row r="1078" spans="1:14" x14ac:dyDescent="0.25">
      <c r="A1078" s="39" t="s">
        <v>135</v>
      </c>
      <c r="B1078" s="39" t="s">
        <v>135</v>
      </c>
      <c r="C1078" s="39">
        <v>3209000</v>
      </c>
      <c r="D1078" s="39">
        <v>7</v>
      </c>
      <c r="E1078" s="39">
        <v>148</v>
      </c>
      <c r="F1078" s="39">
        <v>139</v>
      </c>
      <c r="G1078" s="39">
        <v>164</v>
      </c>
      <c r="H1078" s="39">
        <v>183</v>
      </c>
      <c r="I1078" s="39">
        <v>150</v>
      </c>
      <c r="J1078" s="39">
        <v>157</v>
      </c>
      <c r="K1078" s="39">
        <v>169</v>
      </c>
      <c r="L1078" s="39">
        <v>181</v>
      </c>
      <c r="M1078" s="39">
        <v>157</v>
      </c>
      <c r="N1078" s="39">
        <v>162</v>
      </c>
    </row>
    <row r="1079" spans="1:14" x14ac:dyDescent="0.25">
      <c r="A1079" s="39" t="s">
        <v>135</v>
      </c>
      <c r="B1079" s="39" t="s">
        <v>135</v>
      </c>
      <c r="C1079" s="39">
        <v>3209000</v>
      </c>
      <c r="D1079" s="39">
        <v>8</v>
      </c>
      <c r="E1079" s="39">
        <v>179</v>
      </c>
      <c r="F1079" s="39">
        <v>152</v>
      </c>
      <c r="G1079" s="39">
        <v>143</v>
      </c>
      <c r="H1079" s="39">
        <v>168</v>
      </c>
      <c r="I1079" s="39">
        <v>188</v>
      </c>
      <c r="J1079" s="39">
        <v>154</v>
      </c>
      <c r="K1079" s="39">
        <v>162</v>
      </c>
      <c r="L1079" s="39">
        <v>174</v>
      </c>
      <c r="M1079" s="39">
        <v>186</v>
      </c>
      <c r="N1079" s="39">
        <v>161</v>
      </c>
    </row>
    <row r="1080" spans="1:14" x14ac:dyDescent="0.25">
      <c r="A1080" s="39" t="s">
        <v>135</v>
      </c>
      <c r="B1080" s="39" t="s">
        <v>135</v>
      </c>
      <c r="C1080" s="39">
        <v>3209000</v>
      </c>
      <c r="D1080" s="39">
        <v>9</v>
      </c>
      <c r="E1080" s="39">
        <v>170</v>
      </c>
      <c r="F1080" s="39">
        <v>190</v>
      </c>
      <c r="G1080" s="39">
        <v>162</v>
      </c>
      <c r="H1080" s="39">
        <v>152</v>
      </c>
      <c r="I1080" s="39">
        <v>179</v>
      </c>
      <c r="J1080" s="39">
        <v>200</v>
      </c>
      <c r="K1080" s="39">
        <v>164</v>
      </c>
      <c r="L1080" s="39">
        <v>172</v>
      </c>
      <c r="M1080" s="39">
        <v>185</v>
      </c>
      <c r="N1080" s="39">
        <v>198</v>
      </c>
    </row>
    <row r="1081" spans="1:14" x14ac:dyDescent="0.25">
      <c r="A1081" s="39" t="s">
        <v>135</v>
      </c>
      <c r="B1081" s="39" t="s">
        <v>135</v>
      </c>
      <c r="C1081" s="39">
        <v>3211000</v>
      </c>
      <c r="D1081" s="39">
        <v>0</v>
      </c>
      <c r="E1081" s="39">
        <v>37</v>
      </c>
      <c r="F1081" s="39">
        <v>32</v>
      </c>
      <c r="G1081" s="39">
        <v>34</v>
      </c>
      <c r="H1081" s="39">
        <v>34</v>
      </c>
      <c r="I1081" s="39">
        <v>34</v>
      </c>
      <c r="J1081" s="39">
        <v>34</v>
      </c>
      <c r="K1081" s="39">
        <v>34</v>
      </c>
      <c r="L1081" s="39">
        <v>34</v>
      </c>
      <c r="M1081" s="39">
        <v>34</v>
      </c>
      <c r="N1081" s="39">
        <v>34</v>
      </c>
    </row>
    <row r="1082" spans="1:14" x14ac:dyDescent="0.25">
      <c r="A1082" s="39" t="s">
        <v>135</v>
      </c>
      <c r="B1082" s="39" t="s">
        <v>135</v>
      </c>
      <c r="C1082" s="39">
        <v>3211000</v>
      </c>
      <c r="D1082" s="39">
        <v>1</v>
      </c>
      <c r="E1082" s="39">
        <v>28</v>
      </c>
      <c r="F1082" s="39">
        <v>35</v>
      </c>
      <c r="G1082" s="39">
        <v>30</v>
      </c>
      <c r="H1082" s="39">
        <v>31</v>
      </c>
      <c r="I1082" s="39">
        <v>32</v>
      </c>
      <c r="J1082" s="39">
        <v>32</v>
      </c>
      <c r="K1082" s="39">
        <v>32</v>
      </c>
      <c r="L1082" s="39">
        <v>32</v>
      </c>
      <c r="M1082" s="39">
        <v>32</v>
      </c>
      <c r="N1082" s="39">
        <v>32</v>
      </c>
    </row>
    <row r="1083" spans="1:14" x14ac:dyDescent="0.25">
      <c r="A1083" s="39" t="s">
        <v>135</v>
      </c>
      <c r="B1083" s="39" t="s">
        <v>135</v>
      </c>
      <c r="C1083" s="39">
        <v>3211000</v>
      </c>
      <c r="D1083" s="39">
        <v>10</v>
      </c>
      <c r="E1083" s="39">
        <v>41</v>
      </c>
      <c r="F1083" s="39">
        <v>44</v>
      </c>
      <c r="G1083" s="39">
        <v>39</v>
      </c>
      <c r="H1083" s="39">
        <v>47</v>
      </c>
      <c r="I1083" s="39">
        <v>41</v>
      </c>
      <c r="J1083" s="39">
        <v>29</v>
      </c>
      <c r="K1083" s="39">
        <v>20</v>
      </c>
      <c r="L1083" s="39">
        <v>24</v>
      </c>
      <c r="M1083" s="39">
        <v>35</v>
      </c>
      <c r="N1083" s="39">
        <v>26</v>
      </c>
    </row>
    <row r="1084" spans="1:14" x14ac:dyDescent="0.25">
      <c r="A1084" s="39" t="s">
        <v>135</v>
      </c>
      <c r="B1084" s="39" t="s">
        <v>135</v>
      </c>
      <c r="C1084" s="39">
        <v>3211000</v>
      </c>
      <c r="D1084" s="39">
        <v>11</v>
      </c>
      <c r="E1084" s="39">
        <v>40</v>
      </c>
      <c r="F1084" s="39">
        <v>39</v>
      </c>
      <c r="G1084" s="39">
        <v>42</v>
      </c>
      <c r="H1084" s="39">
        <v>38</v>
      </c>
      <c r="I1084" s="39">
        <v>46</v>
      </c>
      <c r="J1084" s="39">
        <v>40</v>
      </c>
      <c r="K1084" s="39">
        <v>27</v>
      </c>
      <c r="L1084" s="39">
        <v>20</v>
      </c>
      <c r="M1084" s="39">
        <v>23</v>
      </c>
      <c r="N1084" s="39">
        <v>34</v>
      </c>
    </row>
    <row r="1085" spans="1:14" x14ac:dyDescent="0.25">
      <c r="A1085" s="39" t="s">
        <v>135</v>
      </c>
      <c r="B1085" s="39" t="s">
        <v>135</v>
      </c>
      <c r="C1085" s="39">
        <v>3211000</v>
      </c>
      <c r="D1085" s="39">
        <v>12</v>
      </c>
      <c r="E1085" s="39">
        <v>31</v>
      </c>
      <c r="F1085" s="39">
        <v>38</v>
      </c>
      <c r="G1085" s="39">
        <v>37</v>
      </c>
      <c r="H1085" s="39">
        <v>39</v>
      </c>
      <c r="I1085" s="39">
        <v>35</v>
      </c>
      <c r="J1085" s="39">
        <v>43</v>
      </c>
      <c r="K1085" s="39">
        <v>37</v>
      </c>
      <c r="L1085" s="39">
        <v>26</v>
      </c>
      <c r="M1085" s="39">
        <v>18</v>
      </c>
      <c r="N1085" s="39">
        <v>22</v>
      </c>
    </row>
    <row r="1086" spans="1:14" x14ac:dyDescent="0.25">
      <c r="A1086" s="39" t="s">
        <v>135</v>
      </c>
      <c r="B1086" s="39" t="s">
        <v>135</v>
      </c>
      <c r="C1086" s="39">
        <v>3211000</v>
      </c>
      <c r="D1086" s="39">
        <v>2</v>
      </c>
      <c r="E1086" s="39">
        <v>36</v>
      </c>
      <c r="F1086" s="39">
        <v>27</v>
      </c>
      <c r="G1086" s="39">
        <v>34</v>
      </c>
      <c r="H1086" s="39">
        <v>30</v>
      </c>
      <c r="I1086" s="39">
        <v>31</v>
      </c>
      <c r="J1086" s="39">
        <v>32</v>
      </c>
      <c r="K1086" s="39">
        <v>32</v>
      </c>
      <c r="L1086" s="39">
        <v>32</v>
      </c>
      <c r="M1086" s="39">
        <v>32</v>
      </c>
      <c r="N1086" s="39">
        <v>32</v>
      </c>
    </row>
    <row r="1087" spans="1:14" x14ac:dyDescent="0.25">
      <c r="A1087" s="39" t="s">
        <v>135</v>
      </c>
      <c r="B1087" s="39" t="s">
        <v>135</v>
      </c>
      <c r="C1087" s="39">
        <v>3211000</v>
      </c>
      <c r="D1087" s="39">
        <v>3</v>
      </c>
      <c r="E1087" s="39">
        <v>24</v>
      </c>
      <c r="F1087" s="39">
        <v>34</v>
      </c>
      <c r="G1087" s="39">
        <v>26</v>
      </c>
      <c r="H1087" s="39">
        <v>32</v>
      </c>
      <c r="I1087" s="39">
        <v>28</v>
      </c>
      <c r="J1087" s="39">
        <v>29</v>
      </c>
      <c r="K1087" s="39">
        <v>30</v>
      </c>
      <c r="L1087" s="39">
        <v>30</v>
      </c>
      <c r="M1087" s="39">
        <v>30</v>
      </c>
      <c r="N1087" s="39">
        <v>30</v>
      </c>
    </row>
    <row r="1088" spans="1:14" x14ac:dyDescent="0.25">
      <c r="A1088" s="39" t="s">
        <v>135</v>
      </c>
      <c r="B1088" s="39" t="s">
        <v>135</v>
      </c>
      <c r="C1088" s="39">
        <v>3211000</v>
      </c>
      <c r="D1088" s="39">
        <v>4</v>
      </c>
      <c r="E1088" s="39">
        <v>20</v>
      </c>
      <c r="F1088" s="39">
        <v>24</v>
      </c>
      <c r="G1088" s="39">
        <v>34</v>
      </c>
      <c r="H1088" s="39">
        <v>26</v>
      </c>
      <c r="I1088" s="39">
        <v>32</v>
      </c>
      <c r="J1088" s="39">
        <v>28</v>
      </c>
      <c r="K1088" s="39">
        <v>29</v>
      </c>
      <c r="L1088" s="39">
        <v>30</v>
      </c>
      <c r="M1088" s="39">
        <v>30</v>
      </c>
      <c r="N1088" s="39">
        <v>30</v>
      </c>
    </row>
    <row r="1089" spans="1:14" x14ac:dyDescent="0.25">
      <c r="A1089" s="39" t="s">
        <v>135</v>
      </c>
      <c r="B1089" s="39" t="s">
        <v>135</v>
      </c>
      <c r="C1089" s="39">
        <v>3211000</v>
      </c>
      <c r="D1089" s="39">
        <v>5</v>
      </c>
      <c r="E1089" s="39">
        <v>27</v>
      </c>
      <c r="F1089" s="39">
        <v>19</v>
      </c>
      <c r="G1089" s="39">
        <v>23</v>
      </c>
      <c r="H1089" s="39">
        <v>33</v>
      </c>
      <c r="I1089" s="39">
        <v>25</v>
      </c>
      <c r="J1089" s="39">
        <v>31</v>
      </c>
      <c r="K1089" s="39">
        <v>27</v>
      </c>
      <c r="L1089" s="39">
        <v>28</v>
      </c>
      <c r="M1089" s="39">
        <v>29</v>
      </c>
      <c r="N1089" s="39">
        <v>29</v>
      </c>
    </row>
    <row r="1090" spans="1:14" x14ac:dyDescent="0.25">
      <c r="A1090" s="39" t="s">
        <v>135</v>
      </c>
      <c r="B1090" s="39" t="s">
        <v>135</v>
      </c>
      <c r="C1090" s="39">
        <v>3211000</v>
      </c>
      <c r="D1090" s="39">
        <v>6</v>
      </c>
      <c r="E1090" s="39">
        <v>41</v>
      </c>
      <c r="F1090" s="39">
        <v>28</v>
      </c>
      <c r="G1090" s="39">
        <v>20</v>
      </c>
      <c r="H1090" s="39">
        <v>24</v>
      </c>
      <c r="I1090" s="39">
        <v>35</v>
      </c>
      <c r="J1090" s="39">
        <v>26</v>
      </c>
      <c r="K1090" s="39">
        <v>33</v>
      </c>
      <c r="L1090" s="39">
        <v>28</v>
      </c>
      <c r="M1090" s="39">
        <v>29</v>
      </c>
      <c r="N1090" s="39">
        <v>30</v>
      </c>
    </row>
    <row r="1091" spans="1:14" x14ac:dyDescent="0.25">
      <c r="A1091" s="39" t="s">
        <v>135</v>
      </c>
      <c r="B1091" s="39" t="s">
        <v>135</v>
      </c>
      <c r="C1091" s="39">
        <v>3211000</v>
      </c>
      <c r="D1091" s="39">
        <v>7</v>
      </c>
      <c r="E1091" s="39">
        <v>45</v>
      </c>
      <c r="F1091" s="39">
        <v>39</v>
      </c>
      <c r="G1091" s="39">
        <v>27</v>
      </c>
      <c r="H1091" s="39">
        <v>19</v>
      </c>
      <c r="I1091" s="39">
        <v>23</v>
      </c>
      <c r="J1091" s="39">
        <v>33</v>
      </c>
      <c r="K1091" s="39">
        <v>25</v>
      </c>
      <c r="L1091" s="39">
        <v>31</v>
      </c>
      <c r="M1091" s="39">
        <v>27</v>
      </c>
      <c r="N1091" s="39">
        <v>28</v>
      </c>
    </row>
    <row r="1092" spans="1:14" x14ac:dyDescent="0.25">
      <c r="A1092" s="39" t="s">
        <v>135</v>
      </c>
      <c r="B1092" s="39" t="s">
        <v>135</v>
      </c>
      <c r="C1092" s="39">
        <v>3211000</v>
      </c>
      <c r="D1092" s="39">
        <v>8</v>
      </c>
      <c r="E1092" s="39">
        <v>39</v>
      </c>
      <c r="F1092" s="39">
        <v>48</v>
      </c>
      <c r="G1092" s="39">
        <v>42</v>
      </c>
      <c r="H1092" s="39">
        <v>29</v>
      </c>
      <c r="I1092" s="39">
        <v>21</v>
      </c>
      <c r="J1092" s="39">
        <v>24</v>
      </c>
      <c r="K1092" s="39">
        <v>35</v>
      </c>
      <c r="L1092" s="39">
        <v>27</v>
      </c>
      <c r="M1092" s="39">
        <v>33</v>
      </c>
      <c r="N1092" s="39">
        <v>29</v>
      </c>
    </row>
    <row r="1093" spans="1:14" x14ac:dyDescent="0.25">
      <c r="A1093" s="39" t="s">
        <v>135</v>
      </c>
      <c r="B1093" s="39" t="s">
        <v>135</v>
      </c>
      <c r="C1093" s="39">
        <v>3211000</v>
      </c>
      <c r="D1093" s="39">
        <v>9</v>
      </c>
      <c r="E1093" s="39">
        <v>45</v>
      </c>
      <c r="F1093" s="39">
        <v>40</v>
      </c>
      <c r="G1093" s="39">
        <v>49</v>
      </c>
      <c r="H1093" s="39">
        <v>43</v>
      </c>
      <c r="I1093" s="39">
        <v>29</v>
      </c>
      <c r="J1093" s="39">
        <v>21</v>
      </c>
      <c r="K1093" s="39">
        <v>25</v>
      </c>
      <c r="L1093" s="39">
        <v>36</v>
      </c>
      <c r="M1093" s="39">
        <v>27</v>
      </c>
      <c r="N1093" s="39">
        <v>34</v>
      </c>
    </row>
    <row r="1094" spans="1:14" x14ac:dyDescent="0.25">
      <c r="A1094" s="39" t="s">
        <v>135</v>
      </c>
      <c r="B1094" s="39" t="s">
        <v>135</v>
      </c>
      <c r="C1094" s="39">
        <v>3212000</v>
      </c>
      <c r="D1094" s="39">
        <v>0</v>
      </c>
      <c r="E1094" s="39">
        <v>52</v>
      </c>
      <c r="F1094" s="39">
        <v>45</v>
      </c>
      <c r="G1094" s="39">
        <v>47</v>
      </c>
      <c r="H1094" s="39">
        <v>48</v>
      </c>
      <c r="I1094" s="39">
        <v>48</v>
      </c>
      <c r="J1094" s="39">
        <v>48</v>
      </c>
      <c r="K1094" s="39">
        <v>48</v>
      </c>
      <c r="L1094" s="39">
        <v>48</v>
      </c>
      <c r="M1094" s="39">
        <v>48</v>
      </c>
      <c r="N1094" s="39">
        <v>48</v>
      </c>
    </row>
    <row r="1095" spans="1:14" x14ac:dyDescent="0.25">
      <c r="A1095" s="39" t="s">
        <v>135</v>
      </c>
      <c r="B1095" s="39" t="s">
        <v>135</v>
      </c>
      <c r="C1095" s="39">
        <v>3212000</v>
      </c>
      <c r="D1095" s="39">
        <v>1</v>
      </c>
      <c r="E1095" s="39">
        <v>39</v>
      </c>
      <c r="F1095" s="39">
        <v>50</v>
      </c>
      <c r="G1095" s="39">
        <v>43</v>
      </c>
      <c r="H1095" s="39">
        <v>45</v>
      </c>
      <c r="I1095" s="39">
        <v>46</v>
      </c>
      <c r="J1095" s="39">
        <v>46</v>
      </c>
      <c r="K1095" s="39">
        <v>46</v>
      </c>
      <c r="L1095" s="39">
        <v>46</v>
      </c>
      <c r="M1095" s="39">
        <v>46</v>
      </c>
      <c r="N1095" s="39">
        <v>46</v>
      </c>
    </row>
    <row r="1096" spans="1:14" x14ac:dyDescent="0.25">
      <c r="A1096" s="39" t="s">
        <v>135</v>
      </c>
      <c r="B1096" s="39" t="s">
        <v>135</v>
      </c>
      <c r="C1096" s="39">
        <v>3212000</v>
      </c>
      <c r="D1096" s="39">
        <v>10</v>
      </c>
      <c r="E1096" s="39">
        <v>63</v>
      </c>
      <c r="F1096" s="39">
        <v>57</v>
      </c>
      <c r="G1096" s="39">
        <v>51</v>
      </c>
      <c r="H1096" s="39">
        <v>46</v>
      </c>
      <c r="I1096" s="39">
        <v>39</v>
      </c>
      <c r="J1096" s="39">
        <v>42</v>
      </c>
      <c r="K1096" s="39">
        <v>46</v>
      </c>
      <c r="L1096" s="39">
        <v>32</v>
      </c>
      <c r="M1096" s="39">
        <v>35</v>
      </c>
      <c r="N1096" s="39">
        <v>32</v>
      </c>
    </row>
    <row r="1097" spans="1:14" x14ac:dyDescent="0.25">
      <c r="A1097" s="39" t="s">
        <v>135</v>
      </c>
      <c r="B1097" s="39" t="s">
        <v>135</v>
      </c>
      <c r="C1097" s="39">
        <v>3212000</v>
      </c>
      <c r="D1097" s="39">
        <v>11</v>
      </c>
      <c r="E1097" s="39">
        <v>37</v>
      </c>
      <c r="F1097" s="39">
        <v>62</v>
      </c>
      <c r="G1097" s="39">
        <v>57</v>
      </c>
      <c r="H1097" s="39">
        <v>50</v>
      </c>
      <c r="I1097" s="39">
        <v>45</v>
      </c>
      <c r="J1097" s="39">
        <v>38</v>
      </c>
      <c r="K1097" s="39">
        <v>42</v>
      </c>
      <c r="L1097" s="39">
        <v>45</v>
      </c>
      <c r="M1097" s="39">
        <v>31</v>
      </c>
      <c r="N1097" s="39">
        <v>34</v>
      </c>
    </row>
    <row r="1098" spans="1:14" x14ac:dyDescent="0.25">
      <c r="A1098" s="39" t="s">
        <v>135</v>
      </c>
      <c r="B1098" s="39" t="s">
        <v>135</v>
      </c>
      <c r="C1098" s="39">
        <v>3212000</v>
      </c>
      <c r="D1098" s="39">
        <v>12</v>
      </c>
      <c r="E1098" s="39">
        <v>46</v>
      </c>
      <c r="F1098" s="39">
        <v>36</v>
      </c>
      <c r="G1098" s="39">
        <v>59</v>
      </c>
      <c r="H1098" s="39">
        <v>54</v>
      </c>
      <c r="I1098" s="39">
        <v>48</v>
      </c>
      <c r="J1098" s="39">
        <v>43</v>
      </c>
      <c r="K1098" s="39">
        <v>36</v>
      </c>
      <c r="L1098" s="39">
        <v>39</v>
      </c>
      <c r="M1098" s="39">
        <v>43</v>
      </c>
      <c r="N1098" s="39">
        <v>30</v>
      </c>
    </row>
    <row r="1099" spans="1:14" x14ac:dyDescent="0.25">
      <c r="A1099" s="39" t="s">
        <v>135</v>
      </c>
      <c r="B1099" s="39" t="s">
        <v>135</v>
      </c>
      <c r="C1099" s="39">
        <v>3212000</v>
      </c>
      <c r="D1099" s="39">
        <v>2</v>
      </c>
      <c r="E1099" s="39">
        <v>39</v>
      </c>
      <c r="F1099" s="39">
        <v>37</v>
      </c>
      <c r="G1099" s="39">
        <v>47</v>
      </c>
      <c r="H1099" s="39">
        <v>40</v>
      </c>
      <c r="I1099" s="39">
        <v>42</v>
      </c>
      <c r="J1099" s="39">
        <v>43</v>
      </c>
      <c r="K1099" s="39">
        <v>43</v>
      </c>
      <c r="L1099" s="39">
        <v>43</v>
      </c>
      <c r="M1099" s="39">
        <v>43</v>
      </c>
      <c r="N1099" s="39">
        <v>43</v>
      </c>
    </row>
    <row r="1100" spans="1:14" x14ac:dyDescent="0.25">
      <c r="A1100" s="39" t="s">
        <v>135</v>
      </c>
      <c r="B1100" s="39" t="s">
        <v>135</v>
      </c>
      <c r="C1100" s="39">
        <v>3212000</v>
      </c>
      <c r="D1100" s="39">
        <v>3</v>
      </c>
      <c r="E1100" s="39">
        <v>34</v>
      </c>
      <c r="F1100" s="39">
        <v>37</v>
      </c>
      <c r="G1100" s="39">
        <v>34</v>
      </c>
      <c r="H1100" s="39">
        <v>44</v>
      </c>
      <c r="I1100" s="39">
        <v>38</v>
      </c>
      <c r="J1100" s="39">
        <v>39</v>
      </c>
      <c r="K1100" s="39">
        <v>40</v>
      </c>
      <c r="L1100" s="39">
        <v>40</v>
      </c>
      <c r="M1100" s="39">
        <v>40</v>
      </c>
      <c r="N1100" s="39">
        <v>40</v>
      </c>
    </row>
    <row r="1101" spans="1:14" x14ac:dyDescent="0.25">
      <c r="A1101" s="39" t="s">
        <v>135</v>
      </c>
      <c r="B1101" s="39" t="s">
        <v>135</v>
      </c>
      <c r="C1101" s="39">
        <v>3212000</v>
      </c>
      <c r="D1101" s="39">
        <v>4</v>
      </c>
      <c r="E1101" s="39">
        <v>49</v>
      </c>
      <c r="F1101" s="39">
        <v>34</v>
      </c>
      <c r="G1101" s="39">
        <v>37</v>
      </c>
      <c r="H1101" s="39">
        <v>34</v>
      </c>
      <c r="I1101" s="39">
        <v>44</v>
      </c>
      <c r="J1101" s="39">
        <v>38</v>
      </c>
      <c r="K1101" s="39">
        <v>39</v>
      </c>
      <c r="L1101" s="39">
        <v>40</v>
      </c>
      <c r="M1101" s="39">
        <v>40</v>
      </c>
      <c r="N1101" s="39">
        <v>40</v>
      </c>
    </row>
    <row r="1102" spans="1:14" x14ac:dyDescent="0.25">
      <c r="A1102" s="39" t="s">
        <v>135</v>
      </c>
      <c r="B1102" s="39" t="s">
        <v>135</v>
      </c>
      <c r="C1102" s="39">
        <v>3212000</v>
      </c>
      <c r="D1102" s="39">
        <v>5</v>
      </c>
      <c r="E1102" s="39">
        <v>44</v>
      </c>
      <c r="F1102" s="39">
        <v>48</v>
      </c>
      <c r="G1102" s="39">
        <v>33</v>
      </c>
      <c r="H1102" s="39">
        <v>36</v>
      </c>
      <c r="I1102" s="39">
        <v>34</v>
      </c>
      <c r="J1102" s="39">
        <v>43</v>
      </c>
      <c r="K1102" s="39">
        <v>38</v>
      </c>
      <c r="L1102" s="39">
        <v>39</v>
      </c>
      <c r="M1102" s="39">
        <v>40</v>
      </c>
      <c r="N1102" s="39">
        <v>40</v>
      </c>
    </row>
    <row r="1103" spans="1:14" x14ac:dyDescent="0.25">
      <c r="A1103" s="39" t="s">
        <v>135</v>
      </c>
      <c r="B1103" s="39" t="s">
        <v>135</v>
      </c>
      <c r="C1103" s="39">
        <v>3212000</v>
      </c>
      <c r="D1103" s="39">
        <v>6</v>
      </c>
      <c r="E1103" s="39">
        <v>42</v>
      </c>
      <c r="F1103" s="39">
        <v>46</v>
      </c>
      <c r="G1103" s="39">
        <v>50</v>
      </c>
      <c r="H1103" s="39">
        <v>34</v>
      </c>
      <c r="I1103" s="39">
        <v>38</v>
      </c>
      <c r="J1103" s="39">
        <v>35</v>
      </c>
      <c r="K1103" s="39">
        <v>45</v>
      </c>
      <c r="L1103" s="39">
        <v>39</v>
      </c>
      <c r="M1103" s="39">
        <v>40</v>
      </c>
      <c r="N1103" s="39">
        <v>41</v>
      </c>
    </row>
    <row r="1104" spans="1:14" x14ac:dyDescent="0.25">
      <c r="A1104" s="39" t="s">
        <v>135</v>
      </c>
      <c r="B1104" s="39" t="s">
        <v>135</v>
      </c>
      <c r="C1104" s="39">
        <v>3212000</v>
      </c>
      <c r="D1104" s="39">
        <v>7</v>
      </c>
      <c r="E1104" s="39">
        <v>51</v>
      </c>
      <c r="F1104" s="39">
        <v>43</v>
      </c>
      <c r="G1104" s="39">
        <v>46</v>
      </c>
      <c r="H1104" s="39">
        <v>51</v>
      </c>
      <c r="I1104" s="39">
        <v>35</v>
      </c>
      <c r="J1104" s="39">
        <v>38</v>
      </c>
      <c r="K1104" s="39">
        <v>35</v>
      </c>
      <c r="L1104" s="39">
        <v>45</v>
      </c>
      <c r="M1104" s="39">
        <v>39</v>
      </c>
      <c r="N1104" s="39">
        <v>41</v>
      </c>
    </row>
    <row r="1105" spans="1:14" x14ac:dyDescent="0.25">
      <c r="A1105" s="39" t="s">
        <v>135</v>
      </c>
      <c r="B1105" s="39" t="s">
        <v>135</v>
      </c>
      <c r="C1105" s="39">
        <v>3212000</v>
      </c>
      <c r="D1105" s="39">
        <v>8</v>
      </c>
      <c r="E1105" s="39">
        <v>55</v>
      </c>
      <c r="F1105" s="39">
        <v>50</v>
      </c>
      <c r="G1105" s="39">
        <v>42</v>
      </c>
      <c r="H1105" s="39">
        <v>46</v>
      </c>
      <c r="I1105" s="39">
        <v>50</v>
      </c>
      <c r="J1105" s="39">
        <v>34</v>
      </c>
      <c r="K1105" s="39">
        <v>37</v>
      </c>
      <c r="L1105" s="39">
        <v>35</v>
      </c>
      <c r="M1105" s="39">
        <v>44</v>
      </c>
      <c r="N1105" s="39">
        <v>39</v>
      </c>
    </row>
    <row r="1106" spans="1:14" x14ac:dyDescent="0.25">
      <c r="A1106" s="39" t="s">
        <v>135</v>
      </c>
      <c r="B1106" s="39" t="s">
        <v>135</v>
      </c>
      <c r="C1106" s="39">
        <v>3212000</v>
      </c>
      <c r="D1106" s="39">
        <v>9</v>
      </c>
      <c r="E1106" s="39">
        <v>60</v>
      </c>
      <c r="F1106" s="39">
        <v>54</v>
      </c>
      <c r="G1106" s="39">
        <v>48</v>
      </c>
      <c r="H1106" s="39">
        <v>41</v>
      </c>
      <c r="I1106" s="39">
        <v>44</v>
      </c>
      <c r="J1106" s="39">
        <v>48</v>
      </c>
      <c r="K1106" s="39">
        <v>33</v>
      </c>
      <c r="L1106" s="39">
        <v>36</v>
      </c>
      <c r="M1106" s="39">
        <v>34</v>
      </c>
      <c r="N1106" s="39">
        <v>43</v>
      </c>
    </row>
    <row r="1107" spans="1:14" x14ac:dyDescent="0.25">
      <c r="A1107" s="39" t="s">
        <v>135</v>
      </c>
      <c r="B1107" s="39" t="s">
        <v>135</v>
      </c>
      <c r="C1107" s="39">
        <v>3301000</v>
      </c>
      <c r="D1107" s="39">
        <v>0</v>
      </c>
      <c r="E1107" s="39">
        <v>34</v>
      </c>
      <c r="F1107" s="39">
        <v>35</v>
      </c>
      <c r="G1107" s="39">
        <v>38</v>
      </c>
      <c r="H1107" s="39">
        <v>36</v>
      </c>
      <c r="I1107" s="39">
        <v>36</v>
      </c>
      <c r="J1107" s="39">
        <v>36</v>
      </c>
      <c r="K1107" s="39">
        <v>36</v>
      </c>
      <c r="L1107" s="39">
        <v>36</v>
      </c>
      <c r="M1107" s="39">
        <v>36</v>
      </c>
      <c r="N1107" s="39">
        <v>36</v>
      </c>
    </row>
    <row r="1108" spans="1:14" x14ac:dyDescent="0.25">
      <c r="A1108" s="39" t="s">
        <v>135</v>
      </c>
      <c r="B1108" s="39" t="s">
        <v>135</v>
      </c>
      <c r="C1108" s="39">
        <v>3301000</v>
      </c>
      <c r="D1108" s="39">
        <v>1</v>
      </c>
      <c r="E1108" s="39">
        <v>29</v>
      </c>
      <c r="F1108" s="39">
        <v>30</v>
      </c>
      <c r="G1108" s="39">
        <v>30</v>
      </c>
      <c r="H1108" s="39">
        <v>33</v>
      </c>
      <c r="I1108" s="39">
        <v>31</v>
      </c>
      <c r="J1108" s="39">
        <v>31</v>
      </c>
      <c r="K1108" s="39">
        <v>31</v>
      </c>
      <c r="L1108" s="39">
        <v>31</v>
      </c>
      <c r="M1108" s="39">
        <v>31</v>
      </c>
      <c r="N1108" s="39">
        <v>31</v>
      </c>
    </row>
    <row r="1109" spans="1:14" x14ac:dyDescent="0.25">
      <c r="A1109" s="39" t="s">
        <v>135</v>
      </c>
      <c r="B1109" s="39" t="s">
        <v>135</v>
      </c>
      <c r="C1109" s="39">
        <v>3301000</v>
      </c>
      <c r="D1109" s="39">
        <v>10</v>
      </c>
      <c r="E1109" s="39">
        <v>29</v>
      </c>
      <c r="F1109" s="39">
        <v>42</v>
      </c>
      <c r="G1109" s="39">
        <v>25</v>
      </c>
      <c r="H1109" s="39">
        <v>38</v>
      </c>
      <c r="I1109" s="39">
        <v>32</v>
      </c>
      <c r="J1109" s="39">
        <v>24</v>
      </c>
      <c r="K1109" s="39">
        <v>23</v>
      </c>
      <c r="L1109" s="39">
        <v>25</v>
      </c>
      <c r="M1109" s="39">
        <v>18</v>
      </c>
      <c r="N1109" s="39">
        <v>26</v>
      </c>
    </row>
    <row r="1110" spans="1:14" x14ac:dyDescent="0.25">
      <c r="A1110" s="39" t="s">
        <v>135</v>
      </c>
      <c r="B1110" s="39" t="s">
        <v>135</v>
      </c>
      <c r="C1110" s="39">
        <v>3301000</v>
      </c>
      <c r="D1110" s="39">
        <v>11</v>
      </c>
      <c r="E1110" s="39">
        <v>33</v>
      </c>
      <c r="F1110" s="39">
        <v>30</v>
      </c>
      <c r="G1110" s="39">
        <v>43</v>
      </c>
      <c r="H1110" s="39">
        <v>25</v>
      </c>
      <c r="I1110" s="39">
        <v>39</v>
      </c>
      <c r="J1110" s="39">
        <v>33</v>
      </c>
      <c r="K1110" s="39">
        <v>24</v>
      </c>
      <c r="L1110" s="39">
        <v>24</v>
      </c>
      <c r="M1110" s="39">
        <v>26</v>
      </c>
      <c r="N1110" s="39">
        <v>19</v>
      </c>
    </row>
    <row r="1111" spans="1:14" x14ac:dyDescent="0.25">
      <c r="A1111" s="39" t="s">
        <v>135</v>
      </c>
      <c r="B1111" s="39" t="s">
        <v>135</v>
      </c>
      <c r="C1111" s="39">
        <v>3301000</v>
      </c>
      <c r="D1111" s="39">
        <v>12</v>
      </c>
      <c r="E1111" s="39">
        <v>27</v>
      </c>
      <c r="F1111" s="39">
        <v>32</v>
      </c>
      <c r="G1111" s="39">
        <v>29</v>
      </c>
      <c r="H1111" s="39">
        <v>42</v>
      </c>
      <c r="I1111" s="39">
        <v>25</v>
      </c>
      <c r="J1111" s="39">
        <v>38</v>
      </c>
      <c r="K1111" s="39">
        <v>32</v>
      </c>
      <c r="L1111" s="39">
        <v>24</v>
      </c>
      <c r="M1111" s="39">
        <v>23</v>
      </c>
      <c r="N1111" s="39">
        <v>25</v>
      </c>
    </row>
    <row r="1112" spans="1:14" x14ac:dyDescent="0.25">
      <c r="A1112" s="39" t="s">
        <v>135</v>
      </c>
      <c r="B1112" s="39" t="s">
        <v>135</v>
      </c>
      <c r="C1112" s="39">
        <v>3301000</v>
      </c>
      <c r="D1112" s="39">
        <v>2</v>
      </c>
      <c r="E1112" s="39">
        <v>20</v>
      </c>
      <c r="F1112" s="39">
        <v>29</v>
      </c>
      <c r="G1112" s="39">
        <v>30</v>
      </c>
      <c r="H1112" s="39">
        <v>30</v>
      </c>
      <c r="I1112" s="39">
        <v>33</v>
      </c>
      <c r="J1112" s="39">
        <v>31</v>
      </c>
      <c r="K1112" s="39">
        <v>31</v>
      </c>
      <c r="L1112" s="39">
        <v>31</v>
      </c>
      <c r="M1112" s="39">
        <v>31</v>
      </c>
      <c r="N1112" s="39">
        <v>31</v>
      </c>
    </row>
    <row r="1113" spans="1:14" x14ac:dyDescent="0.25">
      <c r="A1113" s="39" t="s">
        <v>135</v>
      </c>
      <c r="B1113" s="39" t="s">
        <v>135</v>
      </c>
      <c r="C1113" s="39">
        <v>3301000</v>
      </c>
      <c r="D1113" s="39">
        <v>3</v>
      </c>
      <c r="E1113" s="39">
        <v>26</v>
      </c>
      <c r="F1113" s="39">
        <v>19</v>
      </c>
      <c r="G1113" s="39">
        <v>27</v>
      </c>
      <c r="H1113" s="39">
        <v>28</v>
      </c>
      <c r="I1113" s="39">
        <v>29</v>
      </c>
      <c r="J1113" s="39">
        <v>31</v>
      </c>
      <c r="K1113" s="39">
        <v>29</v>
      </c>
      <c r="L1113" s="39">
        <v>29</v>
      </c>
      <c r="M1113" s="39">
        <v>29</v>
      </c>
      <c r="N1113" s="39">
        <v>29</v>
      </c>
    </row>
    <row r="1114" spans="1:14" x14ac:dyDescent="0.25">
      <c r="A1114" s="39" t="s">
        <v>135</v>
      </c>
      <c r="B1114" s="39" t="s">
        <v>135</v>
      </c>
      <c r="C1114" s="39">
        <v>3301000</v>
      </c>
      <c r="D1114" s="39">
        <v>4</v>
      </c>
      <c r="E1114" s="39">
        <v>23</v>
      </c>
      <c r="F1114" s="39">
        <v>25</v>
      </c>
      <c r="G1114" s="39">
        <v>18</v>
      </c>
      <c r="H1114" s="39">
        <v>26</v>
      </c>
      <c r="I1114" s="39">
        <v>27</v>
      </c>
      <c r="J1114" s="39">
        <v>27</v>
      </c>
      <c r="K1114" s="39">
        <v>29</v>
      </c>
      <c r="L1114" s="39">
        <v>28</v>
      </c>
      <c r="M1114" s="39">
        <v>28</v>
      </c>
      <c r="N1114" s="39">
        <v>28</v>
      </c>
    </row>
    <row r="1115" spans="1:14" x14ac:dyDescent="0.25">
      <c r="A1115" s="39" t="s">
        <v>135</v>
      </c>
      <c r="B1115" s="39" t="s">
        <v>135</v>
      </c>
      <c r="C1115" s="39">
        <v>3301000</v>
      </c>
      <c r="D1115" s="39">
        <v>5</v>
      </c>
      <c r="E1115" s="39">
        <v>22</v>
      </c>
      <c r="F1115" s="39">
        <v>22</v>
      </c>
      <c r="G1115" s="39">
        <v>24</v>
      </c>
      <c r="H1115" s="39">
        <v>17</v>
      </c>
      <c r="I1115" s="39">
        <v>25</v>
      </c>
      <c r="J1115" s="39">
        <v>26</v>
      </c>
      <c r="K1115" s="39">
        <v>26</v>
      </c>
      <c r="L1115" s="39">
        <v>28</v>
      </c>
      <c r="M1115" s="39">
        <v>27</v>
      </c>
      <c r="N1115" s="39">
        <v>27</v>
      </c>
    </row>
    <row r="1116" spans="1:14" x14ac:dyDescent="0.25">
      <c r="A1116" s="39" t="s">
        <v>135</v>
      </c>
      <c r="B1116" s="39" t="s">
        <v>135</v>
      </c>
      <c r="C1116" s="39">
        <v>3301000</v>
      </c>
      <c r="D1116" s="39">
        <v>6</v>
      </c>
      <c r="E1116" s="39">
        <v>28</v>
      </c>
      <c r="F1116" s="39">
        <v>21</v>
      </c>
      <c r="G1116" s="39">
        <v>21</v>
      </c>
      <c r="H1116" s="39">
        <v>23</v>
      </c>
      <c r="I1116" s="39">
        <v>16</v>
      </c>
      <c r="J1116" s="39">
        <v>23</v>
      </c>
      <c r="K1116" s="39">
        <v>24</v>
      </c>
      <c r="L1116" s="39">
        <v>25</v>
      </c>
      <c r="M1116" s="39">
        <v>27</v>
      </c>
      <c r="N1116" s="39">
        <v>25</v>
      </c>
    </row>
    <row r="1117" spans="1:14" x14ac:dyDescent="0.25">
      <c r="A1117" s="39" t="s">
        <v>135</v>
      </c>
      <c r="B1117" s="39" t="s">
        <v>135</v>
      </c>
      <c r="C1117" s="39">
        <v>3301000</v>
      </c>
      <c r="D1117" s="39">
        <v>7</v>
      </c>
      <c r="E1117" s="39">
        <v>36</v>
      </c>
      <c r="F1117" s="39">
        <v>30</v>
      </c>
      <c r="G1117" s="39">
        <v>22</v>
      </c>
      <c r="H1117" s="39">
        <v>22</v>
      </c>
      <c r="I1117" s="39">
        <v>24</v>
      </c>
      <c r="J1117" s="39">
        <v>17</v>
      </c>
      <c r="K1117" s="39">
        <v>25</v>
      </c>
      <c r="L1117" s="39">
        <v>26</v>
      </c>
      <c r="M1117" s="39">
        <v>26</v>
      </c>
      <c r="N1117" s="39">
        <v>28</v>
      </c>
    </row>
    <row r="1118" spans="1:14" x14ac:dyDescent="0.25">
      <c r="A1118" s="39" t="s">
        <v>135</v>
      </c>
      <c r="B1118" s="39" t="s">
        <v>135</v>
      </c>
      <c r="C1118" s="39">
        <v>3301000</v>
      </c>
      <c r="D1118" s="39">
        <v>8</v>
      </c>
      <c r="E1118" s="39">
        <v>24</v>
      </c>
      <c r="F1118" s="39">
        <v>37</v>
      </c>
      <c r="G1118" s="39">
        <v>31</v>
      </c>
      <c r="H1118" s="39">
        <v>23</v>
      </c>
      <c r="I1118" s="39">
        <v>22</v>
      </c>
      <c r="J1118" s="39">
        <v>24</v>
      </c>
      <c r="K1118" s="39">
        <v>17</v>
      </c>
      <c r="L1118" s="39">
        <v>25</v>
      </c>
      <c r="M1118" s="39">
        <v>26</v>
      </c>
      <c r="N1118" s="39">
        <v>27</v>
      </c>
    </row>
    <row r="1119" spans="1:14" x14ac:dyDescent="0.25">
      <c r="A1119" s="39" t="s">
        <v>135</v>
      </c>
      <c r="B1119" s="39" t="s">
        <v>135</v>
      </c>
      <c r="C1119" s="39">
        <v>3301000</v>
      </c>
      <c r="D1119" s="39">
        <v>9</v>
      </c>
      <c r="E1119" s="39">
        <v>43</v>
      </c>
      <c r="F1119" s="39">
        <v>25</v>
      </c>
      <c r="G1119" s="39">
        <v>39</v>
      </c>
      <c r="H1119" s="39">
        <v>33</v>
      </c>
      <c r="I1119" s="39">
        <v>24</v>
      </c>
      <c r="J1119" s="39">
        <v>24</v>
      </c>
      <c r="K1119" s="39">
        <v>26</v>
      </c>
      <c r="L1119" s="39">
        <v>19</v>
      </c>
      <c r="M1119" s="39">
        <v>27</v>
      </c>
      <c r="N1119" s="39">
        <v>28</v>
      </c>
    </row>
    <row r="1120" spans="1:14" x14ac:dyDescent="0.25">
      <c r="A1120" s="39" t="s">
        <v>135</v>
      </c>
      <c r="B1120" s="39" t="s">
        <v>135</v>
      </c>
      <c r="C1120" s="39">
        <v>3302000</v>
      </c>
      <c r="D1120" s="39">
        <v>0</v>
      </c>
      <c r="E1120" s="39">
        <v>63</v>
      </c>
      <c r="F1120" s="39">
        <v>64</v>
      </c>
      <c r="G1120" s="39">
        <v>69</v>
      </c>
      <c r="H1120" s="39">
        <v>65</v>
      </c>
      <c r="I1120" s="39">
        <v>65</v>
      </c>
      <c r="J1120" s="39">
        <v>65</v>
      </c>
      <c r="K1120" s="39">
        <v>65</v>
      </c>
      <c r="L1120" s="39">
        <v>65</v>
      </c>
      <c r="M1120" s="39">
        <v>65</v>
      </c>
      <c r="N1120" s="39">
        <v>65</v>
      </c>
    </row>
    <row r="1121" spans="1:14" x14ac:dyDescent="0.25">
      <c r="A1121" s="39" t="s">
        <v>135</v>
      </c>
      <c r="B1121" s="39" t="s">
        <v>135</v>
      </c>
      <c r="C1121" s="39">
        <v>3302000</v>
      </c>
      <c r="D1121" s="39">
        <v>1</v>
      </c>
      <c r="E1121" s="39">
        <v>56</v>
      </c>
      <c r="F1121" s="39">
        <v>63</v>
      </c>
      <c r="G1121" s="39">
        <v>64</v>
      </c>
      <c r="H1121" s="39">
        <v>70</v>
      </c>
      <c r="I1121" s="39">
        <v>66</v>
      </c>
      <c r="J1121" s="39">
        <v>66</v>
      </c>
      <c r="K1121" s="39">
        <v>66</v>
      </c>
      <c r="L1121" s="39">
        <v>66</v>
      </c>
      <c r="M1121" s="39">
        <v>66</v>
      </c>
      <c r="N1121" s="39">
        <v>66</v>
      </c>
    </row>
    <row r="1122" spans="1:14" x14ac:dyDescent="0.25">
      <c r="A1122" s="39" t="s">
        <v>135</v>
      </c>
      <c r="B1122" s="39" t="s">
        <v>135</v>
      </c>
      <c r="C1122" s="39">
        <v>3302000</v>
      </c>
      <c r="D1122" s="39">
        <v>10</v>
      </c>
      <c r="E1122" s="39">
        <v>78</v>
      </c>
      <c r="F1122" s="39">
        <v>71</v>
      </c>
      <c r="G1122" s="39">
        <v>61</v>
      </c>
      <c r="H1122" s="39">
        <v>54</v>
      </c>
      <c r="I1122" s="39">
        <v>52</v>
      </c>
      <c r="J1122" s="39">
        <v>45</v>
      </c>
      <c r="K1122" s="39">
        <v>62</v>
      </c>
      <c r="L1122" s="39">
        <v>59</v>
      </c>
      <c r="M1122" s="39">
        <v>44</v>
      </c>
      <c r="N1122" s="39">
        <v>49</v>
      </c>
    </row>
    <row r="1123" spans="1:14" x14ac:dyDescent="0.25">
      <c r="A1123" s="39" t="s">
        <v>135</v>
      </c>
      <c r="B1123" s="39" t="s">
        <v>135</v>
      </c>
      <c r="C1123" s="39">
        <v>3302000</v>
      </c>
      <c r="D1123" s="39">
        <v>11</v>
      </c>
      <c r="E1123" s="39">
        <v>55</v>
      </c>
      <c r="F1123" s="39">
        <v>73</v>
      </c>
      <c r="G1123" s="39">
        <v>66</v>
      </c>
      <c r="H1123" s="39">
        <v>57</v>
      </c>
      <c r="I1123" s="39">
        <v>50</v>
      </c>
      <c r="J1123" s="39">
        <v>49</v>
      </c>
      <c r="K1123" s="39">
        <v>43</v>
      </c>
      <c r="L1123" s="39">
        <v>58</v>
      </c>
      <c r="M1123" s="39">
        <v>55</v>
      </c>
      <c r="N1123" s="39">
        <v>41</v>
      </c>
    </row>
    <row r="1124" spans="1:14" x14ac:dyDescent="0.25">
      <c r="A1124" s="39" t="s">
        <v>135</v>
      </c>
      <c r="B1124" s="39" t="s">
        <v>135</v>
      </c>
      <c r="C1124" s="39">
        <v>3302000</v>
      </c>
      <c r="D1124" s="39">
        <v>12</v>
      </c>
      <c r="E1124" s="39">
        <v>66</v>
      </c>
      <c r="F1124" s="39">
        <v>53</v>
      </c>
      <c r="G1124" s="39">
        <v>70</v>
      </c>
      <c r="H1124" s="39">
        <v>63</v>
      </c>
      <c r="I1124" s="39">
        <v>55</v>
      </c>
      <c r="J1124" s="39">
        <v>48</v>
      </c>
      <c r="K1124" s="39">
        <v>47</v>
      </c>
      <c r="L1124" s="39">
        <v>40</v>
      </c>
      <c r="M1124" s="39">
        <v>55</v>
      </c>
      <c r="N1124" s="39">
        <v>53</v>
      </c>
    </row>
    <row r="1125" spans="1:14" x14ac:dyDescent="0.25">
      <c r="A1125" s="39" t="s">
        <v>135</v>
      </c>
      <c r="B1125" s="39" t="s">
        <v>135</v>
      </c>
      <c r="C1125" s="39">
        <v>3302000</v>
      </c>
      <c r="D1125" s="39">
        <v>2</v>
      </c>
      <c r="E1125" s="39">
        <v>46</v>
      </c>
      <c r="F1125" s="39">
        <v>51</v>
      </c>
      <c r="G1125" s="39">
        <v>59</v>
      </c>
      <c r="H1125" s="39">
        <v>60</v>
      </c>
      <c r="I1125" s="39">
        <v>64</v>
      </c>
      <c r="J1125" s="39">
        <v>61</v>
      </c>
      <c r="K1125" s="39">
        <v>61</v>
      </c>
      <c r="L1125" s="39">
        <v>61</v>
      </c>
      <c r="M1125" s="39">
        <v>61</v>
      </c>
      <c r="N1125" s="39">
        <v>61</v>
      </c>
    </row>
    <row r="1126" spans="1:14" x14ac:dyDescent="0.25">
      <c r="A1126" s="39" t="s">
        <v>135</v>
      </c>
      <c r="B1126" s="39" t="s">
        <v>135</v>
      </c>
      <c r="C1126" s="39">
        <v>3302000</v>
      </c>
      <c r="D1126" s="39">
        <v>3</v>
      </c>
      <c r="E1126" s="39">
        <v>64</v>
      </c>
      <c r="F1126" s="39">
        <v>48</v>
      </c>
      <c r="G1126" s="39">
        <v>53</v>
      </c>
      <c r="H1126" s="39">
        <v>61</v>
      </c>
      <c r="I1126" s="39">
        <v>62</v>
      </c>
      <c r="J1126" s="39">
        <v>67</v>
      </c>
      <c r="K1126" s="39">
        <v>63</v>
      </c>
      <c r="L1126" s="39">
        <v>63</v>
      </c>
      <c r="M1126" s="39">
        <v>63</v>
      </c>
      <c r="N1126" s="39">
        <v>63</v>
      </c>
    </row>
    <row r="1127" spans="1:14" x14ac:dyDescent="0.25">
      <c r="A1127" s="39" t="s">
        <v>135</v>
      </c>
      <c r="B1127" s="39" t="s">
        <v>135</v>
      </c>
      <c r="C1127" s="39">
        <v>3302000</v>
      </c>
      <c r="D1127" s="39">
        <v>4</v>
      </c>
      <c r="E1127" s="39">
        <v>68</v>
      </c>
      <c r="F1127" s="39">
        <v>65</v>
      </c>
      <c r="G1127" s="39">
        <v>49</v>
      </c>
      <c r="H1127" s="39">
        <v>54</v>
      </c>
      <c r="I1127" s="39">
        <v>62</v>
      </c>
      <c r="J1127" s="39">
        <v>63</v>
      </c>
      <c r="K1127" s="39">
        <v>68</v>
      </c>
      <c r="L1127" s="39">
        <v>64</v>
      </c>
      <c r="M1127" s="39">
        <v>64</v>
      </c>
      <c r="N1127" s="39">
        <v>64</v>
      </c>
    </row>
    <row r="1128" spans="1:14" x14ac:dyDescent="0.25">
      <c r="A1128" s="39" t="s">
        <v>135</v>
      </c>
      <c r="B1128" s="39" t="s">
        <v>135</v>
      </c>
      <c r="C1128" s="39">
        <v>3302000</v>
      </c>
      <c r="D1128" s="39">
        <v>5</v>
      </c>
      <c r="E1128" s="39">
        <v>48</v>
      </c>
      <c r="F1128" s="39">
        <v>65</v>
      </c>
      <c r="G1128" s="39">
        <v>62</v>
      </c>
      <c r="H1128" s="39">
        <v>46</v>
      </c>
      <c r="I1128" s="39">
        <v>52</v>
      </c>
      <c r="J1128" s="39">
        <v>59</v>
      </c>
      <c r="K1128" s="39">
        <v>60</v>
      </c>
      <c r="L1128" s="39">
        <v>64</v>
      </c>
      <c r="M1128" s="39">
        <v>61</v>
      </c>
      <c r="N1128" s="39">
        <v>61</v>
      </c>
    </row>
    <row r="1129" spans="1:14" x14ac:dyDescent="0.25">
      <c r="A1129" s="39" t="s">
        <v>135</v>
      </c>
      <c r="B1129" s="39" t="s">
        <v>135</v>
      </c>
      <c r="C1129" s="39">
        <v>3302000</v>
      </c>
      <c r="D1129" s="39">
        <v>6</v>
      </c>
      <c r="E1129" s="39">
        <v>55</v>
      </c>
      <c r="F1129" s="39">
        <v>48</v>
      </c>
      <c r="G1129" s="39">
        <v>65</v>
      </c>
      <c r="H1129" s="39">
        <v>62</v>
      </c>
      <c r="I1129" s="39">
        <v>47</v>
      </c>
      <c r="J1129" s="39">
        <v>52</v>
      </c>
      <c r="K1129" s="39">
        <v>59</v>
      </c>
      <c r="L1129" s="39">
        <v>60</v>
      </c>
      <c r="M1129" s="39">
        <v>65</v>
      </c>
      <c r="N1129" s="39">
        <v>61</v>
      </c>
    </row>
    <row r="1130" spans="1:14" x14ac:dyDescent="0.25">
      <c r="A1130" s="39" t="s">
        <v>135</v>
      </c>
      <c r="B1130" s="39" t="s">
        <v>135</v>
      </c>
      <c r="C1130" s="39">
        <v>3302000</v>
      </c>
      <c r="D1130" s="39">
        <v>7</v>
      </c>
      <c r="E1130" s="39">
        <v>56</v>
      </c>
      <c r="F1130" s="39">
        <v>55</v>
      </c>
      <c r="G1130" s="39">
        <v>47</v>
      </c>
      <c r="H1130" s="39">
        <v>64</v>
      </c>
      <c r="I1130" s="39">
        <v>62</v>
      </c>
      <c r="J1130" s="39">
        <v>46</v>
      </c>
      <c r="K1130" s="39">
        <v>51</v>
      </c>
      <c r="L1130" s="39">
        <v>58</v>
      </c>
      <c r="M1130" s="39">
        <v>59</v>
      </c>
      <c r="N1130" s="39">
        <v>64</v>
      </c>
    </row>
    <row r="1131" spans="1:14" x14ac:dyDescent="0.25">
      <c r="A1131" s="39" t="s">
        <v>135</v>
      </c>
      <c r="B1131" s="39" t="s">
        <v>135</v>
      </c>
      <c r="C1131" s="39">
        <v>3302000</v>
      </c>
      <c r="D1131" s="39">
        <v>8</v>
      </c>
      <c r="E1131" s="39">
        <v>64</v>
      </c>
      <c r="F1131" s="39">
        <v>56</v>
      </c>
      <c r="G1131" s="39">
        <v>55</v>
      </c>
      <c r="H1131" s="39">
        <v>47</v>
      </c>
      <c r="I1131" s="39">
        <v>64</v>
      </c>
      <c r="J1131" s="39">
        <v>62</v>
      </c>
      <c r="K1131" s="39">
        <v>46</v>
      </c>
      <c r="L1131" s="39">
        <v>51</v>
      </c>
      <c r="M1131" s="39">
        <v>58</v>
      </c>
      <c r="N1131" s="39">
        <v>59</v>
      </c>
    </row>
    <row r="1132" spans="1:14" x14ac:dyDescent="0.25">
      <c r="A1132" s="39" t="s">
        <v>135</v>
      </c>
      <c r="B1132" s="39" t="s">
        <v>135</v>
      </c>
      <c r="C1132" s="39">
        <v>3302000</v>
      </c>
      <c r="D1132" s="39">
        <v>9</v>
      </c>
      <c r="E1132" s="39">
        <v>69</v>
      </c>
      <c r="F1132" s="39">
        <v>60</v>
      </c>
      <c r="G1132" s="39">
        <v>52</v>
      </c>
      <c r="H1132" s="39">
        <v>51</v>
      </c>
      <c r="I1132" s="39">
        <v>44</v>
      </c>
      <c r="J1132" s="39">
        <v>60</v>
      </c>
      <c r="K1132" s="39">
        <v>57</v>
      </c>
      <c r="L1132" s="39">
        <v>43</v>
      </c>
      <c r="M1132" s="39">
        <v>48</v>
      </c>
      <c r="N1132" s="39">
        <v>54</v>
      </c>
    </row>
    <row r="1133" spans="1:14" x14ac:dyDescent="0.25">
      <c r="A1133" s="39" t="s">
        <v>135</v>
      </c>
      <c r="B1133" s="39" t="s">
        <v>135</v>
      </c>
      <c r="C1133" s="39">
        <v>3306000</v>
      </c>
      <c r="D1133" s="39">
        <v>0</v>
      </c>
      <c r="E1133" s="39">
        <v>48</v>
      </c>
      <c r="F1133" s="39">
        <v>49</v>
      </c>
      <c r="G1133" s="39">
        <v>53</v>
      </c>
      <c r="H1133" s="39">
        <v>50</v>
      </c>
      <c r="I1133" s="39">
        <v>50</v>
      </c>
      <c r="J1133" s="39">
        <v>50</v>
      </c>
      <c r="K1133" s="39">
        <v>50</v>
      </c>
      <c r="L1133" s="39">
        <v>50</v>
      </c>
      <c r="M1133" s="39">
        <v>50</v>
      </c>
      <c r="N1133" s="39">
        <v>50</v>
      </c>
    </row>
    <row r="1134" spans="1:14" x14ac:dyDescent="0.25">
      <c r="A1134" s="39" t="s">
        <v>135</v>
      </c>
      <c r="B1134" s="39" t="s">
        <v>135</v>
      </c>
      <c r="C1134" s="39">
        <v>3306000</v>
      </c>
      <c r="D1134" s="39">
        <v>1</v>
      </c>
      <c r="E1134" s="39">
        <v>45</v>
      </c>
      <c r="F1134" s="39">
        <v>48</v>
      </c>
      <c r="G1134" s="39">
        <v>49</v>
      </c>
      <c r="H1134" s="39">
        <v>53</v>
      </c>
      <c r="I1134" s="39">
        <v>50</v>
      </c>
      <c r="J1134" s="39">
        <v>50</v>
      </c>
      <c r="K1134" s="39">
        <v>50</v>
      </c>
      <c r="L1134" s="39">
        <v>50</v>
      </c>
      <c r="M1134" s="39">
        <v>50</v>
      </c>
      <c r="N1134" s="39">
        <v>50</v>
      </c>
    </row>
    <row r="1135" spans="1:14" x14ac:dyDescent="0.25">
      <c r="A1135" s="39" t="s">
        <v>135</v>
      </c>
      <c r="B1135" s="39" t="s">
        <v>135</v>
      </c>
      <c r="C1135" s="39">
        <v>3306000</v>
      </c>
      <c r="D1135" s="39">
        <v>10</v>
      </c>
      <c r="E1135" s="39">
        <v>62</v>
      </c>
      <c r="F1135" s="39">
        <v>46</v>
      </c>
      <c r="G1135" s="39">
        <v>49</v>
      </c>
      <c r="H1135" s="39">
        <v>47</v>
      </c>
      <c r="I1135" s="39">
        <v>52</v>
      </c>
      <c r="J1135" s="39">
        <v>47</v>
      </c>
      <c r="K1135" s="39">
        <v>45</v>
      </c>
      <c r="L1135" s="39">
        <v>60</v>
      </c>
      <c r="M1135" s="39">
        <v>66</v>
      </c>
      <c r="N1135" s="39">
        <v>60</v>
      </c>
    </row>
    <row r="1136" spans="1:14" x14ac:dyDescent="0.25">
      <c r="A1136" s="39" t="s">
        <v>135</v>
      </c>
      <c r="B1136" s="39" t="s">
        <v>135</v>
      </c>
      <c r="C1136" s="39">
        <v>3306000</v>
      </c>
      <c r="D1136" s="39">
        <v>11</v>
      </c>
      <c r="E1136" s="39">
        <v>49</v>
      </c>
      <c r="F1136" s="39">
        <v>66</v>
      </c>
      <c r="G1136" s="39">
        <v>49</v>
      </c>
      <c r="H1136" s="39">
        <v>52</v>
      </c>
      <c r="I1136" s="39">
        <v>50</v>
      </c>
      <c r="J1136" s="39">
        <v>56</v>
      </c>
      <c r="K1136" s="39">
        <v>50</v>
      </c>
      <c r="L1136" s="39">
        <v>47</v>
      </c>
      <c r="M1136" s="39">
        <v>64</v>
      </c>
      <c r="N1136" s="39">
        <v>70</v>
      </c>
    </row>
    <row r="1137" spans="1:14" x14ac:dyDescent="0.25">
      <c r="A1137" s="39" t="s">
        <v>135</v>
      </c>
      <c r="B1137" s="39" t="s">
        <v>135</v>
      </c>
      <c r="C1137" s="39">
        <v>3306000</v>
      </c>
      <c r="D1137" s="39">
        <v>12</v>
      </c>
      <c r="E1137" s="39">
        <v>45</v>
      </c>
      <c r="F1137" s="39">
        <v>47</v>
      </c>
      <c r="G1137" s="39">
        <v>62</v>
      </c>
      <c r="H1137" s="39">
        <v>46</v>
      </c>
      <c r="I1137" s="39">
        <v>50</v>
      </c>
      <c r="J1137" s="39">
        <v>48</v>
      </c>
      <c r="K1137" s="39">
        <v>53</v>
      </c>
      <c r="L1137" s="39">
        <v>47</v>
      </c>
      <c r="M1137" s="39">
        <v>45</v>
      </c>
      <c r="N1137" s="39">
        <v>61</v>
      </c>
    </row>
    <row r="1138" spans="1:14" x14ac:dyDescent="0.25">
      <c r="A1138" s="39" t="s">
        <v>135</v>
      </c>
      <c r="B1138" s="39" t="s">
        <v>135</v>
      </c>
      <c r="C1138" s="39">
        <v>3306000</v>
      </c>
      <c r="D1138" s="39">
        <v>2</v>
      </c>
      <c r="E1138" s="39">
        <v>50</v>
      </c>
      <c r="F1138" s="39">
        <v>46</v>
      </c>
      <c r="G1138" s="39">
        <v>50</v>
      </c>
      <c r="H1138" s="39">
        <v>51</v>
      </c>
      <c r="I1138" s="39">
        <v>55</v>
      </c>
      <c r="J1138" s="39">
        <v>52</v>
      </c>
      <c r="K1138" s="39">
        <v>52</v>
      </c>
      <c r="L1138" s="39">
        <v>52</v>
      </c>
      <c r="M1138" s="39">
        <v>52</v>
      </c>
      <c r="N1138" s="39">
        <v>52</v>
      </c>
    </row>
    <row r="1139" spans="1:14" x14ac:dyDescent="0.25">
      <c r="A1139" s="39" t="s">
        <v>135</v>
      </c>
      <c r="B1139" s="39" t="s">
        <v>135</v>
      </c>
      <c r="C1139" s="39">
        <v>3306000</v>
      </c>
      <c r="D1139" s="39">
        <v>3</v>
      </c>
      <c r="E1139" s="39">
        <v>47</v>
      </c>
      <c r="F1139" s="39">
        <v>52</v>
      </c>
      <c r="G1139" s="39">
        <v>47</v>
      </c>
      <c r="H1139" s="39">
        <v>51</v>
      </c>
      <c r="I1139" s="39">
        <v>52</v>
      </c>
      <c r="J1139" s="39">
        <v>56</v>
      </c>
      <c r="K1139" s="39">
        <v>53</v>
      </c>
      <c r="L1139" s="39">
        <v>53</v>
      </c>
      <c r="M1139" s="39">
        <v>53</v>
      </c>
      <c r="N1139" s="39">
        <v>53</v>
      </c>
    </row>
    <row r="1140" spans="1:14" x14ac:dyDescent="0.25">
      <c r="A1140" s="39" t="s">
        <v>135</v>
      </c>
      <c r="B1140" s="39" t="s">
        <v>135</v>
      </c>
      <c r="C1140" s="39">
        <v>3306000</v>
      </c>
      <c r="D1140" s="39">
        <v>4</v>
      </c>
      <c r="E1140" s="39">
        <v>35</v>
      </c>
      <c r="F1140" s="39">
        <v>48</v>
      </c>
      <c r="G1140" s="39">
        <v>52</v>
      </c>
      <c r="H1140" s="39">
        <v>48</v>
      </c>
      <c r="I1140" s="39">
        <v>52</v>
      </c>
      <c r="J1140" s="39">
        <v>53</v>
      </c>
      <c r="K1140" s="39">
        <v>57</v>
      </c>
      <c r="L1140" s="39">
        <v>54</v>
      </c>
      <c r="M1140" s="39">
        <v>54</v>
      </c>
      <c r="N1140" s="39">
        <v>54</v>
      </c>
    </row>
    <row r="1141" spans="1:14" x14ac:dyDescent="0.25">
      <c r="A1141" s="39" t="s">
        <v>135</v>
      </c>
      <c r="B1141" s="39" t="s">
        <v>135</v>
      </c>
      <c r="C1141" s="39">
        <v>3306000</v>
      </c>
      <c r="D1141" s="39">
        <v>5</v>
      </c>
      <c r="E1141" s="39">
        <v>39</v>
      </c>
      <c r="F1141" s="39">
        <v>37</v>
      </c>
      <c r="G1141" s="39">
        <v>51</v>
      </c>
      <c r="H1141" s="39">
        <v>56</v>
      </c>
      <c r="I1141" s="39">
        <v>50</v>
      </c>
      <c r="J1141" s="39">
        <v>55</v>
      </c>
      <c r="K1141" s="39">
        <v>56</v>
      </c>
      <c r="L1141" s="39">
        <v>60</v>
      </c>
      <c r="M1141" s="39">
        <v>57</v>
      </c>
      <c r="N1141" s="39">
        <v>57</v>
      </c>
    </row>
    <row r="1142" spans="1:14" x14ac:dyDescent="0.25">
      <c r="A1142" s="39" t="s">
        <v>135</v>
      </c>
      <c r="B1142" s="39" t="s">
        <v>135</v>
      </c>
      <c r="C1142" s="39">
        <v>3306000</v>
      </c>
      <c r="D1142" s="39">
        <v>6</v>
      </c>
      <c r="E1142" s="39">
        <v>46</v>
      </c>
      <c r="F1142" s="39">
        <v>41</v>
      </c>
      <c r="G1142" s="39">
        <v>39</v>
      </c>
      <c r="H1142" s="39">
        <v>53</v>
      </c>
      <c r="I1142" s="39">
        <v>58</v>
      </c>
      <c r="J1142" s="39">
        <v>53</v>
      </c>
      <c r="K1142" s="39">
        <v>57</v>
      </c>
      <c r="L1142" s="39">
        <v>58</v>
      </c>
      <c r="M1142" s="39">
        <v>63</v>
      </c>
      <c r="N1142" s="39">
        <v>59</v>
      </c>
    </row>
    <row r="1143" spans="1:14" x14ac:dyDescent="0.25">
      <c r="A1143" s="39" t="s">
        <v>135</v>
      </c>
      <c r="B1143" s="39" t="s">
        <v>135</v>
      </c>
      <c r="C1143" s="39">
        <v>3306000</v>
      </c>
      <c r="D1143" s="39">
        <v>7</v>
      </c>
      <c r="E1143" s="39">
        <v>41</v>
      </c>
      <c r="F1143" s="39">
        <v>46</v>
      </c>
      <c r="G1143" s="39">
        <v>41</v>
      </c>
      <c r="H1143" s="39">
        <v>39</v>
      </c>
      <c r="I1143" s="39">
        <v>53</v>
      </c>
      <c r="J1143" s="39">
        <v>58</v>
      </c>
      <c r="K1143" s="39">
        <v>53</v>
      </c>
      <c r="L1143" s="39">
        <v>58</v>
      </c>
      <c r="M1143" s="39">
        <v>59</v>
      </c>
      <c r="N1143" s="39">
        <v>63</v>
      </c>
    </row>
    <row r="1144" spans="1:14" x14ac:dyDescent="0.25">
      <c r="A1144" s="39" t="s">
        <v>135</v>
      </c>
      <c r="B1144" s="39" t="s">
        <v>135</v>
      </c>
      <c r="C1144" s="39">
        <v>3306000</v>
      </c>
      <c r="D1144" s="39">
        <v>8</v>
      </c>
      <c r="E1144" s="39">
        <v>46</v>
      </c>
      <c r="F1144" s="39">
        <v>44</v>
      </c>
      <c r="G1144" s="39">
        <v>50</v>
      </c>
      <c r="H1144" s="39">
        <v>44</v>
      </c>
      <c r="I1144" s="39">
        <v>42</v>
      </c>
      <c r="J1144" s="39">
        <v>57</v>
      </c>
      <c r="K1144" s="39">
        <v>62</v>
      </c>
      <c r="L1144" s="39">
        <v>57</v>
      </c>
      <c r="M1144" s="39">
        <v>62</v>
      </c>
      <c r="N1144" s="39">
        <v>63</v>
      </c>
    </row>
    <row r="1145" spans="1:14" x14ac:dyDescent="0.25">
      <c r="A1145" s="39" t="s">
        <v>135</v>
      </c>
      <c r="B1145" s="39" t="s">
        <v>135</v>
      </c>
      <c r="C1145" s="39">
        <v>3306000</v>
      </c>
      <c r="D1145" s="39">
        <v>9</v>
      </c>
      <c r="E1145" s="39">
        <v>45</v>
      </c>
      <c r="F1145" s="39">
        <v>48</v>
      </c>
      <c r="G1145" s="39">
        <v>46</v>
      </c>
      <c r="H1145" s="39">
        <v>52</v>
      </c>
      <c r="I1145" s="39">
        <v>46</v>
      </c>
      <c r="J1145" s="39">
        <v>44</v>
      </c>
      <c r="K1145" s="39">
        <v>60</v>
      </c>
      <c r="L1145" s="39">
        <v>66</v>
      </c>
      <c r="M1145" s="39">
        <v>60</v>
      </c>
      <c r="N1145" s="39">
        <v>65</v>
      </c>
    </row>
    <row r="1146" spans="1:14" x14ac:dyDescent="0.25">
      <c r="A1146" s="39" t="s">
        <v>135</v>
      </c>
      <c r="B1146" s="39" t="s">
        <v>135</v>
      </c>
      <c r="C1146" s="39">
        <v>3403000</v>
      </c>
      <c r="D1146" s="39">
        <v>0</v>
      </c>
      <c r="E1146" s="39">
        <v>104</v>
      </c>
      <c r="F1146" s="39">
        <v>97</v>
      </c>
      <c r="G1146" s="39">
        <v>99</v>
      </c>
      <c r="H1146" s="39">
        <v>100</v>
      </c>
      <c r="I1146" s="39">
        <v>100</v>
      </c>
      <c r="J1146" s="39">
        <v>100</v>
      </c>
      <c r="K1146" s="39">
        <v>100</v>
      </c>
      <c r="L1146" s="39">
        <v>100</v>
      </c>
      <c r="M1146" s="39">
        <v>100</v>
      </c>
      <c r="N1146" s="39">
        <v>100</v>
      </c>
    </row>
    <row r="1147" spans="1:14" x14ac:dyDescent="0.25">
      <c r="A1147" s="39" t="s">
        <v>135</v>
      </c>
      <c r="B1147" s="39" t="s">
        <v>135</v>
      </c>
      <c r="C1147" s="39">
        <v>3403000</v>
      </c>
      <c r="D1147" s="39">
        <v>1</v>
      </c>
      <c r="E1147" s="39">
        <v>100</v>
      </c>
      <c r="F1147" s="39">
        <v>97</v>
      </c>
      <c r="G1147" s="39">
        <v>91</v>
      </c>
      <c r="H1147" s="39">
        <v>92</v>
      </c>
      <c r="I1147" s="39">
        <v>93</v>
      </c>
      <c r="J1147" s="39">
        <v>93</v>
      </c>
      <c r="K1147" s="39">
        <v>93</v>
      </c>
      <c r="L1147" s="39">
        <v>93</v>
      </c>
      <c r="M1147" s="39">
        <v>93</v>
      </c>
      <c r="N1147" s="39">
        <v>93</v>
      </c>
    </row>
    <row r="1148" spans="1:14" x14ac:dyDescent="0.25">
      <c r="A1148" s="39" t="s">
        <v>135</v>
      </c>
      <c r="B1148" s="39" t="s">
        <v>135</v>
      </c>
      <c r="C1148" s="39">
        <v>3403000</v>
      </c>
      <c r="D1148" s="39">
        <v>10</v>
      </c>
      <c r="E1148" s="39">
        <v>92</v>
      </c>
      <c r="F1148" s="39">
        <v>72</v>
      </c>
      <c r="G1148" s="39">
        <v>88</v>
      </c>
      <c r="H1148" s="39">
        <v>76</v>
      </c>
      <c r="I1148" s="39">
        <v>70</v>
      </c>
      <c r="J1148" s="39">
        <v>72</v>
      </c>
      <c r="K1148" s="39">
        <v>72</v>
      </c>
      <c r="L1148" s="39">
        <v>72</v>
      </c>
      <c r="M1148" s="39">
        <v>82</v>
      </c>
      <c r="N1148" s="39">
        <v>83</v>
      </c>
    </row>
    <row r="1149" spans="1:14" x14ac:dyDescent="0.25">
      <c r="A1149" s="39" t="s">
        <v>135</v>
      </c>
      <c r="B1149" s="39" t="s">
        <v>135</v>
      </c>
      <c r="C1149" s="39">
        <v>3403000</v>
      </c>
      <c r="D1149" s="39">
        <v>11</v>
      </c>
      <c r="E1149" s="39">
        <v>83</v>
      </c>
      <c r="F1149" s="39">
        <v>92</v>
      </c>
      <c r="G1149" s="39">
        <v>72</v>
      </c>
      <c r="H1149" s="39">
        <v>87</v>
      </c>
      <c r="I1149" s="39">
        <v>76</v>
      </c>
      <c r="J1149" s="39">
        <v>70</v>
      </c>
      <c r="K1149" s="39">
        <v>71</v>
      </c>
      <c r="L1149" s="39">
        <v>72</v>
      </c>
      <c r="M1149" s="39">
        <v>71</v>
      </c>
      <c r="N1149" s="39">
        <v>81</v>
      </c>
    </row>
    <row r="1150" spans="1:14" x14ac:dyDescent="0.25">
      <c r="A1150" s="39" t="s">
        <v>135</v>
      </c>
      <c r="B1150" s="39" t="s">
        <v>135</v>
      </c>
      <c r="C1150" s="39">
        <v>3403000</v>
      </c>
      <c r="D1150" s="39">
        <v>12</v>
      </c>
      <c r="E1150" s="39">
        <v>90</v>
      </c>
      <c r="F1150" s="39">
        <v>75</v>
      </c>
      <c r="G1150" s="39">
        <v>83</v>
      </c>
      <c r="H1150" s="39">
        <v>65</v>
      </c>
      <c r="I1150" s="39">
        <v>79</v>
      </c>
      <c r="J1150" s="39">
        <v>68</v>
      </c>
      <c r="K1150" s="39">
        <v>63</v>
      </c>
      <c r="L1150" s="39">
        <v>65</v>
      </c>
      <c r="M1150" s="39">
        <v>65</v>
      </c>
      <c r="N1150" s="39">
        <v>65</v>
      </c>
    </row>
    <row r="1151" spans="1:14" x14ac:dyDescent="0.25">
      <c r="A1151" s="39" t="s">
        <v>135</v>
      </c>
      <c r="B1151" s="39" t="s">
        <v>135</v>
      </c>
      <c r="C1151" s="39">
        <v>3403000</v>
      </c>
      <c r="D1151" s="39">
        <v>2</v>
      </c>
      <c r="E1151" s="39">
        <v>93</v>
      </c>
      <c r="F1151" s="39">
        <v>95</v>
      </c>
      <c r="G1151" s="39">
        <v>92</v>
      </c>
      <c r="H1151" s="39">
        <v>86</v>
      </c>
      <c r="I1151" s="39">
        <v>88</v>
      </c>
      <c r="J1151" s="39">
        <v>89</v>
      </c>
      <c r="K1151" s="39">
        <v>89</v>
      </c>
      <c r="L1151" s="39">
        <v>89</v>
      </c>
      <c r="M1151" s="39">
        <v>89</v>
      </c>
      <c r="N1151" s="39">
        <v>89</v>
      </c>
    </row>
    <row r="1152" spans="1:14" x14ac:dyDescent="0.25">
      <c r="A1152" s="39" t="s">
        <v>135</v>
      </c>
      <c r="B1152" s="39" t="s">
        <v>135</v>
      </c>
      <c r="C1152" s="39">
        <v>3403000</v>
      </c>
      <c r="D1152" s="39">
        <v>3</v>
      </c>
      <c r="E1152" s="39">
        <v>78</v>
      </c>
      <c r="F1152" s="39">
        <v>89</v>
      </c>
      <c r="G1152" s="39">
        <v>90</v>
      </c>
      <c r="H1152" s="39">
        <v>88</v>
      </c>
      <c r="I1152" s="39">
        <v>82</v>
      </c>
      <c r="J1152" s="39">
        <v>84</v>
      </c>
      <c r="K1152" s="39">
        <v>85</v>
      </c>
      <c r="L1152" s="39">
        <v>85</v>
      </c>
      <c r="M1152" s="39">
        <v>85</v>
      </c>
      <c r="N1152" s="39">
        <v>85</v>
      </c>
    </row>
    <row r="1153" spans="1:14" x14ac:dyDescent="0.25">
      <c r="A1153" s="39" t="s">
        <v>135</v>
      </c>
      <c r="B1153" s="39" t="s">
        <v>135</v>
      </c>
      <c r="C1153" s="39">
        <v>3403000</v>
      </c>
      <c r="D1153" s="39">
        <v>4</v>
      </c>
      <c r="E1153" s="39">
        <v>81</v>
      </c>
      <c r="F1153" s="39">
        <v>80</v>
      </c>
      <c r="G1153" s="39">
        <v>91</v>
      </c>
      <c r="H1153" s="39">
        <v>93</v>
      </c>
      <c r="I1153" s="39">
        <v>90</v>
      </c>
      <c r="J1153" s="39">
        <v>84</v>
      </c>
      <c r="K1153" s="39">
        <v>86</v>
      </c>
      <c r="L1153" s="39">
        <v>87</v>
      </c>
      <c r="M1153" s="39">
        <v>87</v>
      </c>
      <c r="N1153" s="39">
        <v>87</v>
      </c>
    </row>
    <row r="1154" spans="1:14" x14ac:dyDescent="0.25">
      <c r="A1154" s="39" t="s">
        <v>135</v>
      </c>
      <c r="B1154" s="39" t="s">
        <v>135</v>
      </c>
      <c r="C1154" s="39">
        <v>3403000</v>
      </c>
      <c r="D1154" s="39">
        <v>5</v>
      </c>
      <c r="E1154" s="39">
        <v>80</v>
      </c>
      <c r="F1154" s="39">
        <v>80</v>
      </c>
      <c r="G1154" s="39">
        <v>80</v>
      </c>
      <c r="H1154" s="39">
        <v>91</v>
      </c>
      <c r="I1154" s="39">
        <v>92</v>
      </c>
      <c r="J1154" s="39">
        <v>90</v>
      </c>
      <c r="K1154" s="39">
        <v>84</v>
      </c>
      <c r="L1154" s="39">
        <v>85</v>
      </c>
      <c r="M1154" s="39">
        <v>86</v>
      </c>
      <c r="N1154" s="39">
        <v>86</v>
      </c>
    </row>
    <row r="1155" spans="1:14" x14ac:dyDescent="0.25">
      <c r="A1155" s="39" t="s">
        <v>135</v>
      </c>
      <c r="B1155" s="39" t="s">
        <v>135</v>
      </c>
      <c r="C1155" s="39">
        <v>3403000</v>
      </c>
      <c r="D1155" s="39">
        <v>6</v>
      </c>
      <c r="E1155" s="39">
        <v>78</v>
      </c>
      <c r="F1155" s="39">
        <v>79</v>
      </c>
      <c r="G1155" s="39">
        <v>80</v>
      </c>
      <c r="H1155" s="39">
        <v>80</v>
      </c>
      <c r="I1155" s="39">
        <v>90</v>
      </c>
      <c r="J1155" s="39">
        <v>92</v>
      </c>
      <c r="K1155" s="39">
        <v>89</v>
      </c>
      <c r="L1155" s="39">
        <v>84</v>
      </c>
      <c r="M1155" s="39">
        <v>85</v>
      </c>
      <c r="N1155" s="39">
        <v>86</v>
      </c>
    </row>
    <row r="1156" spans="1:14" x14ac:dyDescent="0.25">
      <c r="A1156" s="39" t="s">
        <v>135</v>
      </c>
      <c r="B1156" s="39" t="s">
        <v>135</v>
      </c>
      <c r="C1156" s="39">
        <v>3403000</v>
      </c>
      <c r="D1156" s="39">
        <v>7</v>
      </c>
      <c r="E1156" s="39">
        <v>83</v>
      </c>
      <c r="F1156" s="39">
        <v>77</v>
      </c>
      <c r="G1156" s="39">
        <v>78</v>
      </c>
      <c r="H1156" s="39">
        <v>79</v>
      </c>
      <c r="I1156" s="39">
        <v>79</v>
      </c>
      <c r="J1156" s="39">
        <v>89</v>
      </c>
      <c r="K1156" s="39">
        <v>91</v>
      </c>
      <c r="L1156" s="39">
        <v>88</v>
      </c>
      <c r="M1156" s="39">
        <v>83</v>
      </c>
      <c r="N1156" s="39">
        <v>84</v>
      </c>
    </row>
    <row r="1157" spans="1:14" x14ac:dyDescent="0.25">
      <c r="A1157" s="39" t="s">
        <v>135</v>
      </c>
      <c r="B1157" s="39" t="s">
        <v>135</v>
      </c>
      <c r="C1157" s="39">
        <v>3403000</v>
      </c>
      <c r="D1157" s="39">
        <v>8</v>
      </c>
      <c r="E1157" s="39">
        <v>95</v>
      </c>
      <c r="F1157" s="39">
        <v>82</v>
      </c>
      <c r="G1157" s="39">
        <v>76</v>
      </c>
      <c r="H1157" s="39">
        <v>77</v>
      </c>
      <c r="I1157" s="39">
        <v>78</v>
      </c>
      <c r="J1157" s="39">
        <v>78</v>
      </c>
      <c r="K1157" s="39">
        <v>88</v>
      </c>
      <c r="L1157" s="39">
        <v>90</v>
      </c>
      <c r="M1157" s="39">
        <v>87</v>
      </c>
      <c r="N1157" s="39">
        <v>81</v>
      </c>
    </row>
    <row r="1158" spans="1:14" x14ac:dyDescent="0.25">
      <c r="A1158" s="39" t="s">
        <v>135</v>
      </c>
      <c r="B1158" s="39" t="s">
        <v>135</v>
      </c>
      <c r="C1158" s="39">
        <v>3403000</v>
      </c>
      <c r="D1158" s="39">
        <v>9</v>
      </c>
      <c r="E1158" s="39">
        <v>76</v>
      </c>
      <c r="F1158" s="39">
        <v>92</v>
      </c>
      <c r="G1158" s="39">
        <v>80</v>
      </c>
      <c r="H1158" s="39">
        <v>74</v>
      </c>
      <c r="I1158" s="39">
        <v>75</v>
      </c>
      <c r="J1158" s="39">
        <v>76</v>
      </c>
      <c r="K1158" s="39">
        <v>76</v>
      </c>
      <c r="L1158" s="39">
        <v>86</v>
      </c>
      <c r="M1158" s="39">
        <v>87</v>
      </c>
      <c r="N1158" s="39">
        <v>85</v>
      </c>
    </row>
    <row r="1159" spans="1:14" x14ac:dyDescent="0.25">
      <c r="A1159" s="39" t="s">
        <v>135</v>
      </c>
      <c r="B1159" s="39" t="s">
        <v>135</v>
      </c>
      <c r="C1159" s="39">
        <v>3405000</v>
      </c>
      <c r="D1159" s="39">
        <v>0</v>
      </c>
      <c r="E1159" s="39">
        <v>70</v>
      </c>
      <c r="F1159" s="39">
        <v>65</v>
      </c>
      <c r="G1159" s="39">
        <v>66</v>
      </c>
      <c r="H1159" s="39">
        <v>67</v>
      </c>
      <c r="I1159" s="39">
        <v>67</v>
      </c>
      <c r="J1159" s="39">
        <v>67</v>
      </c>
      <c r="K1159" s="39">
        <v>67</v>
      </c>
      <c r="L1159" s="39">
        <v>67</v>
      </c>
      <c r="M1159" s="39">
        <v>67</v>
      </c>
      <c r="N1159" s="39">
        <v>67</v>
      </c>
    </row>
    <row r="1160" spans="1:14" x14ac:dyDescent="0.25">
      <c r="A1160" s="39" t="s">
        <v>135</v>
      </c>
      <c r="B1160" s="39" t="s">
        <v>135</v>
      </c>
      <c r="C1160" s="39">
        <v>3405000</v>
      </c>
      <c r="D1160" s="39">
        <v>1</v>
      </c>
      <c r="E1160" s="39">
        <v>82</v>
      </c>
      <c r="F1160" s="39">
        <v>73</v>
      </c>
      <c r="G1160" s="39">
        <v>68</v>
      </c>
      <c r="H1160" s="39">
        <v>69</v>
      </c>
      <c r="I1160" s="39">
        <v>70</v>
      </c>
      <c r="J1160" s="39">
        <v>70</v>
      </c>
      <c r="K1160" s="39">
        <v>70</v>
      </c>
      <c r="L1160" s="39">
        <v>70</v>
      </c>
      <c r="M1160" s="39">
        <v>70</v>
      </c>
      <c r="N1160" s="39">
        <v>70</v>
      </c>
    </row>
    <row r="1161" spans="1:14" x14ac:dyDescent="0.25">
      <c r="A1161" s="39" t="s">
        <v>135</v>
      </c>
      <c r="B1161" s="39" t="s">
        <v>135</v>
      </c>
      <c r="C1161" s="39">
        <v>3405000</v>
      </c>
      <c r="D1161" s="39">
        <v>10</v>
      </c>
      <c r="E1161" s="39">
        <v>42</v>
      </c>
      <c r="F1161" s="39">
        <v>59</v>
      </c>
      <c r="G1161" s="39">
        <v>59</v>
      </c>
      <c r="H1161" s="39">
        <v>53</v>
      </c>
      <c r="I1161" s="39">
        <v>53</v>
      </c>
      <c r="J1161" s="39">
        <v>61</v>
      </c>
      <c r="K1161" s="39">
        <v>56</v>
      </c>
      <c r="L1161" s="39">
        <v>47</v>
      </c>
      <c r="M1161" s="39">
        <v>51</v>
      </c>
      <c r="N1161" s="39">
        <v>63</v>
      </c>
    </row>
    <row r="1162" spans="1:14" x14ac:dyDescent="0.25">
      <c r="A1162" s="39" t="s">
        <v>135</v>
      </c>
      <c r="B1162" s="39" t="s">
        <v>135</v>
      </c>
      <c r="C1162" s="39">
        <v>3405000</v>
      </c>
      <c r="D1162" s="39">
        <v>11</v>
      </c>
      <c r="E1162" s="39">
        <v>59</v>
      </c>
      <c r="F1162" s="39">
        <v>40</v>
      </c>
      <c r="G1162" s="39">
        <v>56</v>
      </c>
      <c r="H1162" s="39">
        <v>56</v>
      </c>
      <c r="I1162" s="39">
        <v>50</v>
      </c>
      <c r="J1162" s="39">
        <v>51</v>
      </c>
      <c r="K1162" s="39">
        <v>58</v>
      </c>
      <c r="L1162" s="39">
        <v>53</v>
      </c>
      <c r="M1162" s="39">
        <v>45</v>
      </c>
      <c r="N1162" s="39">
        <v>48</v>
      </c>
    </row>
    <row r="1163" spans="1:14" x14ac:dyDescent="0.25">
      <c r="A1163" s="39" t="s">
        <v>135</v>
      </c>
      <c r="B1163" s="39" t="s">
        <v>135</v>
      </c>
      <c r="C1163" s="39">
        <v>3405000</v>
      </c>
      <c r="D1163" s="39">
        <v>12</v>
      </c>
      <c r="E1163" s="39">
        <v>54</v>
      </c>
      <c r="F1163" s="39">
        <v>54</v>
      </c>
      <c r="G1163" s="39">
        <v>37</v>
      </c>
      <c r="H1163" s="39">
        <v>51</v>
      </c>
      <c r="I1163" s="39">
        <v>51</v>
      </c>
      <c r="J1163" s="39">
        <v>46</v>
      </c>
      <c r="K1163" s="39">
        <v>46</v>
      </c>
      <c r="L1163" s="39">
        <v>53</v>
      </c>
      <c r="M1163" s="39">
        <v>49</v>
      </c>
      <c r="N1163" s="39">
        <v>41</v>
      </c>
    </row>
    <row r="1164" spans="1:14" x14ac:dyDescent="0.25">
      <c r="A1164" s="39" t="s">
        <v>135</v>
      </c>
      <c r="B1164" s="39" t="s">
        <v>135</v>
      </c>
      <c r="C1164" s="39">
        <v>3405000</v>
      </c>
      <c r="D1164" s="39">
        <v>2</v>
      </c>
      <c r="E1164" s="39">
        <v>62</v>
      </c>
      <c r="F1164" s="39">
        <v>77</v>
      </c>
      <c r="G1164" s="39">
        <v>68</v>
      </c>
      <c r="H1164" s="39">
        <v>64</v>
      </c>
      <c r="I1164" s="39">
        <v>65</v>
      </c>
      <c r="J1164" s="39">
        <v>66</v>
      </c>
      <c r="K1164" s="39">
        <v>66</v>
      </c>
      <c r="L1164" s="39">
        <v>66</v>
      </c>
      <c r="M1164" s="39">
        <v>66</v>
      </c>
      <c r="N1164" s="39">
        <v>66</v>
      </c>
    </row>
    <row r="1165" spans="1:14" x14ac:dyDescent="0.25">
      <c r="A1165" s="39" t="s">
        <v>135</v>
      </c>
      <c r="B1165" s="39" t="s">
        <v>135</v>
      </c>
      <c r="C1165" s="39">
        <v>3405000</v>
      </c>
      <c r="D1165" s="39">
        <v>3</v>
      </c>
      <c r="E1165" s="39">
        <v>54</v>
      </c>
      <c r="F1165" s="39">
        <v>58</v>
      </c>
      <c r="G1165" s="39">
        <v>72</v>
      </c>
      <c r="H1165" s="39">
        <v>63</v>
      </c>
      <c r="I1165" s="39">
        <v>59</v>
      </c>
      <c r="J1165" s="39">
        <v>60</v>
      </c>
      <c r="K1165" s="39">
        <v>61</v>
      </c>
      <c r="L1165" s="39">
        <v>61</v>
      </c>
      <c r="M1165" s="39">
        <v>61</v>
      </c>
      <c r="N1165" s="39">
        <v>61</v>
      </c>
    </row>
    <row r="1166" spans="1:14" x14ac:dyDescent="0.25">
      <c r="A1166" s="39" t="s">
        <v>135</v>
      </c>
      <c r="B1166" s="39" t="s">
        <v>135</v>
      </c>
      <c r="C1166" s="39">
        <v>3405000</v>
      </c>
      <c r="D1166" s="39">
        <v>4</v>
      </c>
      <c r="E1166" s="39">
        <v>63</v>
      </c>
      <c r="F1166" s="39">
        <v>53</v>
      </c>
      <c r="G1166" s="39">
        <v>57</v>
      </c>
      <c r="H1166" s="39">
        <v>71</v>
      </c>
      <c r="I1166" s="39">
        <v>63</v>
      </c>
      <c r="J1166" s="39">
        <v>58</v>
      </c>
      <c r="K1166" s="39">
        <v>59</v>
      </c>
      <c r="L1166" s="39">
        <v>60</v>
      </c>
      <c r="M1166" s="39">
        <v>60</v>
      </c>
      <c r="N1166" s="39">
        <v>60</v>
      </c>
    </row>
    <row r="1167" spans="1:14" x14ac:dyDescent="0.25">
      <c r="A1167" s="39" t="s">
        <v>135</v>
      </c>
      <c r="B1167" s="39" t="s">
        <v>135</v>
      </c>
      <c r="C1167" s="39">
        <v>3405000</v>
      </c>
      <c r="D1167" s="39">
        <v>5</v>
      </c>
      <c r="E1167" s="39">
        <v>70</v>
      </c>
      <c r="F1167" s="39">
        <v>64</v>
      </c>
      <c r="G1167" s="39">
        <v>54</v>
      </c>
      <c r="H1167" s="39">
        <v>58</v>
      </c>
      <c r="I1167" s="39">
        <v>72</v>
      </c>
      <c r="J1167" s="39">
        <v>64</v>
      </c>
      <c r="K1167" s="39">
        <v>59</v>
      </c>
      <c r="L1167" s="39">
        <v>60</v>
      </c>
      <c r="M1167" s="39">
        <v>61</v>
      </c>
      <c r="N1167" s="39">
        <v>61</v>
      </c>
    </row>
    <row r="1168" spans="1:14" x14ac:dyDescent="0.25">
      <c r="A1168" s="39" t="s">
        <v>135</v>
      </c>
      <c r="B1168" s="39" t="s">
        <v>135</v>
      </c>
      <c r="C1168" s="39">
        <v>3405000</v>
      </c>
      <c r="D1168" s="39">
        <v>6</v>
      </c>
      <c r="E1168" s="39">
        <v>62</v>
      </c>
      <c r="F1168" s="39">
        <v>71</v>
      </c>
      <c r="G1168" s="39">
        <v>65</v>
      </c>
      <c r="H1168" s="39">
        <v>55</v>
      </c>
      <c r="I1168" s="39">
        <v>59</v>
      </c>
      <c r="J1168" s="39">
        <v>73</v>
      </c>
      <c r="K1168" s="39">
        <v>64</v>
      </c>
      <c r="L1168" s="39">
        <v>60</v>
      </c>
      <c r="M1168" s="39">
        <v>61</v>
      </c>
      <c r="N1168" s="39">
        <v>62</v>
      </c>
    </row>
    <row r="1169" spans="1:14" x14ac:dyDescent="0.25">
      <c r="A1169" s="39" t="s">
        <v>135</v>
      </c>
      <c r="B1169" s="39" t="s">
        <v>135</v>
      </c>
      <c r="C1169" s="39">
        <v>3405000</v>
      </c>
      <c r="D1169" s="39">
        <v>7</v>
      </c>
      <c r="E1169" s="39">
        <v>61</v>
      </c>
      <c r="F1169" s="39">
        <v>61</v>
      </c>
      <c r="G1169" s="39">
        <v>71</v>
      </c>
      <c r="H1169" s="39">
        <v>65</v>
      </c>
      <c r="I1169" s="39">
        <v>54</v>
      </c>
      <c r="J1169" s="39">
        <v>58</v>
      </c>
      <c r="K1169" s="39">
        <v>72</v>
      </c>
      <c r="L1169" s="39">
        <v>64</v>
      </c>
      <c r="M1169" s="39">
        <v>60</v>
      </c>
      <c r="N1169" s="39">
        <v>61</v>
      </c>
    </row>
    <row r="1170" spans="1:14" x14ac:dyDescent="0.25">
      <c r="A1170" s="39" t="s">
        <v>135</v>
      </c>
      <c r="B1170" s="39" t="s">
        <v>135</v>
      </c>
      <c r="C1170" s="39">
        <v>3405000</v>
      </c>
      <c r="D1170" s="39">
        <v>8</v>
      </c>
      <c r="E1170" s="39">
        <v>64</v>
      </c>
      <c r="F1170" s="39">
        <v>57</v>
      </c>
      <c r="G1170" s="39">
        <v>58</v>
      </c>
      <c r="H1170" s="39">
        <v>67</v>
      </c>
      <c r="I1170" s="39">
        <v>61</v>
      </c>
      <c r="J1170" s="39">
        <v>51</v>
      </c>
      <c r="K1170" s="39">
        <v>55</v>
      </c>
      <c r="L1170" s="39">
        <v>68</v>
      </c>
      <c r="M1170" s="39">
        <v>60</v>
      </c>
      <c r="N1170" s="39">
        <v>56</v>
      </c>
    </row>
    <row r="1171" spans="1:14" x14ac:dyDescent="0.25">
      <c r="A1171" s="39" t="s">
        <v>135</v>
      </c>
      <c r="B1171" s="39" t="s">
        <v>135</v>
      </c>
      <c r="C1171" s="39">
        <v>3405000</v>
      </c>
      <c r="D1171" s="39">
        <v>9</v>
      </c>
      <c r="E1171" s="39">
        <v>63</v>
      </c>
      <c r="F1171" s="39">
        <v>63</v>
      </c>
      <c r="G1171" s="39">
        <v>56</v>
      </c>
      <c r="H1171" s="39">
        <v>57</v>
      </c>
      <c r="I1171" s="39">
        <v>65</v>
      </c>
      <c r="J1171" s="39">
        <v>60</v>
      </c>
      <c r="K1171" s="39">
        <v>50</v>
      </c>
      <c r="L1171" s="39">
        <v>54</v>
      </c>
      <c r="M1171" s="39">
        <v>67</v>
      </c>
      <c r="N1171" s="39">
        <v>59</v>
      </c>
    </row>
    <row r="1172" spans="1:14" x14ac:dyDescent="0.25">
      <c r="A1172" s="39" t="s">
        <v>135</v>
      </c>
      <c r="B1172" s="39" t="s">
        <v>135</v>
      </c>
      <c r="C1172" s="39">
        <v>3505000</v>
      </c>
      <c r="D1172" s="39">
        <v>0</v>
      </c>
      <c r="E1172" s="39">
        <v>242</v>
      </c>
      <c r="F1172" s="39">
        <v>246</v>
      </c>
      <c r="G1172" s="39">
        <v>235</v>
      </c>
      <c r="H1172" s="39">
        <v>241</v>
      </c>
      <c r="I1172" s="39">
        <v>241</v>
      </c>
      <c r="J1172" s="39">
        <v>241</v>
      </c>
      <c r="K1172" s="39">
        <v>241</v>
      </c>
      <c r="L1172" s="39">
        <v>241</v>
      </c>
      <c r="M1172" s="39">
        <v>241</v>
      </c>
      <c r="N1172" s="39">
        <v>241</v>
      </c>
    </row>
    <row r="1173" spans="1:14" x14ac:dyDescent="0.25">
      <c r="A1173" s="39" t="s">
        <v>135</v>
      </c>
      <c r="B1173" s="39" t="s">
        <v>135</v>
      </c>
      <c r="C1173" s="39">
        <v>3505000</v>
      </c>
      <c r="D1173" s="39">
        <v>1</v>
      </c>
      <c r="E1173" s="39">
        <v>195</v>
      </c>
      <c r="F1173" s="39">
        <v>224</v>
      </c>
      <c r="G1173" s="39">
        <v>227</v>
      </c>
      <c r="H1173" s="39">
        <v>218</v>
      </c>
      <c r="I1173" s="39">
        <v>223</v>
      </c>
      <c r="J1173" s="39">
        <v>223</v>
      </c>
      <c r="K1173" s="39">
        <v>223</v>
      </c>
      <c r="L1173" s="39">
        <v>223</v>
      </c>
      <c r="M1173" s="39">
        <v>223</v>
      </c>
      <c r="N1173" s="39">
        <v>223</v>
      </c>
    </row>
    <row r="1174" spans="1:14" x14ac:dyDescent="0.25">
      <c r="A1174" s="39" t="s">
        <v>135</v>
      </c>
      <c r="B1174" s="39" t="s">
        <v>135</v>
      </c>
      <c r="C1174" s="39">
        <v>3505000</v>
      </c>
      <c r="D1174" s="39">
        <v>10</v>
      </c>
      <c r="E1174" s="39">
        <v>304</v>
      </c>
      <c r="F1174" s="39">
        <v>273</v>
      </c>
      <c r="G1174" s="39">
        <v>226</v>
      </c>
      <c r="H1174" s="39">
        <v>219</v>
      </c>
      <c r="I1174" s="39">
        <v>211</v>
      </c>
      <c r="J1174" s="39">
        <v>175</v>
      </c>
      <c r="K1174" s="39">
        <v>161</v>
      </c>
      <c r="L1174" s="39">
        <v>144</v>
      </c>
      <c r="M1174" s="39">
        <v>159</v>
      </c>
      <c r="N1174" s="39">
        <v>120</v>
      </c>
    </row>
    <row r="1175" spans="1:14" x14ac:dyDescent="0.25">
      <c r="A1175" s="39" t="s">
        <v>135</v>
      </c>
      <c r="B1175" s="39" t="s">
        <v>135</v>
      </c>
      <c r="C1175" s="39">
        <v>3505000</v>
      </c>
      <c r="D1175" s="39">
        <v>11</v>
      </c>
      <c r="E1175" s="39">
        <v>276</v>
      </c>
      <c r="F1175" s="39">
        <v>278</v>
      </c>
      <c r="G1175" s="39">
        <v>250</v>
      </c>
      <c r="H1175" s="39">
        <v>207</v>
      </c>
      <c r="I1175" s="39">
        <v>200</v>
      </c>
      <c r="J1175" s="39">
        <v>193</v>
      </c>
      <c r="K1175" s="39">
        <v>160</v>
      </c>
      <c r="L1175" s="39">
        <v>147</v>
      </c>
      <c r="M1175" s="39">
        <v>132</v>
      </c>
      <c r="N1175" s="39">
        <v>145</v>
      </c>
    </row>
    <row r="1176" spans="1:14" x14ac:dyDescent="0.25">
      <c r="A1176" s="39" t="s">
        <v>135</v>
      </c>
      <c r="B1176" s="39" t="s">
        <v>135</v>
      </c>
      <c r="C1176" s="39">
        <v>3505000</v>
      </c>
      <c r="D1176" s="39">
        <v>12</v>
      </c>
      <c r="E1176" s="39">
        <v>214</v>
      </c>
      <c r="F1176" s="39">
        <v>248</v>
      </c>
      <c r="G1176" s="39">
        <v>250</v>
      </c>
      <c r="H1176" s="39">
        <v>225</v>
      </c>
      <c r="I1176" s="39">
        <v>186</v>
      </c>
      <c r="J1176" s="39">
        <v>180</v>
      </c>
      <c r="K1176" s="39">
        <v>174</v>
      </c>
      <c r="L1176" s="39">
        <v>144</v>
      </c>
      <c r="M1176" s="39">
        <v>133</v>
      </c>
      <c r="N1176" s="39">
        <v>118</v>
      </c>
    </row>
    <row r="1177" spans="1:14" x14ac:dyDescent="0.25">
      <c r="A1177" s="39" t="s">
        <v>135</v>
      </c>
      <c r="B1177" s="39" t="s">
        <v>135</v>
      </c>
      <c r="C1177" s="39">
        <v>3505000</v>
      </c>
      <c r="D1177" s="39">
        <v>2</v>
      </c>
      <c r="E1177" s="39">
        <v>242</v>
      </c>
      <c r="F1177" s="39">
        <v>183</v>
      </c>
      <c r="G1177" s="39">
        <v>210</v>
      </c>
      <c r="H1177" s="39">
        <v>213</v>
      </c>
      <c r="I1177" s="39">
        <v>204</v>
      </c>
      <c r="J1177" s="39">
        <v>209</v>
      </c>
      <c r="K1177" s="39">
        <v>209</v>
      </c>
      <c r="L1177" s="39">
        <v>209</v>
      </c>
      <c r="M1177" s="39">
        <v>209</v>
      </c>
      <c r="N1177" s="39">
        <v>209</v>
      </c>
    </row>
    <row r="1178" spans="1:14" x14ac:dyDescent="0.25">
      <c r="A1178" s="39" t="s">
        <v>135</v>
      </c>
      <c r="B1178" s="39" t="s">
        <v>135</v>
      </c>
      <c r="C1178" s="39">
        <v>3505000</v>
      </c>
      <c r="D1178" s="39">
        <v>3</v>
      </c>
      <c r="E1178" s="39">
        <v>207</v>
      </c>
      <c r="F1178" s="39">
        <v>229</v>
      </c>
      <c r="G1178" s="39">
        <v>173</v>
      </c>
      <c r="H1178" s="39">
        <v>199</v>
      </c>
      <c r="I1178" s="39">
        <v>202</v>
      </c>
      <c r="J1178" s="39">
        <v>193</v>
      </c>
      <c r="K1178" s="39">
        <v>198</v>
      </c>
      <c r="L1178" s="39">
        <v>198</v>
      </c>
      <c r="M1178" s="39">
        <v>198</v>
      </c>
      <c r="N1178" s="39">
        <v>198</v>
      </c>
    </row>
    <row r="1179" spans="1:14" x14ac:dyDescent="0.25">
      <c r="A1179" s="39" t="s">
        <v>135</v>
      </c>
      <c r="B1179" s="39" t="s">
        <v>135</v>
      </c>
      <c r="C1179" s="39">
        <v>3505000</v>
      </c>
      <c r="D1179" s="39">
        <v>4</v>
      </c>
      <c r="E1179" s="39">
        <v>222</v>
      </c>
      <c r="F1179" s="39">
        <v>198</v>
      </c>
      <c r="G1179" s="39">
        <v>219</v>
      </c>
      <c r="H1179" s="39">
        <v>166</v>
      </c>
      <c r="I1179" s="39">
        <v>190</v>
      </c>
      <c r="J1179" s="39">
        <v>193</v>
      </c>
      <c r="K1179" s="39">
        <v>185</v>
      </c>
      <c r="L1179" s="39">
        <v>189</v>
      </c>
      <c r="M1179" s="39">
        <v>189</v>
      </c>
      <c r="N1179" s="39">
        <v>189</v>
      </c>
    </row>
    <row r="1180" spans="1:14" x14ac:dyDescent="0.25">
      <c r="A1180" s="39" t="s">
        <v>135</v>
      </c>
      <c r="B1180" s="39" t="s">
        <v>135</v>
      </c>
      <c r="C1180" s="39">
        <v>3505000</v>
      </c>
      <c r="D1180" s="39">
        <v>5</v>
      </c>
      <c r="E1180" s="39">
        <v>231</v>
      </c>
      <c r="F1180" s="39">
        <v>212</v>
      </c>
      <c r="G1180" s="39">
        <v>190</v>
      </c>
      <c r="H1180" s="39">
        <v>210</v>
      </c>
      <c r="I1180" s="39">
        <v>159</v>
      </c>
      <c r="J1180" s="39">
        <v>182</v>
      </c>
      <c r="K1180" s="39">
        <v>185</v>
      </c>
      <c r="L1180" s="39">
        <v>177</v>
      </c>
      <c r="M1180" s="39">
        <v>181</v>
      </c>
      <c r="N1180" s="39">
        <v>181</v>
      </c>
    </row>
    <row r="1181" spans="1:14" x14ac:dyDescent="0.25">
      <c r="A1181" s="39" t="s">
        <v>135</v>
      </c>
      <c r="B1181" s="39" t="s">
        <v>135</v>
      </c>
      <c r="C1181" s="39">
        <v>3505000</v>
      </c>
      <c r="D1181" s="39">
        <v>6</v>
      </c>
      <c r="E1181" s="39">
        <v>255</v>
      </c>
      <c r="F1181" s="39">
        <v>212</v>
      </c>
      <c r="G1181" s="39">
        <v>195</v>
      </c>
      <c r="H1181" s="39">
        <v>174</v>
      </c>
      <c r="I1181" s="39">
        <v>193</v>
      </c>
      <c r="J1181" s="39">
        <v>146</v>
      </c>
      <c r="K1181" s="39">
        <v>167</v>
      </c>
      <c r="L1181" s="39">
        <v>170</v>
      </c>
      <c r="M1181" s="39">
        <v>162</v>
      </c>
      <c r="N1181" s="39">
        <v>166</v>
      </c>
    </row>
    <row r="1182" spans="1:14" x14ac:dyDescent="0.25">
      <c r="A1182" s="39" t="s">
        <v>135</v>
      </c>
      <c r="B1182" s="39" t="s">
        <v>135</v>
      </c>
      <c r="C1182" s="39">
        <v>3505000</v>
      </c>
      <c r="D1182" s="39">
        <v>7</v>
      </c>
      <c r="E1182" s="39">
        <v>251</v>
      </c>
      <c r="F1182" s="39">
        <v>242</v>
      </c>
      <c r="G1182" s="39">
        <v>201</v>
      </c>
      <c r="H1182" s="39">
        <v>185</v>
      </c>
      <c r="I1182" s="39">
        <v>165</v>
      </c>
      <c r="J1182" s="39">
        <v>182</v>
      </c>
      <c r="K1182" s="39">
        <v>138</v>
      </c>
      <c r="L1182" s="39">
        <v>158</v>
      </c>
      <c r="M1182" s="39">
        <v>161</v>
      </c>
      <c r="N1182" s="39">
        <v>154</v>
      </c>
    </row>
    <row r="1183" spans="1:14" x14ac:dyDescent="0.25">
      <c r="A1183" s="39" t="s">
        <v>135</v>
      </c>
      <c r="B1183" s="39" t="s">
        <v>135</v>
      </c>
      <c r="C1183" s="39">
        <v>3505000</v>
      </c>
      <c r="D1183" s="39">
        <v>8</v>
      </c>
      <c r="E1183" s="39">
        <v>244</v>
      </c>
      <c r="F1183" s="39">
        <v>236</v>
      </c>
      <c r="G1183" s="39">
        <v>228</v>
      </c>
      <c r="H1183" s="39">
        <v>189</v>
      </c>
      <c r="I1183" s="39">
        <v>174</v>
      </c>
      <c r="J1183" s="39">
        <v>155</v>
      </c>
      <c r="K1183" s="39">
        <v>172</v>
      </c>
      <c r="L1183" s="39">
        <v>130</v>
      </c>
      <c r="M1183" s="39">
        <v>149</v>
      </c>
      <c r="N1183" s="39">
        <v>151</v>
      </c>
    </row>
    <row r="1184" spans="1:14" x14ac:dyDescent="0.25">
      <c r="A1184" s="39" t="s">
        <v>135</v>
      </c>
      <c r="B1184" s="39" t="s">
        <v>135</v>
      </c>
      <c r="C1184" s="39">
        <v>3505000</v>
      </c>
      <c r="D1184" s="39">
        <v>9</v>
      </c>
      <c r="E1184" s="39">
        <v>313</v>
      </c>
      <c r="F1184" s="39">
        <v>259</v>
      </c>
      <c r="G1184" s="39">
        <v>251</v>
      </c>
      <c r="H1184" s="39">
        <v>242</v>
      </c>
      <c r="I1184" s="39">
        <v>201</v>
      </c>
      <c r="J1184" s="39">
        <v>185</v>
      </c>
      <c r="K1184" s="39">
        <v>165</v>
      </c>
      <c r="L1184" s="39">
        <v>182</v>
      </c>
      <c r="M1184" s="39">
        <v>138</v>
      </c>
      <c r="N1184" s="39">
        <v>158</v>
      </c>
    </row>
    <row r="1185" spans="1:14" x14ac:dyDescent="0.25">
      <c r="A1185" s="39" t="s">
        <v>135</v>
      </c>
      <c r="B1185" s="39" t="s">
        <v>135</v>
      </c>
      <c r="C1185" s="39">
        <v>3509000</v>
      </c>
      <c r="D1185" s="39">
        <v>0</v>
      </c>
      <c r="E1185" s="39">
        <v>127</v>
      </c>
      <c r="F1185" s="39">
        <v>129</v>
      </c>
      <c r="G1185" s="39">
        <v>123</v>
      </c>
      <c r="H1185" s="39">
        <v>126</v>
      </c>
      <c r="I1185" s="39">
        <v>126</v>
      </c>
      <c r="J1185" s="39">
        <v>126</v>
      </c>
      <c r="K1185" s="39">
        <v>126</v>
      </c>
      <c r="L1185" s="39">
        <v>126</v>
      </c>
      <c r="M1185" s="39">
        <v>126</v>
      </c>
      <c r="N1185" s="39">
        <v>126</v>
      </c>
    </row>
    <row r="1186" spans="1:14" x14ac:dyDescent="0.25">
      <c r="A1186" s="39" t="s">
        <v>135</v>
      </c>
      <c r="B1186" s="39" t="s">
        <v>135</v>
      </c>
      <c r="C1186" s="39">
        <v>3509000</v>
      </c>
      <c r="D1186" s="39">
        <v>1</v>
      </c>
      <c r="E1186" s="39">
        <v>142</v>
      </c>
      <c r="F1186" s="39">
        <v>128</v>
      </c>
      <c r="G1186" s="39">
        <v>130</v>
      </c>
      <c r="H1186" s="39">
        <v>125</v>
      </c>
      <c r="I1186" s="39">
        <v>128</v>
      </c>
      <c r="J1186" s="39">
        <v>128</v>
      </c>
      <c r="K1186" s="39">
        <v>128</v>
      </c>
      <c r="L1186" s="39">
        <v>128</v>
      </c>
      <c r="M1186" s="39">
        <v>128</v>
      </c>
      <c r="N1186" s="39">
        <v>128</v>
      </c>
    </row>
    <row r="1187" spans="1:14" x14ac:dyDescent="0.25">
      <c r="A1187" s="39" t="s">
        <v>135</v>
      </c>
      <c r="B1187" s="39" t="s">
        <v>135</v>
      </c>
      <c r="C1187" s="39">
        <v>3509000</v>
      </c>
      <c r="D1187" s="39">
        <v>10</v>
      </c>
      <c r="E1187" s="39">
        <v>165</v>
      </c>
      <c r="F1187" s="39">
        <v>159</v>
      </c>
      <c r="G1187" s="39">
        <v>151</v>
      </c>
      <c r="H1187" s="39">
        <v>114</v>
      </c>
      <c r="I1187" s="39">
        <v>113</v>
      </c>
      <c r="J1187" s="39">
        <v>122</v>
      </c>
      <c r="K1187" s="39">
        <v>103</v>
      </c>
      <c r="L1187" s="39">
        <v>105</v>
      </c>
      <c r="M1187" s="39">
        <v>94</v>
      </c>
      <c r="N1187" s="39">
        <v>101</v>
      </c>
    </row>
    <row r="1188" spans="1:14" x14ac:dyDescent="0.25">
      <c r="A1188" s="39" t="s">
        <v>135</v>
      </c>
      <c r="B1188" s="39" t="s">
        <v>135</v>
      </c>
      <c r="C1188" s="39">
        <v>3509000</v>
      </c>
      <c r="D1188" s="39">
        <v>11</v>
      </c>
      <c r="E1188" s="39">
        <v>161</v>
      </c>
      <c r="F1188" s="39">
        <v>155</v>
      </c>
      <c r="G1188" s="39">
        <v>149</v>
      </c>
      <c r="H1188" s="39">
        <v>141</v>
      </c>
      <c r="I1188" s="39">
        <v>106</v>
      </c>
      <c r="J1188" s="39">
        <v>105</v>
      </c>
      <c r="K1188" s="39">
        <v>115</v>
      </c>
      <c r="L1188" s="39">
        <v>97</v>
      </c>
      <c r="M1188" s="39">
        <v>98</v>
      </c>
      <c r="N1188" s="39">
        <v>88</v>
      </c>
    </row>
    <row r="1189" spans="1:14" x14ac:dyDescent="0.25">
      <c r="A1189" s="39" t="s">
        <v>135</v>
      </c>
      <c r="B1189" s="39" t="s">
        <v>135</v>
      </c>
      <c r="C1189" s="39">
        <v>3509000</v>
      </c>
      <c r="D1189" s="39">
        <v>12</v>
      </c>
      <c r="E1189" s="39">
        <v>156</v>
      </c>
      <c r="F1189" s="39">
        <v>154</v>
      </c>
      <c r="G1189" s="39">
        <v>148</v>
      </c>
      <c r="H1189" s="39">
        <v>142</v>
      </c>
      <c r="I1189" s="39">
        <v>135</v>
      </c>
      <c r="J1189" s="39">
        <v>102</v>
      </c>
      <c r="K1189" s="39">
        <v>101</v>
      </c>
      <c r="L1189" s="39">
        <v>109</v>
      </c>
      <c r="M1189" s="39">
        <v>92</v>
      </c>
      <c r="N1189" s="39">
        <v>93</v>
      </c>
    </row>
    <row r="1190" spans="1:14" x14ac:dyDescent="0.25">
      <c r="A1190" s="39" t="s">
        <v>135</v>
      </c>
      <c r="B1190" s="39" t="s">
        <v>135</v>
      </c>
      <c r="C1190" s="39">
        <v>3509000</v>
      </c>
      <c r="D1190" s="39">
        <v>2</v>
      </c>
      <c r="E1190" s="39">
        <v>121</v>
      </c>
      <c r="F1190" s="39">
        <v>130</v>
      </c>
      <c r="G1190" s="39">
        <v>117</v>
      </c>
      <c r="H1190" s="39">
        <v>119</v>
      </c>
      <c r="I1190" s="39">
        <v>114</v>
      </c>
      <c r="J1190" s="39">
        <v>117</v>
      </c>
      <c r="K1190" s="39">
        <v>117</v>
      </c>
      <c r="L1190" s="39">
        <v>117</v>
      </c>
      <c r="M1190" s="39">
        <v>117</v>
      </c>
      <c r="N1190" s="39">
        <v>117</v>
      </c>
    </row>
    <row r="1191" spans="1:14" x14ac:dyDescent="0.25">
      <c r="A1191" s="39" t="s">
        <v>135</v>
      </c>
      <c r="B1191" s="39" t="s">
        <v>135</v>
      </c>
      <c r="C1191" s="39">
        <v>3509000</v>
      </c>
      <c r="D1191" s="39">
        <v>3</v>
      </c>
      <c r="E1191" s="39">
        <v>132</v>
      </c>
      <c r="F1191" s="39">
        <v>119</v>
      </c>
      <c r="G1191" s="39">
        <v>127</v>
      </c>
      <c r="H1191" s="39">
        <v>115</v>
      </c>
      <c r="I1191" s="39">
        <v>117</v>
      </c>
      <c r="J1191" s="39">
        <v>112</v>
      </c>
      <c r="K1191" s="39">
        <v>115</v>
      </c>
      <c r="L1191" s="39">
        <v>115</v>
      </c>
      <c r="M1191" s="39">
        <v>115</v>
      </c>
      <c r="N1191" s="39">
        <v>115</v>
      </c>
    </row>
    <row r="1192" spans="1:14" x14ac:dyDescent="0.25">
      <c r="A1192" s="39" t="s">
        <v>135</v>
      </c>
      <c r="B1192" s="39" t="s">
        <v>135</v>
      </c>
      <c r="C1192" s="39">
        <v>3509000</v>
      </c>
      <c r="D1192" s="39">
        <v>4</v>
      </c>
      <c r="E1192" s="39">
        <v>124</v>
      </c>
      <c r="F1192" s="39">
        <v>126</v>
      </c>
      <c r="G1192" s="39">
        <v>113</v>
      </c>
      <c r="H1192" s="39">
        <v>122</v>
      </c>
      <c r="I1192" s="39">
        <v>110</v>
      </c>
      <c r="J1192" s="39">
        <v>112</v>
      </c>
      <c r="K1192" s="39">
        <v>107</v>
      </c>
      <c r="L1192" s="39">
        <v>110</v>
      </c>
      <c r="M1192" s="39">
        <v>110</v>
      </c>
      <c r="N1192" s="39">
        <v>110</v>
      </c>
    </row>
    <row r="1193" spans="1:14" x14ac:dyDescent="0.25">
      <c r="A1193" s="39" t="s">
        <v>135</v>
      </c>
      <c r="B1193" s="39" t="s">
        <v>135</v>
      </c>
      <c r="C1193" s="39">
        <v>3509000</v>
      </c>
      <c r="D1193" s="39">
        <v>5</v>
      </c>
      <c r="E1193" s="39">
        <v>138</v>
      </c>
      <c r="F1193" s="39">
        <v>117</v>
      </c>
      <c r="G1193" s="39">
        <v>118</v>
      </c>
      <c r="H1193" s="39">
        <v>106</v>
      </c>
      <c r="I1193" s="39">
        <v>114</v>
      </c>
      <c r="J1193" s="39">
        <v>103</v>
      </c>
      <c r="K1193" s="39">
        <v>105</v>
      </c>
      <c r="L1193" s="39">
        <v>101</v>
      </c>
      <c r="M1193" s="39">
        <v>103</v>
      </c>
      <c r="N1193" s="39">
        <v>103</v>
      </c>
    </row>
    <row r="1194" spans="1:14" x14ac:dyDescent="0.25">
      <c r="A1194" s="39" t="s">
        <v>135</v>
      </c>
      <c r="B1194" s="39" t="s">
        <v>135</v>
      </c>
      <c r="C1194" s="39">
        <v>3509000</v>
      </c>
      <c r="D1194" s="39">
        <v>6</v>
      </c>
      <c r="E1194" s="39">
        <v>126</v>
      </c>
      <c r="F1194" s="39">
        <v>137</v>
      </c>
      <c r="G1194" s="39">
        <v>115</v>
      </c>
      <c r="H1194" s="39">
        <v>117</v>
      </c>
      <c r="I1194" s="39">
        <v>105</v>
      </c>
      <c r="J1194" s="39">
        <v>113</v>
      </c>
      <c r="K1194" s="39">
        <v>102</v>
      </c>
      <c r="L1194" s="39">
        <v>104</v>
      </c>
      <c r="M1194" s="39">
        <v>99</v>
      </c>
      <c r="N1194" s="39">
        <v>102</v>
      </c>
    </row>
    <row r="1195" spans="1:14" x14ac:dyDescent="0.25">
      <c r="A1195" s="39" t="s">
        <v>135</v>
      </c>
      <c r="B1195" s="39" t="s">
        <v>135</v>
      </c>
      <c r="C1195" s="39">
        <v>3509000</v>
      </c>
      <c r="D1195" s="39">
        <v>7</v>
      </c>
      <c r="E1195" s="39">
        <v>128</v>
      </c>
      <c r="F1195" s="39">
        <v>126</v>
      </c>
      <c r="G1195" s="39">
        <v>137</v>
      </c>
      <c r="H1195" s="39">
        <v>116</v>
      </c>
      <c r="I1195" s="39">
        <v>117</v>
      </c>
      <c r="J1195" s="39">
        <v>106</v>
      </c>
      <c r="K1195" s="39">
        <v>114</v>
      </c>
      <c r="L1195" s="39">
        <v>103</v>
      </c>
      <c r="M1195" s="39">
        <v>104</v>
      </c>
      <c r="N1195" s="39">
        <v>100</v>
      </c>
    </row>
    <row r="1196" spans="1:14" x14ac:dyDescent="0.25">
      <c r="A1196" s="39" t="s">
        <v>135</v>
      </c>
      <c r="B1196" s="39" t="s">
        <v>135</v>
      </c>
      <c r="C1196" s="39">
        <v>3509000</v>
      </c>
      <c r="D1196" s="39">
        <v>8</v>
      </c>
      <c r="E1196" s="39">
        <v>163</v>
      </c>
      <c r="F1196" s="39">
        <v>123</v>
      </c>
      <c r="G1196" s="39">
        <v>122</v>
      </c>
      <c r="H1196" s="39">
        <v>133</v>
      </c>
      <c r="I1196" s="39">
        <v>112</v>
      </c>
      <c r="J1196" s="39">
        <v>113</v>
      </c>
      <c r="K1196" s="39">
        <v>102</v>
      </c>
      <c r="L1196" s="39">
        <v>110</v>
      </c>
      <c r="M1196" s="39">
        <v>99</v>
      </c>
      <c r="N1196" s="39">
        <v>101</v>
      </c>
    </row>
    <row r="1197" spans="1:14" x14ac:dyDescent="0.25">
      <c r="A1197" s="39" t="s">
        <v>135</v>
      </c>
      <c r="B1197" s="39" t="s">
        <v>135</v>
      </c>
      <c r="C1197" s="39">
        <v>3509000</v>
      </c>
      <c r="D1197" s="39">
        <v>9</v>
      </c>
      <c r="E1197" s="39">
        <v>169</v>
      </c>
      <c r="F1197" s="39">
        <v>159</v>
      </c>
      <c r="G1197" s="39">
        <v>120</v>
      </c>
      <c r="H1197" s="39">
        <v>119</v>
      </c>
      <c r="I1197" s="39">
        <v>130</v>
      </c>
      <c r="J1197" s="39">
        <v>109</v>
      </c>
      <c r="K1197" s="39">
        <v>111</v>
      </c>
      <c r="L1197" s="39">
        <v>100</v>
      </c>
      <c r="M1197" s="39">
        <v>107</v>
      </c>
      <c r="N1197" s="39">
        <v>97</v>
      </c>
    </row>
    <row r="1198" spans="1:14" x14ac:dyDescent="0.25">
      <c r="A1198" s="39" t="s">
        <v>135</v>
      </c>
      <c r="B1198" s="39" t="s">
        <v>135</v>
      </c>
      <c r="C1198" s="39">
        <v>3510000</v>
      </c>
      <c r="D1198" s="39">
        <v>0</v>
      </c>
      <c r="E1198" s="39">
        <v>190</v>
      </c>
      <c r="F1198" s="39">
        <v>193</v>
      </c>
      <c r="G1198" s="39">
        <v>185</v>
      </c>
      <c r="H1198" s="39">
        <v>189</v>
      </c>
      <c r="I1198" s="39">
        <v>189</v>
      </c>
      <c r="J1198" s="39">
        <v>189</v>
      </c>
      <c r="K1198" s="39">
        <v>189</v>
      </c>
      <c r="L1198" s="39">
        <v>189</v>
      </c>
      <c r="M1198" s="39">
        <v>189</v>
      </c>
      <c r="N1198" s="39">
        <v>189</v>
      </c>
    </row>
    <row r="1199" spans="1:14" x14ac:dyDescent="0.25">
      <c r="A1199" s="39" t="s">
        <v>135</v>
      </c>
      <c r="B1199" s="39" t="s">
        <v>135</v>
      </c>
      <c r="C1199" s="39">
        <v>3510000</v>
      </c>
      <c r="D1199" s="39">
        <v>1</v>
      </c>
      <c r="E1199" s="39">
        <v>220</v>
      </c>
      <c r="F1199" s="39">
        <v>190</v>
      </c>
      <c r="G1199" s="39">
        <v>193</v>
      </c>
      <c r="H1199" s="39">
        <v>185</v>
      </c>
      <c r="I1199" s="39">
        <v>189</v>
      </c>
      <c r="J1199" s="39">
        <v>189</v>
      </c>
      <c r="K1199" s="39">
        <v>189</v>
      </c>
      <c r="L1199" s="39">
        <v>189</v>
      </c>
      <c r="M1199" s="39">
        <v>189</v>
      </c>
      <c r="N1199" s="39">
        <v>189</v>
      </c>
    </row>
    <row r="1200" spans="1:14" x14ac:dyDescent="0.25">
      <c r="A1200" s="39" t="s">
        <v>135</v>
      </c>
      <c r="B1200" s="39" t="s">
        <v>135</v>
      </c>
      <c r="C1200" s="39">
        <v>3510000</v>
      </c>
      <c r="D1200" s="39">
        <v>10</v>
      </c>
      <c r="E1200" s="39">
        <v>270</v>
      </c>
      <c r="F1200" s="39">
        <v>261</v>
      </c>
      <c r="G1200" s="39">
        <v>266</v>
      </c>
      <c r="H1200" s="39">
        <v>238</v>
      </c>
      <c r="I1200" s="39">
        <v>245</v>
      </c>
      <c r="J1200" s="39">
        <v>256</v>
      </c>
      <c r="K1200" s="39">
        <v>275</v>
      </c>
      <c r="L1200" s="39">
        <v>251</v>
      </c>
      <c r="M1200" s="39">
        <v>239</v>
      </c>
      <c r="N1200" s="39">
        <v>257</v>
      </c>
    </row>
    <row r="1201" spans="1:14" x14ac:dyDescent="0.25">
      <c r="A1201" s="39" t="s">
        <v>135</v>
      </c>
      <c r="B1201" s="39" t="s">
        <v>135</v>
      </c>
      <c r="C1201" s="39">
        <v>3510000</v>
      </c>
      <c r="D1201" s="39">
        <v>11</v>
      </c>
      <c r="E1201" s="39">
        <v>221</v>
      </c>
      <c r="F1201" s="39">
        <v>252</v>
      </c>
      <c r="G1201" s="39">
        <v>244</v>
      </c>
      <c r="H1201" s="39">
        <v>248</v>
      </c>
      <c r="I1201" s="39">
        <v>222</v>
      </c>
      <c r="J1201" s="39">
        <v>229</v>
      </c>
      <c r="K1201" s="39">
        <v>239</v>
      </c>
      <c r="L1201" s="39">
        <v>257</v>
      </c>
      <c r="M1201" s="39">
        <v>235</v>
      </c>
      <c r="N1201" s="39">
        <v>223</v>
      </c>
    </row>
    <row r="1202" spans="1:14" x14ac:dyDescent="0.25">
      <c r="A1202" s="39" t="s">
        <v>135</v>
      </c>
      <c r="B1202" s="39" t="s">
        <v>135</v>
      </c>
      <c r="C1202" s="39">
        <v>3510000</v>
      </c>
      <c r="D1202" s="39">
        <v>12</v>
      </c>
      <c r="E1202" s="39">
        <v>209</v>
      </c>
      <c r="F1202" s="39">
        <v>215</v>
      </c>
      <c r="G1202" s="39">
        <v>245</v>
      </c>
      <c r="H1202" s="39">
        <v>237</v>
      </c>
      <c r="I1202" s="39">
        <v>242</v>
      </c>
      <c r="J1202" s="39">
        <v>216</v>
      </c>
      <c r="K1202" s="39">
        <v>223</v>
      </c>
      <c r="L1202" s="39">
        <v>233</v>
      </c>
      <c r="M1202" s="39">
        <v>250</v>
      </c>
      <c r="N1202" s="39">
        <v>229</v>
      </c>
    </row>
    <row r="1203" spans="1:14" x14ac:dyDescent="0.25">
      <c r="A1203" s="39" t="s">
        <v>135</v>
      </c>
      <c r="B1203" s="39" t="s">
        <v>135</v>
      </c>
      <c r="C1203" s="39">
        <v>3510000</v>
      </c>
      <c r="D1203" s="39">
        <v>2</v>
      </c>
      <c r="E1203" s="39">
        <v>208</v>
      </c>
      <c r="F1203" s="39">
        <v>223</v>
      </c>
      <c r="G1203" s="39">
        <v>193</v>
      </c>
      <c r="H1203" s="39">
        <v>196</v>
      </c>
      <c r="I1203" s="39">
        <v>187</v>
      </c>
      <c r="J1203" s="39">
        <v>192</v>
      </c>
      <c r="K1203" s="39">
        <v>192</v>
      </c>
      <c r="L1203" s="39">
        <v>192</v>
      </c>
      <c r="M1203" s="39">
        <v>192</v>
      </c>
      <c r="N1203" s="39">
        <v>192</v>
      </c>
    </row>
    <row r="1204" spans="1:14" x14ac:dyDescent="0.25">
      <c r="A1204" s="39" t="s">
        <v>135</v>
      </c>
      <c r="B1204" s="39" t="s">
        <v>135</v>
      </c>
      <c r="C1204" s="39">
        <v>3510000</v>
      </c>
      <c r="D1204" s="39">
        <v>3</v>
      </c>
      <c r="E1204" s="39">
        <v>221</v>
      </c>
      <c r="F1204" s="39">
        <v>210</v>
      </c>
      <c r="G1204" s="39">
        <v>226</v>
      </c>
      <c r="H1204" s="39">
        <v>195</v>
      </c>
      <c r="I1204" s="39">
        <v>198</v>
      </c>
      <c r="J1204" s="39">
        <v>189</v>
      </c>
      <c r="K1204" s="39">
        <v>194</v>
      </c>
      <c r="L1204" s="39">
        <v>194</v>
      </c>
      <c r="M1204" s="39">
        <v>194</v>
      </c>
      <c r="N1204" s="39">
        <v>194</v>
      </c>
    </row>
    <row r="1205" spans="1:14" x14ac:dyDescent="0.25">
      <c r="A1205" s="39" t="s">
        <v>135</v>
      </c>
      <c r="B1205" s="39" t="s">
        <v>135</v>
      </c>
      <c r="C1205" s="39">
        <v>3510000</v>
      </c>
      <c r="D1205" s="39">
        <v>4</v>
      </c>
      <c r="E1205" s="39">
        <v>246</v>
      </c>
      <c r="F1205" s="39">
        <v>225</v>
      </c>
      <c r="G1205" s="39">
        <v>214</v>
      </c>
      <c r="H1205" s="39">
        <v>230</v>
      </c>
      <c r="I1205" s="39">
        <v>198</v>
      </c>
      <c r="J1205" s="39">
        <v>201</v>
      </c>
      <c r="K1205" s="39">
        <v>193</v>
      </c>
      <c r="L1205" s="39">
        <v>197</v>
      </c>
      <c r="M1205" s="39">
        <v>197</v>
      </c>
      <c r="N1205" s="39">
        <v>197</v>
      </c>
    </row>
    <row r="1206" spans="1:14" x14ac:dyDescent="0.25">
      <c r="A1206" s="39" t="s">
        <v>135</v>
      </c>
      <c r="B1206" s="39" t="s">
        <v>135</v>
      </c>
      <c r="C1206" s="39">
        <v>3510000</v>
      </c>
      <c r="D1206" s="39">
        <v>5</v>
      </c>
      <c r="E1206" s="39">
        <v>235</v>
      </c>
      <c r="F1206" s="39">
        <v>253</v>
      </c>
      <c r="G1206" s="39">
        <v>231</v>
      </c>
      <c r="H1206" s="39">
        <v>219</v>
      </c>
      <c r="I1206" s="39">
        <v>236</v>
      </c>
      <c r="J1206" s="39">
        <v>203</v>
      </c>
      <c r="K1206" s="39">
        <v>207</v>
      </c>
      <c r="L1206" s="39">
        <v>198</v>
      </c>
      <c r="M1206" s="39">
        <v>203</v>
      </c>
      <c r="N1206" s="39">
        <v>203</v>
      </c>
    </row>
    <row r="1207" spans="1:14" x14ac:dyDescent="0.25">
      <c r="A1207" s="39" t="s">
        <v>135</v>
      </c>
      <c r="B1207" s="39" t="s">
        <v>135</v>
      </c>
      <c r="C1207" s="39">
        <v>3510000</v>
      </c>
      <c r="D1207" s="39">
        <v>6</v>
      </c>
      <c r="E1207" s="39">
        <v>230</v>
      </c>
      <c r="F1207" s="39">
        <v>240</v>
      </c>
      <c r="G1207" s="39">
        <v>258</v>
      </c>
      <c r="H1207" s="39">
        <v>236</v>
      </c>
      <c r="I1207" s="39">
        <v>224</v>
      </c>
      <c r="J1207" s="39">
        <v>241</v>
      </c>
      <c r="K1207" s="39">
        <v>208</v>
      </c>
      <c r="L1207" s="39">
        <v>211</v>
      </c>
      <c r="M1207" s="39">
        <v>202</v>
      </c>
      <c r="N1207" s="39">
        <v>207</v>
      </c>
    </row>
    <row r="1208" spans="1:14" x14ac:dyDescent="0.25">
      <c r="A1208" s="39" t="s">
        <v>135</v>
      </c>
      <c r="B1208" s="39" t="s">
        <v>135</v>
      </c>
      <c r="C1208" s="39">
        <v>3510000</v>
      </c>
      <c r="D1208" s="39">
        <v>7</v>
      </c>
      <c r="E1208" s="39">
        <v>228</v>
      </c>
      <c r="F1208" s="39">
        <v>235</v>
      </c>
      <c r="G1208" s="39">
        <v>246</v>
      </c>
      <c r="H1208" s="39">
        <v>264</v>
      </c>
      <c r="I1208" s="39">
        <v>241</v>
      </c>
      <c r="J1208" s="39">
        <v>229</v>
      </c>
      <c r="K1208" s="39">
        <v>246</v>
      </c>
      <c r="L1208" s="39">
        <v>213</v>
      </c>
      <c r="M1208" s="39">
        <v>216</v>
      </c>
      <c r="N1208" s="39">
        <v>207</v>
      </c>
    </row>
    <row r="1209" spans="1:14" x14ac:dyDescent="0.25">
      <c r="A1209" s="39" t="s">
        <v>135</v>
      </c>
      <c r="B1209" s="39" t="s">
        <v>135</v>
      </c>
      <c r="C1209" s="39">
        <v>3510000</v>
      </c>
      <c r="D1209" s="39">
        <v>8</v>
      </c>
      <c r="E1209" s="39">
        <v>260</v>
      </c>
      <c r="F1209" s="39">
        <v>232</v>
      </c>
      <c r="G1209" s="39">
        <v>239</v>
      </c>
      <c r="H1209" s="39">
        <v>250</v>
      </c>
      <c r="I1209" s="39">
        <v>269</v>
      </c>
      <c r="J1209" s="39">
        <v>246</v>
      </c>
      <c r="K1209" s="39">
        <v>233</v>
      </c>
      <c r="L1209" s="39">
        <v>251</v>
      </c>
      <c r="M1209" s="39">
        <v>216</v>
      </c>
      <c r="N1209" s="39">
        <v>220</v>
      </c>
    </row>
    <row r="1210" spans="1:14" x14ac:dyDescent="0.25">
      <c r="A1210" s="39" t="s">
        <v>135</v>
      </c>
      <c r="B1210" s="39" t="s">
        <v>135</v>
      </c>
      <c r="C1210" s="39">
        <v>3510000</v>
      </c>
      <c r="D1210" s="39">
        <v>9</v>
      </c>
      <c r="E1210" s="39">
        <v>268</v>
      </c>
      <c r="F1210" s="39">
        <v>273</v>
      </c>
      <c r="G1210" s="39">
        <v>244</v>
      </c>
      <c r="H1210" s="39">
        <v>252</v>
      </c>
      <c r="I1210" s="39">
        <v>263</v>
      </c>
      <c r="J1210" s="39">
        <v>283</v>
      </c>
      <c r="K1210" s="39">
        <v>258</v>
      </c>
      <c r="L1210" s="39">
        <v>245</v>
      </c>
      <c r="M1210" s="39">
        <v>263</v>
      </c>
      <c r="N1210" s="39">
        <v>227</v>
      </c>
    </row>
    <row r="1211" spans="1:14" x14ac:dyDescent="0.25">
      <c r="A1211" s="39" t="s">
        <v>135</v>
      </c>
      <c r="B1211" s="39" t="s">
        <v>135</v>
      </c>
      <c r="C1211" s="39">
        <v>3601000</v>
      </c>
      <c r="D1211" s="39">
        <v>0</v>
      </c>
      <c r="E1211" s="39">
        <v>178</v>
      </c>
      <c r="F1211" s="39">
        <v>180</v>
      </c>
      <c r="G1211" s="39">
        <v>164</v>
      </c>
      <c r="H1211" s="39">
        <v>174</v>
      </c>
      <c r="I1211" s="39">
        <v>174</v>
      </c>
      <c r="J1211" s="39">
        <v>174</v>
      </c>
      <c r="K1211" s="39">
        <v>174</v>
      </c>
      <c r="L1211" s="39">
        <v>174</v>
      </c>
      <c r="M1211" s="39">
        <v>174</v>
      </c>
      <c r="N1211" s="39">
        <v>174</v>
      </c>
    </row>
    <row r="1212" spans="1:14" x14ac:dyDescent="0.25">
      <c r="A1212" s="39" t="s">
        <v>135</v>
      </c>
      <c r="B1212" s="39" t="s">
        <v>135</v>
      </c>
      <c r="C1212" s="39">
        <v>3601000</v>
      </c>
      <c r="D1212" s="39">
        <v>1</v>
      </c>
      <c r="E1212" s="39">
        <v>188</v>
      </c>
      <c r="F1212" s="39">
        <v>173</v>
      </c>
      <c r="G1212" s="39">
        <v>176</v>
      </c>
      <c r="H1212" s="39">
        <v>159</v>
      </c>
      <c r="I1212" s="39">
        <v>169</v>
      </c>
      <c r="J1212" s="39">
        <v>169</v>
      </c>
      <c r="K1212" s="39">
        <v>169</v>
      </c>
      <c r="L1212" s="39">
        <v>169</v>
      </c>
      <c r="M1212" s="39">
        <v>169</v>
      </c>
      <c r="N1212" s="39">
        <v>169</v>
      </c>
    </row>
    <row r="1213" spans="1:14" x14ac:dyDescent="0.25">
      <c r="A1213" s="39" t="s">
        <v>135</v>
      </c>
      <c r="B1213" s="39" t="s">
        <v>135</v>
      </c>
      <c r="C1213" s="39">
        <v>3601000</v>
      </c>
      <c r="D1213" s="39">
        <v>10</v>
      </c>
      <c r="E1213" s="39">
        <v>190</v>
      </c>
      <c r="F1213" s="39">
        <v>207</v>
      </c>
      <c r="G1213" s="39">
        <v>216</v>
      </c>
      <c r="H1213" s="39">
        <v>209</v>
      </c>
      <c r="I1213" s="39">
        <v>174</v>
      </c>
      <c r="J1213" s="39">
        <v>167</v>
      </c>
      <c r="K1213" s="39">
        <v>165</v>
      </c>
      <c r="L1213" s="39">
        <v>188</v>
      </c>
      <c r="M1213" s="39">
        <v>158</v>
      </c>
      <c r="N1213" s="39">
        <v>177</v>
      </c>
    </row>
    <row r="1214" spans="1:14" x14ac:dyDescent="0.25">
      <c r="A1214" s="39" t="s">
        <v>135</v>
      </c>
      <c r="B1214" s="39" t="s">
        <v>135</v>
      </c>
      <c r="C1214" s="39">
        <v>3601000</v>
      </c>
      <c r="D1214" s="39">
        <v>11</v>
      </c>
      <c r="E1214" s="39">
        <v>184</v>
      </c>
      <c r="F1214" s="39">
        <v>190</v>
      </c>
      <c r="G1214" s="39">
        <v>206</v>
      </c>
      <c r="H1214" s="39">
        <v>216</v>
      </c>
      <c r="I1214" s="39">
        <v>208</v>
      </c>
      <c r="J1214" s="39">
        <v>173</v>
      </c>
      <c r="K1214" s="39">
        <v>166</v>
      </c>
      <c r="L1214" s="39">
        <v>165</v>
      </c>
      <c r="M1214" s="39">
        <v>188</v>
      </c>
      <c r="N1214" s="39">
        <v>157</v>
      </c>
    </row>
    <row r="1215" spans="1:14" x14ac:dyDescent="0.25">
      <c r="A1215" s="39" t="s">
        <v>135</v>
      </c>
      <c r="B1215" s="39" t="s">
        <v>135</v>
      </c>
      <c r="C1215" s="39">
        <v>3601000</v>
      </c>
      <c r="D1215" s="39">
        <v>12</v>
      </c>
      <c r="E1215" s="39">
        <v>177</v>
      </c>
      <c r="F1215" s="39">
        <v>177</v>
      </c>
      <c r="G1215" s="39">
        <v>182</v>
      </c>
      <c r="H1215" s="39">
        <v>198</v>
      </c>
      <c r="I1215" s="39">
        <v>207</v>
      </c>
      <c r="J1215" s="39">
        <v>199</v>
      </c>
      <c r="K1215" s="39">
        <v>166</v>
      </c>
      <c r="L1215" s="39">
        <v>159</v>
      </c>
      <c r="M1215" s="39">
        <v>158</v>
      </c>
      <c r="N1215" s="39">
        <v>180</v>
      </c>
    </row>
    <row r="1216" spans="1:14" x14ac:dyDescent="0.25">
      <c r="A1216" s="39" t="s">
        <v>135</v>
      </c>
      <c r="B1216" s="39" t="s">
        <v>135</v>
      </c>
      <c r="C1216" s="39">
        <v>3601000</v>
      </c>
      <c r="D1216" s="39">
        <v>2</v>
      </c>
      <c r="E1216" s="39">
        <v>162</v>
      </c>
      <c r="F1216" s="39">
        <v>183</v>
      </c>
      <c r="G1216" s="39">
        <v>168</v>
      </c>
      <c r="H1216" s="39">
        <v>171</v>
      </c>
      <c r="I1216" s="39">
        <v>155</v>
      </c>
      <c r="J1216" s="39">
        <v>165</v>
      </c>
      <c r="K1216" s="39">
        <v>165</v>
      </c>
      <c r="L1216" s="39">
        <v>165</v>
      </c>
      <c r="M1216" s="39">
        <v>165</v>
      </c>
      <c r="N1216" s="39">
        <v>165</v>
      </c>
    </row>
    <row r="1217" spans="1:14" x14ac:dyDescent="0.25">
      <c r="A1217" s="39" t="s">
        <v>135</v>
      </c>
      <c r="B1217" s="39" t="s">
        <v>135</v>
      </c>
      <c r="C1217" s="39">
        <v>3601000</v>
      </c>
      <c r="D1217" s="39">
        <v>3</v>
      </c>
      <c r="E1217" s="39">
        <v>193</v>
      </c>
      <c r="F1217" s="39">
        <v>161</v>
      </c>
      <c r="G1217" s="39">
        <v>181</v>
      </c>
      <c r="H1217" s="39">
        <v>167</v>
      </c>
      <c r="I1217" s="39">
        <v>169</v>
      </c>
      <c r="J1217" s="39">
        <v>154</v>
      </c>
      <c r="K1217" s="39">
        <v>163</v>
      </c>
      <c r="L1217" s="39">
        <v>163</v>
      </c>
      <c r="M1217" s="39">
        <v>163</v>
      </c>
      <c r="N1217" s="39">
        <v>163</v>
      </c>
    </row>
    <row r="1218" spans="1:14" x14ac:dyDescent="0.25">
      <c r="A1218" s="39" t="s">
        <v>135</v>
      </c>
      <c r="B1218" s="39" t="s">
        <v>135</v>
      </c>
      <c r="C1218" s="39">
        <v>3601000</v>
      </c>
      <c r="D1218" s="39">
        <v>4</v>
      </c>
      <c r="E1218" s="39">
        <v>169</v>
      </c>
      <c r="F1218" s="39">
        <v>192</v>
      </c>
      <c r="G1218" s="39">
        <v>161</v>
      </c>
      <c r="H1218" s="39">
        <v>181</v>
      </c>
      <c r="I1218" s="39">
        <v>167</v>
      </c>
      <c r="J1218" s="39">
        <v>169</v>
      </c>
      <c r="K1218" s="39">
        <v>153</v>
      </c>
      <c r="L1218" s="39">
        <v>163</v>
      </c>
      <c r="M1218" s="39">
        <v>163</v>
      </c>
      <c r="N1218" s="39">
        <v>163</v>
      </c>
    </row>
    <row r="1219" spans="1:14" x14ac:dyDescent="0.25">
      <c r="A1219" s="39" t="s">
        <v>135</v>
      </c>
      <c r="B1219" s="39" t="s">
        <v>135</v>
      </c>
      <c r="C1219" s="39">
        <v>3601000</v>
      </c>
      <c r="D1219" s="39">
        <v>5</v>
      </c>
      <c r="E1219" s="39">
        <v>169</v>
      </c>
      <c r="F1219" s="39">
        <v>167</v>
      </c>
      <c r="G1219" s="39">
        <v>190</v>
      </c>
      <c r="H1219" s="39">
        <v>159</v>
      </c>
      <c r="I1219" s="39">
        <v>179</v>
      </c>
      <c r="J1219" s="39">
        <v>165</v>
      </c>
      <c r="K1219" s="39">
        <v>168</v>
      </c>
      <c r="L1219" s="39">
        <v>152</v>
      </c>
      <c r="M1219" s="39">
        <v>162</v>
      </c>
      <c r="N1219" s="39">
        <v>162</v>
      </c>
    </row>
    <row r="1220" spans="1:14" x14ac:dyDescent="0.25">
      <c r="A1220" s="39" t="s">
        <v>135</v>
      </c>
      <c r="B1220" s="39" t="s">
        <v>135</v>
      </c>
      <c r="C1220" s="39">
        <v>3601000</v>
      </c>
      <c r="D1220" s="39">
        <v>6</v>
      </c>
      <c r="E1220" s="39">
        <v>173</v>
      </c>
      <c r="F1220" s="39">
        <v>166</v>
      </c>
      <c r="G1220" s="39">
        <v>164</v>
      </c>
      <c r="H1220" s="39">
        <v>188</v>
      </c>
      <c r="I1220" s="39">
        <v>157</v>
      </c>
      <c r="J1220" s="39">
        <v>177</v>
      </c>
      <c r="K1220" s="39">
        <v>163</v>
      </c>
      <c r="L1220" s="39">
        <v>165</v>
      </c>
      <c r="M1220" s="39">
        <v>150</v>
      </c>
      <c r="N1220" s="39">
        <v>159</v>
      </c>
    </row>
    <row r="1221" spans="1:14" x14ac:dyDescent="0.25">
      <c r="A1221" s="39" t="s">
        <v>135</v>
      </c>
      <c r="B1221" s="39" t="s">
        <v>135</v>
      </c>
      <c r="C1221" s="39">
        <v>3601000</v>
      </c>
      <c r="D1221" s="39">
        <v>7</v>
      </c>
      <c r="E1221" s="39">
        <v>210</v>
      </c>
      <c r="F1221" s="39">
        <v>175</v>
      </c>
      <c r="G1221" s="39">
        <v>168</v>
      </c>
      <c r="H1221" s="39">
        <v>166</v>
      </c>
      <c r="I1221" s="39">
        <v>190</v>
      </c>
      <c r="J1221" s="39">
        <v>159</v>
      </c>
      <c r="K1221" s="39">
        <v>179</v>
      </c>
      <c r="L1221" s="39">
        <v>164</v>
      </c>
      <c r="M1221" s="39">
        <v>167</v>
      </c>
      <c r="N1221" s="39">
        <v>151</v>
      </c>
    </row>
    <row r="1222" spans="1:14" x14ac:dyDescent="0.25">
      <c r="A1222" s="39" t="s">
        <v>135</v>
      </c>
      <c r="B1222" s="39" t="s">
        <v>135</v>
      </c>
      <c r="C1222" s="39">
        <v>3601000</v>
      </c>
      <c r="D1222" s="39">
        <v>8</v>
      </c>
      <c r="E1222" s="39">
        <v>215</v>
      </c>
      <c r="F1222" s="39">
        <v>208</v>
      </c>
      <c r="G1222" s="39">
        <v>173</v>
      </c>
      <c r="H1222" s="39">
        <v>166</v>
      </c>
      <c r="I1222" s="39">
        <v>164</v>
      </c>
      <c r="J1222" s="39">
        <v>187</v>
      </c>
      <c r="K1222" s="39">
        <v>157</v>
      </c>
      <c r="L1222" s="39">
        <v>176</v>
      </c>
      <c r="M1222" s="39">
        <v>162</v>
      </c>
      <c r="N1222" s="39">
        <v>165</v>
      </c>
    </row>
    <row r="1223" spans="1:14" x14ac:dyDescent="0.25">
      <c r="A1223" s="39" t="s">
        <v>135</v>
      </c>
      <c r="B1223" s="39" t="s">
        <v>135</v>
      </c>
      <c r="C1223" s="39">
        <v>3601000</v>
      </c>
      <c r="D1223" s="39">
        <v>9</v>
      </c>
      <c r="E1223" s="39">
        <v>210</v>
      </c>
      <c r="F1223" s="39">
        <v>219</v>
      </c>
      <c r="G1223" s="39">
        <v>212</v>
      </c>
      <c r="H1223" s="39">
        <v>177</v>
      </c>
      <c r="I1223" s="39">
        <v>169</v>
      </c>
      <c r="J1223" s="39">
        <v>168</v>
      </c>
      <c r="K1223" s="39">
        <v>191</v>
      </c>
      <c r="L1223" s="39">
        <v>160</v>
      </c>
      <c r="M1223" s="39">
        <v>180</v>
      </c>
      <c r="N1223" s="39">
        <v>166</v>
      </c>
    </row>
    <row r="1224" spans="1:14" x14ac:dyDescent="0.25">
      <c r="A1224" s="39" t="s">
        <v>135</v>
      </c>
      <c r="B1224" s="39" t="s">
        <v>135</v>
      </c>
      <c r="C1224" s="39">
        <v>3604000</v>
      </c>
      <c r="D1224" s="39">
        <v>0</v>
      </c>
      <c r="E1224" s="39">
        <v>93</v>
      </c>
      <c r="F1224" s="39">
        <v>94</v>
      </c>
      <c r="G1224" s="39">
        <v>86</v>
      </c>
      <c r="H1224" s="39">
        <v>91</v>
      </c>
      <c r="I1224" s="39">
        <v>91</v>
      </c>
      <c r="J1224" s="39">
        <v>91</v>
      </c>
      <c r="K1224" s="39">
        <v>91</v>
      </c>
      <c r="L1224" s="39">
        <v>91</v>
      </c>
      <c r="M1224" s="39">
        <v>91</v>
      </c>
      <c r="N1224" s="39">
        <v>91</v>
      </c>
    </row>
    <row r="1225" spans="1:14" x14ac:dyDescent="0.25">
      <c r="A1225" s="39" t="s">
        <v>135</v>
      </c>
      <c r="B1225" s="39" t="s">
        <v>135</v>
      </c>
      <c r="C1225" s="39">
        <v>3604000</v>
      </c>
      <c r="D1225" s="39">
        <v>1</v>
      </c>
      <c r="E1225" s="39">
        <v>97</v>
      </c>
      <c r="F1225" s="39">
        <v>94</v>
      </c>
      <c r="G1225" s="39">
        <v>95</v>
      </c>
      <c r="H1225" s="39">
        <v>86</v>
      </c>
      <c r="I1225" s="39">
        <v>92</v>
      </c>
      <c r="J1225" s="39">
        <v>92</v>
      </c>
      <c r="K1225" s="39">
        <v>92</v>
      </c>
      <c r="L1225" s="39">
        <v>92</v>
      </c>
      <c r="M1225" s="39">
        <v>92</v>
      </c>
      <c r="N1225" s="39">
        <v>92</v>
      </c>
    </row>
    <row r="1226" spans="1:14" x14ac:dyDescent="0.25">
      <c r="A1226" s="39" t="s">
        <v>135</v>
      </c>
      <c r="B1226" s="39" t="s">
        <v>135</v>
      </c>
      <c r="C1226" s="39">
        <v>3604000</v>
      </c>
      <c r="D1226" s="39">
        <v>10</v>
      </c>
      <c r="E1226" s="39">
        <v>96</v>
      </c>
      <c r="F1226" s="39">
        <v>103</v>
      </c>
      <c r="G1226" s="39">
        <v>104</v>
      </c>
      <c r="H1226" s="39">
        <v>102</v>
      </c>
      <c r="I1226" s="39">
        <v>105</v>
      </c>
      <c r="J1226" s="39">
        <v>106</v>
      </c>
      <c r="K1226" s="39">
        <v>94</v>
      </c>
      <c r="L1226" s="39">
        <v>94</v>
      </c>
      <c r="M1226" s="39">
        <v>102</v>
      </c>
      <c r="N1226" s="39">
        <v>96</v>
      </c>
    </row>
    <row r="1227" spans="1:14" x14ac:dyDescent="0.25">
      <c r="A1227" s="39" t="s">
        <v>135</v>
      </c>
      <c r="B1227" s="39" t="s">
        <v>135</v>
      </c>
      <c r="C1227" s="39">
        <v>3604000</v>
      </c>
      <c r="D1227" s="39">
        <v>11</v>
      </c>
      <c r="E1227" s="39">
        <v>91</v>
      </c>
      <c r="F1227" s="39">
        <v>93</v>
      </c>
      <c r="G1227" s="39">
        <v>100</v>
      </c>
      <c r="H1227" s="39">
        <v>100</v>
      </c>
      <c r="I1227" s="39">
        <v>99</v>
      </c>
      <c r="J1227" s="39">
        <v>102</v>
      </c>
      <c r="K1227" s="39">
        <v>103</v>
      </c>
      <c r="L1227" s="39">
        <v>91</v>
      </c>
      <c r="M1227" s="39">
        <v>91</v>
      </c>
      <c r="N1227" s="39">
        <v>98</v>
      </c>
    </row>
    <row r="1228" spans="1:14" x14ac:dyDescent="0.25">
      <c r="A1228" s="39" t="s">
        <v>135</v>
      </c>
      <c r="B1228" s="39" t="s">
        <v>135</v>
      </c>
      <c r="C1228" s="39">
        <v>3604000</v>
      </c>
      <c r="D1228" s="39">
        <v>12</v>
      </c>
      <c r="E1228" s="39">
        <v>81</v>
      </c>
      <c r="F1228" s="39">
        <v>86</v>
      </c>
      <c r="G1228" s="39">
        <v>88</v>
      </c>
      <c r="H1228" s="39">
        <v>95</v>
      </c>
      <c r="I1228" s="39">
        <v>95</v>
      </c>
      <c r="J1228" s="39">
        <v>94</v>
      </c>
      <c r="K1228" s="39">
        <v>97</v>
      </c>
      <c r="L1228" s="39">
        <v>98</v>
      </c>
      <c r="M1228" s="39">
        <v>87</v>
      </c>
      <c r="N1228" s="39">
        <v>87</v>
      </c>
    </row>
    <row r="1229" spans="1:14" x14ac:dyDescent="0.25">
      <c r="A1229" s="39" t="s">
        <v>135</v>
      </c>
      <c r="B1229" s="39" t="s">
        <v>135</v>
      </c>
      <c r="C1229" s="39">
        <v>3604000</v>
      </c>
      <c r="D1229" s="39">
        <v>2</v>
      </c>
      <c r="E1229" s="39">
        <v>101</v>
      </c>
      <c r="F1229" s="39">
        <v>95</v>
      </c>
      <c r="G1229" s="39">
        <v>92</v>
      </c>
      <c r="H1229" s="39">
        <v>94</v>
      </c>
      <c r="I1229" s="39">
        <v>85</v>
      </c>
      <c r="J1229" s="39">
        <v>90</v>
      </c>
      <c r="K1229" s="39">
        <v>90</v>
      </c>
      <c r="L1229" s="39">
        <v>90</v>
      </c>
      <c r="M1229" s="39">
        <v>90</v>
      </c>
      <c r="N1229" s="39">
        <v>90</v>
      </c>
    </row>
    <row r="1230" spans="1:14" x14ac:dyDescent="0.25">
      <c r="A1230" s="39" t="s">
        <v>135</v>
      </c>
      <c r="B1230" s="39" t="s">
        <v>135</v>
      </c>
      <c r="C1230" s="39">
        <v>3604000</v>
      </c>
      <c r="D1230" s="39">
        <v>3</v>
      </c>
      <c r="E1230" s="39">
        <v>98</v>
      </c>
      <c r="F1230" s="39">
        <v>105</v>
      </c>
      <c r="G1230" s="39">
        <v>99</v>
      </c>
      <c r="H1230" s="39">
        <v>96</v>
      </c>
      <c r="I1230" s="39">
        <v>98</v>
      </c>
      <c r="J1230" s="39">
        <v>88</v>
      </c>
      <c r="K1230" s="39">
        <v>94</v>
      </c>
      <c r="L1230" s="39">
        <v>94</v>
      </c>
      <c r="M1230" s="39">
        <v>94</v>
      </c>
      <c r="N1230" s="39">
        <v>94</v>
      </c>
    </row>
    <row r="1231" spans="1:14" x14ac:dyDescent="0.25">
      <c r="A1231" s="39" t="s">
        <v>135</v>
      </c>
      <c r="B1231" s="39" t="s">
        <v>135</v>
      </c>
      <c r="C1231" s="39">
        <v>3604000</v>
      </c>
      <c r="D1231" s="39">
        <v>4</v>
      </c>
      <c r="E1231" s="39">
        <v>99</v>
      </c>
      <c r="F1231" s="39">
        <v>98</v>
      </c>
      <c r="G1231" s="39">
        <v>106</v>
      </c>
      <c r="H1231" s="39">
        <v>100</v>
      </c>
      <c r="I1231" s="39">
        <v>97</v>
      </c>
      <c r="J1231" s="39">
        <v>98</v>
      </c>
      <c r="K1231" s="39">
        <v>89</v>
      </c>
      <c r="L1231" s="39">
        <v>95</v>
      </c>
      <c r="M1231" s="39">
        <v>95</v>
      </c>
      <c r="N1231" s="39">
        <v>95</v>
      </c>
    </row>
    <row r="1232" spans="1:14" x14ac:dyDescent="0.25">
      <c r="A1232" s="39" t="s">
        <v>135</v>
      </c>
      <c r="B1232" s="39" t="s">
        <v>135</v>
      </c>
      <c r="C1232" s="39">
        <v>3604000</v>
      </c>
      <c r="D1232" s="39">
        <v>5</v>
      </c>
      <c r="E1232" s="39">
        <v>109</v>
      </c>
      <c r="F1232" s="39">
        <v>97</v>
      </c>
      <c r="G1232" s="39">
        <v>97</v>
      </c>
      <c r="H1232" s="39">
        <v>104</v>
      </c>
      <c r="I1232" s="39">
        <v>98</v>
      </c>
      <c r="J1232" s="39">
        <v>95</v>
      </c>
      <c r="K1232" s="39">
        <v>96</v>
      </c>
      <c r="L1232" s="39">
        <v>87</v>
      </c>
      <c r="M1232" s="39">
        <v>93</v>
      </c>
      <c r="N1232" s="39">
        <v>93</v>
      </c>
    </row>
    <row r="1233" spans="1:14" x14ac:dyDescent="0.25">
      <c r="A1233" s="39" t="s">
        <v>135</v>
      </c>
      <c r="B1233" s="39" t="s">
        <v>135</v>
      </c>
      <c r="C1233" s="39">
        <v>3604000</v>
      </c>
      <c r="D1233" s="39">
        <v>6</v>
      </c>
      <c r="E1233" s="39">
        <v>108</v>
      </c>
      <c r="F1233" s="39">
        <v>109</v>
      </c>
      <c r="G1233" s="39">
        <v>97</v>
      </c>
      <c r="H1233" s="39">
        <v>97</v>
      </c>
      <c r="I1233" s="39">
        <v>104</v>
      </c>
      <c r="J1233" s="39">
        <v>98</v>
      </c>
      <c r="K1233" s="39">
        <v>95</v>
      </c>
      <c r="L1233" s="39">
        <v>96</v>
      </c>
      <c r="M1233" s="39">
        <v>87</v>
      </c>
      <c r="N1233" s="39">
        <v>93</v>
      </c>
    </row>
    <row r="1234" spans="1:14" x14ac:dyDescent="0.25">
      <c r="A1234" s="39" t="s">
        <v>135</v>
      </c>
      <c r="B1234" s="39" t="s">
        <v>135</v>
      </c>
      <c r="C1234" s="39">
        <v>3604000</v>
      </c>
      <c r="D1234" s="39">
        <v>7</v>
      </c>
      <c r="E1234" s="39">
        <v>106</v>
      </c>
      <c r="F1234" s="39">
        <v>109</v>
      </c>
      <c r="G1234" s="39">
        <v>110</v>
      </c>
      <c r="H1234" s="39">
        <v>98</v>
      </c>
      <c r="I1234" s="39">
        <v>97</v>
      </c>
      <c r="J1234" s="39">
        <v>105</v>
      </c>
      <c r="K1234" s="39">
        <v>99</v>
      </c>
      <c r="L1234" s="39">
        <v>96</v>
      </c>
      <c r="M1234" s="39">
        <v>97</v>
      </c>
      <c r="N1234" s="39">
        <v>88</v>
      </c>
    </row>
    <row r="1235" spans="1:14" x14ac:dyDescent="0.25">
      <c r="A1235" s="39" t="s">
        <v>135</v>
      </c>
      <c r="B1235" s="39" t="s">
        <v>135</v>
      </c>
      <c r="C1235" s="39">
        <v>3604000</v>
      </c>
      <c r="D1235" s="39">
        <v>8</v>
      </c>
      <c r="E1235" s="39">
        <v>106</v>
      </c>
      <c r="F1235" s="39">
        <v>105</v>
      </c>
      <c r="G1235" s="39">
        <v>108</v>
      </c>
      <c r="H1235" s="39">
        <v>109</v>
      </c>
      <c r="I1235" s="39">
        <v>97</v>
      </c>
      <c r="J1235" s="39">
        <v>97</v>
      </c>
      <c r="K1235" s="39">
        <v>104</v>
      </c>
      <c r="L1235" s="39">
        <v>98</v>
      </c>
      <c r="M1235" s="39">
        <v>95</v>
      </c>
      <c r="N1235" s="39">
        <v>96</v>
      </c>
    </row>
    <row r="1236" spans="1:14" x14ac:dyDescent="0.25">
      <c r="A1236" s="39" t="s">
        <v>135</v>
      </c>
      <c r="B1236" s="39" t="s">
        <v>135</v>
      </c>
      <c r="C1236" s="39">
        <v>3604000</v>
      </c>
      <c r="D1236" s="39">
        <v>9</v>
      </c>
      <c r="E1236" s="39">
        <v>104</v>
      </c>
      <c r="F1236" s="39">
        <v>105</v>
      </c>
      <c r="G1236" s="39">
        <v>103</v>
      </c>
      <c r="H1236" s="39">
        <v>106</v>
      </c>
      <c r="I1236" s="39">
        <v>107</v>
      </c>
      <c r="J1236" s="39">
        <v>95</v>
      </c>
      <c r="K1236" s="39">
        <v>95</v>
      </c>
      <c r="L1236" s="39">
        <v>103</v>
      </c>
      <c r="M1236" s="39">
        <v>97</v>
      </c>
      <c r="N1236" s="39">
        <v>94</v>
      </c>
    </row>
    <row r="1237" spans="1:14" x14ac:dyDescent="0.25">
      <c r="A1237" s="39" t="s">
        <v>135</v>
      </c>
      <c r="B1237" s="39" t="s">
        <v>135</v>
      </c>
      <c r="C1237" s="39">
        <v>3606000</v>
      </c>
      <c r="D1237" s="39">
        <v>0</v>
      </c>
      <c r="E1237" s="39">
        <v>46</v>
      </c>
      <c r="F1237" s="39">
        <v>46</v>
      </c>
      <c r="G1237" s="39">
        <v>42</v>
      </c>
      <c r="H1237" s="39">
        <v>45</v>
      </c>
      <c r="I1237" s="39">
        <v>45</v>
      </c>
      <c r="J1237" s="39">
        <v>45</v>
      </c>
      <c r="K1237" s="39">
        <v>45</v>
      </c>
      <c r="L1237" s="39">
        <v>45</v>
      </c>
      <c r="M1237" s="39">
        <v>45</v>
      </c>
      <c r="N1237" s="39">
        <v>45</v>
      </c>
    </row>
    <row r="1238" spans="1:14" x14ac:dyDescent="0.25">
      <c r="A1238" s="39" t="s">
        <v>135</v>
      </c>
      <c r="B1238" s="39" t="s">
        <v>135</v>
      </c>
      <c r="C1238" s="39">
        <v>3606000</v>
      </c>
      <c r="D1238" s="39">
        <v>1</v>
      </c>
      <c r="E1238" s="39">
        <v>54</v>
      </c>
      <c r="F1238" s="39">
        <v>44</v>
      </c>
      <c r="G1238" s="39">
        <v>45</v>
      </c>
      <c r="H1238" s="39">
        <v>41</v>
      </c>
      <c r="I1238" s="39">
        <v>43</v>
      </c>
      <c r="J1238" s="39">
        <v>43</v>
      </c>
      <c r="K1238" s="39">
        <v>43</v>
      </c>
      <c r="L1238" s="39">
        <v>43</v>
      </c>
      <c r="M1238" s="39">
        <v>43</v>
      </c>
      <c r="N1238" s="39">
        <v>43</v>
      </c>
    </row>
    <row r="1239" spans="1:14" x14ac:dyDescent="0.25">
      <c r="A1239" s="39" t="s">
        <v>135</v>
      </c>
      <c r="B1239" s="39" t="s">
        <v>135</v>
      </c>
      <c r="C1239" s="39">
        <v>3606000</v>
      </c>
      <c r="D1239" s="39">
        <v>10</v>
      </c>
      <c r="E1239" s="39">
        <v>50</v>
      </c>
      <c r="F1239" s="39">
        <v>66</v>
      </c>
      <c r="G1239" s="39">
        <v>49</v>
      </c>
      <c r="H1239" s="39">
        <v>44</v>
      </c>
      <c r="I1239" s="39">
        <v>49</v>
      </c>
      <c r="J1239" s="39">
        <v>41</v>
      </c>
      <c r="K1239" s="39">
        <v>52</v>
      </c>
      <c r="L1239" s="39">
        <v>32</v>
      </c>
      <c r="M1239" s="39">
        <v>37</v>
      </c>
      <c r="N1239" s="39">
        <v>49</v>
      </c>
    </row>
    <row r="1240" spans="1:14" x14ac:dyDescent="0.25">
      <c r="A1240" s="39" t="s">
        <v>135</v>
      </c>
      <c r="B1240" s="39" t="s">
        <v>135</v>
      </c>
      <c r="C1240" s="39">
        <v>3606000</v>
      </c>
      <c r="D1240" s="39">
        <v>11</v>
      </c>
      <c r="E1240" s="39">
        <v>44</v>
      </c>
      <c r="F1240" s="39">
        <v>47</v>
      </c>
      <c r="G1240" s="39">
        <v>62</v>
      </c>
      <c r="H1240" s="39">
        <v>46</v>
      </c>
      <c r="I1240" s="39">
        <v>41</v>
      </c>
      <c r="J1240" s="39">
        <v>46</v>
      </c>
      <c r="K1240" s="39">
        <v>39</v>
      </c>
      <c r="L1240" s="39">
        <v>49</v>
      </c>
      <c r="M1240" s="39">
        <v>30</v>
      </c>
      <c r="N1240" s="39">
        <v>35</v>
      </c>
    </row>
    <row r="1241" spans="1:14" x14ac:dyDescent="0.25">
      <c r="A1241" s="39" t="s">
        <v>135</v>
      </c>
      <c r="B1241" s="39" t="s">
        <v>135</v>
      </c>
      <c r="C1241" s="39">
        <v>3606000</v>
      </c>
      <c r="D1241" s="39">
        <v>12</v>
      </c>
      <c r="E1241" s="39">
        <v>37</v>
      </c>
      <c r="F1241" s="39">
        <v>41</v>
      </c>
      <c r="G1241" s="39">
        <v>44</v>
      </c>
      <c r="H1241" s="39">
        <v>58</v>
      </c>
      <c r="I1241" s="39">
        <v>43</v>
      </c>
      <c r="J1241" s="39">
        <v>38</v>
      </c>
      <c r="K1241" s="39">
        <v>43</v>
      </c>
      <c r="L1241" s="39">
        <v>36</v>
      </c>
      <c r="M1241" s="39">
        <v>46</v>
      </c>
      <c r="N1241" s="39">
        <v>28</v>
      </c>
    </row>
    <row r="1242" spans="1:14" x14ac:dyDescent="0.25">
      <c r="A1242" s="39" t="s">
        <v>135</v>
      </c>
      <c r="B1242" s="39" t="s">
        <v>135</v>
      </c>
      <c r="C1242" s="39">
        <v>3606000</v>
      </c>
      <c r="D1242" s="39">
        <v>2</v>
      </c>
      <c r="E1242" s="39">
        <v>40</v>
      </c>
      <c r="F1242" s="39">
        <v>53</v>
      </c>
      <c r="G1242" s="39">
        <v>44</v>
      </c>
      <c r="H1242" s="39">
        <v>44</v>
      </c>
      <c r="I1242" s="39">
        <v>40</v>
      </c>
      <c r="J1242" s="39">
        <v>43</v>
      </c>
      <c r="K1242" s="39">
        <v>43</v>
      </c>
      <c r="L1242" s="39">
        <v>43</v>
      </c>
      <c r="M1242" s="39">
        <v>43</v>
      </c>
      <c r="N1242" s="39">
        <v>43</v>
      </c>
    </row>
    <row r="1243" spans="1:14" x14ac:dyDescent="0.25">
      <c r="A1243" s="39" t="s">
        <v>135</v>
      </c>
      <c r="B1243" s="39" t="s">
        <v>135</v>
      </c>
      <c r="C1243" s="39">
        <v>3606000</v>
      </c>
      <c r="D1243" s="39">
        <v>3</v>
      </c>
      <c r="E1243" s="39">
        <v>35</v>
      </c>
      <c r="F1243" s="39">
        <v>41</v>
      </c>
      <c r="G1243" s="39">
        <v>54</v>
      </c>
      <c r="H1243" s="39">
        <v>44</v>
      </c>
      <c r="I1243" s="39">
        <v>45</v>
      </c>
      <c r="J1243" s="39">
        <v>41</v>
      </c>
      <c r="K1243" s="39">
        <v>43</v>
      </c>
      <c r="L1243" s="39">
        <v>43</v>
      </c>
      <c r="M1243" s="39">
        <v>43</v>
      </c>
      <c r="N1243" s="39">
        <v>43</v>
      </c>
    </row>
    <row r="1244" spans="1:14" x14ac:dyDescent="0.25">
      <c r="A1244" s="39" t="s">
        <v>135</v>
      </c>
      <c r="B1244" s="39" t="s">
        <v>135</v>
      </c>
      <c r="C1244" s="39">
        <v>3606000</v>
      </c>
      <c r="D1244" s="39">
        <v>4</v>
      </c>
      <c r="E1244" s="39">
        <v>58</v>
      </c>
      <c r="F1244" s="39">
        <v>36</v>
      </c>
      <c r="G1244" s="39">
        <v>41</v>
      </c>
      <c r="H1244" s="39">
        <v>55</v>
      </c>
      <c r="I1244" s="39">
        <v>44</v>
      </c>
      <c r="J1244" s="39">
        <v>45</v>
      </c>
      <c r="K1244" s="39">
        <v>41</v>
      </c>
      <c r="L1244" s="39">
        <v>44</v>
      </c>
      <c r="M1244" s="39">
        <v>44</v>
      </c>
      <c r="N1244" s="39">
        <v>44</v>
      </c>
    </row>
    <row r="1245" spans="1:14" x14ac:dyDescent="0.25">
      <c r="A1245" s="39" t="s">
        <v>135</v>
      </c>
      <c r="B1245" s="39" t="s">
        <v>135</v>
      </c>
      <c r="C1245" s="39">
        <v>3606000</v>
      </c>
      <c r="D1245" s="39">
        <v>5</v>
      </c>
      <c r="E1245" s="39">
        <v>45</v>
      </c>
      <c r="F1245" s="39">
        <v>57</v>
      </c>
      <c r="G1245" s="39">
        <v>35</v>
      </c>
      <c r="H1245" s="39">
        <v>41</v>
      </c>
      <c r="I1245" s="39">
        <v>53</v>
      </c>
      <c r="J1245" s="39">
        <v>44</v>
      </c>
      <c r="K1245" s="39">
        <v>44</v>
      </c>
      <c r="L1245" s="39">
        <v>40</v>
      </c>
      <c r="M1245" s="39">
        <v>43</v>
      </c>
      <c r="N1245" s="39">
        <v>43</v>
      </c>
    </row>
    <row r="1246" spans="1:14" x14ac:dyDescent="0.25">
      <c r="A1246" s="39" t="s">
        <v>135</v>
      </c>
      <c r="B1246" s="39" t="s">
        <v>135</v>
      </c>
      <c r="C1246" s="39">
        <v>3606000</v>
      </c>
      <c r="D1246" s="39">
        <v>6</v>
      </c>
      <c r="E1246" s="39">
        <v>54</v>
      </c>
      <c r="F1246" s="39">
        <v>45</v>
      </c>
      <c r="G1246" s="39">
        <v>58</v>
      </c>
      <c r="H1246" s="39">
        <v>35</v>
      </c>
      <c r="I1246" s="39">
        <v>41</v>
      </c>
      <c r="J1246" s="39">
        <v>54</v>
      </c>
      <c r="K1246" s="39">
        <v>44</v>
      </c>
      <c r="L1246" s="39">
        <v>45</v>
      </c>
      <c r="M1246" s="39">
        <v>40</v>
      </c>
      <c r="N1246" s="39">
        <v>43</v>
      </c>
    </row>
    <row r="1247" spans="1:14" x14ac:dyDescent="0.25">
      <c r="A1247" s="39" t="s">
        <v>135</v>
      </c>
      <c r="B1247" s="39" t="s">
        <v>135</v>
      </c>
      <c r="C1247" s="39">
        <v>3606000</v>
      </c>
      <c r="D1247" s="39">
        <v>7</v>
      </c>
      <c r="E1247" s="39">
        <v>48</v>
      </c>
      <c r="F1247" s="39">
        <v>54</v>
      </c>
      <c r="G1247" s="39">
        <v>45</v>
      </c>
      <c r="H1247" s="39">
        <v>58</v>
      </c>
      <c r="I1247" s="39">
        <v>35</v>
      </c>
      <c r="J1247" s="39">
        <v>41</v>
      </c>
      <c r="K1247" s="39">
        <v>54</v>
      </c>
      <c r="L1247" s="39">
        <v>44</v>
      </c>
      <c r="M1247" s="39">
        <v>45</v>
      </c>
      <c r="N1247" s="39">
        <v>40</v>
      </c>
    </row>
    <row r="1248" spans="1:14" x14ac:dyDescent="0.25">
      <c r="A1248" s="39" t="s">
        <v>135</v>
      </c>
      <c r="B1248" s="39" t="s">
        <v>135</v>
      </c>
      <c r="C1248" s="39">
        <v>3606000</v>
      </c>
      <c r="D1248" s="39">
        <v>8</v>
      </c>
      <c r="E1248" s="39">
        <v>51</v>
      </c>
      <c r="F1248" s="39">
        <v>45</v>
      </c>
      <c r="G1248" s="39">
        <v>51</v>
      </c>
      <c r="H1248" s="39">
        <v>43</v>
      </c>
      <c r="I1248" s="39">
        <v>54</v>
      </c>
      <c r="J1248" s="39">
        <v>33</v>
      </c>
      <c r="K1248" s="39">
        <v>39</v>
      </c>
      <c r="L1248" s="39">
        <v>51</v>
      </c>
      <c r="M1248" s="39">
        <v>41</v>
      </c>
      <c r="N1248" s="39">
        <v>42</v>
      </c>
    </row>
    <row r="1249" spans="1:14" x14ac:dyDescent="0.25">
      <c r="A1249" s="39" t="s">
        <v>135</v>
      </c>
      <c r="B1249" s="39" t="s">
        <v>135</v>
      </c>
      <c r="C1249" s="39">
        <v>3606000</v>
      </c>
      <c r="D1249" s="39">
        <v>9</v>
      </c>
      <c r="E1249" s="39">
        <v>66</v>
      </c>
      <c r="F1249" s="39">
        <v>49</v>
      </c>
      <c r="G1249" s="39">
        <v>43</v>
      </c>
      <c r="H1249" s="39">
        <v>49</v>
      </c>
      <c r="I1249" s="39">
        <v>41</v>
      </c>
      <c r="J1249" s="39">
        <v>52</v>
      </c>
      <c r="K1249" s="39">
        <v>32</v>
      </c>
      <c r="L1249" s="39">
        <v>37</v>
      </c>
      <c r="M1249" s="39">
        <v>49</v>
      </c>
      <c r="N1249" s="39">
        <v>40</v>
      </c>
    </row>
    <row r="1250" spans="1:14" x14ac:dyDescent="0.25">
      <c r="A1250" s="39" t="s">
        <v>135</v>
      </c>
      <c r="B1250" s="39" t="s">
        <v>135</v>
      </c>
      <c r="C1250" s="39">
        <v>3704000</v>
      </c>
      <c r="D1250" s="39">
        <v>0</v>
      </c>
      <c r="E1250" s="39">
        <v>42</v>
      </c>
      <c r="F1250" s="39">
        <v>41</v>
      </c>
      <c r="G1250" s="39">
        <v>44</v>
      </c>
      <c r="H1250" s="39">
        <v>42</v>
      </c>
      <c r="I1250" s="39">
        <v>42</v>
      </c>
      <c r="J1250" s="39">
        <v>42</v>
      </c>
      <c r="K1250" s="39">
        <v>42</v>
      </c>
      <c r="L1250" s="39">
        <v>42</v>
      </c>
      <c r="M1250" s="39">
        <v>42</v>
      </c>
      <c r="N1250" s="39">
        <v>42</v>
      </c>
    </row>
    <row r="1251" spans="1:14" x14ac:dyDescent="0.25">
      <c r="A1251" s="39" t="s">
        <v>135</v>
      </c>
      <c r="B1251" s="39" t="s">
        <v>135</v>
      </c>
      <c r="C1251" s="39">
        <v>3704000</v>
      </c>
      <c r="D1251" s="39">
        <v>1</v>
      </c>
      <c r="E1251" s="39">
        <v>43</v>
      </c>
      <c r="F1251" s="39">
        <v>41</v>
      </c>
      <c r="G1251" s="39">
        <v>41</v>
      </c>
      <c r="H1251" s="39">
        <v>44</v>
      </c>
      <c r="I1251" s="39">
        <v>42</v>
      </c>
      <c r="J1251" s="39">
        <v>42</v>
      </c>
      <c r="K1251" s="39">
        <v>42</v>
      </c>
      <c r="L1251" s="39">
        <v>42</v>
      </c>
      <c r="M1251" s="39">
        <v>42</v>
      </c>
      <c r="N1251" s="39">
        <v>42</v>
      </c>
    </row>
    <row r="1252" spans="1:14" x14ac:dyDescent="0.25">
      <c r="A1252" s="39" t="s">
        <v>135</v>
      </c>
      <c r="B1252" s="39" t="s">
        <v>135</v>
      </c>
      <c r="C1252" s="39">
        <v>3704000</v>
      </c>
      <c r="D1252" s="39">
        <v>10</v>
      </c>
      <c r="E1252" s="39">
        <v>49</v>
      </c>
      <c r="F1252" s="39">
        <v>37</v>
      </c>
      <c r="G1252" s="39">
        <v>44</v>
      </c>
      <c r="H1252" s="39">
        <v>48</v>
      </c>
      <c r="I1252" s="39">
        <v>29</v>
      </c>
      <c r="J1252" s="39">
        <v>29</v>
      </c>
      <c r="K1252" s="39">
        <v>30</v>
      </c>
      <c r="L1252" s="39">
        <v>38</v>
      </c>
      <c r="M1252" s="39">
        <v>30</v>
      </c>
      <c r="N1252" s="39">
        <v>35</v>
      </c>
    </row>
    <row r="1253" spans="1:14" x14ac:dyDescent="0.25">
      <c r="A1253" s="39" t="s">
        <v>135</v>
      </c>
      <c r="B1253" s="39" t="s">
        <v>135</v>
      </c>
      <c r="C1253" s="39">
        <v>3704000</v>
      </c>
      <c r="D1253" s="39">
        <v>11</v>
      </c>
      <c r="E1253" s="39">
        <v>38</v>
      </c>
      <c r="F1253" s="39">
        <v>48</v>
      </c>
      <c r="G1253" s="39">
        <v>36</v>
      </c>
      <c r="H1253" s="39">
        <v>43</v>
      </c>
      <c r="I1253" s="39">
        <v>47</v>
      </c>
      <c r="J1253" s="39">
        <v>29</v>
      </c>
      <c r="K1253" s="39">
        <v>28</v>
      </c>
      <c r="L1253" s="39">
        <v>30</v>
      </c>
      <c r="M1253" s="39">
        <v>37</v>
      </c>
      <c r="N1253" s="39">
        <v>29</v>
      </c>
    </row>
    <row r="1254" spans="1:14" x14ac:dyDescent="0.25">
      <c r="A1254" s="39" t="s">
        <v>135</v>
      </c>
      <c r="B1254" s="39" t="s">
        <v>135</v>
      </c>
      <c r="C1254" s="39">
        <v>3704000</v>
      </c>
      <c r="D1254" s="39">
        <v>12</v>
      </c>
      <c r="E1254" s="39">
        <v>31</v>
      </c>
      <c r="F1254" s="39">
        <v>36</v>
      </c>
      <c r="G1254" s="39">
        <v>45</v>
      </c>
      <c r="H1254" s="39">
        <v>34</v>
      </c>
      <c r="I1254" s="39">
        <v>41</v>
      </c>
      <c r="J1254" s="39">
        <v>44</v>
      </c>
      <c r="K1254" s="39">
        <v>27</v>
      </c>
      <c r="L1254" s="39">
        <v>27</v>
      </c>
      <c r="M1254" s="39">
        <v>28</v>
      </c>
      <c r="N1254" s="39">
        <v>36</v>
      </c>
    </row>
    <row r="1255" spans="1:14" x14ac:dyDescent="0.25">
      <c r="A1255" s="39" t="s">
        <v>135</v>
      </c>
      <c r="B1255" s="39" t="s">
        <v>135</v>
      </c>
      <c r="C1255" s="39">
        <v>3704000</v>
      </c>
      <c r="D1255" s="39">
        <v>2</v>
      </c>
      <c r="E1255" s="39">
        <v>36</v>
      </c>
      <c r="F1255" s="39">
        <v>42</v>
      </c>
      <c r="G1255" s="39">
        <v>40</v>
      </c>
      <c r="H1255" s="39">
        <v>39</v>
      </c>
      <c r="I1255" s="39">
        <v>42</v>
      </c>
      <c r="J1255" s="39">
        <v>41</v>
      </c>
      <c r="K1255" s="39">
        <v>41</v>
      </c>
      <c r="L1255" s="39">
        <v>41</v>
      </c>
      <c r="M1255" s="39">
        <v>41</v>
      </c>
      <c r="N1255" s="39">
        <v>41</v>
      </c>
    </row>
    <row r="1256" spans="1:14" x14ac:dyDescent="0.25">
      <c r="A1256" s="39" t="s">
        <v>135</v>
      </c>
      <c r="B1256" s="39" t="s">
        <v>135</v>
      </c>
      <c r="C1256" s="39">
        <v>3704000</v>
      </c>
      <c r="D1256" s="39">
        <v>3</v>
      </c>
      <c r="E1256" s="39">
        <v>43</v>
      </c>
      <c r="F1256" s="39">
        <v>34</v>
      </c>
      <c r="G1256" s="39">
        <v>39</v>
      </c>
      <c r="H1256" s="39">
        <v>37</v>
      </c>
      <c r="I1256" s="39">
        <v>37</v>
      </c>
      <c r="J1256" s="39">
        <v>39</v>
      </c>
      <c r="K1256" s="39">
        <v>38</v>
      </c>
      <c r="L1256" s="39">
        <v>38</v>
      </c>
      <c r="M1256" s="39">
        <v>38</v>
      </c>
      <c r="N1256" s="39">
        <v>38</v>
      </c>
    </row>
    <row r="1257" spans="1:14" x14ac:dyDescent="0.25">
      <c r="A1257" s="39" t="s">
        <v>135</v>
      </c>
      <c r="B1257" s="39" t="s">
        <v>135</v>
      </c>
      <c r="C1257" s="39">
        <v>3704000</v>
      </c>
      <c r="D1257" s="39">
        <v>4</v>
      </c>
      <c r="E1257" s="39">
        <v>35</v>
      </c>
      <c r="F1257" s="39">
        <v>44</v>
      </c>
      <c r="G1257" s="39">
        <v>34</v>
      </c>
      <c r="H1257" s="39">
        <v>40</v>
      </c>
      <c r="I1257" s="39">
        <v>38</v>
      </c>
      <c r="J1257" s="39">
        <v>38</v>
      </c>
      <c r="K1257" s="39">
        <v>40</v>
      </c>
      <c r="L1257" s="39">
        <v>39</v>
      </c>
      <c r="M1257" s="39">
        <v>39</v>
      </c>
      <c r="N1257" s="39">
        <v>39</v>
      </c>
    </row>
    <row r="1258" spans="1:14" x14ac:dyDescent="0.25">
      <c r="A1258" s="39" t="s">
        <v>135</v>
      </c>
      <c r="B1258" s="39" t="s">
        <v>135</v>
      </c>
      <c r="C1258" s="39">
        <v>3704000</v>
      </c>
      <c r="D1258" s="39">
        <v>5</v>
      </c>
      <c r="E1258" s="39">
        <v>32</v>
      </c>
      <c r="F1258" s="39">
        <v>34</v>
      </c>
      <c r="G1258" s="39">
        <v>43</v>
      </c>
      <c r="H1258" s="39">
        <v>33</v>
      </c>
      <c r="I1258" s="39">
        <v>39</v>
      </c>
      <c r="J1258" s="39">
        <v>37</v>
      </c>
      <c r="K1258" s="39">
        <v>37</v>
      </c>
      <c r="L1258" s="39">
        <v>39</v>
      </c>
      <c r="M1258" s="39">
        <v>38</v>
      </c>
      <c r="N1258" s="39">
        <v>38</v>
      </c>
    </row>
    <row r="1259" spans="1:14" x14ac:dyDescent="0.25">
      <c r="A1259" s="39" t="s">
        <v>135</v>
      </c>
      <c r="B1259" s="39" t="s">
        <v>135</v>
      </c>
      <c r="C1259" s="39">
        <v>3704000</v>
      </c>
      <c r="D1259" s="39">
        <v>6</v>
      </c>
      <c r="E1259" s="39">
        <v>31</v>
      </c>
      <c r="F1259" s="39">
        <v>31</v>
      </c>
      <c r="G1259" s="39">
        <v>32</v>
      </c>
      <c r="H1259" s="39">
        <v>41</v>
      </c>
      <c r="I1259" s="39">
        <v>32</v>
      </c>
      <c r="J1259" s="39">
        <v>37</v>
      </c>
      <c r="K1259" s="39">
        <v>36</v>
      </c>
      <c r="L1259" s="39">
        <v>35</v>
      </c>
      <c r="M1259" s="39">
        <v>38</v>
      </c>
      <c r="N1259" s="39">
        <v>36</v>
      </c>
    </row>
    <row r="1260" spans="1:14" x14ac:dyDescent="0.25">
      <c r="A1260" s="39" t="s">
        <v>135</v>
      </c>
      <c r="B1260" s="39" t="s">
        <v>135</v>
      </c>
      <c r="C1260" s="39">
        <v>3704000</v>
      </c>
      <c r="D1260" s="39">
        <v>7</v>
      </c>
      <c r="E1260" s="39">
        <v>51</v>
      </c>
      <c r="F1260" s="39">
        <v>32</v>
      </c>
      <c r="G1260" s="39">
        <v>31</v>
      </c>
      <c r="H1260" s="39">
        <v>33</v>
      </c>
      <c r="I1260" s="39">
        <v>41</v>
      </c>
      <c r="J1260" s="39">
        <v>32</v>
      </c>
      <c r="K1260" s="39">
        <v>38</v>
      </c>
      <c r="L1260" s="39">
        <v>36</v>
      </c>
      <c r="M1260" s="39">
        <v>35</v>
      </c>
      <c r="N1260" s="39">
        <v>38</v>
      </c>
    </row>
    <row r="1261" spans="1:14" x14ac:dyDescent="0.25">
      <c r="A1261" s="39" t="s">
        <v>135</v>
      </c>
      <c r="B1261" s="39" t="s">
        <v>135</v>
      </c>
      <c r="C1261" s="39">
        <v>3704000</v>
      </c>
      <c r="D1261" s="39">
        <v>8</v>
      </c>
      <c r="E1261" s="39">
        <v>46</v>
      </c>
      <c r="F1261" s="39">
        <v>50</v>
      </c>
      <c r="G1261" s="39">
        <v>31</v>
      </c>
      <c r="H1261" s="39">
        <v>30</v>
      </c>
      <c r="I1261" s="39">
        <v>32</v>
      </c>
      <c r="J1261" s="39">
        <v>40</v>
      </c>
      <c r="K1261" s="39">
        <v>31</v>
      </c>
      <c r="L1261" s="39">
        <v>37</v>
      </c>
      <c r="M1261" s="39">
        <v>35</v>
      </c>
      <c r="N1261" s="39">
        <v>35</v>
      </c>
    </row>
    <row r="1262" spans="1:14" x14ac:dyDescent="0.25">
      <c r="A1262" s="39" t="s">
        <v>135</v>
      </c>
      <c r="B1262" s="39" t="s">
        <v>135</v>
      </c>
      <c r="C1262" s="39">
        <v>3704000</v>
      </c>
      <c r="D1262" s="39">
        <v>9</v>
      </c>
      <c r="E1262" s="39">
        <v>39</v>
      </c>
      <c r="F1262" s="39">
        <v>45</v>
      </c>
      <c r="G1262" s="39">
        <v>50</v>
      </c>
      <c r="H1262" s="39">
        <v>31</v>
      </c>
      <c r="I1262" s="39">
        <v>30</v>
      </c>
      <c r="J1262" s="39">
        <v>32</v>
      </c>
      <c r="K1262" s="39">
        <v>40</v>
      </c>
      <c r="L1262" s="39">
        <v>31</v>
      </c>
      <c r="M1262" s="39">
        <v>37</v>
      </c>
      <c r="N1262" s="39">
        <v>35</v>
      </c>
    </row>
    <row r="1263" spans="1:14" x14ac:dyDescent="0.25">
      <c r="A1263" s="39" t="s">
        <v>135</v>
      </c>
      <c r="B1263" s="39" t="s">
        <v>135</v>
      </c>
      <c r="C1263" s="39">
        <v>3804000</v>
      </c>
      <c r="D1263" s="39">
        <v>0</v>
      </c>
      <c r="E1263" s="39">
        <v>74</v>
      </c>
      <c r="F1263" s="39">
        <v>70</v>
      </c>
      <c r="G1263" s="39">
        <v>71</v>
      </c>
      <c r="H1263" s="39">
        <v>72</v>
      </c>
      <c r="I1263" s="39">
        <v>72</v>
      </c>
      <c r="J1263" s="39">
        <v>72</v>
      </c>
      <c r="K1263" s="39">
        <v>72</v>
      </c>
      <c r="L1263" s="39">
        <v>72</v>
      </c>
      <c r="M1263" s="39">
        <v>72</v>
      </c>
      <c r="N1263" s="39">
        <v>72</v>
      </c>
    </row>
    <row r="1264" spans="1:14" x14ac:dyDescent="0.25">
      <c r="A1264" s="39" t="s">
        <v>135</v>
      </c>
      <c r="B1264" s="39" t="s">
        <v>135</v>
      </c>
      <c r="C1264" s="39">
        <v>3804000</v>
      </c>
      <c r="D1264" s="39">
        <v>1</v>
      </c>
      <c r="E1264" s="39">
        <v>65</v>
      </c>
      <c r="F1264" s="39">
        <v>69</v>
      </c>
      <c r="G1264" s="39">
        <v>65</v>
      </c>
      <c r="H1264" s="39">
        <v>66</v>
      </c>
      <c r="I1264" s="39">
        <v>67</v>
      </c>
      <c r="J1264" s="39">
        <v>67</v>
      </c>
      <c r="K1264" s="39">
        <v>67</v>
      </c>
      <c r="L1264" s="39">
        <v>67</v>
      </c>
      <c r="M1264" s="39">
        <v>67</v>
      </c>
      <c r="N1264" s="39">
        <v>67</v>
      </c>
    </row>
    <row r="1265" spans="1:14" x14ac:dyDescent="0.25">
      <c r="A1265" s="39" t="s">
        <v>135</v>
      </c>
      <c r="B1265" s="39" t="s">
        <v>135</v>
      </c>
      <c r="C1265" s="39">
        <v>3804000</v>
      </c>
      <c r="D1265" s="39">
        <v>10</v>
      </c>
      <c r="E1265" s="39">
        <v>71</v>
      </c>
      <c r="F1265" s="39">
        <v>64</v>
      </c>
      <c r="G1265" s="39">
        <v>50</v>
      </c>
      <c r="H1265" s="39">
        <v>50</v>
      </c>
      <c r="I1265" s="39">
        <v>59</v>
      </c>
      <c r="J1265" s="39">
        <v>57</v>
      </c>
      <c r="K1265" s="39">
        <v>61</v>
      </c>
      <c r="L1265" s="39">
        <v>49</v>
      </c>
      <c r="M1265" s="39">
        <v>61</v>
      </c>
      <c r="N1265" s="39">
        <v>62</v>
      </c>
    </row>
    <row r="1266" spans="1:14" x14ac:dyDescent="0.25">
      <c r="A1266" s="39" t="s">
        <v>135</v>
      </c>
      <c r="B1266" s="39" t="s">
        <v>135</v>
      </c>
      <c r="C1266" s="39">
        <v>3804000</v>
      </c>
      <c r="D1266" s="39">
        <v>11</v>
      </c>
      <c r="E1266" s="39">
        <v>56</v>
      </c>
      <c r="F1266" s="39">
        <v>71</v>
      </c>
      <c r="G1266" s="39">
        <v>65</v>
      </c>
      <c r="H1266" s="39">
        <v>51</v>
      </c>
      <c r="I1266" s="39">
        <v>50</v>
      </c>
      <c r="J1266" s="39">
        <v>60</v>
      </c>
      <c r="K1266" s="39">
        <v>58</v>
      </c>
      <c r="L1266" s="39">
        <v>62</v>
      </c>
      <c r="M1266" s="39">
        <v>50</v>
      </c>
      <c r="N1266" s="39">
        <v>62</v>
      </c>
    </row>
    <row r="1267" spans="1:14" x14ac:dyDescent="0.25">
      <c r="A1267" s="39" t="s">
        <v>135</v>
      </c>
      <c r="B1267" s="39" t="s">
        <v>135</v>
      </c>
      <c r="C1267" s="39">
        <v>3804000</v>
      </c>
      <c r="D1267" s="39">
        <v>12</v>
      </c>
      <c r="E1267" s="39">
        <v>67</v>
      </c>
      <c r="F1267" s="39">
        <v>52</v>
      </c>
      <c r="G1267" s="39">
        <v>66</v>
      </c>
      <c r="H1267" s="39">
        <v>60</v>
      </c>
      <c r="I1267" s="39">
        <v>47</v>
      </c>
      <c r="J1267" s="39">
        <v>46</v>
      </c>
      <c r="K1267" s="39">
        <v>55</v>
      </c>
      <c r="L1267" s="39">
        <v>53</v>
      </c>
      <c r="M1267" s="39">
        <v>57</v>
      </c>
      <c r="N1267" s="39">
        <v>46</v>
      </c>
    </row>
    <row r="1268" spans="1:14" x14ac:dyDescent="0.25">
      <c r="A1268" s="39" t="s">
        <v>135</v>
      </c>
      <c r="B1268" s="39" t="s">
        <v>135</v>
      </c>
      <c r="C1268" s="39">
        <v>3804000</v>
      </c>
      <c r="D1268" s="39">
        <v>2</v>
      </c>
      <c r="E1268" s="39">
        <v>61</v>
      </c>
      <c r="F1268" s="39">
        <v>62</v>
      </c>
      <c r="G1268" s="39">
        <v>66</v>
      </c>
      <c r="H1268" s="39">
        <v>62</v>
      </c>
      <c r="I1268" s="39">
        <v>63</v>
      </c>
      <c r="J1268" s="39">
        <v>63</v>
      </c>
      <c r="K1268" s="39">
        <v>63</v>
      </c>
      <c r="L1268" s="39">
        <v>63</v>
      </c>
      <c r="M1268" s="39">
        <v>63</v>
      </c>
      <c r="N1268" s="39">
        <v>63</v>
      </c>
    </row>
    <row r="1269" spans="1:14" x14ac:dyDescent="0.25">
      <c r="A1269" s="39" t="s">
        <v>135</v>
      </c>
      <c r="B1269" s="39" t="s">
        <v>135</v>
      </c>
      <c r="C1269" s="39">
        <v>3804000</v>
      </c>
      <c r="D1269" s="39">
        <v>3</v>
      </c>
      <c r="E1269" s="39">
        <v>48</v>
      </c>
      <c r="F1269" s="39">
        <v>59</v>
      </c>
      <c r="G1269" s="39">
        <v>60</v>
      </c>
      <c r="H1269" s="39">
        <v>64</v>
      </c>
      <c r="I1269" s="39">
        <v>60</v>
      </c>
      <c r="J1269" s="39">
        <v>61</v>
      </c>
      <c r="K1269" s="39">
        <v>62</v>
      </c>
      <c r="L1269" s="39">
        <v>62</v>
      </c>
      <c r="M1269" s="39">
        <v>62</v>
      </c>
      <c r="N1269" s="39">
        <v>62</v>
      </c>
    </row>
    <row r="1270" spans="1:14" x14ac:dyDescent="0.25">
      <c r="A1270" s="39" t="s">
        <v>135</v>
      </c>
      <c r="B1270" s="39" t="s">
        <v>135</v>
      </c>
      <c r="C1270" s="39">
        <v>3804000</v>
      </c>
      <c r="D1270" s="39">
        <v>4</v>
      </c>
      <c r="E1270" s="39">
        <v>60</v>
      </c>
      <c r="F1270" s="39">
        <v>48</v>
      </c>
      <c r="G1270" s="39">
        <v>60</v>
      </c>
      <c r="H1270" s="39">
        <v>61</v>
      </c>
      <c r="I1270" s="39">
        <v>65</v>
      </c>
      <c r="J1270" s="39">
        <v>61</v>
      </c>
      <c r="K1270" s="39">
        <v>62</v>
      </c>
      <c r="L1270" s="39">
        <v>63</v>
      </c>
      <c r="M1270" s="39">
        <v>63</v>
      </c>
      <c r="N1270" s="39">
        <v>63</v>
      </c>
    </row>
    <row r="1271" spans="1:14" x14ac:dyDescent="0.25">
      <c r="A1271" s="39" t="s">
        <v>135</v>
      </c>
      <c r="B1271" s="39" t="s">
        <v>135</v>
      </c>
      <c r="C1271" s="39">
        <v>3804000</v>
      </c>
      <c r="D1271" s="39">
        <v>5</v>
      </c>
      <c r="E1271" s="39">
        <v>56</v>
      </c>
      <c r="F1271" s="39">
        <v>60</v>
      </c>
      <c r="G1271" s="39">
        <v>48</v>
      </c>
      <c r="H1271" s="39">
        <v>60</v>
      </c>
      <c r="I1271" s="39">
        <v>61</v>
      </c>
      <c r="J1271" s="39">
        <v>65</v>
      </c>
      <c r="K1271" s="39">
        <v>61</v>
      </c>
      <c r="L1271" s="39">
        <v>62</v>
      </c>
      <c r="M1271" s="39">
        <v>62</v>
      </c>
      <c r="N1271" s="39">
        <v>62</v>
      </c>
    </row>
    <row r="1272" spans="1:14" x14ac:dyDescent="0.25">
      <c r="A1272" s="39" t="s">
        <v>135</v>
      </c>
      <c r="B1272" s="39" t="s">
        <v>135</v>
      </c>
      <c r="C1272" s="39">
        <v>3804000</v>
      </c>
      <c r="D1272" s="39">
        <v>6</v>
      </c>
      <c r="E1272" s="39">
        <v>61</v>
      </c>
      <c r="F1272" s="39">
        <v>59</v>
      </c>
      <c r="G1272" s="39">
        <v>63</v>
      </c>
      <c r="H1272" s="39">
        <v>51</v>
      </c>
      <c r="I1272" s="39">
        <v>63</v>
      </c>
      <c r="J1272" s="39">
        <v>64</v>
      </c>
      <c r="K1272" s="39">
        <v>68</v>
      </c>
      <c r="L1272" s="39">
        <v>64</v>
      </c>
      <c r="M1272" s="39">
        <v>65</v>
      </c>
      <c r="N1272" s="39">
        <v>66</v>
      </c>
    </row>
    <row r="1273" spans="1:14" x14ac:dyDescent="0.25">
      <c r="A1273" s="39" t="s">
        <v>135</v>
      </c>
      <c r="B1273" s="39" t="s">
        <v>135</v>
      </c>
      <c r="C1273" s="39">
        <v>3804000</v>
      </c>
      <c r="D1273" s="39">
        <v>7</v>
      </c>
      <c r="E1273" s="39">
        <v>48</v>
      </c>
      <c r="F1273" s="39">
        <v>58</v>
      </c>
      <c r="G1273" s="39">
        <v>56</v>
      </c>
      <c r="H1273" s="39">
        <v>59</v>
      </c>
      <c r="I1273" s="39">
        <v>48</v>
      </c>
      <c r="J1273" s="39">
        <v>60</v>
      </c>
      <c r="K1273" s="39">
        <v>61</v>
      </c>
      <c r="L1273" s="39">
        <v>65</v>
      </c>
      <c r="M1273" s="39">
        <v>60</v>
      </c>
      <c r="N1273" s="39">
        <v>61</v>
      </c>
    </row>
    <row r="1274" spans="1:14" x14ac:dyDescent="0.25">
      <c r="A1274" s="39" t="s">
        <v>135</v>
      </c>
      <c r="B1274" s="39" t="s">
        <v>135</v>
      </c>
      <c r="C1274" s="39">
        <v>3804000</v>
      </c>
      <c r="D1274" s="39">
        <v>8</v>
      </c>
      <c r="E1274" s="39">
        <v>51</v>
      </c>
      <c r="F1274" s="39">
        <v>51</v>
      </c>
      <c r="G1274" s="39">
        <v>61</v>
      </c>
      <c r="H1274" s="39">
        <v>58</v>
      </c>
      <c r="I1274" s="39">
        <v>62</v>
      </c>
      <c r="J1274" s="39">
        <v>51</v>
      </c>
      <c r="K1274" s="39">
        <v>63</v>
      </c>
      <c r="L1274" s="39">
        <v>64</v>
      </c>
      <c r="M1274" s="39">
        <v>68</v>
      </c>
      <c r="N1274" s="39">
        <v>64</v>
      </c>
    </row>
    <row r="1275" spans="1:14" x14ac:dyDescent="0.25">
      <c r="A1275" s="39" t="s">
        <v>135</v>
      </c>
      <c r="B1275" s="39" t="s">
        <v>135</v>
      </c>
      <c r="C1275" s="39">
        <v>3804000</v>
      </c>
      <c r="D1275" s="39">
        <v>9</v>
      </c>
      <c r="E1275" s="39">
        <v>66</v>
      </c>
      <c r="F1275" s="39">
        <v>51</v>
      </c>
      <c r="G1275" s="39">
        <v>51</v>
      </c>
      <c r="H1275" s="39">
        <v>61</v>
      </c>
      <c r="I1275" s="39">
        <v>58</v>
      </c>
      <c r="J1275" s="39">
        <v>62</v>
      </c>
      <c r="K1275" s="39">
        <v>50</v>
      </c>
      <c r="L1275" s="39">
        <v>63</v>
      </c>
      <c r="M1275" s="39">
        <v>64</v>
      </c>
      <c r="N1275" s="39">
        <v>68</v>
      </c>
    </row>
    <row r="1276" spans="1:14" x14ac:dyDescent="0.25">
      <c r="A1276" s="39" t="s">
        <v>135</v>
      </c>
      <c r="B1276" s="39" t="s">
        <v>135</v>
      </c>
      <c r="C1276" s="39">
        <v>3806000</v>
      </c>
      <c r="D1276" s="39">
        <v>0</v>
      </c>
      <c r="E1276" s="39">
        <v>60</v>
      </c>
      <c r="F1276" s="39">
        <v>63</v>
      </c>
      <c r="G1276" s="39">
        <v>62</v>
      </c>
      <c r="H1276" s="39">
        <v>61</v>
      </c>
      <c r="I1276" s="39">
        <v>61</v>
      </c>
      <c r="J1276" s="39">
        <v>61</v>
      </c>
      <c r="K1276" s="39">
        <v>61</v>
      </c>
      <c r="L1276" s="39">
        <v>61</v>
      </c>
      <c r="M1276" s="39">
        <v>61</v>
      </c>
      <c r="N1276" s="39">
        <v>61</v>
      </c>
    </row>
    <row r="1277" spans="1:14" x14ac:dyDescent="0.25">
      <c r="A1277" s="39" t="s">
        <v>135</v>
      </c>
      <c r="B1277" s="39" t="s">
        <v>135</v>
      </c>
      <c r="C1277" s="39">
        <v>3806000</v>
      </c>
      <c r="D1277" s="39">
        <v>1</v>
      </c>
      <c r="E1277" s="39">
        <v>64</v>
      </c>
      <c r="F1277" s="39">
        <v>58</v>
      </c>
      <c r="G1277" s="39">
        <v>61</v>
      </c>
      <c r="H1277" s="39">
        <v>61</v>
      </c>
      <c r="I1277" s="39">
        <v>60</v>
      </c>
      <c r="J1277" s="39">
        <v>60</v>
      </c>
      <c r="K1277" s="39">
        <v>60</v>
      </c>
      <c r="L1277" s="39">
        <v>60</v>
      </c>
      <c r="M1277" s="39">
        <v>60</v>
      </c>
      <c r="N1277" s="39">
        <v>60</v>
      </c>
    </row>
    <row r="1278" spans="1:14" x14ac:dyDescent="0.25">
      <c r="A1278" s="39" t="s">
        <v>135</v>
      </c>
      <c r="B1278" s="39" t="s">
        <v>135</v>
      </c>
      <c r="C1278" s="39">
        <v>3806000</v>
      </c>
      <c r="D1278" s="39">
        <v>10</v>
      </c>
      <c r="E1278" s="39">
        <v>72</v>
      </c>
      <c r="F1278" s="39">
        <v>59</v>
      </c>
      <c r="G1278" s="39">
        <v>56</v>
      </c>
      <c r="H1278" s="39">
        <v>52</v>
      </c>
      <c r="I1278" s="39">
        <v>48</v>
      </c>
      <c r="J1278" s="39">
        <v>68</v>
      </c>
      <c r="K1278" s="39">
        <v>64</v>
      </c>
      <c r="L1278" s="39">
        <v>45</v>
      </c>
      <c r="M1278" s="39">
        <v>54</v>
      </c>
      <c r="N1278" s="39">
        <v>69</v>
      </c>
    </row>
    <row r="1279" spans="1:14" x14ac:dyDescent="0.25">
      <c r="A1279" s="39" t="s">
        <v>135</v>
      </c>
      <c r="B1279" s="39" t="s">
        <v>135</v>
      </c>
      <c r="C1279" s="39">
        <v>3806000</v>
      </c>
      <c r="D1279" s="39">
        <v>11</v>
      </c>
      <c r="E1279" s="39">
        <v>43</v>
      </c>
      <c r="F1279" s="39">
        <v>67</v>
      </c>
      <c r="G1279" s="39">
        <v>55</v>
      </c>
      <c r="H1279" s="39">
        <v>52</v>
      </c>
      <c r="I1279" s="39">
        <v>48</v>
      </c>
      <c r="J1279" s="39">
        <v>44</v>
      </c>
      <c r="K1279" s="39">
        <v>63</v>
      </c>
      <c r="L1279" s="39">
        <v>60</v>
      </c>
      <c r="M1279" s="39">
        <v>42</v>
      </c>
      <c r="N1279" s="39">
        <v>50</v>
      </c>
    </row>
    <row r="1280" spans="1:14" x14ac:dyDescent="0.25">
      <c r="A1280" s="39" t="s">
        <v>135</v>
      </c>
      <c r="B1280" s="39" t="s">
        <v>135</v>
      </c>
      <c r="C1280" s="39">
        <v>3806000</v>
      </c>
      <c r="D1280" s="39">
        <v>12</v>
      </c>
      <c r="E1280" s="39">
        <v>57</v>
      </c>
      <c r="F1280" s="39">
        <v>43</v>
      </c>
      <c r="G1280" s="39">
        <v>68</v>
      </c>
      <c r="H1280" s="39">
        <v>55</v>
      </c>
      <c r="I1280" s="39">
        <v>53</v>
      </c>
      <c r="J1280" s="39">
        <v>48</v>
      </c>
      <c r="K1280" s="39">
        <v>45</v>
      </c>
      <c r="L1280" s="39">
        <v>64</v>
      </c>
      <c r="M1280" s="39">
        <v>60</v>
      </c>
      <c r="N1280" s="39">
        <v>42</v>
      </c>
    </row>
    <row r="1281" spans="1:14" x14ac:dyDescent="0.25">
      <c r="A1281" s="39" t="s">
        <v>135</v>
      </c>
      <c r="B1281" s="39" t="s">
        <v>135</v>
      </c>
      <c r="C1281" s="39">
        <v>3806000</v>
      </c>
      <c r="D1281" s="39">
        <v>2</v>
      </c>
      <c r="E1281" s="39">
        <v>48</v>
      </c>
      <c r="F1281" s="39">
        <v>62</v>
      </c>
      <c r="G1281" s="39">
        <v>57</v>
      </c>
      <c r="H1281" s="39">
        <v>59</v>
      </c>
      <c r="I1281" s="39">
        <v>59</v>
      </c>
      <c r="J1281" s="39">
        <v>58</v>
      </c>
      <c r="K1281" s="39">
        <v>58</v>
      </c>
      <c r="L1281" s="39">
        <v>58</v>
      </c>
      <c r="M1281" s="39">
        <v>58</v>
      </c>
      <c r="N1281" s="39">
        <v>58</v>
      </c>
    </row>
    <row r="1282" spans="1:14" x14ac:dyDescent="0.25">
      <c r="A1282" s="39" t="s">
        <v>135</v>
      </c>
      <c r="B1282" s="39" t="s">
        <v>135</v>
      </c>
      <c r="C1282" s="39">
        <v>3806000</v>
      </c>
      <c r="D1282" s="39">
        <v>3</v>
      </c>
      <c r="E1282" s="39">
        <v>42</v>
      </c>
      <c r="F1282" s="39">
        <v>51</v>
      </c>
      <c r="G1282" s="39">
        <v>65</v>
      </c>
      <c r="H1282" s="39">
        <v>59</v>
      </c>
      <c r="I1282" s="39">
        <v>62</v>
      </c>
      <c r="J1282" s="39">
        <v>61</v>
      </c>
      <c r="K1282" s="39">
        <v>61</v>
      </c>
      <c r="L1282" s="39">
        <v>61</v>
      </c>
      <c r="M1282" s="39">
        <v>61</v>
      </c>
      <c r="N1282" s="39">
        <v>61</v>
      </c>
    </row>
    <row r="1283" spans="1:14" x14ac:dyDescent="0.25">
      <c r="A1283" s="39" t="s">
        <v>135</v>
      </c>
      <c r="B1283" s="39" t="s">
        <v>135</v>
      </c>
      <c r="C1283" s="39">
        <v>3806000</v>
      </c>
      <c r="D1283" s="39">
        <v>4</v>
      </c>
      <c r="E1283" s="39">
        <v>59</v>
      </c>
      <c r="F1283" s="39">
        <v>41</v>
      </c>
      <c r="G1283" s="39">
        <v>50</v>
      </c>
      <c r="H1283" s="39">
        <v>64</v>
      </c>
      <c r="I1283" s="39">
        <v>59</v>
      </c>
      <c r="J1283" s="39">
        <v>62</v>
      </c>
      <c r="K1283" s="39">
        <v>61</v>
      </c>
      <c r="L1283" s="39">
        <v>60</v>
      </c>
      <c r="M1283" s="39">
        <v>60</v>
      </c>
      <c r="N1283" s="39">
        <v>60</v>
      </c>
    </row>
    <row r="1284" spans="1:14" x14ac:dyDescent="0.25">
      <c r="A1284" s="39" t="s">
        <v>135</v>
      </c>
      <c r="B1284" s="39" t="s">
        <v>135</v>
      </c>
      <c r="C1284" s="39">
        <v>3806000</v>
      </c>
      <c r="D1284" s="39">
        <v>5</v>
      </c>
      <c r="E1284" s="39">
        <v>66</v>
      </c>
      <c r="F1284" s="39">
        <v>62</v>
      </c>
      <c r="G1284" s="39">
        <v>43</v>
      </c>
      <c r="H1284" s="39">
        <v>52</v>
      </c>
      <c r="I1284" s="39">
        <v>67</v>
      </c>
      <c r="J1284" s="39">
        <v>61</v>
      </c>
      <c r="K1284" s="39">
        <v>64</v>
      </c>
      <c r="L1284" s="39">
        <v>63</v>
      </c>
      <c r="M1284" s="39">
        <v>63</v>
      </c>
      <c r="N1284" s="39">
        <v>63</v>
      </c>
    </row>
    <row r="1285" spans="1:14" x14ac:dyDescent="0.25">
      <c r="A1285" s="39" t="s">
        <v>135</v>
      </c>
      <c r="B1285" s="39" t="s">
        <v>135</v>
      </c>
      <c r="C1285" s="39">
        <v>3806000</v>
      </c>
      <c r="D1285" s="39">
        <v>6</v>
      </c>
      <c r="E1285" s="39">
        <v>47</v>
      </c>
      <c r="F1285" s="39">
        <v>67</v>
      </c>
      <c r="G1285" s="39">
        <v>64</v>
      </c>
      <c r="H1285" s="39">
        <v>44</v>
      </c>
      <c r="I1285" s="39">
        <v>54</v>
      </c>
      <c r="J1285" s="39">
        <v>68</v>
      </c>
      <c r="K1285" s="39">
        <v>63</v>
      </c>
      <c r="L1285" s="39">
        <v>66</v>
      </c>
      <c r="M1285" s="39">
        <v>65</v>
      </c>
      <c r="N1285" s="39">
        <v>64</v>
      </c>
    </row>
    <row r="1286" spans="1:14" x14ac:dyDescent="0.25">
      <c r="A1286" s="39" t="s">
        <v>135</v>
      </c>
      <c r="B1286" s="39" t="s">
        <v>135</v>
      </c>
      <c r="C1286" s="39">
        <v>3806000</v>
      </c>
      <c r="D1286" s="39">
        <v>7</v>
      </c>
      <c r="E1286" s="39">
        <v>52</v>
      </c>
      <c r="F1286" s="39">
        <v>48</v>
      </c>
      <c r="G1286" s="39">
        <v>68</v>
      </c>
      <c r="H1286" s="39">
        <v>64</v>
      </c>
      <c r="I1286" s="39">
        <v>45</v>
      </c>
      <c r="J1286" s="39">
        <v>54</v>
      </c>
      <c r="K1286" s="39">
        <v>69</v>
      </c>
      <c r="L1286" s="39">
        <v>63</v>
      </c>
      <c r="M1286" s="39">
        <v>67</v>
      </c>
      <c r="N1286" s="39">
        <v>66</v>
      </c>
    </row>
    <row r="1287" spans="1:14" x14ac:dyDescent="0.25">
      <c r="A1287" s="39" t="s">
        <v>135</v>
      </c>
      <c r="B1287" s="39" t="s">
        <v>135</v>
      </c>
      <c r="C1287" s="39">
        <v>3806000</v>
      </c>
      <c r="D1287" s="39">
        <v>8</v>
      </c>
      <c r="E1287" s="39">
        <v>57</v>
      </c>
      <c r="F1287" s="39">
        <v>52</v>
      </c>
      <c r="G1287" s="39">
        <v>48</v>
      </c>
      <c r="H1287" s="39">
        <v>69</v>
      </c>
      <c r="I1287" s="39">
        <v>65</v>
      </c>
      <c r="J1287" s="39">
        <v>45</v>
      </c>
      <c r="K1287" s="39">
        <v>55</v>
      </c>
      <c r="L1287" s="39">
        <v>70</v>
      </c>
      <c r="M1287" s="39">
        <v>64</v>
      </c>
      <c r="N1287" s="39">
        <v>68</v>
      </c>
    </row>
    <row r="1288" spans="1:14" x14ac:dyDescent="0.25">
      <c r="A1288" s="39" t="s">
        <v>135</v>
      </c>
      <c r="B1288" s="39" t="s">
        <v>135</v>
      </c>
      <c r="C1288" s="39">
        <v>3806000</v>
      </c>
      <c r="D1288" s="39">
        <v>9</v>
      </c>
      <c r="E1288" s="39">
        <v>65</v>
      </c>
      <c r="F1288" s="39">
        <v>62</v>
      </c>
      <c r="G1288" s="39">
        <v>57</v>
      </c>
      <c r="H1288" s="39">
        <v>53</v>
      </c>
      <c r="I1288" s="39">
        <v>75</v>
      </c>
      <c r="J1288" s="39">
        <v>71</v>
      </c>
      <c r="K1288" s="39">
        <v>50</v>
      </c>
      <c r="L1288" s="39">
        <v>60</v>
      </c>
      <c r="M1288" s="39">
        <v>77</v>
      </c>
      <c r="N1288" s="39">
        <v>70</v>
      </c>
    </row>
    <row r="1289" spans="1:14" x14ac:dyDescent="0.25">
      <c r="A1289" s="39" t="s">
        <v>135</v>
      </c>
      <c r="B1289" s="39" t="s">
        <v>135</v>
      </c>
      <c r="C1289" s="39">
        <v>3809000</v>
      </c>
      <c r="D1289" s="39">
        <v>0</v>
      </c>
      <c r="E1289" s="39">
        <v>36</v>
      </c>
      <c r="F1289" s="39">
        <v>33</v>
      </c>
      <c r="G1289" s="39">
        <v>36</v>
      </c>
      <c r="H1289" s="39">
        <v>35</v>
      </c>
      <c r="I1289" s="39">
        <v>35</v>
      </c>
      <c r="J1289" s="39">
        <v>35</v>
      </c>
      <c r="K1289" s="39">
        <v>35</v>
      </c>
      <c r="L1289" s="39">
        <v>35</v>
      </c>
      <c r="M1289" s="39">
        <v>35</v>
      </c>
      <c r="N1289" s="39">
        <v>35</v>
      </c>
    </row>
    <row r="1290" spans="1:14" x14ac:dyDescent="0.25">
      <c r="A1290" s="39" t="s">
        <v>135</v>
      </c>
      <c r="B1290" s="39" t="s">
        <v>135</v>
      </c>
      <c r="C1290" s="39">
        <v>3809000</v>
      </c>
      <c r="D1290" s="39">
        <v>1</v>
      </c>
      <c r="E1290" s="39">
        <v>28</v>
      </c>
      <c r="F1290" s="39">
        <v>32</v>
      </c>
      <c r="G1290" s="39">
        <v>30</v>
      </c>
      <c r="H1290" s="39">
        <v>33</v>
      </c>
      <c r="I1290" s="39">
        <v>32</v>
      </c>
      <c r="J1290" s="39">
        <v>32</v>
      </c>
      <c r="K1290" s="39">
        <v>32</v>
      </c>
      <c r="L1290" s="39">
        <v>32</v>
      </c>
      <c r="M1290" s="39">
        <v>32</v>
      </c>
      <c r="N1290" s="39">
        <v>32</v>
      </c>
    </row>
    <row r="1291" spans="1:14" x14ac:dyDescent="0.25">
      <c r="A1291" s="39" t="s">
        <v>135</v>
      </c>
      <c r="B1291" s="39" t="s">
        <v>135</v>
      </c>
      <c r="C1291" s="39">
        <v>3809000</v>
      </c>
      <c r="D1291" s="39">
        <v>10</v>
      </c>
      <c r="E1291" s="39">
        <v>31</v>
      </c>
      <c r="F1291" s="39">
        <v>30</v>
      </c>
      <c r="G1291" s="39">
        <v>24</v>
      </c>
      <c r="H1291" s="39">
        <v>33</v>
      </c>
      <c r="I1291" s="39">
        <v>27</v>
      </c>
      <c r="J1291" s="39">
        <v>29</v>
      </c>
      <c r="K1291" s="39">
        <v>26</v>
      </c>
      <c r="L1291" s="39">
        <v>25</v>
      </c>
      <c r="M1291" s="39">
        <v>32</v>
      </c>
      <c r="N1291" s="39">
        <v>27</v>
      </c>
    </row>
    <row r="1292" spans="1:14" x14ac:dyDescent="0.25">
      <c r="A1292" s="39" t="s">
        <v>135</v>
      </c>
      <c r="B1292" s="39" t="s">
        <v>135</v>
      </c>
      <c r="C1292" s="39">
        <v>3809000</v>
      </c>
      <c r="D1292" s="39">
        <v>11</v>
      </c>
      <c r="E1292" s="39">
        <v>28</v>
      </c>
      <c r="F1292" s="39">
        <v>30</v>
      </c>
      <c r="G1292" s="39">
        <v>30</v>
      </c>
      <c r="H1292" s="39">
        <v>23</v>
      </c>
      <c r="I1292" s="39">
        <v>32</v>
      </c>
      <c r="J1292" s="39">
        <v>26</v>
      </c>
      <c r="K1292" s="39">
        <v>28</v>
      </c>
      <c r="L1292" s="39">
        <v>25</v>
      </c>
      <c r="M1292" s="39">
        <v>24</v>
      </c>
      <c r="N1292" s="39">
        <v>31</v>
      </c>
    </row>
    <row r="1293" spans="1:14" x14ac:dyDescent="0.25">
      <c r="A1293" s="39" t="s">
        <v>135</v>
      </c>
      <c r="B1293" s="39" t="s">
        <v>135</v>
      </c>
      <c r="C1293" s="39">
        <v>3809000</v>
      </c>
      <c r="D1293" s="39">
        <v>12</v>
      </c>
      <c r="E1293" s="39">
        <v>27</v>
      </c>
      <c r="F1293" s="39">
        <v>28</v>
      </c>
      <c r="G1293" s="39">
        <v>30</v>
      </c>
      <c r="H1293" s="39">
        <v>30</v>
      </c>
      <c r="I1293" s="39">
        <v>23</v>
      </c>
      <c r="J1293" s="39">
        <v>32</v>
      </c>
      <c r="K1293" s="39">
        <v>26</v>
      </c>
      <c r="L1293" s="39">
        <v>28</v>
      </c>
      <c r="M1293" s="39">
        <v>25</v>
      </c>
      <c r="N1293" s="39">
        <v>24</v>
      </c>
    </row>
    <row r="1294" spans="1:14" x14ac:dyDescent="0.25">
      <c r="A1294" s="39" t="s">
        <v>135</v>
      </c>
      <c r="B1294" s="39" t="s">
        <v>135</v>
      </c>
      <c r="C1294" s="39">
        <v>3809000</v>
      </c>
      <c r="D1294" s="39">
        <v>2</v>
      </c>
      <c r="E1294" s="39">
        <v>31</v>
      </c>
      <c r="F1294" s="39">
        <v>26</v>
      </c>
      <c r="G1294" s="39">
        <v>30</v>
      </c>
      <c r="H1294" s="39">
        <v>28</v>
      </c>
      <c r="I1294" s="39">
        <v>30</v>
      </c>
      <c r="J1294" s="39">
        <v>29</v>
      </c>
      <c r="K1294" s="39">
        <v>29</v>
      </c>
      <c r="L1294" s="39">
        <v>29</v>
      </c>
      <c r="M1294" s="39">
        <v>29</v>
      </c>
      <c r="N1294" s="39">
        <v>29</v>
      </c>
    </row>
    <row r="1295" spans="1:14" x14ac:dyDescent="0.25">
      <c r="A1295" s="39" t="s">
        <v>135</v>
      </c>
      <c r="B1295" s="39" t="s">
        <v>135</v>
      </c>
      <c r="C1295" s="39">
        <v>3809000</v>
      </c>
      <c r="D1295" s="39">
        <v>3</v>
      </c>
      <c r="E1295" s="39">
        <v>24</v>
      </c>
      <c r="F1295" s="39">
        <v>31</v>
      </c>
      <c r="G1295" s="39">
        <v>26</v>
      </c>
      <c r="H1295" s="39">
        <v>30</v>
      </c>
      <c r="I1295" s="39">
        <v>28</v>
      </c>
      <c r="J1295" s="39">
        <v>31</v>
      </c>
      <c r="K1295" s="39">
        <v>30</v>
      </c>
      <c r="L1295" s="39">
        <v>30</v>
      </c>
      <c r="M1295" s="39">
        <v>30</v>
      </c>
      <c r="N1295" s="39">
        <v>30</v>
      </c>
    </row>
    <row r="1296" spans="1:14" x14ac:dyDescent="0.25">
      <c r="A1296" s="39" t="s">
        <v>135</v>
      </c>
      <c r="B1296" s="39" t="s">
        <v>135</v>
      </c>
      <c r="C1296" s="39">
        <v>3809000</v>
      </c>
      <c r="D1296" s="39">
        <v>4</v>
      </c>
      <c r="E1296" s="39">
        <v>26</v>
      </c>
      <c r="F1296" s="39">
        <v>25</v>
      </c>
      <c r="G1296" s="39">
        <v>32</v>
      </c>
      <c r="H1296" s="39">
        <v>27</v>
      </c>
      <c r="I1296" s="39">
        <v>31</v>
      </c>
      <c r="J1296" s="39">
        <v>29</v>
      </c>
      <c r="K1296" s="39">
        <v>32</v>
      </c>
      <c r="L1296" s="39">
        <v>31</v>
      </c>
      <c r="M1296" s="39">
        <v>31</v>
      </c>
      <c r="N1296" s="39">
        <v>31</v>
      </c>
    </row>
    <row r="1297" spans="1:14" x14ac:dyDescent="0.25">
      <c r="A1297" s="39" t="s">
        <v>135</v>
      </c>
      <c r="B1297" s="39" t="s">
        <v>135</v>
      </c>
      <c r="C1297" s="39">
        <v>3809000</v>
      </c>
      <c r="D1297" s="39">
        <v>5</v>
      </c>
      <c r="E1297" s="39">
        <v>30</v>
      </c>
      <c r="F1297" s="39">
        <v>27</v>
      </c>
      <c r="G1297" s="39">
        <v>26</v>
      </c>
      <c r="H1297" s="39">
        <v>33</v>
      </c>
      <c r="I1297" s="39">
        <v>28</v>
      </c>
      <c r="J1297" s="39">
        <v>32</v>
      </c>
      <c r="K1297" s="39">
        <v>30</v>
      </c>
      <c r="L1297" s="39">
        <v>33</v>
      </c>
      <c r="M1297" s="39">
        <v>32</v>
      </c>
      <c r="N1297" s="39">
        <v>32</v>
      </c>
    </row>
    <row r="1298" spans="1:14" x14ac:dyDescent="0.25">
      <c r="A1298" s="39" t="s">
        <v>135</v>
      </c>
      <c r="B1298" s="39" t="s">
        <v>135</v>
      </c>
      <c r="C1298" s="39">
        <v>3809000</v>
      </c>
      <c r="D1298" s="39">
        <v>6</v>
      </c>
      <c r="E1298" s="39">
        <v>27</v>
      </c>
      <c r="F1298" s="39">
        <v>29</v>
      </c>
      <c r="G1298" s="39">
        <v>26</v>
      </c>
      <c r="H1298" s="39">
        <v>25</v>
      </c>
      <c r="I1298" s="39">
        <v>32</v>
      </c>
      <c r="J1298" s="39">
        <v>27</v>
      </c>
      <c r="K1298" s="39">
        <v>31</v>
      </c>
      <c r="L1298" s="39">
        <v>29</v>
      </c>
      <c r="M1298" s="39">
        <v>32</v>
      </c>
      <c r="N1298" s="39">
        <v>31</v>
      </c>
    </row>
    <row r="1299" spans="1:14" x14ac:dyDescent="0.25">
      <c r="A1299" s="39" t="s">
        <v>135</v>
      </c>
      <c r="B1299" s="39" t="s">
        <v>135</v>
      </c>
      <c r="C1299" s="39">
        <v>3809000</v>
      </c>
      <c r="D1299" s="39">
        <v>7</v>
      </c>
      <c r="E1299" s="39">
        <v>34</v>
      </c>
      <c r="F1299" s="39">
        <v>28</v>
      </c>
      <c r="G1299" s="39">
        <v>30</v>
      </c>
      <c r="H1299" s="39">
        <v>27</v>
      </c>
      <c r="I1299" s="39">
        <v>26</v>
      </c>
      <c r="J1299" s="39">
        <v>33</v>
      </c>
      <c r="K1299" s="39">
        <v>28</v>
      </c>
      <c r="L1299" s="39">
        <v>33</v>
      </c>
      <c r="M1299" s="39">
        <v>30</v>
      </c>
      <c r="N1299" s="39">
        <v>33</v>
      </c>
    </row>
    <row r="1300" spans="1:14" x14ac:dyDescent="0.25">
      <c r="A1300" s="39" t="s">
        <v>135</v>
      </c>
      <c r="B1300" s="39" t="s">
        <v>135</v>
      </c>
      <c r="C1300" s="39">
        <v>3809000</v>
      </c>
      <c r="D1300" s="39">
        <v>8</v>
      </c>
      <c r="E1300" s="39">
        <v>25</v>
      </c>
      <c r="F1300" s="39">
        <v>34</v>
      </c>
      <c r="G1300" s="39">
        <v>28</v>
      </c>
      <c r="H1300" s="39">
        <v>29</v>
      </c>
      <c r="I1300" s="39">
        <v>26</v>
      </c>
      <c r="J1300" s="39">
        <v>25</v>
      </c>
      <c r="K1300" s="39">
        <v>33</v>
      </c>
      <c r="L1300" s="39">
        <v>28</v>
      </c>
      <c r="M1300" s="39">
        <v>32</v>
      </c>
      <c r="N1300" s="39">
        <v>30</v>
      </c>
    </row>
    <row r="1301" spans="1:14" x14ac:dyDescent="0.25">
      <c r="A1301" s="39" t="s">
        <v>135</v>
      </c>
      <c r="B1301" s="39" t="s">
        <v>135</v>
      </c>
      <c r="C1301" s="39">
        <v>3809000</v>
      </c>
      <c r="D1301" s="39">
        <v>9</v>
      </c>
      <c r="E1301" s="39">
        <v>31</v>
      </c>
      <c r="F1301" s="39">
        <v>25</v>
      </c>
      <c r="G1301" s="39">
        <v>34</v>
      </c>
      <c r="H1301" s="39">
        <v>28</v>
      </c>
      <c r="I1301" s="39">
        <v>30</v>
      </c>
      <c r="J1301" s="39">
        <v>27</v>
      </c>
      <c r="K1301" s="39">
        <v>26</v>
      </c>
      <c r="L1301" s="39">
        <v>33</v>
      </c>
      <c r="M1301" s="39">
        <v>28</v>
      </c>
      <c r="N1301" s="39">
        <v>32</v>
      </c>
    </row>
    <row r="1302" spans="1:14" x14ac:dyDescent="0.25">
      <c r="A1302" s="39" t="s">
        <v>135</v>
      </c>
      <c r="B1302" s="39" t="s">
        <v>135</v>
      </c>
      <c r="C1302" s="39">
        <v>3810000</v>
      </c>
      <c r="D1302" s="39">
        <v>0</v>
      </c>
      <c r="E1302" s="39">
        <v>79</v>
      </c>
      <c r="F1302" s="39">
        <v>74</v>
      </c>
      <c r="G1302" s="39">
        <v>75</v>
      </c>
      <c r="H1302" s="39">
        <v>76</v>
      </c>
      <c r="I1302" s="39">
        <v>76</v>
      </c>
      <c r="J1302" s="39">
        <v>76</v>
      </c>
      <c r="K1302" s="39">
        <v>76</v>
      </c>
      <c r="L1302" s="39">
        <v>76</v>
      </c>
      <c r="M1302" s="39">
        <v>76</v>
      </c>
      <c r="N1302" s="39">
        <v>76</v>
      </c>
    </row>
    <row r="1303" spans="1:14" x14ac:dyDescent="0.25">
      <c r="A1303" s="39" t="s">
        <v>135</v>
      </c>
      <c r="B1303" s="39" t="s">
        <v>135</v>
      </c>
      <c r="C1303" s="39">
        <v>3810000</v>
      </c>
      <c r="D1303" s="39">
        <v>1</v>
      </c>
      <c r="E1303" s="39">
        <v>77</v>
      </c>
      <c r="F1303" s="39">
        <v>76</v>
      </c>
      <c r="G1303" s="39">
        <v>71</v>
      </c>
      <c r="H1303" s="39">
        <v>72</v>
      </c>
      <c r="I1303" s="39">
        <v>73</v>
      </c>
      <c r="J1303" s="39">
        <v>73</v>
      </c>
      <c r="K1303" s="39">
        <v>73</v>
      </c>
      <c r="L1303" s="39">
        <v>73</v>
      </c>
      <c r="M1303" s="39">
        <v>73</v>
      </c>
      <c r="N1303" s="39">
        <v>73</v>
      </c>
    </row>
    <row r="1304" spans="1:14" x14ac:dyDescent="0.25">
      <c r="A1304" s="39" t="s">
        <v>135</v>
      </c>
      <c r="B1304" s="39" t="s">
        <v>135</v>
      </c>
      <c r="C1304" s="39">
        <v>3810000</v>
      </c>
      <c r="D1304" s="39">
        <v>10</v>
      </c>
      <c r="E1304" s="39">
        <v>74</v>
      </c>
      <c r="F1304" s="39">
        <v>96</v>
      </c>
      <c r="G1304" s="39">
        <v>87</v>
      </c>
      <c r="H1304" s="39">
        <v>85</v>
      </c>
      <c r="I1304" s="39">
        <v>70</v>
      </c>
      <c r="J1304" s="39">
        <v>73</v>
      </c>
      <c r="K1304" s="39">
        <v>85</v>
      </c>
      <c r="L1304" s="39">
        <v>69</v>
      </c>
      <c r="M1304" s="39">
        <v>75</v>
      </c>
      <c r="N1304" s="39">
        <v>83</v>
      </c>
    </row>
    <row r="1305" spans="1:14" x14ac:dyDescent="0.25">
      <c r="A1305" s="39" t="s">
        <v>135</v>
      </c>
      <c r="B1305" s="39" t="s">
        <v>135</v>
      </c>
      <c r="C1305" s="39">
        <v>3810000</v>
      </c>
      <c r="D1305" s="39">
        <v>11</v>
      </c>
      <c r="E1305" s="39">
        <v>74</v>
      </c>
      <c r="F1305" s="39">
        <v>71</v>
      </c>
      <c r="G1305" s="39">
        <v>92</v>
      </c>
      <c r="H1305" s="39">
        <v>84</v>
      </c>
      <c r="I1305" s="39">
        <v>82</v>
      </c>
      <c r="J1305" s="39">
        <v>68</v>
      </c>
      <c r="K1305" s="39">
        <v>70</v>
      </c>
      <c r="L1305" s="39">
        <v>82</v>
      </c>
      <c r="M1305" s="39">
        <v>67</v>
      </c>
      <c r="N1305" s="39">
        <v>72</v>
      </c>
    </row>
    <row r="1306" spans="1:14" x14ac:dyDescent="0.25">
      <c r="A1306" s="39" t="s">
        <v>135</v>
      </c>
      <c r="B1306" s="39" t="s">
        <v>135</v>
      </c>
      <c r="C1306" s="39">
        <v>3810000</v>
      </c>
      <c r="D1306" s="39">
        <v>12</v>
      </c>
      <c r="E1306" s="39">
        <v>74</v>
      </c>
      <c r="F1306" s="39">
        <v>67</v>
      </c>
      <c r="G1306" s="39">
        <v>65</v>
      </c>
      <c r="H1306" s="39">
        <v>84</v>
      </c>
      <c r="I1306" s="39">
        <v>76</v>
      </c>
      <c r="J1306" s="39">
        <v>75</v>
      </c>
      <c r="K1306" s="39">
        <v>62</v>
      </c>
      <c r="L1306" s="39">
        <v>64</v>
      </c>
      <c r="M1306" s="39">
        <v>74</v>
      </c>
      <c r="N1306" s="39">
        <v>61</v>
      </c>
    </row>
    <row r="1307" spans="1:14" x14ac:dyDescent="0.25">
      <c r="A1307" s="39" t="s">
        <v>135</v>
      </c>
      <c r="B1307" s="39" t="s">
        <v>135</v>
      </c>
      <c r="C1307" s="39">
        <v>3810000</v>
      </c>
      <c r="D1307" s="39">
        <v>2</v>
      </c>
      <c r="E1307" s="39">
        <v>70</v>
      </c>
      <c r="F1307" s="39">
        <v>78</v>
      </c>
      <c r="G1307" s="39">
        <v>77</v>
      </c>
      <c r="H1307" s="39">
        <v>72</v>
      </c>
      <c r="I1307" s="39">
        <v>73</v>
      </c>
      <c r="J1307" s="39">
        <v>74</v>
      </c>
      <c r="K1307" s="39">
        <v>74</v>
      </c>
      <c r="L1307" s="39">
        <v>74</v>
      </c>
      <c r="M1307" s="39">
        <v>74</v>
      </c>
      <c r="N1307" s="39">
        <v>74</v>
      </c>
    </row>
    <row r="1308" spans="1:14" x14ac:dyDescent="0.25">
      <c r="A1308" s="39" t="s">
        <v>135</v>
      </c>
      <c r="B1308" s="39" t="s">
        <v>135</v>
      </c>
      <c r="C1308" s="39">
        <v>3810000</v>
      </c>
      <c r="D1308" s="39">
        <v>3</v>
      </c>
      <c r="E1308" s="39">
        <v>64</v>
      </c>
      <c r="F1308" s="39">
        <v>68</v>
      </c>
      <c r="G1308" s="39">
        <v>76</v>
      </c>
      <c r="H1308" s="39">
        <v>76</v>
      </c>
      <c r="I1308" s="39">
        <v>71</v>
      </c>
      <c r="J1308" s="39">
        <v>72</v>
      </c>
      <c r="K1308" s="39">
        <v>73</v>
      </c>
      <c r="L1308" s="39">
        <v>73</v>
      </c>
      <c r="M1308" s="39">
        <v>73</v>
      </c>
      <c r="N1308" s="39">
        <v>73</v>
      </c>
    </row>
    <row r="1309" spans="1:14" x14ac:dyDescent="0.25">
      <c r="A1309" s="39" t="s">
        <v>135</v>
      </c>
      <c r="B1309" s="39" t="s">
        <v>135</v>
      </c>
      <c r="C1309" s="39">
        <v>3810000</v>
      </c>
      <c r="D1309" s="39">
        <v>4</v>
      </c>
      <c r="E1309" s="39">
        <v>77</v>
      </c>
      <c r="F1309" s="39">
        <v>63</v>
      </c>
      <c r="G1309" s="39">
        <v>68</v>
      </c>
      <c r="H1309" s="39">
        <v>75</v>
      </c>
      <c r="I1309" s="39">
        <v>75</v>
      </c>
      <c r="J1309" s="39">
        <v>70</v>
      </c>
      <c r="K1309" s="39">
        <v>71</v>
      </c>
      <c r="L1309" s="39">
        <v>72</v>
      </c>
      <c r="M1309" s="39">
        <v>72</v>
      </c>
      <c r="N1309" s="39">
        <v>72</v>
      </c>
    </row>
    <row r="1310" spans="1:14" x14ac:dyDescent="0.25">
      <c r="A1310" s="39" t="s">
        <v>135</v>
      </c>
      <c r="B1310" s="39" t="s">
        <v>135</v>
      </c>
      <c r="C1310" s="39">
        <v>3810000</v>
      </c>
      <c r="D1310" s="39">
        <v>5</v>
      </c>
      <c r="E1310" s="39">
        <v>66</v>
      </c>
      <c r="F1310" s="39">
        <v>77</v>
      </c>
      <c r="G1310" s="39">
        <v>63</v>
      </c>
      <c r="H1310" s="39">
        <v>68</v>
      </c>
      <c r="I1310" s="39">
        <v>76</v>
      </c>
      <c r="J1310" s="39">
        <v>75</v>
      </c>
      <c r="K1310" s="39">
        <v>70</v>
      </c>
      <c r="L1310" s="39">
        <v>71</v>
      </c>
      <c r="M1310" s="39">
        <v>72</v>
      </c>
      <c r="N1310" s="39">
        <v>72</v>
      </c>
    </row>
    <row r="1311" spans="1:14" x14ac:dyDescent="0.25">
      <c r="A1311" s="39" t="s">
        <v>135</v>
      </c>
      <c r="B1311" s="39" t="s">
        <v>135</v>
      </c>
      <c r="C1311" s="39">
        <v>3810000</v>
      </c>
      <c r="D1311" s="39">
        <v>6</v>
      </c>
      <c r="E1311" s="39">
        <v>63</v>
      </c>
      <c r="F1311" s="39">
        <v>65</v>
      </c>
      <c r="G1311" s="39">
        <v>76</v>
      </c>
      <c r="H1311" s="39">
        <v>62</v>
      </c>
      <c r="I1311" s="39">
        <v>66</v>
      </c>
      <c r="J1311" s="39">
        <v>74</v>
      </c>
      <c r="K1311" s="39">
        <v>73</v>
      </c>
      <c r="L1311" s="39">
        <v>69</v>
      </c>
      <c r="M1311" s="39">
        <v>70</v>
      </c>
      <c r="N1311" s="39">
        <v>71</v>
      </c>
    </row>
    <row r="1312" spans="1:14" x14ac:dyDescent="0.25">
      <c r="A1312" s="39" t="s">
        <v>135</v>
      </c>
      <c r="B1312" s="39" t="s">
        <v>135</v>
      </c>
      <c r="C1312" s="39">
        <v>3810000</v>
      </c>
      <c r="D1312" s="39">
        <v>7</v>
      </c>
      <c r="E1312" s="39">
        <v>79</v>
      </c>
      <c r="F1312" s="39">
        <v>65</v>
      </c>
      <c r="G1312" s="39">
        <v>67</v>
      </c>
      <c r="H1312" s="39">
        <v>79</v>
      </c>
      <c r="I1312" s="39">
        <v>64</v>
      </c>
      <c r="J1312" s="39">
        <v>69</v>
      </c>
      <c r="K1312" s="39">
        <v>77</v>
      </c>
      <c r="L1312" s="39">
        <v>76</v>
      </c>
      <c r="M1312" s="39">
        <v>71</v>
      </c>
      <c r="N1312" s="39">
        <v>73</v>
      </c>
    </row>
    <row r="1313" spans="1:14" x14ac:dyDescent="0.25">
      <c r="A1313" s="39" t="s">
        <v>135</v>
      </c>
      <c r="B1313" s="39" t="s">
        <v>135</v>
      </c>
      <c r="C1313" s="39">
        <v>3810000</v>
      </c>
      <c r="D1313" s="39">
        <v>8</v>
      </c>
      <c r="E1313" s="39">
        <v>81</v>
      </c>
      <c r="F1313" s="39">
        <v>79</v>
      </c>
      <c r="G1313" s="39">
        <v>66</v>
      </c>
      <c r="H1313" s="39">
        <v>68</v>
      </c>
      <c r="I1313" s="39">
        <v>79</v>
      </c>
      <c r="J1313" s="39">
        <v>65</v>
      </c>
      <c r="K1313" s="39">
        <v>69</v>
      </c>
      <c r="L1313" s="39">
        <v>77</v>
      </c>
      <c r="M1313" s="39">
        <v>77</v>
      </c>
      <c r="N1313" s="39">
        <v>72</v>
      </c>
    </row>
    <row r="1314" spans="1:14" x14ac:dyDescent="0.25">
      <c r="A1314" s="39" t="s">
        <v>135</v>
      </c>
      <c r="B1314" s="39" t="s">
        <v>135</v>
      </c>
      <c r="C1314" s="39">
        <v>3810000</v>
      </c>
      <c r="D1314" s="39">
        <v>9</v>
      </c>
      <c r="E1314" s="39">
        <v>96</v>
      </c>
      <c r="F1314" s="39">
        <v>88</v>
      </c>
      <c r="G1314" s="39">
        <v>86</v>
      </c>
      <c r="H1314" s="39">
        <v>71</v>
      </c>
      <c r="I1314" s="39">
        <v>73</v>
      </c>
      <c r="J1314" s="39">
        <v>85</v>
      </c>
      <c r="K1314" s="39">
        <v>69</v>
      </c>
      <c r="L1314" s="39">
        <v>75</v>
      </c>
      <c r="M1314" s="39">
        <v>83</v>
      </c>
      <c r="N1314" s="39">
        <v>82</v>
      </c>
    </row>
    <row r="1315" spans="1:14" x14ac:dyDescent="0.25">
      <c r="A1315" s="39" t="s">
        <v>135</v>
      </c>
      <c r="B1315" s="39" t="s">
        <v>135</v>
      </c>
      <c r="C1315" s="39">
        <v>3904000</v>
      </c>
      <c r="D1315" s="39">
        <v>0</v>
      </c>
      <c r="E1315" s="39">
        <v>49</v>
      </c>
      <c r="F1315" s="39">
        <v>49</v>
      </c>
      <c r="G1315" s="39">
        <v>60</v>
      </c>
      <c r="H1315" s="39">
        <v>53</v>
      </c>
      <c r="I1315" s="39">
        <v>53</v>
      </c>
      <c r="J1315" s="39">
        <v>53</v>
      </c>
      <c r="K1315" s="39">
        <v>53</v>
      </c>
      <c r="L1315" s="39">
        <v>53</v>
      </c>
      <c r="M1315" s="39">
        <v>53</v>
      </c>
      <c r="N1315" s="39">
        <v>53</v>
      </c>
    </row>
    <row r="1316" spans="1:14" x14ac:dyDescent="0.25">
      <c r="A1316" s="39" t="s">
        <v>135</v>
      </c>
      <c r="B1316" s="39" t="s">
        <v>135</v>
      </c>
      <c r="C1316" s="39">
        <v>3904000</v>
      </c>
      <c r="D1316" s="39">
        <v>1</v>
      </c>
      <c r="E1316" s="39">
        <v>55</v>
      </c>
      <c r="F1316" s="39">
        <v>46</v>
      </c>
      <c r="G1316" s="39">
        <v>46</v>
      </c>
      <c r="H1316" s="39">
        <v>56</v>
      </c>
      <c r="I1316" s="39">
        <v>50</v>
      </c>
      <c r="J1316" s="39">
        <v>50</v>
      </c>
      <c r="K1316" s="39">
        <v>50</v>
      </c>
      <c r="L1316" s="39">
        <v>50</v>
      </c>
      <c r="M1316" s="39">
        <v>50</v>
      </c>
      <c r="N1316" s="39">
        <v>50</v>
      </c>
    </row>
    <row r="1317" spans="1:14" x14ac:dyDescent="0.25">
      <c r="A1317" s="39" t="s">
        <v>135</v>
      </c>
      <c r="B1317" s="39" t="s">
        <v>135</v>
      </c>
      <c r="C1317" s="39">
        <v>3904000</v>
      </c>
      <c r="D1317" s="39">
        <v>10</v>
      </c>
      <c r="E1317" s="39">
        <v>53</v>
      </c>
      <c r="F1317" s="39">
        <v>49</v>
      </c>
      <c r="G1317" s="39">
        <v>44</v>
      </c>
      <c r="H1317" s="39">
        <v>37</v>
      </c>
      <c r="I1317" s="39">
        <v>48</v>
      </c>
      <c r="J1317" s="39">
        <v>27</v>
      </c>
      <c r="K1317" s="39">
        <v>40</v>
      </c>
      <c r="L1317" s="39">
        <v>29</v>
      </c>
      <c r="M1317" s="39">
        <v>27</v>
      </c>
      <c r="N1317" s="39">
        <v>33</v>
      </c>
    </row>
    <row r="1318" spans="1:14" x14ac:dyDescent="0.25">
      <c r="A1318" s="39" t="s">
        <v>135</v>
      </c>
      <c r="B1318" s="39" t="s">
        <v>135</v>
      </c>
      <c r="C1318" s="39">
        <v>3904000</v>
      </c>
      <c r="D1318" s="39">
        <v>11</v>
      </c>
      <c r="E1318" s="39">
        <v>46</v>
      </c>
      <c r="F1318" s="39">
        <v>49</v>
      </c>
      <c r="G1318" s="39">
        <v>44</v>
      </c>
      <c r="H1318" s="39">
        <v>40</v>
      </c>
      <c r="I1318" s="39">
        <v>34</v>
      </c>
      <c r="J1318" s="39">
        <v>44</v>
      </c>
      <c r="K1318" s="39">
        <v>24</v>
      </c>
      <c r="L1318" s="39">
        <v>36</v>
      </c>
      <c r="M1318" s="39">
        <v>26</v>
      </c>
      <c r="N1318" s="39">
        <v>25</v>
      </c>
    </row>
    <row r="1319" spans="1:14" x14ac:dyDescent="0.25">
      <c r="A1319" s="39" t="s">
        <v>135</v>
      </c>
      <c r="B1319" s="39" t="s">
        <v>135</v>
      </c>
      <c r="C1319" s="39">
        <v>3904000</v>
      </c>
      <c r="D1319" s="39">
        <v>12</v>
      </c>
      <c r="E1319" s="39">
        <v>27</v>
      </c>
      <c r="F1319" s="39">
        <v>40</v>
      </c>
      <c r="G1319" s="39">
        <v>43</v>
      </c>
      <c r="H1319" s="39">
        <v>39</v>
      </c>
      <c r="I1319" s="39">
        <v>35</v>
      </c>
      <c r="J1319" s="39">
        <v>30</v>
      </c>
      <c r="K1319" s="39">
        <v>39</v>
      </c>
      <c r="L1319" s="39">
        <v>22</v>
      </c>
      <c r="M1319" s="39">
        <v>32</v>
      </c>
      <c r="N1319" s="39">
        <v>23</v>
      </c>
    </row>
    <row r="1320" spans="1:14" x14ac:dyDescent="0.25">
      <c r="A1320" s="39" t="s">
        <v>135</v>
      </c>
      <c r="B1320" s="39" t="s">
        <v>135</v>
      </c>
      <c r="C1320" s="39">
        <v>3904000</v>
      </c>
      <c r="D1320" s="39">
        <v>2</v>
      </c>
      <c r="E1320" s="39">
        <v>41</v>
      </c>
      <c r="F1320" s="39">
        <v>49</v>
      </c>
      <c r="G1320" s="39">
        <v>41</v>
      </c>
      <c r="H1320" s="39">
        <v>41</v>
      </c>
      <c r="I1320" s="39">
        <v>50</v>
      </c>
      <c r="J1320" s="39">
        <v>44</v>
      </c>
      <c r="K1320" s="39">
        <v>44</v>
      </c>
      <c r="L1320" s="39">
        <v>44</v>
      </c>
      <c r="M1320" s="39">
        <v>44</v>
      </c>
      <c r="N1320" s="39">
        <v>44</v>
      </c>
    </row>
    <row r="1321" spans="1:14" x14ac:dyDescent="0.25">
      <c r="A1321" s="39" t="s">
        <v>135</v>
      </c>
      <c r="B1321" s="39" t="s">
        <v>135</v>
      </c>
      <c r="C1321" s="39">
        <v>3904000</v>
      </c>
      <c r="D1321" s="39">
        <v>3</v>
      </c>
      <c r="E1321" s="39">
        <v>38</v>
      </c>
      <c r="F1321" s="39">
        <v>36</v>
      </c>
      <c r="G1321" s="39">
        <v>43</v>
      </c>
      <c r="H1321" s="39">
        <v>36</v>
      </c>
      <c r="I1321" s="39">
        <v>35</v>
      </c>
      <c r="J1321" s="39">
        <v>44</v>
      </c>
      <c r="K1321" s="39">
        <v>38</v>
      </c>
      <c r="L1321" s="39">
        <v>38</v>
      </c>
      <c r="M1321" s="39">
        <v>38</v>
      </c>
      <c r="N1321" s="39">
        <v>38</v>
      </c>
    </row>
    <row r="1322" spans="1:14" x14ac:dyDescent="0.25">
      <c r="A1322" s="39" t="s">
        <v>135</v>
      </c>
      <c r="B1322" s="39" t="s">
        <v>135</v>
      </c>
      <c r="C1322" s="39">
        <v>3904000</v>
      </c>
      <c r="D1322" s="39">
        <v>4</v>
      </c>
      <c r="E1322" s="39">
        <v>48</v>
      </c>
      <c r="F1322" s="39">
        <v>34</v>
      </c>
      <c r="G1322" s="39">
        <v>33</v>
      </c>
      <c r="H1322" s="39">
        <v>39</v>
      </c>
      <c r="I1322" s="39">
        <v>33</v>
      </c>
      <c r="J1322" s="39">
        <v>32</v>
      </c>
      <c r="K1322" s="39">
        <v>40</v>
      </c>
      <c r="L1322" s="39">
        <v>35</v>
      </c>
      <c r="M1322" s="39">
        <v>35</v>
      </c>
      <c r="N1322" s="39">
        <v>35</v>
      </c>
    </row>
    <row r="1323" spans="1:14" x14ac:dyDescent="0.25">
      <c r="A1323" s="39" t="s">
        <v>135</v>
      </c>
      <c r="B1323" s="39" t="s">
        <v>135</v>
      </c>
      <c r="C1323" s="39">
        <v>3904000</v>
      </c>
      <c r="D1323" s="39">
        <v>5</v>
      </c>
      <c r="E1323" s="39">
        <v>28</v>
      </c>
      <c r="F1323" s="39">
        <v>41</v>
      </c>
      <c r="G1323" s="39">
        <v>30</v>
      </c>
      <c r="H1323" s="39">
        <v>28</v>
      </c>
      <c r="I1323" s="39">
        <v>34</v>
      </c>
      <c r="J1323" s="39">
        <v>29</v>
      </c>
      <c r="K1323" s="39">
        <v>28</v>
      </c>
      <c r="L1323" s="39">
        <v>35</v>
      </c>
      <c r="M1323" s="39">
        <v>31</v>
      </c>
      <c r="N1323" s="39">
        <v>31</v>
      </c>
    </row>
    <row r="1324" spans="1:14" x14ac:dyDescent="0.25">
      <c r="A1324" s="39" t="s">
        <v>135</v>
      </c>
      <c r="B1324" s="39" t="s">
        <v>135</v>
      </c>
      <c r="C1324" s="39">
        <v>3904000</v>
      </c>
      <c r="D1324" s="39">
        <v>6</v>
      </c>
      <c r="E1324" s="39">
        <v>49</v>
      </c>
      <c r="F1324" s="39">
        <v>27</v>
      </c>
      <c r="G1324" s="39">
        <v>41</v>
      </c>
      <c r="H1324" s="39">
        <v>29</v>
      </c>
      <c r="I1324" s="39">
        <v>28</v>
      </c>
      <c r="J1324" s="39">
        <v>33</v>
      </c>
      <c r="K1324" s="39">
        <v>28</v>
      </c>
      <c r="L1324" s="39">
        <v>28</v>
      </c>
      <c r="M1324" s="39">
        <v>34</v>
      </c>
      <c r="N1324" s="39">
        <v>30</v>
      </c>
    </row>
    <row r="1325" spans="1:14" x14ac:dyDescent="0.25">
      <c r="A1325" s="39" t="s">
        <v>135</v>
      </c>
      <c r="B1325" s="39" t="s">
        <v>135</v>
      </c>
      <c r="C1325" s="39">
        <v>3904000</v>
      </c>
      <c r="D1325" s="39">
        <v>7</v>
      </c>
      <c r="E1325" s="39">
        <v>40</v>
      </c>
      <c r="F1325" s="39">
        <v>51</v>
      </c>
      <c r="G1325" s="39">
        <v>28</v>
      </c>
      <c r="H1325" s="39">
        <v>42</v>
      </c>
      <c r="I1325" s="39">
        <v>31</v>
      </c>
      <c r="J1325" s="39">
        <v>29</v>
      </c>
      <c r="K1325" s="39">
        <v>35</v>
      </c>
      <c r="L1325" s="39">
        <v>29</v>
      </c>
      <c r="M1325" s="39">
        <v>29</v>
      </c>
      <c r="N1325" s="39">
        <v>35</v>
      </c>
    </row>
    <row r="1326" spans="1:14" x14ac:dyDescent="0.25">
      <c r="A1326" s="39" t="s">
        <v>135</v>
      </c>
      <c r="B1326" s="39" t="s">
        <v>135</v>
      </c>
      <c r="C1326" s="39">
        <v>3904000</v>
      </c>
      <c r="D1326" s="39">
        <v>8</v>
      </c>
      <c r="E1326" s="39">
        <v>44</v>
      </c>
      <c r="F1326" s="39">
        <v>38</v>
      </c>
      <c r="G1326" s="39">
        <v>48</v>
      </c>
      <c r="H1326" s="39">
        <v>27</v>
      </c>
      <c r="I1326" s="39">
        <v>40</v>
      </c>
      <c r="J1326" s="39">
        <v>29</v>
      </c>
      <c r="K1326" s="39">
        <v>28</v>
      </c>
      <c r="L1326" s="39">
        <v>33</v>
      </c>
      <c r="M1326" s="39">
        <v>28</v>
      </c>
      <c r="N1326" s="39">
        <v>27</v>
      </c>
    </row>
    <row r="1327" spans="1:14" x14ac:dyDescent="0.25">
      <c r="A1327" s="39" t="s">
        <v>135</v>
      </c>
      <c r="B1327" s="39" t="s">
        <v>135</v>
      </c>
      <c r="C1327" s="39">
        <v>3904000</v>
      </c>
      <c r="D1327" s="39">
        <v>9</v>
      </c>
      <c r="E1327" s="39">
        <v>51</v>
      </c>
      <c r="F1327" s="39">
        <v>46</v>
      </c>
      <c r="G1327" s="39">
        <v>39</v>
      </c>
      <c r="H1327" s="39">
        <v>50</v>
      </c>
      <c r="I1327" s="39">
        <v>28</v>
      </c>
      <c r="J1327" s="39">
        <v>42</v>
      </c>
      <c r="K1327" s="39">
        <v>30</v>
      </c>
      <c r="L1327" s="39">
        <v>29</v>
      </c>
      <c r="M1327" s="39">
        <v>34</v>
      </c>
      <c r="N1327" s="39">
        <v>29</v>
      </c>
    </row>
    <row r="1328" spans="1:14" x14ac:dyDescent="0.25">
      <c r="A1328" s="39" t="s">
        <v>135</v>
      </c>
      <c r="B1328" s="39" t="s">
        <v>135</v>
      </c>
      <c r="C1328" s="39">
        <v>4003000</v>
      </c>
      <c r="D1328" s="39">
        <v>0</v>
      </c>
      <c r="E1328" s="39">
        <v>96</v>
      </c>
      <c r="F1328" s="39">
        <v>112</v>
      </c>
      <c r="G1328" s="39">
        <v>83</v>
      </c>
      <c r="H1328" s="39">
        <v>97</v>
      </c>
      <c r="I1328" s="39">
        <v>97</v>
      </c>
      <c r="J1328" s="39">
        <v>97</v>
      </c>
      <c r="K1328" s="39">
        <v>97</v>
      </c>
      <c r="L1328" s="39">
        <v>97</v>
      </c>
      <c r="M1328" s="39">
        <v>97</v>
      </c>
      <c r="N1328" s="39">
        <v>97</v>
      </c>
    </row>
    <row r="1329" spans="1:14" x14ac:dyDescent="0.25">
      <c r="A1329" s="39" t="s">
        <v>135</v>
      </c>
      <c r="B1329" s="39" t="s">
        <v>135</v>
      </c>
      <c r="C1329" s="39">
        <v>4003000</v>
      </c>
      <c r="D1329" s="39">
        <v>1</v>
      </c>
      <c r="E1329" s="39">
        <v>95</v>
      </c>
      <c r="F1329" s="39">
        <v>99</v>
      </c>
      <c r="G1329" s="39">
        <v>115</v>
      </c>
      <c r="H1329" s="39">
        <v>85</v>
      </c>
      <c r="I1329" s="39">
        <v>100</v>
      </c>
      <c r="J1329" s="39">
        <v>100</v>
      </c>
      <c r="K1329" s="39">
        <v>100</v>
      </c>
      <c r="L1329" s="39">
        <v>100</v>
      </c>
      <c r="M1329" s="39">
        <v>100</v>
      </c>
      <c r="N1329" s="39">
        <v>100</v>
      </c>
    </row>
    <row r="1330" spans="1:14" x14ac:dyDescent="0.25">
      <c r="A1330" s="39" t="s">
        <v>135</v>
      </c>
      <c r="B1330" s="39" t="s">
        <v>135</v>
      </c>
      <c r="C1330" s="39">
        <v>4003000</v>
      </c>
      <c r="D1330" s="39">
        <v>10</v>
      </c>
      <c r="E1330" s="39">
        <v>105</v>
      </c>
      <c r="F1330" s="39">
        <v>114</v>
      </c>
      <c r="G1330" s="39">
        <v>96</v>
      </c>
      <c r="H1330" s="39">
        <v>113</v>
      </c>
      <c r="I1330" s="39">
        <v>103</v>
      </c>
      <c r="J1330" s="39">
        <v>88</v>
      </c>
      <c r="K1330" s="39">
        <v>93</v>
      </c>
      <c r="L1330" s="39">
        <v>92</v>
      </c>
      <c r="M1330" s="39">
        <v>79</v>
      </c>
      <c r="N1330" s="39">
        <v>84</v>
      </c>
    </row>
    <row r="1331" spans="1:14" x14ac:dyDescent="0.25">
      <c r="A1331" s="39" t="s">
        <v>135</v>
      </c>
      <c r="B1331" s="39" t="s">
        <v>135</v>
      </c>
      <c r="C1331" s="39">
        <v>4003000</v>
      </c>
      <c r="D1331" s="39">
        <v>11</v>
      </c>
      <c r="E1331" s="39">
        <v>100</v>
      </c>
      <c r="F1331" s="39">
        <v>103</v>
      </c>
      <c r="G1331" s="39">
        <v>112</v>
      </c>
      <c r="H1331" s="39">
        <v>94</v>
      </c>
      <c r="I1331" s="39">
        <v>111</v>
      </c>
      <c r="J1331" s="39">
        <v>101</v>
      </c>
      <c r="K1331" s="39">
        <v>86</v>
      </c>
      <c r="L1331" s="39">
        <v>92</v>
      </c>
      <c r="M1331" s="39">
        <v>91</v>
      </c>
      <c r="N1331" s="39">
        <v>78</v>
      </c>
    </row>
    <row r="1332" spans="1:14" x14ac:dyDescent="0.25">
      <c r="A1332" s="39" t="s">
        <v>135</v>
      </c>
      <c r="B1332" s="39" t="s">
        <v>135</v>
      </c>
      <c r="C1332" s="39">
        <v>4003000</v>
      </c>
      <c r="D1332" s="39">
        <v>12</v>
      </c>
      <c r="E1332" s="39">
        <v>106</v>
      </c>
      <c r="F1332" s="39">
        <v>96</v>
      </c>
      <c r="G1332" s="39">
        <v>98</v>
      </c>
      <c r="H1332" s="39">
        <v>107</v>
      </c>
      <c r="I1332" s="39">
        <v>90</v>
      </c>
      <c r="J1332" s="39">
        <v>106</v>
      </c>
      <c r="K1332" s="39">
        <v>97</v>
      </c>
      <c r="L1332" s="39">
        <v>82</v>
      </c>
      <c r="M1332" s="39">
        <v>88</v>
      </c>
      <c r="N1332" s="39">
        <v>86</v>
      </c>
    </row>
    <row r="1333" spans="1:14" x14ac:dyDescent="0.25">
      <c r="A1333" s="39" t="s">
        <v>135</v>
      </c>
      <c r="B1333" s="39" t="s">
        <v>135</v>
      </c>
      <c r="C1333" s="39">
        <v>4003000</v>
      </c>
      <c r="D1333" s="39">
        <v>2</v>
      </c>
      <c r="E1333" s="39">
        <v>87</v>
      </c>
      <c r="F1333" s="39">
        <v>92</v>
      </c>
      <c r="G1333" s="39">
        <v>96</v>
      </c>
      <c r="H1333" s="39">
        <v>112</v>
      </c>
      <c r="I1333" s="39">
        <v>83</v>
      </c>
      <c r="J1333" s="39">
        <v>97</v>
      </c>
      <c r="K1333" s="39">
        <v>97</v>
      </c>
      <c r="L1333" s="39">
        <v>97</v>
      </c>
      <c r="M1333" s="39">
        <v>97</v>
      </c>
      <c r="N1333" s="39">
        <v>97</v>
      </c>
    </row>
    <row r="1334" spans="1:14" x14ac:dyDescent="0.25">
      <c r="A1334" s="39" t="s">
        <v>135</v>
      </c>
      <c r="B1334" s="39" t="s">
        <v>135</v>
      </c>
      <c r="C1334" s="39">
        <v>4003000</v>
      </c>
      <c r="D1334" s="39">
        <v>3</v>
      </c>
      <c r="E1334" s="39">
        <v>102</v>
      </c>
      <c r="F1334" s="39">
        <v>87</v>
      </c>
      <c r="G1334" s="39">
        <v>93</v>
      </c>
      <c r="H1334" s="39">
        <v>97</v>
      </c>
      <c r="I1334" s="39">
        <v>112</v>
      </c>
      <c r="J1334" s="39">
        <v>84</v>
      </c>
      <c r="K1334" s="39">
        <v>98</v>
      </c>
      <c r="L1334" s="39">
        <v>98</v>
      </c>
      <c r="M1334" s="39">
        <v>98</v>
      </c>
      <c r="N1334" s="39">
        <v>98</v>
      </c>
    </row>
    <row r="1335" spans="1:14" x14ac:dyDescent="0.25">
      <c r="A1335" s="39" t="s">
        <v>135</v>
      </c>
      <c r="B1335" s="39" t="s">
        <v>135</v>
      </c>
      <c r="C1335" s="39">
        <v>4003000</v>
      </c>
      <c r="D1335" s="39">
        <v>4</v>
      </c>
      <c r="E1335" s="39">
        <v>100</v>
      </c>
      <c r="F1335" s="39">
        <v>99</v>
      </c>
      <c r="G1335" s="39">
        <v>85</v>
      </c>
      <c r="H1335" s="39">
        <v>90</v>
      </c>
      <c r="I1335" s="39">
        <v>95</v>
      </c>
      <c r="J1335" s="39">
        <v>109</v>
      </c>
      <c r="K1335" s="39">
        <v>81</v>
      </c>
      <c r="L1335" s="39">
        <v>95</v>
      </c>
      <c r="M1335" s="39">
        <v>95</v>
      </c>
      <c r="N1335" s="39">
        <v>95</v>
      </c>
    </row>
    <row r="1336" spans="1:14" x14ac:dyDescent="0.25">
      <c r="A1336" s="39" t="s">
        <v>135</v>
      </c>
      <c r="B1336" s="39" t="s">
        <v>135</v>
      </c>
      <c r="C1336" s="39">
        <v>4003000</v>
      </c>
      <c r="D1336" s="39">
        <v>5</v>
      </c>
      <c r="E1336" s="39">
        <v>93</v>
      </c>
      <c r="F1336" s="39">
        <v>100</v>
      </c>
      <c r="G1336" s="39">
        <v>98</v>
      </c>
      <c r="H1336" s="39">
        <v>84</v>
      </c>
      <c r="I1336" s="39">
        <v>89</v>
      </c>
      <c r="J1336" s="39">
        <v>94</v>
      </c>
      <c r="K1336" s="39">
        <v>108</v>
      </c>
      <c r="L1336" s="39">
        <v>81</v>
      </c>
      <c r="M1336" s="39">
        <v>94</v>
      </c>
      <c r="N1336" s="39">
        <v>94</v>
      </c>
    </row>
    <row r="1337" spans="1:14" x14ac:dyDescent="0.25">
      <c r="A1337" s="39" t="s">
        <v>135</v>
      </c>
      <c r="B1337" s="39" t="s">
        <v>135</v>
      </c>
      <c r="C1337" s="39">
        <v>4003000</v>
      </c>
      <c r="D1337" s="39">
        <v>6</v>
      </c>
      <c r="E1337" s="39">
        <v>109</v>
      </c>
      <c r="F1337" s="39">
        <v>92</v>
      </c>
      <c r="G1337" s="39">
        <v>99</v>
      </c>
      <c r="H1337" s="39">
        <v>97</v>
      </c>
      <c r="I1337" s="39">
        <v>83</v>
      </c>
      <c r="J1337" s="39">
        <v>89</v>
      </c>
      <c r="K1337" s="39">
        <v>93</v>
      </c>
      <c r="L1337" s="39">
        <v>107</v>
      </c>
      <c r="M1337" s="39">
        <v>80</v>
      </c>
      <c r="N1337" s="39">
        <v>93</v>
      </c>
    </row>
    <row r="1338" spans="1:14" x14ac:dyDescent="0.25">
      <c r="A1338" s="39" t="s">
        <v>135</v>
      </c>
      <c r="B1338" s="39" t="s">
        <v>135</v>
      </c>
      <c r="C1338" s="39">
        <v>4003000</v>
      </c>
      <c r="D1338" s="39">
        <v>7</v>
      </c>
      <c r="E1338" s="39">
        <v>119</v>
      </c>
      <c r="F1338" s="39">
        <v>109</v>
      </c>
      <c r="G1338" s="39">
        <v>92</v>
      </c>
      <c r="H1338" s="39">
        <v>98</v>
      </c>
      <c r="I1338" s="39">
        <v>97</v>
      </c>
      <c r="J1338" s="39">
        <v>83</v>
      </c>
      <c r="K1338" s="39">
        <v>88</v>
      </c>
      <c r="L1338" s="39">
        <v>92</v>
      </c>
      <c r="M1338" s="39">
        <v>107</v>
      </c>
      <c r="N1338" s="39">
        <v>80</v>
      </c>
    </row>
    <row r="1339" spans="1:14" x14ac:dyDescent="0.25">
      <c r="A1339" s="39" t="s">
        <v>135</v>
      </c>
      <c r="B1339" s="39" t="s">
        <v>135</v>
      </c>
      <c r="C1339" s="39">
        <v>4003000</v>
      </c>
      <c r="D1339" s="39">
        <v>8</v>
      </c>
      <c r="E1339" s="39">
        <v>101</v>
      </c>
      <c r="F1339" s="39">
        <v>118</v>
      </c>
      <c r="G1339" s="39">
        <v>108</v>
      </c>
      <c r="H1339" s="39">
        <v>92</v>
      </c>
      <c r="I1339" s="39">
        <v>98</v>
      </c>
      <c r="J1339" s="39">
        <v>97</v>
      </c>
      <c r="K1339" s="39">
        <v>83</v>
      </c>
      <c r="L1339" s="39">
        <v>88</v>
      </c>
      <c r="M1339" s="39">
        <v>92</v>
      </c>
      <c r="N1339" s="39">
        <v>107</v>
      </c>
    </row>
    <row r="1340" spans="1:14" x14ac:dyDescent="0.25">
      <c r="A1340" s="39" t="s">
        <v>135</v>
      </c>
      <c r="B1340" s="39" t="s">
        <v>135</v>
      </c>
      <c r="C1340" s="39">
        <v>4003000</v>
      </c>
      <c r="D1340" s="39">
        <v>9</v>
      </c>
      <c r="E1340" s="39">
        <v>120</v>
      </c>
      <c r="F1340" s="39">
        <v>101</v>
      </c>
      <c r="G1340" s="39">
        <v>119</v>
      </c>
      <c r="H1340" s="39">
        <v>109</v>
      </c>
      <c r="I1340" s="39">
        <v>92</v>
      </c>
      <c r="J1340" s="39">
        <v>98</v>
      </c>
      <c r="K1340" s="39">
        <v>97</v>
      </c>
      <c r="L1340" s="39">
        <v>83</v>
      </c>
      <c r="M1340" s="39">
        <v>88</v>
      </c>
      <c r="N1340" s="39">
        <v>92</v>
      </c>
    </row>
    <row r="1341" spans="1:14" x14ac:dyDescent="0.25">
      <c r="A1341" s="39" t="s">
        <v>135</v>
      </c>
      <c r="B1341" s="39" t="s">
        <v>135</v>
      </c>
      <c r="C1341" s="39">
        <v>401000</v>
      </c>
      <c r="D1341" s="39">
        <v>0</v>
      </c>
      <c r="E1341" s="39">
        <v>1534</v>
      </c>
      <c r="F1341" s="39">
        <v>1559</v>
      </c>
      <c r="G1341" s="39">
        <v>1451</v>
      </c>
      <c r="H1341" s="39">
        <v>1514</v>
      </c>
      <c r="I1341" s="39">
        <v>1514</v>
      </c>
      <c r="J1341" s="39">
        <v>1514</v>
      </c>
      <c r="K1341" s="39">
        <v>1514</v>
      </c>
      <c r="L1341" s="39">
        <v>1514</v>
      </c>
      <c r="M1341" s="39">
        <v>1514</v>
      </c>
      <c r="N1341" s="39">
        <v>1514</v>
      </c>
    </row>
    <row r="1342" spans="1:14" x14ac:dyDescent="0.25">
      <c r="A1342" s="39" t="s">
        <v>135</v>
      </c>
      <c r="B1342" s="39" t="s">
        <v>135</v>
      </c>
      <c r="C1342" s="39">
        <v>401000</v>
      </c>
      <c r="D1342" s="39">
        <v>1</v>
      </c>
      <c r="E1342" s="39">
        <v>1542</v>
      </c>
      <c r="F1342" s="39">
        <v>1549</v>
      </c>
      <c r="G1342" s="39">
        <v>1574</v>
      </c>
      <c r="H1342" s="39">
        <v>1465</v>
      </c>
      <c r="I1342" s="39">
        <v>1529</v>
      </c>
      <c r="J1342" s="39">
        <v>1529</v>
      </c>
      <c r="K1342" s="39">
        <v>1529</v>
      </c>
      <c r="L1342" s="39">
        <v>1529</v>
      </c>
      <c r="M1342" s="39">
        <v>1529</v>
      </c>
      <c r="N1342" s="39">
        <v>1529</v>
      </c>
    </row>
    <row r="1343" spans="1:14" x14ac:dyDescent="0.25">
      <c r="A1343" s="39" t="s">
        <v>135</v>
      </c>
      <c r="B1343" s="39" t="s">
        <v>135</v>
      </c>
      <c r="C1343" s="39">
        <v>401000</v>
      </c>
      <c r="D1343" s="39">
        <v>10</v>
      </c>
      <c r="E1343" s="39">
        <v>1548</v>
      </c>
      <c r="F1343" s="39">
        <v>1535</v>
      </c>
      <c r="G1343" s="39">
        <v>1579</v>
      </c>
      <c r="H1343" s="39">
        <v>1537</v>
      </c>
      <c r="I1343" s="39">
        <v>1512</v>
      </c>
      <c r="J1343" s="39">
        <v>1581</v>
      </c>
      <c r="K1343" s="39">
        <v>1644</v>
      </c>
      <c r="L1343" s="39">
        <v>1655</v>
      </c>
      <c r="M1343" s="39">
        <v>1654</v>
      </c>
      <c r="N1343" s="39">
        <v>1790</v>
      </c>
    </row>
    <row r="1344" spans="1:14" x14ac:dyDescent="0.25">
      <c r="A1344" s="39" t="s">
        <v>135</v>
      </c>
      <c r="B1344" s="39" t="s">
        <v>135</v>
      </c>
      <c r="C1344" s="39">
        <v>401000</v>
      </c>
      <c r="D1344" s="39">
        <v>11</v>
      </c>
      <c r="E1344" s="39">
        <v>1314</v>
      </c>
      <c r="F1344" s="39">
        <v>1534</v>
      </c>
      <c r="G1344" s="39">
        <v>1521</v>
      </c>
      <c r="H1344" s="39">
        <v>1565</v>
      </c>
      <c r="I1344" s="39">
        <v>1523</v>
      </c>
      <c r="J1344" s="39">
        <v>1499</v>
      </c>
      <c r="K1344" s="39">
        <v>1567</v>
      </c>
      <c r="L1344" s="39">
        <v>1629</v>
      </c>
      <c r="M1344" s="39">
        <v>1640</v>
      </c>
      <c r="N1344" s="39">
        <v>1639</v>
      </c>
    </row>
    <row r="1345" spans="1:14" x14ac:dyDescent="0.25">
      <c r="A1345" s="39" t="s">
        <v>135</v>
      </c>
      <c r="B1345" s="39" t="s">
        <v>135</v>
      </c>
      <c r="C1345" s="39">
        <v>401000</v>
      </c>
      <c r="D1345" s="39">
        <v>12</v>
      </c>
      <c r="E1345" s="39">
        <v>1290</v>
      </c>
      <c r="F1345" s="39">
        <v>1253</v>
      </c>
      <c r="G1345" s="39">
        <v>1462</v>
      </c>
      <c r="H1345" s="39">
        <v>1450</v>
      </c>
      <c r="I1345" s="39">
        <v>1491</v>
      </c>
      <c r="J1345" s="39">
        <v>1452</v>
      </c>
      <c r="K1345" s="39">
        <v>1429</v>
      </c>
      <c r="L1345" s="39">
        <v>1494</v>
      </c>
      <c r="M1345" s="39">
        <v>1553</v>
      </c>
      <c r="N1345" s="39">
        <v>1563</v>
      </c>
    </row>
    <row r="1346" spans="1:14" x14ac:dyDescent="0.25">
      <c r="A1346" s="39" t="s">
        <v>135</v>
      </c>
      <c r="B1346" s="39" t="s">
        <v>135</v>
      </c>
      <c r="C1346" s="39">
        <v>401000</v>
      </c>
      <c r="D1346" s="39">
        <v>2</v>
      </c>
      <c r="E1346" s="39">
        <v>1463</v>
      </c>
      <c r="F1346" s="39">
        <v>1584</v>
      </c>
      <c r="G1346" s="39">
        <v>1591</v>
      </c>
      <c r="H1346" s="39">
        <v>1616</v>
      </c>
      <c r="I1346" s="39">
        <v>1505</v>
      </c>
      <c r="J1346" s="39">
        <v>1571</v>
      </c>
      <c r="K1346" s="39">
        <v>1571</v>
      </c>
      <c r="L1346" s="39">
        <v>1571</v>
      </c>
      <c r="M1346" s="39">
        <v>1571</v>
      </c>
      <c r="N1346" s="39">
        <v>1571</v>
      </c>
    </row>
    <row r="1347" spans="1:14" x14ac:dyDescent="0.25">
      <c r="A1347" s="39" t="s">
        <v>135</v>
      </c>
      <c r="B1347" s="39" t="s">
        <v>135</v>
      </c>
      <c r="C1347" s="39">
        <v>401000</v>
      </c>
      <c r="D1347" s="39">
        <v>3</v>
      </c>
      <c r="E1347" s="39">
        <v>1492</v>
      </c>
      <c r="F1347" s="39">
        <v>1491</v>
      </c>
      <c r="G1347" s="39">
        <v>1614</v>
      </c>
      <c r="H1347" s="39">
        <v>1621</v>
      </c>
      <c r="I1347" s="39">
        <v>1647</v>
      </c>
      <c r="J1347" s="39">
        <v>1533</v>
      </c>
      <c r="K1347" s="39">
        <v>1600</v>
      </c>
      <c r="L1347" s="39">
        <v>1600</v>
      </c>
      <c r="M1347" s="39">
        <v>1600</v>
      </c>
      <c r="N1347" s="39">
        <v>1600</v>
      </c>
    </row>
    <row r="1348" spans="1:14" x14ac:dyDescent="0.25">
      <c r="A1348" s="39" t="s">
        <v>135</v>
      </c>
      <c r="B1348" s="39" t="s">
        <v>135</v>
      </c>
      <c r="C1348" s="39">
        <v>401000</v>
      </c>
      <c r="D1348" s="39">
        <v>4</v>
      </c>
      <c r="E1348" s="39">
        <v>1497</v>
      </c>
      <c r="F1348" s="39">
        <v>1507</v>
      </c>
      <c r="G1348" s="39">
        <v>1506</v>
      </c>
      <c r="H1348" s="39">
        <v>1630</v>
      </c>
      <c r="I1348" s="39">
        <v>1637</v>
      </c>
      <c r="J1348" s="39">
        <v>1664</v>
      </c>
      <c r="K1348" s="39">
        <v>1549</v>
      </c>
      <c r="L1348" s="39">
        <v>1617</v>
      </c>
      <c r="M1348" s="39">
        <v>1617</v>
      </c>
      <c r="N1348" s="39">
        <v>1617</v>
      </c>
    </row>
    <row r="1349" spans="1:14" x14ac:dyDescent="0.25">
      <c r="A1349" s="39" t="s">
        <v>135</v>
      </c>
      <c r="B1349" s="39" t="s">
        <v>135</v>
      </c>
      <c r="C1349" s="39">
        <v>401000</v>
      </c>
      <c r="D1349" s="39">
        <v>5</v>
      </c>
      <c r="E1349" s="39">
        <v>1469</v>
      </c>
      <c r="F1349" s="39">
        <v>1527</v>
      </c>
      <c r="G1349" s="39">
        <v>1537</v>
      </c>
      <c r="H1349" s="39">
        <v>1537</v>
      </c>
      <c r="I1349" s="39">
        <v>1663</v>
      </c>
      <c r="J1349" s="39">
        <v>1671</v>
      </c>
      <c r="K1349" s="39">
        <v>1698</v>
      </c>
      <c r="L1349" s="39">
        <v>1580</v>
      </c>
      <c r="M1349" s="39">
        <v>1649</v>
      </c>
      <c r="N1349" s="39">
        <v>1649</v>
      </c>
    </row>
    <row r="1350" spans="1:14" x14ac:dyDescent="0.25">
      <c r="A1350" s="39" t="s">
        <v>135</v>
      </c>
      <c r="B1350" s="39" t="s">
        <v>135</v>
      </c>
      <c r="C1350" s="39">
        <v>401000</v>
      </c>
      <c r="D1350" s="39">
        <v>6</v>
      </c>
      <c r="E1350" s="39">
        <v>1425</v>
      </c>
      <c r="F1350" s="39">
        <v>1490</v>
      </c>
      <c r="G1350" s="39">
        <v>1549</v>
      </c>
      <c r="H1350" s="39">
        <v>1559</v>
      </c>
      <c r="I1350" s="39">
        <v>1558</v>
      </c>
      <c r="J1350" s="39">
        <v>1687</v>
      </c>
      <c r="K1350" s="39">
        <v>1694</v>
      </c>
      <c r="L1350" s="39">
        <v>1721</v>
      </c>
      <c r="M1350" s="39">
        <v>1602</v>
      </c>
      <c r="N1350" s="39">
        <v>1673</v>
      </c>
    </row>
    <row r="1351" spans="1:14" x14ac:dyDescent="0.25">
      <c r="A1351" s="39" t="s">
        <v>135</v>
      </c>
      <c r="B1351" s="39" t="s">
        <v>135</v>
      </c>
      <c r="C1351" s="39">
        <v>401000</v>
      </c>
      <c r="D1351" s="39">
        <v>7</v>
      </c>
      <c r="E1351" s="39">
        <v>1427</v>
      </c>
      <c r="F1351" s="39">
        <v>1404</v>
      </c>
      <c r="G1351" s="39">
        <v>1468</v>
      </c>
      <c r="H1351" s="39">
        <v>1527</v>
      </c>
      <c r="I1351" s="39">
        <v>1537</v>
      </c>
      <c r="J1351" s="39">
        <v>1536</v>
      </c>
      <c r="K1351" s="39">
        <v>1662</v>
      </c>
      <c r="L1351" s="39">
        <v>1670</v>
      </c>
      <c r="M1351" s="39">
        <v>1697</v>
      </c>
      <c r="N1351" s="39">
        <v>1579</v>
      </c>
    </row>
    <row r="1352" spans="1:14" x14ac:dyDescent="0.25">
      <c r="A1352" s="39" t="s">
        <v>135</v>
      </c>
      <c r="B1352" s="39" t="s">
        <v>135</v>
      </c>
      <c r="C1352" s="39">
        <v>401000</v>
      </c>
      <c r="D1352" s="39">
        <v>8</v>
      </c>
      <c r="E1352" s="39">
        <v>1480</v>
      </c>
      <c r="F1352" s="39">
        <v>1441</v>
      </c>
      <c r="G1352" s="39">
        <v>1417</v>
      </c>
      <c r="H1352" s="39">
        <v>1482</v>
      </c>
      <c r="I1352" s="39">
        <v>1541</v>
      </c>
      <c r="J1352" s="39">
        <v>1551</v>
      </c>
      <c r="K1352" s="39">
        <v>1550</v>
      </c>
      <c r="L1352" s="39">
        <v>1678</v>
      </c>
      <c r="M1352" s="39">
        <v>1685</v>
      </c>
      <c r="N1352" s="39">
        <v>1713</v>
      </c>
    </row>
    <row r="1353" spans="1:14" x14ac:dyDescent="0.25">
      <c r="A1353" s="39" t="s">
        <v>135</v>
      </c>
      <c r="B1353" s="39" t="s">
        <v>135</v>
      </c>
      <c r="C1353" s="39">
        <v>401000</v>
      </c>
      <c r="D1353" s="39">
        <v>9</v>
      </c>
      <c r="E1353" s="39">
        <v>1544</v>
      </c>
      <c r="F1353" s="39">
        <v>1588</v>
      </c>
      <c r="G1353" s="39">
        <v>1546</v>
      </c>
      <c r="H1353" s="39">
        <v>1521</v>
      </c>
      <c r="I1353" s="39">
        <v>1590</v>
      </c>
      <c r="J1353" s="39">
        <v>1653</v>
      </c>
      <c r="K1353" s="39">
        <v>1664</v>
      </c>
      <c r="L1353" s="39">
        <v>1664</v>
      </c>
      <c r="M1353" s="39">
        <v>1800</v>
      </c>
      <c r="N1353" s="39">
        <v>1808</v>
      </c>
    </row>
    <row r="1354" spans="1:14" x14ac:dyDescent="0.25">
      <c r="A1354" s="39" t="s">
        <v>135</v>
      </c>
      <c r="B1354" s="39" t="s">
        <v>135</v>
      </c>
      <c r="C1354" s="39">
        <v>402000</v>
      </c>
      <c r="D1354" s="39">
        <v>0</v>
      </c>
      <c r="E1354" s="39">
        <v>51</v>
      </c>
      <c r="F1354" s="39">
        <v>52</v>
      </c>
      <c r="G1354" s="39">
        <v>48</v>
      </c>
      <c r="H1354" s="39">
        <v>51</v>
      </c>
      <c r="I1354" s="39">
        <v>51</v>
      </c>
      <c r="J1354" s="39">
        <v>51</v>
      </c>
      <c r="K1354" s="39">
        <v>51</v>
      </c>
      <c r="L1354" s="39">
        <v>51</v>
      </c>
      <c r="M1354" s="39">
        <v>51</v>
      </c>
      <c r="N1354" s="39">
        <v>51</v>
      </c>
    </row>
    <row r="1355" spans="1:14" x14ac:dyDescent="0.25">
      <c r="A1355" s="39" t="s">
        <v>135</v>
      </c>
      <c r="B1355" s="39" t="s">
        <v>135</v>
      </c>
      <c r="C1355" s="39">
        <v>402000</v>
      </c>
      <c r="D1355" s="39">
        <v>1</v>
      </c>
      <c r="E1355" s="39">
        <v>61</v>
      </c>
      <c r="F1355" s="39">
        <v>49</v>
      </c>
      <c r="G1355" s="39">
        <v>50</v>
      </c>
      <c r="H1355" s="39">
        <v>47</v>
      </c>
      <c r="I1355" s="39">
        <v>49</v>
      </c>
      <c r="J1355" s="39">
        <v>49</v>
      </c>
      <c r="K1355" s="39">
        <v>49</v>
      </c>
      <c r="L1355" s="39">
        <v>49</v>
      </c>
      <c r="M1355" s="39">
        <v>49</v>
      </c>
      <c r="N1355" s="39">
        <v>49</v>
      </c>
    </row>
    <row r="1356" spans="1:14" x14ac:dyDescent="0.25">
      <c r="A1356" s="39" t="s">
        <v>135</v>
      </c>
      <c r="B1356" s="39" t="s">
        <v>135</v>
      </c>
      <c r="C1356" s="39">
        <v>402000</v>
      </c>
      <c r="D1356" s="39">
        <v>10</v>
      </c>
      <c r="E1356" s="39">
        <v>44</v>
      </c>
      <c r="F1356" s="39">
        <v>48</v>
      </c>
      <c r="G1356" s="39">
        <v>55</v>
      </c>
      <c r="H1356" s="39">
        <v>51</v>
      </c>
      <c r="I1356" s="39">
        <v>39</v>
      </c>
      <c r="J1356" s="39">
        <v>41</v>
      </c>
      <c r="K1356" s="39">
        <v>41</v>
      </c>
      <c r="L1356" s="39">
        <v>37</v>
      </c>
      <c r="M1356" s="39">
        <v>40</v>
      </c>
      <c r="N1356" s="39">
        <v>55</v>
      </c>
    </row>
    <row r="1357" spans="1:14" x14ac:dyDescent="0.25">
      <c r="A1357" s="39" t="s">
        <v>135</v>
      </c>
      <c r="B1357" s="39" t="s">
        <v>135</v>
      </c>
      <c r="C1357" s="39">
        <v>402000</v>
      </c>
      <c r="D1357" s="39">
        <v>11</v>
      </c>
      <c r="E1357" s="39">
        <v>40</v>
      </c>
      <c r="F1357" s="39">
        <v>41</v>
      </c>
      <c r="G1357" s="39">
        <v>46</v>
      </c>
      <c r="H1357" s="39">
        <v>52</v>
      </c>
      <c r="I1357" s="39">
        <v>48</v>
      </c>
      <c r="J1357" s="39">
        <v>37</v>
      </c>
      <c r="K1357" s="39">
        <v>38</v>
      </c>
      <c r="L1357" s="39">
        <v>39</v>
      </c>
      <c r="M1357" s="39">
        <v>35</v>
      </c>
      <c r="N1357" s="39">
        <v>38</v>
      </c>
    </row>
    <row r="1358" spans="1:14" x14ac:dyDescent="0.25">
      <c r="A1358" s="39" t="s">
        <v>135</v>
      </c>
      <c r="B1358" s="39" t="s">
        <v>135</v>
      </c>
      <c r="C1358" s="39">
        <v>402000</v>
      </c>
      <c r="D1358" s="39">
        <v>12</v>
      </c>
      <c r="E1358" s="39">
        <v>38</v>
      </c>
      <c r="F1358" s="39">
        <v>39</v>
      </c>
      <c r="G1358" s="39">
        <v>40</v>
      </c>
      <c r="H1358" s="39">
        <v>44</v>
      </c>
      <c r="I1358" s="39">
        <v>50</v>
      </c>
      <c r="J1358" s="39">
        <v>46</v>
      </c>
      <c r="K1358" s="39">
        <v>35</v>
      </c>
      <c r="L1358" s="39">
        <v>37</v>
      </c>
      <c r="M1358" s="39">
        <v>37</v>
      </c>
      <c r="N1358" s="39">
        <v>34</v>
      </c>
    </row>
    <row r="1359" spans="1:14" x14ac:dyDescent="0.25">
      <c r="A1359" s="39" t="s">
        <v>135</v>
      </c>
      <c r="B1359" s="39" t="s">
        <v>135</v>
      </c>
      <c r="C1359" s="39">
        <v>402000</v>
      </c>
      <c r="D1359" s="39">
        <v>2</v>
      </c>
      <c r="E1359" s="39">
        <v>40</v>
      </c>
      <c r="F1359" s="39">
        <v>55</v>
      </c>
      <c r="G1359" s="39">
        <v>44</v>
      </c>
      <c r="H1359" s="39">
        <v>45</v>
      </c>
      <c r="I1359" s="39">
        <v>42</v>
      </c>
      <c r="J1359" s="39">
        <v>43</v>
      </c>
      <c r="K1359" s="39">
        <v>43</v>
      </c>
      <c r="L1359" s="39">
        <v>43</v>
      </c>
      <c r="M1359" s="39">
        <v>43</v>
      </c>
      <c r="N1359" s="39">
        <v>43</v>
      </c>
    </row>
    <row r="1360" spans="1:14" x14ac:dyDescent="0.25">
      <c r="A1360" s="39" t="s">
        <v>135</v>
      </c>
      <c r="B1360" s="39" t="s">
        <v>135</v>
      </c>
      <c r="C1360" s="39">
        <v>402000</v>
      </c>
      <c r="D1360" s="39">
        <v>3</v>
      </c>
      <c r="E1360" s="39">
        <v>36</v>
      </c>
      <c r="F1360" s="39">
        <v>39</v>
      </c>
      <c r="G1360" s="39">
        <v>54</v>
      </c>
      <c r="H1360" s="39">
        <v>43</v>
      </c>
      <c r="I1360" s="39">
        <v>44</v>
      </c>
      <c r="J1360" s="39">
        <v>41</v>
      </c>
      <c r="K1360" s="39">
        <v>42</v>
      </c>
      <c r="L1360" s="39">
        <v>42</v>
      </c>
      <c r="M1360" s="39">
        <v>42</v>
      </c>
      <c r="N1360" s="39">
        <v>42</v>
      </c>
    </row>
    <row r="1361" spans="1:14" x14ac:dyDescent="0.25">
      <c r="A1361" s="39" t="s">
        <v>135</v>
      </c>
      <c r="B1361" s="39" t="s">
        <v>135</v>
      </c>
      <c r="C1361" s="39">
        <v>402000</v>
      </c>
      <c r="D1361" s="39">
        <v>4</v>
      </c>
      <c r="E1361" s="39">
        <v>39</v>
      </c>
      <c r="F1361" s="39">
        <v>35</v>
      </c>
      <c r="G1361" s="39">
        <v>38</v>
      </c>
      <c r="H1361" s="39">
        <v>53</v>
      </c>
      <c r="I1361" s="39">
        <v>42</v>
      </c>
      <c r="J1361" s="39">
        <v>43</v>
      </c>
      <c r="K1361" s="39">
        <v>40</v>
      </c>
      <c r="L1361" s="39">
        <v>42</v>
      </c>
      <c r="M1361" s="39">
        <v>42</v>
      </c>
      <c r="N1361" s="39">
        <v>42</v>
      </c>
    </row>
    <row r="1362" spans="1:14" x14ac:dyDescent="0.25">
      <c r="A1362" s="39" t="s">
        <v>135</v>
      </c>
      <c r="B1362" s="39" t="s">
        <v>135</v>
      </c>
      <c r="C1362" s="39">
        <v>402000</v>
      </c>
      <c r="D1362" s="39">
        <v>5</v>
      </c>
      <c r="E1362" s="39">
        <v>42</v>
      </c>
      <c r="F1362" s="39">
        <v>42</v>
      </c>
      <c r="G1362" s="39">
        <v>38</v>
      </c>
      <c r="H1362" s="39">
        <v>41</v>
      </c>
      <c r="I1362" s="39">
        <v>57</v>
      </c>
      <c r="J1362" s="39">
        <v>45</v>
      </c>
      <c r="K1362" s="39">
        <v>46</v>
      </c>
      <c r="L1362" s="39">
        <v>43</v>
      </c>
      <c r="M1362" s="39">
        <v>45</v>
      </c>
      <c r="N1362" s="39">
        <v>45</v>
      </c>
    </row>
    <row r="1363" spans="1:14" x14ac:dyDescent="0.25">
      <c r="A1363" s="39" t="s">
        <v>135</v>
      </c>
      <c r="B1363" s="39" t="s">
        <v>135</v>
      </c>
      <c r="C1363" s="39">
        <v>402000</v>
      </c>
      <c r="D1363" s="39">
        <v>6</v>
      </c>
      <c r="E1363" s="39">
        <v>36</v>
      </c>
      <c r="F1363" s="39">
        <v>38</v>
      </c>
      <c r="G1363" s="39">
        <v>38</v>
      </c>
      <c r="H1363" s="39">
        <v>34</v>
      </c>
      <c r="I1363" s="39">
        <v>37</v>
      </c>
      <c r="J1363" s="39">
        <v>51</v>
      </c>
      <c r="K1363" s="39">
        <v>41</v>
      </c>
      <c r="L1363" s="39">
        <v>42</v>
      </c>
      <c r="M1363" s="39">
        <v>39</v>
      </c>
      <c r="N1363" s="39">
        <v>40</v>
      </c>
    </row>
    <row r="1364" spans="1:14" x14ac:dyDescent="0.25">
      <c r="A1364" s="39" t="s">
        <v>135</v>
      </c>
      <c r="B1364" s="39" t="s">
        <v>135</v>
      </c>
      <c r="C1364" s="39">
        <v>402000</v>
      </c>
      <c r="D1364" s="39">
        <v>7</v>
      </c>
      <c r="E1364" s="39">
        <v>48</v>
      </c>
      <c r="F1364" s="39">
        <v>37</v>
      </c>
      <c r="G1364" s="39">
        <v>38</v>
      </c>
      <c r="H1364" s="39">
        <v>39</v>
      </c>
      <c r="I1364" s="39">
        <v>35</v>
      </c>
      <c r="J1364" s="39">
        <v>38</v>
      </c>
      <c r="K1364" s="39">
        <v>52</v>
      </c>
      <c r="L1364" s="39">
        <v>41</v>
      </c>
      <c r="M1364" s="39">
        <v>42</v>
      </c>
      <c r="N1364" s="39">
        <v>39</v>
      </c>
    </row>
    <row r="1365" spans="1:14" x14ac:dyDescent="0.25">
      <c r="A1365" s="39" t="s">
        <v>135</v>
      </c>
      <c r="B1365" s="39" t="s">
        <v>135</v>
      </c>
      <c r="C1365" s="39">
        <v>402000</v>
      </c>
      <c r="D1365" s="39">
        <v>8</v>
      </c>
      <c r="E1365" s="39">
        <v>54</v>
      </c>
      <c r="F1365" s="39">
        <v>49</v>
      </c>
      <c r="G1365" s="39">
        <v>38</v>
      </c>
      <c r="H1365" s="39">
        <v>40</v>
      </c>
      <c r="I1365" s="39">
        <v>40</v>
      </c>
      <c r="J1365" s="39">
        <v>36</v>
      </c>
      <c r="K1365" s="39">
        <v>39</v>
      </c>
      <c r="L1365" s="39">
        <v>53</v>
      </c>
      <c r="M1365" s="39">
        <v>43</v>
      </c>
      <c r="N1365" s="39">
        <v>43</v>
      </c>
    </row>
    <row r="1366" spans="1:14" x14ac:dyDescent="0.25">
      <c r="A1366" s="39" t="s">
        <v>135</v>
      </c>
      <c r="B1366" s="39" t="s">
        <v>135</v>
      </c>
      <c r="C1366" s="39">
        <v>402000</v>
      </c>
      <c r="D1366" s="39">
        <v>9</v>
      </c>
      <c r="E1366" s="39">
        <v>50</v>
      </c>
      <c r="F1366" s="39">
        <v>57</v>
      </c>
      <c r="G1366" s="39">
        <v>52</v>
      </c>
      <c r="H1366" s="39">
        <v>40</v>
      </c>
      <c r="I1366" s="39">
        <v>42</v>
      </c>
      <c r="J1366" s="39">
        <v>42</v>
      </c>
      <c r="K1366" s="39">
        <v>38</v>
      </c>
      <c r="L1366" s="39">
        <v>42</v>
      </c>
      <c r="M1366" s="39">
        <v>57</v>
      </c>
      <c r="N1366" s="39">
        <v>45</v>
      </c>
    </row>
    <row r="1367" spans="1:14" x14ac:dyDescent="0.25">
      <c r="A1367" s="39" t="s">
        <v>135</v>
      </c>
      <c r="B1367" s="39" t="s">
        <v>135</v>
      </c>
      <c r="C1367" s="39">
        <v>403000</v>
      </c>
      <c r="D1367" s="39">
        <v>0</v>
      </c>
      <c r="E1367" s="39">
        <v>118</v>
      </c>
      <c r="F1367" s="39">
        <v>120</v>
      </c>
      <c r="G1367" s="39">
        <v>112</v>
      </c>
      <c r="H1367" s="39">
        <v>117</v>
      </c>
      <c r="I1367" s="39">
        <v>117</v>
      </c>
      <c r="J1367" s="39">
        <v>117</v>
      </c>
      <c r="K1367" s="39">
        <v>117</v>
      </c>
      <c r="L1367" s="39">
        <v>117</v>
      </c>
      <c r="M1367" s="39">
        <v>117</v>
      </c>
      <c r="N1367" s="39">
        <v>117</v>
      </c>
    </row>
    <row r="1368" spans="1:14" x14ac:dyDescent="0.25">
      <c r="A1368" s="39" t="s">
        <v>135</v>
      </c>
      <c r="B1368" s="39" t="s">
        <v>135</v>
      </c>
      <c r="C1368" s="39">
        <v>403000</v>
      </c>
      <c r="D1368" s="39">
        <v>1</v>
      </c>
      <c r="E1368" s="39">
        <v>130</v>
      </c>
      <c r="F1368" s="39">
        <v>124</v>
      </c>
      <c r="G1368" s="39">
        <v>126</v>
      </c>
      <c r="H1368" s="39">
        <v>117</v>
      </c>
      <c r="I1368" s="39">
        <v>122</v>
      </c>
      <c r="J1368" s="39">
        <v>122</v>
      </c>
      <c r="K1368" s="39">
        <v>122</v>
      </c>
      <c r="L1368" s="39">
        <v>122</v>
      </c>
      <c r="M1368" s="39">
        <v>122</v>
      </c>
      <c r="N1368" s="39">
        <v>122</v>
      </c>
    </row>
    <row r="1369" spans="1:14" x14ac:dyDescent="0.25">
      <c r="A1369" s="39" t="s">
        <v>135</v>
      </c>
      <c r="B1369" s="39" t="s">
        <v>135</v>
      </c>
      <c r="C1369" s="39">
        <v>403000</v>
      </c>
      <c r="D1369" s="39">
        <v>10</v>
      </c>
      <c r="E1369" s="39">
        <v>125</v>
      </c>
      <c r="F1369" s="39">
        <v>139</v>
      </c>
      <c r="G1369" s="39">
        <v>139</v>
      </c>
      <c r="H1369" s="39">
        <v>110</v>
      </c>
      <c r="I1369" s="39">
        <v>138</v>
      </c>
      <c r="J1369" s="39">
        <v>139</v>
      </c>
      <c r="K1369" s="39">
        <v>126</v>
      </c>
      <c r="L1369" s="39">
        <v>158</v>
      </c>
      <c r="M1369" s="39">
        <v>119</v>
      </c>
      <c r="N1369" s="39">
        <v>162</v>
      </c>
    </row>
    <row r="1370" spans="1:14" x14ac:dyDescent="0.25">
      <c r="A1370" s="39" t="s">
        <v>135</v>
      </c>
      <c r="B1370" s="39" t="s">
        <v>135</v>
      </c>
      <c r="C1370" s="39">
        <v>403000</v>
      </c>
      <c r="D1370" s="39">
        <v>11</v>
      </c>
      <c r="E1370" s="39">
        <v>119</v>
      </c>
      <c r="F1370" s="39">
        <v>122</v>
      </c>
      <c r="G1370" s="39">
        <v>135</v>
      </c>
      <c r="H1370" s="39">
        <v>135</v>
      </c>
      <c r="I1370" s="39">
        <v>107</v>
      </c>
      <c r="J1370" s="39">
        <v>134</v>
      </c>
      <c r="K1370" s="39">
        <v>135</v>
      </c>
      <c r="L1370" s="39">
        <v>123</v>
      </c>
      <c r="M1370" s="39">
        <v>153</v>
      </c>
      <c r="N1370" s="39">
        <v>115</v>
      </c>
    </row>
    <row r="1371" spans="1:14" x14ac:dyDescent="0.25">
      <c r="A1371" s="39" t="s">
        <v>135</v>
      </c>
      <c r="B1371" s="39" t="s">
        <v>135</v>
      </c>
      <c r="C1371" s="39">
        <v>403000</v>
      </c>
      <c r="D1371" s="39">
        <v>12</v>
      </c>
      <c r="E1371" s="39">
        <v>107</v>
      </c>
      <c r="F1371" s="39">
        <v>119</v>
      </c>
      <c r="G1371" s="39">
        <v>122</v>
      </c>
      <c r="H1371" s="39">
        <v>135</v>
      </c>
      <c r="I1371" s="39">
        <v>135</v>
      </c>
      <c r="J1371" s="39">
        <v>107</v>
      </c>
      <c r="K1371" s="39">
        <v>135</v>
      </c>
      <c r="L1371" s="39">
        <v>135</v>
      </c>
      <c r="M1371" s="39">
        <v>123</v>
      </c>
      <c r="N1371" s="39">
        <v>154</v>
      </c>
    </row>
    <row r="1372" spans="1:14" x14ac:dyDescent="0.25">
      <c r="A1372" s="39" t="s">
        <v>135</v>
      </c>
      <c r="B1372" s="39" t="s">
        <v>135</v>
      </c>
      <c r="C1372" s="39">
        <v>403000</v>
      </c>
      <c r="D1372" s="39">
        <v>2</v>
      </c>
      <c r="E1372" s="39">
        <v>96</v>
      </c>
      <c r="F1372" s="39">
        <v>132</v>
      </c>
      <c r="G1372" s="39">
        <v>125</v>
      </c>
      <c r="H1372" s="39">
        <v>127</v>
      </c>
      <c r="I1372" s="39">
        <v>118</v>
      </c>
      <c r="J1372" s="39">
        <v>124</v>
      </c>
      <c r="K1372" s="39">
        <v>124</v>
      </c>
      <c r="L1372" s="39">
        <v>124</v>
      </c>
      <c r="M1372" s="39">
        <v>124</v>
      </c>
      <c r="N1372" s="39">
        <v>124</v>
      </c>
    </row>
    <row r="1373" spans="1:14" x14ac:dyDescent="0.25">
      <c r="A1373" s="39" t="s">
        <v>135</v>
      </c>
      <c r="B1373" s="39" t="s">
        <v>135</v>
      </c>
      <c r="C1373" s="39">
        <v>403000</v>
      </c>
      <c r="D1373" s="39">
        <v>3</v>
      </c>
      <c r="E1373" s="39">
        <v>131</v>
      </c>
      <c r="F1373" s="39">
        <v>98</v>
      </c>
      <c r="G1373" s="39">
        <v>135</v>
      </c>
      <c r="H1373" s="39">
        <v>128</v>
      </c>
      <c r="I1373" s="39">
        <v>130</v>
      </c>
      <c r="J1373" s="39">
        <v>121</v>
      </c>
      <c r="K1373" s="39">
        <v>127</v>
      </c>
      <c r="L1373" s="39">
        <v>127</v>
      </c>
      <c r="M1373" s="39">
        <v>127</v>
      </c>
      <c r="N1373" s="39">
        <v>127</v>
      </c>
    </row>
    <row r="1374" spans="1:14" x14ac:dyDescent="0.25">
      <c r="A1374" s="39" t="s">
        <v>135</v>
      </c>
      <c r="B1374" s="39" t="s">
        <v>135</v>
      </c>
      <c r="C1374" s="39">
        <v>403000</v>
      </c>
      <c r="D1374" s="39">
        <v>4</v>
      </c>
      <c r="E1374" s="39">
        <v>108</v>
      </c>
      <c r="F1374" s="39">
        <v>135</v>
      </c>
      <c r="G1374" s="39">
        <v>101</v>
      </c>
      <c r="H1374" s="39">
        <v>138</v>
      </c>
      <c r="I1374" s="39">
        <v>132</v>
      </c>
      <c r="J1374" s="39">
        <v>134</v>
      </c>
      <c r="K1374" s="39">
        <v>124</v>
      </c>
      <c r="L1374" s="39">
        <v>130</v>
      </c>
      <c r="M1374" s="39">
        <v>130</v>
      </c>
      <c r="N1374" s="39">
        <v>130</v>
      </c>
    </row>
    <row r="1375" spans="1:14" x14ac:dyDescent="0.25">
      <c r="A1375" s="39" t="s">
        <v>135</v>
      </c>
      <c r="B1375" s="39" t="s">
        <v>135</v>
      </c>
      <c r="C1375" s="39">
        <v>403000</v>
      </c>
      <c r="D1375" s="39">
        <v>5</v>
      </c>
      <c r="E1375" s="39">
        <v>123</v>
      </c>
      <c r="F1375" s="39">
        <v>112</v>
      </c>
      <c r="G1375" s="39">
        <v>140</v>
      </c>
      <c r="H1375" s="39">
        <v>105</v>
      </c>
      <c r="I1375" s="39">
        <v>144</v>
      </c>
      <c r="J1375" s="39">
        <v>137</v>
      </c>
      <c r="K1375" s="39">
        <v>140</v>
      </c>
      <c r="L1375" s="39">
        <v>130</v>
      </c>
      <c r="M1375" s="39">
        <v>136</v>
      </c>
      <c r="N1375" s="39">
        <v>136</v>
      </c>
    </row>
    <row r="1376" spans="1:14" x14ac:dyDescent="0.25">
      <c r="A1376" s="39" t="s">
        <v>135</v>
      </c>
      <c r="B1376" s="39" t="s">
        <v>135</v>
      </c>
      <c r="C1376" s="39">
        <v>403000</v>
      </c>
      <c r="D1376" s="39">
        <v>6</v>
      </c>
      <c r="E1376" s="39">
        <v>126</v>
      </c>
      <c r="F1376" s="39">
        <v>126</v>
      </c>
      <c r="G1376" s="39">
        <v>115</v>
      </c>
      <c r="H1376" s="39">
        <v>144</v>
      </c>
      <c r="I1376" s="39">
        <v>108</v>
      </c>
      <c r="J1376" s="39">
        <v>148</v>
      </c>
      <c r="K1376" s="39">
        <v>141</v>
      </c>
      <c r="L1376" s="39">
        <v>143</v>
      </c>
      <c r="M1376" s="39">
        <v>133</v>
      </c>
      <c r="N1376" s="39">
        <v>139</v>
      </c>
    </row>
    <row r="1377" spans="1:14" x14ac:dyDescent="0.25">
      <c r="A1377" s="39" t="s">
        <v>135</v>
      </c>
      <c r="B1377" s="39" t="s">
        <v>135</v>
      </c>
      <c r="C1377" s="39">
        <v>403000</v>
      </c>
      <c r="D1377" s="39">
        <v>7</v>
      </c>
      <c r="E1377" s="39">
        <v>104</v>
      </c>
      <c r="F1377" s="39">
        <v>131</v>
      </c>
      <c r="G1377" s="39">
        <v>131</v>
      </c>
      <c r="H1377" s="39">
        <v>120</v>
      </c>
      <c r="I1377" s="39">
        <v>150</v>
      </c>
      <c r="J1377" s="39">
        <v>113</v>
      </c>
      <c r="K1377" s="39">
        <v>154</v>
      </c>
      <c r="L1377" s="39">
        <v>147</v>
      </c>
      <c r="M1377" s="39">
        <v>149</v>
      </c>
      <c r="N1377" s="39">
        <v>139</v>
      </c>
    </row>
    <row r="1378" spans="1:14" x14ac:dyDescent="0.25">
      <c r="A1378" s="39" t="s">
        <v>135</v>
      </c>
      <c r="B1378" s="39" t="s">
        <v>135</v>
      </c>
      <c r="C1378" s="39">
        <v>403000</v>
      </c>
      <c r="D1378" s="39">
        <v>8</v>
      </c>
      <c r="E1378" s="39">
        <v>137</v>
      </c>
      <c r="F1378" s="39">
        <v>108</v>
      </c>
      <c r="G1378" s="39">
        <v>136</v>
      </c>
      <c r="H1378" s="39">
        <v>136</v>
      </c>
      <c r="I1378" s="39">
        <v>124</v>
      </c>
      <c r="J1378" s="39">
        <v>155</v>
      </c>
      <c r="K1378" s="39">
        <v>116</v>
      </c>
      <c r="L1378" s="39">
        <v>159</v>
      </c>
      <c r="M1378" s="39">
        <v>152</v>
      </c>
      <c r="N1378" s="39">
        <v>154</v>
      </c>
    </row>
    <row r="1379" spans="1:14" x14ac:dyDescent="0.25">
      <c r="A1379" s="39" t="s">
        <v>135</v>
      </c>
      <c r="B1379" s="39" t="s">
        <v>135</v>
      </c>
      <c r="C1379" s="39">
        <v>403000</v>
      </c>
      <c r="D1379" s="39">
        <v>9</v>
      </c>
      <c r="E1379" s="39">
        <v>138</v>
      </c>
      <c r="F1379" s="39">
        <v>139</v>
      </c>
      <c r="G1379" s="39">
        <v>110</v>
      </c>
      <c r="H1379" s="39">
        <v>138</v>
      </c>
      <c r="I1379" s="39">
        <v>138</v>
      </c>
      <c r="J1379" s="39">
        <v>126</v>
      </c>
      <c r="K1379" s="39">
        <v>158</v>
      </c>
      <c r="L1379" s="39">
        <v>118</v>
      </c>
      <c r="M1379" s="39">
        <v>162</v>
      </c>
      <c r="N1379" s="39">
        <v>154</v>
      </c>
    </row>
    <row r="1380" spans="1:14" x14ac:dyDescent="0.25">
      <c r="A1380" s="39" t="s">
        <v>135</v>
      </c>
      <c r="B1380" s="39" t="s">
        <v>135</v>
      </c>
      <c r="C1380" s="39">
        <v>404000</v>
      </c>
      <c r="D1380" s="39">
        <v>0</v>
      </c>
      <c r="E1380" s="39">
        <v>141</v>
      </c>
      <c r="F1380" s="39">
        <v>143</v>
      </c>
      <c r="G1380" s="39">
        <v>133</v>
      </c>
      <c r="H1380" s="39">
        <v>139</v>
      </c>
      <c r="I1380" s="39">
        <v>139</v>
      </c>
      <c r="J1380" s="39">
        <v>139</v>
      </c>
      <c r="K1380" s="39">
        <v>139</v>
      </c>
      <c r="L1380" s="39">
        <v>139</v>
      </c>
      <c r="M1380" s="39">
        <v>139</v>
      </c>
      <c r="N1380" s="39">
        <v>139</v>
      </c>
    </row>
    <row r="1381" spans="1:14" x14ac:dyDescent="0.25">
      <c r="A1381" s="39" t="s">
        <v>135</v>
      </c>
      <c r="B1381" s="39" t="s">
        <v>135</v>
      </c>
      <c r="C1381" s="39">
        <v>404000</v>
      </c>
      <c r="D1381" s="39">
        <v>1</v>
      </c>
      <c r="E1381" s="39">
        <v>157</v>
      </c>
      <c r="F1381" s="39">
        <v>144</v>
      </c>
      <c r="G1381" s="39">
        <v>146</v>
      </c>
      <c r="H1381" s="39">
        <v>136</v>
      </c>
      <c r="I1381" s="39">
        <v>142</v>
      </c>
      <c r="J1381" s="39">
        <v>142</v>
      </c>
      <c r="K1381" s="39">
        <v>142</v>
      </c>
      <c r="L1381" s="39">
        <v>142</v>
      </c>
      <c r="M1381" s="39">
        <v>142</v>
      </c>
      <c r="N1381" s="39">
        <v>142</v>
      </c>
    </row>
    <row r="1382" spans="1:14" x14ac:dyDescent="0.25">
      <c r="A1382" s="39" t="s">
        <v>135</v>
      </c>
      <c r="B1382" s="39" t="s">
        <v>135</v>
      </c>
      <c r="C1382" s="39">
        <v>404000</v>
      </c>
      <c r="D1382" s="39">
        <v>10</v>
      </c>
      <c r="E1382" s="39">
        <v>168</v>
      </c>
      <c r="F1382" s="39">
        <v>164</v>
      </c>
      <c r="G1382" s="39">
        <v>154</v>
      </c>
      <c r="H1382" s="39">
        <v>158</v>
      </c>
      <c r="I1382" s="39">
        <v>185</v>
      </c>
      <c r="J1382" s="39">
        <v>166</v>
      </c>
      <c r="K1382" s="39">
        <v>134</v>
      </c>
      <c r="L1382" s="39">
        <v>167</v>
      </c>
      <c r="M1382" s="39">
        <v>144</v>
      </c>
      <c r="N1382" s="39">
        <v>187</v>
      </c>
    </row>
    <row r="1383" spans="1:14" x14ac:dyDescent="0.25">
      <c r="A1383" s="39" t="s">
        <v>135</v>
      </c>
      <c r="B1383" s="39" t="s">
        <v>135</v>
      </c>
      <c r="C1383" s="39">
        <v>404000</v>
      </c>
      <c r="D1383" s="39">
        <v>11</v>
      </c>
      <c r="E1383" s="39">
        <v>146</v>
      </c>
      <c r="F1383" s="39">
        <v>163</v>
      </c>
      <c r="G1383" s="39">
        <v>159</v>
      </c>
      <c r="H1383" s="39">
        <v>150</v>
      </c>
      <c r="I1383" s="39">
        <v>153</v>
      </c>
      <c r="J1383" s="39">
        <v>179</v>
      </c>
      <c r="K1383" s="39">
        <v>161</v>
      </c>
      <c r="L1383" s="39">
        <v>130</v>
      </c>
      <c r="M1383" s="39">
        <v>162</v>
      </c>
      <c r="N1383" s="39">
        <v>139</v>
      </c>
    </row>
    <row r="1384" spans="1:14" x14ac:dyDescent="0.25">
      <c r="A1384" s="39" t="s">
        <v>135</v>
      </c>
      <c r="B1384" s="39" t="s">
        <v>135</v>
      </c>
      <c r="C1384" s="39">
        <v>404000</v>
      </c>
      <c r="D1384" s="39">
        <v>12</v>
      </c>
      <c r="E1384" s="39">
        <v>125</v>
      </c>
      <c r="F1384" s="39">
        <v>133</v>
      </c>
      <c r="G1384" s="39">
        <v>148</v>
      </c>
      <c r="H1384" s="39">
        <v>145</v>
      </c>
      <c r="I1384" s="39">
        <v>136</v>
      </c>
      <c r="J1384" s="39">
        <v>140</v>
      </c>
      <c r="K1384" s="39">
        <v>163</v>
      </c>
      <c r="L1384" s="39">
        <v>147</v>
      </c>
      <c r="M1384" s="39">
        <v>118</v>
      </c>
      <c r="N1384" s="39">
        <v>147</v>
      </c>
    </row>
    <row r="1385" spans="1:14" x14ac:dyDescent="0.25">
      <c r="A1385" s="39" t="s">
        <v>135</v>
      </c>
      <c r="B1385" s="39" t="s">
        <v>135</v>
      </c>
      <c r="C1385" s="39">
        <v>404000</v>
      </c>
      <c r="D1385" s="39">
        <v>2</v>
      </c>
      <c r="E1385" s="39">
        <v>122</v>
      </c>
      <c r="F1385" s="39">
        <v>159</v>
      </c>
      <c r="G1385" s="39">
        <v>146</v>
      </c>
      <c r="H1385" s="39">
        <v>149</v>
      </c>
      <c r="I1385" s="39">
        <v>138</v>
      </c>
      <c r="J1385" s="39">
        <v>145</v>
      </c>
      <c r="K1385" s="39">
        <v>145</v>
      </c>
      <c r="L1385" s="39">
        <v>145</v>
      </c>
      <c r="M1385" s="39">
        <v>145</v>
      </c>
      <c r="N1385" s="39">
        <v>145</v>
      </c>
    </row>
    <row r="1386" spans="1:14" x14ac:dyDescent="0.25">
      <c r="A1386" s="39" t="s">
        <v>135</v>
      </c>
      <c r="B1386" s="39" t="s">
        <v>135</v>
      </c>
      <c r="C1386" s="39">
        <v>404000</v>
      </c>
      <c r="D1386" s="39">
        <v>3</v>
      </c>
      <c r="E1386" s="39">
        <v>149</v>
      </c>
      <c r="F1386" s="39">
        <v>128</v>
      </c>
      <c r="G1386" s="39">
        <v>167</v>
      </c>
      <c r="H1386" s="39">
        <v>153</v>
      </c>
      <c r="I1386" s="39">
        <v>156</v>
      </c>
      <c r="J1386" s="39">
        <v>145</v>
      </c>
      <c r="K1386" s="39">
        <v>151</v>
      </c>
      <c r="L1386" s="39">
        <v>151</v>
      </c>
      <c r="M1386" s="39">
        <v>151</v>
      </c>
      <c r="N1386" s="39">
        <v>151</v>
      </c>
    </row>
    <row r="1387" spans="1:14" x14ac:dyDescent="0.25">
      <c r="A1387" s="39" t="s">
        <v>135</v>
      </c>
      <c r="B1387" s="39" t="s">
        <v>135</v>
      </c>
      <c r="C1387" s="39">
        <v>404000</v>
      </c>
      <c r="D1387" s="39">
        <v>4</v>
      </c>
      <c r="E1387" s="39">
        <v>120</v>
      </c>
      <c r="F1387" s="39">
        <v>150</v>
      </c>
      <c r="G1387" s="39">
        <v>129</v>
      </c>
      <c r="H1387" s="39">
        <v>168</v>
      </c>
      <c r="I1387" s="39">
        <v>154</v>
      </c>
      <c r="J1387" s="39">
        <v>157</v>
      </c>
      <c r="K1387" s="39">
        <v>146</v>
      </c>
      <c r="L1387" s="39">
        <v>152</v>
      </c>
      <c r="M1387" s="39">
        <v>152</v>
      </c>
      <c r="N1387" s="39">
        <v>152</v>
      </c>
    </row>
    <row r="1388" spans="1:14" x14ac:dyDescent="0.25">
      <c r="A1388" s="39" t="s">
        <v>135</v>
      </c>
      <c r="B1388" s="39" t="s">
        <v>135</v>
      </c>
      <c r="C1388" s="39">
        <v>404000</v>
      </c>
      <c r="D1388" s="39">
        <v>5</v>
      </c>
      <c r="E1388" s="39">
        <v>154</v>
      </c>
      <c r="F1388" s="39">
        <v>124</v>
      </c>
      <c r="G1388" s="39">
        <v>155</v>
      </c>
      <c r="H1388" s="39">
        <v>133</v>
      </c>
      <c r="I1388" s="39">
        <v>173</v>
      </c>
      <c r="J1388" s="39">
        <v>159</v>
      </c>
      <c r="K1388" s="39">
        <v>162</v>
      </c>
      <c r="L1388" s="39">
        <v>151</v>
      </c>
      <c r="M1388" s="39">
        <v>157</v>
      </c>
      <c r="N1388" s="39">
        <v>157</v>
      </c>
    </row>
    <row r="1389" spans="1:14" x14ac:dyDescent="0.25">
      <c r="A1389" s="39" t="s">
        <v>135</v>
      </c>
      <c r="B1389" s="39" t="s">
        <v>135</v>
      </c>
      <c r="C1389" s="39">
        <v>404000</v>
      </c>
      <c r="D1389" s="39">
        <v>6</v>
      </c>
      <c r="E1389" s="39">
        <v>180</v>
      </c>
      <c r="F1389" s="39">
        <v>162</v>
      </c>
      <c r="G1389" s="39">
        <v>130</v>
      </c>
      <c r="H1389" s="39">
        <v>163</v>
      </c>
      <c r="I1389" s="39">
        <v>140</v>
      </c>
      <c r="J1389" s="39">
        <v>182</v>
      </c>
      <c r="K1389" s="39">
        <v>168</v>
      </c>
      <c r="L1389" s="39">
        <v>170</v>
      </c>
      <c r="M1389" s="39">
        <v>159</v>
      </c>
      <c r="N1389" s="39">
        <v>166</v>
      </c>
    </row>
    <row r="1390" spans="1:14" x14ac:dyDescent="0.25">
      <c r="A1390" s="39" t="s">
        <v>135</v>
      </c>
      <c r="B1390" s="39" t="s">
        <v>135</v>
      </c>
      <c r="C1390" s="39">
        <v>404000</v>
      </c>
      <c r="D1390" s="39">
        <v>7</v>
      </c>
      <c r="E1390" s="39">
        <v>155</v>
      </c>
      <c r="F1390" s="39">
        <v>181</v>
      </c>
      <c r="G1390" s="39">
        <v>163</v>
      </c>
      <c r="H1390" s="39">
        <v>131</v>
      </c>
      <c r="I1390" s="39">
        <v>164</v>
      </c>
      <c r="J1390" s="39">
        <v>140</v>
      </c>
      <c r="K1390" s="39">
        <v>183</v>
      </c>
      <c r="L1390" s="39">
        <v>169</v>
      </c>
      <c r="M1390" s="39">
        <v>171</v>
      </c>
      <c r="N1390" s="39">
        <v>159</v>
      </c>
    </row>
    <row r="1391" spans="1:14" x14ac:dyDescent="0.25">
      <c r="A1391" s="39" t="s">
        <v>135</v>
      </c>
      <c r="B1391" s="39" t="s">
        <v>135</v>
      </c>
      <c r="C1391" s="39">
        <v>404000</v>
      </c>
      <c r="D1391" s="39">
        <v>8</v>
      </c>
      <c r="E1391" s="39">
        <v>156</v>
      </c>
      <c r="F1391" s="39">
        <v>160</v>
      </c>
      <c r="G1391" s="39">
        <v>187</v>
      </c>
      <c r="H1391" s="39">
        <v>168</v>
      </c>
      <c r="I1391" s="39">
        <v>135</v>
      </c>
      <c r="J1391" s="39">
        <v>169</v>
      </c>
      <c r="K1391" s="39">
        <v>145</v>
      </c>
      <c r="L1391" s="39">
        <v>189</v>
      </c>
      <c r="M1391" s="39">
        <v>174</v>
      </c>
      <c r="N1391" s="39">
        <v>177</v>
      </c>
    </row>
    <row r="1392" spans="1:14" x14ac:dyDescent="0.25">
      <c r="A1392" s="39" t="s">
        <v>135</v>
      </c>
      <c r="B1392" s="39" t="s">
        <v>135</v>
      </c>
      <c r="C1392" s="39">
        <v>404000</v>
      </c>
      <c r="D1392" s="39">
        <v>9</v>
      </c>
      <c r="E1392" s="39">
        <v>176</v>
      </c>
      <c r="F1392" s="39">
        <v>165</v>
      </c>
      <c r="G1392" s="39">
        <v>169</v>
      </c>
      <c r="H1392" s="39">
        <v>198</v>
      </c>
      <c r="I1392" s="39">
        <v>178</v>
      </c>
      <c r="J1392" s="39">
        <v>143</v>
      </c>
      <c r="K1392" s="39">
        <v>179</v>
      </c>
      <c r="L1392" s="39">
        <v>154</v>
      </c>
      <c r="M1392" s="39">
        <v>201</v>
      </c>
      <c r="N1392" s="39">
        <v>184</v>
      </c>
    </row>
    <row r="1393" spans="1:14" x14ac:dyDescent="0.25">
      <c r="A1393" s="39" t="s">
        <v>135</v>
      </c>
      <c r="B1393" s="39" t="s">
        <v>135</v>
      </c>
      <c r="C1393" s="39">
        <v>405000</v>
      </c>
      <c r="D1393" s="39">
        <v>0</v>
      </c>
      <c r="E1393" s="39">
        <v>1226</v>
      </c>
      <c r="F1393" s="39">
        <v>1246</v>
      </c>
      <c r="G1393" s="39">
        <v>1160</v>
      </c>
      <c r="H1393" s="39">
        <v>1211</v>
      </c>
      <c r="I1393" s="39">
        <v>1211</v>
      </c>
      <c r="J1393" s="39">
        <v>1211</v>
      </c>
      <c r="K1393" s="39">
        <v>1211</v>
      </c>
      <c r="L1393" s="39">
        <v>1211</v>
      </c>
      <c r="M1393" s="39">
        <v>1211</v>
      </c>
      <c r="N1393" s="39">
        <v>1211</v>
      </c>
    </row>
    <row r="1394" spans="1:14" x14ac:dyDescent="0.25">
      <c r="A1394" s="39" t="s">
        <v>135</v>
      </c>
      <c r="B1394" s="39" t="s">
        <v>135</v>
      </c>
      <c r="C1394" s="39">
        <v>405000</v>
      </c>
      <c r="D1394" s="39">
        <v>1</v>
      </c>
      <c r="E1394" s="39">
        <v>1165</v>
      </c>
      <c r="F1394" s="39">
        <v>1232</v>
      </c>
      <c r="G1394" s="39">
        <v>1252</v>
      </c>
      <c r="H1394" s="39">
        <v>1165</v>
      </c>
      <c r="I1394" s="39">
        <v>1216</v>
      </c>
      <c r="J1394" s="39">
        <v>1216</v>
      </c>
      <c r="K1394" s="39">
        <v>1216</v>
      </c>
      <c r="L1394" s="39">
        <v>1216</v>
      </c>
      <c r="M1394" s="39">
        <v>1216</v>
      </c>
      <c r="N1394" s="39">
        <v>1216</v>
      </c>
    </row>
    <row r="1395" spans="1:14" x14ac:dyDescent="0.25">
      <c r="A1395" s="39" t="s">
        <v>135</v>
      </c>
      <c r="B1395" s="39" t="s">
        <v>135</v>
      </c>
      <c r="C1395" s="39">
        <v>405000</v>
      </c>
      <c r="D1395" s="39">
        <v>10</v>
      </c>
      <c r="E1395" s="39">
        <v>1331</v>
      </c>
      <c r="F1395" s="39">
        <v>1307</v>
      </c>
      <c r="G1395" s="39">
        <v>1296</v>
      </c>
      <c r="H1395" s="39">
        <v>1240</v>
      </c>
      <c r="I1395" s="39">
        <v>1224</v>
      </c>
      <c r="J1395" s="39">
        <v>1275</v>
      </c>
      <c r="K1395" s="39">
        <v>1185</v>
      </c>
      <c r="L1395" s="39">
        <v>1234</v>
      </c>
      <c r="M1395" s="39">
        <v>1225</v>
      </c>
      <c r="N1395" s="39">
        <v>1235</v>
      </c>
    </row>
    <row r="1396" spans="1:14" x14ac:dyDescent="0.25">
      <c r="A1396" s="39" t="s">
        <v>135</v>
      </c>
      <c r="B1396" s="39" t="s">
        <v>135</v>
      </c>
      <c r="C1396" s="39">
        <v>405000</v>
      </c>
      <c r="D1396" s="39">
        <v>11</v>
      </c>
      <c r="E1396" s="39">
        <v>1245</v>
      </c>
      <c r="F1396" s="39">
        <v>1319</v>
      </c>
      <c r="G1396" s="39">
        <v>1295</v>
      </c>
      <c r="H1396" s="39">
        <v>1285</v>
      </c>
      <c r="I1396" s="39">
        <v>1229</v>
      </c>
      <c r="J1396" s="39">
        <v>1213</v>
      </c>
      <c r="K1396" s="39">
        <v>1263</v>
      </c>
      <c r="L1396" s="39">
        <v>1175</v>
      </c>
      <c r="M1396" s="39">
        <v>1223</v>
      </c>
      <c r="N1396" s="39">
        <v>1214</v>
      </c>
    </row>
    <row r="1397" spans="1:14" x14ac:dyDescent="0.25">
      <c r="A1397" s="39" t="s">
        <v>135</v>
      </c>
      <c r="B1397" s="39" t="s">
        <v>135</v>
      </c>
      <c r="C1397" s="39">
        <v>405000</v>
      </c>
      <c r="D1397" s="39">
        <v>12</v>
      </c>
      <c r="E1397" s="39">
        <v>1132</v>
      </c>
      <c r="F1397" s="39">
        <v>1208</v>
      </c>
      <c r="G1397" s="39">
        <v>1280</v>
      </c>
      <c r="H1397" s="39">
        <v>1257</v>
      </c>
      <c r="I1397" s="39">
        <v>1247</v>
      </c>
      <c r="J1397" s="39">
        <v>1193</v>
      </c>
      <c r="K1397" s="39">
        <v>1177</v>
      </c>
      <c r="L1397" s="39">
        <v>1226</v>
      </c>
      <c r="M1397" s="39">
        <v>1140</v>
      </c>
      <c r="N1397" s="39">
        <v>1187</v>
      </c>
    </row>
    <row r="1398" spans="1:14" x14ac:dyDescent="0.25">
      <c r="A1398" s="39" t="s">
        <v>135</v>
      </c>
      <c r="B1398" s="39" t="s">
        <v>135</v>
      </c>
      <c r="C1398" s="39">
        <v>405000</v>
      </c>
      <c r="D1398" s="39">
        <v>2</v>
      </c>
      <c r="E1398" s="39">
        <v>1164</v>
      </c>
      <c r="F1398" s="39">
        <v>1174</v>
      </c>
      <c r="G1398" s="39">
        <v>1241</v>
      </c>
      <c r="H1398" s="39">
        <v>1261</v>
      </c>
      <c r="I1398" s="39">
        <v>1174</v>
      </c>
      <c r="J1398" s="39">
        <v>1226</v>
      </c>
      <c r="K1398" s="39">
        <v>1226</v>
      </c>
      <c r="L1398" s="39">
        <v>1226</v>
      </c>
      <c r="M1398" s="39">
        <v>1226</v>
      </c>
      <c r="N1398" s="39">
        <v>1226</v>
      </c>
    </row>
    <row r="1399" spans="1:14" x14ac:dyDescent="0.25">
      <c r="A1399" s="39" t="s">
        <v>135</v>
      </c>
      <c r="B1399" s="39" t="s">
        <v>135</v>
      </c>
      <c r="C1399" s="39">
        <v>405000</v>
      </c>
      <c r="D1399" s="39">
        <v>3</v>
      </c>
      <c r="E1399" s="39">
        <v>1181</v>
      </c>
      <c r="F1399" s="39">
        <v>1172</v>
      </c>
      <c r="G1399" s="39">
        <v>1182</v>
      </c>
      <c r="H1399" s="39">
        <v>1249</v>
      </c>
      <c r="I1399" s="39">
        <v>1270</v>
      </c>
      <c r="J1399" s="39">
        <v>1182</v>
      </c>
      <c r="K1399" s="39">
        <v>1234</v>
      </c>
      <c r="L1399" s="39">
        <v>1234</v>
      </c>
      <c r="M1399" s="39">
        <v>1234</v>
      </c>
      <c r="N1399" s="39">
        <v>1234</v>
      </c>
    </row>
    <row r="1400" spans="1:14" x14ac:dyDescent="0.25">
      <c r="A1400" s="39" t="s">
        <v>135</v>
      </c>
      <c r="B1400" s="39" t="s">
        <v>135</v>
      </c>
      <c r="C1400" s="39">
        <v>405000</v>
      </c>
      <c r="D1400" s="39">
        <v>4</v>
      </c>
      <c r="E1400" s="39">
        <v>1136</v>
      </c>
      <c r="F1400" s="39">
        <v>1183</v>
      </c>
      <c r="G1400" s="39">
        <v>1174</v>
      </c>
      <c r="H1400" s="39">
        <v>1184</v>
      </c>
      <c r="I1400" s="39">
        <v>1252</v>
      </c>
      <c r="J1400" s="39">
        <v>1272</v>
      </c>
      <c r="K1400" s="39">
        <v>1184</v>
      </c>
      <c r="L1400" s="39">
        <v>1236</v>
      </c>
      <c r="M1400" s="39">
        <v>1236</v>
      </c>
      <c r="N1400" s="39">
        <v>1236</v>
      </c>
    </row>
    <row r="1401" spans="1:14" x14ac:dyDescent="0.25">
      <c r="A1401" s="39" t="s">
        <v>135</v>
      </c>
      <c r="B1401" s="39" t="s">
        <v>135</v>
      </c>
      <c r="C1401" s="39">
        <v>405000</v>
      </c>
      <c r="D1401" s="39">
        <v>5</v>
      </c>
      <c r="E1401" s="39">
        <v>1223</v>
      </c>
      <c r="F1401" s="39">
        <v>1137</v>
      </c>
      <c r="G1401" s="39">
        <v>1184</v>
      </c>
      <c r="H1401" s="39">
        <v>1175</v>
      </c>
      <c r="I1401" s="39">
        <v>1185</v>
      </c>
      <c r="J1401" s="39">
        <v>1253</v>
      </c>
      <c r="K1401" s="39">
        <v>1273</v>
      </c>
      <c r="L1401" s="39">
        <v>1185</v>
      </c>
      <c r="M1401" s="39">
        <v>1237</v>
      </c>
      <c r="N1401" s="39">
        <v>1237</v>
      </c>
    </row>
    <row r="1402" spans="1:14" x14ac:dyDescent="0.25">
      <c r="A1402" s="39" t="s">
        <v>135</v>
      </c>
      <c r="B1402" s="39" t="s">
        <v>135</v>
      </c>
      <c r="C1402" s="39">
        <v>405000</v>
      </c>
      <c r="D1402" s="39">
        <v>6</v>
      </c>
      <c r="E1402" s="39">
        <v>1182</v>
      </c>
      <c r="F1402" s="39">
        <v>1232</v>
      </c>
      <c r="G1402" s="39">
        <v>1145</v>
      </c>
      <c r="H1402" s="39">
        <v>1192</v>
      </c>
      <c r="I1402" s="39">
        <v>1183</v>
      </c>
      <c r="J1402" s="39">
        <v>1194</v>
      </c>
      <c r="K1402" s="39">
        <v>1262</v>
      </c>
      <c r="L1402" s="39">
        <v>1282</v>
      </c>
      <c r="M1402" s="39">
        <v>1194</v>
      </c>
      <c r="N1402" s="39">
        <v>1246</v>
      </c>
    </row>
    <row r="1403" spans="1:14" x14ac:dyDescent="0.25">
      <c r="A1403" s="39" t="s">
        <v>135</v>
      </c>
      <c r="B1403" s="39" t="s">
        <v>135</v>
      </c>
      <c r="C1403" s="39">
        <v>405000</v>
      </c>
      <c r="D1403" s="39">
        <v>7</v>
      </c>
      <c r="E1403" s="39">
        <v>1165</v>
      </c>
      <c r="F1403" s="39">
        <v>1150</v>
      </c>
      <c r="G1403" s="39">
        <v>1198</v>
      </c>
      <c r="H1403" s="39">
        <v>1114</v>
      </c>
      <c r="I1403" s="39">
        <v>1160</v>
      </c>
      <c r="J1403" s="39">
        <v>1151</v>
      </c>
      <c r="K1403" s="39">
        <v>1161</v>
      </c>
      <c r="L1403" s="39">
        <v>1227</v>
      </c>
      <c r="M1403" s="39">
        <v>1247</v>
      </c>
      <c r="N1403" s="39">
        <v>1161</v>
      </c>
    </row>
    <row r="1404" spans="1:14" x14ac:dyDescent="0.25">
      <c r="A1404" s="39" t="s">
        <v>135</v>
      </c>
      <c r="B1404" s="39" t="s">
        <v>135</v>
      </c>
      <c r="C1404" s="39">
        <v>405000</v>
      </c>
      <c r="D1404" s="39">
        <v>8</v>
      </c>
      <c r="E1404" s="39">
        <v>1219</v>
      </c>
      <c r="F1404" s="39">
        <v>1166</v>
      </c>
      <c r="G1404" s="39">
        <v>1150</v>
      </c>
      <c r="H1404" s="39">
        <v>1199</v>
      </c>
      <c r="I1404" s="39">
        <v>1115</v>
      </c>
      <c r="J1404" s="39">
        <v>1160</v>
      </c>
      <c r="K1404" s="39">
        <v>1152</v>
      </c>
      <c r="L1404" s="39">
        <v>1162</v>
      </c>
      <c r="M1404" s="39">
        <v>1228</v>
      </c>
      <c r="N1404" s="39">
        <v>1248</v>
      </c>
    </row>
    <row r="1405" spans="1:14" x14ac:dyDescent="0.25">
      <c r="A1405" s="39" t="s">
        <v>135</v>
      </c>
      <c r="B1405" s="39" t="s">
        <v>135</v>
      </c>
      <c r="C1405" s="39">
        <v>405000</v>
      </c>
      <c r="D1405" s="39">
        <v>9</v>
      </c>
      <c r="E1405" s="39">
        <v>1290</v>
      </c>
      <c r="F1405" s="39">
        <v>1279</v>
      </c>
      <c r="G1405" s="39">
        <v>1224</v>
      </c>
      <c r="H1405" s="39">
        <v>1208</v>
      </c>
      <c r="I1405" s="39">
        <v>1258</v>
      </c>
      <c r="J1405" s="39">
        <v>1170</v>
      </c>
      <c r="K1405" s="39">
        <v>1218</v>
      </c>
      <c r="L1405" s="39">
        <v>1209</v>
      </c>
      <c r="M1405" s="39">
        <v>1220</v>
      </c>
      <c r="N1405" s="39">
        <v>1289</v>
      </c>
    </row>
    <row r="1406" spans="1:14" x14ac:dyDescent="0.25">
      <c r="A1406" s="39" t="s">
        <v>135</v>
      </c>
      <c r="B1406" s="39" t="s">
        <v>135</v>
      </c>
      <c r="C1406" s="39">
        <v>406000</v>
      </c>
      <c r="D1406" s="39">
        <v>0</v>
      </c>
      <c r="E1406" s="39">
        <v>330</v>
      </c>
      <c r="F1406" s="39">
        <v>335</v>
      </c>
      <c r="G1406" s="39">
        <v>312</v>
      </c>
      <c r="H1406" s="39">
        <v>326</v>
      </c>
      <c r="I1406" s="39">
        <v>326</v>
      </c>
      <c r="J1406" s="39">
        <v>326</v>
      </c>
      <c r="K1406" s="39">
        <v>326</v>
      </c>
      <c r="L1406" s="39">
        <v>326</v>
      </c>
      <c r="M1406" s="39">
        <v>326</v>
      </c>
      <c r="N1406" s="39">
        <v>326</v>
      </c>
    </row>
    <row r="1407" spans="1:14" x14ac:dyDescent="0.25">
      <c r="A1407" s="39" t="s">
        <v>135</v>
      </c>
      <c r="B1407" s="39" t="s">
        <v>135</v>
      </c>
      <c r="C1407" s="39">
        <v>406000</v>
      </c>
      <c r="D1407" s="39">
        <v>1</v>
      </c>
      <c r="E1407" s="39">
        <v>313</v>
      </c>
      <c r="F1407" s="39">
        <v>343</v>
      </c>
      <c r="G1407" s="39">
        <v>349</v>
      </c>
      <c r="H1407" s="39">
        <v>324</v>
      </c>
      <c r="I1407" s="39">
        <v>339</v>
      </c>
      <c r="J1407" s="39">
        <v>339</v>
      </c>
      <c r="K1407" s="39">
        <v>339</v>
      </c>
      <c r="L1407" s="39">
        <v>339</v>
      </c>
      <c r="M1407" s="39">
        <v>339</v>
      </c>
      <c r="N1407" s="39">
        <v>339</v>
      </c>
    </row>
    <row r="1408" spans="1:14" x14ac:dyDescent="0.25">
      <c r="A1408" s="39" t="s">
        <v>135</v>
      </c>
      <c r="B1408" s="39" t="s">
        <v>135</v>
      </c>
      <c r="C1408" s="39">
        <v>406000</v>
      </c>
      <c r="D1408" s="39">
        <v>10</v>
      </c>
      <c r="E1408" s="39">
        <v>370</v>
      </c>
      <c r="F1408" s="39">
        <v>338</v>
      </c>
      <c r="G1408" s="39">
        <v>375</v>
      </c>
      <c r="H1408" s="39">
        <v>331</v>
      </c>
      <c r="I1408" s="39">
        <v>354</v>
      </c>
      <c r="J1408" s="39">
        <v>401</v>
      </c>
      <c r="K1408" s="39">
        <v>363</v>
      </c>
      <c r="L1408" s="39">
        <v>378</v>
      </c>
      <c r="M1408" s="39">
        <v>359</v>
      </c>
      <c r="N1408" s="39">
        <v>358</v>
      </c>
    </row>
    <row r="1409" spans="1:14" x14ac:dyDescent="0.25">
      <c r="A1409" s="39" t="s">
        <v>135</v>
      </c>
      <c r="B1409" s="39" t="s">
        <v>135</v>
      </c>
      <c r="C1409" s="39">
        <v>406000</v>
      </c>
      <c r="D1409" s="39">
        <v>11</v>
      </c>
      <c r="E1409" s="39">
        <v>339</v>
      </c>
      <c r="F1409" s="39">
        <v>354</v>
      </c>
      <c r="G1409" s="39">
        <v>323</v>
      </c>
      <c r="H1409" s="39">
        <v>358</v>
      </c>
      <c r="I1409" s="39">
        <v>316</v>
      </c>
      <c r="J1409" s="39">
        <v>339</v>
      </c>
      <c r="K1409" s="39">
        <v>383</v>
      </c>
      <c r="L1409" s="39">
        <v>347</v>
      </c>
      <c r="M1409" s="39">
        <v>362</v>
      </c>
      <c r="N1409" s="39">
        <v>343</v>
      </c>
    </row>
    <row r="1410" spans="1:14" x14ac:dyDescent="0.25">
      <c r="A1410" s="39" t="s">
        <v>135</v>
      </c>
      <c r="B1410" s="39" t="s">
        <v>135</v>
      </c>
      <c r="C1410" s="39">
        <v>406000</v>
      </c>
      <c r="D1410" s="39">
        <v>12</v>
      </c>
      <c r="E1410" s="39">
        <v>291</v>
      </c>
      <c r="F1410" s="39">
        <v>321</v>
      </c>
      <c r="G1410" s="39">
        <v>335</v>
      </c>
      <c r="H1410" s="39">
        <v>306</v>
      </c>
      <c r="I1410" s="39">
        <v>339</v>
      </c>
      <c r="J1410" s="39">
        <v>300</v>
      </c>
      <c r="K1410" s="39">
        <v>321</v>
      </c>
      <c r="L1410" s="39">
        <v>363</v>
      </c>
      <c r="M1410" s="39">
        <v>328</v>
      </c>
      <c r="N1410" s="39">
        <v>342</v>
      </c>
    </row>
    <row r="1411" spans="1:14" x14ac:dyDescent="0.25">
      <c r="A1411" s="39" t="s">
        <v>135</v>
      </c>
      <c r="B1411" s="39" t="s">
        <v>135</v>
      </c>
      <c r="C1411" s="39">
        <v>406000</v>
      </c>
      <c r="D1411" s="39">
        <v>2</v>
      </c>
      <c r="E1411" s="39">
        <v>313</v>
      </c>
      <c r="F1411" s="39">
        <v>312</v>
      </c>
      <c r="G1411" s="39">
        <v>342</v>
      </c>
      <c r="H1411" s="39">
        <v>348</v>
      </c>
      <c r="I1411" s="39">
        <v>324</v>
      </c>
      <c r="J1411" s="39">
        <v>338</v>
      </c>
      <c r="K1411" s="39">
        <v>338</v>
      </c>
      <c r="L1411" s="39">
        <v>338</v>
      </c>
      <c r="M1411" s="39">
        <v>338</v>
      </c>
      <c r="N1411" s="39">
        <v>338</v>
      </c>
    </row>
    <row r="1412" spans="1:14" x14ac:dyDescent="0.25">
      <c r="A1412" s="39" t="s">
        <v>135</v>
      </c>
      <c r="B1412" s="39" t="s">
        <v>135</v>
      </c>
      <c r="C1412" s="39">
        <v>406000</v>
      </c>
      <c r="D1412" s="39">
        <v>3</v>
      </c>
      <c r="E1412" s="39">
        <v>335</v>
      </c>
      <c r="F1412" s="39">
        <v>318</v>
      </c>
      <c r="G1412" s="39">
        <v>317</v>
      </c>
      <c r="H1412" s="39">
        <v>347</v>
      </c>
      <c r="I1412" s="39">
        <v>353</v>
      </c>
      <c r="J1412" s="39">
        <v>328</v>
      </c>
      <c r="K1412" s="39">
        <v>343</v>
      </c>
      <c r="L1412" s="39">
        <v>343</v>
      </c>
      <c r="M1412" s="39">
        <v>343</v>
      </c>
      <c r="N1412" s="39">
        <v>343</v>
      </c>
    </row>
    <row r="1413" spans="1:14" x14ac:dyDescent="0.25">
      <c r="A1413" s="39" t="s">
        <v>135</v>
      </c>
      <c r="B1413" s="39" t="s">
        <v>135</v>
      </c>
      <c r="C1413" s="39">
        <v>406000</v>
      </c>
      <c r="D1413" s="39">
        <v>4</v>
      </c>
      <c r="E1413" s="39">
        <v>328</v>
      </c>
      <c r="F1413" s="39">
        <v>342</v>
      </c>
      <c r="G1413" s="39">
        <v>325</v>
      </c>
      <c r="H1413" s="39">
        <v>323</v>
      </c>
      <c r="I1413" s="39">
        <v>355</v>
      </c>
      <c r="J1413" s="39">
        <v>360</v>
      </c>
      <c r="K1413" s="39">
        <v>335</v>
      </c>
      <c r="L1413" s="39">
        <v>350</v>
      </c>
      <c r="M1413" s="39">
        <v>350</v>
      </c>
      <c r="N1413" s="39">
        <v>350</v>
      </c>
    </row>
    <row r="1414" spans="1:14" x14ac:dyDescent="0.25">
      <c r="A1414" s="39" t="s">
        <v>135</v>
      </c>
      <c r="B1414" s="39" t="s">
        <v>135</v>
      </c>
      <c r="C1414" s="39">
        <v>406000</v>
      </c>
      <c r="D1414" s="39">
        <v>5</v>
      </c>
      <c r="E1414" s="39">
        <v>366</v>
      </c>
      <c r="F1414" s="39">
        <v>332</v>
      </c>
      <c r="G1414" s="39">
        <v>346</v>
      </c>
      <c r="H1414" s="39">
        <v>329</v>
      </c>
      <c r="I1414" s="39">
        <v>327</v>
      </c>
      <c r="J1414" s="39">
        <v>359</v>
      </c>
      <c r="K1414" s="39">
        <v>365</v>
      </c>
      <c r="L1414" s="39">
        <v>339</v>
      </c>
      <c r="M1414" s="39">
        <v>354</v>
      </c>
      <c r="N1414" s="39">
        <v>354</v>
      </c>
    </row>
    <row r="1415" spans="1:14" x14ac:dyDescent="0.25">
      <c r="A1415" s="39" t="s">
        <v>135</v>
      </c>
      <c r="B1415" s="39" t="s">
        <v>135</v>
      </c>
      <c r="C1415" s="39">
        <v>406000</v>
      </c>
      <c r="D1415" s="39">
        <v>6</v>
      </c>
      <c r="E1415" s="39">
        <v>326</v>
      </c>
      <c r="F1415" s="39">
        <v>369</v>
      </c>
      <c r="G1415" s="39">
        <v>334</v>
      </c>
      <c r="H1415" s="39">
        <v>349</v>
      </c>
      <c r="I1415" s="39">
        <v>331</v>
      </c>
      <c r="J1415" s="39">
        <v>330</v>
      </c>
      <c r="K1415" s="39">
        <v>362</v>
      </c>
      <c r="L1415" s="39">
        <v>367</v>
      </c>
      <c r="M1415" s="39">
        <v>342</v>
      </c>
      <c r="N1415" s="39">
        <v>357</v>
      </c>
    </row>
    <row r="1416" spans="1:14" x14ac:dyDescent="0.25">
      <c r="A1416" s="39" t="s">
        <v>135</v>
      </c>
      <c r="B1416" s="39" t="s">
        <v>135</v>
      </c>
      <c r="C1416" s="39">
        <v>406000</v>
      </c>
      <c r="D1416" s="39">
        <v>7</v>
      </c>
      <c r="E1416" s="39">
        <v>311</v>
      </c>
      <c r="F1416" s="39">
        <v>333</v>
      </c>
      <c r="G1416" s="39">
        <v>376</v>
      </c>
      <c r="H1416" s="39">
        <v>341</v>
      </c>
      <c r="I1416" s="39">
        <v>355</v>
      </c>
      <c r="J1416" s="39">
        <v>337</v>
      </c>
      <c r="K1416" s="39">
        <v>336</v>
      </c>
      <c r="L1416" s="39">
        <v>368</v>
      </c>
      <c r="M1416" s="39">
        <v>374</v>
      </c>
      <c r="N1416" s="39">
        <v>348</v>
      </c>
    </row>
    <row r="1417" spans="1:14" x14ac:dyDescent="0.25">
      <c r="A1417" s="39" t="s">
        <v>135</v>
      </c>
      <c r="B1417" s="39" t="s">
        <v>135</v>
      </c>
      <c r="C1417" s="39">
        <v>406000</v>
      </c>
      <c r="D1417" s="39">
        <v>8</v>
      </c>
      <c r="E1417" s="39">
        <v>358</v>
      </c>
      <c r="F1417" s="39">
        <v>316</v>
      </c>
      <c r="G1417" s="39">
        <v>338</v>
      </c>
      <c r="H1417" s="39">
        <v>382</v>
      </c>
      <c r="I1417" s="39">
        <v>347</v>
      </c>
      <c r="J1417" s="39">
        <v>361</v>
      </c>
      <c r="K1417" s="39">
        <v>343</v>
      </c>
      <c r="L1417" s="39">
        <v>342</v>
      </c>
      <c r="M1417" s="39">
        <v>375</v>
      </c>
      <c r="N1417" s="39">
        <v>381</v>
      </c>
    </row>
    <row r="1418" spans="1:14" x14ac:dyDescent="0.25">
      <c r="A1418" s="39" t="s">
        <v>135</v>
      </c>
      <c r="B1418" s="39" t="s">
        <v>135</v>
      </c>
      <c r="C1418" s="39">
        <v>406000</v>
      </c>
      <c r="D1418" s="39">
        <v>9</v>
      </c>
      <c r="E1418" s="39">
        <v>358</v>
      </c>
      <c r="F1418" s="39">
        <v>397</v>
      </c>
      <c r="G1418" s="39">
        <v>351</v>
      </c>
      <c r="H1418" s="39">
        <v>376</v>
      </c>
      <c r="I1418" s="39">
        <v>424</v>
      </c>
      <c r="J1418" s="39">
        <v>385</v>
      </c>
      <c r="K1418" s="39">
        <v>401</v>
      </c>
      <c r="L1418" s="39">
        <v>381</v>
      </c>
      <c r="M1418" s="39">
        <v>379</v>
      </c>
      <c r="N1418" s="39">
        <v>416</v>
      </c>
    </row>
    <row r="1419" spans="1:14" x14ac:dyDescent="0.25">
      <c r="A1419" s="39" t="s">
        <v>135</v>
      </c>
      <c r="B1419" s="39" t="s">
        <v>135</v>
      </c>
      <c r="C1419" s="39">
        <v>407000</v>
      </c>
      <c r="D1419" s="39">
        <v>0</v>
      </c>
      <c r="E1419" s="39">
        <v>174</v>
      </c>
      <c r="F1419" s="39">
        <v>177</v>
      </c>
      <c r="G1419" s="39">
        <v>165</v>
      </c>
      <c r="H1419" s="39">
        <v>172</v>
      </c>
      <c r="I1419" s="39">
        <v>172</v>
      </c>
      <c r="J1419" s="39">
        <v>172</v>
      </c>
      <c r="K1419" s="39">
        <v>172</v>
      </c>
      <c r="L1419" s="39">
        <v>172</v>
      </c>
      <c r="M1419" s="39">
        <v>172</v>
      </c>
      <c r="N1419" s="39">
        <v>172</v>
      </c>
    </row>
    <row r="1420" spans="1:14" x14ac:dyDescent="0.25">
      <c r="A1420" s="39" t="s">
        <v>135</v>
      </c>
      <c r="B1420" s="39" t="s">
        <v>135</v>
      </c>
      <c r="C1420" s="39">
        <v>407000</v>
      </c>
      <c r="D1420" s="39">
        <v>1</v>
      </c>
      <c r="E1420" s="39">
        <v>189</v>
      </c>
      <c r="F1420" s="39">
        <v>180</v>
      </c>
      <c r="G1420" s="39">
        <v>183</v>
      </c>
      <c r="H1420" s="39">
        <v>170</v>
      </c>
      <c r="I1420" s="39">
        <v>177</v>
      </c>
      <c r="J1420" s="39">
        <v>177</v>
      </c>
      <c r="K1420" s="39">
        <v>177</v>
      </c>
      <c r="L1420" s="39">
        <v>177</v>
      </c>
      <c r="M1420" s="39">
        <v>177</v>
      </c>
      <c r="N1420" s="39">
        <v>177</v>
      </c>
    </row>
    <row r="1421" spans="1:14" x14ac:dyDescent="0.25">
      <c r="A1421" s="39" t="s">
        <v>135</v>
      </c>
      <c r="B1421" s="39" t="s">
        <v>135</v>
      </c>
      <c r="C1421" s="39">
        <v>407000</v>
      </c>
      <c r="D1421" s="39">
        <v>10</v>
      </c>
      <c r="E1421" s="39">
        <v>191</v>
      </c>
      <c r="F1421" s="39">
        <v>191</v>
      </c>
      <c r="G1421" s="39">
        <v>189</v>
      </c>
      <c r="H1421" s="39">
        <v>181</v>
      </c>
      <c r="I1421" s="39">
        <v>235</v>
      </c>
      <c r="J1421" s="39">
        <v>184</v>
      </c>
      <c r="K1421" s="39">
        <v>227</v>
      </c>
      <c r="L1421" s="39">
        <v>209</v>
      </c>
      <c r="M1421" s="39">
        <v>222</v>
      </c>
      <c r="N1421" s="39">
        <v>247</v>
      </c>
    </row>
    <row r="1422" spans="1:14" x14ac:dyDescent="0.25">
      <c r="A1422" s="39" t="s">
        <v>135</v>
      </c>
      <c r="B1422" s="39" t="s">
        <v>135</v>
      </c>
      <c r="C1422" s="39">
        <v>407000</v>
      </c>
      <c r="D1422" s="39">
        <v>11</v>
      </c>
      <c r="E1422" s="39">
        <v>163</v>
      </c>
      <c r="F1422" s="39">
        <v>188</v>
      </c>
      <c r="G1422" s="39">
        <v>188</v>
      </c>
      <c r="H1422" s="39">
        <v>186</v>
      </c>
      <c r="I1422" s="39">
        <v>178</v>
      </c>
      <c r="J1422" s="39">
        <v>231</v>
      </c>
      <c r="K1422" s="39">
        <v>181</v>
      </c>
      <c r="L1422" s="39">
        <v>223</v>
      </c>
      <c r="M1422" s="39">
        <v>205</v>
      </c>
      <c r="N1422" s="39">
        <v>218</v>
      </c>
    </row>
    <row r="1423" spans="1:14" x14ac:dyDescent="0.25">
      <c r="A1423" s="39" t="s">
        <v>135</v>
      </c>
      <c r="B1423" s="39" t="s">
        <v>135</v>
      </c>
      <c r="C1423" s="39">
        <v>407000</v>
      </c>
      <c r="D1423" s="39">
        <v>12</v>
      </c>
      <c r="E1423" s="39">
        <v>196</v>
      </c>
      <c r="F1423" s="39">
        <v>161</v>
      </c>
      <c r="G1423" s="39">
        <v>186</v>
      </c>
      <c r="H1423" s="39">
        <v>186</v>
      </c>
      <c r="I1423" s="39">
        <v>184</v>
      </c>
      <c r="J1423" s="39">
        <v>176</v>
      </c>
      <c r="K1423" s="39">
        <v>229</v>
      </c>
      <c r="L1423" s="39">
        <v>179</v>
      </c>
      <c r="M1423" s="39">
        <v>220</v>
      </c>
      <c r="N1423" s="39">
        <v>203</v>
      </c>
    </row>
    <row r="1424" spans="1:14" x14ac:dyDescent="0.25">
      <c r="A1424" s="39" t="s">
        <v>135</v>
      </c>
      <c r="B1424" s="39" t="s">
        <v>135</v>
      </c>
      <c r="C1424" s="39">
        <v>407000</v>
      </c>
      <c r="D1424" s="39">
        <v>2</v>
      </c>
      <c r="E1424" s="39">
        <v>178</v>
      </c>
      <c r="F1424" s="39">
        <v>197</v>
      </c>
      <c r="G1424" s="39">
        <v>188</v>
      </c>
      <c r="H1424" s="39">
        <v>191</v>
      </c>
      <c r="I1424" s="39">
        <v>178</v>
      </c>
      <c r="J1424" s="39">
        <v>185</v>
      </c>
      <c r="K1424" s="39">
        <v>185</v>
      </c>
      <c r="L1424" s="39">
        <v>185</v>
      </c>
      <c r="M1424" s="39">
        <v>185</v>
      </c>
      <c r="N1424" s="39">
        <v>185</v>
      </c>
    </row>
    <row r="1425" spans="1:14" x14ac:dyDescent="0.25">
      <c r="A1425" s="39" t="s">
        <v>135</v>
      </c>
      <c r="B1425" s="39" t="s">
        <v>135</v>
      </c>
      <c r="C1425" s="39">
        <v>407000</v>
      </c>
      <c r="D1425" s="39">
        <v>3</v>
      </c>
      <c r="E1425" s="39">
        <v>172</v>
      </c>
      <c r="F1425" s="39">
        <v>183</v>
      </c>
      <c r="G1425" s="39">
        <v>204</v>
      </c>
      <c r="H1425" s="39">
        <v>194</v>
      </c>
      <c r="I1425" s="39">
        <v>197</v>
      </c>
      <c r="J1425" s="39">
        <v>183</v>
      </c>
      <c r="K1425" s="39">
        <v>191</v>
      </c>
      <c r="L1425" s="39">
        <v>191</v>
      </c>
      <c r="M1425" s="39">
        <v>191</v>
      </c>
      <c r="N1425" s="39">
        <v>191</v>
      </c>
    </row>
    <row r="1426" spans="1:14" x14ac:dyDescent="0.25">
      <c r="A1426" s="39" t="s">
        <v>135</v>
      </c>
      <c r="B1426" s="39" t="s">
        <v>135</v>
      </c>
      <c r="C1426" s="39">
        <v>407000</v>
      </c>
      <c r="D1426" s="39">
        <v>4</v>
      </c>
      <c r="E1426" s="39">
        <v>194</v>
      </c>
      <c r="F1426" s="39">
        <v>179</v>
      </c>
      <c r="G1426" s="39">
        <v>191</v>
      </c>
      <c r="H1426" s="39">
        <v>212</v>
      </c>
      <c r="I1426" s="39">
        <v>201</v>
      </c>
      <c r="J1426" s="39">
        <v>205</v>
      </c>
      <c r="K1426" s="39">
        <v>190</v>
      </c>
      <c r="L1426" s="39">
        <v>199</v>
      </c>
      <c r="M1426" s="39">
        <v>199</v>
      </c>
      <c r="N1426" s="39">
        <v>199</v>
      </c>
    </row>
    <row r="1427" spans="1:14" x14ac:dyDescent="0.25">
      <c r="A1427" s="39" t="s">
        <v>135</v>
      </c>
      <c r="B1427" s="39" t="s">
        <v>135</v>
      </c>
      <c r="C1427" s="39">
        <v>407000</v>
      </c>
      <c r="D1427" s="39">
        <v>5</v>
      </c>
      <c r="E1427" s="39">
        <v>161</v>
      </c>
      <c r="F1427" s="39">
        <v>198</v>
      </c>
      <c r="G1427" s="39">
        <v>182</v>
      </c>
      <c r="H1427" s="39">
        <v>194</v>
      </c>
      <c r="I1427" s="39">
        <v>215</v>
      </c>
      <c r="J1427" s="39">
        <v>205</v>
      </c>
      <c r="K1427" s="39">
        <v>208</v>
      </c>
      <c r="L1427" s="39">
        <v>194</v>
      </c>
      <c r="M1427" s="39">
        <v>202</v>
      </c>
      <c r="N1427" s="39">
        <v>202</v>
      </c>
    </row>
    <row r="1428" spans="1:14" x14ac:dyDescent="0.25">
      <c r="A1428" s="39" t="s">
        <v>135</v>
      </c>
      <c r="B1428" s="39" t="s">
        <v>135</v>
      </c>
      <c r="C1428" s="39">
        <v>407000</v>
      </c>
      <c r="D1428" s="39">
        <v>6</v>
      </c>
      <c r="E1428" s="39">
        <v>216</v>
      </c>
      <c r="F1428" s="39">
        <v>170</v>
      </c>
      <c r="G1428" s="39">
        <v>209</v>
      </c>
      <c r="H1428" s="39">
        <v>192</v>
      </c>
      <c r="I1428" s="39">
        <v>205</v>
      </c>
      <c r="J1428" s="39">
        <v>227</v>
      </c>
      <c r="K1428" s="39">
        <v>216</v>
      </c>
      <c r="L1428" s="39">
        <v>220</v>
      </c>
      <c r="M1428" s="39">
        <v>204</v>
      </c>
      <c r="N1428" s="39">
        <v>213</v>
      </c>
    </row>
    <row r="1429" spans="1:14" x14ac:dyDescent="0.25">
      <c r="A1429" s="39" t="s">
        <v>135</v>
      </c>
      <c r="B1429" s="39" t="s">
        <v>135</v>
      </c>
      <c r="C1429" s="39">
        <v>407000</v>
      </c>
      <c r="D1429" s="39">
        <v>7</v>
      </c>
      <c r="E1429" s="39">
        <v>172</v>
      </c>
      <c r="F1429" s="39">
        <v>223</v>
      </c>
      <c r="G1429" s="39">
        <v>175</v>
      </c>
      <c r="H1429" s="39">
        <v>215</v>
      </c>
      <c r="I1429" s="39">
        <v>198</v>
      </c>
      <c r="J1429" s="39">
        <v>211</v>
      </c>
      <c r="K1429" s="39">
        <v>234</v>
      </c>
      <c r="L1429" s="39">
        <v>223</v>
      </c>
      <c r="M1429" s="39">
        <v>226</v>
      </c>
      <c r="N1429" s="39">
        <v>211</v>
      </c>
    </row>
    <row r="1430" spans="1:14" x14ac:dyDescent="0.25">
      <c r="A1430" s="39" t="s">
        <v>135</v>
      </c>
      <c r="B1430" s="39" t="s">
        <v>135</v>
      </c>
      <c r="C1430" s="39">
        <v>407000</v>
      </c>
      <c r="D1430" s="39">
        <v>8</v>
      </c>
      <c r="E1430" s="39">
        <v>182</v>
      </c>
      <c r="F1430" s="39">
        <v>174</v>
      </c>
      <c r="G1430" s="39">
        <v>226</v>
      </c>
      <c r="H1430" s="39">
        <v>177</v>
      </c>
      <c r="I1430" s="39">
        <v>218</v>
      </c>
      <c r="J1430" s="39">
        <v>201</v>
      </c>
      <c r="K1430" s="39">
        <v>214</v>
      </c>
      <c r="L1430" s="39">
        <v>237</v>
      </c>
      <c r="M1430" s="39">
        <v>226</v>
      </c>
      <c r="N1430" s="39">
        <v>229</v>
      </c>
    </row>
    <row r="1431" spans="1:14" x14ac:dyDescent="0.25">
      <c r="A1431" s="39" t="s">
        <v>135</v>
      </c>
      <c r="B1431" s="39" t="s">
        <v>135</v>
      </c>
      <c r="C1431" s="39">
        <v>407000</v>
      </c>
      <c r="D1431" s="39">
        <v>9</v>
      </c>
      <c r="E1431" s="39">
        <v>193</v>
      </c>
      <c r="F1431" s="39">
        <v>191</v>
      </c>
      <c r="G1431" s="39">
        <v>182</v>
      </c>
      <c r="H1431" s="39">
        <v>237</v>
      </c>
      <c r="I1431" s="39">
        <v>185</v>
      </c>
      <c r="J1431" s="39">
        <v>228</v>
      </c>
      <c r="K1431" s="39">
        <v>210</v>
      </c>
      <c r="L1431" s="39">
        <v>223</v>
      </c>
      <c r="M1431" s="39">
        <v>248</v>
      </c>
      <c r="N1431" s="39">
        <v>236</v>
      </c>
    </row>
    <row r="1432" spans="1:14" x14ac:dyDescent="0.25">
      <c r="A1432" s="39" t="s">
        <v>135</v>
      </c>
      <c r="B1432" s="39" t="s">
        <v>135</v>
      </c>
      <c r="C1432" s="39">
        <v>4101000</v>
      </c>
      <c r="D1432" s="39">
        <v>0</v>
      </c>
      <c r="E1432" s="39">
        <v>114</v>
      </c>
      <c r="F1432" s="39">
        <v>121</v>
      </c>
      <c r="G1432" s="39">
        <v>113</v>
      </c>
      <c r="H1432" s="39">
        <v>116</v>
      </c>
      <c r="I1432" s="39">
        <v>116</v>
      </c>
      <c r="J1432" s="39">
        <v>116</v>
      </c>
      <c r="K1432" s="39">
        <v>116</v>
      </c>
      <c r="L1432" s="39">
        <v>116</v>
      </c>
      <c r="M1432" s="39">
        <v>116</v>
      </c>
      <c r="N1432" s="39">
        <v>116</v>
      </c>
    </row>
    <row r="1433" spans="1:14" x14ac:dyDescent="0.25">
      <c r="A1433" s="39" t="s">
        <v>135</v>
      </c>
      <c r="B1433" s="39" t="s">
        <v>135</v>
      </c>
      <c r="C1433" s="39">
        <v>4101000</v>
      </c>
      <c r="D1433" s="39">
        <v>1</v>
      </c>
      <c r="E1433" s="39">
        <v>110</v>
      </c>
      <c r="F1433" s="39">
        <v>110</v>
      </c>
      <c r="G1433" s="39">
        <v>118</v>
      </c>
      <c r="H1433" s="39">
        <v>109</v>
      </c>
      <c r="I1433" s="39">
        <v>113</v>
      </c>
      <c r="J1433" s="39">
        <v>113</v>
      </c>
      <c r="K1433" s="39">
        <v>113</v>
      </c>
      <c r="L1433" s="39">
        <v>113</v>
      </c>
      <c r="M1433" s="39">
        <v>113</v>
      </c>
      <c r="N1433" s="39">
        <v>113</v>
      </c>
    </row>
    <row r="1434" spans="1:14" x14ac:dyDescent="0.25">
      <c r="A1434" s="39" t="s">
        <v>135</v>
      </c>
      <c r="B1434" s="39" t="s">
        <v>135</v>
      </c>
      <c r="C1434" s="39">
        <v>4101000</v>
      </c>
      <c r="D1434" s="39">
        <v>10</v>
      </c>
      <c r="E1434" s="39">
        <v>95</v>
      </c>
      <c r="F1434" s="39">
        <v>105</v>
      </c>
      <c r="G1434" s="39">
        <v>100</v>
      </c>
      <c r="H1434" s="39">
        <v>92</v>
      </c>
      <c r="I1434" s="39">
        <v>81</v>
      </c>
      <c r="J1434" s="39">
        <v>81</v>
      </c>
      <c r="K1434" s="39">
        <v>87</v>
      </c>
      <c r="L1434" s="39">
        <v>88</v>
      </c>
      <c r="M1434" s="39">
        <v>81</v>
      </c>
      <c r="N1434" s="39">
        <v>91</v>
      </c>
    </row>
    <row r="1435" spans="1:14" x14ac:dyDescent="0.25">
      <c r="A1435" s="39" t="s">
        <v>135</v>
      </c>
      <c r="B1435" s="39" t="s">
        <v>135</v>
      </c>
      <c r="C1435" s="39">
        <v>4101000</v>
      </c>
      <c r="D1435" s="39">
        <v>11</v>
      </c>
      <c r="E1435" s="39">
        <v>96</v>
      </c>
      <c r="F1435" s="39">
        <v>91</v>
      </c>
      <c r="G1435" s="39">
        <v>101</v>
      </c>
      <c r="H1435" s="39">
        <v>96</v>
      </c>
      <c r="I1435" s="39">
        <v>89</v>
      </c>
      <c r="J1435" s="39">
        <v>78</v>
      </c>
      <c r="K1435" s="39">
        <v>78</v>
      </c>
      <c r="L1435" s="39">
        <v>84</v>
      </c>
      <c r="M1435" s="39">
        <v>84</v>
      </c>
      <c r="N1435" s="39">
        <v>78</v>
      </c>
    </row>
    <row r="1436" spans="1:14" x14ac:dyDescent="0.25">
      <c r="A1436" s="39" t="s">
        <v>135</v>
      </c>
      <c r="B1436" s="39" t="s">
        <v>135</v>
      </c>
      <c r="C1436" s="39">
        <v>4101000</v>
      </c>
      <c r="D1436" s="39">
        <v>12</v>
      </c>
      <c r="E1436" s="39">
        <v>96</v>
      </c>
      <c r="F1436" s="39">
        <v>91</v>
      </c>
      <c r="G1436" s="39">
        <v>86</v>
      </c>
      <c r="H1436" s="39">
        <v>95</v>
      </c>
      <c r="I1436" s="39">
        <v>91</v>
      </c>
      <c r="J1436" s="39">
        <v>84</v>
      </c>
      <c r="K1436" s="39">
        <v>73</v>
      </c>
      <c r="L1436" s="39">
        <v>74</v>
      </c>
      <c r="M1436" s="39">
        <v>79</v>
      </c>
      <c r="N1436" s="39">
        <v>79</v>
      </c>
    </row>
    <row r="1437" spans="1:14" x14ac:dyDescent="0.25">
      <c r="A1437" s="39" t="s">
        <v>135</v>
      </c>
      <c r="B1437" s="39" t="s">
        <v>135</v>
      </c>
      <c r="C1437" s="39">
        <v>4101000</v>
      </c>
      <c r="D1437" s="39">
        <v>2</v>
      </c>
      <c r="E1437" s="39">
        <v>93</v>
      </c>
      <c r="F1437" s="39">
        <v>105</v>
      </c>
      <c r="G1437" s="39">
        <v>106</v>
      </c>
      <c r="H1437" s="39">
        <v>113</v>
      </c>
      <c r="I1437" s="39">
        <v>105</v>
      </c>
      <c r="J1437" s="39">
        <v>108</v>
      </c>
      <c r="K1437" s="39">
        <v>108</v>
      </c>
      <c r="L1437" s="39">
        <v>108</v>
      </c>
      <c r="M1437" s="39">
        <v>108</v>
      </c>
      <c r="N1437" s="39">
        <v>108</v>
      </c>
    </row>
    <row r="1438" spans="1:14" x14ac:dyDescent="0.25">
      <c r="A1438" s="39" t="s">
        <v>135</v>
      </c>
      <c r="B1438" s="39" t="s">
        <v>135</v>
      </c>
      <c r="C1438" s="39">
        <v>4101000</v>
      </c>
      <c r="D1438" s="39">
        <v>3</v>
      </c>
      <c r="E1438" s="39">
        <v>99</v>
      </c>
      <c r="F1438" s="39">
        <v>91</v>
      </c>
      <c r="G1438" s="39">
        <v>103</v>
      </c>
      <c r="H1438" s="39">
        <v>104</v>
      </c>
      <c r="I1438" s="39">
        <v>111</v>
      </c>
      <c r="J1438" s="39">
        <v>103</v>
      </c>
      <c r="K1438" s="39">
        <v>106</v>
      </c>
      <c r="L1438" s="39">
        <v>106</v>
      </c>
      <c r="M1438" s="39">
        <v>106</v>
      </c>
      <c r="N1438" s="39">
        <v>106</v>
      </c>
    </row>
    <row r="1439" spans="1:14" x14ac:dyDescent="0.25">
      <c r="A1439" s="39" t="s">
        <v>135</v>
      </c>
      <c r="B1439" s="39" t="s">
        <v>135</v>
      </c>
      <c r="C1439" s="39">
        <v>4101000</v>
      </c>
      <c r="D1439" s="39">
        <v>4</v>
      </c>
      <c r="E1439" s="39">
        <v>97</v>
      </c>
      <c r="F1439" s="39">
        <v>97</v>
      </c>
      <c r="G1439" s="39">
        <v>89</v>
      </c>
      <c r="H1439" s="39">
        <v>101</v>
      </c>
      <c r="I1439" s="39">
        <v>102</v>
      </c>
      <c r="J1439" s="39">
        <v>109</v>
      </c>
      <c r="K1439" s="39">
        <v>101</v>
      </c>
      <c r="L1439" s="39">
        <v>104</v>
      </c>
      <c r="M1439" s="39">
        <v>104</v>
      </c>
      <c r="N1439" s="39">
        <v>104</v>
      </c>
    </row>
    <row r="1440" spans="1:14" x14ac:dyDescent="0.25">
      <c r="A1440" s="39" t="s">
        <v>135</v>
      </c>
      <c r="B1440" s="39" t="s">
        <v>135</v>
      </c>
      <c r="C1440" s="39">
        <v>4101000</v>
      </c>
      <c r="D1440" s="39">
        <v>5</v>
      </c>
      <c r="E1440" s="39">
        <v>88</v>
      </c>
      <c r="F1440" s="39">
        <v>94</v>
      </c>
      <c r="G1440" s="39">
        <v>95</v>
      </c>
      <c r="H1440" s="39">
        <v>87</v>
      </c>
      <c r="I1440" s="39">
        <v>99</v>
      </c>
      <c r="J1440" s="39">
        <v>99</v>
      </c>
      <c r="K1440" s="39">
        <v>106</v>
      </c>
      <c r="L1440" s="39">
        <v>98</v>
      </c>
      <c r="M1440" s="39">
        <v>101</v>
      </c>
      <c r="N1440" s="39">
        <v>101</v>
      </c>
    </row>
    <row r="1441" spans="1:14" x14ac:dyDescent="0.25">
      <c r="A1441" s="39" t="s">
        <v>135</v>
      </c>
      <c r="B1441" s="39" t="s">
        <v>135</v>
      </c>
      <c r="C1441" s="39">
        <v>4101000</v>
      </c>
      <c r="D1441" s="39">
        <v>6</v>
      </c>
      <c r="E1441" s="39">
        <v>86</v>
      </c>
      <c r="F1441" s="39">
        <v>87</v>
      </c>
      <c r="G1441" s="39">
        <v>94</v>
      </c>
      <c r="H1441" s="39">
        <v>94</v>
      </c>
      <c r="I1441" s="39">
        <v>86</v>
      </c>
      <c r="J1441" s="39">
        <v>98</v>
      </c>
      <c r="K1441" s="39">
        <v>98</v>
      </c>
      <c r="L1441" s="39">
        <v>105</v>
      </c>
      <c r="M1441" s="39">
        <v>98</v>
      </c>
      <c r="N1441" s="39">
        <v>100</v>
      </c>
    </row>
    <row r="1442" spans="1:14" x14ac:dyDescent="0.25">
      <c r="A1442" s="39" t="s">
        <v>135</v>
      </c>
      <c r="B1442" s="39" t="s">
        <v>135</v>
      </c>
      <c r="C1442" s="39">
        <v>4101000</v>
      </c>
      <c r="D1442" s="39">
        <v>7</v>
      </c>
      <c r="E1442" s="39">
        <v>97</v>
      </c>
      <c r="F1442" s="39">
        <v>84</v>
      </c>
      <c r="G1442" s="39">
        <v>85</v>
      </c>
      <c r="H1442" s="39">
        <v>92</v>
      </c>
      <c r="I1442" s="39">
        <v>92</v>
      </c>
      <c r="J1442" s="39">
        <v>85</v>
      </c>
      <c r="K1442" s="39">
        <v>96</v>
      </c>
      <c r="L1442" s="39">
        <v>96</v>
      </c>
      <c r="M1442" s="39">
        <v>103</v>
      </c>
      <c r="N1442" s="39">
        <v>95</v>
      </c>
    </row>
    <row r="1443" spans="1:14" x14ac:dyDescent="0.25">
      <c r="A1443" s="39" t="s">
        <v>135</v>
      </c>
      <c r="B1443" s="39" t="s">
        <v>135</v>
      </c>
      <c r="C1443" s="39">
        <v>4101000</v>
      </c>
      <c r="D1443" s="39">
        <v>8</v>
      </c>
      <c r="E1443" s="39">
        <v>108</v>
      </c>
      <c r="F1443" s="39">
        <v>99</v>
      </c>
      <c r="G1443" s="39">
        <v>86</v>
      </c>
      <c r="H1443" s="39">
        <v>87</v>
      </c>
      <c r="I1443" s="39">
        <v>94</v>
      </c>
      <c r="J1443" s="39">
        <v>94</v>
      </c>
      <c r="K1443" s="39">
        <v>87</v>
      </c>
      <c r="L1443" s="39">
        <v>98</v>
      </c>
      <c r="M1443" s="39">
        <v>99</v>
      </c>
      <c r="N1443" s="39">
        <v>105</v>
      </c>
    </row>
    <row r="1444" spans="1:14" x14ac:dyDescent="0.25">
      <c r="A1444" s="39" t="s">
        <v>135</v>
      </c>
      <c r="B1444" s="39" t="s">
        <v>135</v>
      </c>
      <c r="C1444" s="39">
        <v>4101000</v>
      </c>
      <c r="D1444" s="39">
        <v>9</v>
      </c>
      <c r="E1444" s="39">
        <v>109</v>
      </c>
      <c r="F1444" s="39">
        <v>104</v>
      </c>
      <c r="G1444" s="39">
        <v>96</v>
      </c>
      <c r="H1444" s="39">
        <v>83</v>
      </c>
      <c r="I1444" s="39">
        <v>84</v>
      </c>
      <c r="J1444" s="39">
        <v>90</v>
      </c>
      <c r="K1444" s="39">
        <v>91</v>
      </c>
      <c r="L1444" s="39">
        <v>83</v>
      </c>
      <c r="M1444" s="39">
        <v>94</v>
      </c>
      <c r="N1444" s="39">
        <v>95</v>
      </c>
    </row>
    <row r="1445" spans="1:14" x14ac:dyDescent="0.25">
      <c r="A1445" s="39" t="s">
        <v>135</v>
      </c>
      <c r="B1445" s="39" t="s">
        <v>135</v>
      </c>
      <c r="C1445" s="39">
        <v>4102000</v>
      </c>
      <c r="D1445" s="39">
        <v>0</v>
      </c>
      <c r="E1445" s="39">
        <v>38</v>
      </c>
      <c r="F1445" s="39">
        <v>41</v>
      </c>
      <c r="G1445" s="39">
        <v>38</v>
      </c>
      <c r="H1445" s="39">
        <v>39</v>
      </c>
      <c r="I1445" s="39">
        <v>39</v>
      </c>
      <c r="J1445" s="39">
        <v>39</v>
      </c>
      <c r="K1445" s="39">
        <v>39</v>
      </c>
      <c r="L1445" s="39">
        <v>39</v>
      </c>
      <c r="M1445" s="39">
        <v>39</v>
      </c>
      <c r="N1445" s="39">
        <v>39</v>
      </c>
    </row>
    <row r="1446" spans="1:14" x14ac:dyDescent="0.25">
      <c r="A1446" s="39" t="s">
        <v>135</v>
      </c>
      <c r="B1446" s="39" t="s">
        <v>135</v>
      </c>
      <c r="C1446" s="39">
        <v>4102000</v>
      </c>
      <c r="D1446" s="39">
        <v>1</v>
      </c>
      <c r="E1446" s="39">
        <v>36</v>
      </c>
      <c r="F1446" s="39">
        <v>38</v>
      </c>
      <c r="G1446" s="39">
        <v>40</v>
      </c>
      <c r="H1446" s="39">
        <v>37</v>
      </c>
      <c r="I1446" s="39">
        <v>38</v>
      </c>
      <c r="J1446" s="39">
        <v>38</v>
      </c>
      <c r="K1446" s="39">
        <v>38</v>
      </c>
      <c r="L1446" s="39">
        <v>38</v>
      </c>
      <c r="M1446" s="39">
        <v>38</v>
      </c>
      <c r="N1446" s="39">
        <v>38</v>
      </c>
    </row>
    <row r="1447" spans="1:14" x14ac:dyDescent="0.25">
      <c r="A1447" s="39" t="s">
        <v>135</v>
      </c>
      <c r="B1447" s="39" t="s">
        <v>135</v>
      </c>
      <c r="C1447" s="39">
        <v>4102000</v>
      </c>
      <c r="D1447" s="39">
        <v>10</v>
      </c>
      <c r="E1447" s="39">
        <v>39</v>
      </c>
      <c r="F1447" s="39">
        <v>45</v>
      </c>
      <c r="G1447" s="39">
        <v>38</v>
      </c>
      <c r="H1447" s="39">
        <v>46</v>
      </c>
      <c r="I1447" s="39">
        <v>30</v>
      </c>
      <c r="J1447" s="39">
        <v>43</v>
      </c>
      <c r="K1447" s="39">
        <v>40</v>
      </c>
      <c r="L1447" s="39">
        <v>28</v>
      </c>
      <c r="M1447" s="39">
        <v>41</v>
      </c>
      <c r="N1447" s="39">
        <v>38</v>
      </c>
    </row>
    <row r="1448" spans="1:14" x14ac:dyDescent="0.25">
      <c r="A1448" s="39" t="s">
        <v>135</v>
      </c>
      <c r="B1448" s="39" t="s">
        <v>135</v>
      </c>
      <c r="C1448" s="39">
        <v>4102000</v>
      </c>
      <c r="D1448" s="39">
        <v>11</v>
      </c>
      <c r="E1448" s="39">
        <v>53</v>
      </c>
      <c r="F1448" s="39">
        <v>41</v>
      </c>
      <c r="G1448" s="39">
        <v>47</v>
      </c>
      <c r="H1448" s="39">
        <v>40</v>
      </c>
      <c r="I1448" s="39">
        <v>48</v>
      </c>
      <c r="J1448" s="39">
        <v>31</v>
      </c>
      <c r="K1448" s="39">
        <v>45</v>
      </c>
      <c r="L1448" s="39">
        <v>42</v>
      </c>
      <c r="M1448" s="39">
        <v>29</v>
      </c>
      <c r="N1448" s="39">
        <v>42</v>
      </c>
    </row>
    <row r="1449" spans="1:14" x14ac:dyDescent="0.25">
      <c r="A1449" s="39" t="s">
        <v>135</v>
      </c>
      <c r="B1449" s="39" t="s">
        <v>135</v>
      </c>
      <c r="C1449" s="39">
        <v>4102000</v>
      </c>
      <c r="D1449" s="39">
        <v>12</v>
      </c>
      <c r="E1449" s="39">
        <v>40</v>
      </c>
      <c r="F1449" s="39">
        <v>51</v>
      </c>
      <c r="G1449" s="39">
        <v>40</v>
      </c>
      <c r="H1449" s="39">
        <v>46</v>
      </c>
      <c r="I1449" s="39">
        <v>38</v>
      </c>
      <c r="J1449" s="39">
        <v>46</v>
      </c>
      <c r="K1449" s="39">
        <v>30</v>
      </c>
      <c r="L1449" s="39">
        <v>44</v>
      </c>
      <c r="M1449" s="39">
        <v>40</v>
      </c>
      <c r="N1449" s="39">
        <v>28</v>
      </c>
    </row>
    <row r="1450" spans="1:14" x14ac:dyDescent="0.25">
      <c r="A1450" s="39" t="s">
        <v>135</v>
      </c>
      <c r="B1450" s="39" t="s">
        <v>135</v>
      </c>
      <c r="C1450" s="39">
        <v>4102000</v>
      </c>
      <c r="D1450" s="39">
        <v>2</v>
      </c>
      <c r="E1450" s="39">
        <v>40</v>
      </c>
      <c r="F1450" s="39">
        <v>37</v>
      </c>
      <c r="G1450" s="39">
        <v>38</v>
      </c>
      <c r="H1450" s="39">
        <v>41</v>
      </c>
      <c r="I1450" s="39">
        <v>38</v>
      </c>
      <c r="J1450" s="39">
        <v>39</v>
      </c>
      <c r="K1450" s="39">
        <v>39</v>
      </c>
      <c r="L1450" s="39">
        <v>39</v>
      </c>
      <c r="M1450" s="39">
        <v>39</v>
      </c>
      <c r="N1450" s="39">
        <v>39</v>
      </c>
    </row>
    <row r="1451" spans="1:14" x14ac:dyDescent="0.25">
      <c r="A1451" s="39" t="s">
        <v>135</v>
      </c>
      <c r="B1451" s="39" t="s">
        <v>135</v>
      </c>
      <c r="C1451" s="39">
        <v>4102000</v>
      </c>
      <c r="D1451" s="39">
        <v>3</v>
      </c>
      <c r="E1451" s="39">
        <v>26</v>
      </c>
      <c r="F1451" s="39">
        <v>38</v>
      </c>
      <c r="G1451" s="39">
        <v>35</v>
      </c>
      <c r="H1451" s="39">
        <v>36</v>
      </c>
      <c r="I1451" s="39">
        <v>39</v>
      </c>
      <c r="J1451" s="39">
        <v>36</v>
      </c>
      <c r="K1451" s="39">
        <v>37</v>
      </c>
      <c r="L1451" s="39">
        <v>37</v>
      </c>
      <c r="M1451" s="39">
        <v>37</v>
      </c>
      <c r="N1451" s="39">
        <v>37</v>
      </c>
    </row>
    <row r="1452" spans="1:14" x14ac:dyDescent="0.25">
      <c r="A1452" s="39" t="s">
        <v>135</v>
      </c>
      <c r="B1452" s="39" t="s">
        <v>135</v>
      </c>
      <c r="C1452" s="39">
        <v>4102000</v>
      </c>
      <c r="D1452" s="39">
        <v>4</v>
      </c>
      <c r="E1452" s="39">
        <v>39</v>
      </c>
      <c r="F1452" s="39">
        <v>27</v>
      </c>
      <c r="G1452" s="39">
        <v>39</v>
      </c>
      <c r="H1452" s="39">
        <v>37</v>
      </c>
      <c r="I1452" s="39">
        <v>38</v>
      </c>
      <c r="J1452" s="39">
        <v>41</v>
      </c>
      <c r="K1452" s="39">
        <v>38</v>
      </c>
      <c r="L1452" s="39">
        <v>39</v>
      </c>
      <c r="M1452" s="39">
        <v>39</v>
      </c>
      <c r="N1452" s="39">
        <v>39</v>
      </c>
    </row>
    <row r="1453" spans="1:14" x14ac:dyDescent="0.25">
      <c r="A1453" s="39" t="s">
        <v>135</v>
      </c>
      <c r="B1453" s="39" t="s">
        <v>135</v>
      </c>
      <c r="C1453" s="39">
        <v>4102000</v>
      </c>
      <c r="D1453" s="39">
        <v>5</v>
      </c>
      <c r="E1453" s="39">
        <v>41</v>
      </c>
      <c r="F1453" s="39">
        <v>38</v>
      </c>
      <c r="G1453" s="39">
        <v>26</v>
      </c>
      <c r="H1453" s="39">
        <v>39</v>
      </c>
      <c r="I1453" s="39">
        <v>36</v>
      </c>
      <c r="J1453" s="39">
        <v>37</v>
      </c>
      <c r="K1453" s="39">
        <v>40</v>
      </c>
      <c r="L1453" s="39">
        <v>37</v>
      </c>
      <c r="M1453" s="39">
        <v>38</v>
      </c>
      <c r="N1453" s="39">
        <v>38</v>
      </c>
    </row>
    <row r="1454" spans="1:14" x14ac:dyDescent="0.25">
      <c r="A1454" s="39" t="s">
        <v>135</v>
      </c>
      <c r="B1454" s="39" t="s">
        <v>135</v>
      </c>
      <c r="C1454" s="39">
        <v>4102000</v>
      </c>
      <c r="D1454" s="39">
        <v>6</v>
      </c>
      <c r="E1454" s="39">
        <v>28</v>
      </c>
      <c r="F1454" s="39">
        <v>42</v>
      </c>
      <c r="G1454" s="39">
        <v>38</v>
      </c>
      <c r="H1454" s="39">
        <v>27</v>
      </c>
      <c r="I1454" s="39">
        <v>39</v>
      </c>
      <c r="J1454" s="39">
        <v>36</v>
      </c>
      <c r="K1454" s="39">
        <v>38</v>
      </c>
      <c r="L1454" s="39">
        <v>40</v>
      </c>
      <c r="M1454" s="39">
        <v>37</v>
      </c>
      <c r="N1454" s="39">
        <v>38</v>
      </c>
    </row>
    <row r="1455" spans="1:14" x14ac:dyDescent="0.25">
      <c r="A1455" s="39" t="s">
        <v>135</v>
      </c>
      <c r="B1455" s="39" t="s">
        <v>135</v>
      </c>
      <c r="C1455" s="39">
        <v>4102000</v>
      </c>
      <c r="D1455" s="39">
        <v>7</v>
      </c>
      <c r="E1455" s="39">
        <v>43</v>
      </c>
      <c r="F1455" s="39">
        <v>28</v>
      </c>
      <c r="G1455" s="39">
        <v>41</v>
      </c>
      <c r="H1455" s="39">
        <v>38</v>
      </c>
      <c r="I1455" s="39">
        <v>26</v>
      </c>
      <c r="J1455" s="39">
        <v>38</v>
      </c>
      <c r="K1455" s="39">
        <v>36</v>
      </c>
      <c r="L1455" s="39">
        <v>37</v>
      </c>
      <c r="M1455" s="39">
        <v>40</v>
      </c>
      <c r="N1455" s="39">
        <v>37</v>
      </c>
    </row>
    <row r="1456" spans="1:14" x14ac:dyDescent="0.25">
      <c r="A1456" s="39" t="s">
        <v>135</v>
      </c>
      <c r="B1456" s="39" t="s">
        <v>135</v>
      </c>
      <c r="C1456" s="39">
        <v>4102000</v>
      </c>
      <c r="D1456" s="39">
        <v>8</v>
      </c>
      <c r="E1456" s="39">
        <v>35</v>
      </c>
      <c r="F1456" s="39">
        <v>42</v>
      </c>
      <c r="G1456" s="39">
        <v>27</v>
      </c>
      <c r="H1456" s="39">
        <v>40</v>
      </c>
      <c r="I1456" s="39">
        <v>37</v>
      </c>
      <c r="J1456" s="39">
        <v>26</v>
      </c>
      <c r="K1456" s="39">
        <v>38</v>
      </c>
      <c r="L1456" s="39">
        <v>35</v>
      </c>
      <c r="M1456" s="39">
        <v>36</v>
      </c>
      <c r="N1456" s="39">
        <v>39</v>
      </c>
    </row>
    <row r="1457" spans="1:14" x14ac:dyDescent="0.25">
      <c r="A1457" s="39" t="s">
        <v>135</v>
      </c>
      <c r="B1457" s="39" t="s">
        <v>135</v>
      </c>
      <c r="C1457" s="39">
        <v>4102000</v>
      </c>
      <c r="D1457" s="39">
        <v>9</v>
      </c>
      <c r="E1457" s="39">
        <v>44</v>
      </c>
      <c r="F1457" s="39">
        <v>37</v>
      </c>
      <c r="G1457" s="39">
        <v>44</v>
      </c>
      <c r="H1457" s="39">
        <v>28</v>
      </c>
      <c r="I1457" s="39">
        <v>42</v>
      </c>
      <c r="J1457" s="39">
        <v>38</v>
      </c>
      <c r="K1457" s="39">
        <v>27</v>
      </c>
      <c r="L1457" s="39">
        <v>39</v>
      </c>
      <c r="M1457" s="39">
        <v>36</v>
      </c>
      <c r="N1457" s="39">
        <v>38</v>
      </c>
    </row>
    <row r="1458" spans="1:14" x14ac:dyDescent="0.25">
      <c r="A1458" s="39" t="s">
        <v>135</v>
      </c>
      <c r="B1458" s="39" t="s">
        <v>135</v>
      </c>
      <c r="C1458" s="39">
        <v>4201000</v>
      </c>
      <c r="D1458" s="39">
        <v>0</v>
      </c>
      <c r="E1458" s="39">
        <v>85</v>
      </c>
      <c r="F1458" s="39">
        <v>88</v>
      </c>
      <c r="G1458" s="39">
        <v>82</v>
      </c>
      <c r="H1458" s="39">
        <v>85</v>
      </c>
      <c r="I1458" s="39">
        <v>85</v>
      </c>
      <c r="J1458" s="39">
        <v>85</v>
      </c>
      <c r="K1458" s="39">
        <v>85</v>
      </c>
      <c r="L1458" s="39">
        <v>85</v>
      </c>
      <c r="M1458" s="39">
        <v>85</v>
      </c>
      <c r="N1458" s="39">
        <v>85</v>
      </c>
    </row>
    <row r="1459" spans="1:14" x14ac:dyDescent="0.25">
      <c r="A1459" s="39" t="s">
        <v>135</v>
      </c>
      <c r="B1459" s="39" t="s">
        <v>135</v>
      </c>
      <c r="C1459" s="39">
        <v>4201000</v>
      </c>
      <c r="D1459" s="39">
        <v>1</v>
      </c>
      <c r="E1459" s="39">
        <v>107</v>
      </c>
      <c r="F1459" s="39">
        <v>88</v>
      </c>
      <c r="G1459" s="39">
        <v>91</v>
      </c>
      <c r="H1459" s="39">
        <v>85</v>
      </c>
      <c r="I1459" s="39">
        <v>88</v>
      </c>
      <c r="J1459" s="39">
        <v>88</v>
      </c>
      <c r="K1459" s="39">
        <v>88</v>
      </c>
      <c r="L1459" s="39">
        <v>88</v>
      </c>
      <c r="M1459" s="39">
        <v>88</v>
      </c>
      <c r="N1459" s="39">
        <v>88</v>
      </c>
    </row>
    <row r="1460" spans="1:14" x14ac:dyDescent="0.25">
      <c r="A1460" s="39" t="s">
        <v>135</v>
      </c>
      <c r="B1460" s="39" t="s">
        <v>135</v>
      </c>
      <c r="C1460" s="39">
        <v>4201000</v>
      </c>
      <c r="D1460" s="39">
        <v>10</v>
      </c>
      <c r="E1460" s="39">
        <v>70</v>
      </c>
      <c r="F1460" s="39">
        <v>118</v>
      </c>
      <c r="G1460" s="39">
        <v>91</v>
      </c>
      <c r="H1460" s="39">
        <v>94</v>
      </c>
      <c r="I1460" s="39">
        <v>100</v>
      </c>
      <c r="J1460" s="39">
        <v>89</v>
      </c>
      <c r="K1460" s="39">
        <v>80</v>
      </c>
      <c r="L1460" s="39">
        <v>93</v>
      </c>
      <c r="M1460" s="39">
        <v>84</v>
      </c>
      <c r="N1460" s="39">
        <v>100</v>
      </c>
    </row>
    <row r="1461" spans="1:14" x14ac:dyDescent="0.25">
      <c r="A1461" s="39" t="s">
        <v>135</v>
      </c>
      <c r="B1461" s="39" t="s">
        <v>135</v>
      </c>
      <c r="C1461" s="39">
        <v>4201000</v>
      </c>
      <c r="D1461" s="39">
        <v>11</v>
      </c>
      <c r="E1461" s="39">
        <v>75</v>
      </c>
      <c r="F1461" s="39">
        <v>68</v>
      </c>
      <c r="G1461" s="39">
        <v>115</v>
      </c>
      <c r="H1461" s="39">
        <v>88</v>
      </c>
      <c r="I1461" s="39">
        <v>91</v>
      </c>
      <c r="J1461" s="39">
        <v>97</v>
      </c>
      <c r="K1461" s="39">
        <v>87</v>
      </c>
      <c r="L1461" s="39">
        <v>78</v>
      </c>
      <c r="M1461" s="39">
        <v>90</v>
      </c>
      <c r="N1461" s="39">
        <v>82</v>
      </c>
    </row>
    <row r="1462" spans="1:14" x14ac:dyDescent="0.25">
      <c r="A1462" s="39" t="s">
        <v>135</v>
      </c>
      <c r="B1462" s="39" t="s">
        <v>135</v>
      </c>
      <c r="C1462" s="39">
        <v>4201000</v>
      </c>
      <c r="D1462" s="39">
        <v>12</v>
      </c>
      <c r="E1462" s="39">
        <v>98</v>
      </c>
      <c r="F1462" s="39">
        <v>80</v>
      </c>
      <c r="G1462" s="39">
        <v>73</v>
      </c>
      <c r="H1462" s="39">
        <v>123</v>
      </c>
      <c r="I1462" s="39">
        <v>95</v>
      </c>
      <c r="J1462" s="39">
        <v>98</v>
      </c>
      <c r="K1462" s="39">
        <v>104</v>
      </c>
      <c r="L1462" s="39">
        <v>93</v>
      </c>
      <c r="M1462" s="39">
        <v>84</v>
      </c>
      <c r="N1462" s="39">
        <v>97</v>
      </c>
    </row>
    <row r="1463" spans="1:14" x14ac:dyDescent="0.25">
      <c r="A1463" s="39" t="s">
        <v>135</v>
      </c>
      <c r="B1463" s="39" t="s">
        <v>135</v>
      </c>
      <c r="C1463" s="39">
        <v>4201000</v>
      </c>
      <c r="D1463" s="39">
        <v>2</v>
      </c>
      <c r="E1463" s="39">
        <v>84</v>
      </c>
      <c r="F1463" s="39">
        <v>100</v>
      </c>
      <c r="G1463" s="39">
        <v>82</v>
      </c>
      <c r="H1463" s="39">
        <v>85</v>
      </c>
      <c r="I1463" s="39">
        <v>79</v>
      </c>
      <c r="J1463" s="39">
        <v>82</v>
      </c>
      <c r="K1463" s="39">
        <v>82</v>
      </c>
      <c r="L1463" s="39">
        <v>82</v>
      </c>
      <c r="M1463" s="39">
        <v>82</v>
      </c>
      <c r="N1463" s="39">
        <v>82</v>
      </c>
    </row>
    <row r="1464" spans="1:14" x14ac:dyDescent="0.25">
      <c r="A1464" s="39" t="s">
        <v>135</v>
      </c>
      <c r="B1464" s="39" t="s">
        <v>135</v>
      </c>
      <c r="C1464" s="39">
        <v>4201000</v>
      </c>
      <c r="D1464" s="39">
        <v>3</v>
      </c>
      <c r="E1464" s="39">
        <v>94</v>
      </c>
      <c r="F1464" s="39">
        <v>85</v>
      </c>
      <c r="G1464" s="39">
        <v>102</v>
      </c>
      <c r="H1464" s="39">
        <v>83</v>
      </c>
      <c r="I1464" s="39">
        <v>86</v>
      </c>
      <c r="J1464" s="39">
        <v>80</v>
      </c>
      <c r="K1464" s="39">
        <v>83</v>
      </c>
      <c r="L1464" s="39">
        <v>83</v>
      </c>
      <c r="M1464" s="39">
        <v>83</v>
      </c>
      <c r="N1464" s="39">
        <v>83</v>
      </c>
    </row>
    <row r="1465" spans="1:14" x14ac:dyDescent="0.25">
      <c r="A1465" s="39" t="s">
        <v>135</v>
      </c>
      <c r="B1465" s="39" t="s">
        <v>135</v>
      </c>
      <c r="C1465" s="39">
        <v>4201000</v>
      </c>
      <c r="D1465" s="39">
        <v>4</v>
      </c>
      <c r="E1465" s="39">
        <v>82</v>
      </c>
      <c r="F1465" s="39">
        <v>95</v>
      </c>
      <c r="G1465" s="39">
        <v>86</v>
      </c>
      <c r="H1465" s="39">
        <v>102</v>
      </c>
      <c r="I1465" s="39">
        <v>84</v>
      </c>
      <c r="J1465" s="39">
        <v>87</v>
      </c>
      <c r="K1465" s="39">
        <v>81</v>
      </c>
      <c r="L1465" s="39">
        <v>84</v>
      </c>
      <c r="M1465" s="39">
        <v>84</v>
      </c>
      <c r="N1465" s="39">
        <v>84</v>
      </c>
    </row>
    <row r="1466" spans="1:14" x14ac:dyDescent="0.25">
      <c r="A1466" s="39" t="s">
        <v>135</v>
      </c>
      <c r="B1466" s="39" t="s">
        <v>135</v>
      </c>
      <c r="C1466" s="39">
        <v>4201000</v>
      </c>
      <c r="D1466" s="39">
        <v>5</v>
      </c>
      <c r="E1466" s="39">
        <v>96</v>
      </c>
      <c r="F1466" s="39">
        <v>86</v>
      </c>
      <c r="G1466" s="39">
        <v>101</v>
      </c>
      <c r="H1466" s="39">
        <v>91</v>
      </c>
      <c r="I1466" s="39">
        <v>108</v>
      </c>
      <c r="J1466" s="39">
        <v>89</v>
      </c>
      <c r="K1466" s="39">
        <v>92</v>
      </c>
      <c r="L1466" s="39">
        <v>86</v>
      </c>
      <c r="M1466" s="39">
        <v>89</v>
      </c>
      <c r="N1466" s="39">
        <v>89</v>
      </c>
    </row>
    <row r="1467" spans="1:14" x14ac:dyDescent="0.25">
      <c r="A1467" s="39" t="s">
        <v>135</v>
      </c>
      <c r="B1467" s="39" t="s">
        <v>135</v>
      </c>
      <c r="C1467" s="39">
        <v>4201000</v>
      </c>
      <c r="D1467" s="39">
        <v>6</v>
      </c>
      <c r="E1467" s="39">
        <v>105</v>
      </c>
      <c r="F1467" s="39">
        <v>94</v>
      </c>
      <c r="G1467" s="39">
        <v>84</v>
      </c>
      <c r="H1467" s="39">
        <v>98</v>
      </c>
      <c r="I1467" s="39">
        <v>89</v>
      </c>
      <c r="J1467" s="39">
        <v>106</v>
      </c>
      <c r="K1467" s="39">
        <v>87</v>
      </c>
      <c r="L1467" s="39">
        <v>89</v>
      </c>
      <c r="M1467" s="39">
        <v>84</v>
      </c>
      <c r="N1467" s="39">
        <v>87</v>
      </c>
    </row>
    <row r="1468" spans="1:14" x14ac:dyDescent="0.25">
      <c r="A1468" s="39" t="s">
        <v>135</v>
      </c>
      <c r="B1468" s="39" t="s">
        <v>135</v>
      </c>
      <c r="C1468" s="39">
        <v>4201000</v>
      </c>
      <c r="D1468" s="39">
        <v>7</v>
      </c>
      <c r="E1468" s="39">
        <v>100</v>
      </c>
      <c r="F1468" s="39">
        <v>107</v>
      </c>
      <c r="G1468" s="39">
        <v>95</v>
      </c>
      <c r="H1468" s="39">
        <v>85</v>
      </c>
      <c r="I1468" s="39">
        <v>99</v>
      </c>
      <c r="J1468" s="39">
        <v>90</v>
      </c>
      <c r="K1468" s="39">
        <v>107</v>
      </c>
      <c r="L1468" s="39">
        <v>88</v>
      </c>
      <c r="M1468" s="39">
        <v>91</v>
      </c>
      <c r="N1468" s="39">
        <v>85</v>
      </c>
    </row>
    <row r="1469" spans="1:14" x14ac:dyDescent="0.25">
      <c r="A1469" s="39" t="s">
        <v>135</v>
      </c>
      <c r="B1469" s="39" t="s">
        <v>135</v>
      </c>
      <c r="C1469" s="39">
        <v>4201000</v>
      </c>
      <c r="D1469" s="39">
        <v>8</v>
      </c>
      <c r="E1469" s="39">
        <v>98</v>
      </c>
      <c r="F1469" s="39">
        <v>101</v>
      </c>
      <c r="G1469" s="39">
        <v>108</v>
      </c>
      <c r="H1469" s="39">
        <v>96</v>
      </c>
      <c r="I1469" s="39">
        <v>86</v>
      </c>
      <c r="J1469" s="39">
        <v>100</v>
      </c>
      <c r="K1469" s="39">
        <v>90</v>
      </c>
      <c r="L1469" s="39">
        <v>108</v>
      </c>
      <c r="M1469" s="39">
        <v>89</v>
      </c>
      <c r="N1469" s="39">
        <v>91</v>
      </c>
    </row>
    <row r="1470" spans="1:14" x14ac:dyDescent="0.25">
      <c r="A1470" s="39" t="s">
        <v>135</v>
      </c>
      <c r="B1470" s="39" t="s">
        <v>135</v>
      </c>
      <c r="C1470" s="39">
        <v>4201000</v>
      </c>
      <c r="D1470" s="39">
        <v>9</v>
      </c>
      <c r="E1470" s="39">
        <v>125</v>
      </c>
      <c r="F1470" s="39">
        <v>96</v>
      </c>
      <c r="G1470" s="39">
        <v>100</v>
      </c>
      <c r="H1470" s="39">
        <v>106</v>
      </c>
      <c r="I1470" s="39">
        <v>95</v>
      </c>
      <c r="J1470" s="39">
        <v>85</v>
      </c>
      <c r="K1470" s="39">
        <v>99</v>
      </c>
      <c r="L1470" s="39">
        <v>89</v>
      </c>
      <c r="M1470" s="39">
        <v>106</v>
      </c>
      <c r="N1470" s="39">
        <v>87</v>
      </c>
    </row>
    <row r="1471" spans="1:14" x14ac:dyDescent="0.25">
      <c r="A1471" s="39" t="s">
        <v>135</v>
      </c>
      <c r="B1471" s="39" t="s">
        <v>135</v>
      </c>
      <c r="C1471" s="39">
        <v>4202000</v>
      </c>
      <c r="D1471" s="39">
        <v>0</v>
      </c>
      <c r="E1471" s="39">
        <v>33</v>
      </c>
      <c r="F1471" s="39">
        <v>34</v>
      </c>
      <c r="G1471" s="39">
        <v>32</v>
      </c>
      <c r="H1471" s="39">
        <v>33</v>
      </c>
      <c r="I1471" s="39">
        <v>33</v>
      </c>
      <c r="J1471" s="39">
        <v>33</v>
      </c>
      <c r="K1471" s="39">
        <v>33</v>
      </c>
      <c r="L1471" s="39">
        <v>33</v>
      </c>
      <c r="M1471" s="39">
        <v>33</v>
      </c>
      <c r="N1471" s="39">
        <v>33</v>
      </c>
    </row>
    <row r="1472" spans="1:14" x14ac:dyDescent="0.25">
      <c r="A1472" s="39" t="s">
        <v>135</v>
      </c>
      <c r="B1472" s="39" t="s">
        <v>135</v>
      </c>
      <c r="C1472" s="39">
        <v>4202000</v>
      </c>
      <c r="D1472" s="39">
        <v>1</v>
      </c>
      <c r="E1472" s="39">
        <v>34</v>
      </c>
      <c r="F1472" s="39">
        <v>33</v>
      </c>
      <c r="G1472" s="39">
        <v>34</v>
      </c>
      <c r="H1472" s="39">
        <v>32</v>
      </c>
      <c r="I1472" s="39">
        <v>33</v>
      </c>
      <c r="J1472" s="39">
        <v>33</v>
      </c>
      <c r="K1472" s="39">
        <v>33</v>
      </c>
      <c r="L1472" s="39">
        <v>33</v>
      </c>
      <c r="M1472" s="39">
        <v>33</v>
      </c>
      <c r="N1472" s="39">
        <v>33</v>
      </c>
    </row>
    <row r="1473" spans="1:14" x14ac:dyDescent="0.25">
      <c r="A1473" s="39" t="s">
        <v>135</v>
      </c>
      <c r="B1473" s="39" t="s">
        <v>135</v>
      </c>
      <c r="C1473" s="39">
        <v>4202000</v>
      </c>
      <c r="D1473" s="39">
        <v>10</v>
      </c>
      <c r="E1473" s="39">
        <v>44</v>
      </c>
      <c r="F1473" s="39">
        <v>42</v>
      </c>
      <c r="G1473" s="39">
        <v>34</v>
      </c>
      <c r="H1473" s="39">
        <v>29</v>
      </c>
      <c r="I1473" s="39">
        <v>33</v>
      </c>
      <c r="J1473" s="39">
        <v>30</v>
      </c>
      <c r="K1473" s="39">
        <v>32</v>
      </c>
      <c r="L1473" s="39">
        <v>19</v>
      </c>
      <c r="M1473" s="39">
        <v>35</v>
      </c>
      <c r="N1473" s="39">
        <v>31</v>
      </c>
    </row>
    <row r="1474" spans="1:14" x14ac:dyDescent="0.25">
      <c r="A1474" s="39" t="s">
        <v>135</v>
      </c>
      <c r="B1474" s="39" t="s">
        <v>135</v>
      </c>
      <c r="C1474" s="39">
        <v>4202000</v>
      </c>
      <c r="D1474" s="39">
        <v>11</v>
      </c>
      <c r="E1474" s="39">
        <v>27</v>
      </c>
      <c r="F1474" s="39">
        <v>43</v>
      </c>
      <c r="G1474" s="39">
        <v>42</v>
      </c>
      <c r="H1474" s="39">
        <v>33</v>
      </c>
      <c r="I1474" s="39">
        <v>28</v>
      </c>
      <c r="J1474" s="39">
        <v>32</v>
      </c>
      <c r="K1474" s="39">
        <v>30</v>
      </c>
      <c r="L1474" s="39">
        <v>32</v>
      </c>
      <c r="M1474" s="39">
        <v>19</v>
      </c>
      <c r="N1474" s="39">
        <v>35</v>
      </c>
    </row>
    <row r="1475" spans="1:14" x14ac:dyDescent="0.25">
      <c r="A1475" s="39" t="s">
        <v>135</v>
      </c>
      <c r="B1475" s="39" t="s">
        <v>135</v>
      </c>
      <c r="C1475" s="39">
        <v>4202000</v>
      </c>
      <c r="D1475" s="39">
        <v>12</v>
      </c>
      <c r="E1475" s="39">
        <v>33</v>
      </c>
      <c r="F1475" s="39">
        <v>24</v>
      </c>
      <c r="G1475" s="39">
        <v>39</v>
      </c>
      <c r="H1475" s="39">
        <v>38</v>
      </c>
      <c r="I1475" s="39">
        <v>30</v>
      </c>
      <c r="J1475" s="39">
        <v>26</v>
      </c>
      <c r="K1475" s="39">
        <v>29</v>
      </c>
      <c r="L1475" s="39">
        <v>27</v>
      </c>
      <c r="M1475" s="39">
        <v>29</v>
      </c>
      <c r="N1475" s="39">
        <v>17</v>
      </c>
    </row>
    <row r="1476" spans="1:14" x14ac:dyDescent="0.25">
      <c r="A1476" s="39" t="s">
        <v>135</v>
      </c>
      <c r="B1476" s="39" t="s">
        <v>135</v>
      </c>
      <c r="C1476" s="39">
        <v>4202000</v>
      </c>
      <c r="D1476" s="39">
        <v>2</v>
      </c>
      <c r="E1476" s="39">
        <v>41</v>
      </c>
      <c r="F1476" s="39">
        <v>36</v>
      </c>
      <c r="G1476" s="39">
        <v>35</v>
      </c>
      <c r="H1476" s="39">
        <v>36</v>
      </c>
      <c r="I1476" s="39">
        <v>34</v>
      </c>
      <c r="J1476" s="39">
        <v>35</v>
      </c>
      <c r="K1476" s="39">
        <v>35</v>
      </c>
      <c r="L1476" s="39">
        <v>35</v>
      </c>
      <c r="M1476" s="39">
        <v>35</v>
      </c>
      <c r="N1476" s="39">
        <v>35</v>
      </c>
    </row>
    <row r="1477" spans="1:14" x14ac:dyDescent="0.25">
      <c r="A1477" s="39" t="s">
        <v>135</v>
      </c>
      <c r="B1477" s="39" t="s">
        <v>135</v>
      </c>
      <c r="C1477" s="39">
        <v>4202000</v>
      </c>
      <c r="D1477" s="39">
        <v>3</v>
      </c>
      <c r="E1477" s="39">
        <v>21</v>
      </c>
      <c r="F1477" s="39">
        <v>40</v>
      </c>
      <c r="G1477" s="39">
        <v>34</v>
      </c>
      <c r="H1477" s="39">
        <v>34</v>
      </c>
      <c r="I1477" s="39">
        <v>35</v>
      </c>
      <c r="J1477" s="39">
        <v>32</v>
      </c>
      <c r="K1477" s="39">
        <v>33</v>
      </c>
      <c r="L1477" s="39">
        <v>33</v>
      </c>
      <c r="M1477" s="39">
        <v>33</v>
      </c>
      <c r="N1477" s="39">
        <v>33</v>
      </c>
    </row>
    <row r="1478" spans="1:14" x14ac:dyDescent="0.25">
      <c r="A1478" s="39" t="s">
        <v>135</v>
      </c>
      <c r="B1478" s="39" t="s">
        <v>135</v>
      </c>
      <c r="C1478" s="39">
        <v>4202000</v>
      </c>
      <c r="D1478" s="39">
        <v>4</v>
      </c>
      <c r="E1478" s="39">
        <v>35</v>
      </c>
      <c r="F1478" s="39">
        <v>21</v>
      </c>
      <c r="G1478" s="39">
        <v>38</v>
      </c>
      <c r="H1478" s="39">
        <v>33</v>
      </c>
      <c r="I1478" s="39">
        <v>33</v>
      </c>
      <c r="J1478" s="39">
        <v>34</v>
      </c>
      <c r="K1478" s="39">
        <v>31</v>
      </c>
      <c r="L1478" s="39">
        <v>33</v>
      </c>
      <c r="M1478" s="39">
        <v>33</v>
      </c>
      <c r="N1478" s="39">
        <v>33</v>
      </c>
    </row>
    <row r="1479" spans="1:14" x14ac:dyDescent="0.25">
      <c r="A1479" s="39" t="s">
        <v>135</v>
      </c>
      <c r="B1479" s="39" t="s">
        <v>135</v>
      </c>
      <c r="C1479" s="39">
        <v>4202000</v>
      </c>
      <c r="D1479" s="39">
        <v>5</v>
      </c>
      <c r="E1479" s="39">
        <v>32</v>
      </c>
      <c r="F1479" s="39">
        <v>34</v>
      </c>
      <c r="G1479" s="39">
        <v>20</v>
      </c>
      <c r="H1479" s="39">
        <v>37</v>
      </c>
      <c r="I1479" s="39">
        <v>32</v>
      </c>
      <c r="J1479" s="39">
        <v>31</v>
      </c>
      <c r="K1479" s="39">
        <v>32</v>
      </c>
      <c r="L1479" s="39">
        <v>30</v>
      </c>
      <c r="M1479" s="39">
        <v>31</v>
      </c>
      <c r="N1479" s="39">
        <v>31</v>
      </c>
    </row>
    <row r="1480" spans="1:14" x14ac:dyDescent="0.25">
      <c r="A1480" s="39" t="s">
        <v>135</v>
      </c>
      <c r="B1480" s="39" t="s">
        <v>135</v>
      </c>
      <c r="C1480" s="39">
        <v>4202000</v>
      </c>
      <c r="D1480" s="39">
        <v>6</v>
      </c>
      <c r="E1480" s="39">
        <v>34</v>
      </c>
      <c r="F1480" s="39">
        <v>32</v>
      </c>
      <c r="G1480" s="39">
        <v>34</v>
      </c>
      <c r="H1480" s="39">
        <v>20</v>
      </c>
      <c r="I1480" s="39">
        <v>37</v>
      </c>
      <c r="J1480" s="39">
        <v>32</v>
      </c>
      <c r="K1480" s="39">
        <v>31</v>
      </c>
      <c r="L1480" s="39">
        <v>32</v>
      </c>
      <c r="M1480" s="39">
        <v>30</v>
      </c>
      <c r="N1480" s="39">
        <v>31</v>
      </c>
    </row>
    <row r="1481" spans="1:14" x14ac:dyDescent="0.25">
      <c r="A1481" s="39" t="s">
        <v>135</v>
      </c>
      <c r="B1481" s="39" t="s">
        <v>135</v>
      </c>
      <c r="C1481" s="39">
        <v>4202000</v>
      </c>
      <c r="D1481" s="39">
        <v>7</v>
      </c>
      <c r="E1481" s="39">
        <v>31</v>
      </c>
      <c r="F1481" s="39">
        <v>35</v>
      </c>
      <c r="G1481" s="39">
        <v>33</v>
      </c>
      <c r="H1481" s="39">
        <v>35</v>
      </c>
      <c r="I1481" s="39">
        <v>20</v>
      </c>
      <c r="J1481" s="39">
        <v>38</v>
      </c>
      <c r="K1481" s="39">
        <v>33</v>
      </c>
      <c r="L1481" s="39">
        <v>32</v>
      </c>
      <c r="M1481" s="39">
        <v>33</v>
      </c>
      <c r="N1481" s="39">
        <v>31</v>
      </c>
    </row>
    <row r="1482" spans="1:14" x14ac:dyDescent="0.25">
      <c r="A1482" s="39" t="s">
        <v>135</v>
      </c>
      <c r="B1482" s="39" t="s">
        <v>135</v>
      </c>
      <c r="C1482" s="39">
        <v>4202000</v>
      </c>
      <c r="D1482" s="39">
        <v>8</v>
      </c>
      <c r="E1482" s="39">
        <v>36</v>
      </c>
      <c r="F1482" s="39">
        <v>31</v>
      </c>
      <c r="G1482" s="39">
        <v>35</v>
      </c>
      <c r="H1482" s="39">
        <v>32</v>
      </c>
      <c r="I1482" s="39">
        <v>34</v>
      </c>
      <c r="J1482" s="39">
        <v>20</v>
      </c>
      <c r="K1482" s="39">
        <v>38</v>
      </c>
      <c r="L1482" s="39">
        <v>33</v>
      </c>
      <c r="M1482" s="39">
        <v>32</v>
      </c>
      <c r="N1482" s="39">
        <v>33</v>
      </c>
    </row>
    <row r="1483" spans="1:14" x14ac:dyDescent="0.25">
      <c r="A1483" s="39" t="s">
        <v>135</v>
      </c>
      <c r="B1483" s="39" t="s">
        <v>135</v>
      </c>
      <c r="C1483" s="39">
        <v>4202000</v>
      </c>
      <c r="D1483" s="39">
        <v>9</v>
      </c>
      <c r="E1483" s="39">
        <v>44</v>
      </c>
      <c r="F1483" s="39">
        <v>35</v>
      </c>
      <c r="G1483" s="39">
        <v>30</v>
      </c>
      <c r="H1483" s="39">
        <v>34</v>
      </c>
      <c r="I1483" s="39">
        <v>32</v>
      </c>
      <c r="J1483" s="39">
        <v>34</v>
      </c>
      <c r="K1483" s="39">
        <v>20</v>
      </c>
      <c r="L1483" s="39">
        <v>37</v>
      </c>
      <c r="M1483" s="39">
        <v>32</v>
      </c>
      <c r="N1483" s="39">
        <v>32</v>
      </c>
    </row>
    <row r="1484" spans="1:14" x14ac:dyDescent="0.25">
      <c r="A1484" s="39" t="s">
        <v>135</v>
      </c>
      <c r="B1484" s="39" t="s">
        <v>135</v>
      </c>
      <c r="C1484" s="39">
        <v>4203000</v>
      </c>
      <c r="D1484" s="39">
        <v>0</v>
      </c>
      <c r="E1484" s="39">
        <v>65</v>
      </c>
      <c r="F1484" s="39">
        <v>67</v>
      </c>
      <c r="G1484" s="39">
        <v>63</v>
      </c>
      <c r="H1484" s="39">
        <v>65</v>
      </c>
      <c r="I1484" s="39">
        <v>65</v>
      </c>
      <c r="J1484" s="39">
        <v>65</v>
      </c>
      <c r="K1484" s="39">
        <v>65</v>
      </c>
      <c r="L1484" s="39">
        <v>65</v>
      </c>
      <c r="M1484" s="39">
        <v>65</v>
      </c>
      <c r="N1484" s="39">
        <v>65</v>
      </c>
    </row>
    <row r="1485" spans="1:14" x14ac:dyDescent="0.25">
      <c r="A1485" s="39" t="s">
        <v>135</v>
      </c>
      <c r="B1485" s="39" t="s">
        <v>135</v>
      </c>
      <c r="C1485" s="39">
        <v>4203000</v>
      </c>
      <c r="D1485" s="39">
        <v>1</v>
      </c>
      <c r="E1485" s="39">
        <v>71</v>
      </c>
      <c r="F1485" s="39">
        <v>63</v>
      </c>
      <c r="G1485" s="39">
        <v>65</v>
      </c>
      <c r="H1485" s="39">
        <v>61</v>
      </c>
      <c r="I1485" s="39">
        <v>63</v>
      </c>
      <c r="J1485" s="39">
        <v>63</v>
      </c>
      <c r="K1485" s="39">
        <v>63</v>
      </c>
      <c r="L1485" s="39">
        <v>63</v>
      </c>
      <c r="M1485" s="39">
        <v>63</v>
      </c>
      <c r="N1485" s="39">
        <v>63</v>
      </c>
    </row>
    <row r="1486" spans="1:14" x14ac:dyDescent="0.25">
      <c r="A1486" s="39" t="s">
        <v>135</v>
      </c>
      <c r="B1486" s="39" t="s">
        <v>135</v>
      </c>
      <c r="C1486" s="39">
        <v>4203000</v>
      </c>
      <c r="D1486" s="39">
        <v>10</v>
      </c>
      <c r="E1486" s="39">
        <v>94</v>
      </c>
      <c r="F1486" s="39">
        <v>75</v>
      </c>
      <c r="G1486" s="39">
        <v>65</v>
      </c>
      <c r="H1486" s="39">
        <v>78</v>
      </c>
      <c r="I1486" s="39">
        <v>65</v>
      </c>
      <c r="J1486" s="39">
        <v>76</v>
      </c>
      <c r="K1486" s="39">
        <v>62</v>
      </c>
      <c r="L1486" s="39">
        <v>58</v>
      </c>
      <c r="M1486" s="39">
        <v>71</v>
      </c>
      <c r="N1486" s="39">
        <v>66</v>
      </c>
    </row>
    <row r="1487" spans="1:14" x14ac:dyDescent="0.25">
      <c r="A1487" s="39" t="s">
        <v>135</v>
      </c>
      <c r="B1487" s="39" t="s">
        <v>135</v>
      </c>
      <c r="C1487" s="39">
        <v>4203000</v>
      </c>
      <c r="D1487" s="39">
        <v>11</v>
      </c>
      <c r="E1487" s="39">
        <v>67</v>
      </c>
      <c r="F1487" s="39">
        <v>94</v>
      </c>
      <c r="G1487" s="39">
        <v>75</v>
      </c>
      <c r="H1487" s="39">
        <v>65</v>
      </c>
      <c r="I1487" s="39">
        <v>78</v>
      </c>
      <c r="J1487" s="39">
        <v>65</v>
      </c>
      <c r="K1487" s="39">
        <v>76</v>
      </c>
      <c r="L1487" s="39">
        <v>62</v>
      </c>
      <c r="M1487" s="39">
        <v>58</v>
      </c>
      <c r="N1487" s="39">
        <v>71</v>
      </c>
    </row>
    <row r="1488" spans="1:14" x14ac:dyDescent="0.25">
      <c r="A1488" s="39" t="s">
        <v>135</v>
      </c>
      <c r="B1488" s="39" t="s">
        <v>135</v>
      </c>
      <c r="C1488" s="39">
        <v>4203000</v>
      </c>
      <c r="D1488" s="39">
        <v>12</v>
      </c>
      <c r="E1488" s="39">
        <v>72</v>
      </c>
      <c r="F1488" s="39">
        <v>69</v>
      </c>
      <c r="G1488" s="39">
        <v>97</v>
      </c>
      <c r="H1488" s="39">
        <v>78</v>
      </c>
      <c r="I1488" s="39">
        <v>67</v>
      </c>
      <c r="J1488" s="39">
        <v>80</v>
      </c>
      <c r="K1488" s="39">
        <v>68</v>
      </c>
      <c r="L1488" s="39">
        <v>79</v>
      </c>
      <c r="M1488" s="39">
        <v>64</v>
      </c>
      <c r="N1488" s="39">
        <v>60</v>
      </c>
    </row>
    <row r="1489" spans="1:14" x14ac:dyDescent="0.25">
      <c r="A1489" s="39" t="s">
        <v>135</v>
      </c>
      <c r="B1489" s="39" t="s">
        <v>135</v>
      </c>
      <c r="C1489" s="39">
        <v>4203000</v>
      </c>
      <c r="D1489" s="39">
        <v>2</v>
      </c>
      <c r="E1489" s="39">
        <v>76</v>
      </c>
      <c r="F1489" s="39">
        <v>70</v>
      </c>
      <c r="G1489" s="39">
        <v>63</v>
      </c>
      <c r="H1489" s="39">
        <v>65</v>
      </c>
      <c r="I1489" s="39">
        <v>60</v>
      </c>
      <c r="J1489" s="39">
        <v>63</v>
      </c>
      <c r="K1489" s="39">
        <v>63</v>
      </c>
      <c r="L1489" s="39">
        <v>63</v>
      </c>
      <c r="M1489" s="39">
        <v>63</v>
      </c>
      <c r="N1489" s="39">
        <v>63</v>
      </c>
    </row>
    <row r="1490" spans="1:14" x14ac:dyDescent="0.25">
      <c r="A1490" s="39" t="s">
        <v>135</v>
      </c>
      <c r="B1490" s="39" t="s">
        <v>135</v>
      </c>
      <c r="C1490" s="39">
        <v>4203000</v>
      </c>
      <c r="D1490" s="39">
        <v>3</v>
      </c>
      <c r="E1490" s="39">
        <v>62</v>
      </c>
      <c r="F1490" s="39">
        <v>76</v>
      </c>
      <c r="G1490" s="39">
        <v>71</v>
      </c>
      <c r="H1490" s="39">
        <v>63</v>
      </c>
      <c r="I1490" s="39">
        <v>65</v>
      </c>
      <c r="J1490" s="39">
        <v>61</v>
      </c>
      <c r="K1490" s="39">
        <v>63</v>
      </c>
      <c r="L1490" s="39">
        <v>63</v>
      </c>
      <c r="M1490" s="39">
        <v>63</v>
      </c>
      <c r="N1490" s="39">
        <v>63</v>
      </c>
    </row>
    <row r="1491" spans="1:14" x14ac:dyDescent="0.25">
      <c r="A1491" s="39" t="s">
        <v>135</v>
      </c>
      <c r="B1491" s="39" t="s">
        <v>135</v>
      </c>
      <c r="C1491" s="39">
        <v>4203000</v>
      </c>
      <c r="D1491" s="39">
        <v>4</v>
      </c>
      <c r="E1491" s="39">
        <v>66</v>
      </c>
      <c r="F1491" s="39">
        <v>63</v>
      </c>
      <c r="G1491" s="39">
        <v>76</v>
      </c>
      <c r="H1491" s="39">
        <v>71</v>
      </c>
      <c r="I1491" s="39">
        <v>63</v>
      </c>
      <c r="J1491" s="39">
        <v>65</v>
      </c>
      <c r="K1491" s="39">
        <v>61</v>
      </c>
      <c r="L1491" s="39">
        <v>63</v>
      </c>
      <c r="M1491" s="39">
        <v>63</v>
      </c>
      <c r="N1491" s="39">
        <v>63</v>
      </c>
    </row>
    <row r="1492" spans="1:14" x14ac:dyDescent="0.25">
      <c r="A1492" s="39" t="s">
        <v>135</v>
      </c>
      <c r="B1492" s="39" t="s">
        <v>135</v>
      </c>
      <c r="C1492" s="39">
        <v>4203000</v>
      </c>
      <c r="D1492" s="39">
        <v>5</v>
      </c>
      <c r="E1492" s="39">
        <v>84</v>
      </c>
      <c r="F1492" s="39">
        <v>68</v>
      </c>
      <c r="G1492" s="39">
        <v>64</v>
      </c>
      <c r="H1492" s="39">
        <v>78</v>
      </c>
      <c r="I1492" s="39">
        <v>72</v>
      </c>
      <c r="J1492" s="39">
        <v>64</v>
      </c>
      <c r="K1492" s="39">
        <v>67</v>
      </c>
      <c r="L1492" s="39">
        <v>62</v>
      </c>
      <c r="M1492" s="39">
        <v>64</v>
      </c>
      <c r="N1492" s="39">
        <v>64</v>
      </c>
    </row>
    <row r="1493" spans="1:14" x14ac:dyDescent="0.25">
      <c r="A1493" s="39" t="s">
        <v>135</v>
      </c>
      <c r="B1493" s="39" t="s">
        <v>135</v>
      </c>
      <c r="C1493" s="39">
        <v>4203000</v>
      </c>
      <c r="D1493" s="39">
        <v>6</v>
      </c>
      <c r="E1493" s="39">
        <v>71</v>
      </c>
      <c r="F1493" s="39">
        <v>82</v>
      </c>
      <c r="G1493" s="39">
        <v>66</v>
      </c>
      <c r="H1493" s="39">
        <v>63</v>
      </c>
      <c r="I1493" s="39">
        <v>76</v>
      </c>
      <c r="J1493" s="39">
        <v>71</v>
      </c>
      <c r="K1493" s="39">
        <v>63</v>
      </c>
      <c r="L1493" s="39">
        <v>65</v>
      </c>
      <c r="M1493" s="39">
        <v>61</v>
      </c>
      <c r="N1493" s="39">
        <v>63</v>
      </c>
    </row>
    <row r="1494" spans="1:14" x14ac:dyDescent="0.25">
      <c r="A1494" s="39" t="s">
        <v>135</v>
      </c>
      <c r="B1494" s="39" t="s">
        <v>135</v>
      </c>
      <c r="C1494" s="39">
        <v>4203000</v>
      </c>
      <c r="D1494" s="39">
        <v>7</v>
      </c>
      <c r="E1494" s="39">
        <v>82</v>
      </c>
      <c r="F1494" s="39">
        <v>69</v>
      </c>
      <c r="G1494" s="39">
        <v>80</v>
      </c>
      <c r="H1494" s="39">
        <v>65</v>
      </c>
      <c r="I1494" s="39">
        <v>61</v>
      </c>
      <c r="J1494" s="39">
        <v>75</v>
      </c>
      <c r="K1494" s="39">
        <v>70</v>
      </c>
      <c r="L1494" s="39">
        <v>62</v>
      </c>
      <c r="M1494" s="39">
        <v>64</v>
      </c>
      <c r="N1494" s="39">
        <v>60</v>
      </c>
    </row>
    <row r="1495" spans="1:14" x14ac:dyDescent="0.25">
      <c r="A1495" s="39" t="s">
        <v>135</v>
      </c>
      <c r="B1495" s="39" t="s">
        <v>135</v>
      </c>
      <c r="C1495" s="39">
        <v>4203000</v>
      </c>
      <c r="D1495" s="39">
        <v>8</v>
      </c>
      <c r="E1495" s="39">
        <v>67</v>
      </c>
      <c r="F1495" s="39">
        <v>80</v>
      </c>
      <c r="G1495" s="39">
        <v>67</v>
      </c>
      <c r="H1495" s="39">
        <v>78</v>
      </c>
      <c r="I1495" s="39">
        <v>63</v>
      </c>
      <c r="J1495" s="39">
        <v>59</v>
      </c>
      <c r="K1495" s="39">
        <v>72</v>
      </c>
      <c r="L1495" s="39">
        <v>67</v>
      </c>
      <c r="M1495" s="39">
        <v>60</v>
      </c>
      <c r="N1495" s="39">
        <v>62</v>
      </c>
    </row>
    <row r="1496" spans="1:14" x14ac:dyDescent="0.25">
      <c r="A1496" s="39" t="s">
        <v>135</v>
      </c>
      <c r="B1496" s="39" t="s">
        <v>135</v>
      </c>
      <c r="C1496" s="39">
        <v>4203000</v>
      </c>
      <c r="D1496" s="39">
        <v>9</v>
      </c>
      <c r="E1496" s="39">
        <v>76</v>
      </c>
      <c r="F1496" s="39">
        <v>66</v>
      </c>
      <c r="G1496" s="39">
        <v>79</v>
      </c>
      <c r="H1496" s="39">
        <v>66</v>
      </c>
      <c r="I1496" s="39">
        <v>77</v>
      </c>
      <c r="J1496" s="39">
        <v>62</v>
      </c>
      <c r="K1496" s="39">
        <v>59</v>
      </c>
      <c r="L1496" s="39">
        <v>72</v>
      </c>
      <c r="M1496" s="39">
        <v>67</v>
      </c>
      <c r="N1496" s="39">
        <v>59</v>
      </c>
    </row>
    <row r="1497" spans="1:14" x14ac:dyDescent="0.25">
      <c r="A1497" s="39" t="s">
        <v>135</v>
      </c>
      <c r="B1497" s="39" t="s">
        <v>135</v>
      </c>
      <c r="C1497" s="39">
        <v>4204000</v>
      </c>
      <c r="D1497" s="39">
        <v>0</v>
      </c>
      <c r="E1497" s="39">
        <v>33</v>
      </c>
      <c r="F1497" s="39">
        <v>34</v>
      </c>
      <c r="G1497" s="39">
        <v>32</v>
      </c>
      <c r="H1497" s="39">
        <v>33</v>
      </c>
      <c r="I1497" s="39">
        <v>33</v>
      </c>
      <c r="J1497" s="39">
        <v>33</v>
      </c>
      <c r="K1497" s="39">
        <v>33</v>
      </c>
      <c r="L1497" s="39">
        <v>33</v>
      </c>
      <c r="M1497" s="39">
        <v>33</v>
      </c>
      <c r="N1497" s="39">
        <v>33</v>
      </c>
    </row>
    <row r="1498" spans="1:14" x14ac:dyDescent="0.25">
      <c r="A1498" s="39" t="s">
        <v>135</v>
      </c>
      <c r="B1498" s="39" t="s">
        <v>135</v>
      </c>
      <c r="C1498" s="39">
        <v>4204000</v>
      </c>
      <c r="D1498" s="39">
        <v>1</v>
      </c>
      <c r="E1498" s="39">
        <v>37</v>
      </c>
      <c r="F1498" s="39">
        <v>35</v>
      </c>
      <c r="G1498" s="39">
        <v>36</v>
      </c>
      <c r="H1498" s="39">
        <v>33</v>
      </c>
      <c r="I1498" s="39">
        <v>35</v>
      </c>
      <c r="J1498" s="39">
        <v>35</v>
      </c>
      <c r="K1498" s="39">
        <v>35</v>
      </c>
      <c r="L1498" s="39">
        <v>35</v>
      </c>
      <c r="M1498" s="39">
        <v>35</v>
      </c>
      <c r="N1498" s="39">
        <v>35</v>
      </c>
    </row>
    <row r="1499" spans="1:14" x14ac:dyDescent="0.25">
      <c r="A1499" s="39" t="s">
        <v>135</v>
      </c>
      <c r="B1499" s="39" t="s">
        <v>135</v>
      </c>
      <c r="C1499" s="39">
        <v>4204000</v>
      </c>
      <c r="D1499" s="39">
        <v>10</v>
      </c>
      <c r="E1499" s="39">
        <v>33</v>
      </c>
      <c r="F1499" s="39">
        <v>40</v>
      </c>
      <c r="G1499" s="39">
        <v>48</v>
      </c>
      <c r="H1499" s="39">
        <v>35</v>
      </c>
      <c r="I1499" s="39">
        <v>39</v>
      </c>
      <c r="J1499" s="39">
        <v>36</v>
      </c>
      <c r="K1499" s="39">
        <v>37</v>
      </c>
      <c r="L1499" s="39">
        <v>39</v>
      </c>
      <c r="M1499" s="39">
        <v>42</v>
      </c>
      <c r="N1499" s="39">
        <v>41</v>
      </c>
    </row>
    <row r="1500" spans="1:14" x14ac:dyDescent="0.25">
      <c r="A1500" s="39" t="s">
        <v>135</v>
      </c>
      <c r="B1500" s="39" t="s">
        <v>135</v>
      </c>
      <c r="C1500" s="39">
        <v>4204000</v>
      </c>
      <c r="D1500" s="39">
        <v>11</v>
      </c>
      <c r="E1500" s="39">
        <v>28</v>
      </c>
      <c r="F1500" s="39">
        <v>32</v>
      </c>
      <c r="G1500" s="39">
        <v>39</v>
      </c>
      <c r="H1500" s="39">
        <v>46</v>
      </c>
      <c r="I1500" s="39">
        <v>34</v>
      </c>
      <c r="J1500" s="39">
        <v>38</v>
      </c>
      <c r="K1500" s="39">
        <v>35</v>
      </c>
      <c r="L1500" s="39">
        <v>36</v>
      </c>
      <c r="M1500" s="39">
        <v>38</v>
      </c>
      <c r="N1500" s="39">
        <v>41</v>
      </c>
    </row>
    <row r="1501" spans="1:14" x14ac:dyDescent="0.25">
      <c r="A1501" s="39" t="s">
        <v>135</v>
      </c>
      <c r="B1501" s="39" t="s">
        <v>135</v>
      </c>
      <c r="C1501" s="39">
        <v>4204000</v>
      </c>
      <c r="D1501" s="39">
        <v>12</v>
      </c>
      <c r="E1501" s="39">
        <v>32</v>
      </c>
      <c r="F1501" s="39">
        <v>28</v>
      </c>
      <c r="G1501" s="39">
        <v>32</v>
      </c>
      <c r="H1501" s="39">
        <v>39</v>
      </c>
      <c r="I1501" s="39">
        <v>46</v>
      </c>
      <c r="J1501" s="39">
        <v>34</v>
      </c>
      <c r="K1501" s="39">
        <v>38</v>
      </c>
      <c r="L1501" s="39">
        <v>35</v>
      </c>
      <c r="M1501" s="39">
        <v>36</v>
      </c>
      <c r="N1501" s="39">
        <v>38</v>
      </c>
    </row>
    <row r="1502" spans="1:14" x14ac:dyDescent="0.25">
      <c r="A1502" s="39" t="s">
        <v>135</v>
      </c>
      <c r="B1502" s="39" t="s">
        <v>135</v>
      </c>
      <c r="C1502" s="39">
        <v>4204000</v>
      </c>
      <c r="D1502" s="39">
        <v>2</v>
      </c>
      <c r="E1502" s="39">
        <v>38</v>
      </c>
      <c r="F1502" s="39">
        <v>37</v>
      </c>
      <c r="G1502" s="39">
        <v>35</v>
      </c>
      <c r="H1502" s="39">
        <v>36</v>
      </c>
      <c r="I1502" s="39">
        <v>33</v>
      </c>
      <c r="J1502" s="39">
        <v>34</v>
      </c>
      <c r="K1502" s="39">
        <v>34</v>
      </c>
      <c r="L1502" s="39">
        <v>34</v>
      </c>
      <c r="M1502" s="39">
        <v>34</v>
      </c>
      <c r="N1502" s="39">
        <v>34</v>
      </c>
    </row>
    <row r="1503" spans="1:14" x14ac:dyDescent="0.25">
      <c r="A1503" s="39" t="s">
        <v>135</v>
      </c>
      <c r="B1503" s="39" t="s">
        <v>135</v>
      </c>
      <c r="C1503" s="39">
        <v>4204000</v>
      </c>
      <c r="D1503" s="39">
        <v>3</v>
      </c>
      <c r="E1503" s="39">
        <v>34</v>
      </c>
      <c r="F1503" s="39">
        <v>37</v>
      </c>
      <c r="G1503" s="39">
        <v>36</v>
      </c>
      <c r="H1503" s="39">
        <v>33</v>
      </c>
      <c r="I1503" s="39">
        <v>34</v>
      </c>
      <c r="J1503" s="39">
        <v>32</v>
      </c>
      <c r="K1503" s="39">
        <v>33</v>
      </c>
      <c r="L1503" s="39">
        <v>33</v>
      </c>
      <c r="M1503" s="39">
        <v>33</v>
      </c>
      <c r="N1503" s="39">
        <v>33</v>
      </c>
    </row>
    <row r="1504" spans="1:14" x14ac:dyDescent="0.25">
      <c r="A1504" s="39" t="s">
        <v>135</v>
      </c>
      <c r="B1504" s="39" t="s">
        <v>135</v>
      </c>
      <c r="C1504" s="39">
        <v>4204000</v>
      </c>
      <c r="D1504" s="39">
        <v>4</v>
      </c>
      <c r="E1504" s="39">
        <v>34</v>
      </c>
      <c r="F1504" s="39">
        <v>36</v>
      </c>
      <c r="G1504" s="39">
        <v>40</v>
      </c>
      <c r="H1504" s="39">
        <v>38</v>
      </c>
      <c r="I1504" s="39">
        <v>36</v>
      </c>
      <c r="J1504" s="39">
        <v>37</v>
      </c>
      <c r="K1504" s="39">
        <v>35</v>
      </c>
      <c r="L1504" s="39">
        <v>36</v>
      </c>
      <c r="M1504" s="39">
        <v>36</v>
      </c>
      <c r="N1504" s="39">
        <v>36</v>
      </c>
    </row>
    <row r="1505" spans="1:14" x14ac:dyDescent="0.25">
      <c r="A1505" s="39" t="s">
        <v>135</v>
      </c>
      <c r="B1505" s="39" t="s">
        <v>135</v>
      </c>
      <c r="C1505" s="39">
        <v>4204000</v>
      </c>
      <c r="D1505" s="39">
        <v>5</v>
      </c>
      <c r="E1505" s="39">
        <v>33</v>
      </c>
      <c r="F1505" s="39">
        <v>34</v>
      </c>
      <c r="G1505" s="39">
        <v>36</v>
      </c>
      <c r="H1505" s="39">
        <v>39</v>
      </c>
      <c r="I1505" s="39">
        <v>37</v>
      </c>
      <c r="J1505" s="39">
        <v>35</v>
      </c>
      <c r="K1505" s="39">
        <v>36</v>
      </c>
      <c r="L1505" s="39">
        <v>34</v>
      </c>
      <c r="M1505" s="39">
        <v>35</v>
      </c>
      <c r="N1505" s="39">
        <v>35</v>
      </c>
    </row>
    <row r="1506" spans="1:14" x14ac:dyDescent="0.25">
      <c r="A1506" s="39" t="s">
        <v>135</v>
      </c>
      <c r="B1506" s="39" t="s">
        <v>135</v>
      </c>
      <c r="C1506" s="39">
        <v>4204000</v>
      </c>
      <c r="D1506" s="39">
        <v>6</v>
      </c>
      <c r="E1506" s="39">
        <v>34</v>
      </c>
      <c r="F1506" s="39">
        <v>32</v>
      </c>
      <c r="G1506" s="39">
        <v>32</v>
      </c>
      <c r="H1506" s="39">
        <v>34</v>
      </c>
      <c r="I1506" s="39">
        <v>37</v>
      </c>
      <c r="J1506" s="39">
        <v>36</v>
      </c>
      <c r="K1506" s="39">
        <v>33</v>
      </c>
      <c r="L1506" s="39">
        <v>34</v>
      </c>
      <c r="M1506" s="39">
        <v>32</v>
      </c>
      <c r="N1506" s="39">
        <v>33</v>
      </c>
    </row>
    <row r="1507" spans="1:14" x14ac:dyDescent="0.25">
      <c r="A1507" s="39" t="s">
        <v>135</v>
      </c>
      <c r="B1507" s="39" t="s">
        <v>135</v>
      </c>
      <c r="C1507" s="39">
        <v>4204000</v>
      </c>
      <c r="D1507" s="39">
        <v>7</v>
      </c>
      <c r="E1507" s="39">
        <v>33</v>
      </c>
      <c r="F1507" s="39">
        <v>37</v>
      </c>
      <c r="G1507" s="39">
        <v>34</v>
      </c>
      <c r="H1507" s="39">
        <v>35</v>
      </c>
      <c r="I1507" s="39">
        <v>37</v>
      </c>
      <c r="J1507" s="39">
        <v>40</v>
      </c>
      <c r="K1507" s="39">
        <v>38</v>
      </c>
      <c r="L1507" s="39">
        <v>36</v>
      </c>
      <c r="M1507" s="39">
        <v>37</v>
      </c>
      <c r="N1507" s="39">
        <v>35</v>
      </c>
    </row>
    <row r="1508" spans="1:14" x14ac:dyDescent="0.25">
      <c r="A1508" s="39" t="s">
        <v>135</v>
      </c>
      <c r="B1508" s="39" t="s">
        <v>135</v>
      </c>
      <c r="C1508" s="39">
        <v>4204000</v>
      </c>
      <c r="D1508" s="39">
        <v>8</v>
      </c>
      <c r="E1508" s="39">
        <v>44</v>
      </c>
      <c r="F1508" s="39">
        <v>33</v>
      </c>
      <c r="G1508" s="39">
        <v>36</v>
      </c>
      <c r="H1508" s="39">
        <v>33</v>
      </c>
      <c r="I1508" s="39">
        <v>34</v>
      </c>
      <c r="J1508" s="39">
        <v>36</v>
      </c>
      <c r="K1508" s="39">
        <v>39</v>
      </c>
      <c r="L1508" s="39">
        <v>37</v>
      </c>
      <c r="M1508" s="39">
        <v>35</v>
      </c>
      <c r="N1508" s="39">
        <v>36</v>
      </c>
    </row>
    <row r="1509" spans="1:14" x14ac:dyDescent="0.25">
      <c r="A1509" s="39" t="s">
        <v>135</v>
      </c>
      <c r="B1509" s="39" t="s">
        <v>135</v>
      </c>
      <c r="C1509" s="39">
        <v>4204000</v>
      </c>
      <c r="D1509" s="39">
        <v>9</v>
      </c>
      <c r="E1509" s="39">
        <v>39</v>
      </c>
      <c r="F1509" s="39">
        <v>46</v>
      </c>
      <c r="G1509" s="39">
        <v>35</v>
      </c>
      <c r="H1509" s="39">
        <v>38</v>
      </c>
      <c r="I1509" s="39">
        <v>35</v>
      </c>
      <c r="J1509" s="39">
        <v>36</v>
      </c>
      <c r="K1509" s="39">
        <v>38</v>
      </c>
      <c r="L1509" s="39">
        <v>41</v>
      </c>
      <c r="M1509" s="39">
        <v>40</v>
      </c>
      <c r="N1509" s="39">
        <v>37</v>
      </c>
    </row>
    <row r="1510" spans="1:14" x14ac:dyDescent="0.25">
      <c r="A1510" s="39" t="s">
        <v>135</v>
      </c>
      <c r="B1510" s="39" t="s">
        <v>135</v>
      </c>
      <c r="C1510" s="39">
        <v>4301000</v>
      </c>
      <c r="D1510" s="39">
        <v>0</v>
      </c>
      <c r="E1510" s="39">
        <v>111</v>
      </c>
      <c r="F1510" s="39">
        <v>114</v>
      </c>
      <c r="G1510" s="39">
        <v>115</v>
      </c>
      <c r="H1510" s="39">
        <v>113</v>
      </c>
      <c r="I1510" s="39">
        <v>113</v>
      </c>
      <c r="J1510" s="39">
        <v>113</v>
      </c>
      <c r="K1510" s="39">
        <v>113</v>
      </c>
      <c r="L1510" s="39">
        <v>113</v>
      </c>
      <c r="M1510" s="39">
        <v>113</v>
      </c>
      <c r="N1510" s="39">
        <v>113</v>
      </c>
    </row>
    <row r="1511" spans="1:14" x14ac:dyDescent="0.25">
      <c r="A1511" s="39" t="s">
        <v>135</v>
      </c>
      <c r="B1511" s="39" t="s">
        <v>135</v>
      </c>
      <c r="C1511" s="39">
        <v>4301000</v>
      </c>
      <c r="D1511" s="39">
        <v>1</v>
      </c>
      <c r="E1511" s="39">
        <v>121</v>
      </c>
      <c r="F1511" s="39">
        <v>111</v>
      </c>
      <c r="G1511" s="39">
        <v>114</v>
      </c>
      <c r="H1511" s="39">
        <v>115</v>
      </c>
      <c r="I1511" s="39">
        <v>113</v>
      </c>
      <c r="J1511" s="39">
        <v>113</v>
      </c>
      <c r="K1511" s="39">
        <v>113</v>
      </c>
      <c r="L1511" s="39">
        <v>113</v>
      </c>
      <c r="M1511" s="39">
        <v>113</v>
      </c>
      <c r="N1511" s="39">
        <v>113</v>
      </c>
    </row>
    <row r="1512" spans="1:14" x14ac:dyDescent="0.25">
      <c r="A1512" s="39" t="s">
        <v>135</v>
      </c>
      <c r="B1512" s="39" t="s">
        <v>135</v>
      </c>
      <c r="C1512" s="39">
        <v>4301000</v>
      </c>
      <c r="D1512" s="39">
        <v>10</v>
      </c>
      <c r="E1512" s="39">
        <v>141</v>
      </c>
      <c r="F1512" s="39">
        <v>128</v>
      </c>
      <c r="G1512" s="39">
        <v>121</v>
      </c>
      <c r="H1512" s="39">
        <v>111</v>
      </c>
      <c r="I1512" s="39">
        <v>126</v>
      </c>
      <c r="J1512" s="39">
        <v>107</v>
      </c>
      <c r="K1512" s="39">
        <v>115</v>
      </c>
      <c r="L1512" s="39">
        <v>105</v>
      </c>
      <c r="M1512" s="39">
        <v>96</v>
      </c>
      <c r="N1512" s="39">
        <v>107</v>
      </c>
    </row>
    <row r="1513" spans="1:14" x14ac:dyDescent="0.25">
      <c r="A1513" s="39" t="s">
        <v>135</v>
      </c>
      <c r="B1513" s="39" t="s">
        <v>135</v>
      </c>
      <c r="C1513" s="39">
        <v>4301000</v>
      </c>
      <c r="D1513" s="39">
        <v>11</v>
      </c>
      <c r="E1513" s="39">
        <v>111</v>
      </c>
      <c r="F1513" s="39">
        <v>135</v>
      </c>
      <c r="G1513" s="39">
        <v>123</v>
      </c>
      <c r="H1513" s="39">
        <v>116</v>
      </c>
      <c r="I1513" s="39">
        <v>107</v>
      </c>
      <c r="J1513" s="39">
        <v>121</v>
      </c>
      <c r="K1513" s="39">
        <v>103</v>
      </c>
      <c r="L1513" s="39">
        <v>110</v>
      </c>
      <c r="M1513" s="39">
        <v>101</v>
      </c>
      <c r="N1513" s="39">
        <v>93</v>
      </c>
    </row>
    <row r="1514" spans="1:14" x14ac:dyDescent="0.25">
      <c r="A1514" s="39" t="s">
        <v>135</v>
      </c>
      <c r="B1514" s="39" t="s">
        <v>135</v>
      </c>
      <c r="C1514" s="39">
        <v>4301000</v>
      </c>
      <c r="D1514" s="39">
        <v>12</v>
      </c>
      <c r="E1514" s="39">
        <v>100</v>
      </c>
      <c r="F1514" s="39">
        <v>98</v>
      </c>
      <c r="G1514" s="39">
        <v>120</v>
      </c>
      <c r="H1514" s="39">
        <v>109</v>
      </c>
      <c r="I1514" s="39">
        <v>104</v>
      </c>
      <c r="J1514" s="39">
        <v>95</v>
      </c>
      <c r="K1514" s="39">
        <v>108</v>
      </c>
      <c r="L1514" s="39">
        <v>92</v>
      </c>
      <c r="M1514" s="39">
        <v>98</v>
      </c>
      <c r="N1514" s="39">
        <v>90</v>
      </c>
    </row>
    <row r="1515" spans="1:14" x14ac:dyDescent="0.25">
      <c r="A1515" s="39" t="s">
        <v>135</v>
      </c>
      <c r="B1515" s="39" t="s">
        <v>135</v>
      </c>
      <c r="C1515" s="39">
        <v>4301000</v>
      </c>
      <c r="D1515" s="39">
        <v>2</v>
      </c>
      <c r="E1515" s="39">
        <v>105</v>
      </c>
      <c r="F1515" s="39">
        <v>117</v>
      </c>
      <c r="G1515" s="39">
        <v>107</v>
      </c>
      <c r="H1515" s="39">
        <v>110</v>
      </c>
      <c r="I1515" s="39">
        <v>111</v>
      </c>
      <c r="J1515" s="39">
        <v>109</v>
      </c>
      <c r="K1515" s="39">
        <v>109</v>
      </c>
      <c r="L1515" s="39">
        <v>109</v>
      </c>
      <c r="M1515" s="39">
        <v>109</v>
      </c>
      <c r="N1515" s="39">
        <v>109</v>
      </c>
    </row>
    <row r="1516" spans="1:14" x14ac:dyDescent="0.25">
      <c r="A1516" s="39" t="s">
        <v>135</v>
      </c>
      <c r="B1516" s="39" t="s">
        <v>135</v>
      </c>
      <c r="C1516" s="39">
        <v>4301000</v>
      </c>
      <c r="D1516" s="39">
        <v>3</v>
      </c>
      <c r="E1516" s="39">
        <v>112</v>
      </c>
      <c r="F1516" s="39">
        <v>102</v>
      </c>
      <c r="G1516" s="39">
        <v>114</v>
      </c>
      <c r="H1516" s="39">
        <v>104</v>
      </c>
      <c r="I1516" s="39">
        <v>107</v>
      </c>
      <c r="J1516" s="39">
        <v>108</v>
      </c>
      <c r="K1516" s="39">
        <v>106</v>
      </c>
      <c r="L1516" s="39">
        <v>106</v>
      </c>
      <c r="M1516" s="39">
        <v>106</v>
      </c>
      <c r="N1516" s="39">
        <v>106</v>
      </c>
    </row>
    <row r="1517" spans="1:14" x14ac:dyDescent="0.25">
      <c r="A1517" s="39" t="s">
        <v>135</v>
      </c>
      <c r="B1517" s="39" t="s">
        <v>135</v>
      </c>
      <c r="C1517" s="39">
        <v>4301000</v>
      </c>
      <c r="D1517" s="39">
        <v>4</v>
      </c>
      <c r="E1517" s="39">
        <v>117</v>
      </c>
      <c r="F1517" s="39">
        <v>107</v>
      </c>
      <c r="G1517" s="39">
        <v>98</v>
      </c>
      <c r="H1517" s="39">
        <v>109</v>
      </c>
      <c r="I1517" s="39">
        <v>100</v>
      </c>
      <c r="J1517" s="39">
        <v>103</v>
      </c>
      <c r="K1517" s="39">
        <v>103</v>
      </c>
      <c r="L1517" s="39">
        <v>102</v>
      </c>
      <c r="M1517" s="39">
        <v>102</v>
      </c>
      <c r="N1517" s="39">
        <v>102</v>
      </c>
    </row>
    <row r="1518" spans="1:14" x14ac:dyDescent="0.25">
      <c r="A1518" s="39" t="s">
        <v>135</v>
      </c>
      <c r="B1518" s="39" t="s">
        <v>135</v>
      </c>
      <c r="C1518" s="39">
        <v>4301000</v>
      </c>
      <c r="D1518" s="39">
        <v>5</v>
      </c>
      <c r="E1518" s="39">
        <v>110</v>
      </c>
      <c r="F1518" s="39">
        <v>118</v>
      </c>
      <c r="G1518" s="39">
        <v>108</v>
      </c>
      <c r="H1518" s="39">
        <v>99</v>
      </c>
      <c r="I1518" s="39">
        <v>110</v>
      </c>
      <c r="J1518" s="39">
        <v>100</v>
      </c>
      <c r="K1518" s="39">
        <v>104</v>
      </c>
      <c r="L1518" s="39">
        <v>104</v>
      </c>
      <c r="M1518" s="39">
        <v>103</v>
      </c>
      <c r="N1518" s="39">
        <v>103</v>
      </c>
    </row>
    <row r="1519" spans="1:14" x14ac:dyDescent="0.25">
      <c r="A1519" s="39" t="s">
        <v>135</v>
      </c>
      <c r="B1519" s="39" t="s">
        <v>135</v>
      </c>
      <c r="C1519" s="39">
        <v>4301000</v>
      </c>
      <c r="D1519" s="39">
        <v>6</v>
      </c>
      <c r="E1519" s="39">
        <v>128</v>
      </c>
      <c r="F1519" s="39">
        <v>109</v>
      </c>
      <c r="G1519" s="39">
        <v>117</v>
      </c>
      <c r="H1519" s="39">
        <v>107</v>
      </c>
      <c r="I1519" s="39">
        <v>98</v>
      </c>
      <c r="J1519" s="39">
        <v>109</v>
      </c>
      <c r="K1519" s="39">
        <v>100</v>
      </c>
      <c r="L1519" s="39">
        <v>103</v>
      </c>
      <c r="M1519" s="39">
        <v>103</v>
      </c>
      <c r="N1519" s="39">
        <v>102</v>
      </c>
    </row>
    <row r="1520" spans="1:14" x14ac:dyDescent="0.25">
      <c r="A1520" s="39" t="s">
        <v>135</v>
      </c>
      <c r="B1520" s="39" t="s">
        <v>135</v>
      </c>
      <c r="C1520" s="39">
        <v>4301000</v>
      </c>
      <c r="D1520" s="39">
        <v>7</v>
      </c>
      <c r="E1520" s="39">
        <v>112</v>
      </c>
      <c r="F1520" s="39">
        <v>127</v>
      </c>
      <c r="G1520" s="39">
        <v>108</v>
      </c>
      <c r="H1520" s="39">
        <v>116</v>
      </c>
      <c r="I1520" s="39">
        <v>106</v>
      </c>
      <c r="J1520" s="39">
        <v>97</v>
      </c>
      <c r="K1520" s="39">
        <v>108</v>
      </c>
      <c r="L1520" s="39">
        <v>99</v>
      </c>
      <c r="M1520" s="39">
        <v>102</v>
      </c>
      <c r="N1520" s="39">
        <v>102</v>
      </c>
    </row>
    <row r="1521" spans="1:14" x14ac:dyDescent="0.25">
      <c r="A1521" s="39" t="s">
        <v>135</v>
      </c>
      <c r="B1521" s="39" t="s">
        <v>135</v>
      </c>
      <c r="C1521" s="39">
        <v>4301000</v>
      </c>
      <c r="D1521" s="39">
        <v>8</v>
      </c>
      <c r="E1521" s="39">
        <v>124</v>
      </c>
      <c r="F1521" s="39">
        <v>114</v>
      </c>
      <c r="G1521" s="39">
        <v>129</v>
      </c>
      <c r="H1521" s="39">
        <v>110</v>
      </c>
      <c r="I1521" s="39">
        <v>118</v>
      </c>
      <c r="J1521" s="39">
        <v>108</v>
      </c>
      <c r="K1521" s="39">
        <v>99</v>
      </c>
      <c r="L1521" s="39">
        <v>110</v>
      </c>
      <c r="M1521" s="39">
        <v>100</v>
      </c>
      <c r="N1521" s="39">
        <v>104</v>
      </c>
    </row>
    <row r="1522" spans="1:14" x14ac:dyDescent="0.25">
      <c r="A1522" s="39" t="s">
        <v>135</v>
      </c>
      <c r="B1522" s="39" t="s">
        <v>135</v>
      </c>
      <c r="C1522" s="39">
        <v>4301000</v>
      </c>
      <c r="D1522" s="39">
        <v>9</v>
      </c>
      <c r="E1522" s="39">
        <v>143</v>
      </c>
      <c r="F1522" s="39">
        <v>135</v>
      </c>
      <c r="G1522" s="39">
        <v>124</v>
      </c>
      <c r="H1522" s="39">
        <v>140</v>
      </c>
      <c r="I1522" s="39">
        <v>120</v>
      </c>
      <c r="J1522" s="39">
        <v>128</v>
      </c>
      <c r="K1522" s="39">
        <v>118</v>
      </c>
      <c r="L1522" s="39">
        <v>108</v>
      </c>
      <c r="M1522" s="39">
        <v>120</v>
      </c>
      <c r="N1522" s="39">
        <v>109</v>
      </c>
    </row>
    <row r="1523" spans="1:14" x14ac:dyDescent="0.25">
      <c r="A1523" s="39" t="s">
        <v>135</v>
      </c>
      <c r="B1523" s="39" t="s">
        <v>135</v>
      </c>
      <c r="C1523" s="39">
        <v>4302000</v>
      </c>
      <c r="D1523" s="39">
        <v>0</v>
      </c>
      <c r="E1523" s="39">
        <v>49</v>
      </c>
      <c r="F1523" s="39">
        <v>50</v>
      </c>
      <c r="G1523" s="39">
        <v>51</v>
      </c>
      <c r="H1523" s="39">
        <v>50</v>
      </c>
      <c r="I1523" s="39">
        <v>50</v>
      </c>
      <c r="J1523" s="39">
        <v>50</v>
      </c>
      <c r="K1523" s="39">
        <v>50</v>
      </c>
      <c r="L1523" s="39">
        <v>50</v>
      </c>
      <c r="M1523" s="39">
        <v>50</v>
      </c>
      <c r="N1523" s="39">
        <v>50</v>
      </c>
    </row>
    <row r="1524" spans="1:14" x14ac:dyDescent="0.25">
      <c r="A1524" s="39" t="s">
        <v>135</v>
      </c>
      <c r="B1524" s="39" t="s">
        <v>135</v>
      </c>
      <c r="C1524" s="39">
        <v>4302000</v>
      </c>
      <c r="D1524" s="39">
        <v>1</v>
      </c>
      <c r="E1524" s="39">
        <v>49</v>
      </c>
      <c r="F1524" s="39">
        <v>47</v>
      </c>
      <c r="G1524" s="39">
        <v>49</v>
      </c>
      <c r="H1524" s="39">
        <v>49</v>
      </c>
      <c r="I1524" s="39">
        <v>49</v>
      </c>
      <c r="J1524" s="39">
        <v>49</v>
      </c>
      <c r="K1524" s="39">
        <v>49</v>
      </c>
      <c r="L1524" s="39">
        <v>49</v>
      </c>
      <c r="M1524" s="39">
        <v>49</v>
      </c>
      <c r="N1524" s="39">
        <v>49</v>
      </c>
    </row>
    <row r="1525" spans="1:14" x14ac:dyDescent="0.25">
      <c r="A1525" s="39" t="s">
        <v>135</v>
      </c>
      <c r="B1525" s="39" t="s">
        <v>135</v>
      </c>
      <c r="C1525" s="39">
        <v>4302000</v>
      </c>
      <c r="D1525" s="39">
        <v>10</v>
      </c>
      <c r="E1525" s="39">
        <v>44</v>
      </c>
      <c r="F1525" s="39">
        <v>59</v>
      </c>
      <c r="G1525" s="39">
        <v>54</v>
      </c>
      <c r="H1525" s="39">
        <v>49</v>
      </c>
      <c r="I1525" s="39">
        <v>48</v>
      </c>
      <c r="J1525" s="39">
        <v>30</v>
      </c>
      <c r="K1525" s="39">
        <v>46</v>
      </c>
      <c r="L1525" s="39">
        <v>44</v>
      </c>
      <c r="M1525" s="39">
        <v>45</v>
      </c>
      <c r="N1525" s="39">
        <v>41</v>
      </c>
    </row>
    <row r="1526" spans="1:14" x14ac:dyDescent="0.25">
      <c r="A1526" s="39" t="s">
        <v>135</v>
      </c>
      <c r="B1526" s="39" t="s">
        <v>135</v>
      </c>
      <c r="C1526" s="39">
        <v>4302000</v>
      </c>
      <c r="D1526" s="39">
        <v>11</v>
      </c>
      <c r="E1526" s="39">
        <v>36</v>
      </c>
      <c r="F1526" s="39">
        <v>41</v>
      </c>
      <c r="G1526" s="39">
        <v>56</v>
      </c>
      <c r="H1526" s="39">
        <v>50</v>
      </c>
      <c r="I1526" s="39">
        <v>46</v>
      </c>
      <c r="J1526" s="39">
        <v>45</v>
      </c>
      <c r="K1526" s="39">
        <v>28</v>
      </c>
      <c r="L1526" s="39">
        <v>43</v>
      </c>
      <c r="M1526" s="39">
        <v>41</v>
      </c>
      <c r="N1526" s="39">
        <v>42</v>
      </c>
    </row>
    <row r="1527" spans="1:14" x14ac:dyDescent="0.25">
      <c r="A1527" s="39" t="s">
        <v>135</v>
      </c>
      <c r="B1527" s="39" t="s">
        <v>135</v>
      </c>
      <c r="C1527" s="39">
        <v>4302000</v>
      </c>
      <c r="D1527" s="39">
        <v>12</v>
      </c>
      <c r="E1527" s="39">
        <v>54</v>
      </c>
      <c r="F1527" s="39">
        <v>35</v>
      </c>
      <c r="G1527" s="39">
        <v>40</v>
      </c>
      <c r="H1527" s="39">
        <v>54</v>
      </c>
      <c r="I1527" s="39">
        <v>49</v>
      </c>
      <c r="J1527" s="39">
        <v>45</v>
      </c>
      <c r="K1527" s="39">
        <v>44</v>
      </c>
      <c r="L1527" s="39">
        <v>28</v>
      </c>
      <c r="M1527" s="39">
        <v>42</v>
      </c>
      <c r="N1527" s="39">
        <v>40</v>
      </c>
    </row>
    <row r="1528" spans="1:14" x14ac:dyDescent="0.25">
      <c r="A1528" s="39" t="s">
        <v>135</v>
      </c>
      <c r="B1528" s="39" t="s">
        <v>135</v>
      </c>
      <c r="C1528" s="39">
        <v>4302000</v>
      </c>
      <c r="D1528" s="39">
        <v>2</v>
      </c>
      <c r="E1528" s="39">
        <v>52</v>
      </c>
      <c r="F1528" s="39">
        <v>47</v>
      </c>
      <c r="G1528" s="39">
        <v>45</v>
      </c>
      <c r="H1528" s="39">
        <v>46</v>
      </c>
      <c r="I1528" s="39">
        <v>46</v>
      </c>
      <c r="J1528" s="39">
        <v>46</v>
      </c>
      <c r="K1528" s="39">
        <v>46</v>
      </c>
      <c r="L1528" s="39">
        <v>46</v>
      </c>
      <c r="M1528" s="39">
        <v>46</v>
      </c>
      <c r="N1528" s="39">
        <v>46</v>
      </c>
    </row>
    <row r="1529" spans="1:14" x14ac:dyDescent="0.25">
      <c r="A1529" s="39" t="s">
        <v>135</v>
      </c>
      <c r="B1529" s="39" t="s">
        <v>135</v>
      </c>
      <c r="C1529" s="39">
        <v>4302000</v>
      </c>
      <c r="D1529" s="39">
        <v>3</v>
      </c>
      <c r="E1529" s="39">
        <v>50</v>
      </c>
      <c r="F1529" s="39">
        <v>52</v>
      </c>
      <c r="G1529" s="39">
        <v>47</v>
      </c>
      <c r="H1529" s="39">
        <v>45</v>
      </c>
      <c r="I1529" s="39">
        <v>46</v>
      </c>
      <c r="J1529" s="39">
        <v>46</v>
      </c>
      <c r="K1529" s="39">
        <v>46</v>
      </c>
      <c r="L1529" s="39">
        <v>46</v>
      </c>
      <c r="M1529" s="39">
        <v>46</v>
      </c>
      <c r="N1529" s="39">
        <v>46</v>
      </c>
    </row>
    <row r="1530" spans="1:14" x14ac:dyDescent="0.25">
      <c r="A1530" s="39" t="s">
        <v>135</v>
      </c>
      <c r="B1530" s="39" t="s">
        <v>135</v>
      </c>
      <c r="C1530" s="39">
        <v>4302000</v>
      </c>
      <c r="D1530" s="39">
        <v>4</v>
      </c>
      <c r="E1530" s="39">
        <v>52</v>
      </c>
      <c r="F1530" s="39">
        <v>49</v>
      </c>
      <c r="G1530" s="39">
        <v>51</v>
      </c>
      <c r="H1530" s="39">
        <v>46</v>
      </c>
      <c r="I1530" s="39">
        <v>44</v>
      </c>
      <c r="J1530" s="39">
        <v>45</v>
      </c>
      <c r="K1530" s="39">
        <v>46</v>
      </c>
      <c r="L1530" s="39">
        <v>45</v>
      </c>
      <c r="M1530" s="39">
        <v>45</v>
      </c>
      <c r="N1530" s="39">
        <v>45</v>
      </c>
    </row>
    <row r="1531" spans="1:14" x14ac:dyDescent="0.25">
      <c r="A1531" s="39" t="s">
        <v>135</v>
      </c>
      <c r="B1531" s="39" t="s">
        <v>135</v>
      </c>
      <c r="C1531" s="39">
        <v>4302000</v>
      </c>
      <c r="D1531" s="39">
        <v>5</v>
      </c>
      <c r="E1531" s="39">
        <v>33</v>
      </c>
      <c r="F1531" s="39">
        <v>50</v>
      </c>
      <c r="G1531" s="39">
        <v>48</v>
      </c>
      <c r="H1531" s="39">
        <v>49</v>
      </c>
      <c r="I1531" s="39">
        <v>44</v>
      </c>
      <c r="J1531" s="39">
        <v>43</v>
      </c>
      <c r="K1531" s="39">
        <v>44</v>
      </c>
      <c r="L1531" s="39">
        <v>44</v>
      </c>
      <c r="M1531" s="39">
        <v>44</v>
      </c>
      <c r="N1531" s="39">
        <v>44</v>
      </c>
    </row>
    <row r="1532" spans="1:14" x14ac:dyDescent="0.25">
      <c r="A1532" s="39" t="s">
        <v>135</v>
      </c>
      <c r="B1532" s="39" t="s">
        <v>135</v>
      </c>
      <c r="C1532" s="39">
        <v>4302000</v>
      </c>
      <c r="D1532" s="39">
        <v>6</v>
      </c>
      <c r="E1532" s="39">
        <v>51</v>
      </c>
      <c r="F1532" s="39">
        <v>32</v>
      </c>
      <c r="G1532" s="39">
        <v>49</v>
      </c>
      <c r="H1532" s="39">
        <v>46</v>
      </c>
      <c r="I1532" s="39">
        <v>48</v>
      </c>
      <c r="J1532" s="39">
        <v>43</v>
      </c>
      <c r="K1532" s="39">
        <v>41</v>
      </c>
      <c r="L1532" s="39">
        <v>43</v>
      </c>
      <c r="M1532" s="39">
        <v>43</v>
      </c>
      <c r="N1532" s="39">
        <v>42</v>
      </c>
    </row>
    <row r="1533" spans="1:14" x14ac:dyDescent="0.25">
      <c r="A1533" s="39" t="s">
        <v>135</v>
      </c>
      <c r="B1533" s="39" t="s">
        <v>135</v>
      </c>
      <c r="C1533" s="39">
        <v>4302000</v>
      </c>
      <c r="D1533" s="39">
        <v>7</v>
      </c>
      <c r="E1533" s="39">
        <v>50</v>
      </c>
      <c r="F1533" s="39">
        <v>49</v>
      </c>
      <c r="G1533" s="39">
        <v>31</v>
      </c>
      <c r="H1533" s="39">
        <v>47</v>
      </c>
      <c r="I1533" s="39">
        <v>45</v>
      </c>
      <c r="J1533" s="39">
        <v>46</v>
      </c>
      <c r="K1533" s="39">
        <v>42</v>
      </c>
      <c r="L1533" s="39">
        <v>40</v>
      </c>
      <c r="M1533" s="39">
        <v>41</v>
      </c>
      <c r="N1533" s="39">
        <v>41</v>
      </c>
    </row>
    <row r="1534" spans="1:14" x14ac:dyDescent="0.25">
      <c r="A1534" s="39" t="s">
        <v>135</v>
      </c>
      <c r="B1534" s="39" t="s">
        <v>135</v>
      </c>
      <c r="C1534" s="39">
        <v>4302000</v>
      </c>
      <c r="D1534" s="39">
        <v>8</v>
      </c>
      <c r="E1534" s="39">
        <v>57</v>
      </c>
      <c r="F1534" s="39">
        <v>52</v>
      </c>
      <c r="G1534" s="39">
        <v>51</v>
      </c>
      <c r="H1534" s="39">
        <v>32</v>
      </c>
      <c r="I1534" s="39">
        <v>49</v>
      </c>
      <c r="J1534" s="39">
        <v>46</v>
      </c>
      <c r="K1534" s="39">
        <v>48</v>
      </c>
      <c r="L1534" s="39">
        <v>43</v>
      </c>
      <c r="M1534" s="39">
        <v>41</v>
      </c>
      <c r="N1534" s="39">
        <v>43</v>
      </c>
    </row>
    <row r="1535" spans="1:14" x14ac:dyDescent="0.25">
      <c r="A1535" s="39" t="s">
        <v>135</v>
      </c>
      <c r="B1535" s="39" t="s">
        <v>135</v>
      </c>
      <c r="C1535" s="39">
        <v>4302000</v>
      </c>
      <c r="D1535" s="39">
        <v>9</v>
      </c>
      <c r="E1535" s="39">
        <v>62</v>
      </c>
      <c r="F1535" s="39">
        <v>56</v>
      </c>
      <c r="G1535" s="39">
        <v>51</v>
      </c>
      <c r="H1535" s="39">
        <v>50</v>
      </c>
      <c r="I1535" s="39">
        <v>32</v>
      </c>
      <c r="J1535" s="39">
        <v>48</v>
      </c>
      <c r="K1535" s="39">
        <v>46</v>
      </c>
      <c r="L1535" s="39">
        <v>47</v>
      </c>
      <c r="M1535" s="39">
        <v>43</v>
      </c>
      <c r="N1535" s="39">
        <v>41</v>
      </c>
    </row>
    <row r="1536" spans="1:14" x14ac:dyDescent="0.25">
      <c r="A1536" s="39" t="s">
        <v>135</v>
      </c>
      <c r="B1536" s="39" t="s">
        <v>135</v>
      </c>
      <c r="C1536" s="39">
        <v>4303000</v>
      </c>
      <c r="D1536" s="39">
        <v>0</v>
      </c>
      <c r="E1536" s="39">
        <v>46</v>
      </c>
      <c r="F1536" s="39">
        <v>48</v>
      </c>
      <c r="G1536" s="39">
        <v>48</v>
      </c>
      <c r="H1536" s="39">
        <v>47</v>
      </c>
      <c r="I1536" s="39">
        <v>47</v>
      </c>
      <c r="J1536" s="39">
        <v>47</v>
      </c>
      <c r="K1536" s="39">
        <v>47</v>
      </c>
      <c r="L1536" s="39">
        <v>47</v>
      </c>
      <c r="M1536" s="39">
        <v>47</v>
      </c>
      <c r="N1536" s="39">
        <v>47</v>
      </c>
    </row>
    <row r="1537" spans="1:14" x14ac:dyDescent="0.25">
      <c r="A1537" s="39" t="s">
        <v>135</v>
      </c>
      <c r="B1537" s="39" t="s">
        <v>135</v>
      </c>
      <c r="C1537" s="39">
        <v>4303000</v>
      </c>
      <c r="D1537" s="39">
        <v>1</v>
      </c>
      <c r="E1537" s="39">
        <v>47</v>
      </c>
      <c r="F1537" s="39">
        <v>44</v>
      </c>
      <c r="G1537" s="39">
        <v>45</v>
      </c>
      <c r="H1537" s="39">
        <v>46</v>
      </c>
      <c r="I1537" s="39">
        <v>45</v>
      </c>
      <c r="J1537" s="39">
        <v>45</v>
      </c>
      <c r="K1537" s="39">
        <v>45</v>
      </c>
      <c r="L1537" s="39">
        <v>45</v>
      </c>
      <c r="M1537" s="39">
        <v>45</v>
      </c>
      <c r="N1537" s="39">
        <v>45</v>
      </c>
    </row>
    <row r="1538" spans="1:14" x14ac:dyDescent="0.25">
      <c r="A1538" s="39" t="s">
        <v>135</v>
      </c>
      <c r="B1538" s="39" t="s">
        <v>135</v>
      </c>
      <c r="C1538" s="39">
        <v>4303000</v>
      </c>
      <c r="D1538" s="39">
        <v>10</v>
      </c>
      <c r="E1538" s="39">
        <v>44</v>
      </c>
      <c r="F1538" s="39">
        <v>52</v>
      </c>
      <c r="G1538" s="39">
        <v>46</v>
      </c>
      <c r="H1538" s="39">
        <v>44</v>
      </c>
      <c r="I1538" s="39">
        <v>46</v>
      </c>
      <c r="J1538" s="39">
        <v>48</v>
      </c>
      <c r="K1538" s="39">
        <v>41</v>
      </c>
      <c r="L1538" s="39">
        <v>53</v>
      </c>
      <c r="M1538" s="39">
        <v>45</v>
      </c>
      <c r="N1538" s="39">
        <v>47</v>
      </c>
    </row>
    <row r="1539" spans="1:14" x14ac:dyDescent="0.25">
      <c r="A1539" s="39" t="s">
        <v>135</v>
      </c>
      <c r="B1539" s="39" t="s">
        <v>135</v>
      </c>
      <c r="C1539" s="39">
        <v>4303000</v>
      </c>
      <c r="D1539" s="39">
        <v>11</v>
      </c>
      <c r="E1539" s="39">
        <v>52</v>
      </c>
      <c r="F1539" s="39">
        <v>43</v>
      </c>
      <c r="G1539" s="39">
        <v>51</v>
      </c>
      <c r="H1539" s="39">
        <v>44</v>
      </c>
      <c r="I1539" s="39">
        <v>43</v>
      </c>
      <c r="J1539" s="39">
        <v>45</v>
      </c>
      <c r="K1539" s="39">
        <v>46</v>
      </c>
      <c r="L1539" s="39">
        <v>40</v>
      </c>
      <c r="M1539" s="39">
        <v>52</v>
      </c>
      <c r="N1539" s="39">
        <v>44</v>
      </c>
    </row>
    <row r="1540" spans="1:14" x14ac:dyDescent="0.25">
      <c r="A1540" s="39" t="s">
        <v>135</v>
      </c>
      <c r="B1540" s="39" t="s">
        <v>135</v>
      </c>
      <c r="C1540" s="39">
        <v>4303000</v>
      </c>
      <c r="D1540" s="39">
        <v>12</v>
      </c>
      <c r="E1540" s="39">
        <v>47</v>
      </c>
      <c r="F1540" s="39">
        <v>48</v>
      </c>
      <c r="G1540" s="39">
        <v>40</v>
      </c>
      <c r="H1540" s="39">
        <v>47</v>
      </c>
      <c r="I1540" s="39">
        <v>41</v>
      </c>
      <c r="J1540" s="39">
        <v>40</v>
      </c>
      <c r="K1540" s="39">
        <v>42</v>
      </c>
      <c r="L1540" s="39">
        <v>43</v>
      </c>
      <c r="M1540" s="39">
        <v>37</v>
      </c>
      <c r="N1540" s="39">
        <v>48</v>
      </c>
    </row>
    <row r="1541" spans="1:14" x14ac:dyDescent="0.25">
      <c r="A1541" s="39" t="s">
        <v>135</v>
      </c>
      <c r="B1541" s="39" t="s">
        <v>135</v>
      </c>
      <c r="C1541" s="39">
        <v>4303000</v>
      </c>
      <c r="D1541" s="39">
        <v>2</v>
      </c>
      <c r="E1541" s="39">
        <v>43</v>
      </c>
      <c r="F1541" s="39">
        <v>46</v>
      </c>
      <c r="G1541" s="39">
        <v>42</v>
      </c>
      <c r="H1541" s="39">
        <v>44</v>
      </c>
      <c r="I1541" s="39">
        <v>44</v>
      </c>
      <c r="J1541" s="39">
        <v>43</v>
      </c>
      <c r="K1541" s="39">
        <v>43</v>
      </c>
      <c r="L1541" s="39">
        <v>43</v>
      </c>
      <c r="M1541" s="39">
        <v>43</v>
      </c>
      <c r="N1541" s="39">
        <v>43</v>
      </c>
    </row>
    <row r="1542" spans="1:14" x14ac:dyDescent="0.25">
      <c r="A1542" s="39" t="s">
        <v>135</v>
      </c>
      <c r="B1542" s="39" t="s">
        <v>135</v>
      </c>
      <c r="C1542" s="39">
        <v>4303000</v>
      </c>
      <c r="D1542" s="39">
        <v>3</v>
      </c>
      <c r="E1542" s="39">
        <v>52</v>
      </c>
      <c r="F1542" s="39">
        <v>45</v>
      </c>
      <c r="G1542" s="39">
        <v>47</v>
      </c>
      <c r="H1542" s="39">
        <v>43</v>
      </c>
      <c r="I1542" s="39">
        <v>45</v>
      </c>
      <c r="J1542" s="39">
        <v>45</v>
      </c>
      <c r="K1542" s="39">
        <v>44</v>
      </c>
      <c r="L1542" s="39">
        <v>44</v>
      </c>
      <c r="M1542" s="39">
        <v>44</v>
      </c>
      <c r="N1542" s="39">
        <v>44</v>
      </c>
    </row>
    <row r="1543" spans="1:14" x14ac:dyDescent="0.25">
      <c r="A1543" s="39" t="s">
        <v>135</v>
      </c>
      <c r="B1543" s="39" t="s">
        <v>135</v>
      </c>
      <c r="C1543" s="39">
        <v>4303000</v>
      </c>
      <c r="D1543" s="39">
        <v>4</v>
      </c>
      <c r="E1543" s="39">
        <v>42</v>
      </c>
      <c r="F1543" s="39">
        <v>53</v>
      </c>
      <c r="G1543" s="39">
        <v>45</v>
      </c>
      <c r="H1543" s="39">
        <v>48</v>
      </c>
      <c r="I1543" s="39">
        <v>44</v>
      </c>
      <c r="J1543" s="39">
        <v>46</v>
      </c>
      <c r="K1543" s="39">
        <v>46</v>
      </c>
      <c r="L1543" s="39">
        <v>45</v>
      </c>
      <c r="M1543" s="39">
        <v>45</v>
      </c>
      <c r="N1543" s="39">
        <v>45</v>
      </c>
    </row>
    <row r="1544" spans="1:14" x14ac:dyDescent="0.25">
      <c r="A1544" s="39" t="s">
        <v>135</v>
      </c>
      <c r="B1544" s="39" t="s">
        <v>135</v>
      </c>
      <c r="C1544" s="39">
        <v>4303000</v>
      </c>
      <c r="D1544" s="39">
        <v>5</v>
      </c>
      <c r="E1544" s="39">
        <v>47</v>
      </c>
      <c r="F1544" s="39">
        <v>41</v>
      </c>
      <c r="G1544" s="39">
        <v>53</v>
      </c>
      <c r="H1544" s="39">
        <v>45</v>
      </c>
      <c r="I1544" s="39">
        <v>47</v>
      </c>
      <c r="J1544" s="39">
        <v>44</v>
      </c>
      <c r="K1544" s="39">
        <v>45</v>
      </c>
      <c r="L1544" s="39">
        <v>45</v>
      </c>
      <c r="M1544" s="39">
        <v>45</v>
      </c>
      <c r="N1544" s="39">
        <v>45</v>
      </c>
    </row>
    <row r="1545" spans="1:14" x14ac:dyDescent="0.25">
      <c r="A1545" s="39" t="s">
        <v>135</v>
      </c>
      <c r="B1545" s="39" t="s">
        <v>135</v>
      </c>
      <c r="C1545" s="39">
        <v>4303000</v>
      </c>
      <c r="D1545" s="39">
        <v>6</v>
      </c>
      <c r="E1545" s="39">
        <v>46</v>
      </c>
      <c r="F1545" s="39">
        <v>48</v>
      </c>
      <c r="G1545" s="39">
        <v>41</v>
      </c>
      <c r="H1545" s="39">
        <v>53</v>
      </c>
      <c r="I1545" s="39">
        <v>45</v>
      </c>
      <c r="J1545" s="39">
        <v>47</v>
      </c>
      <c r="K1545" s="39">
        <v>44</v>
      </c>
      <c r="L1545" s="39">
        <v>45</v>
      </c>
      <c r="M1545" s="39">
        <v>46</v>
      </c>
      <c r="N1545" s="39">
        <v>45</v>
      </c>
    </row>
    <row r="1546" spans="1:14" x14ac:dyDescent="0.25">
      <c r="A1546" s="39" t="s">
        <v>135</v>
      </c>
      <c r="B1546" s="39" t="s">
        <v>135</v>
      </c>
      <c r="C1546" s="39">
        <v>4303000</v>
      </c>
      <c r="D1546" s="39">
        <v>7</v>
      </c>
      <c r="E1546" s="39">
        <v>42</v>
      </c>
      <c r="F1546" s="39">
        <v>44</v>
      </c>
      <c r="G1546" s="39">
        <v>46</v>
      </c>
      <c r="H1546" s="39">
        <v>40</v>
      </c>
      <c r="I1546" s="39">
        <v>51</v>
      </c>
      <c r="J1546" s="39">
        <v>43</v>
      </c>
      <c r="K1546" s="39">
        <v>46</v>
      </c>
      <c r="L1546" s="39">
        <v>42</v>
      </c>
      <c r="M1546" s="39">
        <v>44</v>
      </c>
      <c r="N1546" s="39">
        <v>44</v>
      </c>
    </row>
    <row r="1547" spans="1:14" x14ac:dyDescent="0.25">
      <c r="A1547" s="39" t="s">
        <v>135</v>
      </c>
      <c r="B1547" s="39" t="s">
        <v>135</v>
      </c>
      <c r="C1547" s="39">
        <v>4303000</v>
      </c>
      <c r="D1547" s="39">
        <v>8</v>
      </c>
      <c r="E1547" s="39">
        <v>46</v>
      </c>
      <c r="F1547" s="39">
        <v>44</v>
      </c>
      <c r="G1547" s="39">
        <v>47</v>
      </c>
      <c r="H1547" s="39">
        <v>48</v>
      </c>
      <c r="I1547" s="39">
        <v>42</v>
      </c>
      <c r="J1547" s="39">
        <v>53</v>
      </c>
      <c r="K1547" s="39">
        <v>45</v>
      </c>
      <c r="L1547" s="39">
        <v>48</v>
      </c>
      <c r="M1547" s="39">
        <v>44</v>
      </c>
      <c r="N1547" s="39">
        <v>46</v>
      </c>
    </row>
    <row r="1548" spans="1:14" x14ac:dyDescent="0.25">
      <c r="A1548" s="39" t="s">
        <v>135</v>
      </c>
      <c r="B1548" s="39" t="s">
        <v>135</v>
      </c>
      <c r="C1548" s="39">
        <v>4303000</v>
      </c>
      <c r="D1548" s="39">
        <v>9</v>
      </c>
      <c r="E1548" s="39">
        <v>55</v>
      </c>
      <c r="F1548" s="39">
        <v>48</v>
      </c>
      <c r="G1548" s="39">
        <v>46</v>
      </c>
      <c r="H1548" s="39">
        <v>48</v>
      </c>
      <c r="I1548" s="39">
        <v>50</v>
      </c>
      <c r="J1548" s="39">
        <v>43</v>
      </c>
      <c r="K1548" s="39">
        <v>55</v>
      </c>
      <c r="L1548" s="39">
        <v>47</v>
      </c>
      <c r="M1548" s="39">
        <v>50</v>
      </c>
      <c r="N1548" s="39">
        <v>46</v>
      </c>
    </row>
    <row r="1549" spans="1:14" x14ac:dyDescent="0.25">
      <c r="A1549" s="39" t="s">
        <v>135</v>
      </c>
      <c r="B1549" s="39" t="s">
        <v>135</v>
      </c>
      <c r="C1549" s="39">
        <v>4304000</v>
      </c>
      <c r="D1549" s="39">
        <v>0</v>
      </c>
      <c r="E1549" s="39">
        <v>659</v>
      </c>
      <c r="F1549" s="39">
        <v>680</v>
      </c>
      <c r="G1549" s="39">
        <v>684</v>
      </c>
      <c r="H1549" s="39">
        <v>674</v>
      </c>
      <c r="I1549" s="39">
        <v>674</v>
      </c>
      <c r="J1549" s="39">
        <v>674</v>
      </c>
      <c r="K1549" s="39">
        <v>674</v>
      </c>
      <c r="L1549" s="39">
        <v>674</v>
      </c>
      <c r="M1549" s="39">
        <v>674</v>
      </c>
      <c r="N1549" s="39">
        <v>674</v>
      </c>
    </row>
    <row r="1550" spans="1:14" x14ac:dyDescent="0.25">
      <c r="A1550" s="39" t="s">
        <v>135</v>
      </c>
      <c r="B1550" s="39" t="s">
        <v>135</v>
      </c>
      <c r="C1550" s="39">
        <v>4304000</v>
      </c>
      <c r="D1550" s="39">
        <v>1</v>
      </c>
      <c r="E1550" s="39">
        <v>748</v>
      </c>
      <c r="F1550" s="39">
        <v>680</v>
      </c>
      <c r="G1550" s="39">
        <v>701</v>
      </c>
      <c r="H1550" s="39">
        <v>704</v>
      </c>
      <c r="I1550" s="39">
        <v>695</v>
      </c>
      <c r="J1550" s="39">
        <v>695</v>
      </c>
      <c r="K1550" s="39">
        <v>695</v>
      </c>
      <c r="L1550" s="39">
        <v>695</v>
      </c>
      <c r="M1550" s="39">
        <v>695</v>
      </c>
      <c r="N1550" s="39">
        <v>695</v>
      </c>
    </row>
    <row r="1551" spans="1:14" x14ac:dyDescent="0.25">
      <c r="A1551" s="39" t="s">
        <v>135</v>
      </c>
      <c r="B1551" s="39" t="s">
        <v>135</v>
      </c>
      <c r="C1551" s="39">
        <v>4304000</v>
      </c>
      <c r="D1551" s="39">
        <v>10</v>
      </c>
      <c r="E1551" s="39">
        <v>907</v>
      </c>
      <c r="F1551" s="39">
        <v>817</v>
      </c>
      <c r="G1551" s="39">
        <v>802</v>
      </c>
      <c r="H1551" s="39">
        <v>819</v>
      </c>
      <c r="I1551" s="39">
        <v>800</v>
      </c>
      <c r="J1551" s="39">
        <v>864</v>
      </c>
      <c r="K1551" s="39">
        <v>809</v>
      </c>
      <c r="L1551" s="39">
        <v>821</v>
      </c>
      <c r="M1551" s="39">
        <v>816</v>
      </c>
      <c r="N1551" s="39">
        <v>803</v>
      </c>
    </row>
    <row r="1552" spans="1:14" x14ac:dyDescent="0.25">
      <c r="A1552" s="39" t="s">
        <v>135</v>
      </c>
      <c r="B1552" s="39" t="s">
        <v>135</v>
      </c>
      <c r="C1552" s="39">
        <v>4304000</v>
      </c>
      <c r="D1552" s="39">
        <v>11</v>
      </c>
      <c r="E1552" s="39">
        <v>804</v>
      </c>
      <c r="F1552" s="39">
        <v>848</v>
      </c>
      <c r="G1552" s="39">
        <v>765</v>
      </c>
      <c r="H1552" s="39">
        <v>750</v>
      </c>
      <c r="I1552" s="39">
        <v>767</v>
      </c>
      <c r="J1552" s="39">
        <v>749</v>
      </c>
      <c r="K1552" s="39">
        <v>808</v>
      </c>
      <c r="L1552" s="39">
        <v>757</v>
      </c>
      <c r="M1552" s="39">
        <v>768</v>
      </c>
      <c r="N1552" s="39">
        <v>764</v>
      </c>
    </row>
    <row r="1553" spans="1:14" x14ac:dyDescent="0.25">
      <c r="A1553" s="39" t="s">
        <v>135</v>
      </c>
      <c r="B1553" s="39" t="s">
        <v>135</v>
      </c>
      <c r="C1553" s="39">
        <v>4304000</v>
      </c>
      <c r="D1553" s="39">
        <v>12</v>
      </c>
      <c r="E1553" s="39">
        <v>756</v>
      </c>
      <c r="F1553" s="39">
        <v>773</v>
      </c>
      <c r="G1553" s="39">
        <v>816</v>
      </c>
      <c r="H1553" s="39">
        <v>735</v>
      </c>
      <c r="I1553" s="39">
        <v>721</v>
      </c>
      <c r="J1553" s="39">
        <v>737</v>
      </c>
      <c r="K1553" s="39">
        <v>720</v>
      </c>
      <c r="L1553" s="39">
        <v>777</v>
      </c>
      <c r="M1553" s="39">
        <v>728</v>
      </c>
      <c r="N1553" s="39">
        <v>739</v>
      </c>
    </row>
    <row r="1554" spans="1:14" x14ac:dyDescent="0.25">
      <c r="A1554" s="39" t="s">
        <v>135</v>
      </c>
      <c r="B1554" s="39" t="s">
        <v>135</v>
      </c>
      <c r="C1554" s="39">
        <v>4304000</v>
      </c>
      <c r="D1554" s="39">
        <v>2</v>
      </c>
      <c r="E1554" s="39">
        <v>760</v>
      </c>
      <c r="F1554" s="39">
        <v>749</v>
      </c>
      <c r="G1554" s="39">
        <v>680</v>
      </c>
      <c r="H1554" s="39">
        <v>702</v>
      </c>
      <c r="I1554" s="39">
        <v>705</v>
      </c>
      <c r="J1554" s="39">
        <v>695</v>
      </c>
      <c r="K1554" s="39">
        <v>695</v>
      </c>
      <c r="L1554" s="39">
        <v>695</v>
      </c>
      <c r="M1554" s="39">
        <v>695</v>
      </c>
      <c r="N1554" s="39">
        <v>695</v>
      </c>
    </row>
    <row r="1555" spans="1:14" x14ac:dyDescent="0.25">
      <c r="A1555" s="39" t="s">
        <v>135</v>
      </c>
      <c r="B1555" s="39" t="s">
        <v>135</v>
      </c>
      <c r="C1555" s="39">
        <v>4304000</v>
      </c>
      <c r="D1555" s="39">
        <v>3</v>
      </c>
      <c r="E1555" s="39">
        <v>771</v>
      </c>
      <c r="F1555" s="39">
        <v>766</v>
      </c>
      <c r="G1555" s="39">
        <v>754</v>
      </c>
      <c r="H1555" s="39">
        <v>685</v>
      </c>
      <c r="I1555" s="39">
        <v>707</v>
      </c>
      <c r="J1555" s="39">
        <v>710</v>
      </c>
      <c r="K1555" s="39">
        <v>701</v>
      </c>
      <c r="L1555" s="39">
        <v>701</v>
      </c>
      <c r="M1555" s="39">
        <v>701</v>
      </c>
      <c r="N1555" s="39">
        <v>701</v>
      </c>
    </row>
    <row r="1556" spans="1:14" x14ac:dyDescent="0.25">
      <c r="A1556" s="39" t="s">
        <v>135</v>
      </c>
      <c r="B1556" s="39" t="s">
        <v>135</v>
      </c>
      <c r="C1556" s="39">
        <v>4304000</v>
      </c>
      <c r="D1556" s="39">
        <v>4</v>
      </c>
      <c r="E1556" s="39">
        <v>765</v>
      </c>
      <c r="F1556" s="39">
        <v>776</v>
      </c>
      <c r="G1556" s="39">
        <v>772</v>
      </c>
      <c r="H1556" s="39">
        <v>760</v>
      </c>
      <c r="I1556" s="39">
        <v>690</v>
      </c>
      <c r="J1556" s="39">
        <v>712</v>
      </c>
      <c r="K1556" s="39">
        <v>715</v>
      </c>
      <c r="L1556" s="39">
        <v>706</v>
      </c>
      <c r="M1556" s="39">
        <v>706</v>
      </c>
      <c r="N1556" s="39">
        <v>706</v>
      </c>
    </row>
    <row r="1557" spans="1:14" x14ac:dyDescent="0.25">
      <c r="A1557" s="39" t="s">
        <v>135</v>
      </c>
      <c r="B1557" s="39" t="s">
        <v>135</v>
      </c>
      <c r="C1557" s="39">
        <v>4304000</v>
      </c>
      <c r="D1557" s="39">
        <v>5</v>
      </c>
      <c r="E1557" s="39">
        <v>815</v>
      </c>
      <c r="F1557" s="39">
        <v>764</v>
      </c>
      <c r="G1557" s="39">
        <v>775</v>
      </c>
      <c r="H1557" s="39">
        <v>770</v>
      </c>
      <c r="I1557" s="39">
        <v>758</v>
      </c>
      <c r="J1557" s="39">
        <v>689</v>
      </c>
      <c r="K1557" s="39">
        <v>711</v>
      </c>
      <c r="L1557" s="39">
        <v>714</v>
      </c>
      <c r="M1557" s="39">
        <v>704</v>
      </c>
      <c r="N1557" s="39">
        <v>704</v>
      </c>
    </row>
    <row r="1558" spans="1:14" x14ac:dyDescent="0.25">
      <c r="A1558" s="39" t="s">
        <v>135</v>
      </c>
      <c r="B1558" s="39" t="s">
        <v>135</v>
      </c>
      <c r="C1558" s="39">
        <v>4304000</v>
      </c>
      <c r="D1558" s="39">
        <v>6</v>
      </c>
      <c r="E1558" s="39">
        <v>761</v>
      </c>
      <c r="F1558" s="39">
        <v>822</v>
      </c>
      <c r="G1558" s="39">
        <v>770</v>
      </c>
      <c r="H1558" s="39">
        <v>781</v>
      </c>
      <c r="I1558" s="39">
        <v>777</v>
      </c>
      <c r="J1558" s="39">
        <v>765</v>
      </c>
      <c r="K1558" s="39">
        <v>694</v>
      </c>
      <c r="L1558" s="39">
        <v>717</v>
      </c>
      <c r="M1558" s="39">
        <v>720</v>
      </c>
      <c r="N1558" s="39">
        <v>710</v>
      </c>
    </row>
    <row r="1559" spans="1:14" x14ac:dyDescent="0.25">
      <c r="A1559" s="39" t="s">
        <v>135</v>
      </c>
      <c r="B1559" s="39" t="s">
        <v>135</v>
      </c>
      <c r="C1559" s="39">
        <v>4304000</v>
      </c>
      <c r="D1559" s="39">
        <v>7</v>
      </c>
      <c r="E1559" s="39">
        <v>798</v>
      </c>
      <c r="F1559" s="39">
        <v>779</v>
      </c>
      <c r="G1559" s="39">
        <v>841</v>
      </c>
      <c r="H1559" s="39">
        <v>788</v>
      </c>
      <c r="I1559" s="39">
        <v>800</v>
      </c>
      <c r="J1559" s="39">
        <v>795</v>
      </c>
      <c r="K1559" s="39">
        <v>783</v>
      </c>
      <c r="L1559" s="39">
        <v>711</v>
      </c>
      <c r="M1559" s="39">
        <v>733</v>
      </c>
      <c r="N1559" s="39">
        <v>737</v>
      </c>
    </row>
    <row r="1560" spans="1:14" x14ac:dyDescent="0.25">
      <c r="A1560" s="39" t="s">
        <v>135</v>
      </c>
      <c r="B1560" s="39" t="s">
        <v>135</v>
      </c>
      <c r="C1560" s="39">
        <v>4304000</v>
      </c>
      <c r="D1560" s="39">
        <v>8</v>
      </c>
      <c r="E1560" s="39">
        <v>787</v>
      </c>
      <c r="F1560" s="39">
        <v>804</v>
      </c>
      <c r="G1560" s="39">
        <v>785</v>
      </c>
      <c r="H1560" s="39">
        <v>848</v>
      </c>
      <c r="I1560" s="39">
        <v>795</v>
      </c>
      <c r="J1560" s="39">
        <v>806</v>
      </c>
      <c r="K1560" s="39">
        <v>801</v>
      </c>
      <c r="L1560" s="39">
        <v>789</v>
      </c>
      <c r="M1560" s="39">
        <v>716</v>
      </c>
      <c r="N1560" s="39">
        <v>739</v>
      </c>
    </row>
    <row r="1561" spans="1:14" x14ac:dyDescent="0.25">
      <c r="A1561" s="39" t="s">
        <v>135</v>
      </c>
      <c r="B1561" s="39" t="s">
        <v>135</v>
      </c>
      <c r="C1561" s="39">
        <v>4304000</v>
      </c>
      <c r="D1561" s="39">
        <v>9</v>
      </c>
      <c r="E1561" s="39">
        <v>814</v>
      </c>
      <c r="F1561" s="39">
        <v>799</v>
      </c>
      <c r="G1561" s="39">
        <v>816</v>
      </c>
      <c r="H1561" s="39">
        <v>797</v>
      </c>
      <c r="I1561" s="39">
        <v>860</v>
      </c>
      <c r="J1561" s="39">
        <v>806</v>
      </c>
      <c r="K1561" s="39">
        <v>818</v>
      </c>
      <c r="L1561" s="39">
        <v>813</v>
      </c>
      <c r="M1561" s="39">
        <v>800</v>
      </c>
      <c r="N1561" s="39">
        <v>727</v>
      </c>
    </row>
    <row r="1562" spans="1:14" x14ac:dyDescent="0.25">
      <c r="A1562" s="39" t="s">
        <v>135</v>
      </c>
      <c r="B1562" s="39" t="s">
        <v>135</v>
      </c>
      <c r="C1562" s="39">
        <v>4401000</v>
      </c>
      <c r="D1562" s="39">
        <v>0</v>
      </c>
      <c r="E1562" s="39">
        <v>166</v>
      </c>
      <c r="F1562" s="39">
        <v>152</v>
      </c>
      <c r="G1562" s="39">
        <v>181</v>
      </c>
      <c r="H1562" s="39">
        <v>166</v>
      </c>
      <c r="I1562" s="39">
        <v>166</v>
      </c>
      <c r="J1562" s="39">
        <v>166</v>
      </c>
      <c r="K1562" s="39">
        <v>166</v>
      </c>
      <c r="L1562" s="39">
        <v>166</v>
      </c>
      <c r="M1562" s="39">
        <v>166</v>
      </c>
      <c r="N1562" s="39">
        <v>166</v>
      </c>
    </row>
    <row r="1563" spans="1:14" x14ac:dyDescent="0.25">
      <c r="A1563" s="39" t="s">
        <v>135</v>
      </c>
      <c r="B1563" s="39" t="s">
        <v>135</v>
      </c>
      <c r="C1563" s="39">
        <v>4401000</v>
      </c>
      <c r="D1563" s="39">
        <v>1</v>
      </c>
      <c r="E1563" s="39">
        <v>191</v>
      </c>
      <c r="F1563" s="39">
        <v>168</v>
      </c>
      <c r="G1563" s="39">
        <v>154</v>
      </c>
      <c r="H1563" s="39">
        <v>183</v>
      </c>
      <c r="I1563" s="39">
        <v>168</v>
      </c>
      <c r="J1563" s="39">
        <v>168</v>
      </c>
      <c r="K1563" s="39">
        <v>168</v>
      </c>
      <c r="L1563" s="39">
        <v>168</v>
      </c>
      <c r="M1563" s="39">
        <v>168</v>
      </c>
      <c r="N1563" s="39">
        <v>168</v>
      </c>
    </row>
    <row r="1564" spans="1:14" x14ac:dyDescent="0.25">
      <c r="A1564" s="39" t="s">
        <v>135</v>
      </c>
      <c r="B1564" s="39" t="s">
        <v>135</v>
      </c>
      <c r="C1564" s="39">
        <v>4401000</v>
      </c>
      <c r="D1564" s="39">
        <v>10</v>
      </c>
      <c r="E1564" s="39">
        <v>206</v>
      </c>
      <c r="F1564" s="39">
        <v>169</v>
      </c>
      <c r="G1564" s="39">
        <v>149</v>
      </c>
      <c r="H1564" s="39">
        <v>200</v>
      </c>
      <c r="I1564" s="39">
        <v>168</v>
      </c>
      <c r="J1564" s="39">
        <v>181</v>
      </c>
      <c r="K1564" s="39">
        <v>158</v>
      </c>
      <c r="L1564" s="39">
        <v>193</v>
      </c>
      <c r="M1564" s="39">
        <v>143</v>
      </c>
      <c r="N1564" s="39">
        <v>197</v>
      </c>
    </row>
    <row r="1565" spans="1:14" x14ac:dyDescent="0.25">
      <c r="A1565" s="39" t="s">
        <v>135</v>
      </c>
      <c r="B1565" s="39" t="s">
        <v>135</v>
      </c>
      <c r="C1565" s="39">
        <v>4401000</v>
      </c>
      <c r="D1565" s="39">
        <v>11</v>
      </c>
      <c r="E1565" s="39">
        <v>167</v>
      </c>
      <c r="F1565" s="39">
        <v>188</v>
      </c>
      <c r="G1565" s="39">
        <v>154</v>
      </c>
      <c r="H1565" s="39">
        <v>135</v>
      </c>
      <c r="I1565" s="39">
        <v>182</v>
      </c>
      <c r="J1565" s="39">
        <v>153</v>
      </c>
      <c r="K1565" s="39">
        <v>165</v>
      </c>
      <c r="L1565" s="39">
        <v>143</v>
      </c>
      <c r="M1565" s="39">
        <v>176</v>
      </c>
      <c r="N1565" s="39">
        <v>130</v>
      </c>
    </row>
    <row r="1566" spans="1:14" x14ac:dyDescent="0.25">
      <c r="A1566" s="39" t="s">
        <v>135</v>
      </c>
      <c r="B1566" s="39" t="s">
        <v>135</v>
      </c>
      <c r="C1566" s="39">
        <v>4401000</v>
      </c>
      <c r="D1566" s="39">
        <v>12</v>
      </c>
      <c r="E1566" s="39">
        <v>143</v>
      </c>
      <c r="F1566" s="39">
        <v>165</v>
      </c>
      <c r="G1566" s="39">
        <v>186</v>
      </c>
      <c r="H1566" s="39">
        <v>152</v>
      </c>
      <c r="I1566" s="39">
        <v>134</v>
      </c>
      <c r="J1566" s="39">
        <v>180</v>
      </c>
      <c r="K1566" s="39">
        <v>152</v>
      </c>
      <c r="L1566" s="39">
        <v>163</v>
      </c>
      <c r="M1566" s="39">
        <v>142</v>
      </c>
      <c r="N1566" s="39">
        <v>174</v>
      </c>
    </row>
    <row r="1567" spans="1:14" x14ac:dyDescent="0.25">
      <c r="A1567" s="39" t="s">
        <v>135</v>
      </c>
      <c r="B1567" s="39" t="s">
        <v>135</v>
      </c>
      <c r="C1567" s="39">
        <v>4401000</v>
      </c>
      <c r="D1567" s="39">
        <v>2</v>
      </c>
      <c r="E1567" s="39">
        <v>137</v>
      </c>
      <c r="F1567" s="39">
        <v>189</v>
      </c>
      <c r="G1567" s="39">
        <v>166</v>
      </c>
      <c r="H1567" s="39">
        <v>152</v>
      </c>
      <c r="I1567" s="39">
        <v>181</v>
      </c>
      <c r="J1567" s="39">
        <v>166</v>
      </c>
      <c r="K1567" s="39">
        <v>166</v>
      </c>
      <c r="L1567" s="39">
        <v>166</v>
      </c>
      <c r="M1567" s="39">
        <v>166</v>
      </c>
      <c r="N1567" s="39">
        <v>166</v>
      </c>
    </row>
    <row r="1568" spans="1:14" x14ac:dyDescent="0.25">
      <c r="A1568" s="39" t="s">
        <v>135</v>
      </c>
      <c r="B1568" s="39" t="s">
        <v>135</v>
      </c>
      <c r="C1568" s="39">
        <v>4401000</v>
      </c>
      <c r="D1568" s="39">
        <v>3</v>
      </c>
      <c r="E1568" s="39">
        <v>187</v>
      </c>
      <c r="F1568" s="39">
        <v>138</v>
      </c>
      <c r="G1568" s="39">
        <v>192</v>
      </c>
      <c r="H1568" s="39">
        <v>168</v>
      </c>
      <c r="I1568" s="39">
        <v>154</v>
      </c>
      <c r="J1568" s="39">
        <v>183</v>
      </c>
      <c r="K1568" s="39">
        <v>169</v>
      </c>
      <c r="L1568" s="39">
        <v>169</v>
      </c>
      <c r="M1568" s="39">
        <v>169</v>
      </c>
      <c r="N1568" s="39">
        <v>169</v>
      </c>
    </row>
    <row r="1569" spans="1:14" x14ac:dyDescent="0.25">
      <c r="A1569" s="39" t="s">
        <v>135</v>
      </c>
      <c r="B1569" s="39" t="s">
        <v>135</v>
      </c>
      <c r="C1569" s="39">
        <v>4401000</v>
      </c>
      <c r="D1569" s="39">
        <v>4</v>
      </c>
      <c r="E1569" s="39">
        <v>156</v>
      </c>
      <c r="F1569" s="39">
        <v>191</v>
      </c>
      <c r="G1569" s="39">
        <v>141</v>
      </c>
      <c r="H1569" s="39">
        <v>195</v>
      </c>
      <c r="I1569" s="39">
        <v>171</v>
      </c>
      <c r="J1569" s="39">
        <v>157</v>
      </c>
      <c r="K1569" s="39">
        <v>186</v>
      </c>
      <c r="L1569" s="39">
        <v>171</v>
      </c>
      <c r="M1569" s="39">
        <v>171</v>
      </c>
      <c r="N1569" s="39">
        <v>171</v>
      </c>
    </row>
    <row r="1570" spans="1:14" x14ac:dyDescent="0.25">
      <c r="A1570" s="39" t="s">
        <v>135</v>
      </c>
      <c r="B1570" s="39" t="s">
        <v>135</v>
      </c>
      <c r="C1570" s="39">
        <v>4401000</v>
      </c>
      <c r="D1570" s="39">
        <v>5</v>
      </c>
      <c r="E1570" s="39">
        <v>183</v>
      </c>
      <c r="F1570" s="39">
        <v>159</v>
      </c>
      <c r="G1570" s="39">
        <v>195</v>
      </c>
      <c r="H1570" s="39">
        <v>144</v>
      </c>
      <c r="I1570" s="39">
        <v>199</v>
      </c>
      <c r="J1570" s="39">
        <v>175</v>
      </c>
      <c r="K1570" s="39">
        <v>160</v>
      </c>
      <c r="L1570" s="39">
        <v>190</v>
      </c>
      <c r="M1570" s="39">
        <v>175</v>
      </c>
      <c r="N1570" s="39">
        <v>175</v>
      </c>
    </row>
    <row r="1571" spans="1:14" x14ac:dyDescent="0.25">
      <c r="A1571" s="39" t="s">
        <v>135</v>
      </c>
      <c r="B1571" s="39" t="s">
        <v>135</v>
      </c>
      <c r="C1571" s="39">
        <v>4401000</v>
      </c>
      <c r="D1571" s="39">
        <v>6</v>
      </c>
      <c r="E1571" s="39">
        <v>170</v>
      </c>
      <c r="F1571" s="39">
        <v>183</v>
      </c>
      <c r="G1571" s="39">
        <v>159</v>
      </c>
      <c r="H1571" s="39">
        <v>195</v>
      </c>
      <c r="I1571" s="39">
        <v>144</v>
      </c>
      <c r="J1571" s="39">
        <v>200</v>
      </c>
      <c r="K1571" s="39">
        <v>175</v>
      </c>
      <c r="L1571" s="39">
        <v>161</v>
      </c>
      <c r="M1571" s="39">
        <v>191</v>
      </c>
      <c r="N1571" s="39">
        <v>176</v>
      </c>
    </row>
    <row r="1572" spans="1:14" x14ac:dyDescent="0.25">
      <c r="A1572" s="39" t="s">
        <v>135</v>
      </c>
      <c r="B1572" s="39" t="s">
        <v>135</v>
      </c>
      <c r="C1572" s="39">
        <v>4401000</v>
      </c>
      <c r="D1572" s="39">
        <v>7</v>
      </c>
      <c r="E1572" s="39">
        <v>203</v>
      </c>
      <c r="F1572" s="39">
        <v>171</v>
      </c>
      <c r="G1572" s="39">
        <v>184</v>
      </c>
      <c r="H1572" s="39">
        <v>160</v>
      </c>
      <c r="I1572" s="39">
        <v>196</v>
      </c>
      <c r="J1572" s="39">
        <v>145</v>
      </c>
      <c r="K1572" s="39">
        <v>201</v>
      </c>
      <c r="L1572" s="39">
        <v>176</v>
      </c>
      <c r="M1572" s="39">
        <v>161</v>
      </c>
      <c r="N1572" s="39">
        <v>192</v>
      </c>
    </row>
    <row r="1573" spans="1:14" x14ac:dyDescent="0.25">
      <c r="A1573" s="39" t="s">
        <v>135</v>
      </c>
      <c r="B1573" s="39" t="s">
        <v>135</v>
      </c>
      <c r="C1573" s="39">
        <v>4401000</v>
      </c>
      <c r="D1573" s="39">
        <v>8</v>
      </c>
      <c r="E1573" s="39">
        <v>151</v>
      </c>
      <c r="F1573" s="39">
        <v>203</v>
      </c>
      <c r="G1573" s="39">
        <v>171</v>
      </c>
      <c r="H1573" s="39">
        <v>184</v>
      </c>
      <c r="I1573" s="39">
        <v>160</v>
      </c>
      <c r="J1573" s="39">
        <v>196</v>
      </c>
      <c r="K1573" s="39">
        <v>145</v>
      </c>
      <c r="L1573" s="39">
        <v>201</v>
      </c>
      <c r="M1573" s="39">
        <v>176</v>
      </c>
      <c r="N1573" s="39">
        <v>161</v>
      </c>
    </row>
    <row r="1574" spans="1:14" x14ac:dyDescent="0.25">
      <c r="A1574" s="39" t="s">
        <v>135</v>
      </c>
      <c r="B1574" s="39" t="s">
        <v>135</v>
      </c>
      <c r="C1574" s="39">
        <v>4401000</v>
      </c>
      <c r="D1574" s="39">
        <v>9</v>
      </c>
      <c r="E1574" s="39">
        <v>173</v>
      </c>
      <c r="F1574" s="39">
        <v>152</v>
      </c>
      <c r="G1574" s="39">
        <v>204</v>
      </c>
      <c r="H1574" s="39">
        <v>172</v>
      </c>
      <c r="I1574" s="39">
        <v>185</v>
      </c>
      <c r="J1574" s="39">
        <v>161</v>
      </c>
      <c r="K1574" s="39">
        <v>197</v>
      </c>
      <c r="L1574" s="39">
        <v>146</v>
      </c>
      <c r="M1574" s="39">
        <v>202</v>
      </c>
      <c r="N1574" s="39">
        <v>177</v>
      </c>
    </row>
    <row r="1575" spans="1:14" x14ac:dyDescent="0.25">
      <c r="A1575" s="39" t="s">
        <v>135</v>
      </c>
      <c r="B1575" s="39" t="s">
        <v>135</v>
      </c>
      <c r="C1575" s="39">
        <v>4501000</v>
      </c>
      <c r="D1575" s="39">
        <v>0</v>
      </c>
      <c r="E1575" s="39">
        <v>58</v>
      </c>
      <c r="F1575" s="39">
        <v>59</v>
      </c>
      <c r="G1575" s="39">
        <v>59</v>
      </c>
      <c r="H1575" s="39">
        <v>59</v>
      </c>
      <c r="I1575" s="39">
        <v>59</v>
      </c>
      <c r="J1575" s="39">
        <v>59</v>
      </c>
      <c r="K1575" s="39">
        <v>59</v>
      </c>
      <c r="L1575" s="39">
        <v>59</v>
      </c>
      <c r="M1575" s="39">
        <v>59</v>
      </c>
      <c r="N1575" s="39">
        <v>59</v>
      </c>
    </row>
    <row r="1576" spans="1:14" x14ac:dyDescent="0.25">
      <c r="A1576" s="39" t="s">
        <v>135</v>
      </c>
      <c r="B1576" s="39" t="s">
        <v>135</v>
      </c>
      <c r="C1576" s="39">
        <v>4501000</v>
      </c>
      <c r="D1576" s="39">
        <v>1</v>
      </c>
      <c r="E1576" s="39">
        <v>72</v>
      </c>
      <c r="F1576" s="39">
        <v>58</v>
      </c>
      <c r="G1576" s="39">
        <v>59</v>
      </c>
      <c r="H1576" s="39">
        <v>59</v>
      </c>
      <c r="I1576" s="39">
        <v>59</v>
      </c>
      <c r="J1576" s="39">
        <v>59</v>
      </c>
      <c r="K1576" s="39">
        <v>59</v>
      </c>
      <c r="L1576" s="39">
        <v>59</v>
      </c>
      <c r="M1576" s="39">
        <v>59</v>
      </c>
      <c r="N1576" s="39">
        <v>59</v>
      </c>
    </row>
    <row r="1577" spans="1:14" x14ac:dyDescent="0.25">
      <c r="A1577" s="39" t="s">
        <v>135</v>
      </c>
      <c r="B1577" s="39" t="s">
        <v>135</v>
      </c>
      <c r="C1577" s="39">
        <v>4501000</v>
      </c>
      <c r="D1577" s="39">
        <v>10</v>
      </c>
      <c r="E1577" s="39">
        <v>79</v>
      </c>
      <c r="F1577" s="39">
        <v>59</v>
      </c>
      <c r="G1577" s="39">
        <v>62</v>
      </c>
      <c r="H1577" s="39">
        <v>61</v>
      </c>
      <c r="I1577" s="39">
        <v>67</v>
      </c>
      <c r="J1577" s="39">
        <v>71</v>
      </c>
      <c r="K1577" s="39">
        <v>54</v>
      </c>
      <c r="L1577" s="39">
        <v>64</v>
      </c>
      <c r="M1577" s="39">
        <v>60</v>
      </c>
      <c r="N1577" s="39">
        <v>70</v>
      </c>
    </row>
    <row r="1578" spans="1:14" x14ac:dyDescent="0.25">
      <c r="A1578" s="39" t="s">
        <v>135</v>
      </c>
      <c r="B1578" s="39" t="s">
        <v>135</v>
      </c>
      <c r="C1578" s="39">
        <v>4501000</v>
      </c>
      <c r="D1578" s="39">
        <v>11</v>
      </c>
      <c r="E1578" s="39">
        <v>65</v>
      </c>
      <c r="F1578" s="39">
        <v>79</v>
      </c>
      <c r="G1578" s="39">
        <v>59</v>
      </c>
      <c r="H1578" s="39">
        <v>62</v>
      </c>
      <c r="I1578" s="39">
        <v>61</v>
      </c>
      <c r="J1578" s="39">
        <v>67</v>
      </c>
      <c r="K1578" s="39">
        <v>71</v>
      </c>
      <c r="L1578" s="39">
        <v>55</v>
      </c>
      <c r="M1578" s="39">
        <v>64</v>
      </c>
      <c r="N1578" s="39">
        <v>60</v>
      </c>
    </row>
    <row r="1579" spans="1:14" x14ac:dyDescent="0.25">
      <c r="A1579" s="39" t="s">
        <v>135</v>
      </c>
      <c r="B1579" s="39" t="s">
        <v>135</v>
      </c>
      <c r="C1579" s="39">
        <v>4501000</v>
      </c>
      <c r="D1579" s="39">
        <v>12</v>
      </c>
      <c r="E1579" s="39">
        <v>76</v>
      </c>
      <c r="F1579" s="39">
        <v>65</v>
      </c>
      <c r="G1579" s="39">
        <v>79</v>
      </c>
      <c r="H1579" s="39">
        <v>58</v>
      </c>
      <c r="I1579" s="39">
        <v>62</v>
      </c>
      <c r="J1579" s="39">
        <v>61</v>
      </c>
      <c r="K1579" s="39">
        <v>67</v>
      </c>
      <c r="L1579" s="39">
        <v>71</v>
      </c>
      <c r="M1579" s="39">
        <v>54</v>
      </c>
      <c r="N1579" s="39">
        <v>63</v>
      </c>
    </row>
    <row r="1580" spans="1:14" x14ac:dyDescent="0.25">
      <c r="A1580" s="39" t="s">
        <v>135</v>
      </c>
      <c r="B1580" s="39" t="s">
        <v>135</v>
      </c>
      <c r="C1580" s="39">
        <v>4501000</v>
      </c>
      <c r="D1580" s="39">
        <v>2</v>
      </c>
      <c r="E1580" s="39">
        <v>63</v>
      </c>
      <c r="F1580" s="39">
        <v>74</v>
      </c>
      <c r="G1580" s="39">
        <v>59</v>
      </c>
      <c r="H1580" s="39">
        <v>60</v>
      </c>
      <c r="I1580" s="39">
        <v>61</v>
      </c>
      <c r="J1580" s="39">
        <v>60</v>
      </c>
      <c r="K1580" s="39">
        <v>60</v>
      </c>
      <c r="L1580" s="39">
        <v>60</v>
      </c>
      <c r="M1580" s="39">
        <v>60</v>
      </c>
      <c r="N1580" s="39">
        <v>60</v>
      </c>
    </row>
    <row r="1581" spans="1:14" x14ac:dyDescent="0.25">
      <c r="A1581" s="39" t="s">
        <v>135</v>
      </c>
      <c r="B1581" s="39" t="s">
        <v>135</v>
      </c>
      <c r="C1581" s="39">
        <v>4501000</v>
      </c>
      <c r="D1581" s="39">
        <v>3</v>
      </c>
      <c r="E1581" s="39">
        <v>65</v>
      </c>
      <c r="F1581" s="39">
        <v>62</v>
      </c>
      <c r="G1581" s="39">
        <v>72</v>
      </c>
      <c r="H1581" s="39">
        <v>58</v>
      </c>
      <c r="I1581" s="39">
        <v>59</v>
      </c>
      <c r="J1581" s="39">
        <v>59</v>
      </c>
      <c r="K1581" s="39">
        <v>59</v>
      </c>
      <c r="L1581" s="39">
        <v>59</v>
      </c>
      <c r="M1581" s="39">
        <v>59</v>
      </c>
      <c r="N1581" s="39">
        <v>59</v>
      </c>
    </row>
    <row r="1582" spans="1:14" x14ac:dyDescent="0.25">
      <c r="A1582" s="39" t="s">
        <v>135</v>
      </c>
      <c r="B1582" s="39" t="s">
        <v>135</v>
      </c>
      <c r="C1582" s="39">
        <v>4501000</v>
      </c>
      <c r="D1582" s="39">
        <v>4</v>
      </c>
      <c r="E1582" s="39">
        <v>54</v>
      </c>
      <c r="F1582" s="39">
        <v>62</v>
      </c>
      <c r="G1582" s="39">
        <v>59</v>
      </c>
      <c r="H1582" s="39">
        <v>69</v>
      </c>
      <c r="I1582" s="39">
        <v>55</v>
      </c>
      <c r="J1582" s="39">
        <v>56</v>
      </c>
      <c r="K1582" s="39">
        <v>57</v>
      </c>
      <c r="L1582" s="39">
        <v>56</v>
      </c>
      <c r="M1582" s="39">
        <v>56</v>
      </c>
      <c r="N1582" s="39">
        <v>56</v>
      </c>
    </row>
    <row r="1583" spans="1:14" x14ac:dyDescent="0.25">
      <c r="A1583" s="39" t="s">
        <v>135</v>
      </c>
      <c r="B1583" s="39" t="s">
        <v>135</v>
      </c>
      <c r="C1583" s="39">
        <v>4501000</v>
      </c>
      <c r="D1583" s="39">
        <v>5</v>
      </c>
      <c r="E1583" s="39">
        <v>71</v>
      </c>
      <c r="F1583" s="39">
        <v>55</v>
      </c>
      <c r="G1583" s="39">
        <v>64</v>
      </c>
      <c r="H1583" s="39">
        <v>60</v>
      </c>
      <c r="I1583" s="39">
        <v>70</v>
      </c>
      <c r="J1583" s="39">
        <v>56</v>
      </c>
      <c r="K1583" s="39">
        <v>57</v>
      </c>
      <c r="L1583" s="39">
        <v>58</v>
      </c>
      <c r="M1583" s="39">
        <v>57</v>
      </c>
      <c r="N1583" s="39">
        <v>57</v>
      </c>
    </row>
    <row r="1584" spans="1:14" x14ac:dyDescent="0.25">
      <c r="A1584" s="39" t="s">
        <v>135</v>
      </c>
      <c r="B1584" s="39" t="s">
        <v>135</v>
      </c>
      <c r="C1584" s="39">
        <v>4501000</v>
      </c>
      <c r="D1584" s="39">
        <v>6</v>
      </c>
      <c r="E1584" s="39">
        <v>68</v>
      </c>
      <c r="F1584" s="39">
        <v>73</v>
      </c>
      <c r="G1584" s="39">
        <v>56</v>
      </c>
      <c r="H1584" s="39">
        <v>65</v>
      </c>
      <c r="I1584" s="39">
        <v>62</v>
      </c>
      <c r="J1584" s="39">
        <v>72</v>
      </c>
      <c r="K1584" s="39">
        <v>57</v>
      </c>
      <c r="L1584" s="39">
        <v>59</v>
      </c>
      <c r="M1584" s="39">
        <v>59</v>
      </c>
      <c r="N1584" s="39">
        <v>58</v>
      </c>
    </row>
    <row r="1585" spans="1:14" x14ac:dyDescent="0.25">
      <c r="A1585" s="39" t="s">
        <v>135</v>
      </c>
      <c r="B1585" s="39" t="s">
        <v>135</v>
      </c>
      <c r="C1585" s="39">
        <v>4501000</v>
      </c>
      <c r="D1585" s="39">
        <v>7</v>
      </c>
      <c r="E1585" s="39">
        <v>61</v>
      </c>
      <c r="F1585" s="39">
        <v>68</v>
      </c>
      <c r="G1585" s="39">
        <v>72</v>
      </c>
      <c r="H1585" s="39">
        <v>55</v>
      </c>
      <c r="I1585" s="39">
        <v>64</v>
      </c>
      <c r="J1585" s="39">
        <v>61</v>
      </c>
      <c r="K1585" s="39">
        <v>71</v>
      </c>
      <c r="L1585" s="39">
        <v>57</v>
      </c>
      <c r="M1585" s="39">
        <v>58</v>
      </c>
      <c r="N1585" s="39">
        <v>58</v>
      </c>
    </row>
    <row r="1586" spans="1:14" x14ac:dyDescent="0.25">
      <c r="A1586" s="39" t="s">
        <v>135</v>
      </c>
      <c r="B1586" s="39" t="s">
        <v>135</v>
      </c>
      <c r="C1586" s="39">
        <v>4501000</v>
      </c>
      <c r="D1586" s="39">
        <v>8</v>
      </c>
      <c r="E1586" s="39">
        <v>63</v>
      </c>
      <c r="F1586" s="39">
        <v>61</v>
      </c>
      <c r="G1586" s="39">
        <v>67</v>
      </c>
      <c r="H1586" s="39">
        <v>72</v>
      </c>
      <c r="I1586" s="39">
        <v>55</v>
      </c>
      <c r="J1586" s="39">
        <v>64</v>
      </c>
      <c r="K1586" s="39">
        <v>61</v>
      </c>
      <c r="L1586" s="39">
        <v>71</v>
      </c>
      <c r="M1586" s="39">
        <v>57</v>
      </c>
      <c r="N1586" s="39">
        <v>58</v>
      </c>
    </row>
    <row r="1587" spans="1:14" x14ac:dyDescent="0.25">
      <c r="A1587" s="39" t="s">
        <v>135</v>
      </c>
      <c r="B1587" s="39" t="s">
        <v>135</v>
      </c>
      <c r="C1587" s="39">
        <v>4501000</v>
      </c>
      <c r="D1587" s="39">
        <v>9</v>
      </c>
      <c r="E1587" s="39">
        <v>59</v>
      </c>
      <c r="F1587" s="39">
        <v>63</v>
      </c>
      <c r="G1587" s="39">
        <v>62</v>
      </c>
      <c r="H1587" s="39">
        <v>68</v>
      </c>
      <c r="I1587" s="39">
        <v>72</v>
      </c>
      <c r="J1587" s="39">
        <v>55</v>
      </c>
      <c r="K1587" s="39">
        <v>65</v>
      </c>
      <c r="L1587" s="39">
        <v>61</v>
      </c>
      <c r="M1587" s="39">
        <v>71</v>
      </c>
      <c r="N1587" s="39">
        <v>57</v>
      </c>
    </row>
    <row r="1588" spans="1:14" x14ac:dyDescent="0.25">
      <c r="A1588" s="39" t="s">
        <v>135</v>
      </c>
      <c r="B1588" s="39" t="s">
        <v>135</v>
      </c>
      <c r="C1588" s="39">
        <v>4502000</v>
      </c>
      <c r="D1588" s="39">
        <v>0</v>
      </c>
      <c r="E1588" s="39">
        <v>56</v>
      </c>
      <c r="F1588" s="39">
        <v>57</v>
      </c>
      <c r="G1588" s="39">
        <v>58</v>
      </c>
      <c r="H1588" s="39">
        <v>57</v>
      </c>
      <c r="I1588" s="39">
        <v>57</v>
      </c>
      <c r="J1588" s="39">
        <v>57</v>
      </c>
      <c r="K1588" s="39">
        <v>57</v>
      </c>
      <c r="L1588" s="39">
        <v>57</v>
      </c>
      <c r="M1588" s="39">
        <v>57</v>
      </c>
      <c r="N1588" s="39">
        <v>57</v>
      </c>
    </row>
    <row r="1589" spans="1:14" x14ac:dyDescent="0.25">
      <c r="A1589" s="39" t="s">
        <v>135</v>
      </c>
      <c r="B1589" s="39" t="s">
        <v>135</v>
      </c>
      <c r="C1589" s="39">
        <v>4502000</v>
      </c>
      <c r="D1589" s="39">
        <v>1</v>
      </c>
      <c r="E1589" s="39">
        <v>72</v>
      </c>
      <c r="F1589" s="39">
        <v>58</v>
      </c>
      <c r="G1589" s="39">
        <v>59</v>
      </c>
      <c r="H1589" s="39">
        <v>59</v>
      </c>
      <c r="I1589" s="39">
        <v>58</v>
      </c>
      <c r="J1589" s="39">
        <v>58</v>
      </c>
      <c r="K1589" s="39">
        <v>58</v>
      </c>
      <c r="L1589" s="39">
        <v>58</v>
      </c>
      <c r="M1589" s="39">
        <v>58</v>
      </c>
      <c r="N1589" s="39">
        <v>58</v>
      </c>
    </row>
    <row r="1590" spans="1:14" x14ac:dyDescent="0.25">
      <c r="A1590" s="39" t="s">
        <v>135</v>
      </c>
      <c r="B1590" s="39" t="s">
        <v>135</v>
      </c>
      <c r="C1590" s="39">
        <v>4502000</v>
      </c>
      <c r="D1590" s="39">
        <v>10</v>
      </c>
      <c r="E1590" s="39">
        <v>100</v>
      </c>
      <c r="F1590" s="39">
        <v>97</v>
      </c>
      <c r="G1590" s="39">
        <v>85</v>
      </c>
      <c r="H1590" s="39">
        <v>96</v>
      </c>
      <c r="I1590" s="39">
        <v>77</v>
      </c>
      <c r="J1590" s="39">
        <v>84</v>
      </c>
      <c r="K1590" s="39">
        <v>98</v>
      </c>
      <c r="L1590" s="39">
        <v>88</v>
      </c>
      <c r="M1590" s="39">
        <v>96</v>
      </c>
      <c r="N1590" s="39">
        <v>105</v>
      </c>
    </row>
    <row r="1591" spans="1:14" x14ac:dyDescent="0.25">
      <c r="A1591" s="39" t="s">
        <v>135</v>
      </c>
      <c r="B1591" s="39" t="s">
        <v>135</v>
      </c>
      <c r="C1591" s="39">
        <v>4502000</v>
      </c>
      <c r="D1591" s="39">
        <v>11</v>
      </c>
      <c r="E1591" s="39">
        <v>71</v>
      </c>
      <c r="F1591" s="39">
        <v>100</v>
      </c>
      <c r="G1591" s="39">
        <v>98</v>
      </c>
      <c r="H1591" s="39">
        <v>86</v>
      </c>
      <c r="I1591" s="39">
        <v>96</v>
      </c>
      <c r="J1591" s="39">
        <v>77</v>
      </c>
      <c r="K1591" s="39">
        <v>84</v>
      </c>
      <c r="L1591" s="39">
        <v>99</v>
      </c>
      <c r="M1591" s="39">
        <v>89</v>
      </c>
      <c r="N1591" s="39">
        <v>97</v>
      </c>
    </row>
    <row r="1592" spans="1:14" x14ac:dyDescent="0.25">
      <c r="A1592" s="39" t="s">
        <v>135</v>
      </c>
      <c r="B1592" s="39" t="s">
        <v>135</v>
      </c>
      <c r="C1592" s="39">
        <v>4502000</v>
      </c>
      <c r="D1592" s="39">
        <v>12</v>
      </c>
      <c r="E1592" s="39">
        <v>64</v>
      </c>
      <c r="F1592" s="39">
        <v>69</v>
      </c>
      <c r="G1592" s="39">
        <v>98</v>
      </c>
      <c r="H1592" s="39">
        <v>95</v>
      </c>
      <c r="I1592" s="39">
        <v>83</v>
      </c>
      <c r="J1592" s="39">
        <v>94</v>
      </c>
      <c r="K1592" s="39">
        <v>75</v>
      </c>
      <c r="L1592" s="39">
        <v>82</v>
      </c>
      <c r="M1592" s="39">
        <v>96</v>
      </c>
      <c r="N1592" s="39">
        <v>86</v>
      </c>
    </row>
    <row r="1593" spans="1:14" x14ac:dyDescent="0.25">
      <c r="A1593" s="39" t="s">
        <v>135</v>
      </c>
      <c r="B1593" s="39" t="s">
        <v>135</v>
      </c>
      <c r="C1593" s="39">
        <v>4502000</v>
      </c>
      <c r="D1593" s="39">
        <v>2</v>
      </c>
      <c r="E1593" s="39">
        <v>68</v>
      </c>
      <c r="F1593" s="39">
        <v>74</v>
      </c>
      <c r="G1593" s="39">
        <v>59</v>
      </c>
      <c r="H1593" s="39">
        <v>60</v>
      </c>
      <c r="I1593" s="39">
        <v>61</v>
      </c>
      <c r="J1593" s="39">
        <v>60</v>
      </c>
      <c r="K1593" s="39">
        <v>60</v>
      </c>
      <c r="L1593" s="39">
        <v>60</v>
      </c>
      <c r="M1593" s="39">
        <v>60</v>
      </c>
      <c r="N1593" s="39">
        <v>60</v>
      </c>
    </row>
    <row r="1594" spans="1:14" x14ac:dyDescent="0.25">
      <c r="A1594" s="39" t="s">
        <v>135</v>
      </c>
      <c r="B1594" s="39" t="s">
        <v>135</v>
      </c>
      <c r="C1594" s="39">
        <v>4502000</v>
      </c>
      <c r="D1594" s="39">
        <v>3</v>
      </c>
      <c r="E1594" s="39">
        <v>64</v>
      </c>
      <c r="F1594" s="39">
        <v>70</v>
      </c>
      <c r="G1594" s="39">
        <v>76</v>
      </c>
      <c r="H1594" s="39">
        <v>61</v>
      </c>
      <c r="I1594" s="39">
        <v>62</v>
      </c>
      <c r="J1594" s="39">
        <v>62</v>
      </c>
      <c r="K1594" s="39">
        <v>62</v>
      </c>
      <c r="L1594" s="39">
        <v>62</v>
      </c>
      <c r="M1594" s="39">
        <v>62</v>
      </c>
      <c r="N1594" s="39">
        <v>62</v>
      </c>
    </row>
    <row r="1595" spans="1:14" x14ac:dyDescent="0.25">
      <c r="A1595" s="39" t="s">
        <v>135</v>
      </c>
      <c r="B1595" s="39" t="s">
        <v>135</v>
      </c>
      <c r="C1595" s="39">
        <v>4502000</v>
      </c>
      <c r="D1595" s="39">
        <v>4</v>
      </c>
      <c r="E1595" s="39">
        <v>72</v>
      </c>
      <c r="F1595" s="39">
        <v>65</v>
      </c>
      <c r="G1595" s="39">
        <v>70</v>
      </c>
      <c r="H1595" s="39">
        <v>77</v>
      </c>
      <c r="I1595" s="39">
        <v>61</v>
      </c>
      <c r="J1595" s="39">
        <v>63</v>
      </c>
      <c r="K1595" s="39">
        <v>63</v>
      </c>
      <c r="L1595" s="39">
        <v>62</v>
      </c>
      <c r="M1595" s="39">
        <v>62</v>
      </c>
      <c r="N1595" s="39">
        <v>62</v>
      </c>
    </row>
    <row r="1596" spans="1:14" x14ac:dyDescent="0.25">
      <c r="A1596" s="39" t="s">
        <v>135</v>
      </c>
      <c r="B1596" s="39" t="s">
        <v>135</v>
      </c>
      <c r="C1596" s="39">
        <v>4502000</v>
      </c>
      <c r="D1596" s="39">
        <v>5</v>
      </c>
      <c r="E1596" s="39">
        <v>67</v>
      </c>
      <c r="F1596" s="39">
        <v>79</v>
      </c>
      <c r="G1596" s="39">
        <v>71</v>
      </c>
      <c r="H1596" s="39">
        <v>78</v>
      </c>
      <c r="I1596" s="39">
        <v>85</v>
      </c>
      <c r="J1596" s="39">
        <v>68</v>
      </c>
      <c r="K1596" s="39">
        <v>69</v>
      </c>
      <c r="L1596" s="39">
        <v>70</v>
      </c>
      <c r="M1596" s="39">
        <v>69</v>
      </c>
      <c r="N1596" s="39">
        <v>69</v>
      </c>
    </row>
    <row r="1597" spans="1:14" x14ac:dyDescent="0.25">
      <c r="A1597" s="39" t="s">
        <v>135</v>
      </c>
      <c r="B1597" s="39" t="s">
        <v>135</v>
      </c>
      <c r="C1597" s="39">
        <v>4502000</v>
      </c>
      <c r="D1597" s="39">
        <v>6</v>
      </c>
      <c r="E1597" s="39">
        <v>63</v>
      </c>
      <c r="F1597" s="39">
        <v>68</v>
      </c>
      <c r="G1597" s="39">
        <v>80</v>
      </c>
      <c r="H1597" s="39">
        <v>72</v>
      </c>
      <c r="I1597" s="39">
        <v>78</v>
      </c>
      <c r="J1597" s="39">
        <v>85</v>
      </c>
      <c r="K1597" s="39">
        <v>68</v>
      </c>
      <c r="L1597" s="39">
        <v>70</v>
      </c>
      <c r="M1597" s="39">
        <v>70</v>
      </c>
      <c r="N1597" s="39">
        <v>69</v>
      </c>
    </row>
    <row r="1598" spans="1:14" x14ac:dyDescent="0.25">
      <c r="A1598" s="39" t="s">
        <v>135</v>
      </c>
      <c r="B1598" s="39" t="s">
        <v>135</v>
      </c>
      <c r="C1598" s="39">
        <v>4502000</v>
      </c>
      <c r="D1598" s="39">
        <v>7</v>
      </c>
      <c r="E1598" s="39">
        <v>82</v>
      </c>
      <c r="F1598" s="39">
        <v>66</v>
      </c>
      <c r="G1598" s="39">
        <v>72</v>
      </c>
      <c r="H1598" s="39">
        <v>84</v>
      </c>
      <c r="I1598" s="39">
        <v>76</v>
      </c>
      <c r="J1598" s="39">
        <v>83</v>
      </c>
      <c r="K1598" s="39">
        <v>90</v>
      </c>
      <c r="L1598" s="39">
        <v>72</v>
      </c>
      <c r="M1598" s="39">
        <v>74</v>
      </c>
      <c r="N1598" s="39">
        <v>74</v>
      </c>
    </row>
    <row r="1599" spans="1:14" x14ac:dyDescent="0.25">
      <c r="A1599" s="39" t="s">
        <v>135</v>
      </c>
      <c r="B1599" s="39" t="s">
        <v>135</v>
      </c>
      <c r="C1599" s="39">
        <v>4502000</v>
      </c>
      <c r="D1599" s="39">
        <v>8</v>
      </c>
      <c r="E1599" s="39">
        <v>77</v>
      </c>
      <c r="F1599" s="39">
        <v>87</v>
      </c>
      <c r="G1599" s="39">
        <v>70</v>
      </c>
      <c r="H1599" s="39">
        <v>76</v>
      </c>
      <c r="I1599" s="39">
        <v>89</v>
      </c>
      <c r="J1599" s="39">
        <v>80</v>
      </c>
      <c r="K1599" s="39">
        <v>87</v>
      </c>
      <c r="L1599" s="39">
        <v>95</v>
      </c>
      <c r="M1599" s="39">
        <v>76</v>
      </c>
      <c r="N1599" s="39">
        <v>78</v>
      </c>
    </row>
    <row r="1600" spans="1:14" x14ac:dyDescent="0.25">
      <c r="A1600" s="39" t="s">
        <v>135</v>
      </c>
      <c r="B1600" s="39" t="s">
        <v>135</v>
      </c>
      <c r="C1600" s="39">
        <v>4502000</v>
      </c>
      <c r="D1600" s="39">
        <v>9</v>
      </c>
      <c r="E1600" s="39">
        <v>93</v>
      </c>
      <c r="F1600" s="39">
        <v>82</v>
      </c>
      <c r="G1600" s="39">
        <v>92</v>
      </c>
      <c r="H1600" s="39">
        <v>74</v>
      </c>
      <c r="I1600" s="39">
        <v>80</v>
      </c>
      <c r="J1600" s="39">
        <v>94</v>
      </c>
      <c r="K1600" s="39">
        <v>85</v>
      </c>
      <c r="L1600" s="39">
        <v>93</v>
      </c>
      <c r="M1600" s="39">
        <v>101</v>
      </c>
      <c r="N1600" s="39">
        <v>81</v>
      </c>
    </row>
    <row r="1601" spans="1:14" x14ac:dyDescent="0.25">
      <c r="A1601" s="39" t="s">
        <v>135</v>
      </c>
      <c r="B1601" s="39" t="s">
        <v>135</v>
      </c>
      <c r="C1601" s="39">
        <v>4602000</v>
      </c>
      <c r="D1601" s="39">
        <v>0</v>
      </c>
      <c r="E1601" s="39">
        <v>83</v>
      </c>
      <c r="F1601" s="39">
        <v>84</v>
      </c>
      <c r="G1601" s="39">
        <v>77</v>
      </c>
      <c r="H1601" s="39">
        <v>81</v>
      </c>
      <c r="I1601" s="39">
        <v>81</v>
      </c>
      <c r="J1601" s="39">
        <v>81</v>
      </c>
      <c r="K1601" s="39">
        <v>81</v>
      </c>
      <c r="L1601" s="39">
        <v>81</v>
      </c>
      <c r="M1601" s="39">
        <v>81</v>
      </c>
      <c r="N1601" s="39">
        <v>81</v>
      </c>
    </row>
    <row r="1602" spans="1:14" x14ac:dyDescent="0.25">
      <c r="A1602" s="39" t="s">
        <v>135</v>
      </c>
      <c r="B1602" s="39" t="s">
        <v>135</v>
      </c>
      <c r="C1602" s="39">
        <v>4602000</v>
      </c>
      <c r="D1602" s="39">
        <v>1</v>
      </c>
      <c r="E1602" s="39">
        <v>99</v>
      </c>
      <c r="F1602" s="39">
        <v>84</v>
      </c>
      <c r="G1602" s="39">
        <v>85</v>
      </c>
      <c r="H1602" s="39">
        <v>78</v>
      </c>
      <c r="I1602" s="39">
        <v>83</v>
      </c>
      <c r="J1602" s="39">
        <v>83</v>
      </c>
      <c r="K1602" s="39">
        <v>83</v>
      </c>
      <c r="L1602" s="39">
        <v>83</v>
      </c>
      <c r="M1602" s="39">
        <v>83</v>
      </c>
      <c r="N1602" s="39">
        <v>83</v>
      </c>
    </row>
    <row r="1603" spans="1:14" x14ac:dyDescent="0.25">
      <c r="A1603" s="39" t="s">
        <v>135</v>
      </c>
      <c r="B1603" s="39" t="s">
        <v>135</v>
      </c>
      <c r="C1603" s="39">
        <v>4602000</v>
      </c>
      <c r="D1603" s="39">
        <v>10</v>
      </c>
      <c r="E1603" s="39">
        <v>113</v>
      </c>
      <c r="F1603" s="39">
        <v>82</v>
      </c>
      <c r="G1603" s="39">
        <v>84</v>
      </c>
      <c r="H1603" s="39">
        <v>106</v>
      </c>
      <c r="I1603" s="39">
        <v>97</v>
      </c>
      <c r="J1603" s="39">
        <v>89</v>
      </c>
      <c r="K1603" s="39">
        <v>96</v>
      </c>
      <c r="L1603" s="39">
        <v>103</v>
      </c>
      <c r="M1603" s="39">
        <v>108</v>
      </c>
      <c r="N1603" s="39">
        <v>111</v>
      </c>
    </row>
    <row r="1604" spans="1:14" x14ac:dyDescent="0.25">
      <c r="A1604" s="39" t="s">
        <v>135</v>
      </c>
      <c r="B1604" s="39" t="s">
        <v>135</v>
      </c>
      <c r="C1604" s="39">
        <v>4602000</v>
      </c>
      <c r="D1604" s="39">
        <v>11</v>
      </c>
      <c r="E1604" s="39">
        <v>94</v>
      </c>
      <c r="F1604" s="39">
        <v>108</v>
      </c>
      <c r="G1604" s="39">
        <v>78</v>
      </c>
      <c r="H1604" s="39">
        <v>80</v>
      </c>
      <c r="I1604" s="39">
        <v>101</v>
      </c>
      <c r="J1604" s="39">
        <v>93</v>
      </c>
      <c r="K1604" s="39">
        <v>85</v>
      </c>
      <c r="L1604" s="39">
        <v>92</v>
      </c>
      <c r="M1604" s="39">
        <v>99</v>
      </c>
      <c r="N1604" s="39">
        <v>104</v>
      </c>
    </row>
    <row r="1605" spans="1:14" x14ac:dyDescent="0.25">
      <c r="A1605" s="39" t="s">
        <v>135</v>
      </c>
      <c r="B1605" s="39" t="s">
        <v>135</v>
      </c>
      <c r="C1605" s="39">
        <v>4602000</v>
      </c>
      <c r="D1605" s="39">
        <v>12</v>
      </c>
      <c r="E1605" s="39">
        <v>93</v>
      </c>
      <c r="F1605" s="39">
        <v>90</v>
      </c>
      <c r="G1605" s="39">
        <v>104</v>
      </c>
      <c r="H1605" s="39">
        <v>75</v>
      </c>
      <c r="I1605" s="39">
        <v>77</v>
      </c>
      <c r="J1605" s="39">
        <v>97</v>
      </c>
      <c r="K1605" s="39">
        <v>89</v>
      </c>
      <c r="L1605" s="39">
        <v>82</v>
      </c>
      <c r="M1605" s="39">
        <v>89</v>
      </c>
      <c r="N1605" s="39">
        <v>95</v>
      </c>
    </row>
    <row r="1606" spans="1:14" x14ac:dyDescent="0.25">
      <c r="A1606" s="39" t="s">
        <v>135</v>
      </c>
      <c r="B1606" s="39" t="s">
        <v>135</v>
      </c>
      <c r="C1606" s="39">
        <v>4602000</v>
      </c>
      <c r="D1606" s="39">
        <v>2</v>
      </c>
      <c r="E1606" s="39">
        <v>94</v>
      </c>
      <c r="F1606" s="39">
        <v>97</v>
      </c>
      <c r="G1606" s="39">
        <v>83</v>
      </c>
      <c r="H1606" s="39">
        <v>84</v>
      </c>
      <c r="I1606" s="39">
        <v>77</v>
      </c>
      <c r="J1606" s="39">
        <v>81</v>
      </c>
      <c r="K1606" s="39">
        <v>81</v>
      </c>
      <c r="L1606" s="39">
        <v>81</v>
      </c>
      <c r="M1606" s="39">
        <v>81</v>
      </c>
      <c r="N1606" s="39">
        <v>81</v>
      </c>
    </row>
    <row r="1607" spans="1:14" x14ac:dyDescent="0.25">
      <c r="A1607" s="39" t="s">
        <v>135</v>
      </c>
      <c r="B1607" s="39" t="s">
        <v>135</v>
      </c>
      <c r="C1607" s="39">
        <v>4602000</v>
      </c>
      <c r="D1607" s="39">
        <v>3</v>
      </c>
      <c r="E1607" s="39">
        <v>93</v>
      </c>
      <c r="F1607" s="39">
        <v>98</v>
      </c>
      <c r="G1607" s="39">
        <v>100</v>
      </c>
      <c r="H1607" s="39">
        <v>85</v>
      </c>
      <c r="I1607" s="39">
        <v>87</v>
      </c>
      <c r="J1607" s="39">
        <v>80</v>
      </c>
      <c r="K1607" s="39">
        <v>84</v>
      </c>
      <c r="L1607" s="39">
        <v>84</v>
      </c>
      <c r="M1607" s="39">
        <v>84</v>
      </c>
      <c r="N1607" s="39">
        <v>84</v>
      </c>
    </row>
    <row r="1608" spans="1:14" x14ac:dyDescent="0.25">
      <c r="A1608" s="39" t="s">
        <v>135</v>
      </c>
      <c r="B1608" s="39" t="s">
        <v>135</v>
      </c>
      <c r="C1608" s="39">
        <v>4602000</v>
      </c>
      <c r="D1608" s="39">
        <v>4</v>
      </c>
      <c r="E1608" s="39">
        <v>88</v>
      </c>
      <c r="F1608" s="39">
        <v>95</v>
      </c>
      <c r="G1608" s="39">
        <v>99</v>
      </c>
      <c r="H1608" s="39">
        <v>102</v>
      </c>
      <c r="I1608" s="39">
        <v>87</v>
      </c>
      <c r="J1608" s="39">
        <v>88</v>
      </c>
      <c r="K1608" s="39">
        <v>81</v>
      </c>
      <c r="L1608" s="39">
        <v>85</v>
      </c>
      <c r="M1608" s="39">
        <v>85</v>
      </c>
      <c r="N1608" s="39">
        <v>85</v>
      </c>
    </row>
    <row r="1609" spans="1:14" x14ac:dyDescent="0.25">
      <c r="A1609" s="39" t="s">
        <v>135</v>
      </c>
      <c r="B1609" s="39" t="s">
        <v>135</v>
      </c>
      <c r="C1609" s="39">
        <v>4602000</v>
      </c>
      <c r="D1609" s="39">
        <v>5</v>
      </c>
      <c r="E1609" s="39">
        <v>86</v>
      </c>
      <c r="F1609" s="39">
        <v>92</v>
      </c>
      <c r="G1609" s="39">
        <v>99</v>
      </c>
      <c r="H1609" s="39">
        <v>104</v>
      </c>
      <c r="I1609" s="39">
        <v>106</v>
      </c>
      <c r="J1609" s="39">
        <v>91</v>
      </c>
      <c r="K1609" s="39">
        <v>92</v>
      </c>
      <c r="L1609" s="39">
        <v>85</v>
      </c>
      <c r="M1609" s="39">
        <v>89</v>
      </c>
      <c r="N1609" s="39">
        <v>89</v>
      </c>
    </row>
    <row r="1610" spans="1:14" x14ac:dyDescent="0.25">
      <c r="A1610" s="39" t="s">
        <v>135</v>
      </c>
      <c r="B1610" s="39" t="s">
        <v>135</v>
      </c>
      <c r="C1610" s="39">
        <v>4602000</v>
      </c>
      <c r="D1610" s="39">
        <v>6</v>
      </c>
      <c r="E1610" s="39">
        <v>97</v>
      </c>
      <c r="F1610" s="39">
        <v>89</v>
      </c>
      <c r="G1610" s="39">
        <v>96</v>
      </c>
      <c r="H1610" s="39">
        <v>103</v>
      </c>
      <c r="I1610" s="39">
        <v>108</v>
      </c>
      <c r="J1610" s="39">
        <v>111</v>
      </c>
      <c r="K1610" s="39">
        <v>94</v>
      </c>
      <c r="L1610" s="39">
        <v>96</v>
      </c>
      <c r="M1610" s="39">
        <v>88</v>
      </c>
      <c r="N1610" s="39">
        <v>93</v>
      </c>
    </row>
    <row r="1611" spans="1:14" x14ac:dyDescent="0.25">
      <c r="A1611" s="39" t="s">
        <v>135</v>
      </c>
      <c r="B1611" s="39" t="s">
        <v>135</v>
      </c>
      <c r="C1611" s="39">
        <v>4602000</v>
      </c>
      <c r="D1611" s="39">
        <v>7</v>
      </c>
      <c r="E1611" s="39">
        <v>105</v>
      </c>
      <c r="F1611" s="39">
        <v>96</v>
      </c>
      <c r="G1611" s="39">
        <v>89</v>
      </c>
      <c r="H1611" s="39">
        <v>96</v>
      </c>
      <c r="I1611" s="39">
        <v>102</v>
      </c>
      <c r="J1611" s="39">
        <v>107</v>
      </c>
      <c r="K1611" s="39">
        <v>110</v>
      </c>
      <c r="L1611" s="39">
        <v>94</v>
      </c>
      <c r="M1611" s="39">
        <v>95</v>
      </c>
      <c r="N1611" s="39">
        <v>88</v>
      </c>
    </row>
    <row r="1612" spans="1:14" x14ac:dyDescent="0.25">
      <c r="A1612" s="39" t="s">
        <v>135</v>
      </c>
      <c r="B1612" s="39" t="s">
        <v>135</v>
      </c>
      <c r="C1612" s="39">
        <v>4602000</v>
      </c>
      <c r="D1612" s="39">
        <v>8</v>
      </c>
      <c r="E1612" s="39">
        <v>83</v>
      </c>
      <c r="F1612" s="39">
        <v>104</v>
      </c>
      <c r="G1612" s="39">
        <v>96</v>
      </c>
      <c r="H1612" s="39">
        <v>88</v>
      </c>
      <c r="I1612" s="39">
        <v>95</v>
      </c>
      <c r="J1612" s="39">
        <v>102</v>
      </c>
      <c r="K1612" s="39">
        <v>107</v>
      </c>
      <c r="L1612" s="39">
        <v>110</v>
      </c>
      <c r="M1612" s="39">
        <v>94</v>
      </c>
      <c r="N1612" s="39">
        <v>95</v>
      </c>
    </row>
    <row r="1613" spans="1:14" x14ac:dyDescent="0.25">
      <c r="A1613" s="39" t="s">
        <v>135</v>
      </c>
      <c r="B1613" s="39" t="s">
        <v>135</v>
      </c>
      <c r="C1613" s="39">
        <v>4602000</v>
      </c>
      <c r="D1613" s="39">
        <v>9</v>
      </c>
      <c r="E1613" s="39">
        <v>81</v>
      </c>
      <c r="F1613" s="39">
        <v>83</v>
      </c>
      <c r="G1613" s="39">
        <v>105</v>
      </c>
      <c r="H1613" s="39">
        <v>96</v>
      </c>
      <c r="I1613" s="39">
        <v>89</v>
      </c>
      <c r="J1613" s="39">
        <v>96</v>
      </c>
      <c r="K1613" s="39">
        <v>103</v>
      </c>
      <c r="L1613" s="39">
        <v>108</v>
      </c>
      <c r="M1613" s="39">
        <v>110</v>
      </c>
      <c r="N1613" s="39">
        <v>94</v>
      </c>
    </row>
    <row r="1614" spans="1:14" x14ac:dyDescent="0.25">
      <c r="A1614" s="39" t="s">
        <v>135</v>
      </c>
      <c r="B1614" s="39" t="s">
        <v>135</v>
      </c>
      <c r="C1614" s="39">
        <v>4603000</v>
      </c>
      <c r="D1614" s="39">
        <v>0</v>
      </c>
      <c r="E1614" s="39">
        <v>74</v>
      </c>
      <c r="F1614" s="39">
        <v>75</v>
      </c>
      <c r="G1614" s="39">
        <v>69</v>
      </c>
      <c r="H1614" s="39">
        <v>72</v>
      </c>
      <c r="I1614" s="39">
        <v>72</v>
      </c>
      <c r="J1614" s="39">
        <v>72</v>
      </c>
      <c r="K1614" s="39">
        <v>72</v>
      </c>
      <c r="L1614" s="39">
        <v>72</v>
      </c>
      <c r="M1614" s="39">
        <v>72</v>
      </c>
      <c r="N1614" s="39">
        <v>72</v>
      </c>
    </row>
    <row r="1615" spans="1:14" x14ac:dyDescent="0.25">
      <c r="A1615" s="39" t="s">
        <v>135</v>
      </c>
      <c r="B1615" s="39" t="s">
        <v>135</v>
      </c>
      <c r="C1615" s="39">
        <v>4603000</v>
      </c>
      <c r="D1615" s="39">
        <v>1</v>
      </c>
      <c r="E1615" s="39">
        <v>72</v>
      </c>
      <c r="F1615" s="39">
        <v>74</v>
      </c>
      <c r="G1615" s="39">
        <v>75</v>
      </c>
      <c r="H1615" s="39">
        <v>69</v>
      </c>
      <c r="I1615" s="39">
        <v>73</v>
      </c>
      <c r="J1615" s="39">
        <v>73</v>
      </c>
      <c r="K1615" s="39">
        <v>73</v>
      </c>
      <c r="L1615" s="39">
        <v>73</v>
      </c>
      <c r="M1615" s="39">
        <v>73</v>
      </c>
      <c r="N1615" s="39">
        <v>73</v>
      </c>
    </row>
    <row r="1616" spans="1:14" x14ac:dyDescent="0.25">
      <c r="A1616" s="39" t="s">
        <v>135</v>
      </c>
      <c r="B1616" s="39" t="s">
        <v>135</v>
      </c>
      <c r="C1616" s="39">
        <v>4603000</v>
      </c>
      <c r="D1616" s="39">
        <v>10</v>
      </c>
      <c r="E1616" s="39">
        <v>109</v>
      </c>
      <c r="F1616" s="39">
        <v>92</v>
      </c>
      <c r="G1616" s="39">
        <v>83</v>
      </c>
      <c r="H1616" s="39">
        <v>93</v>
      </c>
      <c r="I1616" s="39">
        <v>94</v>
      </c>
      <c r="J1616" s="39">
        <v>94</v>
      </c>
      <c r="K1616" s="39">
        <v>74</v>
      </c>
      <c r="L1616" s="39">
        <v>100</v>
      </c>
      <c r="M1616" s="39">
        <v>88</v>
      </c>
      <c r="N1616" s="39">
        <v>77</v>
      </c>
    </row>
    <row r="1617" spans="1:14" x14ac:dyDescent="0.25">
      <c r="A1617" s="39" t="s">
        <v>135</v>
      </c>
      <c r="B1617" s="39" t="s">
        <v>135</v>
      </c>
      <c r="C1617" s="39">
        <v>4603000</v>
      </c>
      <c r="D1617" s="39">
        <v>11</v>
      </c>
      <c r="E1617" s="39">
        <v>74</v>
      </c>
      <c r="F1617" s="39">
        <v>105</v>
      </c>
      <c r="G1617" s="39">
        <v>89</v>
      </c>
      <c r="H1617" s="39">
        <v>80</v>
      </c>
      <c r="I1617" s="39">
        <v>90</v>
      </c>
      <c r="J1617" s="39">
        <v>91</v>
      </c>
      <c r="K1617" s="39">
        <v>90</v>
      </c>
      <c r="L1617" s="39">
        <v>71</v>
      </c>
      <c r="M1617" s="39">
        <v>96</v>
      </c>
      <c r="N1617" s="39">
        <v>84</v>
      </c>
    </row>
    <row r="1618" spans="1:14" x14ac:dyDescent="0.25">
      <c r="A1618" s="39" t="s">
        <v>135</v>
      </c>
      <c r="B1618" s="39" t="s">
        <v>135</v>
      </c>
      <c r="C1618" s="39">
        <v>4603000</v>
      </c>
      <c r="D1618" s="39">
        <v>12</v>
      </c>
      <c r="E1618" s="39">
        <v>62</v>
      </c>
      <c r="F1618" s="39">
        <v>72</v>
      </c>
      <c r="G1618" s="39">
        <v>101</v>
      </c>
      <c r="H1618" s="39">
        <v>86</v>
      </c>
      <c r="I1618" s="39">
        <v>77</v>
      </c>
      <c r="J1618" s="39">
        <v>87</v>
      </c>
      <c r="K1618" s="39">
        <v>88</v>
      </c>
      <c r="L1618" s="39">
        <v>87</v>
      </c>
      <c r="M1618" s="39">
        <v>69</v>
      </c>
      <c r="N1618" s="39">
        <v>93</v>
      </c>
    </row>
    <row r="1619" spans="1:14" x14ac:dyDescent="0.25">
      <c r="A1619" s="39" t="s">
        <v>135</v>
      </c>
      <c r="B1619" s="39" t="s">
        <v>135</v>
      </c>
      <c r="C1619" s="39">
        <v>4603000</v>
      </c>
      <c r="D1619" s="39">
        <v>2</v>
      </c>
      <c r="E1619" s="39">
        <v>82</v>
      </c>
      <c r="F1619" s="39">
        <v>72</v>
      </c>
      <c r="G1619" s="39">
        <v>74</v>
      </c>
      <c r="H1619" s="39">
        <v>75</v>
      </c>
      <c r="I1619" s="39">
        <v>69</v>
      </c>
      <c r="J1619" s="39">
        <v>72</v>
      </c>
      <c r="K1619" s="39">
        <v>72</v>
      </c>
      <c r="L1619" s="39">
        <v>72</v>
      </c>
      <c r="M1619" s="39">
        <v>72</v>
      </c>
      <c r="N1619" s="39">
        <v>72</v>
      </c>
    </row>
    <row r="1620" spans="1:14" x14ac:dyDescent="0.25">
      <c r="A1620" s="39" t="s">
        <v>135</v>
      </c>
      <c r="B1620" s="39" t="s">
        <v>135</v>
      </c>
      <c r="C1620" s="39">
        <v>4603000</v>
      </c>
      <c r="D1620" s="39">
        <v>3</v>
      </c>
      <c r="E1620" s="39">
        <v>93</v>
      </c>
      <c r="F1620" s="39">
        <v>82</v>
      </c>
      <c r="G1620" s="39">
        <v>72</v>
      </c>
      <c r="H1620" s="39">
        <v>73</v>
      </c>
      <c r="I1620" s="39">
        <v>75</v>
      </c>
      <c r="J1620" s="39">
        <v>69</v>
      </c>
      <c r="K1620" s="39">
        <v>72</v>
      </c>
      <c r="L1620" s="39">
        <v>72</v>
      </c>
      <c r="M1620" s="39">
        <v>72</v>
      </c>
      <c r="N1620" s="39">
        <v>72</v>
      </c>
    </row>
    <row r="1621" spans="1:14" x14ac:dyDescent="0.25">
      <c r="A1621" s="39" t="s">
        <v>135</v>
      </c>
      <c r="B1621" s="39" t="s">
        <v>135</v>
      </c>
      <c r="C1621" s="39">
        <v>4603000</v>
      </c>
      <c r="D1621" s="39">
        <v>4</v>
      </c>
      <c r="E1621" s="39">
        <v>71</v>
      </c>
      <c r="F1621" s="39">
        <v>96</v>
      </c>
      <c r="G1621" s="39">
        <v>84</v>
      </c>
      <c r="H1621" s="39">
        <v>74</v>
      </c>
      <c r="I1621" s="39">
        <v>76</v>
      </c>
      <c r="J1621" s="39">
        <v>77</v>
      </c>
      <c r="K1621" s="39">
        <v>71</v>
      </c>
      <c r="L1621" s="39">
        <v>74</v>
      </c>
      <c r="M1621" s="39">
        <v>74</v>
      </c>
      <c r="N1621" s="39">
        <v>74</v>
      </c>
    </row>
    <row r="1622" spans="1:14" x14ac:dyDescent="0.25">
      <c r="A1622" s="39" t="s">
        <v>135</v>
      </c>
      <c r="B1622" s="39" t="s">
        <v>135</v>
      </c>
      <c r="C1622" s="39">
        <v>4603000</v>
      </c>
      <c r="D1622" s="39">
        <v>5</v>
      </c>
      <c r="E1622" s="39">
        <v>91</v>
      </c>
      <c r="F1622" s="39">
        <v>72</v>
      </c>
      <c r="G1622" s="39">
        <v>97</v>
      </c>
      <c r="H1622" s="39">
        <v>85</v>
      </c>
      <c r="I1622" s="39">
        <v>75</v>
      </c>
      <c r="J1622" s="39">
        <v>76</v>
      </c>
      <c r="K1622" s="39">
        <v>78</v>
      </c>
      <c r="L1622" s="39">
        <v>71</v>
      </c>
      <c r="M1622" s="39">
        <v>75</v>
      </c>
      <c r="N1622" s="39">
        <v>75</v>
      </c>
    </row>
    <row r="1623" spans="1:14" x14ac:dyDescent="0.25">
      <c r="A1623" s="39" t="s">
        <v>135</v>
      </c>
      <c r="B1623" s="39" t="s">
        <v>135</v>
      </c>
      <c r="C1623" s="39">
        <v>4603000</v>
      </c>
      <c r="D1623" s="39">
        <v>6</v>
      </c>
      <c r="E1623" s="39">
        <v>92</v>
      </c>
      <c r="F1623" s="39">
        <v>91</v>
      </c>
      <c r="G1623" s="39">
        <v>72</v>
      </c>
      <c r="H1623" s="39">
        <v>97</v>
      </c>
      <c r="I1623" s="39">
        <v>85</v>
      </c>
      <c r="J1623" s="39">
        <v>75</v>
      </c>
      <c r="K1623" s="39">
        <v>77</v>
      </c>
      <c r="L1623" s="39">
        <v>78</v>
      </c>
      <c r="M1623" s="39">
        <v>72</v>
      </c>
      <c r="N1623" s="39">
        <v>76</v>
      </c>
    </row>
    <row r="1624" spans="1:14" x14ac:dyDescent="0.25">
      <c r="A1624" s="39" t="s">
        <v>135</v>
      </c>
      <c r="B1624" s="39" t="s">
        <v>135</v>
      </c>
      <c r="C1624" s="39">
        <v>4603000</v>
      </c>
      <c r="D1624" s="39">
        <v>7</v>
      </c>
      <c r="E1624" s="39">
        <v>91</v>
      </c>
      <c r="F1624" s="39">
        <v>92</v>
      </c>
      <c r="G1624" s="39">
        <v>92</v>
      </c>
      <c r="H1624" s="39">
        <v>72</v>
      </c>
      <c r="I1624" s="39">
        <v>98</v>
      </c>
      <c r="J1624" s="39">
        <v>86</v>
      </c>
      <c r="K1624" s="39">
        <v>75</v>
      </c>
      <c r="L1624" s="39">
        <v>77</v>
      </c>
      <c r="M1624" s="39">
        <v>78</v>
      </c>
      <c r="N1624" s="39">
        <v>72</v>
      </c>
    </row>
    <row r="1625" spans="1:14" x14ac:dyDescent="0.25">
      <c r="A1625" s="39" t="s">
        <v>135</v>
      </c>
      <c r="B1625" s="39" t="s">
        <v>135</v>
      </c>
      <c r="C1625" s="39">
        <v>4603000</v>
      </c>
      <c r="D1625" s="39">
        <v>8</v>
      </c>
      <c r="E1625" s="39">
        <v>82</v>
      </c>
      <c r="F1625" s="39">
        <v>92</v>
      </c>
      <c r="G1625" s="39">
        <v>93</v>
      </c>
      <c r="H1625" s="39">
        <v>93</v>
      </c>
      <c r="I1625" s="39">
        <v>73</v>
      </c>
      <c r="J1625" s="39">
        <v>98</v>
      </c>
      <c r="K1625" s="39">
        <v>86</v>
      </c>
      <c r="L1625" s="39">
        <v>76</v>
      </c>
      <c r="M1625" s="39">
        <v>78</v>
      </c>
      <c r="N1625" s="39">
        <v>79</v>
      </c>
    </row>
    <row r="1626" spans="1:14" x14ac:dyDescent="0.25">
      <c r="A1626" s="39" t="s">
        <v>135</v>
      </c>
      <c r="B1626" s="39" t="s">
        <v>135</v>
      </c>
      <c r="C1626" s="39">
        <v>4603000</v>
      </c>
      <c r="D1626" s="39">
        <v>9</v>
      </c>
      <c r="E1626" s="39">
        <v>94</v>
      </c>
      <c r="F1626" s="39">
        <v>85</v>
      </c>
      <c r="G1626" s="39">
        <v>96</v>
      </c>
      <c r="H1626" s="39">
        <v>96</v>
      </c>
      <c r="I1626" s="39">
        <v>96</v>
      </c>
      <c r="J1626" s="39">
        <v>76</v>
      </c>
      <c r="K1626" s="39">
        <v>102</v>
      </c>
      <c r="L1626" s="39">
        <v>90</v>
      </c>
      <c r="M1626" s="39">
        <v>79</v>
      </c>
      <c r="N1626" s="39">
        <v>81</v>
      </c>
    </row>
    <row r="1627" spans="1:14" x14ac:dyDescent="0.25">
      <c r="A1627" s="39" t="s">
        <v>135</v>
      </c>
      <c r="B1627" s="39" t="s">
        <v>135</v>
      </c>
      <c r="C1627" s="39">
        <v>4605000</v>
      </c>
      <c r="D1627" s="39">
        <v>0</v>
      </c>
      <c r="E1627" s="39">
        <v>280</v>
      </c>
      <c r="F1627" s="39">
        <v>285</v>
      </c>
      <c r="G1627" s="39">
        <v>262</v>
      </c>
      <c r="H1627" s="39">
        <v>276</v>
      </c>
      <c r="I1627" s="39">
        <v>276</v>
      </c>
      <c r="J1627" s="39">
        <v>276</v>
      </c>
      <c r="K1627" s="39">
        <v>276</v>
      </c>
      <c r="L1627" s="39">
        <v>276</v>
      </c>
      <c r="M1627" s="39">
        <v>276</v>
      </c>
      <c r="N1627" s="39">
        <v>276</v>
      </c>
    </row>
    <row r="1628" spans="1:14" x14ac:dyDescent="0.25">
      <c r="A1628" s="39" t="s">
        <v>135</v>
      </c>
      <c r="B1628" s="39" t="s">
        <v>135</v>
      </c>
      <c r="C1628" s="39">
        <v>4605000</v>
      </c>
      <c r="D1628" s="39">
        <v>1</v>
      </c>
      <c r="E1628" s="39">
        <v>278</v>
      </c>
      <c r="F1628" s="39">
        <v>267</v>
      </c>
      <c r="G1628" s="39">
        <v>272</v>
      </c>
      <c r="H1628" s="39">
        <v>250</v>
      </c>
      <c r="I1628" s="39">
        <v>263</v>
      </c>
      <c r="J1628" s="39">
        <v>263</v>
      </c>
      <c r="K1628" s="39">
        <v>263</v>
      </c>
      <c r="L1628" s="39">
        <v>263</v>
      </c>
      <c r="M1628" s="39">
        <v>263</v>
      </c>
      <c r="N1628" s="39">
        <v>263</v>
      </c>
    </row>
    <row r="1629" spans="1:14" x14ac:dyDescent="0.25">
      <c r="A1629" s="39" t="s">
        <v>135</v>
      </c>
      <c r="B1629" s="39" t="s">
        <v>135</v>
      </c>
      <c r="C1629" s="39">
        <v>4605000</v>
      </c>
      <c r="D1629" s="39">
        <v>10</v>
      </c>
      <c r="E1629" s="39">
        <v>357</v>
      </c>
      <c r="F1629" s="39">
        <v>321</v>
      </c>
      <c r="G1629" s="39">
        <v>311</v>
      </c>
      <c r="H1629" s="39">
        <v>334</v>
      </c>
      <c r="I1629" s="39">
        <v>294</v>
      </c>
      <c r="J1629" s="39">
        <v>258</v>
      </c>
      <c r="K1629" s="39">
        <v>273</v>
      </c>
      <c r="L1629" s="39">
        <v>256</v>
      </c>
      <c r="M1629" s="39">
        <v>247</v>
      </c>
      <c r="N1629" s="39">
        <v>231</v>
      </c>
    </row>
    <row r="1630" spans="1:14" x14ac:dyDescent="0.25">
      <c r="A1630" s="39" t="s">
        <v>135</v>
      </c>
      <c r="B1630" s="39" t="s">
        <v>135</v>
      </c>
      <c r="C1630" s="39">
        <v>4605000</v>
      </c>
      <c r="D1630" s="39">
        <v>11</v>
      </c>
      <c r="E1630" s="39">
        <v>255</v>
      </c>
      <c r="F1630" s="39">
        <v>321</v>
      </c>
      <c r="G1630" s="39">
        <v>288</v>
      </c>
      <c r="H1630" s="39">
        <v>280</v>
      </c>
      <c r="I1630" s="39">
        <v>300</v>
      </c>
      <c r="J1630" s="39">
        <v>264</v>
      </c>
      <c r="K1630" s="39">
        <v>232</v>
      </c>
      <c r="L1630" s="39">
        <v>246</v>
      </c>
      <c r="M1630" s="39">
        <v>230</v>
      </c>
      <c r="N1630" s="39">
        <v>221</v>
      </c>
    </row>
    <row r="1631" spans="1:14" x14ac:dyDescent="0.25">
      <c r="A1631" s="39" t="s">
        <v>135</v>
      </c>
      <c r="B1631" s="39" t="s">
        <v>135</v>
      </c>
      <c r="C1631" s="39">
        <v>4605000</v>
      </c>
      <c r="D1631" s="39">
        <v>12</v>
      </c>
      <c r="E1631" s="39">
        <v>230</v>
      </c>
      <c r="F1631" s="39">
        <v>249</v>
      </c>
      <c r="G1631" s="39">
        <v>313</v>
      </c>
      <c r="H1631" s="39">
        <v>282</v>
      </c>
      <c r="I1631" s="39">
        <v>273</v>
      </c>
      <c r="J1631" s="39">
        <v>293</v>
      </c>
      <c r="K1631" s="39">
        <v>258</v>
      </c>
      <c r="L1631" s="39">
        <v>226</v>
      </c>
      <c r="M1631" s="39">
        <v>240</v>
      </c>
      <c r="N1631" s="39">
        <v>225</v>
      </c>
    </row>
    <row r="1632" spans="1:14" x14ac:dyDescent="0.25">
      <c r="A1632" s="39" t="s">
        <v>135</v>
      </c>
      <c r="B1632" s="39" t="s">
        <v>135</v>
      </c>
      <c r="C1632" s="39">
        <v>4605000</v>
      </c>
      <c r="D1632" s="39">
        <v>2</v>
      </c>
      <c r="E1632" s="39">
        <v>287</v>
      </c>
      <c r="F1632" s="39">
        <v>270</v>
      </c>
      <c r="G1632" s="39">
        <v>260</v>
      </c>
      <c r="H1632" s="39">
        <v>264</v>
      </c>
      <c r="I1632" s="39">
        <v>243</v>
      </c>
      <c r="J1632" s="39">
        <v>255</v>
      </c>
      <c r="K1632" s="39">
        <v>255</v>
      </c>
      <c r="L1632" s="39">
        <v>255</v>
      </c>
      <c r="M1632" s="39">
        <v>255</v>
      </c>
      <c r="N1632" s="39">
        <v>255</v>
      </c>
    </row>
    <row r="1633" spans="1:14" x14ac:dyDescent="0.25">
      <c r="A1633" s="39" t="s">
        <v>135</v>
      </c>
      <c r="B1633" s="39" t="s">
        <v>135</v>
      </c>
      <c r="C1633" s="39">
        <v>4605000</v>
      </c>
      <c r="D1633" s="39">
        <v>3</v>
      </c>
      <c r="E1633" s="39">
        <v>288</v>
      </c>
      <c r="F1633" s="39">
        <v>277</v>
      </c>
      <c r="G1633" s="39">
        <v>260</v>
      </c>
      <c r="H1633" s="39">
        <v>250</v>
      </c>
      <c r="I1633" s="39">
        <v>254</v>
      </c>
      <c r="J1633" s="39">
        <v>234</v>
      </c>
      <c r="K1633" s="39">
        <v>246</v>
      </c>
      <c r="L1633" s="39">
        <v>246</v>
      </c>
      <c r="M1633" s="39">
        <v>246</v>
      </c>
      <c r="N1633" s="39">
        <v>246</v>
      </c>
    </row>
    <row r="1634" spans="1:14" x14ac:dyDescent="0.25">
      <c r="A1634" s="39" t="s">
        <v>135</v>
      </c>
      <c r="B1634" s="39" t="s">
        <v>135</v>
      </c>
      <c r="C1634" s="39">
        <v>4605000</v>
      </c>
      <c r="D1634" s="39">
        <v>4</v>
      </c>
      <c r="E1634" s="39">
        <v>299</v>
      </c>
      <c r="F1634" s="39">
        <v>281</v>
      </c>
      <c r="G1634" s="39">
        <v>270</v>
      </c>
      <c r="H1634" s="39">
        <v>253</v>
      </c>
      <c r="I1634" s="39">
        <v>244</v>
      </c>
      <c r="J1634" s="39">
        <v>248</v>
      </c>
      <c r="K1634" s="39">
        <v>228</v>
      </c>
      <c r="L1634" s="39">
        <v>240</v>
      </c>
      <c r="M1634" s="39">
        <v>240</v>
      </c>
      <c r="N1634" s="39">
        <v>240</v>
      </c>
    </row>
    <row r="1635" spans="1:14" x14ac:dyDescent="0.25">
      <c r="A1635" s="39" t="s">
        <v>135</v>
      </c>
      <c r="B1635" s="39" t="s">
        <v>135</v>
      </c>
      <c r="C1635" s="39">
        <v>4605000</v>
      </c>
      <c r="D1635" s="39">
        <v>5</v>
      </c>
      <c r="E1635" s="39">
        <v>272</v>
      </c>
      <c r="F1635" s="39">
        <v>289</v>
      </c>
      <c r="G1635" s="39">
        <v>271</v>
      </c>
      <c r="H1635" s="39">
        <v>261</v>
      </c>
      <c r="I1635" s="39">
        <v>244</v>
      </c>
      <c r="J1635" s="39">
        <v>235</v>
      </c>
      <c r="K1635" s="39">
        <v>239</v>
      </c>
      <c r="L1635" s="39">
        <v>220</v>
      </c>
      <c r="M1635" s="39">
        <v>231</v>
      </c>
      <c r="N1635" s="39">
        <v>231</v>
      </c>
    </row>
    <row r="1636" spans="1:14" x14ac:dyDescent="0.25">
      <c r="A1636" s="39" t="s">
        <v>135</v>
      </c>
      <c r="B1636" s="39" t="s">
        <v>135</v>
      </c>
      <c r="C1636" s="39">
        <v>4605000</v>
      </c>
      <c r="D1636" s="39">
        <v>6</v>
      </c>
      <c r="E1636" s="39">
        <v>298</v>
      </c>
      <c r="F1636" s="39">
        <v>261</v>
      </c>
      <c r="G1636" s="39">
        <v>277</v>
      </c>
      <c r="H1636" s="39">
        <v>260</v>
      </c>
      <c r="I1636" s="39">
        <v>250</v>
      </c>
      <c r="J1636" s="39">
        <v>234</v>
      </c>
      <c r="K1636" s="39">
        <v>226</v>
      </c>
      <c r="L1636" s="39">
        <v>229</v>
      </c>
      <c r="M1636" s="39">
        <v>211</v>
      </c>
      <c r="N1636" s="39">
        <v>222</v>
      </c>
    </row>
    <row r="1637" spans="1:14" x14ac:dyDescent="0.25">
      <c r="A1637" s="39" t="s">
        <v>135</v>
      </c>
      <c r="B1637" s="39" t="s">
        <v>135</v>
      </c>
      <c r="C1637" s="39">
        <v>4605000</v>
      </c>
      <c r="D1637" s="39">
        <v>7</v>
      </c>
      <c r="E1637" s="39">
        <v>339</v>
      </c>
      <c r="F1637" s="39">
        <v>299</v>
      </c>
      <c r="G1637" s="39">
        <v>262</v>
      </c>
      <c r="H1637" s="39">
        <v>277</v>
      </c>
      <c r="I1637" s="39">
        <v>260</v>
      </c>
      <c r="J1637" s="39">
        <v>250</v>
      </c>
      <c r="K1637" s="39">
        <v>235</v>
      </c>
      <c r="L1637" s="39">
        <v>226</v>
      </c>
      <c r="M1637" s="39">
        <v>230</v>
      </c>
      <c r="N1637" s="39">
        <v>211</v>
      </c>
    </row>
    <row r="1638" spans="1:14" x14ac:dyDescent="0.25">
      <c r="A1638" s="39" t="s">
        <v>135</v>
      </c>
      <c r="B1638" s="39" t="s">
        <v>135</v>
      </c>
      <c r="C1638" s="39">
        <v>4605000</v>
      </c>
      <c r="D1638" s="39">
        <v>8</v>
      </c>
      <c r="E1638" s="39">
        <v>308</v>
      </c>
      <c r="F1638" s="39">
        <v>330</v>
      </c>
      <c r="G1638" s="39">
        <v>291</v>
      </c>
      <c r="H1638" s="39">
        <v>255</v>
      </c>
      <c r="I1638" s="39">
        <v>270</v>
      </c>
      <c r="J1638" s="39">
        <v>253</v>
      </c>
      <c r="K1638" s="39">
        <v>244</v>
      </c>
      <c r="L1638" s="39">
        <v>228</v>
      </c>
      <c r="M1638" s="39">
        <v>220</v>
      </c>
      <c r="N1638" s="39">
        <v>224</v>
      </c>
    </row>
    <row r="1639" spans="1:14" x14ac:dyDescent="0.25">
      <c r="A1639" s="39" t="s">
        <v>135</v>
      </c>
      <c r="B1639" s="39" t="s">
        <v>135</v>
      </c>
      <c r="C1639" s="39">
        <v>4605000</v>
      </c>
      <c r="D1639" s="39">
        <v>9</v>
      </c>
      <c r="E1639" s="39">
        <v>324</v>
      </c>
      <c r="F1639" s="39">
        <v>314</v>
      </c>
      <c r="G1639" s="39">
        <v>337</v>
      </c>
      <c r="H1639" s="39">
        <v>297</v>
      </c>
      <c r="I1639" s="39">
        <v>260</v>
      </c>
      <c r="J1639" s="39">
        <v>276</v>
      </c>
      <c r="K1639" s="39">
        <v>259</v>
      </c>
      <c r="L1639" s="39">
        <v>249</v>
      </c>
      <c r="M1639" s="39">
        <v>233</v>
      </c>
      <c r="N1639" s="39">
        <v>225</v>
      </c>
    </row>
    <row r="1640" spans="1:14" x14ac:dyDescent="0.25">
      <c r="A1640" s="39" t="s">
        <v>135</v>
      </c>
      <c r="B1640" s="39" t="s">
        <v>135</v>
      </c>
      <c r="C1640" s="39">
        <v>4701000</v>
      </c>
      <c r="D1640" s="39">
        <v>0</v>
      </c>
      <c r="E1640" s="39">
        <v>29</v>
      </c>
      <c r="F1640" s="39">
        <v>28</v>
      </c>
      <c r="G1640" s="39">
        <v>29</v>
      </c>
      <c r="H1640" s="39">
        <v>29</v>
      </c>
      <c r="I1640" s="39">
        <v>29</v>
      </c>
      <c r="J1640" s="39">
        <v>29</v>
      </c>
      <c r="K1640" s="39">
        <v>29</v>
      </c>
      <c r="L1640" s="39">
        <v>29</v>
      </c>
      <c r="M1640" s="39">
        <v>29</v>
      </c>
      <c r="N1640" s="39">
        <v>29</v>
      </c>
    </row>
    <row r="1641" spans="1:14" x14ac:dyDescent="0.25">
      <c r="A1641" s="39" t="s">
        <v>135</v>
      </c>
      <c r="B1641" s="39" t="s">
        <v>135</v>
      </c>
      <c r="C1641" s="39">
        <v>4701000</v>
      </c>
      <c r="D1641" s="39">
        <v>1</v>
      </c>
      <c r="E1641" s="39">
        <v>38</v>
      </c>
      <c r="F1641" s="39">
        <v>29</v>
      </c>
      <c r="G1641" s="39">
        <v>27</v>
      </c>
      <c r="H1641" s="39">
        <v>28</v>
      </c>
      <c r="I1641" s="39">
        <v>28</v>
      </c>
      <c r="J1641" s="39">
        <v>28</v>
      </c>
      <c r="K1641" s="39">
        <v>28</v>
      </c>
      <c r="L1641" s="39">
        <v>28</v>
      </c>
      <c r="M1641" s="39">
        <v>28</v>
      </c>
      <c r="N1641" s="39">
        <v>28</v>
      </c>
    </row>
    <row r="1642" spans="1:14" x14ac:dyDescent="0.25">
      <c r="A1642" s="39" t="s">
        <v>135</v>
      </c>
      <c r="B1642" s="39" t="s">
        <v>135</v>
      </c>
      <c r="C1642" s="39">
        <v>4701000</v>
      </c>
      <c r="D1642" s="39">
        <v>10</v>
      </c>
      <c r="E1642" s="39">
        <v>34</v>
      </c>
      <c r="F1642" s="39">
        <v>33</v>
      </c>
      <c r="G1642" s="39">
        <v>38</v>
      </c>
      <c r="H1642" s="39">
        <v>25</v>
      </c>
      <c r="I1642" s="39">
        <v>42</v>
      </c>
      <c r="J1642" s="39">
        <v>29</v>
      </c>
      <c r="K1642" s="39">
        <v>28</v>
      </c>
      <c r="L1642" s="39">
        <v>26</v>
      </c>
      <c r="M1642" s="39">
        <v>19</v>
      </c>
      <c r="N1642" s="39">
        <v>37</v>
      </c>
    </row>
    <row r="1643" spans="1:14" x14ac:dyDescent="0.25">
      <c r="A1643" s="39" t="s">
        <v>135</v>
      </c>
      <c r="B1643" s="39" t="s">
        <v>135</v>
      </c>
      <c r="C1643" s="39">
        <v>4701000</v>
      </c>
      <c r="D1643" s="39">
        <v>11</v>
      </c>
      <c r="E1643" s="39">
        <v>34</v>
      </c>
      <c r="F1643" s="39">
        <v>35</v>
      </c>
      <c r="G1643" s="39">
        <v>34</v>
      </c>
      <c r="H1643" s="39">
        <v>39</v>
      </c>
      <c r="I1643" s="39">
        <v>26</v>
      </c>
      <c r="J1643" s="39">
        <v>43</v>
      </c>
      <c r="K1643" s="39">
        <v>30</v>
      </c>
      <c r="L1643" s="39">
        <v>29</v>
      </c>
      <c r="M1643" s="39">
        <v>26</v>
      </c>
      <c r="N1643" s="39">
        <v>20</v>
      </c>
    </row>
    <row r="1644" spans="1:14" x14ac:dyDescent="0.25">
      <c r="A1644" s="39" t="s">
        <v>135</v>
      </c>
      <c r="B1644" s="39" t="s">
        <v>135</v>
      </c>
      <c r="C1644" s="39">
        <v>4701000</v>
      </c>
      <c r="D1644" s="39">
        <v>12</v>
      </c>
      <c r="E1644" s="39">
        <v>23</v>
      </c>
      <c r="F1644" s="39">
        <v>33</v>
      </c>
      <c r="G1644" s="39">
        <v>33</v>
      </c>
      <c r="H1644" s="39">
        <v>32</v>
      </c>
      <c r="I1644" s="39">
        <v>37</v>
      </c>
      <c r="J1644" s="39">
        <v>24</v>
      </c>
      <c r="K1644" s="39">
        <v>41</v>
      </c>
      <c r="L1644" s="39">
        <v>28</v>
      </c>
      <c r="M1644" s="39">
        <v>27</v>
      </c>
      <c r="N1644" s="39">
        <v>25</v>
      </c>
    </row>
    <row r="1645" spans="1:14" x14ac:dyDescent="0.25">
      <c r="A1645" s="39" t="s">
        <v>135</v>
      </c>
      <c r="B1645" s="39" t="s">
        <v>135</v>
      </c>
      <c r="C1645" s="39">
        <v>4701000</v>
      </c>
      <c r="D1645" s="39">
        <v>2</v>
      </c>
      <c r="E1645" s="39">
        <v>20</v>
      </c>
      <c r="F1645" s="39">
        <v>37</v>
      </c>
      <c r="G1645" s="39">
        <v>28</v>
      </c>
      <c r="H1645" s="39">
        <v>27</v>
      </c>
      <c r="I1645" s="39">
        <v>28</v>
      </c>
      <c r="J1645" s="39">
        <v>28</v>
      </c>
      <c r="K1645" s="39">
        <v>28</v>
      </c>
      <c r="L1645" s="39">
        <v>28</v>
      </c>
      <c r="M1645" s="39">
        <v>28</v>
      </c>
      <c r="N1645" s="39">
        <v>28</v>
      </c>
    </row>
    <row r="1646" spans="1:14" x14ac:dyDescent="0.25">
      <c r="A1646" s="39" t="s">
        <v>135</v>
      </c>
      <c r="B1646" s="39" t="s">
        <v>135</v>
      </c>
      <c r="C1646" s="39">
        <v>4701000</v>
      </c>
      <c r="D1646" s="39">
        <v>3</v>
      </c>
      <c r="E1646" s="39">
        <v>26</v>
      </c>
      <c r="F1646" s="39">
        <v>20</v>
      </c>
      <c r="G1646" s="39">
        <v>38</v>
      </c>
      <c r="H1646" s="39">
        <v>29</v>
      </c>
      <c r="I1646" s="39">
        <v>27</v>
      </c>
      <c r="J1646" s="39">
        <v>28</v>
      </c>
      <c r="K1646" s="39">
        <v>28</v>
      </c>
      <c r="L1646" s="39">
        <v>28</v>
      </c>
      <c r="M1646" s="39">
        <v>28</v>
      </c>
      <c r="N1646" s="39">
        <v>28</v>
      </c>
    </row>
    <row r="1647" spans="1:14" x14ac:dyDescent="0.25">
      <c r="A1647" s="39" t="s">
        <v>135</v>
      </c>
      <c r="B1647" s="39" t="s">
        <v>135</v>
      </c>
      <c r="C1647" s="39">
        <v>4701000</v>
      </c>
      <c r="D1647" s="39">
        <v>4</v>
      </c>
      <c r="E1647" s="39">
        <v>29</v>
      </c>
      <c r="F1647" s="39">
        <v>26</v>
      </c>
      <c r="G1647" s="39">
        <v>20</v>
      </c>
      <c r="H1647" s="39">
        <v>38</v>
      </c>
      <c r="I1647" s="39">
        <v>29</v>
      </c>
      <c r="J1647" s="39">
        <v>27</v>
      </c>
      <c r="K1647" s="39">
        <v>28</v>
      </c>
      <c r="L1647" s="39">
        <v>28</v>
      </c>
      <c r="M1647" s="39">
        <v>28</v>
      </c>
      <c r="N1647" s="39">
        <v>28</v>
      </c>
    </row>
    <row r="1648" spans="1:14" x14ac:dyDescent="0.25">
      <c r="A1648" s="39" t="s">
        <v>135</v>
      </c>
      <c r="B1648" s="39" t="s">
        <v>135</v>
      </c>
      <c r="C1648" s="39">
        <v>4701000</v>
      </c>
      <c r="D1648" s="39">
        <v>5</v>
      </c>
      <c r="E1648" s="39">
        <v>31</v>
      </c>
      <c r="F1648" s="39">
        <v>30</v>
      </c>
      <c r="G1648" s="39">
        <v>27</v>
      </c>
      <c r="H1648" s="39">
        <v>20</v>
      </c>
      <c r="I1648" s="39">
        <v>39</v>
      </c>
      <c r="J1648" s="39">
        <v>29</v>
      </c>
      <c r="K1648" s="39">
        <v>28</v>
      </c>
      <c r="L1648" s="39">
        <v>29</v>
      </c>
      <c r="M1648" s="39">
        <v>29</v>
      </c>
      <c r="N1648" s="39">
        <v>29</v>
      </c>
    </row>
    <row r="1649" spans="1:14" x14ac:dyDescent="0.25">
      <c r="A1649" s="39" t="s">
        <v>135</v>
      </c>
      <c r="B1649" s="39" t="s">
        <v>135</v>
      </c>
      <c r="C1649" s="39">
        <v>4701000</v>
      </c>
      <c r="D1649" s="39">
        <v>6</v>
      </c>
      <c r="E1649" s="39">
        <v>45</v>
      </c>
      <c r="F1649" s="39">
        <v>31</v>
      </c>
      <c r="G1649" s="39">
        <v>30</v>
      </c>
      <c r="H1649" s="39">
        <v>28</v>
      </c>
      <c r="I1649" s="39">
        <v>21</v>
      </c>
      <c r="J1649" s="39">
        <v>40</v>
      </c>
      <c r="K1649" s="39">
        <v>30</v>
      </c>
      <c r="L1649" s="39">
        <v>28</v>
      </c>
      <c r="M1649" s="39">
        <v>30</v>
      </c>
      <c r="N1649" s="39">
        <v>29</v>
      </c>
    </row>
    <row r="1650" spans="1:14" x14ac:dyDescent="0.25">
      <c r="A1650" s="39" t="s">
        <v>135</v>
      </c>
      <c r="B1650" s="39" t="s">
        <v>135</v>
      </c>
      <c r="C1650" s="39">
        <v>4701000</v>
      </c>
      <c r="D1650" s="39">
        <v>7</v>
      </c>
      <c r="E1650" s="39">
        <v>26</v>
      </c>
      <c r="F1650" s="39">
        <v>44</v>
      </c>
      <c r="G1650" s="39">
        <v>31</v>
      </c>
      <c r="H1650" s="39">
        <v>30</v>
      </c>
      <c r="I1650" s="39">
        <v>27</v>
      </c>
      <c r="J1650" s="39">
        <v>20</v>
      </c>
      <c r="K1650" s="39">
        <v>39</v>
      </c>
      <c r="L1650" s="39">
        <v>29</v>
      </c>
      <c r="M1650" s="39">
        <v>28</v>
      </c>
      <c r="N1650" s="39">
        <v>29</v>
      </c>
    </row>
    <row r="1651" spans="1:14" x14ac:dyDescent="0.25">
      <c r="A1651" s="39" t="s">
        <v>135</v>
      </c>
      <c r="B1651" s="39" t="s">
        <v>135</v>
      </c>
      <c r="C1651" s="39">
        <v>4701000</v>
      </c>
      <c r="D1651" s="39">
        <v>8</v>
      </c>
      <c r="E1651" s="39">
        <v>38</v>
      </c>
      <c r="F1651" s="39">
        <v>25</v>
      </c>
      <c r="G1651" s="39">
        <v>42</v>
      </c>
      <c r="H1651" s="39">
        <v>29</v>
      </c>
      <c r="I1651" s="39">
        <v>28</v>
      </c>
      <c r="J1651" s="39">
        <v>26</v>
      </c>
      <c r="K1651" s="39">
        <v>19</v>
      </c>
      <c r="L1651" s="39">
        <v>37</v>
      </c>
      <c r="M1651" s="39">
        <v>28</v>
      </c>
      <c r="N1651" s="39">
        <v>27</v>
      </c>
    </row>
    <row r="1652" spans="1:14" x14ac:dyDescent="0.25">
      <c r="A1652" s="39" t="s">
        <v>135</v>
      </c>
      <c r="B1652" s="39" t="s">
        <v>135</v>
      </c>
      <c r="C1652" s="39">
        <v>4701000</v>
      </c>
      <c r="D1652" s="39">
        <v>9</v>
      </c>
      <c r="E1652" s="39">
        <v>33</v>
      </c>
      <c r="F1652" s="39">
        <v>38</v>
      </c>
      <c r="G1652" s="39">
        <v>25</v>
      </c>
      <c r="H1652" s="39">
        <v>42</v>
      </c>
      <c r="I1652" s="39">
        <v>29</v>
      </c>
      <c r="J1652" s="39">
        <v>28</v>
      </c>
      <c r="K1652" s="39">
        <v>26</v>
      </c>
      <c r="L1652" s="39">
        <v>19</v>
      </c>
      <c r="M1652" s="39">
        <v>37</v>
      </c>
      <c r="N1652" s="39">
        <v>28</v>
      </c>
    </row>
    <row r="1653" spans="1:14" x14ac:dyDescent="0.25">
      <c r="A1653" s="39" t="s">
        <v>135</v>
      </c>
      <c r="B1653" s="39" t="s">
        <v>135</v>
      </c>
      <c r="C1653" s="39">
        <v>4702000</v>
      </c>
      <c r="D1653" s="39">
        <v>0</v>
      </c>
      <c r="E1653" s="39">
        <v>161</v>
      </c>
      <c r="F1653" s="39">
        <v>152</v>
      </c>
      <c r="G1653" s="39">
        <v>158</v>
      </c>
      <c r="H1653" s="39">
        <v>157</v>
      </c>
      <c r="I1653" s="39">
        <v>157</v>
      </c>
      <c r="J1653" s="39">
        <v>157</v>
      </c>
      <c r="K1653" s="39">
        <v>157</v>
      </c>
      <c r="L1653" s="39">
        <v>157</v>
      </c>
      <c r="M1653" s="39">
        <v>157</v>
      </c>
      <c r="N1653" s="39">
        <v>157</v>
      </c>
    </row>
    <row r="1654" spans="1:14" x14ac:dyDescent="0.25">
      <c r="A1654" s="39" t="s">
        <v>135</v>
      </c>
      <c r="B1654" s="39" t="s">
        <v>135</v>
      </c>
      <c r="C1654" s="39">
        <v>4702000</v>
      </c>
      <c r="D1654" s="39">
        <v>1</v>
      </c>
      <c r="E1654" s="39">
        <v>125</v>
      </c>
      <c r="F1654" s="39">
        <v>143</v>
      </c>
      <c r="G1654" s="39">
        <v>136</v>
      </c>
      <c r="H1654" s="39">
        <v>141</v>
      </c>
      <c r="I1654" s="39">
        <v>140</v>
      </c>
      <c r="J1654" s="39">
        <v>140</v>
      </c>
      <c r="K1654" s="39">
        <v>140</v>
      </c>
      <c r="L1654" s="39">
        <v>140</v>
      </c>
      <c r="M1654" s="39">
        <v>140</v>
      </c>
      <c r="N1654" s="39">
        <v>140</v>
      </c>
    </row>
    <row r="1655" spans="1:14" x14ac:dyDescent="0.25">
      <c r="A1655" s="39" t="s">
        <v>135</v>
      </c>
      <c r="B1655" s="39" t="s">
        <v>135</v>
      </c>
      <c r="C1655" s="39">
        <v>4702000</v>
      </c>
      <c r="D1655" s="39">
        <v>10</v>
      </c>
      <c r="E1655" s="39">
        <v>139</v>
      </c>
      <c r="F1655" s="39">
        <v>133</v>
      </c>
      <c r="G1655" s="39">
        <v>111</v>
      </c>
      <c r="H1655" s="39">
        <v>121</v>
      </c>
      <c r="I1655" s="39">
        <v>93</v>
      </c>
      <c r="J1655" s="39">
        <v>95</v>
      </c>
      <c r="K1655" s="39">
        <v>109</v>
      </c>
      <c r="L1655" s="39">
        <v>97</v>
      </c>
      <c r="M1655" s="39">
        <v>76</v>
      </c>
      <c r="N1655" s="39">
        <v>78</v>
      </c>
    </row>
    <row r="1656" spans="1:14" x14ac:dyDescent="0.25">
      <c r="A1656" s="39" t="s">
        <v>135</v>
      </c>
      <c r="B1656" s="39" t="s">
        <v>135</v>
      </c>
      <c r="C1656" s="39">
        <v>4702000</v>
      </c>
      <c r="D1656" s="39">
        <v>11</v>
      </c>
      <c r="E1656" s="39">
        <v>99</v>
      </c>
      <c r="F1656" s="39">
        <v>130</v>
      </c>
      <c r="G1656" s="39">
        <v>125</v>
      </c>
      <c r="H1656" s="39">
        <v>104</v>
      </c>
      <c r="I1656" s="39">
        <v>113</v>
      </c>
      <c r="J1656" s="39">
        <v>87</v>
      </c>
      <c r="K1656" s="39">
        <v>89</v>
      </c>
      <c r="L1656" s="39">
        <v>102</v>
      </c>
      <c r="M1656" s="39">
        <v>91</v>
      </c>
      <c r="N1656" s="39">
        <v>71</v>
      </c>
    </row>
    <row r="1657" spans="1:14" x14ac:dyDescent="0.25">
      <c r="A1657" s="39" t="s">
        <v>135</v>
      </c>
      <c r="B1657" s="39" t="s">
        <v>135</v>
      </c>
      <c r="C1657" s="39">
        <v>4702000</v>
      </c>
      <c r="D1657" s="39">
        <v>12</v>
      </c>
      <c r="E1657" s="39">
        <v>100</v>
      </c>
      <c r="F1657" s="39">
        <v>94</v>
      </c>
      <c r="G1657" s="39">
        <v>124</v>
      </c>
      <c r="H1657" s="39">
        <v>119</v>
      </c>
      <c r="I1657" s="39">
        <v>99</v>
      </c>
      <c r="J1657" s="39">
        <v>108</v>
      </c>
      <c r="K1657" s="39">
        <v>83</v>
      </c>
      <c r="L1657" s="39">
        <v>84</v>
      </c>
      <c r="M1657" s="39">
        <v>98</v>
      </c>
      <c r="N1657" s="39">
        <v>86</v>
      </c>
    </row>
    <row r="1658" spans="1:14" x14ac:dyDescent="0.25">
      <c r="A1658" s="39" t="s">
        <v>135</v>
      </c>
      <c r="B1658" s="39" t="s">
        <v>135</v>
      </c>
      <c r="C1658" s="39">
        <v>4702000</v>
      </c>
      <c r="D1658" s="39">
        <v>2</v>
      </c>
      <c r="E1658" s="39">
        <v>111</v>
      </c>
      <c r="F1658" s="39">
        <v>114</v>
      </c>
      <c r="G1658" s="39">
        <v>131</v>
      </c>
      <c r="H1658" s="39">
        <v>124</v>
      </c>
      <c r="I1658" s="39">
        <v>129</v>
      </c>
      <c r="J1658" s="39">
        <v>128</v>
      </c>
      <c r="K1658" s="39">
        <v>128</v>
      </c>
      <c r="L1658" s="39">
        <v>128</v>
      </c>
      <c r="M1658" s="39">
        <v>128</v>
      </c>
      <c r="N1658" s="39">
        <v>128</v>
      </c>
    </row>
    <row r="1659" spans="1:14" x14ac:dyDescent="0.25">
      <c r="A1659" s="39" t="s">
        <v>135</v>
      </c>
      <c r="B1659" s="39" t="s">
        <v>135</v>
      </c>
      <c r="C1659" s="39">
        <v>4702000</v>
      </c>
      <c r="D1659" s="39">
        <v>3</v>
      </c>
      <c r="E1659" s="39">
        <v>126</v>
      </c>
      <c r="F1659" s="39">
        <v>99</v>
      </c>
      <c r="G1659" s="39">
        <v>102</v>
      </c>
      <c r="H1659" s="39">
        <v>117</v>
      </c>
      <c r="I1659" s="39">
        <v>111</v>
      </c>
      <c r="J1659" s="39">
        <v>115</v>
      </c>
      <c r="K1659" s="39">
        <v>114</v>
      </c>
      <c r="L1659" s="39">
        <v>114</v>
      </c>
      <c r="M1659" s="39">
        <v>114</v>
      </c>
      <c r="N1659" s="39">
        <v>114</v>
      </c>
    </row>
    <row r="1660" spans="1:14" x14ac:dyDescent="0.25">
      <c r="A1660" s="39" t="s">
        <v>135</v>
      </c>
      <c r="B1660" s="39" t="s">
        <v>135</v>
      </c>
      <c r="C1660" s="39">
        <v>4702000</v>
      </c>
      <c r="D1660" s="39">
        <v>4</v>
      </c>
      <c r="E1660" s="39">
        <v>130</v>
      </c>
      <c r="F1660" s="39">
        <v>115</v>
      </c>
      <c r="G1660" s="39">
        <v>91</v>
      </c>
      <c r="H1660" s="39">
        <v>93</v>
      </c>
      <c r="I1660" s="39">
        <v>107</v>
      </c>
      <c r="J1660" s="39">
        <v>102</v>
      </c>
      <c r="K1660" s="39">
        <v>105</v>
      </c>
      <c r="L1660" s="39">
        <v>105</v>
      </c>
      <c r="M1660" s="39">
        <v>105</v>
      </c>
      <c r="N1660" s="39">
        <v>105</v>
      </c>
    </row>
    <row r="1661" spans="1:14" x14ac:dyDescent="0.25">
      <c r="A1661" s="39" t="s">
        <v>135</v>
      </c>
      <c r="B1661" s="39" t="s">
        <v>135</v>
      </c>
      <c r="C1661" s="39">
        <v>4702000</v>
      </c>
      <c r="D1661" s="39">
        <v>5</v>
      </c>
      <c r="E1661" s="39">
        <v>109</v>
      </c>
      <c r="F1661" s="39">
        <v>126</v>
      </c>
      <c r="G1661" s="39">
        <v>111</v>
      </c>
      <c r="H1661" s="39">
        <v>87</v>
      </c>
      <c r="I1661" s="39">
        <v>90</v>
      </c>
      <c r="J1661" s="39">
        <v>103</v>
      </c>
      <c r="K1661" s="39">
        <v>98</v>
      </c>
      <c r="L1661" s="39">
        <v>102</v>
      </c>
      <c r="M1661" s="39">
        <v>101</v>
      </c>
      <c r="N1661" s="39">
        <v>101</v>
      </c>
    </row>
    <row r="1662" spans="1:14" x14ac:dyDescent="0.25">
      <c r="A1662" s="39" t="s">
        <v>135</v>
      </c>
      <c r="B1662" s="39" t="s">
        <v>135</v>
      </c>
      <c r="C1662" s="39">
        <v>4702000</v>
      </c>
      <c r="D1662" s="39">
        <v>6</v>
      </c>
      <c r="E1662" s="39">
        <v>103</v>
      </c>
      <c r="F1662" s="39">
        <v>105</v>
      </c>
      <c r="G1662" s="39">
        <v>121</v>
      </c>
      <c r="H1662" s="39">
        <v>107</v>
      </c>
      <c r="I1662" s="39">
        <v>84</v>
      </c>
      <c r="J1662" s="39">
        <v>87</v>
      </c>
      <c r="K1662" s="39">
        <v>100</v>
      </c>
      <c r="L1662" s="39">
        <v>95</v>
      </c>
      <c r="M1662" s="39">
        <v>98</v>
      </c>
      <c r="N1662" s="39">
        <v>97</v>
      </c>
    </row>
    <row r="1663" spans="1:14" x14ac:dyDescent="0.25">
      <c r="A1663" s="39" t="s">
        <v>135</v>
      </c>
      <c r="B1663" s="39" t="s">
        <v>135</v>
      </c>
      <c r="C1663" s="39">
        <v>4702000</v>
      </c>
      <c r="D1663" s="39">
        <v>7</v>
      </c>
      <c r="E1663" s="39">
        <v>128</v>
      </c>
      <c r="F1663" s="39">
        <v>99</v>
      </c>
      <c r="G1663" s="39">
        <v>100</v>
      </c>
      <c r="H1663" s="39">
        <v>116</v>
      </c>
      <c r="I1663" s="39">
        <v>103</v>
      </c>
      <c r="J1663" s="39">
        <v>81</v>
      </c>
      <c r="K1663" s="39">
        <v>83</v>
      </c>
      <c r="L1663" s="39">
        <v>95</v>
      </c>
      <c r="M1663" s="39">
        <v>90</v>
      </c>
      <c r="N1663" s="39">
        <v>94</v>
      </c>
    </row>
    <row r="1664" spans="1:14" x14ac:dyDescent="0.25">
      <c r="A1664" s="39" t="s">
        <v>135</v>
      </c>
      <c r="B1664" s="39" t="s">
        <v>135</v>
      </c>
      <c r="C1664" s="39">
        <v>4702000</v>
      </c>
      <c r="D1664" s="39">
        <v>8</v>
      </c>
      <c r="E1664" s="39">
        <v>118</v>
      </c>
      <c r="F1664" s="39">
        <v>128</v>
      </c>
      <c r="G1664" s="39">
        <v>99</v>
      </c>
      <c r="H1664" s="39">
        <v>100</v>
      </c>
      <c r="I1664" s="39">
        <v>116</v>
      </c>
      <c r="J1664" s="39">
        <v>102</v>
      </c>
      <c r="K1664" s="39">
        <v>80</v>
      </c>
      <c r="L1664" s="39">
        <v>83</v>
      </c>
      <c r="M1664" s="39">
        <v>95</v>
      </c>
      <c r="N1664" s="39">
        <v>90</v>
      </c>
    </row>
    <row r="1665" spans="1:14" x14ac:dyDescent="0.25">
      <c r="A1665" s="39" t="s">
        <v>135</v>
      </c>
      <c r="B1665" s="39" t="s">
        <v>135</v>
      </c>
      <c r="C1665" s="39">
        <v>4702000</v>
      </c>
      <c r="D1665" s="39">
        <v>9</v>
      </c>
      <c r="E1665" s="39">
        <v>164</v>
      </c>
      <c r="F1665" s="39">
        <v>137</v>
      </c>
      <c r="G1665" s="39">
        <v>148</v>
      </c>
      <c r="H1665" s="39">
        <v>115</v>
      </c>
      <c r="I1665" s="39">
        <v>117</v>
      </c>
      <c r="J1665" s="39">
        <v>134</v>
      </c>
      <c r="K1665" s="39">
        <v>119</v>
      </c>
      <c r="L1665" s="39">
        <v>93</v>
      </c>
      <c r="M1665" s="39">
        <v>96</v>
      </c>
      <c r="N1665" s="39">
        <v>111</v>
      </c>
    </row>
    <row r="1666" spans="1:14" x14ac:dyDescent="0.25">
      <c r="A1666" s="39" t="s">
        <v>135</v>
      </c>
      <c r="B1666" s="39" t="s">
        <v>135</v>
      </c>
      <c r="C1666" s="39">
        <v>4706000</v>
      </c>
      <c r="D1666" s="39">
        <v>0</v>
      </c>
      <c r="E1666" s="39">
        <v>73</v>
      </c>
      <c r="F1666" s="39">
        <v>70</v>
      </c>
      <c r="G1666" s="39">
        <v>72</v>
      </c>
      <c r="H1666" s="39">
        <v>72</v>
      </c>
      <c r="I1666" s="39">
        <v>72</v>
      </c>
      <c r="J1666" s="39">
        <v>72</v>
      </c>
      <c r="K1666" s="39">
        <v>72</v>
      </c>
      <c r="L1666" s="39">
        <v>72</v>
      </c>
      <c r="M1666" s="39">
        <v>72</v>
      </c>
      <c r="N1666" s="39">
        <v>72</v>
      </c>
    </row>
    <row r="1667" spans="1:14" x14ac:dyDescent="0.25">
      <c r="A1667" s="39" t="s">
        <v>135</v>
      </c>
      <c r="B1667" s="39" t="s">
        <v>135</v>
      </c>
      <c r="C1667" s="39">
        <v>4706000</v>
      </c>
      <c r="D1667" s="39">
        <v>1</v>
      </c>
      <c r="E1667" s="39">
        <v>69</v>
      </c>
      <c r="F1667" s="39">
        <v>78</v>
      </c>
      <c r="G1667" s="39">
        <v>74</v>
      </c>
      <c r="H1667" s="39">
        <v>77</v>
      </c>
      <c r="I1667" s="39">
        <v>76</v>
      </c>
      <c r="J1667" s="39">
        <v>76</v>
      </c>
      <c r="K1667" s="39">
        <v>76</v>
      </c>
      <c r="L1667" s="39">
        <v>76</v>
      </c>
      <c r="M1667" s="39">
        <v>76</v>
      </c>
      <c r="N1667" s="39">
        <v>76</v>
      </c>
    </row>
    <row r="1668" spans="1:14" x14ac:dyDescent="0.25">
      <c r="A1668" s="39" t="s">
        <v>135</v>
      </c>
      <c r="B1668" s="39" t="s">
        <v>135</v>
      </c>
      <c r="C1668" s="39">
        <v>4706000</v>
      </c>
      <c r="D1668" s="39">
        <v>10</v>
      </c>
      <c r="E1668" s="39">
        <v>85</v>
      </c>
      <c r="F1668" s="39">
        <v>65</v>
      </c>
      <c r="G1668" s="39">
        <v>77</v>
      </c>
      <c r="H1668" s="39">
        <v>76</v>
      </c>
      <c r="I1668" s="39">
        <v>67</v>
      </c>
      <c r="J1668" s="39">
        <v>76</v>
      </c>
      <c r="K1668" s="39">
        <v>56</v>
      </c>
      <c r="L1668" s="39">
        <v>73</v>
      </c>
      <c r="M1668" s="39">
        <v>70</v>
      </c>
      <c r="N1668" s="39">
        <v>60</v>
      </c>
    </row>
    <row r="1669" spans="1:14" x14ac:dyDescent="0.25">
      <c r="A1669" s="39" t="s">
        <v>135</v>
      </c>
      <c r="B1669" s="39" t="s">
        <v>135</v>
      </c>
      <c r="C1669" s="39">
        <v>4706000</v>
      </c>
      <c r="D1669" s="39">
        <v>11</v>
      </c>
      <c r="E1669" s="39">
        <v>77</v>
      </c>
      <c r="F1669" s="39">
        <v>78</v>
      </c>
      <c r="G1669" s="39">
        <v>60</v>
      </c>
      <c r="H1669" s="39">
        <v>71</v>
      </c>
      <c r="I1669" s="39">
        <v>70</v>
      </c>
      <c r="J1669" s="39">
        <v>61</v>
      </c>
      <c r="K1669" s="39">
        <v>70</v>
      </c>
      <c r="L1669" s="39">
        <v>51</v>
      </c>
      <c r="M1669" s="39">
        <v>67</v>
      </c>
      <c r="N1669" s="39">
        <v>64</v>
      </c>
    </row>
    <row r="1670" spans="1:14" x14ac:dyDescent="0.25">
      <c r="A1670" s="39" t="s">
        <v>135</v>
      </c>
      <c r="B1670" s="39" t="s">
        <v>135</v>
      </c>
      <c r="C1670" s="39">
        <v>4706000</v>
      </c>
      <c r="D1670" s="39">
        <v>12</v>
      </c>
      <c r="E1670" s="39">
        <v>65</v>
      </c>
      <c r="F1670" s="39">
        <v>76</v>
      </c>
      <c r="G1670" s="39">
        <v>77</v>
      </c>
      <c r="H1670" s="39">
        <v>60</v>
      </c>
      <c r="I1670" s="39">
        <v>70</v>
      </c>
      <c r="J1670" s="39">
        <v>69</v>
      </c>
      <c r="K1670" s="39">
        <v>61</v>
      </c>
      <c r="L1670" s="39">
        <v>69</v>
      </c>
      <c r="M1670" s="39">
        <v>51</v>
      </c>
      <c r="N1670" s="39">
        <v>66</v>
      </c>
    </row>
    <row r="1671" spans="1:14" x14ac:dyDescent="0.25">
      <c r="A1671" s="39" t="s">
        <v>135</v>
      </c>
      <c r="B1671" s="39" t="s">
        <v>135</v>
      </c>
      <c r="C1671" s="39">
        <v>4706000</v>
      </c>
      <c r="D1671" s="39">
        <v>2</v>
      </c>
      <c r="E1671" s="39">
        <v>79</v>
      </c>
      <c r="F1671" s="39">
        <v>68</v>
      </c>
      <c r="G1671" s="39">
        <v>77</v>
      </c>
      <c r="H1671" s="39">
        <v>73</v>
      </c>
      <c r="I1671" s="39">
        <v>76</v>
      </c>
      <c r="J1671" s="39">
        <v>75</v>
      </c>
      <c r="K1671" s="39">
        <v>75</v>
      </c>
      <c r="L1671" s="39">
        <v>75</v>
      </c>
      <c r="M1671" s="39">
        <v>75</v>
      </c>
      <c r="N1671" s="39">
        <v>75</v>
      </c>
    </row>
    <row r="1672" spans="1:14" x14ac:dyDescent="0.25">
      <c r="A1672" s="39" t="s">
        <v>135</v>
      </c>
      <c r="B1672" s="39" t="s">
        <v>135</v>
      </c>
      <c r="C1672" s="39">
        <v>4706000</v>
      </c>
      <c r="D1672" s="39">
        <v>3</v>
      </c>
      <c r="E1672" s="39">
        <v>80</v>
      </c>
      <c r="F1672" s="39">
        <v>77</v>
      </c>
      <c r="G1672" s="39">
        <v>67</v>
      </c>
      <c r="H1672" s="39">
        <v>75</v>
      </c>
      <c r="I1672" s="39">
        <v>71</v>
      </c>
      <c r="J1672" s="39">
        <v>74</v>
      </c>
      <c r="K1672" s="39">
        <v>74</v>
      </c>
      <c r="L1672" s="39">
        <v>74</v>
      </c>
      <c r="M1672" s="39">
        <v>74</v>
      </c>
      <c r="N1672" s="39">
        <v>74</v>
      </c>
    </row>
    <row r="1673" spans="1:14" x14ac:dyDescent="0.25">
      <c r="A1673" s="39" t="s">
        <v>135</v>
      </c>
      <c r="B1673" s="39" t="s">
        <v>135</v>
      </c>
      <c r="C1673" s="39">
        <v>4706000</v>
      </c>
      <c r="D1673" s="39">
        <v>4</v>
      </c>
      <c r="E1673" s="39">
        <v>64</v>
      </c>
      <c r="F1673" s="39">
        <v>82</v>
      </c>
      <c r="G1673" s="39">
        <v>79</v>
      </c>
      <c r="H1673" s="39">
        <v>69</v>
      </c>
      <c r="I1673" s="39">
        <v>77</v>
      </c>
      <c r="J1673" s="39">
        <v>73</v>
      </c>
      <c r="K1673" s="39">
        <v>76</v>
      </c>
      <c r="L1673" s="39">
        <v>76</v>
      </c>
      <c r="M1673" s="39">
        <v>76</v>
      </c>
      <c r="N1673" s="39">
        <v>76</v>
      </c>
    </row>
    <row r="1674" spans="1:14" x14ac:dyDescent="0.25">
      <c r="A1674" s="39" t="s">
        <v>135</v>
      </c>
      <c r="B1674" s="39" t="s">
        <v>135</v>
      </c>
      <c r="C1674" s="39">
        <v>4706000</v>
      </c>
      <c r="D1674" s="39">
        <v>5</v>
      </c>
      <c r="E1674" s="39">
        <v>85</v>
      </c>
      <c r="F1674" s="39">
        <v>63</v>
      </c>
      <c r="G1674" s="39">
        <v>81</v>
      </c>
      <c r="H1674" s="39">
        <v>78</v>
      </c>
      <c r="I1674" s="39">
        <v>68</v>
      </c>
      <c r="J1674" s="39">
        <v>76</v>
      </c>
      <c r="K1674" s="39">
        <v>72</v>
      </c>
      <c r="L1674" s="39">
        <v>75</v>
      </c>
      <c r="M1674" s="39">
        <v>75</v>
      </c>
      <c r="N1674" s="39">
        <v>75</v>
      </c>
    </row>
    <row r="1675" spans="1:14" x14ac:dyDescent="0.25">
      <c r="A1675" s="39" t="s">
        <v>135</v>
      </c>
      <c r="B1675" s="39" t="s">
        <v>135</v>
      </c>
      <c r="C1675" s="39">
        <v>4706000</v>
      </c>
      <c r="D1675" s="39">
        <v>6</v>
      </c>
      <c r="E1675" s="39">
        <v>76</v>
      </c>
      <c r="F1675" s="39">
        <v>86</v>
      </c>
      <c r="G1675" s="39">
        <v>63</v>
      </c>
      <c r="H1675" s="39">
        <v>82</v>
      </c>
      <c r="I1675" s="39">
        <v>79</v>
      </c>
      <c r="J1675" s="39">
        <v>68</v>
      </c>
      <c r="K1675" s="39">
        <v>77</v>
      </c>
      <c r="L1675" s="39">
        <v>73</v>
      </c>
      <c r="M1675" s="39">
        <v>76</v>
      </c>
      <c r="N1675" s="39">
        <v>75</v>
      </c>
    </row>
    <row r="1676" spans="1:14" x14ac:dyDescent="0.25">
      <c r="A1676" s="39" t="s">
        <v>135</v>
      </c>
      <c r="B1676" s="39" t="s">
        <v>135</v>
      </c>
      <c r="C1676" s="39">
        <v>4706000</v>
      </c>
      <c r="D1676" s="39">
        <v>7</v>
      </c>
      <c r="E1676" s="39">
        <v>87</v>
      </c>
      <c r="F1676" s="39">
        <v>76</v>
      </c>
      <c r="G1676" s="39">
        <v>86</v>
      </c>
      <c r="H1676" s="39">
        <v>64</v>
      </c>
      <c r="I1676" s="39">
        <v>83</v>
      </c>
      <c r="J1676" s="39">
        <v>80</v>
      </c>
      <c r="K1676" s="39">
        <v>69</v>
      </c>
      <c r="L1676" s="39">
        <v>77</v>
      </c>
      <c r="M1676" s="39">
        <v>73</v>
      </c>
      <c r="N1676" s="39">
        <v>76</v>
      </c>
    </row>
    <row r="1677" spans="1:14" x14ac:dyDescent="0.25">
      <c r="A1677" s="39" t="s">
        <v>135</v>
      </c>
      <c r="B1677" s="39" t="s">
        <v>135</v>
      </c>
      <c r="C1677" s="39">
        <v>4706000</v>
      </c>
      <c r="D1677" s="39">
        <v>8</v>
      </c>
      <c r="E1677" s="39">
        <v>85</v>
      </c>
      <c r="F1677" s="39">
        <v>84</v>
      </c>
      <c r="G1677" s="39">
        <v>73</v>
      </c>
      <c r="H1677" s="39">
        <v>83</v>
      </c>
      <c r="I1677" s="39">
        <v>62</v>
      </c>
      <c r="J1677" s="39">
        <v>80</v>
      </c>
      <c r="K1677" s="39">
        <v>77</v>
      </c>
      <c r="L1677" s="39">
        <v>66</v>
      </c>
      <c r="M1677" s="39">
        <v>75</v>
      </c>
      <c r="N1677" s="39">
        <v>71</v>
      </c>
    </row>
    <row r="1678" spans="1:14" x14ac:dyDescent="0.25">
      <c r="A1678" s="39" t="s">
        <v>135</v>
      </c>
      <c r="B1678" s="39" t="s">
        <v>135</v>
      </c>
      <c r="C1678" s="39">
        <v>4706000</v>
      </c>
      <c r="D1678" s="39">
        <v>9</v>
      </c>
      <c r="E1678" s="39">
        <v>79</v>
      </c>
      <c r="F1678" s="39">
        <v>93</v>
      </c>
      <c r="G1678" s="39">
        <v>91</v>
      </c>
      <c r="H1678" s="39">
        <v>80</v>
      </c>
      <c r="I1678" s="39">
        <v>91</v>
      </c>
      <c r="J1678" s="39">
        <v>67</v>
      </c>
      <c r="K1678" s="39">
        <v>87</v>
      </c>
      <c r="L1678" s="39">
        <v>84</v>
      </c>
      <c r="M1678" s="39">
        <v>72</v>
      </c>
      <c r="N1678" s="39">
        <v>82</v>
      </c>
    </row>
    <row r="1679" spans="1:14" x14ac:dyDescent="0.25">
      <c r="A1679" s="39" t="s">
        <v>135</v>
      </c>
      <c r="B1679" s="39" t="s">
        <v>135</v>
      </c>
      <c r="C1679" s="39">
        <v>4708000</v>
      </c>
      <c r="D1679" s="39">
        <v>0</v>
      </c>
      <c r="E1679" s="39">
        <v>83</v>
      </c>
      <c r="F1679" s="39">
        <v>79</v>
      </c>
      <c r="G1679" s="39">
        <v>82</v>
      </c>
      <c r="H1679" s="39">
        <v>81</v>
      </c>
      <c r="I1679" s="39">
        <v>81</v>
      </c>
      <c r="J1679" s="39">
        <v>81</v>
      </c>
      <c r="K1679" s="39">
        <v>81</v>
      </c>
      <c r="L1679" s="39">
        <v>81</v>
      </c>
      <c r="M1679" s="39">
        <v>81</v>
      </c>
      <c r="N1679" s="39">
        <v>81</v>
      </c>
    </row>
    <row r="1680" spans="1:14" x14ac:dyDescent="0.25">
      <c r="A1680" s="39" t="s">
        <v>135</v>
      </c>
      <c r="B1680" s="39" t="s">
        <v>135</v>
      </c>
      <c r="C1680" s="39">
        <v>4708000</v>
      </c>
      <c r="D1680" s="39">
        <v>1</v>
      </c>
      <c r="E1680" s="39">
        <v>75</v>
      </c>
      <c r="F1680" s="39">
        <v>76</v>
      </c>
      <c r="G1680" s="39">
        <v>72</v>
      </c>
      <c r="H1680" s="39">
        <v>75</v>
      </c>
      <c r="I1680" s="39">
        <v>74</v>
      </c>
      <c r="J1680" s="39">
        <v>74</v>
      </c>
      <c r="K1680" s="39">
        <v>74</v>
      </c>
      <c r="L1680" s="39">
        <v>74</v>
      </c>
      <c r="M1680" s="39">
        <v>74</v>
      </c>
      <c r="N1680" s="39">
        <v>74</v>
      </c>
    </row>
    <row r="1681" spans="1:14" x14ac:dyDescent="0.25">
      <c r="A1681" s="39" t="s">
        <v>135</v>
      </c>
      <c r="B1681" s="39" t="s">
        <v>135</v>
      </c>
      <c r="C1681" s="39">
        <v>4708000</v>
      </c>
      <c r="D1681" s="39">
        <v>10</v>
      </c>
      <c r="E1681" s="39">
        <v>106</v>
      </c>
      <c r="F1681" s="39">
        <v>113</v>
      </c>
      <c r="G1681" s="39">
        <v>93</v>
      </c>
      <c r="H1681" s="39">
        <v>94</v>
      </c>
      <c r="I1681" s="39">
        <v>75</v>
      </c>
      <c r="J1681" s="39">
        <v>70</v>
      </c>
      <c r="K1681" s="39">
        <v>73</v>
      </c>
      <c r="L1681" s="39">
        <v>72</v>
      </c>
      <c r="M1681" s="39">
        <v>57</v>
      </c>
      <c r="N1681" s="39">
        <v>66</v>
      </c>
    </row>
    <row r="1682" spans="1:14" x14ac:dyDescent="0.25">
      <c r="A1682" s="39" t="s">
        <v>135</v>
      </c>
      <c r="B1682" s="39" t="s">
        <v>135</v>
      </c>
      <c r="C1682" s="39">
        <v>4708000</v>
      </c>
      <c r="D1682" s="39">
        <v>11</v>
      </c>
      <c r="E1682" s="39">
        <v>105</v>
      </c>
      <c r="F1682" s="39">
        <v>104</v>
      </c>
      <c r="G1682" s="39">
        <v>111</v>
      </c>
      <c r="H1682" s="39">
        <v>92</v>
      </c>
      <c r="I1682" s="39">
        <v>93</v>
      </c>
      <c r="J1682" s="39">
        <v>74</v>
      </c>
      <c r="K1682" s="39">
        <v>69</v>
      </c>
      <c r="L1682" s="39">
        <v>72</v>
      </c>
      <c r="M1682" s="39">
        <v>71</v>
      </c>
      <c r="N1682" s="39">
        <v>57</v>
      </c>
    </row>
    <row r="1683" spans="1:14" x14ac:dyDescent="0.25">
      <c r="A1683" s="39" t="s">
        <v>135</v>
      </c>
      <c r="B1683" s="39" t="s">
        <v>135</v>
      </c>
      <c r="C1683" s="39">
        <v>4708000</v>
      </c>
      <c r="D1683" s="39">
        <v>12</v>
      </c>
      <c r="E1683" s="39">
        <v>83</v>
      </c>
      <c r="F1683" s="39">
        <v>95</v>
      </c>
      <c r="G1683" s="39">
        <v>95</v>
      </c>
      <c r="H1683" s="39">
        <v>102</v>
      </c>
      <c r="I1683" s="39">
        <v>84</v>
      </c>
      <c r="J1683" s="39">
        <v>85</v>
      </c>
      <c r="K1683" s="39">
        <v>67</v>
      </c>
      <c r="L1683" s="39">
        <v>63</v>
      </c>
      <c r="M1683" s="39">
        <v>66</v>
      </c>
      <c r="N1683" s="39">
        <v>65</v>
      </c>
    </row>
    <row r="1684" spans="1:14" x14ac:dyDescent="0.25">
      <c r="A1684" s="39" t="s">
        <v>135</v>
      </c>
      <c r="B1684" s="39" t="s">
        <v>135</v>
      </c>
      <c r="C1684" s="39">
        <v>4708000</v>
      </c>
      <c r="D1684" s="39">
        <v>2</v>
      </c>
      <c r="E1684" s="39">
        <v>63</v>
      </c>
      <c r="F1684" s="39">
        <v>72</v>
      </c>
      <c r="G1684" s="39">
        <v>74</v>
      </c>
      <c r="H1684" s="39">
        <v>70</v>
      </c>
      <c r="I1684" s="39">
        <v>72</v>
      </c>
      <c r="J1684" s="39">
        <v>72</v>
      </c>
      <c r="K1684" s="39">
        <v>72</v>
      </c>
      <c r="L1684" s="39">
        <v>72</v>
      </c>
      <c r="M1684" s="39">
        <v>72</v>
      </c>
      <c r="N1684" s="39">
        <v>72</v>
      </c>
    </row>
    <row r="1685" spans="1:14" x14ac:dyDescent="0.25">
      <c r="A1685" s="39" t="s">
        <v>135</v>
      </c>
      <c r="B1685" s="39" t="s">
        <v>135</v>
      </c>
      <c r="C1685" s="39">
        <v>4708000</v>
      </c>
      <c r="D1685" s="39">
        <v>3</v>
      </c>
      <c r="E1685" s="39">
        <v>77</v>
      </c>
      <c r="F1685" s="39">
        <v>62</v>
      </c>
      <c r="G1685" s="39">
        <v>71</v>
      </c>
      <c r="H1685" s="39">
        <v>72</v>
      </c>
      <c r="I1685" s="39">
        <v>68</v>
      </c>
      <c r="J1685" s="39">
        <v>71</v>
      </c>
      <c r="K1685" s="39">
        <v>71</v>
      </c>
      <c r="L1685" s="39">
        <v>71</v>
      </c>
      <c r="M1685" s="39">
        <v>71</v>
      </c>
      <c r="N1685" s="39">
        <v>71</v>
      </c>
    </row>
    <row r="1686" spans="1:14" x14ac:dyDescent="0.25">
      <c r="A1686" s="39" t="s">
        <v>135</v>
      </c>
      <c r="B1686" s="39" t="s">
        <v>135</v>
      </c>
      <c r="C1686" s="39">
        <v>4708000</v>
      </c>
      <c r="D1686" s="39">
        <v>4</v>
      </c>
      <c r="E1686" s="39">
        <v>78</v>
      </c>
      <c r="F1686" s="39">
        <v>76</v>
      </c>
      <c r="G1686" s="39">
        <v>61</v>
      </c>
      <c r="H1686" s="39">
        <v>70</v>
      </c>
      <c r="I1686" s="39">
        <v>71</v>
      </c>
      <c r="J1686" s="39">
        <v>68</v>
      </c>
      <c r="K1686" s="39">
        <v>70</v>
      </c>
      <c r="L1686" s="39">
        <v>70</v>
      </c>
      <c r="M1686" s="39">
        <v>70</v>
      </c>
      <c r="N1686" s="39">
        <v>70</v>
      </c>
    </row>
    <row r="1687" spans="1:14" x14ac:dyDescent="0.25">
      <c r="A1687" s="39" t="s">
        <v>135</v>
      </c>
      <c r="B1687" s="39" t="s">
        <v>135</v>
      </c>
      <c r="C1687" s="39">
        <v>4708000</v>
      </c>
      <c r="D1687" s="39">
        <v>5</v>
      </c>
      <c r="E1687" s="39">
        <v>74</v>
      </c>
      <c r="F1687" s="39">
        <v>78</v>
      </c>
      <c r="G1687" s="39">
        <v>76</v>
      </c>
      <c r="H1687" s="39">
        <v>61</v>
      </c>
      <c r="I1687" s="39">
        <v>70</v>
      </c>
      <c r="J1687" s="39">
        <v>71</v>
      </c>
      <c r="K1687" s="39">
        <v>67</v>
      </c>
      <c r="L1687" s="39">
        <v>70</v>
      </c>
      <c r="M1687" s="39">
        <v>69</v>
      </c>
      <c r="N1687" s="39">
        <v>69</v>
      </c>
    </row>
    <row r="1688" spans="1:14" x14ac:dyDescent="0.25">
      <c r="A1688" s="39" t="s">
        <v>135</v>
      </c>
      <c r="B1688" s="39" t="s">
        <v>135</v>
      </c>
      <c r="C1688" s="39">
        <v>4708000</v>
      </c>
      <c r="D1688" s="39">
        <v>6</v>
      </c>
      <c r="E1688" s="39">
        <v>78</v>
      </c>
      <c r="F1688" s="39">
        <v>73</v>
      </c>
      <c r="G1688" s="39">
        <v>77</v>
      </c>
      <c r="H1688" s="39">
        <v>76</v>
      </c>
      <c r="I1688" s="39">
        <v>60</v>
      </c>
      <c r="J1688" s="39">
        <v>69</v>
      </c>
      <c r="K1688" s="39">
        <v>70</v>
      </c>
      <c r="L1688" s="39">
        <v>67</v>
      </c>
      <c r="M1688" s="39">
        <v>69</v>
      </c>
      <c r="N1688" s="39">
        <v>69</v>
      </c>
    </row>
    <row r="1689" spans="1:14" x14ac:dyDescent="0.25">
      <c r="A1689" s="39" t="s">
        <v>135</v>
      </c>
      <c r="B1689" s="39" t="s">
        <v>135</v>
      </c>
      <c r="C1689" s="39">
        <v>4708000</v>
      </c>
      <c r="D1689" s="39">
        <v>7</v>
      </c>
      <c r="E1689" s="39">
        <v>101</v>
      </c>
      <c r="F1689" s="39">
        <v>80</v>
      </c>
      <c r="G1689" s="39">
        <v>74</v>
      </c>
      <c r="H1689" s="39">
        <v>78</v>
      </c>
      <c r="I1689" s="39">
        <v>77</v>
      </c>
      <c r="J1689" s="39">
        <v>61</v>
      </c>
      <c r="K1689" s="39">
        <v>71</v>
      </c>
      <c r="L1689" s="39">
        <v>72</v>
      </c>
      <c r="M1689" s="39">
        <v>68</v>
      </c>
      <c r="N1689" s="39">
        <v>71</v>
      </c>
    </row>
    <row r="1690" spans="1:14" x14ac:dyDescent="0.25">
      <c r="A1690" s="39" t="s">
        <v>135</v>
      </c>
      <c r="B1690" s="39" t="s">
        <v>135</v>
      </c>
      <c r="C1690" s="39">
        <v>4708000</v>
      </c>
      <c r="D1690" s="39">
        <v>8</v>
      </c>
      <c r="E1690" s="39">
        <v>99</v>
      </c>
      <c r="F1690" s="39">
        <v>100</v>
      </c>
      <c r="G1690" s="39">
        <v>79</v>
      </c>
      <c r="H1690" s="39">
        <v>74</v>
      </c>
      <c r="I1690" s="39">
        <v>78</v>
      </c>
      <c r="J1690" s="39">
        <v>76</v>
      </c>
      <c r="K1690" s="39">
        <v>61</v>
      </c>
      <c r="L1690" s="39">
        <v>70</v>
      </c>
      <c r="M1690" s="39">
        <v>71</v>
      </c>
      <c r="N1690" s="39">
        <v>67</v>
      </c>
    </row>
    <row r="1691" spans="1:14" x14ac:dyDescent="0.25">
      <c r="A1691" s="39" t="s">
        <v>135</v>
      </c>
      <c r="B1691" s="39" t="s">
        <v>135</v>
      </c>
      <c r="C1691" s="39">
        <v>4708000</v>
      </c>
      <c r="D1691" s="39">
        <v>9</v>
      </c>
      <c r="E1691" s="39">
        <v>115</v>
      </c>
      <c r="F1691" s="39">
        <v>95</v>
      </c>
      <c r="G1691" s="39">
        <v>96</v>
      </c>
      <c r="H1691" s="39">
        <v>76</v>
      </c>
      <c r="I1691" s="39">
        <v>71</v>
      </c>
      <c r="J1691" s="39">
        <v>75</v>
      </c>
      <c r="K1691" s="39">
        <v>73</v>
      </c>
      <c r="L1691" s="39">
        <v>59</v>
      </c>
      <c r="M1691" s="39">
        <v>67</v>
      </c>
      <c r="N1691" s="39">
        <v>68</v>
      </c>
    </row>
    <row r="1692" spans="1:14" x14ac:dyDescent="0.25">
      <c r="A1692" s="39" t="s">
        <v>135</v>
      </c>
      <c r="B1692" s="39" t="s">
        <v>135</v>
      </c>
      <c r="C1692" s="39">
        <v>4712000</v>
      </c>
      <c r="D1692" s="39">
        <v>0</v>
      </c>
      <c r="E1692" s="39">
        <v>77</v>
      </c>
      <c r="F1692" s="39">
        <v>73</v>
      </c>
      <c r="G1692" s="39">
        <v>76</v>
      </c>
      <c r="H1692" s="39">
        <v>75</v>
      </c>
      <c r="I1692" s="39">
        <v>75</v>
      </c>
      <c r="J1692" s="39">
        <v>75</v>
      </c>
      <c r="K1692" s="39">
        <v>75</v>
      </c>
      <c r="L1692" s="39">
        <v>75</v>
      </c>
      <c r="M1692" s="39">
        <v>75</v>
      </c>
      <c r="N1692" s="39">
        <v>75</v>
      </c>
    </row>
    <row r="1693" spans="1:14" x14ac:dyDescent="0.25">
      <c r="A1693" s="39" t="s">
        <v>135</v>
      </c>
      <c r="B1693" s="39" t="s">
        <v>135</v>
      </c>
      <c r="C1693" s="39">
        <v>4712000</v>
      </c>
      <c r="D1693" s="39">
        <v>1</v>
      </c>
      <c r="E1693" s="39">
        <v>68</v>
      </c>
      <c r="F1693" s="39">
        <v>72</v>
      </c>
      <c r="G1693" s="39">
        <v>68</v>
      </c>
      <c r="H1693" s="39">
        <v>71</v>
      </c>
      <c r="I1693" s="39">
        <v>71</v>
      </c>
      <c r="J1693" s="39">
        <v>71</v>
      </c>
      <c r="K1693" s="39">
        <v>71</v>
      </c>
      <c r="L1693" s="39">
        <v>71</v>
      </c>
      <c r="M1693" s="39">
        <v>71</v>
      </c>
      <c r="N1693" s="39">
        <v>71</v>
      </c>
    </row>
    <row r="1694" spans="1:14" x14ac:dyDescent="0.25">
      <c r="A1694" s="39" t="s">
        <v>135</v>
      </c>
      <c r="B1694" s="39" t="s">
        <v>135</v>
      </c>
      <c r="C1694" s="39">
        <v>4712000</v>
      </c>
      <c r="D1694" s="39">
        <v>10</v>
      </c>
      <c r="E1694" s="39">
        <v>81</v>
      </c>
      <c r="F1694" s="39">
        <v>95</v>
      </c>
      <c r="G1694" s="39">
        <v>70</v>
      </c>
      <c r="H1694" s="39">
        <v>68</v>
      </c>
      <c r="I1694" s="39">
        <v>79</v>
      </c>
      <c r="J1694" s="39">
        <v>75</v>
      </c>
      <c r="K1694" s="39">
        <v>66</v>
      </c>
      <c r="L1694" s="39">
        <v>66</v>
      </c>
      <c r="M1694" s="39">
        <v>82</v>
      </c>
      <c r="N1694" s="39">
        <v>65</v>
      </c>
    </row>
    <row r="1695" spans="1:14" x14ac:dyDescent="0.25">
      <c r="A1695" s="39" t="s">
        <v>135</v>
      </c>
      <c r="B1695" s="39" t="s">
        <v>135</v>
      </c>
      <c r="C1695" s="39">
        <v>4712000</v>
      </c>
      <c r="D1695" s="39">
        <v>11</v>
      </c>
      <c r="E1695" s="39">
        <v>81</v>
      </c>
      <c r="F1695" s="39">
        <v>77</v>
      </c>
      <c r="G1695" s="39">
        <v>90</v>
      </c>
      <c r="H1695" s="39">
        <v>66</v>
      </c>
      <c r="I1695" s="39">
        <v>64</v>
      </c>
      <c r="J1695" s="39">
        <v>75</v>
      </c>
      <c r="K1695" s="39">
        <v>71</v>
      </c>
      <c r="L1695" s="39">
        <v>62</v>
      </c>
      <c r="M1695" s="39">
        <v>63</v>
      </c>
      <c r="N1695" s="39">
        <v>78</v>
      </c>
    </row>
    <row r="1696" spans="1:14" x14ac:dyDescent="0.25">
      <c r="A1696" s="39" t="s">
        <v>135</v>
      </c>
      <c r="B1696" s="39" t="s">
        <v>135</v>
      </c>
      <c r="C1696" s="39">
        <v>4712000</v>
      </c>
      <c r="D1696" s="39">
        <v>12</v>
      </c>
      <c r="E1696" s="39">
        <v>73</v>
      </c>
      <c r="F1696" s="39">
        <v>79</v>
      </c>
      <c r="G1696" s="39">
        <v>75</v>
      </c>
      <c r="H1696" s="39">
        <v>88</v>
      </c>
      <c r="I1696" s="39">
        <v>64</v>
      </c>
      <c r="J1696" s="39">
        <v>62</v>
      </c>
      <c r="K1696" s="39">
        <v>73</v>
      </c>
      <c r="L1696" s="39">
        <v>69</v>
      </c>
      <c r="M1696" s="39">
        <v>61</v>
      </c>
      <c r="N1696" s="39">
        <v>61</v>
      </c>
    </row>
    <row r="1697" spans="1:14" x14ac:dyDescent="0.25">
      <c r="A1697" s="39" t="s">
        <v>135</v>
      </c>
      <c r="B1697" s="39" t="s">
        <v>135</v>
      </c>
      <c r="C1697" s="39">
        <v>4712000</v>
      </c>
      <c r="D1697" s="39">
        <v>2</v>
      </c>
      <c r="E1697" s="39">
        <v>87</v>
      </c>
      <c r="F1697" s="39">
        <v>69</v>
      </c>
      <c r="G1697" s="39">
        <v>73</v>
      </c>
      <c r="H1697" s="39">
        <v>69</v>
      </c>
      <c r="I1697" s="39">
        <v>72</v>
      </c>
      <c r="J1697" s="39">
        <v>71</v>
      </c>
      <c r="K1697" s="39">
        <v>71</v>
      </c>
      <c r="L1697" s="39">
        <v>71</v>
      </c>
      <c r="M1697" s="39">
        <v>71</v>
      </c>
      <c r="N1697" s="39">
        <v>71</v>
      </c>
    </row>
    <row r="1698" spans="1:14" x14ac:dyDescent="0.25">
      <c r="A1698" s="39" t="s">
        <v>135</v>
      </c>
      <c r="B1698" s="39" t="s">
        <v>135</v>
      </c>
      <c r="C1698" s="39">
        <v>4712000</v>
      </c>
      <c r="D1698" s="39">
        <v>3</v>
      </c>
      <c r="E1698" s="39">
        <v>69</v>
      </c>
      <c r="F1698" s="39">
        <v>86</v>
      </c>
      <c r="G1698" s="39">
        <v>68</v>
      </c>
      <c r="H1698" s="39">
        <v>72</v>
      </c>
      <c r="I1698" s="39">
        <v>68</v>
      </c>
      <c r="J1698" s="39">
        <v>71</v>
      </c>
      <c r="K1698" s="39">
        <v>70</v>
      </c>
      <c r="L1698" s="39">
        <v>70</v>
      </c>
      <c r="M1698" s="39">
        <v>70</v>
      </c>
      <c r="N1698" s="39">
        <v>70</v>
      </c>
    </row>
    <row r="1699" spans="1:14" x14ac:dyDescent="0.25">
      <c r="A1699" s="39" t="s">
        <v>135</v>
      </c>
      <c r="B1699" s="39" t="s">
        <v>135</v>
      </c>
      <c r="C1699" s="39">
        <v>4712000</v>
      </c>
      <c r="D1699" s="39">
        <v>4</v>
      </c>
      <c r="E1699" s="39">
        <v>68</v>
      </c>
      <c r="F1699" s="39">
        <v>68</v>
      </c>
      <c r="G1699" s="39">
        <v>85</v>
      </c>
      <c r="H1699" s="39">
        <v>67</v>
      </c>
      <c r="I1699" s="39">
        <v>71</v>
      </c>
      <c r="J1699" s="39">
        <v>67</v>
      </c>
      <c r="K1699" s="39">
        <v>70</v>
      </c>
      <c r="L1699" s="39">
        <v>69</v>
      </c>
      <c r="M1699" s="39">
        <v>69</v>
      </c>
      <c r="N1699" s="39">
        <v>69</v>
      </c>
    </row>
    <row r="1700" spans="1:14" x14ac:dyDescent="0.25">
      <c r="A1700" s="39" t="s">
        <v>135</v>
      </c>
      <c r="B1700" s="39" t="s">
        <v>135</v>
      </c>
      <c r="C1700" s="39">
        <v>4712000</v>
      </c>
      <c r="D1700" s="39">
        <v>5</v>
      </c>
      <c r="E1700" s="39">
        <v>76</v>
      </c>
      <c r="F1700" s="39">
        <v>68</v>
      </c>
      <c r="G1700" s="39">
        <v>68</v>
      </c>
      <c r="H1700" s="39">
        <v>84</v>
      </c>
      <c r="I1700" s="39">
        <v>67</v>
      </c>
      <c r="J1700" s="39">
        <v>70</v>
      </c>
      <c r="K1700" s="39">
        <v>67</v>
      </c>
      <c r="L1700" s="39">
        <v>69</v>
      </c>
      <c r="M1700" s="39">
        <v>69</v>
      </c>
      <c r="N1700" s="39">
        <v>69</v>
      </c>
    </row>
    <row r="1701" spans="1:14" x14ac:dyDescent="0.25">
      <c r="A1701" s="39" t="s">
        <v>135</v>
      </c>
      <c r="B1701" s="39" t="s">
        <v>135</v>
      </c>
      <c r="C1701" s="39">
        <v>4712000</v>
      </c>
      <c r="D1701" s="39">
        <v>6</v>
      </c>
      <c r="E1701" s="39">
        <v>81</v>
      </c>
      <c r="F1701" s="39">
        <v>76</v>
      </c>
      <c r="G1701" s="39">
        <v>67</v>
      </c>
      <c r="H1701" s="39">
        <v>68</v>
      </c>
      <c r="I1701" s="39">
        <v>84</v>
      </c>
      <c r="J1701" s="39">
        <v>67</v>
      </c>
      <c r="K1701" s="39">
        <v>70</v>
      </c>
      <c r="L1701" s="39">
        <v>67</v>
      </c>
      <c r="M1701" s="39">
        <v>69</v>
      </c>
      <c r="N1701" s="39">
        <v>69</v>
      </c>
    </row>
    <row r="1702" spans="1:14" x14ac:dyDescent="0.25">
      <c r="A1702" s="39" t="s">
        <v>135</v>
      </c>
      <c r="B1702" s="39" t="s">
        <v>135</v>
      </c>
      <c r="C1702" s="39">
        <v>4712000</v>
      </c>
      <c r="D1702" s="39">
        <v>7</v>
      </c>
      <c r="E1702" s="39">
        <v>67</v>
      </c>
      <c r="F1702" s="39">
        <v>78</v>
      </c>
      <c r="G1702" s="39">
        <v>74</v>
      </c>
      <c r="H1702" s="39">
        <v>65</v>
      </c>
      <c r="I1702" s="39">
        <v>65</v>
      </c>
      <c r="J1702" s="39">
        <v>81</v>
      </c>
      <c r="K1702" s="39">
        <v>64</v>
      </c>
      <c r="L1702" s="39">
        <v>68</v>
      </c>
      <c r="M1702" s="39">
        <v>65</v>
      </c>
      <c r="N1702" s="39">
        <v>67</v>
      </c>
    </row>
    <row r="1703" spans="1:14" x14ac:dyDescent="0.25">
      <c r="A1703" s="39" t="s">
        <v>135</v>
      </c>
      <c r="B1703" s="39" t="s">
        <v>135</v>
      </c>
      <c r="C1703" s="39">
        <v>4712000</v>
      </c>
      <c r="D1703" s="39">
        <v>8</v>
      </c>
      <c r="E1703" s="39">
        <v>70</v>
      </c>
      <c r="F1703" s="39">
        <v>67</v>
      </c>
      <c r="G1703" s="39">
        <v>79</v>
      </c>
      <c r="H1703" s="39">
        <v>74</v>
      </c>
      <c r="I1703" s="39">
        <v>66</v>
      </c>
      <c r="J1703" s="39">
        <v>66</v>
      </c>
      <c r="K1703" s="39">
        <v>82</v>
      </c>
      <c r="L1703" s="39">
        <v>65</v>
      </c>
      <c r="M1703" s="39">
        <v>69</v>
      </c>
      <c r="N1703" s="39">
        <v>65</v>
      </c>
    </row>
    <row r="1704" spans="1:14" x14ac:dyDescent="0.25">
      <c r="A1704" s="39" t="s">
        <v>135</v>
      </c>
      <c r="B1704" s="39" t="s">
        <v>135</v>
      </c>
      <c r="C1704" s="39">
        <v>4712000</v>
      </c>
      <c r="D1704" s="39">
        <v>9</v>
      </c>
      <c r="E1704" s="39">
        <v>95</v>
      </c>
      <c r="F1704" s="39">
        <v>69</v>
      </c>
      <c r="G1704" s="39">
        <v>67</v>
      </c>
      <c r="H1704" s="39">
        <v>79</v>
      </c>
      <c r="I1704" s="39">
        <v>74</v>
      </c>
      <c r="J1704" s="39">
        <v>66</v>
      </c>
      <c r="K1704" s="39">
        <v>66</v>
      </c>
      <c r="L1704" s="39">
        <v>82</v>
      </c>
      <c r="M1704" s="39">
        <v>65</v>
      </c>
      <c r="N1704" s="39">
        <v>69</v>
      </c>
    </row>
    <row r="1705" spans="1:14" x14ac:dyDescent="0.25">
      <c r="A1705" s="39" t="s">
        <v>135</v>
      </c>
      <c r="B1705" s="39" t="s">
        <v>135</v>
      </c>
      <c r="C1705" s="39">
        <v>4713000</v>
      </c>
      <c r="D1705" s="39">
        <v>0</v>
      </c>
      <c r="E1705" s="39">
        <v>91</v>
      </c>
      <c r="F1705" s="39">
        <v>86</v>
      </c>
      <c r="G1705" s="39">
        <v>90</v>
      </c>
      <c r="H1705" s="39">
        <v>89</v>
      </c>
      <c r="I1705" s="39">
        <v>89</v>
      </c>
      <c r="J1705" s="39">
        <v>89</v>
      </c>
      <c r="K1705" s="39">
        <v>89</v>
      </c>
      <c r="L1705" s="39">
        <v>89</v>
      </c>
      <c r="M1705" s="39">
        <v>89</v>
      </c>
      <c r="N1705" s="39">
        <v>89</v>
      </c>
    </row>
    <row r="1706" spans="1:14" x14ac:dyDescent="0.25">
      <c r="A1706" s="39" t="s">
        <v>135</v>
      </c>
      <c r="B1706" s="39" t="s">
        <v>135</v>
      </c>
      <c r="C1706" s="39">
        <v>4713000</v>
      </c>
      <c r="D1706" s="39">
        <v>1</v>
      </c>
      <c r="E1706" s="39">
        <v>79</v>
      </c>
      <c r="F1706" s="39">
        <v>80</v>
      </c>
      <c r="G1706" s="39">
        <v>76</v>
      </c>
      <c r="H1706" s="39">
        <v>78</v>
      </c>
      <c r="I1706" s="39">
        <v>78</v>
      </c>
      <c r="J1706" s="39">
        <v>78</v>
      </c>
      <c r="K1706" s="39">
        <v>78</v>
      </c>
      <c r="L1706" s="39">
        <v>78</v>
      </c>
      <c r="M1706" s="39">
        <v>78</v>
      </c>
      <c r="N1706" s="39">
        <v>78</v>
      </c>
    </row>
    <row r="1707" spans="1:14" x14ac:dyDescent="0.25">
      <c r="A1707" s="39" t="s">
        <v>135</v>
      </c>
      <c r="B1707" s="39" t="s">
        <v>135</v>
      </c>
      <c r="C1707" s="39">
        <v>4713000</v>
      </c>
      <c r="D1707" s="39">
        <v>10</v>
      </c>
      <c r="E1707" s="39">
        <v>77</v>
      </c>
      <c r="F1707" s="39">
        <v>71</v>
      </c>
      <c r="G1707" s="39">
        <v>68</v>
      </c>
      <c r="H1707" s="39">
        <v>64</v>
      </c>
      <c r="I1707" s="39">
        <v>64</v>
      </c>
      <c r="J1707" s="39">
        <v>48</v>
      </c>
      <c r="K1707" s="39">
        <v>71</v>
      </c>
      <c r="L1707" s="39">
        <v>62</v>
      </c>
      <c r="M1707" s="39">
        <v>60</v>
      </c>
      <c r="N1707" s="39">
        <v>58</v>
      </c>
    </row>
    <row r="1708" spans="1:14" x14ac:dyDescent="0.25">
      <c r="A1708" s="39" t="s">
        <v>135</v>
      </c>
      <c r="B1708" s="39" t="s">
        <v>135</v>
      </c>
      <c r="C1708" s="39">
        <v>4713000</v>
      </c>
      <c r="D1708" s="39">
        <v>11</v>
      </c>
      <c r="E1708" s="39">
        <v>68</v>
      </c>
      <c r="F1708" s="39">
        <v>77</v>
      </c>
      <c r="G1708" s="39">
        <v>71</v>
      </c>
      <c r="H1708" s="39">
        <v>68</v>
      </c>
      <c r="I1708" s="39">
        <v>64</v>
      </c>
      <c r="J1708" s="39">
        <v>64</v>
      </c>
      <c r="K1708" s="39">
        <v>48</v>
      </c>
      <c r="L1708" s="39">
        <v>71</v>
      </c>
      <c r="M1708" s="39">
        <v>62</v>
      </c>
      <c r="N1708" s="39">
        <v>60</v>
      </c>
    </row>
    <row r="1709" spans="1:14" x14ac:dyDescent="0.25">
      <c r="A1709" s="39" t="s">
        <v>135</v>
      </c>
      <c r="B1709" s="39" t="s">
        <v>135</v>
      </c>
      <c r="C1709" s="39">
        <v>4713000</v>
      </c>
      <c r="D1709" s="39">
        <v>12</v>
      </c>
      <c r="E1709" s="39">
        <v>61</v>
      </c>
      <c r="F1709" s="39">
        <v>62</v>
      </c>
      <c r="G1709" s="39">
        <v>70</v>
      </c>
      <c r="H1709" s="39">
        <v>65</v>
      </c>
      <c r="I1709" s="39">
        <v>62</v>
      </c>
      <c r="J1709" s="39">
        <v>58</v>
      </c>
      <c r="K1709" s="39">
        <v>58</v>
      </c>
      <c r="L1709" s="39">
        <v>44</v>
      </c>
      <c r="M1709" s="39">
        <v>65</v>
      </c>
      <c r="N1709" s="39">
        <v>56</v>
      </c>
    </row>
    <row r="1710" spans="1:14" x14ac:dyDescent="0.25">
      <c r="A1710" s="39" t="s">
        <v>135</v>
      </c>
      <c r="B1710" s="39" t="s">
        <v>135</v>
      </c>
      <c r="C1710" s="39">
        <v>4713000</v>
      </c>
      <c r="D1710" s="39">
        <v>2</v>
      </c>
      <c r="E1710" s="39">
        <v>82</v>
      </c>
      <c r="F1710" s="39">
        <v>79</v>
      </c>
      <c r="G1710" s="39">
        <v>79</v>
      </c>
      <c r="H1710" s="39">
        <v>75</v>
      </c>
      <c r="I1710" s="39">
        <v>78</v>
      </c>
      <c r="J1710" s="39">
        <v>78</v>
      </c>
      <c r="K1710" s="39">
        <v>78</v>
      </c>
      <c r="L1710" s="39">
        <v>78</v>
      </c>
      <c r="M1710" s="39">
        <v>78</v>
      </c>
      <c r="N1710" s="39">
        <v>78</v>
      </c>
    </row>
    <row r="1711" spans="1:14" x14ac:dyDescent="0.25">
      <c r="A1711" s="39" t="s">
        <v>135</v>
      </c>
      <c r="B1711" s="39" t="s">
        <v>135</v>
      </c>
      <c r="C1711" s="39">
        <v>4713000</v>
      </c>
      <c r="D1711" s="39">
        <v>3</v>
      </c>
      <c r="E1711" s="39">
        <v>79</v>
      </c>
      <c r="F1711" s="39">
        <v>77</v>
      </c>
      <c r="G1711" s="39">
        <v>75</v>
      </c>
      <c r="H1711" s="39">
        <v>75</v>
      </c>
      <c r="I1711" s="39">
        <v>71</v>
      </c>
      <c r="J1711" s="39">
        <v>74</v>
      </c>
      <c r="K1711" s="39">
        <v>73</v>
      </c>
      <c r="L1711" s="39">
        <v>73</v>
      </c>
      <c r="M1711" s="39">
        <v>73</v>
      </c>
      <c r="N1711" s="39">
        <v>73</v>
      </c>
    </row>
    <row r="1712" spans="1:14" x14ac:dyDescent="0.25">
      <c r="A1712" s="39" t="s">
        <v>135</v>
      </c>
      <c r="B1712" s="39" t="s">
        <v>135</v>
      </c>
      <c r="C1712" s="39">
        <v>4713000</v>
      </c>
      <c r="D1712" s="39">
        <v>4</v>
      </c>
      <c r="E1712" s="39">
        <v>86</v>
      </c>
      <c r="F1712" s="39">
        <v>75</v>
      </c>
      <c r="G1712" s="39">
        <v>73</v>
      </c>
      <c r="H1712" s="39">
        <v>70</v>
      </c>
      <c r="I1712" s="39">
        <v>71</v>
      </c>
      <c r="J1712" s="39">
        <v>67</v>
      </c>
      <c r="K1712" s="39">
        <v>69</v>
      </c>
      <c r="L1712" s="39">
        <v>69</v>
      </c>
      <c r="M1712" s="39">
        <v>69</v>
      </c>
      <c r="N1712" s="39">
        <v>69</v>
      </c>
    </row>
    <row r="1713" spans="1:14" x14ac:dyDescent="0.25">
      <c r="A1713" s="39" t="s">
        <v>135</v>
      </c>
      <c r="B1713" s="39" t="s">
        <v>135</v>
      </c>
      <c r="C1713" s="39">
        <v>4713000</v>
      </c>
      <c r="D1713" s="39">
        <v>5</v>
      </c>
      <c r="E1713" s="39">
        <v>54</v>
      </c>
      <c r="F1713" s="39">
        <v>81</v>
      </c>
      <c r="G1713" s="39">
        <v>70</v>
      </c>
      <c r="H1713" s="39">
        <v>68</v>
      </c>
      <c r="I1713" s="39">
        <v>66</v>
      </c>
      <c r="J1713" s="39">
        <v>66</v>
      </c>
      <c r="K1713" s="39">
        <v>63</v>
      </c>
      <c r="L1713" s="39">
        <v>65</v>
      </c>
      <c r="M1713" s="39">
        <v>65</v>
      </c>
      <c r="N1713" s="39">
        <v>65</v>
      </c>
    </row>
    <row r="1714" spans="1:14" x14ac:dyDescent="0.25">
      <c r="A1714" s="39" t="s">
        <v>135</v>
      </c>
      <c r="B1714" s="39" t="s">
        <v>135</v>
      </c>
      <c r="C1714" s="39">
        <v>4713000</v>
      </c>
      <c r="D1714" s="39">
        <v>6</v>
      </c>
      <c r="E1714" s="39">
        <v>70</v>
      </c>
      <c r="F1714" s="39">
        <v>53</v>
      </c>
      <c r="G1714" s="39">
        <v>78</v>
      </c>
      <c r="H1714" s="39">
        <v>68</v>
      </c>
      <c r="I1714" s="39">
        <v>66</v>
      </c>
      <c r="J1714" s="39">
        <v>64</v>
      </c>
      <c r="K1714" s="39">
        <v>64</v>
      </c>
      <c r="L1714" s="39">
        <v>61</v>
      </c>
      <c r="M1714" s="39">
        <v>63</v>
      </c>
      <c r="N1714" s="39">
        <v>63</v>
      </c>
    </row>
    <row r="1715" spans="1:14" x14ac:dyDescent="0.25">
      <c r="A1715" s="39" t="s">
        <v>135</v>
      </c>
      <c r="B1715" s="39" t="s">
        <v>135</v>
      </c>
      <c r="C1715" s="39">
        <v>4713000</v>
      </c>
      <c r="D1715" s="39">
        <v>7</v>
      </c>
      <c r="E1715" s="39">
        <v>69</v>
      </c>
      <c r="F1715" s="39">
        <v>69</v>
      </c>
      <c r="G1715" s="39">
        <v>52</v>
      </c>
      <c r="H1715" s="39">
        <v>77</v>
      </c>
      <c r="I1715" s="39">
        <v>67</v>
      </c>
      <c r="J1715" s="39">
        <v>65</v>
      </c>
      <c r="K1715" s="39">
        <v>63</v>
      </c>
      <c r="L1715" s="39">
        <v>64</v>
      </c>
      <c r="M1715" s="39">
        <v>60</v>
      </c>
      <c r="N1715" s="39">
        <v>63</v>
      </c>
    </row>
    <row r="1716" spans="1:14" x14ac:dyDescent="0.25">
      <c r="A1716" s="39" t="s">
        <v>135</v>
      </c>
      <c r="B1716" s="39" t="s">
        <v>135</v>
      </c>
      <c r="C1716" s="39">
        <v>4713000</v>
      </c>
      <c r="D1716" s="39">
        <v>8</v>
      </c>
      <c r="E1716" s="39">
        <v>69</v>
      </c>
      <c r="F1716" s="39">
        <v>64</v>
      </c>
      <c r="G1716" s="39">
        <v>64</v>
      </c>
      <c r="H1716" s="39">
        <v>49</v>
      </c>
      <c r="I1716" s="39">
        <v>72</v>
      </c>
      <c r="J1716" s="39">
        <v>63</v>
      </c>
      <c r="K1716" s="39">
        <v>61</v>
      </c>
      <c r="L1716" s="39">
        <v>59</v>
      </c>
      <c r="M1716" s="39">
        <v>59</v>
      </c>
      <c r="N1716" s="39">
        <v>56</v>
      </c>
    </row>
    <row r="1717" spans="1:14" x14ac:dyDescent="0.25">
      <c r="A1717" s="39" t="s">
        <v>135</v>
      </c>
      <c r="B1717" s="39" t="s">
        <v>135</v>
      </c>
      <c r="C1717" s="39">
        <v>4713000</v>
      </c>
      <c r="D1717" s="39">
        <v>9</v>
      </c>
      <c r="E1717" s="39">
        <v>72</v>
      </c>
      <c r="F1717" s="39">
        <v>69</v>
      </c>
      <c r="G1717" s="39">
        <v>64</v>
      </c>
      <c r="H1717" s="39">
        <v>64</v>
      </c>
      <c r="I1717" s="39">
        <v>49</v>
      </c>
      <c r="J1717" s="39">
        <v>72</v>
      </c>
      <c r="K1717" s="39">
        <v>63</v>
      </c>
      <c r="L1717" s="39">
        <v>61</v>
      </c>
      <c r="M1717" s="39">
        <v>59</v>
      </c>
      <c r="N1717" s="39">
        <v>59</v>
      </c>
    </row>
    <row r="1718" spans="1:14" x14ac:dyDescent="0.25">
      <c r="A1718" s="39" t="s">
        <v>135</v>
      </c>
      <c r="B1718" s="39" t="s">
        <v>135</v>
      </c>
      <c r="C1718" s="39">
        <v>4801000</v>
      </c>
      <c r="D1718" s="39">
        <v>0</v>
      </c>
      <c r="E1718" s="39">
        <v>39</v>
      </c>
      <c r="F1718" s="39">
        <v>56</v>
      </c>
      <c r="G1718" s="39">
        <v>40</v>
      </c>
      <c r="H1718" s="39">
        <v>45</v>
      </c>
      <c r="I1718" s="39">
        <v>45</v>
      </c>
      <c r="J1718" s="39">
        <v>45</v>
      </c>
      <c r="K1718" s="39">
        <v>45</v>
      </c>
      <c r="L1718" s="39">
        <v>45</v>
      </c>
      <c r="M1718" s="39">
        <v>45</v>
      </c>
      <c r="N1718" s="39">
        <v>45</v>
      </c>
    </row>
    <row r="1719" spans="1:14" x14ac:dyDescent="0.25">
      <c r="A1719" s="39" t="s">
        <v>135</v>
      </c>
      <c r="B1719" s="39" t="s">
        <v>135</v>
      </c>
      <c r="C1719" s="39">
        <v>4801000</v>
      </c>
      <c r="D1719" s="39">
        <v>1</v>
      </c>
      <c r="E1719" s="39">
        <v>36</v>
      </c>
      <c r="F1719" s="39">
        <v>33</v>
      </c>
      <c r="G1719" s="39">
        <v>46</v>
      </c>
      <c r="H1719" s="39">
        <v>33</v>
      </c>
      <c r="I1719" s="39">
        <v>37</v>
      </c>
      <c r="J1719" s="39">
        <v>37</v>
      </c>
      <c r="K1719" s="39">
        <v>37</v>
      </c>
      <c r="L1719" s="39">
        <v>37</v>
      </c>
      <c r="M1719" s="39">
        <v>37</v>
      </c>
      <c r="N1719" s="39">
        <v>37</v>
      </c>
    </row>
    <row r="1720" spans="1:14" x14ac:dyDescent="0.25">
      <c r="A1720" s="39" t="s">
        <v>135</v>
      </c>
      <c r="B1720" s="39" t="s">
        <v>135</v>
      </c>
      <c r="C1720" s="39">
        <v>4801000</v>
      </c>
      <c r="D1720" s="39">
        <v>10</v>
      </c>
      <c r="E1720" s="39">
        <v>31</v>
      </c>
      <c r="F1720" s="39">
        <v>27</v>
      </c>
      <c r="G1720" s="39">
        <v>28</v>
      </c>
      <c r="H1720" s="39">
        <v>33</v>
      </c>
      <c r="I1720" s="39">
        <v>26</v>
      </c>
      <c r="J1720" s="39">
        <v>27</v>
      </c>
      <c r="K1720" s="39">
        <v>24</v>
      </c>
      <c r="L1720" s="39">
        <v>28</v>
      </c>
      <c r="M1720" s="39">
        <v>28</v>
      </c>
      <c r="N1720" s="39">
        <v>25</v>
      </c>
    </row>
    <row r="1721" spans="1:14" x14ac:dyDescent="0.25">
      <c r="A1721" s="39" t="s">
        <v>135</v>
      </c>
      <c r="B1721" s="39" t="s">
        <v>135</v>
      </c>
      <c r="C1721" s="39">
        <v>4801000</v>
      </c>
      <c r="D1721" s="39">
        <v>11</v>
      </c>
      <c r="E1721" s="39">
        <v>30</v>
      </c>
      <c r="F1721" s="39">
        <v>31</v>
      </c>
      <c r="G1721" s="39">
        <v>27</v>
      </c>
      <c r="H1721" s="39">
        <v>27</v>
      </c>
      <c r="I1721" s="39">
        <v>32</v>
      </c>
      <c r="J1721" s="39">
        <v>26</v>
      </c>
      <c r="K1721" s="39">
        <v>27</v>
      </c>
      <c r="L1721" s="39">
        <v>24</v>
      </c>
      <c r="M1721" s="39">
        <v>28</v>
      </c>
      <c r="N1721" s="39">
        <v>28</v>
      </c>
    </row>
    <row r="1722" spans="1:14" x14ac:dyDescent="0.25">
      <c r="A1722" s="39" t="s">
        <v>135</v>
      </c>
      <c r="B1722" s="39" t="s">
        <v>135</v>
      </c>
      <c r="C1722" s="39">
        <v>4801000</v>
      </c>
      <c r="D1722" s="39">
        <v>12</v>
      </c>
      <c r="E1722" s="39">
        <v>34</v>
      </c>
      <c r="F1722" s="39">
        <v>29</v>
      </c>
      <c r="G1722" s="39">
        <v>30</v>
      </c>
      <c r="H1722" s="39">
        <v>26</v>
      </c>
      <c r="I1722" s="39">
        <v>27</v>
      </c>
      <c r="J1722" s="39">
        <v>32</v>
      </c>
      <c r="K1722" s="39">
        <v>25</v>
      </c>
      <c r="L1722" s="39">
        <v>26</v>
      </c>
      <c r="M1722" s="39">
        <v>23</v>
      </c>
      <c r="N1722" s="39">
        <v>27</v>
      </c>
    </row>
    <row r="1723" spans="1:14" x14ac:dyDescent="0.25">
      <c r="A1723" s="39" t="s">
        <v>135</v>
      </c>
      <c r="B1723" s="39" t="s">
        <v>135</v>
      </c>
      <c r="C1723" s="39">
        <v>4801000</v>
      </c>
      <c r="D1723" s="39">
        <v>2</v>
      </c>
      <c r="E1723" s="39">
        <v>36</v>
      </c>
      <c r="F1723" s="39">
        <v>33</v>
      </c>
      <c r="G1723" s="39">
        <v>30</v>
      </c>
      <c r="H1723" s="39">
        <v>43</v>
      </c>
      <c r="I1723" s="39">
        <v>31</v>
      </c>
      <c r="J1723" s="39">
        <v>35</v>
      </c>
      <c r="K1723" s="39">
        <v>35</v>
      </c>
      <c r="L1723" s="39">
        <v>35</v>
      </c>
      <c r="M1723" s="39">
        <v>35</v>
      </c>
      <c r="N1723" s="39">
        <v>35</v>
      </c>
    </row>
    <row r="1724" spans="1:14" x14ac:dyDescent="0.25">
      <c r="A1724" s="39" t="s">
        <v>135</v>
      </c>
      <c r="B1724" s="39" t="s">
        <v>135</v>
      </c>
      <c r="C1724" s="39">
        <v>4801000</v>
      </c>
      <c r="D1724" s="39">
        <v>3</v>
      </c>
      <c r="E1724" s="39">
        <v>35</v>
      </c>
      <c r="F1724" s="39">
        <v>34</v>
      </c>
      <c r="G1724" s="39">
        <v>31</v>
      </c>
      <c r="H1724" s="39">
        <v>28</v>
      </c>
      <c r="I1724" s="39">
        <v>40</v>
      </c>
      <c r="J1724" s="39">
        <v>29</v>
      </c>
      <c r="K1724" s="39">
        <v>33</v>
      </c>
      <c r="L1724" s="39">
        <v>33</v>
      </c>
      <c r="M1724" s="39">
        <v>33</v>
      </c>
      <c r="N1724" s="39">
        <v>33</v>
      </c>
    </row>
    <row r="1725" spans="1:14" x14ac:dyDescent="0.25">
      <c r="A1725" s="39" t="s">
        <v>135</v>
      </c>
      <c r="B1725" s="39" t="s">
        <v>135</v>
      </c>
      <c r="C1725" s="39">
        <v>4801000</v>
      </c>
      <c r="D1725" s="39">
        <v>4</v>
      </c>
      <c r="E1725" s="39">
        <v>28</v>
      </c>
      <c r="F1725" s="39">
        <v>34</v>
      </c>
      <c r="G1725" s="39">
        <v>33</v>
      </c>
      <c r="H1725" s="39">
        <v>30</v>
      </c>
      <c r="I1725" s="39">
        <v>28</v>
      </c>
      <c r="J1725" s="39">
        <v>39</v>
      </c>
      <c r="K1725" s="39">
        <v>28</v>
      </c>
      <c r="L1725" s="39">
        <v>32</v>
      </c>
      <c r="M1725" s="39">
        <v>32</v>
      </c>
      <c r="N1725" s="39">
        <v>32</v>
      </c>
    </row>
    <row r="1726" spans="1:14" x14ac:dyDescent="0.25">
      <c r="A1726" s="39" t="s">
        <v>135</v>
      </c>
      <c r="B1726" s="39" t="s">
        <v>135</v>
      </c>
      <c r="C1726" s="39">
        <v>4801000</v>
      </c>
      <c r="D1726" s="39">
        <v>5</v>
      </c>
      <c r="E1726" s="39">
        <v>29</v>
      </c>
      <c r="F1726" s="39">
        <v>26</v>
      </c>
      <c r="G1726" s="39">
        <v>31</v>
      </c>
      <c r="H1726" s="39">
        <v>30</v>
      </c>
      <c r="I1726" s="39">
        <v>27</v>
      </c>
      <c r="J1726" s="39">
        <v>25</v>
      </c>
      <c r="K1726" s="39">
        <v>36</v>
      </c>
      <c r="L1726" s="39">
        <v>26</v>
      </c>
      <c r="M1726" s="39">
        <v>29</v>
      </c>
      <c r="N1726" s="39">
        <v>29</v>
      </c>
    </row>
    <row r="1727" spans="1:14" x14ac:dyDescent="0.25">
      <c r="A1727" s="39" t="s">
        <v>135</v>
      </c>
      <c r="B1727" s="39" t="s">
        <v>135</v>
      </c>
      <c r="C1727" s="39">
        <v>4801000</v>
      </c>
      <c r="D1727" s="39">
        <v>6</v>
      </c>
      <c r="E1727" s="39">
        <v>28</v>
      </c>
      <c r="F1727" s="39">
        <v>29</v>
      </c>
      <c r="G1727" s="39">
        <v>25</v>
      </c>
      <c r="H1727" s="39">
        <v>30</v>
      </c>
      <c r="I1727" s="39">
        <v>30</v>
      </c>
      <c r="J1727" s="39">
        <v>27</v>
      </c>
      <c r="K1727" s="39">
        <v>25</v>
      </c>
      <c r="L1727" s="39">
        <v>35</v>
      </c>
      <c r="M1727" s="39">
        <v>26</v>
      </c>
      <c r="N1727" s="39">
        <v>29</v>
      </c>
    </row>
    <row r="1728" spans="1:14" x14ac:dyDescent="0.25">
      <c r="A1728" s="39" t="s">
        <v>135</v>
      </c>
      <c r="B1728" s="39" t="s">
        <v>135</v>
      </c>
      <c r="C1728" s="39">
        <v>4801000</v>
      </c>
      <c r="D1728" s="39">
        <v>7</v>
      </c>
      <c r="E1728" s="39">
        <v>35</v>
      </c>
      <c r="F1728" s="39">
        <v>27</v>
      </c>
      <c r="G1728" s="39">
        <v>28</v>
      </c>
      <c r="H1728" s="39">
        <v>25</v>
      </c>
      <c r="I1728" s="39">
        <v>30</v>
      </c>
      <c r="J1728" s="39">
        <v>29</v>
      </c>
      <c r="K1728" s="39">
        <v>27</v>
      </c>
      <c r="L1728" s="39">
        <v>25</v>
      </c>
      <c r="M1728" s="39">
        <v>35</v>
      </c>
      <c r="N1728" s="39">
        <v>25</v>
      </c>
    </row>
    <row r="1729" spans="1:14" x14ac:dyDescent="0.25">
      <c r="A1729" s="39" t="s">
        <v>135</v>
      </c>
      <c r="B1729" s="39" t="s">
        <v>135</v>
      </c>
      <c r="C1729" s="39">
        <v>4801000</v>
      </c>
      <c r="D1729" s="39">
        <v>8</v>
      </c>
      <c r="E1729" s="39">
        <v>27</v>
      </c>
      <c r="F1729" s="39">
        <v>32</v>
      </c>
      <c r="G1729" s="39">
        <v>26</v>
      </c>
      <c r="H1729" s="39">
        <v>27</v>
      </c>
      <c r="I1729" s="39">
        <v>24</v>
      </c>
      <c r="J1729" s="39">
        <v>28</v>
      </c>
      <c r="K1729" s="39">
        <v>28</v>
      </c>
      <c r="L1729" s="39">
        <v>25</v>
      </c>
      <c r="M1729" s="39">
        <v>23</v>
      </c>
      <c r="N1729" s="39">
        <v>33</v>
      </c>
    </row>
    <row r="1730" spans="1:14" x14ac:dyDescent="0.25">
      <c r="A1730" s="39" t="s">
        <v>135</v>
      </c>
      <c r="B1730" s="39" t="s">
        <v>135</v>
      </c>
      <c r="C1730" s="39">
        <v>4801000</v>
      </c>
      <c r="D1730" s="39">
        <v>9</v>
      </c>
      <c r="E1730" s="39">
        <v>27</v>
      </c>
      <c r="F1730" s="39">
        <v>27</v>
      </c>
      <c r="G1730" s="39">
        <v>33</v>
      </c>
      <c r="H1730" s="39">
        <v>26</v>
      </c>
      <c r="I1730" s="39">
        <v>27</v>
      </c>
      <c r="J1730" s="39">
        <v>24</v>
      </c>
      <c r="K1730" s="39">
        <v>28</v>
      </c>
      <c r="L1730" s="39">
        <v>28</v>
      </c>
      <c r="M1730" s="39">
        <v>25</v>
      </c>
      <c r="N1730" s="39">
        <v>23</v>
      </c>
    </row>
    <row r="1731" spans="1:14" x14ac:dyDescent="0.25">
      <c r="A1731" s="39" t="s">
        <v>135</v>
      </c>
      <c r="B1731" s="39" t="s">
        <v>135</v>
      </c>
      <c r="C1731" s="39">
        <v>4802000</v>
      </c>
      <c r="D1731" s="39">
        <v>0</v>
      </c>
      <c r="E1731" s="39">
        <v>30</v>
      </c>
      <c r="F1731" s="39">
        <v>42</v>
      </c>
      <c r="G1731" s="39">
        <v>30</v>
      </c>
      <c r="H1731" s="39">
        <v>34</v>
      </c>
      <c r="I1731" s="39">
        <v>34</v>
      </c>
      <c r="J1731" s="39">
        <v>34</v>
      </c>
      <c r="K1731" s="39">
        <v>34</v>
      </c>
      <c r="L1731" s="39">
        <v>34</v>
      </c>
      <c r="M1731" s="39">
        <v>34</v>
      </c>
      <c r="N1731" s="39">
        <v>34</v>
      </c>
    </row>
    <row r="1732" spans="1:14" x14ac:dyDescent="0.25">
      <c r="A1732" s="39" t="s">
        <v>135</v>
      </c>
      <c r="B1732" s="39" t="s">
        <v>135</v>
      </c>
      <c r="C1732" s="39">
        <v>4802000</v>
      </c>
      <c r="D1732" s="39">
        <v>1</v>
      </c>
      <c r="E1732" s="39">
        <v>24</v>
      </c>
      <c r="F1732" s="39">
        <v>28</v>
      </c>
      <c r="G1732" s="39">
        <v>40</v>
      </c>
      <c r="H1732" s="39">
        <v>29</v>
      </c>
      <c r="I1732" s="39">
        <v>33</v>
      </c>
      <c r="J1732" s="39">
        <v>33</v>
      </c>
      <c r="K1732" s="39">
        <v>33</v>
      </c>
      <c r="L1732" s="39">
        <v>33</v>
      </c>
      <c r="M1732" s="39">
        <v>33</v>
      </c>
      <c r="N1732" s="39">
        <v>33</v>
      </c>
    </row>
    <row r="1733" spans="1:14" x14ac:dyDescent="0.25">
      <c r="A1733" s="39" t="s">
        <v>135</v>
      </c>
      <c r="B1733" s="39" t="s">
        <v>135</v>
      </c>
      <c r="C1733" s="39">
        <v>4802000</v>
      </c>
      <c r="D1733" s="39">
        <v>10</v>
      </c>
      <c r="E1733" s="39">
        <v>37</v>
      </c>
      <c r="F1733" s="39">
        <v>28</v>
      </c>
      <c r="G1733" s="39">
        <v>36</v>
      </c>
      <c r="H1733" s="39">
        <v>28</v>
      </c>
      <c r="I1733" s="39">
        <v>31</v>
      </c>
      <c r="J1733" s="39">
        <v>31</v>
      </c>
      <c r="K1733" s="39">
        <v>25</v>
      </c>
      <c r="L1733" s="39">
        <v>27</v>
      </c>
      <c r="M1733" s="39">
        <v>25</v>
      </c>
      <c r="N1733" s="39">
        <v>18</v>
      </c>
    </row>
    <row r="1734" spans="1:14" x14ac:dyDescent="0.25">
      <c r="A1734" s="39" t="s">
        <v>135</v>
      </c>
      <c r="B1734" s="39" t="s">
        <v>135</v>
      </c>
      <c r="C1734" s="39">
        <v>4802000</v>
      </c>
      <c r="D1734" s="39">
        <v>11</v>
      </c>
      <c r="E1734" s="39">
        <v>27</v>
      </c>
      <c r="F1734" s="39">
        <v>37</v>
      </c>
      <c r="G1734" s="39">
        <v>28</v>
      </c>
      <c r="H1734" s="39">
        <v>36</v>
      </c>
      <c r="I1734" s="39">
        <v>28</v>
      </c>
      <c r="J1734" s="39">
        <v>30</v>
      </c>
      <c r="K1734" s="39">
        <v>31</v>
      </c>
      <c r="L1734" s="39">
        <v>25</v>
      </c>
      <c r="M1734" s="39">
        <v>27</v>
      </c>
      <c r="N1734" s="39">
        <v>25</v>
      </c>
    </row>
    <row r="1735" spans="1:14" x14ac:dyDescent="0.25">
      <c r="A1735" s="39" t="s">
        <v>135</v>
      </c>
      <c r="B1735" s="39" t="s">
        <v>135</v>
      </c>
      <c r="C1735" s="39">
        <v>4802000</v>
      </c>
      <c r="D1735" s="39">
        <v>12</v>
      </c>
      <c r="E1735" s="39">
        <v>35</v>
      </c>
      <c r="F1735" s="39">
        <v>26</v>
      </c>
      <c r="G1735" s="39">
        <v>35</v>
      </c>
      <c r="H1735" s="39">
        <v>27</v>
      </c>
      <c r="I1735" s="39">
        <v>34</v>
      </c>
      <c r="J1735" s="39">
        <v>27</v>
      </c>
      <c r="K1735" s="39">
        <v>29</v>
      </c>
      <c r="L1735" s="39">
        <v>29</v>
      </c>
      <c r="M1735" s="39">
        <v>24</v>
      </c>
      <c r="N1735" s="39">
        <v>26</v>
      </c>
    </row>
    <row r="1736" spans="1:14" x14ac:dyDescent="0.25">
      <c r="A1736" s="39" t="s">
        <v>135</v>
      </c>
      <c r="B1736" s="39" t="s">
        <v>135</v>
      </c>
      <c r="C1736" s="39">
        <v>4802000</v>
      </c>
      <c r="D1736" s="39">
        <v>2</v>
      </c>
      <c r="E1736" s="39">
        <v>31</v>
      </c>
      <c r="F1736" s="39">
        <v>22</v>
      </c>
      <c r="G1736" s="39">
        <v>26</v>
      </c>
      <c r="H1736" s="39">
        <v>37</v>
      </c>
      <c r="I1736" s="39">
        <v>27</v>
      </c>
      <c r="J1736" s="39">
        <v>30</v>
      </c>
      <c r="K1736" s="39">
        <v>30</v>
      </c>
      <c r="L1736" s="39">
        <v>30</v>
      </c>
      <c r="M1736" s="39">
        <v>30</v>
      </c>
      <c r="N1736" s="39">
        <v>30</v>
      </c>
    </row>
    <row r="1737" spans="1:14" x14ac:dyDescent="0.25">
      <c r="A1737" s="39" t="s">
        <v>135</v>
      </c>
      <c r="B1737" s="39" t="s">
        <v>135</v>
      </c>
      <c r="C1737" s="39">
        <v>4802000</v>
      </c>
      <c r="D1737" s="39">
        <v>3</v>
      </c>
      <c r="E1737" s="39">
        <v>33</v>
      </c>
      <c r="F1737" s="39">
        <v>31</v>
      </c>
      <c r="G1737" s="39">
        <v>22</v>
      </c>
      <c r="H1737" s="39">
        <v>26</v>
      </c>
      <c r="I1737" s="39">
        <v>37</v>
      </c>
      <c r="J1737" s="39">
        <v>27</v>
      </c>
      <c r="K1737" s="39">
        <v>30</v>
      </c>
      <c r="L1737" s="39">
        <v>30</v>
      </c>
      <c r="M1737" s="39">
        <v>30</v>
      </c>
      <c r="N1737" s="39">
        <v>30</v>
      </c>
    </row>
    <row r="1738" spans="1:14" x14ac:dyDescent="0.25">
      <c r="A1738" s="39" t="s">
        <v>135</v>
      </c>
      <c r="B1738" s="39" t="s">
        <v>135</v>
      </c>
      <c r="C1738" s="39">
        <v>4802000</v>
      </c>
      <c r="D1738" s="39">
        <v>4</v>
      </c>
      <c r="E1738" s="39">
        <v>30</v>
      </c>
      <c r="F1738" s="39">
        <v>32</v>
      </c>
      <c r="G1738" s="39">
        <v>30</v>
      </c>
      <c r="H1738" s="39">
        <v>21</v>
      </c>
      <c r="I1738" s="39">
        <v>25</v>
      </c>
      <c r="J1738" s="39">
        <v>35</v>
      </c>
      <c r="K1738" s="39">
        <v>26</v>
      </c>
      <c r="L1738" s="39">
        <v>29</v>
      </c>
      <c r="M1738" s="39">
        <v>29</v>
      </c>
      <c r="N1738" s="39">
        <v>29</v>
      </c>
    </row>
    <row r="1739" spans="1:14" x14ac:dyDescent="0.25">
      <c r="A1739" s="39" t="s">
        <v>135</v>
      </c>
      <c r="B1739" s="39" t="s">
        <v>135</v>
      </c>
      <c r="C1739" s="39">
        <v>4802000</v>
      </c>
      <c r="D1739" s="39">
        <v>5</v>
      </c>
      <c r="E1739" s="39">
        <v>34</v>
      </c>
      <c r="F1739" s="39">
        <v>28</v>
      </c>
      <c r="G1739" s="39">
        <v>30</v>
      </c>
      <c r="H1739" s="39">
        <v>28</v>
      </c>
      <c r="I1739" s="39">
        <v>20</v>
      </c>
      <c r="J1739" s="39">
        <v>24</v>
      </c>
      <c r="K1739" s="39">
        <v>34</v>
      </c>
      <c r="L1739" s="39">
        <v>24</v>
      </c>
      <c r="M1739" s="39">
        <v>27</v>
      </c>
      <c r="N1739" s="39">
        <v>27</v>
      </c>
    </row>
    <row r="1740" spans="1:14" x14ac:dyDescent="0.25">
      <c r="A1740" s="39" t="s">
        <v>135</v>
      </c>
      <c r="B1740" s="39" t="s">
        <v>135</v>
      </c>
      <c r="C1740" s="39">
        <v>4802000</v>
      </c>
      <c r="D1740" s="39">
        <v>6</v>
      </c>
      <c r="E1740" s="39">
        <v>32</v>
      </c>
      <c r="F1740" s="39">
        <v>32</v>
      </c>
      <c r="G1740" s="39">
        <v>27</v>
      </c>
      <c r="H1740" s="39">
        <v>28</v>
      </c>
      <c r="I1740" s="39">
        <v>27</v>
      </c>
      <c r="J1740" s="39">
        <v>19</v>
      </c>
      <c r="K1740" s="39">
        <v>22</v>
      </c>
      <c r="L1740" s="39">
        <v>32</v>
      </c>
      <c r="M1740" s="39">
        <v>23</v>
      </c>
      <c r="N1740" s="39">
        <v>26</v>
      </c>
    </row>
    <row r="1741" spans="1:14" x14ac:dyDescent="0.25">
      <c r="A1741" s="39" t="s">
        <v>135</v>
      </c>
      <c r="B1741" s="39" t="s">
        <v>135</v>
      </c>
      <c r="C1741" s="39">
        <v>4802000</v>
      </c>
      <c r="D1741" s="39">
        <v>7</v>
      </c>
      <c r="E1741" s="39">
        <v>30</v>
      </c>
      <c r="F1741" s="39">
        <v>32</v>
      </c>
      <c r="G1741" s="39">
        <v>32</v>
      </c>
      <c r="H1741" s="39">
        <v>27</v>
      </c>
      <c r="I1741" s="39">
        <v>28</v>
      </c>
      <c r="J1741" s="39">
        <v>27</v>
      </c>
      <c r="K1741" s="39">
        <v>19</v>
      </c>
      <c r="L1741" s="39">
        <v>22</v>
      </c>
      <c r="M1741" s="39">
        <v>32</v>
      </c>
      <c r="N1741" s="39">
        <v>23</v>
      </c>
    </row>
    <row r="1742" spans="1:14" x14ac:dyDescent="0.25">
      <c r="A1742" s="39" t="s">
        <v>135</v>
      </c>
      <c r="B1742" s="39" t="s">
        <v>135</v>
      </c>
      <c r="C1742" s="39">
        <v>4802000</v>
      </c>
      <c r="D1742" s="39">
        <v>8</v>
      </c>
      <c r="E1742" s="39">
        <v>36</v>
      </c>
      <c r="F1742" s="39">
        <v>29</v>
      </c>
      <c r="G1742" s="39">
        <v>31</v>
      </c>
      <c r="H1742" s="39">
        <v>31</v>
      </c>
      <c r="I1742" s="39">
        <v>26</v>
      </c>
      <c r="J1742" s="39">
        <v>27</v>
      </c>
      <c r="K1742" s="39">
        <v>26</v>
      </c>
      <c r="L1742" s="39">
        <v>18</v>
      </c>
      <c r="M1742" s="39">
        <v>21</v>
      </c>
      <c r="N1742" s="39">
        <v>30</v>
      </c>
    </row>
    <row r="1743" spans="1:14" x14ac:dyDescent="0.25">
      <c r="A1743" s="39" t="s">
        <v>135</v>
      </c>
      <c r="B1743" s="39" t="s">
        <v>135</v>
      </c>
      <c r="C1743" s="39">
        <v>4802000</v>
      </c>
      <c r="D1743" s="39">
        <v>9</v>
      </c>
      <c r="E1743" s="39">
        <v>29</v>
      </c>
      <c r="F1743" s="39">
        <v>37</v>
      </c>
      <c r="G1743" s="39">
        <v>29</v>
      </c>
      <c r="H1743" s="39">
        <v>31</v>
      </c>
      <c r="I1743" s="39">
        <v>32</v>
      </c>
      <c r="J1743" s="39">
        <v>26</v>
      </c>
      <c r="K1743" s="39">
        <v>28</v>
      </c>
      <c r="L1743" s="39">
        <v>26</v>
      </c>
      <c r="M1743" s="39">
        <v>18</v>
      </c>
      <c r="N1743" s="39">
        <v>22</v>
      </c>
    </row>
    <row r="1744" spans="1:14" x14ac:dyDescent="0.25">
      <c r="A1744" s="39" t="s">
        <v>135</v>
      </c>
      <c r="B1744" s="39" t="s">
        <v>135</v>
      </c>
      <c r="C1744" s="39">
        <v>4901000</v>
      </c>
      <c r="D1744" s="39">
        <v>0</v>
      </c>
      <c r="E1744" s="39">
        <v>44</v>
      </c>
      <c r="F1744" s="39">
        <v>46</v>
      </c>
      <c r="G1744" s="39">
        <v>42</v>
      </c>
      <c r="H1744" s="39">
        <v>44</v>
      </c>
      <c r="I1744" s="39">
        <v>44</v>
      </c>
      <c r="J1744" s="39">
        <v>44</v>
      </c>
      <c r="K1744" s="39">
        <v>44</v>
      </c>
      <c r="L1744" s="39">
        <v>44</v>
      </c>
      <c r="M1744" s="39">
        <v>44</v>
      </c>
      <c r="N1744" s="39">
        <v>44</v>
      </c>
    </row>
    <row r="1745" spans="1:14" x14ac:dyDescent="0.25">
      <c r="A1745" s="39" t="s">
        <v>135</v>
      </c>
      <c r="B1745" s="39" t="s">
        <v>135</v>
      </c>
      <c r="C1745" s="39">
        <v>4901000</v>
      </c>
      <c r="D1745" s="39">
        <v>1</v>
      </c>
      <c r="E1745" s="39">
        <v>56</v>
      </c>
      <c r="F1745" s="39">
        <v>42</v>
      </c>
      <c r="G1745" s="39">
        <v>45</v>
      </c>
      <c r="H1745" s="39">
        <v>41</v>
      </c>
      <c r="I1745" s="39">
        <v>42</v>
      </c>
      <c r="J1745" s="39">
        <v>42</v>
      </c>
      <c r="K1745" s="39">
        <v>42</v>
      </c>
      <c r="L1745" s="39">
        <v>42</v>
      </c>
      <c r="M1745" s="39">
        <v>42</v>
      </c>
      <c r="N1745" s="39">
        <v>42</v>
      </c>
    </row>
    <row r="1746" spans="1:14" x14ac:dyDescent="0.25">
      <c r="A1746" s="39" t="s">
        <v>135</v>
      </c>
      <c r="B1746" s="39" t="s">
        <v>135</v>
      </c>
      <c r="C1746" s="39">
        <v>4901000</v>
      </c>
      <c r="D1746" s="39">
        <v>10</v>
      </c>
      <c r="E1746" s="39">
        <v>47</v>
      </c>
      <c r="F1746" s="39">
        <v>42</v>
      </c>
      <c r="G1746" s="39">
        <v>43</v>
      </c>
      <c r="H1746" s="39">
        <v>30</v>
      </c>
      <c r="I1746" s="39">
        <v>33</v>
      </c>
      <c r="J1746" s="39">
        <v>35</v>
      </c>
      <c r="K1746" s="39">
        <v>36</v>
      </c>
      <c r="L1746" s="39">
        <v>37</v>
      </c>
      <c r="M1746" s="39">
        <v>33</v>
      </c>
      <c r="N1746" s="39">
        <v>48</v>
      </c>
    </row>
    <row r="1747" spans="1:14" x14ac:dyDescent="0.25">
      <c r="A1747" s="39" t="s">
        <v>135</v>
      </c>
      <c r="B1747" s="39" t="s">
        <v>135</v>
      </c>
      <c r="C1747" s="39">
        <v>4901000</v>
      </c>
      <c r="D1747" s="39">
        <v>11</v>
      </c>
      <c r="E1747" s="39">
        <v>37</v>
      </c>
      <c r="F1747" s="39">
        <v>44</v>
      </c>
      <c r="G1747" s="39">
        <v>39</v>
      </c>
      <c r="H1747" s="39">
        <v>40</v>
      </c>
      <c r="I1747" s="39">
        <v>28</v>
      </c>
      <c r="J1747" s="39">
        <v>30</v>
      </c>
      <c r="K1747" s="39">
        <v>32</v>
      </c>
      <c r="L1747" s="39">
        <v>34</v>
      </c>
      <c r="M1747" s="39">
        <v>34</v>
      </c>
      <c r="N1747" s="39">
        <v>31</v>
      </c>
    </row>
    <row r="1748" spans="1:14" x14ac:dyDescent="0.25">
      <c r="A1748" s="39" t="s">
        <v>135</v>
      </c>
      <c r="B1748" s="39" t="s">
        <v>135</v>
      </c>
      <c r="C1748" s="39">
        <v>4901000</v>
      </c>
      <c r="D1748" s="39">
        <v>12</v>
      </c>
      <c r="E1748" s="39">
        <v>37</v>
      </c>
      <c r="F1748" s="39">
        <v>33</v>
      </c>
      <c r="G1748" s="39">
        <v>39</v>
      </c>
      <c r="H1748" s="39">
        <v>35</v>
      </c>
      <c r="I1748" s="39">
        <v>35</v>
      </c>
      <c r="J1748" s="39">
        <v>25</v>
      </c>
      <c r="K1748" s="39">
        <v>27</v>
      </c>
      <c r="L1748" s="39">
        <v>29</v>
      </c>
      <c r="M1748" s="39">
        <v>30</v>
      </c>
      <c r="N1748" s="39">
        <v>31</v>
      </c>
    </row>
    <row r="1749" spans="1:14" x14ac:dyDescent="0.25">
      <c r="A1749" s="39" t="s">
        <v>135</v>
      </c>
      <c r="B1749" s="39" t="s">
        <v>135</v>
      </c>
      <c r="C1749" s="39">
        <v>4901000</v>
      </c>
      <c r="D1749" s="39">
        <v>2</v>
      </c>
      <c r="E1749" s="39">
        <v>37</v>
      </c>
      <c r="F1749" s="39">
        <v>55</v>
      </c>
      <c r="G1749" s="39">
        <v>41</v>
      </c>
      <c r="H1749" s="39">
        <v>44</v>
      </c>
      <c r="I1749" s="39">
        <v>40</v>
      </c>
      <c r="J1749" s="39">
        <v>42</v>
      </c>
      <c r="K1749" s="39">
        <v>42</v>
      </c>
      <c r="L1749" s="39">
        <v>42</v>
      </c>
      <c r="M1749" s="39">
        <v>42</v>
      </c>
      <c r="N1749" s="39">
        <v>42</v>
      </c>
    </row>
    <row r="1750" spans="1:14" x14ac:dyDescent="0.25">
      <c r="A1750" s="39" t="s">
        <v>135</v>
      </c>
      <c r="B1750" s="39" t="s">
        <v>135</v>
      </c>
      <c r="C1750" s="39">
        <v>4901000</v>
      </c>
      <c r="D1750" s="39">
        <v>3</v>
      </c>
      <c r="E1750" s="39">
        <v>38</v>
      </c>
      <c r="F1750" s="39">
        <v>34</v>
      </c>
      <c r="G1750" s="39">
        <v>49</v>
      </c>
      <c r="H1750" s="39">
        <v>37</v>
      </c>
      <c r="I1750" s="39">
        <v>39</v>
      </c>
      <c r="J1750" s="39">
        <v>36</v>
      </c>
      <c r="K1750" s="39">
        <v>38</v>
      </c>
      <c r="L1750" s="39">
        <v>38</v>
      </c>
      <c r="M1750" s="39">
        <v>38</v>
      </c>
      <c r="N1750" s="39">
        <v>38</v>
      </c>
    </row>
    <row r="1751" spans="1:14" x14ac:dyDescent="0.25">
      <c r="A1751" s="39" t="s">
        <v>135</v>
      </c>
      <c r="B1751" s="39" t="s">
        <v>135</v>
      </c>
      <c r="C1751" s="39">
        <v>4901000</v>
      </c>
      <c r="D1751" s="39">
        <v>4</v>
      </c>
      <c r="E1751" s="39">
        <v>40</v>
      </c>
      <c r="F1751" s="39">
        <v>40</v>
      </c>
      <c r="G1751" s="39">
        <v>36</v>
      </c>
      <c r="H1751" s="39">
        <v>53</v>
      </c>
      <c r="I1751" s="39">
        <v>40</v>
      </c>
      <c r="J1751" s="39">
        <v>42</v>
      </c>
      <c r="K1751" s="39">
        <v>38</v>
      </c>
      <c r="L1751" s="39">
        <v>40</v>
      </c>
      <c r="M1751" s="39">
        <v>40</v>
      </c>
      <c r="N1751" s="39">
        <v>40</v>
      </c>
    </row>
    <row r="1752" spans="1:14" x14ac:dyDescent="0.25">
      <c r="A1752" s="39" t="s">
        <v>135</v>
      </c>
      <c r="B1752" s="39" t="s">
        <v>135</v>
      </c>
      <c r="C1752" s="39">
        <v>4901000</v>
      </c>
      <c r="D1752" s="39">
        <v>5</v>
      </c>
      <c r="E1752" s="39">
        <v>38</v>
      </c>
      <c r="F1752" s="39">
        <v>40</v>
      </c>
      <c r="G1752" s="39">
        <v>40</v>
      </c>
      <c r="H1752" s="39">
        <v>36</v>
      </c>
      <c r="I1752" s="39">
        <v>53</v>
      </c>
      <c r="J1752" s="39">
        <v>40</v>
      </c>
      <c r="K1752" s="39">
        <v>42</v>
      </c>
      <c r="L1752" s="39">
        <v>38</v>
      </c>
      <c r="M1752" s="39">
        <v>40</v>
      </c>
      <c r="N1752" s="39">
        <v>40</v>
      </c>
    </row>
    <row r="1753" spans="1:14" x14ac:dyDescent="0.25">
      <c r="A1753" s="39" t="s">
        <v>135</v>
      </c>
      <c r="B1753" s="39" t="s">
        <v>135</v>
      </c>
      <c r="C1753" s="39">
        <v>4901000</v>
      </c>
      <c r="D1753" s="39">
        <v>6</v>
      </c>
      <c r="E1753" s="39">
        <v>35</v>
      </c>
      <c r="F1753" s="39">
        <v>37</v>
      </c>
      <c r="G1753" s="39">
        <v>39</v>
      </c>
      <c r="H1753" s="39">
        <v>40</v>
      </c>
      <c r="I1753" s="39">
        <v>35</v>
      </c>
      <c r="J1753" s="39">
        <v>52</v>
      </c>
      <c r="K1753" s="39">
        <v>39</v>
      </c>
      <c r="L1753" s="39">
        <v>41</v>
      </c>
      <c r="M1753" s="39">
        <v>38</v>
      </c>
      <c r="N1753" s="39">
        <v>39</v>
      </c>
    </row>
    <row r="1754" spans="1:14" x14ac:dyDescent="0.25">
      <c r="A1754" s="39" t="s">
        <v>135</v>
      </c>
      <c r="B1754" s="39" t="s">
        <v>135</v>
      </c>
      <c r="C1754" s="39">
        <v>4901000</v>
      </c>
      <c r="D1754" s="39">
        <v>7</v>
      </c>
      <c r="E1754" s="39">
        <v>31</v>
      </c>
      <c r="F1754" s="39">
        <v>35</v>
      </c>
      <c r="G1754" s="39">
        <v>36</v>
      </c>
      <c r="H1754" s="39">
        <v>38</v>
      </c>
      <c r="I1754" s="39">
        <v>39</v>
      </c>
      <c r="J1754" s="39">
        <v>35</v>
      </c>
      <c r="K1754" s="39">
        <v>51</v>
      </c>
      <c r="L1754" s="39">
        <v>38</v>
      </c>
      <c r="M1754" s="39">
        <v>41</v>
      </c>
      <c r="N1754" s="39">
        <v>37</v>
      </c>
    </row>
    <row r="1755" spans="1:14" x14ac:dyDescent="0.25">
      <c r="A1755" s="39" t="s">
        <v>135</v>
      </c>
      <c r="B1755" s="39" t="s">
        <v>135</v>
      </c>
      <c r="C1755" s="39">
        <v>4901000</v>
      </c>
      <c r="D1755" s="39">
        <v>8</v>
      </c>
      <c r="E1755" s="39">
        <v>46</v>
      </c>
      <c r="F1755" s="39">
        <v>32</v>
      </c>
      <c r="G1755" s="39">
        <v>35</v>
      </c>
      <c r="H1755" s="39">
        <v>37</v>
      </c>
      <c r="I1755" s="39">
        <v>39</v>
      </c>
      <c r="J1755" s="39">
        <v>39</v>
      </c>
      <c r="K1755" s="39">
        <v>35</v>
      </c>
      <c r="L1755" s="39">
        <v>52</v>
      </c>
      <c r="M1755" s="39">
        <v>39</v>
      </c>
      <c r="N1755" s="39">
        <v>41</v>
      </c>
    </row>
    <row r="1756" spans="1:14" x14ac:dyDescent="0.25">
      <c r="A1756" s="39" t="s">
        <v>135</v>
      </c>
      <c r="B1756" s="39" t="s">
        <v>135</v>
      </c>
      <c r="C1756" s="39">
        <v>4901000</v>
      </c>
      <c r="D1756" s="39">
        <v>9</v>
      </c>
      <c r="E1756" s="39">
        <v>45</v>
      </c>
      <c r="F1756" s="39">
        <v>46</v>
      </c>
      <c r="G1756" s="39">
        <v>32</v>
      </c>
      <c r="H1756" s="39">
        <v>35</v>
      </c>
      <c r="I1756" s="39">
        <v>37</v>
      </c>
      <c r="J1756" s="39">
        <v>39</v>
      </c>
      <c r="K1756" s="39">
        <v>40</v>
      </c>
      <c r="L1756" s="39">
        <v>36</v>
      </c>
      <c r="M1756" s="39">
        <v>52</v>
      </c>
      <c r="N1756" s="39">
        <v>39</v>
      </c>
    </row>
    <row r="1757" spans="1:14" x14ac:dyDescent="0.25">
      <c r="A1757" s="39" t="s">
        <v>135</v>
      </c>
      <c r="B1757" s="39" t="s">
        <v>135</v>
      </c>
      <c r="C1757" s="39">
        <v>4902000</v>
      </c>
      <c r="D1757" s="39">
        <v>0</v>
      </c>
      <c r="E1757" s="39">
        <v>34</v>
      </c>
      <c r="F1757" s="39">
        <v>36</v>
      </c>
      <c r="G1757" s="39">
        <v>33</v>
      </c>
      <c r="H1757" s="39">
        <v>34</v>
      </c>
      <c r="I1757" s="39">
        <v>34</v>
      </c>
      <c r="J1757" s="39">
        <v>34</v>
      </c>
      <c r="K1757" s="39">
        <v>34</v>
      </c>
      <c r="L1757" s="39">
        <v>34</v>
      </c>
      <c r="M1757" s="39">
        <v>34</v>
      </c>
      <c r="N1757" s="39">
        <v>34</v>
      </c>
    </row>
    <row r="1758" spans="1:14" x14ac:dyDescent="0.25">
      <c r="A1758" s="39" t="s">
        <v>135</v>
      </c>
      <c r="B1758" s="39" t="s">
        <v>135</v>
      </c>
      <c r="C1758" s="39">
        <v>4902000</v>
      </c>
      <c r="D1758" s="39">
        <v>1</v>
      </c>
      <c r="E1758" s="39">
        <v>29</v>
      </c>
      <c r="F1758" s="39">
        <v>32</v>
      </c>
      <c r="G1758" s="39">
        <v>34</v>
      </c>
      <c r="H1758" s="39">
        <v>31</v>
      </c>
      <c r="I1758" s="39">
        <v>32</v>
      </c>
      <c r="J1758" s="39">
        <v>32</v>
      </c>
      <c r="K1758" s="39">
        <v>32</v>
      </c>
      <c r="L1758" s="39">
        <v>32</v>
      </c>
      <c r="M1758" s="39">
        <v>32</v>
      </c>
      <c r="N1758" s="39">
        <v>32</v>
      </c>
    </row>
    <row r="1759" spans="1:14" x14ac:dyDescent="0.25">
      <c r="A1759" s="39" t="s">
        <v>135</v>
      </c>
      <c r="B1759" s="39" t="s">
        <v>135</v>
      </c>
      <c r="C1759" s="39">
        <v>4902000</v>
      </c>
      <c r="D1759" s="39">
        <v>10</v>
      </c>
      <c r="E1759" s="39">
        <v>36</v>
      </c>
      <c r="F1759" s="39">
        <v>38</v>
      </c>
      <c r="G1759" s="39">
        <v>33</v>
      </c>
      <c r="H1759" s="39">
        <v>39</v>
      </c>
      <c r="I1759" s="39">
        <v>27</v>
      </c>
      <c r="J1759" s="39">
        <v>26</v>
      </c>
      <c r="K1759" s="39">
        <v>31</v>
      </c>
      <c r="L1759" s="39">
        <v>33</v>
      </c>
      <c r="M1759" s="39">
        <v>38</v>
      </c>
      <c r="N1759" s="39">
        <v>30</v>
      </c>
    </row>
    <row r="1760" spans="1:14" x14ac:dyDescent="0.25">
      <c r="A1760" s="39" t="s">
        <v>135</v>
      </c>
      <c r="B1760" s="39" t="s">
        <v>135</v>
      </c>
      <c r="C1760" s="39">
        <v>4902000</v>
      </c>
      <c r="D1760" s="39">
        <v>11</v>
      </c>
      <c r="E1760" s="39">
        <v>29</v>
      </c>
      <c r="F1760" s="39">
        <v>34</v>
      </c>
      <c r="G1760" s="39">
        <v>36</v>
      </c>
      <c r="H1760" s="39">
        <v>30</v>
      </c>
      <c r="I1760" s="39">
        <v>36</v>
      </c>
      <c r="J1760" s="39">
        <v>25</v>
      </c>
      <c r="K1760" s="39">
        <v>24</v>
      </c>
      <c r="L1760" s="39">
        <v>29</v>
      </c>
      <c r="M1760" s="39">
        <v>31</v>
      </c>
      <c r="N1760" s="39">
        <v>36</v>
      </c>
    </row>
    <row r="1761" spans="1:14" x14ac:dyDescent="0.25">
      <c r="A1761" s="39" t="s">
        <v>135</v>
      </c>
      <c r="B1761" s="39" t="s">
        <v>135</v>
      </c>
      <c r="C1761" s="39">
        <v>4902000</v>
      </c>
      <c r="D1761" s="39">
        <v>12</v>
      </c>
      <c r="E1761" s="39">
        <v>25</v>
      </c>
      <c r="F1761" s="39">
        <v>28</v>
      </c>
      <c r="G1761" s="39">
        <v>33</v>
      </c>
      <c r="H1761" s="39">
        <v>35</v>
      </c>
      <c r="I1761" s="39">
        <v>29</v>
      </c>
      <c r="J1761" s="39">
        <v>35</v>
      </c>
      <c r="K1761" s="39">
        <v>25</v>
      </c>
      <c r="L1761" s="39">
        <v>24</v>
      </c>
      <c r="M1761" s="39">
        <v>28</v>
      </c>
      <c r="N1761" s="39">
        <v>30</v>
      </c>
    </row>
    <row r="1762" spans="1:14" x14ac:dyDescent="0.25">
      <c r="A1762" s="39" t="s">
        <v>135</v>
      </c>
      <c r="B1762" s="39" t="s">
        <v>135</v>
      </c>
      <c r="C1762" s="39">
        <v>4902000</v>
      </c>
      <c r="D1762" s="39">
        <v>2</v>
      </c>
      <c r="E1762" s="39">
        <v>37</v>
      </c>
      <c r="F1762" s="39">
        <v>29</v>
      </c>
      <c r="G1762" s="39">
        <v>32</v>
      </c>
      <c r="H1762" s="39">
        <v>33</v>
      </c>
      <c r="I1762" s="39">
        <v>30</v>
      </c>
      <c r="J1762" s="39">
        <v>32</v>
      </c>
      <c r="K1762" s="39">
        <v>32</v>
      </c>
      <c r="L1762" s="39">
        <v>32</v>
      </c>
      <c r="M1762" s="39">
        <v>32</v>
      </c>
      <c r="N1762" s="39">
        <v>32</v>
      </c>
    </row>
    <row r="1763" spans="1:14" x14ac:dyDescent="0.25">
      <c r="A1763" s="39" t="s">
        <v>135</v>
      </c>
      <c r="B1763" s="39" t="s">
        <v>135</v>
      </c>
      <c r="C1763" s="39">
        <v>4902000</v>
      </c>
      <c r="D1763" s="39">
        <v>3</v>
      </c>
      <c r="E1763" s="39">
        <v>34</v>
      </c>
      <c r="F1763" s="39">
        <v>39</v>
      </c>
      <c r="G1763" s="39">
        <v>31</v>
      </c>
      <c r="H1763" s="39">
        <v>34</v>
      </c>
      <c r="I1763" s="39">
        <v>36</v>
      </c>
      <c r="J1763" s="39">
        <v>33</v>
      </c>
      <c r="K1763" s="39">
        <v>34</v>
      </c>
      <c r="L1763" s="39">
        <v>34</v>
      </c>
      <c r="M1763" s="39">
        <v>34</v>
      </c>
      <c r="N1763" s="39">
        <v>34</v>
      </c>
    </row>
    <row r="1764" spans="1:14" x14ac:dyDescent="0.25">
      <c r="A1764" s="39" t="s">
        <v>135</v>
      </c>
      <c r="B1764" s="39" t="s">
        <v>135</v>
      </c>
      <c r="C1764" s="39">
        <v>4902000</v>
      </c>
      <c r="D1764" s="39">
        <v>4</v>
      </c>
      <c r="E1764" s="39">
        <v>31</v>
      </c>
      <c r="F1764" s="39">
        <v>33</v>
      </c>
      <c r="G1764" s="39">
        <v>38</v>
      </c>
      <c r="H1764" s="39">
        <v>30</v>
      </c>
      <c r="I1764" s="39">
        <v>33</v>
      </c>
      <c r="J1764" s="39">
        <v>35</v>
      </c>
      <c r="K1764" s="39">
        <v>32</v>
      </c>
      <c r="L1764" s="39">
        <v>33</v>
      </c>
      <c r="M1764" s="39">
        <v>33</v>
      </c>
      <c r="N1764" s="39">
        <v>33</v>
      </c>
    </row>
    <row r="1765" spans="1:14" x14ac:dyDescent="0.25">
      <c r="A1765" s="39" t="s">
        <v>135</v>
      </c>
      <c r="B1765" s="39" t="s">
        <v>135</v>
      </c>
      <c r="C1765" s="39">
        <v>4902000</v>
      </c>
      <c r="D1765" s="39">
        <v>5</v>
      </c>
      <c r="E1765" s="39">
        <v>26</v>
      </c>
      <c r="F1765" s="39">
        <v>31</v>
      </c>
      <c r="G1765" s="39">
        <v>33</v>
      </c>
      <c r="H1765" s="39">
        <v>38</v>
      </c>
      <c r="I1765" s="39">
        <v>30</v>
      </c>
      <c r="J1765" s="39">
        <v>33</v>
      </c>
      <c r="K1765" s="39">
        <v>35</v>
      </c>
      <c r="L1765" s="39">
        <v>32</v>
      </c>
      <c r="M1765" s="39">
        <v>33</v>
      </c>
      <c r="N1765" s="39">
        <v>33</v>
      </c>
    </row>
    <row r="1766" spans="1:14" x14ac:dyDescent="0.25">
      <c r="A1766" s="39" t="s">
        <v>135</v>
      </c>
      <c r="B1766" s="39" t="s">
        <v>135</v>
      </c>
      <c r="C1766" s="39">
        <v>4902000</v>
      </c>
      <c r="D1766" s="39">
        <v>6</v>
      </c>
      <c r="E1766" s="39">
        <v>27</v>
      </c>
      <c r="F1766" s="39">
        <v>26</v>
      </c>
      <c r="G1766" s="39">
        <v>31</v>
      </c>
      <c r="H1766" s="39">
        <v>34</v>
      </c>
      <c r="I1766" s="39">
        <v>39</v>
      </c>
      <c r="J1766" s="39">
        <v>30</v>
      </c>
      <c r="K1766" s="39">
        <v>33</v>
      </c>
      <c r="L1766" s="39">
        <v>35</v>
      </c>
      <c r="M1766" s="39">
        <v>32</v>
      </c>
      <c r="N1766" s="39">
        <v>33</v>
      </c>
    </row>
    <row r="1767" spans="1:14" x14ac:dyDescent="0.25">
      <c r="A1767" s="39" t="s">
        <v>135</v>
      </c>
      <c r="B1767" s="39" t="s">
        <v>135</v>
      </c>
      <c r="C1767" s="39">
        <v>4902000</v>
      </c>
      <c r="D1767" s="39">
        <v>7</v>
      </c>
      <c r="E1767" s="39">
        <v>39</v>
      </c>
      <c r="F1767" s="39">
        <v>27</v>
      </c>
      <c r="G1767" s="39">
        <v>26</v>
      </c>
      <c r="H1767" s="39">
        <v>32</v>
      </c>
      <c r="I1767" s="39">
        <v>34</v>
      </c>
      <c r="J1767" s="39">
        <v>39</v>
      </c>
      <c r="K1767" s="39">
        <v>30</v>
      </c>
      <c r="L1767" s="39">
        <v>33</v>
      </c>
      <c r="M1767" s="39">
        <v>35</v>
      </c>
      <c r="N1767" s="39">
        <v>32</v>
      </c>
    </row>
    <row r="1768" spans="1:14" x14ac:dyDescent="0.25">
      <c r="A1768" s="39" t="s">
        <v>135</v>
      </c>
      <c r="B1768" s="39" t="s">
        <v>135</v>
      </c>
      <c r="C1768" s="39">
        <v>4902000</v>
      </c>
      <c r="D1768" s="39">
        <v>8</v>
      </c>
      <c r="E1768" s="39">
        <v>32</v>
      </c>
      <c r="F1768" s="39">
        <v>38</v>
      </c>
      <c r="G1768" s="39">
        <v>27</v>
      </c>
      <c r="H1768" s="39">
        <v>26</v>
      </c>
      <c r="I1768" s="39">
        <v>31</v>
      </c>
      <c r="J1768" s="39">
        <v>33</v>
      </c>
      <c r="K1768" s="39">
        <v>38</v>
      </c>
      <c r="L1768" s="39">
        <v>30</v>
      </c>
      <c r="M1768" s="39">
        <v>33</v>
      </c>
      <c r="N1768" s="39">
        <v>34</v>
      </c>
    </row>
    <row r="1769" spans="1:14" x14ac:dyDescent="0.25">
      <c r="A1769" s="39" t="s">
        <v>135</v>
      </c>
      <c r="B1769" s="39" t="s">
        <v>135</v>
      </c>
      <c r="C1769" s="39">
        <v>4902000</v>
      </c>
      <c r="D1769" s="39">
        <v>9</v>
      </c>
      <c r="E1769" s="39">
        <v>37</v>
      </c>
      <c r="F1769" s="39">
        <v>31</v>
      </c>
      <c r="G1769" s="39">
        <v>37</v>
      </c>
      <c r="H1769" s="39">
        <v>26</v>
      </c>
      <c r="I1769" s="39">
        <v>25</v>
      </c>
      <c r="J1769" s="39">
        <v>30</v>
      </c>
      <c r="K1769" s="39">
        <v>32</v>
      </c>
      <c r="L1769" s="39">
        <v>37</v>
      </c>
      <c r="M1769" s="39">
        <v>29</v>
      </c>
      <c r="N1769" s="39">
        <v>32</v>
      </c>
    </row>
    <row r="1770" spans="1:14" x14ac:dyDescent="0.25">
      <c r="A1770" s="39" t="s">
        <v>135</v>
      </c>
      <c r="B1770" s="39" t="s">
        <v>135</v>
      </c>
      <c r="C1770" s="39">
        <v>5006000</v>
      </c>
      <c r="D1770" s="39">
        <v>0</v>
      </c>
      <c r="E1770" s="39">
        <v>67</v>
      </c>
      <c r="F1770" s="39">
        <v>53</v>
      </c>
      <c r="G1770" s="39">
        <v>53</v>
      </c>
      <c r="H1770" s="39">
        <v>58</v>
      </c>
      <c r="I1770" s="39">
        <v>58</v>
      </c>
      <c r="J1770" s="39">
        <v>58</v>
      </c>
      <c r="K1770" s="39">
        <v>58</v>
      </c>
      <c r="L1770" s="39">
        <v>58</v>
      </c>
      <c r="M1770" s="39">
        <v>58</v>
      </c>
      <c r="N1770" s="39">
        <v>58</v>
      </c>
    </row>
    <row r="1771" spans="1:14" x14ac:dyDescent="0.25">
      <c r="A1771" s="39" t="s">
        <v>135</v>
      </c>
      <c r="B1771" s="39" t="s">
        <v>135</v>
      </c>
      <c r="C1771" s="39">
        <v>5006000</v>
      </c>
      <c r="D1771" s="39">
        <v>1</v>
      </c>
      <c r="E1771" s="39">
        <v>67</v>
      </c>
      <c r="F1771" s="39">
        <v>65</v>
      </c>
      <c r="G1771" s="39">
        <v>51</v>
      </c>
      <c r="H1771" s="39">
        <v>51</v>
      </c>
      <c r="I1771" s="39">
        <v>56</v>
      </c>
      <c r="J1771" s="39">
        <v>56</v>
      </c>
      <c r="K1771" s="39">
        <v>56</v>
      </c>
      <c r="L1771" s="39">
        <v>56</v>
      </c>
      <c r="M1771" s="39">
        <v>56</v>
      </c>
      <c r="N1771" s="39">
        <v>56</v>
      </c>
    </row>
    <row r="1772" spans="1:14" x14ac:dyDescent="0.25">
      <c r="A1772" s="39" t="s">
        <v>135</v>
      </c>
      <c r="B1772" s="39" t="s">
        <v>135</v>
      </c>
      <c r="C1772" s="39">
        <v>5006000</v>
      </c>
      <c r="D1772" s="39">
        <v>10</v>
      </c>
      <c r="E1772" s="39">
        <v>89</v>
      </c>
      <c r="F1772" s="39">
        <v>79</v>
      </c>
      <c r="G1772" s="39">
        <v>58</v>
      </c>
      <c r="H1772" s="39">
        <v>71</v>
      </c>
      <c r="I1772" s="39">
        <v>57</v>
      </c>
      <c r="J1772" s="39">
        <v>59</v>
      </c>
      <c r="K1772" s="39">
        <v>65</v>
      </c>
      <c r="L1772" s="39">
        <v>51</v>
      </c>
      <c r="M1772" s="39">
        <v>59</v>
      </c>
      <c r="N1772" s="39">
        <v>61</v>
      </c>
    </row>
    <row r="1773" spans="1:14" x14ac:dyDescent="0.25">
      <c r="A1773" s="39" t="s">
        <v>135</v>
      </c>
      <c r="B1773" s="39" t="s">
        <v>135</v>
      </c>
      <c r="C1773" s="39">
        <v>5006000</v>
      </c>
      <c r="D1773" s="39">
        <v>11</v>
      </c>
      <c r="E1773" s="39">
        <v>75</v>
      </c>
      <c r="F1773" s="39">
        <v>86</v>
      </c>
      <c r="G1773" s="39">
        <v>76</v>
      </c>
      <c r="H1773" s="39">
        <v>56</v>
      </c>
      <c r="I1773" s="39">
        <v>68</v>
      </c>
      <c r="J1773" s="39">
        <v>55</v>
      </c>
      <c r="K1773" s="39">
        <v>57</v>
      </c>
      <c r="L1773" s="39">
        <v>63</v>
      </c>
      <c r="M1773" s="39">
        <v>49</v>
      </c>
      <c r="N1773" s="39">
        <v>57</v>
      </c>
    </row>
    <row r="1774" spans="1:14" x14ac:dyDescent="0.25">
      <c r="A1774" s="39" t="s">
        <v>135</v>
      </c>
      <c r="B1774" s="39" t="s">
        <v>135</v>
      </c>
      <c r="C1774" s="39">
        <v>5006000</v>
      </c>
      <c r="D1774" s="39">
        <v>12</v>
      </c>
      <c r="E1774" s="39">
        <v>68</v>
      </c>
      <c r="F1774" s="39">
        <v>69</v>
      </c>
      <c r="G1774" s="39">
        <v>79</v>
      </c>
      <c r="H1774" s="39">
        <v>70</v>
      </c>
      <c r="I1774" s="39">
        <v>52</v>
      </c>
      <c r="J1774" s="39">
        <v>63</v>
      </c>
      <c r="K1774" s="39">
        <v>51</v>
      </c>
      <c r="L1774" s="39">
        <v>53</v>
      </c>
      <c r="M1774" s="39">
        <v>58</v>
      </c>
      <c r="N1774" s="39">
        <v>45</v>
      </c>
    </row>
    <row r="1775" spans="1:14" x14ac:dyDescent="0.25">
      <c r="A1775" s="39" t="s">
        <v>135</v>
      </c>
      <c r="B1775" s="39" t="s">
        <v>135</v>
      </c>
      <c r="C1775" s="39">
        <v>5006000</v>
      </c>
      <c r="D1775" s="39">
        <v>2</v>
      </c>
      <c r="E1775" s="39">
        <v>65</v>
      </c>
      <c r="F1775" s="39">
        <v>67</v>
      </c>
      <c r="G1775" s="39">
        <v>65</v>
      </c>
      <c r="H1775" s="39">
        <v>51</v>
      </c>
      <c r="I1775" s="39">
        <v>51</v>
      </c>
      <c r="J1775" s="39">
        <v>56</v>
      </c>
      <c r="K1775" s="39">
        <v>56</v>
      </c>
      <c r="L1775" s="39">
        <v>56</v>
      </c>
      <c r="M1775" s="39">
        <v>56</v>
      </c>
      <c r="N1775" s="39">
        <v>56</v>
      </c>
    </row>
    <row r="1776" spans="1:14" x14ac:dyDescent="0.25">
      <c r="A1776" s="39" t="s">
        <v>135</v>
      </c>
      <c r="B1776" s="39" t="s">
        <v>135</v>
      </c>
      <c r="C1776" s="39">
        <v>5006000</v>
      </c>
      <c r="D1776" s="39">
        <v>3</v>
      </c>
      <c r="E1776" s="39">
        <v>55</v>
      </c>
      <c r="F1776" s="39">
        <v>64</v>
      </c>
      <c r="G1776" s="39">
        <v>67</v>
      </c>
      <c r="H1776" s="39">
        <v>64</v>
      </c>
      <c r="I1776" s="39">
        <v>51</v>
      </c>
      <c r="J1776" s="39">
        <v>51</v>
      </c>
      <c r="K1776" s="39">
        <v>55</v>
      </c>
      <c r="L1776" s="39">
        <v>55</v>
      </c>
      <c r="M1776" s="39">
        <v>55</v>
      </c>
      <c r="N1776" s="39">
        <v>55</v>
      </c>
    </row>
    <row r="1777" spans="1:14" x14ac:dyDescent="0.25">
      <c r="A1777" s="39" t="s">
        <v>135</v>
      </c>
      <c r="B1777" s="39" t="s">
        <v>135</v>
      </c>
      <c r="C1777" s="39">
        <v>5006000</v>
      </c>
      <c r="D1777" s="39">
        <v>4</v>
      </c>
      <c r="E1777" s="39">
        <v>68</v>
      </c>
      <c r="F1777" s="39">
        <v>53</v>
      </c>
      <c r="G1777" s="39">
        <v>61</v>
      </c>
      <c r="H1777" s="39">
        <v>64</v>
      </c>
      <c r="I1777" s="39">
        <v>61</v>
      </c>
      <c r="J1777" s="39">
        <v>48</v>
      </c>
      <c r="K1777" s="39">
        <v>48</v>
      </c>
      <c r="L1777" s="39">
        <v>53</v>
      </c>
      <c r="M1777" s="39">
        <v>53</v>
      </c>
      <c r="N1777" s="39">
        <v>53</v>
      </c>
    </row>
    <row r="1778" spans="1:14" x14ac:dyDescent="0.25">
      <c r="A1778" s="39" t="s">
        <v>135</v>
      </c>
      <c r="B1778" s="39" t="s">
        <v>135</v>
      </c>
      <c r="C1778" s="39">
        <v>5006000</v>
      </c>
      <c r="D1778" s="39">
        <v>5</v>
      </c>
      <c r="E1778" s="39">
        <v>62</v>
      </c>
      <c r="F1778" s="39">
        <v>67</v>
      </c>
      <c r="G1778" s="39">
        <v>52</v>
      </c>
      <c r="H1778" s="39">
        <v>61</v>
      </c>
      <c r="I1778" s="39">
        <v>63</v>
      </c>
      <c r="J1778" s="39">
        <v>61</v>
      </c>
      <c r="K1778" s="39">
        <v>48</v>
      </c>
      <c r="L1778" s="39">
        <v>48</v>
      </c>
      <c r="M1778" s="39">
        <v>52</v>
      </c>
      <c r="N1778" s="39">
        <v>52</v>
      </c>
    </row>
    <row r="1779" spans="1:14" x14ac:dyDescent="0.25">
      <c r="A1779" s="39" t="s">
        <v>135</v>
      </c>
      <c r="B1779" s="39" t="s">
        <v>135</v>
      </c>
      <c r="C1779" s="39">
        <v>5006000</v>
      </c>
      <c r="D1779" s="39">
        <v>6</v>
      </c>
      <c r="E1779" s="39">
        <v>59</v>
      </c>
      <c r="F1779" s="39">
        <v>62</v>
      </c>
      <c r="G1779" s="39">
        <v>67</v>
      </c>
      <c r="H1779" s="39">
        <v>52</v>
      </c>
      <c r="I1779" s="39">
        <v>61</v>
      </c>
      <c r="J1779" s="39">
        <v>63</v>
      </c>
      <c r="K1779" s="39">
        <v>61</v>
      </c>
      <c r="L1779" s="39">
        <v>48</v>
      </c>
      <c r="M1779" s="39">
        <v>48</v>
      </c>
      <c r="N1779" s="39">
        <v>52</v>
      </c>
    </row>
    <row r="1780" spans="1:14" x14ac:dyDescent="0.25">
      <c r="A1780" s="39" t="s">
        <v>135</v>
      </c>
      <c r="B1780" s="39" t="s">
        <v>135</v>
      </c>
      <c r="C1780" s="39">
        <v>5006000</v>
      </c>
      <c r="D1780" s="39">
        <v>7</v>
      </c>
      <c r="E1780" s="39">
        <v>73</v>
      </c>
      <c r="F1780" s="39">
        <v>59</v>
      </c>
      <c r="G1780" s="39">
        <v>62</v>
      </c>
      <c r="H1780" s="39">
        <v>67</v>
      </c>
      <c r="I1780" s="39">
        <v>52</v>
      </c>
      <c r="J1780" s="39">
        <v>61</v>
      </c>
      <c r="K1780" s="39">
        <v>63</v>
      </c>
      <c r="L1780" s="39">
        <v>61</v>
      </c>
      <c r="M1780" s="39">
        <v>48</v>
      </c>
      <c r="N1780" s="39">
        <v>48</v>
      </c>
    </row>
    <row r="1781" spans="1:14" x14ac:dyDescent="0.25">
      <c r="A1781" s="39" t="s">
        <v>135</v>
      </c>
      <c r="B1781" s="39" t="s">
        <v>135</v>
      </c>
      <c r="C1781" s="39">
        <v>5006000</v>
      </c>
      <c r="D1781" s="39">
        <v>8</v>
      </c>
      <c r="E1781" s="39">
        <v>61</v>
      </c>
      <c r="F1781" s="39">
        <v>74</v>
      </c>
      <c r="G1781" s="39">
        <v>60</v>
      </c>
      <c r="H1781" s="39">
        <v>62</v>
      </c>
      <c r="I1781" s="39">
        <v>68</v>
      </c>
      <c r="J1781" s="39">
        <v>53</v>
      </c>
      <c r="K1781" s="39">
        <v>61</v>
      </c>
      <c r="L1781" s="39">
        <v>64</v>
      </c>
      <c r="M1781" s="39">
        <v>61</v>
      </c>
      <c r="N1781" s="39">
        <v>48</v>
      </c>
    </row>
    <row r="1782" spans="1:14" x14ac:dyDescent="0.25">
      <c r="A1782" s="39" t="s">
        <v>135</v>
      </c>
      <c r="B1782" s="39" t="s">
        <v>135</v>
      </c>
      <c r="C1782" s="39">
        <v>5006000</v>
      </c>
      <c r="D1782" s="39">
        <v>9</v>
      </c>
      <c r="E1782" s="39">
        <v>80</v>
      </c>
      <c r="F1782" s="39">
        <v>59</v>
      </c>
      <c r="G1782" s="39">
        <v>72</v>
      </c>
      <c r="H1782" s="39">
        <v>58</v>
      </c>
      <c r="I1782" s="39">
        <v>61</v>
      </c>
      <c r="J1782" s="39">
        <v>66</v>
      </c>
      <c r="K1782" s="39">
        <v>52</v>
      </c>
      <c r="L1782" s="39">
        <v>60</v>
      </c>
      <c r="M1782" s="39">
        <v>62</v>
      </c>
      <c r="N1782" s="39">
        <v>60</v>
      </c>
    </row>
    <row r="1783" spans="1:14" x14ac:dyDescent="0.25">
      <c r="A1783" s="39" t="s">
        <v>135</v>
      </c>
      <c r="B1783" s="39" t="s">
        <v>135</v>
      </c>
      <c r="C1783" s="39">
        <v>5008000</v>
      </c>
      <c r="D1783" s="39">
        <v>0</v>
      </c>
      <c r="E1783" s="39">
        <v>27</v>
      </c>
      <c r="F1783" s="39">
        <v>21</v>
      </c>
      <c r="G1783" s="39">
        <v>21</v>
      </c>
      <c r="H1783" s="39">
        <v>23</v>
      </c>
      <c r="I1783" s="39">
        <v>23</v>
      </c>
      <c r="J1783" s="39">
        <v>23</v>
      </c>
      <c r="K1783" s="39">
        <v>23</v>
      </c>
      <c r="L1783" s="39">
        <v>23</v>
      </c>
      <c r="M1783" s="39">
        <v>23</v>
      </c>
      <c r="N1783" s="39">
        <v>23</v>
      </c>
    </row>
    <row r="1784" spans="1:14" x14ac:dyDescent="0.25">
      <c r="A1784" s="39" t="s">
        <v>135</v>
      </c>
      <c r="B1784" s="39" t="s">
        <v>135</v>
      </c>
      <c r="C1784" s="39">
        <v>5008000</v>
      </c>
      <c r="D1784" s="39">
        <v>1</v>
      </c>
      <c r="E1784" s="39">
        <v>28</v>
      </c>
      <c r="F1784" s="39">
        <v>28</v>
      </c>
      <c r="G1784" s="39">
        <v>22</v>
      </c>
      <c r="H1784" s="39">
        <v>22</v>
      </c>
      <c r="I1784" s="39">
        <v>24</v>
      </c>
      <c r="J1784" s="39">
        <v>24</v>
      </c>
      <c r="K1784" s="39">
        <v>24</v>
      </c>
      <c r="L1784" s="39">
        <v>24</v>
      </c>
      <c r="M1784" s="39">
        <v>24</v>
      </c>
      <c r="N1784" s="39">
        <v>24</v>
      </c>
    </row>
    <row r="1785" spans="1:14" x14ac:dyDescent="0.25">
      <c r="A1785" s="39" t="s">
        <v>135</v>
      </c>
      <c r="B1785" s="39" t="s">
        <v>135</v>
      </c>
      <c r="C1785" s="39">
        <v>5008000</v>
      </c>
      <c r="D1785" s="39">
        <v>10</v>
      </c>
      <c r="E1785" s="39">
        <v>27</v>
      </c>
      <c r="F1785" s="39">
        <v>27</v>
      </c>
      <c r="G1785" s="39">
        <v>35</v>
      </c>
      <c r="H1785" s="39">
        <v>33</v>
      </c>
      <c r="I1785" s="39">
        <v>29</v>
      </c>
      <c r="J1785" s="39">
        <v>31</v>
      </c>
      <c r="K1785" s="39">
        <v>25</v>
      </c>
      <c r="L1785" s="39">
        <v>25</v>
      </c>
      <c r="M1785" s="39">
        <v>29</v>
      </c>
      <c r="N1785" s="39">
        <v>28</v>
      </c>
    </row>
    <row r="1786" spans="1:14" x14ac:dyDescent="0.25">
      <c r="A1786" s="39" t="s">
        <v>135</v>
      </c>
      <c r="B1786" s="39" t="s">
        <v>135</v>
      </c>
      <c r="C1786" s="39">
        <v>5008000</v>
      </c>
      <c r="D1786" s="39">
        <v>11</v>
      </c>
      <c r="E1786" s="39">
        <v>32</v>
      </c>
      <c r="F1786" s="39">
        <v>25</v>
      </c>
      <c r="G1786" s="39">
        <v>25</v>
      </c>
      <c r="H1786" s="39">
        <v>33</v>
      </c>
      <c r="I1786" s="39">
        <v>31</v>
      </c>
      <c r="J1786" s="39">
        <v>27</v>
      </c>
      <c r="K1786" s="39">
        <v>29</v>
      </c>
      <c r="L1786" s="39">
        <v>24</v>
      </c>
      <c r="M1786" s="39">
        <v>24</v>
      </c>
      <c r="N1786" s="39">
        <v>27</v>
      </c>
    </row>
    <row r="1787" spans="1:14" x14ac:dyDescent="0.25">
      <c r="A1787" s="39" t="s">
        <v>135</v>
      </c>
      <c r="B1787" s="39" t="s">
        <v>135</v>
      </c>
      <c r="C1787" s="39">
        <v>5008000</v>
      </c>
      <c r="D1787" s="39">
        <v>12</v>
      </c>
      <c r="E1787" s="39">
        <v>25</v>
      </c>
      <c r="F1787" s="39">
        <v>30</v>
      </c>
      <c r="G1787" s="39">
        <v>24</v>
      </c>
      <c r="H1787" s="39">
        <v>24</v>
      </c>
      <c r="I1787" s="39">
        <v>31</v>
      </c>
      <c r="J1787" s="39">
        <v>30</v>
      </c>
      <c r="K1787" s="39">
        <v>26</v>
      </c>
      <c r="L1787" s="39">
        <v>28</v>
      </c>
      <c r="M1787" s="39">
        <v>22</v>
      </c>
      <c r="N1787" s="39">
        <v>23</v>
      </c>
    </row>
    <row r="1788" spans="1:14" x14ac:dyDescent="0.25">
      <c r="A1788" s="39" t="s">
        <v>135</v>
      </c>
      <c r="B1788" s="39" t="s">
        <v>135</v>
      </c>
      <c r="C1788" s="39">
        <v>5008000</v>
      </c>
      <c r="D1788" s="39">
        <v>2</v>
      </c>
      <c r="E1788" s="39">
        <v>30</v>
      </c>
      <c r="F1788" s="39">
        <v>28</v>
      </c>
      <c r="G1788" s="39">
        <v>29</v>
      </c>
      <c r="H1788" s="39">
        <v>23</v>
      </c>
      <c r="I1788" s="39">
        <v>23</v>
      </c>
      <c r="J1788" s="39">
        <v>25</v>
      </c>
      <c r="K1788" s="39">
        <v>25</v>
      </c>
      <c r="L1788" s="39">
        <v>25</v>
      </c>
      <c r="M1788" s="39">
        <v>25</v>
      </c>
      <c r="N1788" s="39">
        <v>25</v>
      </c>
    </row>
    <row r="1789" spans="1:14" x14ac:dyDescent="0.25">
      <c r="A1789" s="39" t="s">
        <v>135</v>
      </c>
      <c r="B1789" s="39" t="s">
        <v>135</v>
      </c>
      <c r="C1789" s="39">
        <v>5008000</v>
      </c>
      <c r="D1789" s="39">
        <v>3</v>
      </c>
      <c r="E1789" s="39">
        <v>25</v>
      </c>
      <c r="F1789" s="39">
        <v>29</v>
      </c>
      <c r="G1789" s="39">
        <v>27</v>
      </c>
      <c r="H1789" s="39">
        <v>28</v>
      </c>
      <c r="I1789" s="39">
        <v>22</v>
      </c>
      <c r="J1789" s="39">
        <v>22</v>
      </c>
      <c r="K1789" s="39">
        <v>24</v>
      </c>
      <c r="L1789" s="39">
        <v>24</v>
      </c>
      <c r="M1789" s="39">
        <v>24</v>
      </c>
      <c r="N1789" s="39">
        <v>24</v>
      </c>
    </row>
    <row r="1790" spans="1:14" x14ac:dyDescent="0.25">
      <c r="A1790" s="39" t="s">
        <v>135</v>
      </c>
      <c r="B1790" s="39" t="s">
        <v>135</v>
      </c>
      <c r="C1790" s="39">
        <v>5008000</v>
      </c>
      <c r="D1790" s="39">
        <v>4</v>
      </c>
      <c r="E1790" s="39">
        <v>25</v>
      </c>
      <c r="F1790" s="39">
        <v>25</v>
      </c>
      <c r="G1790" s="39">
        <v>29</v>
      </c>
      <c r="H1790" s="39">
        <v>27</v>
      </c>
      <c r="I1790" s="39">
        <v>28</v>
      </c>
      <c r="J1790" s="39">
        <v>22</v>
      </c>
      <c r="K1790" s="39">
        <v>22</v>
      </c>
      <c r="L1790" s="39">
        <v>24</v>
      </c>
      <c r="M1790" s="39">
        <v>24</v>
      </c>
      <c r="N1790" s="39">
        <v>24</v>
      </c>
    </row>
    <row r="1791" spans="1:14" x14ac:dyDescent="0.25">
      <c r="A1791" s="39" t="s">
        <v>135</v>
      </c>
      <c r="B1791" s="39" t="s">
        <v>135</v>
      </c>
      <c r="C1791" s="39">
        <v>5008000</v>
      </c>
      <c r="D1791" s="39">
        <v>5</v>
      </c>
      <c r="E1791" s="39">
        <v>32</v>
      </c>
      <c r="F1791" s="39">
        <v>26</v>
      </c>
      <c r="G1791" s="39">
        <v>26</v>
      </c>
      <c r="H1791" s="39">
        <v>29</v>
      </c>
      <c r="I1791" s="39">
        <v>28</v>
      </c>
      <c r="J1791" s="39">
        <v>29</v>
      </c>
      <c r="K1791" s="39">
        <v>23</v>
      </c>
      <c r="L1791" s="39">
        <v>23</v>
      </c>
      <c r="M1791" s="39">
        <v>25</v>
      </c>
      <c r="N1791" s="39">
        <v>25</v>
      </c>
    </row>
    <row r="1792" spans="1:14" x14ac:dyDescent="0.25">
      <c r="A1792" s="39" t="s">
        <v>135</v>
      </c>
      <c r="B1792" s="39" t="s">
        <v>135</v>
      </c>
      <c r="C1792" s="39">
        <v>5008000</v>
      </c>
      <c r="D1792" s="39">
        <v>6</v>
      </c>
      <c r="E1792" s="39">
        <v>30</v>
      </c>
      <c r="F1792" s="39">
        <v>33</v>
      </c>
      <c r="G1792" s="39">
        <v>27</v>
      </c>
      <c r="H1792" s="39">
        <v>27</v>
      </c>
      <c r="I1792" s="39">
        <v>31</v>
      </c>
      <c r="J1792" s="39">
        <v>29</v>
      </c>
      <c r="K1792" s="39">
        <v>30</v>
      </c>
      <c r="L1792" s="39">
        <v>24</v>
      </c>
      <c r="M1792" s="39">
        <v>24</v>
      </c>
      <c r="N1792" s="39">
        <v>26</v>
      </c>
    </row>
    <row r="1793" spans="1:14" x14ac:dyDescent="0.25">
      <c r="A1793" s="39" t="s">
        <v>135</v>
      </c>
      <c r="B1793" s="39" t="s">
        <v>135</v>
      </c>
      <c r="C1793" s="39">
        <v>5008000</v>
      </c>
      <c r="D1793" s="39">
        <v>7</v>
      </c>
      <c r="E1793" s="39">
        <v>35</v>
      </c>
      <c r="F1793" s="39">
        <v>30</v>
      </c>
      <c r="G1793" s="39">
        <v>33</v>
      </c>
      <c r="H1793" s="39">
        <v>27</v>
      </c>
      <c r="I1793" s="39">
        <v>27</v>
      </c>
      <c r="J1793" s="39">
        <v>31</v>
      </c>
      <c r="K1793" s="39">
        <v>29</v>
      </c>
      <c r="L1793" s="39">
        <v>30</v>
      </c>
      <c r="M1793" s="39">
        <v>24</v>
      </c>
      <c r="N1793" s="39">
        <v>24</v>
      </c>
    </row>
    <row r="1794" spans="1:14" x14ac:dyDescent="0.25">
      <c r="A1794" s="39" t="s">
        <v>135</v>
      </c>
      <c r="B1794" s="39" t="s">
        <v>135</v>
      </c>
      <c r="C1794" s="39">
        <v>5008000</v>
      </c>
      <c r="D1794" s="39">
        <v>8</v>
      </c>
      <c r="E1794" s="39">
        <v>36</v>
      </c>
      <c r="F1794" s="39">
        <v>34</v>
      </c>
      <c r="G1794" s="39">
        <v>29</v>
      </c>
      <c r="H1794" s="39">
        <v>32</v>
      </c>
      <c r="I1794" s="39">
        <v>26</v>
      </c>
      <c r="J1794" s="39">
        <v>26</v>
      </c>
      <c r="K1794" s="39">
        <v>30</v>
      </c>
      <c r="L1794" s="39">
        <v>28</v>
      </c>
      <c r="M1794" s="39">
        <v>29</v>
      </c>
      <c r="N1794" s="39">
        <v>23</v>
      </c>
    </row>
    <row r="1795" spans="1:14" x14ac:dyDescent="0.25">
      <c r="A1795" s="39" t="s">
        <v>135</v>
      </c>
      <c r="B1795" s="39" t="s">
        <v>135</v>
      </c>
      <c r="C1795" s="39">
        <v>5008000</v>
      </c>
      <c r="D1795" s="39">
        <v>9</v>
      </c>
      <c r="E1795" s="39">
        <v>29</v>
      </c>
      <c r="F1795" s="39">
        <v>37</v>
      </c>
      <c r="G1795" s="39">
        <v>35</v>
      </c>
      <c r="H1795" s="39">
        <v>30</v>
      </c>
      <c r="I1795" s="39">
        <v>33</v>
      </c>
      <c r="J1795" s="39">
        <v>26</v>
      </c>
      <c r="K1795" s="39">
        <v>27</v>
      </c>
      <c r="L1795" s="39">
        <v>30</v>
      </c>
      <c r="M1795" s="39">
        <v>29</v>
      </c>
      <c r="N1795" s="39">
        <v>30</v>
      </c>
    </row>
    <row r="1796" spans="1:14" x14ac:dyDescent="0.25">
      <c r="A1796" s="39" t="s">
        <v>135</v>
      </c>
      <c r="B1796" s="39" t="s">
        <v>135</v>
      </c>
      <c r="C1796" s="39">
        <v>501000</v>
      </c>
      <c r="D1796" s="39">
        <v>0</v>
      </c>
      <c r="E1796" s="39">
        <v>34</v>
      </c>
      <c r="F1796" s="39">
        <v>32</v>
      </c>
      <c r="G1796" s="39">
        <v>31</v>
      </c>
      <c r="H1796" s="39">
        <v>32</v>
      </c>
      <c r="I1796" s="39">
        <v>32</v>
      </c>
      <c r="J1796" s="39">
        <v>32</v>
      </c>
      <c r="K1796" s="39">
        <v>32</v>
      </c>
      <c r="L1796" s="39">
        <v>32</v>
      </c>
      <c r="M1796" s="39">
        <v>32</v>
      </c>
      <c r="N1796" s="39">
        <v>32</v>
      </c>
    </row>
    <row r="1797" spans="1:14" x14ac:dyDescent="0.25">
      <c r="A1797" s="39" t="s">
        <v>135</v>
      </c>
      <c r="B1797" s="39" t="s">
        <v>135</v>
      </c>
      <c r="C1797" s="39">
        <v>501000</v>
      </c>
      <c r="D1797" s="39">
        <v>1</v>
      </c>
      <c r="E1797" s="39">
        <v>30</v>
      </c>
      <c r="F1797" s="39">
        <v>31</v>
      </c>
      <c r="G1797" s="39">
        <v>30</v>
      </c>
      <c r="H1797" s="39">
        <v>29</v>
      </c>
      <c r="I1797" s="39">
        <v>30</v>
      </c>
      <c r="J1797" s="39">
        <v>30</v>
      </c>
      <c r="K1797" s="39">
        <v>30</v>
      </c>
      <c r="L1797" s="39">
        <v>30</v>
      </c>
      <c r="M1797" s="39">
        <v>30</v>
      </c>
      <c r="N1797" s="39">
        <v>30</v>
      </c>
    </row>
    <row r="1798" spans="1:14" x14ac:dyDescent="0.25">
      <c r="A1798" s="39" t="s">
        <v>135</v>
      </c>
      <c r="B1798" s="39" t="s">
        <v>135</v>
      </c>
      <c r="C1798" s="39">
        <v>501000</v>
      </c>
      <c r="D1798" s="39">
        <v>10</v>
      </c>
      <c r="E1798" s="39">
        <v>38</v>
      </c>
      <c r="F1798" s="39">
        <v>42</v>
      </c>
      <c r="G1798" s="39">
        <v>38</v>
      </c>
      <c r="H1798" s="39">
        <v>34</v>
      </c>
      <c r="I1798" s="39">
        <v>25</v>
      </c>
      <c r="J1798" s="39">
        <v>27</v>
      </c>
      <c r="K1798" s="39">
        <v>25</v>
      </c>
      <c r="L1798" s="39">
        <v>21</v>
      </c>
      <c r="M1798" s="39">
        <v>25</v>
      </c>
      <c r="N1798" s="39">
        <v>25</v>
      </c>
    </row>
    <row r="1799" spans="1:14" x14ac:dyDescent="0.25">
      <c r="A1799" s="39" t="s">
        <v>135</v>
      </c>
      <c r="B1799" s="39" t="s">
        <v>135</v>
      </c>
      <c r="C1799" s="39">
        <v>501000</v>
      </c>
      <c r="D1799" s="39">
        <v>11</v>
      </c>
      <c r="E1799" s="39">
        <v>33</v>
      </c>
      <c r="F1799" s="39">
        <v>36</v>
      </c>
      <c r="G1799" s="39">
        <v>40</v>
      </c>
      <c r="H1799" s="39">
        <v>35</v>
      </c>
      <c r="I1799" s="39">
        <v>32</v>
      </c>
      <c r="J1799" s="39">
        <v>24</v>
      </c>
      <c r="K1799" s="39">
        <v>26</v>
      </c>
      <c r="L1799" s="39">
        <v>24</v>
      </c>
      <c r="M1799" s="39">
        <v>19</v>
      </c>
      <c r="N1799" s="39">
        <v>23</v>
      </c>
    </row>
    <row r="1800" spans="1:14" x14ac:dyDescent="0.25">
      <c r="A1800" s="39" t="s">
        <v>135</v>
      </c>
      <c r="B1800" s="39" t="s">
        <v>135</v>
      </c>
      <c r="C1800" s="39">
        <v>501000</v>
      </c>
      <c r="D1800" s="39">
        <v>12</v>
      </c>
      <c r="E1800" s="39">
        <v>35</v>
      </c>
      <c r="F1800" s="39">
        <v>32</v>
      </c>
      <c r="G1800" s="39">
        <v>35</v>
      </c>
      <c r="H1800" s="39">
        <v>39</v>
      </c>
      <c r="I1800" s="39">
        <v>35</v>
      </c>
      <c r="J1800" s="39">
        <v>31</v>
      </c>
      <c r="K1800" s="39">
        <v>23</v>
      </c>
      <c r="L1800" s="39">
        <v>25</v>
      </c>
      <c r="M1800" s="39">
        <v>23</v>
      </c>
      <c r="N1800" s="39">
        <v>19</v>
      </c>
    </row>
    <row r="1801" spans="1:14" x14ac:dyDescent="0.25">
      <c r="A1801" s="39" t="s">
        <v>135</v>
      </c>
      <c r="B1801" s="39" t="s">
        <v>135</v>
      </c>
      <c r="C1801" s="39">
        <v>501000</v>
      </c>
      <c r="D1801" s="39">
        <v>2</v>
      </c>
      <c r="E1801" s="39">
        <v>30</v>
      </c>
      <c r="F1801" s="39">
        <v>30</v>
      </c>
      <c r="G1801" s="39">
        <v>31</v>
      </c>
      <c r="H1801" s="39">
        <v>30</v>
      </c>
      <c r="I1801" s="39">
        <v>29</v>
      </c>
      <c r="J1801" s="39">
        <v>30</v>
      </c>
      <c r="K1801" s="39">
        <v>30</v>
      </c>
      <c r="L1801" s="39">
        <v>30</v>
      </c>
      <c r="M1801" s="39">
        <v>30</v>
      </c>
      <c r="N1801" s="39">
        <v>30</v>
      </c>
    </row>
    <row r="1802" spans="1:14" x14ac:dyDescent="0.25">
      <c r="A1802" s="39" t="s">
        <v>135</v>
      </c>
      <c r="B1802" s="39" t="s">
        <v>135</v>
      </c>
      <c r="C1802" s="39">
        <v>501000</v>
      </c>
      <c r="D1802" s="39">
        <v>3</v>
      </c>
      <c r="E1802" s="39">
        <v>23</v>
      </c>
      <c r="F1802" s="39">
        <v>27</v>
      </c>
      <c r="G1802" s="39">
        <v>27</v>
      </c>
      <c r="H1802" s="39">
        <v>28</v>
      </c>
      <c r="I1802" s="39">
        <v>27</v>
      </c>
      <c r="J1802" s="39">
        <v>27</v>
      </c>
      <c r="K1802" s="39">
        <v>27</v>
      </c>
      <c r="L1802" s="39">
        <v>27</v>
      </c>
      <c r="M1802" s="39">
        <v>27</v>
      </c>
      <c r="N1802" s="39">
        <v>27</v>
      </c>
    </row>
    <row r="1803" spans="1:14" x14ac:dyDescent="0.25">
      <c r="A1803" s="39" t="s">
        <v>135</v>
      </c>
      <c r="B1803" s="39" t="s">
        <v>135</v>
      </c>
      <c r="C1803" s="39">
        <v>501000</v>
      </c>
      <c r="D1803" s="39">
        <v>4</v>
      </c>
      <c r="E1803" s="39">
        <v>28</v>
      </c>
      <c r="F1803" s="39">
        <v>22</v>
      </c>
      <c r="G1803" s="39">
        <v>27</v>
      </c>
      <c r="H1803" s="39">
        <v>27</v>
      </c>
      <c r="I1803" s="39">
        <v>28</v>
      </c>
      <c r="J1803" s="39">
        <v>27</v>
      </c>
      <c r="K1803" s="39">
        <v>26</v>
      </c>
      <c r="L1803" s="39">
        <v>27</v>
      </c>
      <c r="M1803" s="39">
        <v>27</v>
      </c>
      <c r="N1803" s="39">
        <v>27</v>
      </c>
    </row>
    <row r="1804" spans="1:14" x14ac:dyDescent="0.25">
      <c r="A1804" s="39" t="s">
        <v>135</v>
      </c>
      <c r="B1804" s="39" t="s">
        <v>135</v>
      </c>
      <c r="C1804" s="39">
        <v>501000</v>
      </c>
      <c r="D1804" s="39">
        <v>5</v>
      </c>
      <c r="E1804" s="39">
        <v>29</v>
      </c>
      <c r="F1804" s="39">
        <v>27</v>
      </c>
      <c r="G1804" s="39">
        <v>22</v>
      </c>
      <c r="H1804" s="39">
        <v>26</v>
      </c>
      <c r="I1804" s="39">
        <v>26</v>
      </c>
      <c r="J1804" s="39">
        <v>27</v>
      </c>
      <c r="K1804" s="39">
        <v>26</v>
      </c>
      <c r="L1804" s="39">
        <v>26</v>
      </c>
      <c r="M1804" s="39">
        <v>26</v>
      </c>
      <c r="N1804" s="39">
        <v>26</v>
      </c>
    </row>
    <row r="1805" spans="1:14" x14ac:dyDescent="0.25">
      <c r="A1805" s="39" t="s">
        <v>135</v>
      </c>
      <c r="B1805" s="39" t="s">
        <v>135</v>
      </c>
      <c r="C1805" s="39">
        <v>501000</v>
      </c>
      <c r="D1805" s="39">
        <v>6</v>
      </c>
      <c r="E1805" s="39">
        <v>27</v>
      </c>
      <c r="F1805" s="39">
        <v>29</v>
      </c>
      <c r="G1805" s="39">
        <v>27</v>
      </c>
      <c r="H1805" s="39">
        <v>22</v>
      </c>
      <c r="I1805" s="39">
        <v>26</v>
      </c>
      <c r="J1805" s="39">
        <v>26</v>
      </c>
      <c r="K1805" s="39">
        <v>27</v>
      </c>
      <c r="L1805" s="39">
        <v>26</v>
      </c>
      <c r="M1805" s="39">
        <v>25</v>
      </c>
      <c r="N1805" s="39">
        <v>26</v>
      </c>
    </row>
    <row r="1806" spans="1:14" x14ac:dyDescent="0.25">
      <c r="A1806" s="39" t="s">
        <v>135</v>
      </c>
      <c r="B1806" s="39" t="s">
        <v>135</v>
      </c>
      <c r="C1806" s="39">
        <v>501000</v>
      </c>
      <c r="D1806" s="39">
        <v>7</v>
      </c>
      <c r="E1806" s="39">
        <v>36</v>
      </c>
      <c r="F1806" s="39">
        <v>27</v>
      </c>
      <c r="G1806" s="39">
        <v>29</v>
      </c>
      <c r="H1806" s="39">
        <v>27</v>
      </c>
      <c r="I1806" s="39">
        <v>22</v>
      </c>
      <c r="J1806" s="39">
        <v>26</v>
      </c>
      <c r="K1806" s="39">
        <v>26</v>
      </c>
      <c r="L1806" s="39">
        <v>27</v>
      </c>
      <c r="M1806" s="39">
        <v>26</v>
      </c>
      <c r="N1806" s="39">
        <v>25</v>
      </c>
    </row>
    <row r="1807" spans="1:14" x14ac:dyDescent="0.25">
      <c r="A1807" s="39" t="s">
        <v>135</v>
      </c>
      <c r="B1807" s="39" t="s">
        <v>135</v>
      </c>
      <c r="C1807" s="39">
        <v>501000</v>
      </c>
      <c r="D1807" s="39">
        <v>8</v>
      </c>
      <c r="E1807" s="39">
        <v>38</v>
      </c>
      <c r="F1807" s="39">
        <v>34</v>
      </c>
      <c r="G1807" s="39">
        <v>25</v>
      </c>
      <c r="H1807" s="39">
        <v>27</v>
      </c>
      <c r="I1807" s="39">
        <v>25</v>
      </c>
      <c r="J1807" s="39">
        <v>20</v>
      </c>
      <c r="K1807" s="39">
        <v>24</v>
      </c>
      <c r="L1807" s="39">
        <v>24</v>
      </c>
      <c r="M1807" s="39">
        <v>26</v>
      </c>
      <c r="N1807" s="39">
        <v>25</v>
      </c>
    </row>
    <row r="1808" spans="1:14" x14ac:dyDescent="0.25">
      <c r="A1808" s="39" t="s">
        <v>135</v>
      </c>
      <c r="B1808" s="39" t="s">
        <v>135</v>
      </c>
      <c r="C1808" s="39">
        <v>501000</v>
      </c>
      <c r="D1808" s="39">
        <v>9</v>
      </c>
      <c r="E1808" s="39">
        <v>45</v>
      </c>
      <c r="F1808" s="39">
        <v>40</v>
      </c>
      <c r="G1808" s="39">
        <v>37</v>
      </c>
      <c r="H1808" s="39">
        <v>27</v>
      </c>
      <c r="I1808" s="39">
        <v>29</v>
      </c>
      <c r="J1808" s="39">
        <v>27</v>
      </c>
      <c r="K1808" s="39">
        <v>22</v>
      </c>
      <c r="L1808" s="39">
        <v>26</v>
      </c>
      <c r="M1808" s="39">
        <v>26</v>
      </c>
      <c r="N1808" s="39">
        <v>27</v>
      </c>
    </row>
    <row r="1809" spans="1:14" x14ac:dyDescent="0.25">
      <c r="A1809" s="39" t="s">
        <v>135</v>
      </c>
      <c r="B1809" s="39" t="s">
        <v>135</v>
      </c>
      <c r="C1809" s="39">
        <v>502000</v>
      </c>
      <c r="D1809" s="39">
        <v>0</v>
      </c>
      <c r="E1809" s="39">
        <v>84</v>
      </c>
      <c r="F1809" s="39">
        <v>76</v>
      </c>
      <c r="G1809" s="39">
        <v>75</v>
      </c>
      <c r="H1809" s="39">
        <v>78</v>
      </c>
      <c r="I1809" s="39">
        <v>78</v>
      </c>
      <c r="J1809" s="39">
        <v>78</v>
      </c>
      <c r="K1809" s="39">
        <v>78</v>
      </c>
      <c r="L1809" s="39">
        <v>78</v>
      </c>
      <c r="M1809" s="39">
        <v>78</v>
      </c>
      <c r="N1809" s="39">
        <v>78</v>
      </c>
    </row>
    <row r="1810" spans="1:14" x14ac:dyDescent="0.25">
      <c r="A1810" s="39" t="s">
        <v>135</v>
      </c>
      <c r="B1810" s="39" t="s">
        <v>135</v>
      </c>
      <c r="C1810" s="39">
        <v>502000</v>
      </c>
      <c r="D1810" s="39">
        <v>1</v>
      </c>
      <c r="E1810" s="39">
        <v>95</v>
      </c>
      <c r="F1810" s="39">
        <v>85</v>
      </c>
      <c r="G1810" s="39">
        <v>77</v>
      </c>
      <c r="H1810" s="39">
        <v>76</v>
      </c>
      <c r="I1810" s="39">
        <v>79</v>
      </c>
      <c r="J1810" s="39">
        <v>79</v>
      </c>
      <c r="K1810" s="39">
        <v>79</v>
      </c>
      <c r="L1810" s="39">
        <v>79</v>
      </c>
      <c r="M1810" s="39">
        <v>79</v>
      </c>
      <c r="N1810" s="39">
        <v>79</v>
      </c>
    </row>
    <row r="1811" spans="1:14" x14ac:dyDescent="0.25">
      <c r="A1811" s="39" t="s">
        <v>135</v>
      </c>
      <c r="B1811" s="39" t="s">
        <v>135</v>
      </c>
      <c r="C1811" s="39">
        <v>502000</v>
      </c>
      <c r="D1811" s="39">
        <v>10</v>
      </c>
      <c r="E1811" s="39">
        <v>81</v>
      </c>
      <c r="F1811" s="39">
        <v>77</v>
      </c>
      <c r="G1811" s="39">
        <v>78</v>
      </c>
      <c r="H1811" s="39">
        <v>68</v>
      </c>
      <c r="I1811" s="39">
        <v>85</v>
      </c>
      <c r="J1811" s="39">
        <v>76</v>
      </c>
      <c r="K1811" s="39">
        <v>70</v>
      </c>
      <c r="L1811" s="39">
        <v>81</v>
      </c>
      <c r="M1811" s="39">
        <v>86</v>
      </c>
      <c r="N1811" s="39">
        <v>86</v>
      </c>
    </row>
    <row r="1812" spans="1:14" x14ac:dyDescent="0.25">
      <c r="A1812" s="39" t="s">
        <v>135</v>
      </c>
      <c r="B1812" s="39" t="s">
        <v>135</v>
      </c>
      <c r="C1812" s="39">
        <v>502000</v>
      </c>
      <c r="D1812" s="39">
        <v>11</v>
      </c>
      <c r="E1812" s="39">
        <v>64</v>
      </c>
      <c r="F1812" s="39">
        <v>79</v>
      </c>
      <c r="G1812" s="39">
        <v>75</v>
      </c>
      <c r="H1812" s="39">
        <v>76</v>
      </c>
      <c r="I1812" s="39">
        <v>67</v>
      </c>
      <c r="J1812" s="39">
        <v>83</v>
      </c>
      <c r="K1812" s="39">
        <v>74</v>
      </c>
      <c r="L1812" s="39">
        <v>69</v>
      </c>
      <c r="M1812" s="39">
        <v>79</v>
      </c>
      <c r="N1812" s="39">
        <v>84</v>
      </c>
    </row>
    <row r="1813" spans="1:14" x14ac:dyDescent="0.25">
      <c r="A1813" s="39" t="s">
        <v>135</v>
      </c>
      <c r="B1813" s="39" t="s">
        <v>135</v>
      </c>
      <c r="C1813" s="39">
        <v>502000</v>
      </c>
      <c r="D1813" s="39">
        <v>12</v>
      </c>
      <c r="E1813" s="39">
        <v>70</v>
      </c>
      <c r="F1813" s="39">
        <v>60</v>
      </c>
      <c r="G1813" s="39">
        <v>76</v>
      </c>
      <c r="H1813" s="39">
        <v>72</v>
      </c>
      <c r="I1813" s="39">
        <v>72</v>
      </c>
      <c r="J1813" s="39">
        <v>64</v>
      </c>
      <c r="K1813" s="39">
        <v>79</v>
      </c>
      <c r="L1813" s="39">
        <v>71</v>
      </c>
      <c r="M1813" s="39">
        <v>66</v>
      </c>
      <c r="N1813" s="39">
        <v>76</v>
      </c>
    </row>
    <row r="1814" spans="1:14" x14ac:dyDescent="0.25">
      <c r="A1814" s="39" t="s">
        <v>135</v>
      </c>
      <c r="B1814" s="39" t="s">
        <v>135</v>
      </c>
      <c r="C1814" s="39">
        <v>502000</v>
      </c>
      <c r="D1814" s="39">
        <v>2</v>
      </c>
      <c r="E1814" s="39">
        <v>93</v>
      </c>
      <c r="F1814" s="39">
        <v>93</v>
      </c>
      <c r="G1814" s="39">
        <v>84</v>
      </c>
      <c r="H1814" s="39">
        <v>76</v>
      </c>
      <c r="I1814" s="39">
        <v>74</v>
      </c>
      <c r="J1814" s="39">
        <v>78</v>
      </c>
      <c r="K1814" s="39">
        <v>78</v>
      </c>
      <c r="L1814" s="39">
        <v>78</v>
      </c>
      <c r="M1814" s="39">
        <v>78</v>
      </c>
      <c r="N1814" s="39">
        <v>78</v>
      </c>
    </row>
    <row r="1815" spans="1:14" x14ac:dyDescent="0.25">
      <c r="A1815" s="39" t="s">
        <v>135</v>
      </c>
      <c r="B1815" s="39" t="s">
        <v>135</v>
      </c>
      <c r="C1815" s="39">
        <v>502000</v>
      </c>
      <c r="D1815" s="39">
        <v>3</v>
      </c>
      <c r="E1815" s="39">
        <v>87</v>
      </c>
      <c r="F1815" s="39">
        <v>92</v>
      </c>
      <c r="G1815" s="39">
        <v>92</v>
      </c>
      <c r="H1815" s="39">
        <v>83</v>
      </c>
      <c r="I1815" s="39">
        <v>74</v>
      </c>
      <c r="J1815" s="39">
        <v>73</v>
      </c>
      <c r="K1815" s="39">
        <v>77</v>
      </c>
      <c r="L1815" s="39">
        <v>77</v>
      </c>
      <c r="M1815" s="39">
        <v>77</v>
      </c>
      <c r="N1815" s="39">
        <v>77</v>
      </c>
    </row>
    <row r="1816" spans="1:14" x14ac:dyDescent="0.25">
      <c r="A1816" s="39" t="s">
        <v>135</v>
      </c>
      <c r="B1816" s="39" t="s">
        <v>135</v>
      </c>
      <c r="C1816" s="39">
        <v>502000</v>
      </c>
      <c r="D1816" s="39">
        <v>4</v>
      </c>
      <c r="E1816" s="39">
        <v>73</v>
      </c>
      <c r="F1816" s="39">
        <v>85</v>
      </c>
      <c r="G1816" s="39">
        <v>90</v>
      </c>
      <c r="H1816" s="39">
        <v>90</v>
      </c>
      <c r="I1816" s="39">
        <v>81</v>
      </c>
      <c r="J1816" s="39">
        <v>73</v>
      </c>
      <c r="K1816" s="39">
        <v>72</v>
      </c>
      <c r="L1816" s="39">
        <v>75</v>
      </c>
      <c r="M1816" s="39">
        <v>75</v>
      </c>
      <c r="N1816" s="39">
        <v>75</v>
      </c>
    </row>
    <row r="1817" spans="1:14" x14ac:dyDescent="0.25">
      <c r="A1817" s="39" t="s">
        <v>135</v>
      </c>
      <c r="B1817" s="39" t="s">
        <v>135</v>
      </c>
      <c r="C1817" s="39">
        <v>502000</v>
      </c>
      <c r="D1817" s="39">
        <v>5</v>
      </c>
      <c r="E1817" s="39">
        <v>80</v>
      </c>
      <c r="F1817" s="39">
        <v>75</v>
      </c>
      <c r="G1817" s="39">
        <v>86</v>
      </c>
      <c r="H1817" s="39">
        <v>91</v>
      </c>
      <c r="I1817" s="39">
        <v>92</v>
      </c>
      <c r="J1817" s="39">
        <v>82</v>
      </c>
      <c r="K1817" s="39">
        <v>74</v>
      </c>
      <c r="L1817" s="39">
        <v>73</v>
      </c>
      <c r="M1817" s="39">
        <v>76</v>
      </c>
      <c r="N1817" s="39">
        <v>76</v>
      </c>
    </row>
    <row r="1818" spans="1:14" x14ac:dyDescent="0.25">
      <c r="A1818" s="39" t="s">
        <v>135</v>
      </c>
      <c r="B1818" s="39" t="s">
        <v>135</v>
      </c>
      <c r="C1818" s="39">
        <v>502000</v>
      </c>
      <c r="D1818" s="39">
        <v>6</v>
      </c>
      <c r="E1818" s="39">
        <v>91</v>
      </c>
      <c r="F1818" s="39">
        <v>81</v>
      </c>
      <c r="G1818" s="39">
        <v>75</v>
      </c>
      <c r="H1818" s="39">
        <v>87</v>
      </c>
      <c r="I1818" s="39">
        <v>92</v>
      </c>
      <c r="J1818" s="39">
        <v>92</v>
      </c>
      <c r="K1818" s="39">
        <v>83</v>
      </c>
      <c r="L1818" s="39">
        <v>75</v>
      </c>
      <c r="M1818" s="39">
        <v>73</v>
      </c>
      <c r="N1818" s="39">
        <v>77</v>
      </c>
    </row>
    <row r="1819" spans="1:14" x14ac:dyDescent="0.25">
      <c r="A1819" s="39" t="s">
        <v>135</v>
      </c>
      <c r="B1819" s="39" t="s">
        <v>135</v>
      </c>
      <c r="C1819" s="39">
        <v>502000</v>
      </c>
      <c r="D1819" s="39">
        <v>7</v>
      </c>
      <c r="E1819" s="39">
        <v>70</v>
      </c>
      <c r="F1819" s="39">
        <v>87</v>
      </c>
      <c r="G1819" s="39">
        <v>78</v>
      </c>
      <c r="H1819" s="39">
        <v>72</v>
      </c>
      <c r="I1819" s="39">
        <v>84</v>
      </c>
      <c r="J1819" s="39">
        <v>89</v>
      </c>
      <c r="K1819" s="39">
        <v>89</v>
      </c>
      <c r="L1819" s="39">
        <v>80</v>
      </c>
      <c r="M1819" s="39">
        <v>72</v>
      </c>
      <c r="N1819" s="39">
        <v>71</v>
      </c>
    </row>
    <row r="1820" spans="1:14" x14ac:dyDescent="0.25">
      <c r="A1820" s="39" t="s">
        <v>135</v>
      </c>
      <c r="B1820" s="39" t="s">
        <v>135</v>
      </c>
      <c r="C1820" s="39">
        <v>502000</v>
      </c>
      <c r="D1820" s="39">
        <v>8</v>
      </c>
      <c r="E1820" s="39">
        <v>79</v>
      </c>
      <c r="F1820" s="39">
        <v>69</v>
      </c>
      <c r="G1820" s="39">
        <v>86</v>
      </c>
      <c r="H1820" s="39">
        <v>77</v>
      </c>
      <c r="I1820" s="39">
        <v>71</v>
      </c>
      <c r="J1820" s="39">
        <v>82</v>
      </c>
      <c r="K1820" s="39">
        <v>87</v>
      </c>
      <c r="L1820" s="39">
        <v>87</v>
      </c>
      <c r="M1820" s="39">
        <v>79</v>
      </c>
      <c r="N1820" s="39">
        <v>71</v>
      </c>
    </row>
    <row r="1821" spans="1:14" x14ac:dyDescent="0.25">
      <c r="A1821" s="39" t="s">
        <v>135</v>
      </c>
      <c r="B1821" s="39" t="s">
        <v>135</v>
      </c>
      <c r="C1821" s="39">
        <v>502000</v>
      </c>
      <c r="D1821" s="39">
        <v>9</v>
      </c>
      <c r="E1821" s="39">
        <v>82</v>
      </c>
      <c r="F1821" s="39">
        <v>82</v>
      </c>
      <c r="G1821" s="39">
        <v>72</v>
      </c>
      <c r="H1821" s="39">
        <v>90</v>
      </c>
      <c r="I1821" s="39">
        <v>80</v>
      </c>
      <c r="J1821" s="39">
        <v>75</v>
      </c>
      <c r="K1821" s="39">
        <v>86</v>
      </c>
      <c r="L1821" s="39">
        <v>91</v>
      </c>
      <c r="M1821" s="39">
        <v>92</v>
      </c>
      <c r="N1821" s="39">
        <v>82</v>
      </c>
    </row>
    <row r="1822" spans="1:14" x14ac:dyDescent="0.25">
      <c r="A1822" s="39" t="s">
        <v>135</v>
      </c>
      <c r="B1822" s="39" t="s">
        <v>135</v>
      </c>
      <c r="C1822" s="39">
        <v>503000</v>
      </c>
      <c r="D1822" s="39">
        <v>0</v>
      </c>
      <c r="E1822" s="39">
        <v>193</v>
      </c>
      <c r="F1822" s="39">
        <v>174</v>
      </c>
      <c r="G1822" s="39">
        <v>171</v>
      </c>
      <c r="H1822" s="39">
        <v>180</v>
      </c>
      <c r="I1822" s="39">
        <v>180</v>
      </c>
      <c r="J1822" s="39">
        <v>180</v>
      </c>
      <c r="K1822" s="39">
        <v>180</v>
      </c>
      <c r="L1822" s="39">
        <v>180</v>
      </c>
      <c r="M1822" s="39">
        <v>180</v>
      </c>
      <c r="N1822" s="39">
        <v>180</v>
      </c>
    </row>
    <row r="1823" spans="1:14" x14ac:dyDescent="0.25">
      <c r="A1823" s="39" t="s">
        <v>135</v>
      </c>
      <c r="B1823" s="39" t="s">
        <v>135</v>
      </c>
      <c r="C1823" s="39">
        <v>503000</v>
      </c>
      <c r="D1823" s="39">
        <v>1</v>
      </c>
      <c r="E1823" s="39">
        <v>198</v>
      </c>
      <c r="F1823" s="39">
        <v>194</v>
      </c>
      <c r="G1823" s="39">
        <v>175</v>
      </c>
      <c r="H1823" s="39">
        <v>172</v>
      </c>
      <c r="I1823" s="39">
        <v>180</v>
      </c>
      <c r="J1823" s="39">
        <v>180</v>
      </c>
      <c r="K1823" s="39">
        <v>180</v>
      </c>
      <c r="L1823" s="39">
        <v>180</v>
      </c>
      <c r="M1823" s="39">
        <v>180</v>
      </c>
      <c r="N1823" s="39">
        <v>180</v>
      </c>
    </row>
    <row r="1824" spans="1:14" x14ac:dyDescent="0.25">
      <c r="A1824" s="39" t="s">
        <v>135</v>
      </c>
      <c r="B1824" s="39" t="s">
        <v>135</v>
      </c>
      <c r="C1824" s="39">
        <v>503000</v>
      </c>
      <c r="D1824" s="39">
        <v>10</v>
      </c>
      <c r="E1824" s="39">
        <v>226</v>
      </c>
      <c r="F1824" s="39">
        <v>224</v>
      </c>
      <c r="G1824" s="39">
        <v>215</v>
      </c>
      <c r="H1824" s="39">
        <v>209</v>
      </c>
      <c r="I1824" s="39">
        <v>212</v>
      </c>
      <c r="J1824" s="39">
        <v>232</v>
      </c>
      <c r="K1824" s="39">
        <v>250</v>
      </c>
      <c r="L1824" s="39">
        <v>209</v>
      </c>
      <c r="M1824" s="39">
        <v>230</v>
      </c>
      <c r="N1824" s="39">
        <v>211</v>
      </c>
    </row>
    <row r="1825" spans="1:14" x14ac:dyDescent="0.25">
      <c r="A1825" s="39" t="s">
        <v>135</v>
      </c>
      <c r="B1825" s="39" t="s">
        <v>135</v>
      </c>
      <c r="C1825" s="39">
        <v>503000</v>
      </c>
      <c r="D1825" s="39">
        <v>11</v>
      </c>
      <c r="E1825" s="39">
        <v>196</v>
      </c>
      <c r="F1825" s="39">
        <v>216</v>
      </c>
      <c r="G1825" s="39">
        <v>215</v>
      </c>
      <c r="H1825" s="39">
        <v>206</v>
      </c>
      <c r="I1825" s="39">
        <v>201</v>
      </c>
      <c r="J1825" s="39">
        <v>204</v>
      </c>
      <c r="K1825" s="39">
        <v>223</v>
      </c>
      <c r="L1825" s="39">
        <v>240</v>
      </c>
      <c r="M1825" s="39">
        <v>201</v>
      </c>
      <c r="N1825" s="39">
        <v>221</v>
      </c>
    </row>
    <row r="1826" spans="1:14" x14ac:dyDescent="0.25">
      <c r="A1826" s="39" t="s">
        <v>135</v>
      </c>
      <c r="B1826" s="39" t="s">
        <v>135</v>
      </c>
      <c r="C1826" s="39">
        <v>503000</v>
      </c>
      <c r="D1826" s="39">
        <v>12</v>
      </c>
      <c r="E1826" s="39">
        <v>195</v>
      </c>
      <c r="F1826" s="39">
        <v>183</v>
      </c>
      <c r="G1826" s="39">
        <v>202</v>
      </c>
      <c r="H1826" s="39">
        <v>201</v>
      </c>
      <c r="I1826" s="39">
        <v>192</v>
      </c>
      <c r="J1826" s="39">
        <v>188</v>
      </c>
      <c r="K1826" s="39">
        <v>190</v>
      </c>
      <c r="L1826" s="39">
        <v>208</v>
      </c>
      <c r="M1826" s="39">
        <v>224</v>
      </c>
      <c r="N1826" s="39">
        <v>188</v>
      </c>
    </row>
    <row r="1827" spans="1:14" x14ac:dyDescent="0.25">
      <c r="A1827" s="39" t="s">
        <v>135</v>
      </c>
      <c r="B1827" s="39" t="s">
        <v>135</v>
      </c>
      <c r="C1827" s="39">
        <v>503000</v>
      </c>
      <c r="D1827" s="39">
        <v>2</v>
      </c>
      <c r="E1827" s="39">
        <v>215</v>
      </c>
      <c r="F1827" s="39">
        <v>196</v>
      </c>
      <c r="G1827" s="39">
        <v>193</v>
      </c>
      <c r="H1827" s="39">
        <v>174</v>
      </c>
      <c r="I1827" s="39">
        <v>171</v>
      </c>
      <c r="J1827" s="39">
        <v>179</v>
      </c>
      <c r="K1827" s="39">
        <v>179</v>
      </c>
      <c r="L1827" s="39">
        <v>179</v>
      </c>
      <c r="M1827" s="39">
        <v>179</v>
      </c>
      <c r="N1827" s="39">
        <v>179</v>
      </c>
    </row>
    <row r="1828" spans="1:14" x14ac:dyDescent="0.25">
      <c r="A1828" s="39" t="s">
        <v>135</v>
      </c>
      <c r="B1828" s="39" t="s">
        <v>135</v>
      </c>
      <c r="C1828" s="39">
        <v>503000</v>
      </c>
      <c r="D1828" s="39">
        <v>3</v>
      </c>
      <c r="E1828" s="39">
        <v>194</v>
      </c>
      <c r="F1828" s="39">
        <v>214</v>
      </c>
      <c r="G1828" s="39">
        <v>195</v>
      </c>
      <c r="H1828" s="39">
        <v>192</v>
      </c>
      <c r="I1828" s="39">
        <v>173</v>
      </c>
      <c r="J1828" s="39">
        <v>170</v>
      </c>
      <c r="K1828" s="39">
        <v>178</v>
      </c>
      <c r="L1828" s="39">
        <v>178</v>
      </c>
      <c r="M1828" s="39">
        <v>178</v>
      </c>
      <c r="N1828" s="39">
        <v>178</v>
      </c>
    </row>
    <row r="1829" spans="1:14" x14ac:dyDescent="0.25">
      <c r="A1829" s="39" t="s">
        <v>135</v>
      </c>
      <c r="B1829" s="39" t="s">
        <v>135</v>
      </c>
      <c r="C1829" s="39">
        <v>503000</v>
      </c>
      <c r="D1829" s="39">
        <v>4</v>
      </c>
      <c r="E1829" s="39">
        <v>232</v>
      </c>
      <c r="F1829" s="39">
        <v>194</v>
      </c>
      <c r="G1829" s="39">
        <v>213</v>
      </c>
      <c r="H1829" s="39">
        <v>195</v>
      </c>
      <c r="I1829" s="39">
        <v>191</v>
      </c>
      <c r="J1829" s="39">
        <v>172</v>
      </c>
      <c r="K1829" s="39">
        <v>170</v>
      </c>
      <c r="L1829" s="39">
        <v>178</v>
      </c>
      <c r="M1829" s="39">
        <v>178</v>
      </c>
      <c r="N1829" s="39">
        <v>178</v>
      </c>
    </row>
    <row r="1830" spans="1:14" x14ac:dyDescent="0.25">
      <c r="A1830" s="39" t="s">
        <v>135</v>
      </c>
      <c r="B1830" s="39" t="s">
        <v>135</v>
      </c>
      <c r="C1830" s="39">
        <v>503000</v>
      </c>
      <c r="D1830" s="39">
        <v>5</v>
      </c>
      <c r="E1830" s="39">
        <v>214</v>
      </c>
      <c r="F1830" s="39">
        <v>231</v>
      </c>
      <c r="G1830" s="39">
        <v>193</v>
      </c>
      <c r="H1830" s="39">
        <v>212</v>
      </c>
      <c r="I1830" s="39">
        <v>194</v>
      </c>
      <c r="J1830" s="39">
        <v>191</v>
      </c>
      <c r="K1830" s="39">
        <v>172</v>
      </c>
      <c r="L1830" s="39">
        <v>169</v>
      </c>
      <c r="M1830" s="39">
        <v>177</v>
      </c>
      <c r="N1830" s="39">
        <v>177</v>
      </c>
    </row>
    <row r="1831" spans="1:14" x14ac:dyDescent="0.25">
      <c r="A1831" s="39" t="s">
        <v>135</v>
      </c>
      <c r="B1831" s="39" t="s">
        <v>135</v>
      </c>
      <c r="C1831" s="39">
        <v>503000</v>
      </c>
      <c r="D1831" s="39">
        <v>6</v>
      </c>
      <c r="E1831" s="39">
        <v>202</v>
      </c>
      <c r="F1831" s="39">
        <v>221</v>
      </c>
      <c r="G1831" s="39">
        <v>238</v>
      </c>
      <c r="H1831" s="39">
        <v>199</v>
      </c>
      <c r="I1831" s="39">
        <v>219</v>
      </c>
      <c r="J1831" s="39">
        <v>200</v>
      </c>
      <c r="K1831" s="39">
        <v>196</v>
      </c>
      <c r="L1831" s="39">
        <v>177</v>
      </c>
      <c r="M1831" s="39">
        <v>174</v>
      </c>
      <c r="N1831" s="39">
        <v>183</v>
      </c>
    </row>
    <row r="1832" spans="1:14" x14ac:dyDescent="0.25">
      <c r="A1832" s="39" t="s">
        <v>135</v>
      </c>
      <c r="B1832" s="39" t="s">
        <v>135</v>
      </c>
      <c r="C1832" s="39">
        <v>503000</v>
      </c>
      <c r="D1832" s="39">
        <v>7</v>
      </c>
      <c r="E1832" s="39">
        <v>201</v>
      </c>
      <c r="F1832" s="39">
        <v>204</v>
      </c>
      <c r="G1832" s="39">
        <v>223</v>
      </c>
      <c r="H1832" s="39">
        <v>240</v>
      </c>
      <c r="I1832" s="39">
        <v>201</v>
      </c>
      <c r="J1832" s="39">
        <v>221</v>
      </c>
      <c r="K1832" s="39">
        <v>202</v>
      </c>
      <c r="L1832" s="39">
        <v>198</v>
      </c>
      <c r="M1832" s="39">
        <v>179</v>
      </c>
      <c r="N1832" s="39">
        <v>176</v>
      </c>
    </row>
    <row r="1833" spans="1:14" x14ac:dyDescent="0.25">
      <c r="A1833" s="39" t="s">
        <v>135</v>
      </c>
      <c r="B1833" s="39" t="s">
        <v>135</v>
      </c>
      <c r="C1833" s="39">
        <v>503000</v>
      </c>
      <c r="D1833" s="39">
        <v>8</v>
      </c>
      <c r="E1833" s="39">
        <v>206</v>
      </c>
      <c r="F1833" s="39">
        <v>201</v>
      </c>
      <c r="G1833" s="39">
        <v>204</v>
      </c>
      <c r="H1833" s="39">
        <v>223</v>
      </c>
      <c r="I1833" s="39">
        <v>240</v>
      </c>
      <c r="J1833" s="39">
        <v>201</v>
      </c>
      <c r="K1833" s="39">
        <v>221</v>
      </c>
      <c r="L1833" s="39">
        <v>202</v>
      </c>
      <c r="M1833" s="39">
        <v>198</v>
      </c>
      <c r="N1833" s="39">
        <v>178</v>
      </c>
    </row>
    <row r="1834" spans="1:14" x14ac:dyDescent="0.25">
      <c r="A1834" s="39" t="s">
        <v>135</v>
      </c>
      <c r="B1834" s="39" t="s">
        <v>135</v>
      </c>
      <c r="C1834" s="39">
        <v>503000</v>
      </c>
      <c r="D1834" s="39">
        <v>9</v>
      </c>
      <c r="E1834" s="39">
        <v>220</v>
      </c>
      <c r="F1834" s="39">
        <v>210</v>
      </c>
      <c r="G1834" s="39">
        <v>205</v>
      </c>
      <c r="H1834" s="39">
        <v>208</v>
      </c>
      <c r="I1834" s="39">
        <v>228</v>
      </c>
      <c r="J1834" s="39">
        <v>245</v>
      </c>
      <c r="K1834" s="39">
        <v>205</v>
      </c>
      <c r="L1834" s="39">
        <v>226</v>
      </c>
      <c r="M1834" s="39">
        <v>206</v>
      </c>
      <c r="N1834" s="39">
        <v>202</v>
      </c>
    </row>
    <row r="1835" spans="1:14" x14ac:dyDescent="0.25">
      <c r="A1835" s="39" t="s">
        <v>135</v>
      </c>
      <c r="B1835" s="39" t="s">
        <v>135</v>
      </c>
      <c r="C1835" s="39">
        <v>504000</v>
      </c>
      <c r="D1835" s="39">
        <v>0</v>
      </c>
      <c r="E1835" s="39">
        <v>29</v>
      </c>
      <c r="F1835" s="39">
        <v>26</v>
      </c>
      <c r="G1835" s="39">
        <v>26</v>
      </c>
      <c r="H1835" s="39">
        <v>27</v>
      </c>
      <c r="I1835" s="39">
        <v>27</v>
      </c>
      <c r="J1835" s="39">
        <v>27</v>
      </c>
      <c r="K1835" s="39">
        <v>27</v>
      </c>
      <c r="L1835" s="39">
        <v>27</v>
      </c>
      <c r="M1835" s="39">
        <v>27</v>
      </c>
      <c r="N1835" s="39">
        <v>27</v>
      </c>
    </row>
    <row r="1836" spans="1:14" x14ac:dyDescent="0.25">
      <c r="A1836" s="39" t="s">
        <v>135</v>
      </c>
      <c r="B1836" s="39" t="s">
        <v>135</v>
      </c>
      <c r="C1836" s="39">
        <v>504000</v>
      </c>
      <c r="D1836" s="39">
        <v>1</v>
      </c>
      <c r="E1836" s="39">
        <v>28</v>
      </c>
      <c r="F1836" s="39">
        <v>28</v>
      </c>
      <c r="G1836" s="39">
        <v>26</v>
      </c>
      <c r="H1836" s="39">
        <v>25</v>
      </c>
      <c r="I1836" s="39">
        <v>26</v>
      </c>
      <c r="J1836" s="39">
        <v>26</v>
      </c>
      <c r="K1836" s="39">
        <v>26</v>
      </c>
      <c r="L1836" s="39">
        <v>26</v>
      </c>
      <c r="M1836" s="39">
        <v>26</v>
      </c>
      <c r="N1836" s="39">
        <v>26</v>
      </c>
    </row>
    <row r="1837" spans="1:14" x14ac:dyDescent="0.25">
      <c r="A1837" s="39" t="s">
        <v>135</v>
      </c>
      <c r="B1837" s="39" t="s">
        <v>135</v>
      </c>
      <c r="C1837" s="39">
        <v>504000</v>
      </c>
      <c r="D1837" s="39">
        <v>10</v>
      </c>
      <c r="E1837" s="39">
        <v>29</v>
      </c>
      <c r="F1837" s="39">
        <v>29</v>
      </c>
      <c r="G1837" s="39">
        <v>29</v>
      </c>
      <c r="H1837" s="39">
        <v>21</v>
      </c>
      <c r="I1837" s="39">
        <v>18</v>
      </c>
      <c r="J1837" s="39">
        <v>18</v>
      </c>
      <c r="K1837" s="39">
        <v>34</v>
      </c>
      <c r="L1837" s="39">
        <v>33</v>
      </c>
      <c r="M1837" s="39">
        <v>17</v>
      </c>
      <c r="N1837" s="39">
        <v>24</v>
      </c>
    </row>
    <row r="1838" spans="1:14" x14ac:dyDescent="0.25">
      <c r="A1838" s="39" t="s">
        <v>135</v>
      </c>
      <c r="B1838" s="39" t="s">
        <v>135</v>
      </c>
      <c r="C1838" s="39">
        <v>504000</v>
      </c>
      <c r="D1838" s="39">
        <v>11</v>
      </c>
      <c r="E1838" s="39">
        <v>29</v>
      </c>
      <c r="F1838" s="39">
        <v>27</v>
      </c>
      <c r="G1838" s="39">
        <v>27</v>
      </c>
      <c r="H1838" s="39">
        <v>27</v>
      </c>
      <c r="I1838" s="39">
        <v>19</v>
      </c>
      <c r="J1838" s="39">
        <v>17</v>
      </c>
      <c r="K1838" s="39">
        <v>17</v>
      </c>
      <c r="L1838" s="39">
        <v>32</v>
      </c>
      <c r="M1838" s="39">
        <v>31</v>
      </c>
      <c r="N1838" s="39">
        <v>16</v>
      </c>
    </row>
    <row r="1839" spans="1:14" x14ac:dyDescent="0.25">
      <c r="A1839" s="39" t="s">
        <v>135</v>
      </c>
      <c r="B1839" s="39" t="s">
        <v>135</v>
      </c>
      <c r="C1839" s="39">
        <v>504000</v>
      </c>
      <c r="D1839" s="39">
        <v>12</v>
      </c>
      <c r="E1839" s="39">
        <v>31</v>
      </c>
      <c r="F1839" s="39">
        <v>30</v>
      </c>
      <c r="G1839" s="39">
        <v>28</v>
      </c>
      <c r="H1839" s="39">
        <v>28</v>
      </c>
      <c r="I1839" s="39">
        <v>28</v>
      </c>
      <c r="J1839" s="39">
        <v>20</v>
      </c>
      <c r="K1839" s="39">
        <v>17</v>
      </c>
      <c r="L1839" s="39">
        <v>17</v>
      </c>
      <c r="M1839" s="39">
        <v>33</v>
      </c>
      <c r="N1839" s="39">
        <v>32</v>
      </c>
    </row>
    <row r="1840" spans="1:14" x14ac:dyDescent="0.25">
      <c r="A1840" s="39" t="s">
        <v>135</v>
      </c>
      <c r="B1840" s="39" t="s">
        <v>135</v>
      </c>
      <c r="C1840" s="39">
        <v>504000</v>
      </c>
      <c r="D1840" s="39">
        <v>2</v>
      </c>
      <c r="E1840" s="39">
        <v>19</v>
      </c>
      <c r="F1840" s="39">
        <v>27</v>
      </c>
      <c r="G1840" s="39">
        <v>27</v>
      </c>
      <c r="H1840" s="39">
        <v>25</v>
      </c>
      <c r="I1840" s="39">
        <v>24</v>
      </c>
      <c r="J1840" s="39">
        <v>25</v>
      </c>
      <c r="K1840" s="39">
        <v>25</v>
      </c>
      <c r="L1840" s="39">
        <v>25</v>
      </c>
      <c r="M1840" s="39">
        <v>25</v>
      </c>
      <c r="N1840" s="39">
        <v>25</v>
      </c>
    </row>
    <row r="1841" spans="1:14" x14ac:dyDescent="0.25">
      <c r="A1841" s="39" t="s">
        <v>135</v>
      </c>
      <c r="B1841" s="39" t="s">
        <v>135</v>
      </c>
      <c r="C1841" s="39">
        <v>504000</v>
      </c>
      <c r="D1841" s="39">
        <v>3</v>
      </c>
      <c r="E1841" s="39">
        <v>36</v>
      </c>
      <c r="F1841" s="39">
        <v>19</v>
      </c>
      <c r="G1841" s="39">
        <v>26</v>
      </c>
      <c r="H1841" s="39">
        <v>27</v>
      </c>
      <c r="I1841" s="39">
        <v>24</v>
      </c>
      <c r="J1841" s="39">
        <v>24</v>
      </c>
      <c r="K1841" s="39">
        <v>25</v>
      </c>
      <c r="L1841" s="39">
        <v>25</v>
      </c>
      <c r="M1841" s="39">
        <v>25</v>
      </c>
      <c r="N1841" s="39">
        <v>25</v>
      </c>
    </row>
    <row r="1842" spans="1:14" x14ac:dyDescent="0.25">
      <c r="A1842" s="39" t="s">
        <v>135</v>
      </c>
      <c r="B1842" s="39" t="s">
        <v>135</v>
      </c>
      <c r="C1842" s="39">
        <v>504000</v>
      </c>
      <c r="D1842" s="39">
        <v>4</v>
      </c>
      <c r="E1842" s="39">
        <v>38</v>
      </c>
      <c r="F1842" s="39">
        <v>37</v>
      </c>
      <c r="G1842" s="39">
        <v>20</v>
      </c>
      <c r="H1842" s="39">
        <v>27</v>
      </c>
      <c r="I1842" s="39">
        <v>28</v>
      </c>
      <c r="J1842" s="39">
        <v>25</v>
      </c>
      <c r="K1842" s="39">
        <v>25</v>
      </c>
      <c r="L1842" s="39">
        <v>26</v>
      </c>
      <c r="M1842" s="39">
        <v>26</v>
      </c>
      <c r="N1842" s="39">
        <v>26</v>
      </c>
    </row>
    <row r="1843" spans="1:14" x14ac:dyDescent="0.25">
      <c r="A1843" s="39" t="s">
        <v>135</v>
      </c>
      <c r="B1843" s="39" t="s">
        <v>135</v>
      </c>
      <c r="C1843" s="39">
        <v>504000</v>
      </c>
      <c r="D1843" s="39">
        <v>5</v>
      </c>
      <c r="E1843" s="39">
        <v>20</v>
      </c>
      <c r="F1843" s="39">
        <v>38</v>
      </c>
      <c r="G1843" s="39">
        <v>37</v>
      </c>
      <c r="H1843" s="39">
        <v>19</v>
      </c>
      <c r="I1843" s="39">
        <v>27</v>
      </c>
      <c r="J1843" s="39">
        <v>27</v>
      </c>
      <c r="K1843" s="39">
        <v>25</v>
      </c>
      <c r="L1843" s="39">
        <v>24</v>
      </c>
      <c r="M1843" s="39">
        <v>25</v>
      </c>
      <c r="N1843" s="39">
        <v>25</v>
      </c>
    </row>
    <row r="1844" spans="1:14" x14ac:dyDescent="0.25">
      <c r="A1844" s="39" t="s">
        <v>135</v>
      </c>
      <c r="B1844" s="39" t="s">
        <v>135</v>
      </c>
      <c r="C1844" s="39">
        <v>504000</v>
      </c>
      <c r="D1844" s="39">
        <v>6</v>
      </c>
      <c r="E1844" s="39">
        <v>20</v>
      </c>
      <c r="F1844" s="39">
        <v>20</v>
      </c>
      <c r="G1844" s="39">
        <v>37</v>
      </c>
      <c r="H1844" s="39">
        <v>37</v>
      </c>
      <c r="I1844" s="39">
        <v>19</v>
      </c>
      <c r="J1844" s="39">
        <v>26</v>
      </c>
      <c r="K1844" s="39">
        <v>27</v>
      </c>
      <c r="L1844" s="39">
        <v>25</v>
      </c>
      <c r="M1844" s="39">
        <v>24</v>
      </c>
      <c r="N1844" s="39">
        <v>25</v>
      </c>
    </row>
    <row r="1845" spans="1:14" x14ac:dyDescent="0.25">
      <c r="A1845" s="39" t="s">
        <v>135</v>
      </c>
      <c r="B1845" s="39" t="s">
        <v>135</v>
      </c>
      <c r="C1845" s="39">
        <v>504000</v>
      </c>
      <c r="D1845" s="39">
        <v>7</v>
      </c>
      <c r="E1845" s="39">
        <v>23</v>
      </c>
      <c r="F1845" s="39">
        <v>20</v>
      </c>
      <c r="G1845" s="39">
        <v>19</v>
      </c>
      <c r="H1845" s="39">
        <v>37</v>
      </c>
      <c r="I1845" s="39">
        <v>36</v>
      </c>
      <c r="J1845" s="39">
        <v>19</v>
      </c>
      <c r="K1845" s="39">
        <v>26</v>
      </c>
      <c r="L1845" s="39">
        <v>27</v>
      </c>
      <c r="M1845" s="39">
        <v>24</v>
      </c>
      <c r="N1845" s="39">
        <v>24</v>
      </c>
    </row>
    <row r="1846" spans="1:14" x14ac:dyDescent="0.25">
      <c r="A1846" s="39" t="s">
        <v>135</v>
      </c>
      <c r="B1846" s="39" t="s">
        <v>135</v>
      </c>
      <c r="C1846" s="39">
        <v>504000</v>
      </c>
      <c r="D1846" s="39">
        <v>8</v>
      </c>
      <c r="E1846" s="39">
        <v>32</v>
      </c>
      <c r="F1846" s="39">
        <v>23</v>
      </c>
      <c r="G1846" s="39">
        <v>20</v>
      </c>
      <c r="H1846" s="39">
        <v>19</v>
      </c>
      <c r="I1846" s="39">
        <v>37</v>
      </c>
      <c r="J1846" s="39">
        <v>36</v>
      </c>
      <c r="K1846" s="39">
        <v>19</v>
      </c>
      <c r="L1846" s="39">
        <v>26</v>
      </c>
      <c r="M1846" s="39">
        <v>27</v>
      </c>
      <c r="N1846" s="39">
        <v>24</v>
      </c>
    </row>
    <row r="1847" spans="1:14" x14ac:dyDescent="0.25">
      <c r="A1847" s="39" t="s">
        <v>135</v>
      </c>
      <c r="B1847" s="39" t="s">
        <v>135</v>
      </c>
      <c r="C1847" s="39">
        <v>504000</v>
      </c>
      <c r="D1847" s="39">
        <v>9</v>
      </c>
      <c r="E1847" s="39">
        <v>31</v>
      </c>
      <c r="F1847" s="39">
        <v>32</v>
      </c>
      <c r="G1847" s="39">
        <v>23</v>
      </c>
      <c r="H1847" s="39">
        <v>20</v>
      </c>
      <c r="I1847" s="39">
        <v>19</v>
      </c>
      <c r="J1847" s="39">
        <v>37</v>
      </c>
      <c r="K1847" s="39">
        <v>36</v>
      </c>
      <c r="L1847" s="39">
        <v>19</v>
      </c>
      <c r="M1847" s="39">
        <v>26</v>
      </c>
      <c r="N1847" s="39">
        <v>27</v>
      </c>
    </row>
    <row r="1848" spans="1:14" x14ac:dyDescent="0.25">
      <c r="A1848" s="39" t="s">
        <v>135</v>
      </c>
      <c r="B1848" s="39" t="s">
        <v>135</v>
      </c>
      <c r="C1848" s="39">
        <v>505000</v>
      </c>
      <c r="D1848" s="39">
        <v>0</v>
      </c>
      <c r="E1848" s="39">
        <v>64</v>
      </c>
      <c r="F1848" s="39">
        <v>58</v>
      </c>
      <c r="G1848" s="39">
        <v>57</v>
      </c>
      <c r="H1848" s="39">
        <v>60</v>
      </c>
      <c r="I1848" s="39">
        <v>60</v>
      </c>
      <c r="J1848" s="39">
        <v>60</v>
      </c>
      <c r="K1848" s="39">
        <v>60</v>
      </c>
      <c r="L1848" s="39">
        <v>60</v>
      </c>
      <c r="M1848" s="39">
        <v>60</v>
      </c>
      <c r="N1848" s="39">
        <v>60</v>
      </c>
    </row>
    <row r="1849" spans="1:14" x14ac:dyDescent="0.25">
      <c r="A1849" s="39" t="s">
        <v>135</v>
      </c>
      <c r="B1849" s="39" t="s">
        <v>135</v>
      </c>
      <c r="C1849" s="39">
        <v>505000</v>
      </c>
      <c r="D1849" s="39">
        <v>1</v>
      </c>
      <c r="E1849" s="39">
        <v>57</v>
      </c>
      <c r="F1849" s="39">
        <v>64</v>
      </c>
      <c r="G1849" s="39">
        <v>58</v>
      </c>
      <c r="H1849" s="39">
        <v>57</v>
      </c>
      <c r="I1849" s="39">
        <v>59</v>
      </c>
      <c r="J1849" s="39">
        <v>59</v>
      </c>
      <c r="K1849" s="39">
        <v>59</v>
      </c>
      <c r="L1849" s="39">
        <v>59</v>
      </c>
      <c r="M1849" s="39">
        <v>59</v>
      </c>
      <c r="N1849" s="39">
        <v>59</v>
      </c>
    </row>
    <row r="1850" spans="1:14" x14ac:dyDescent="0.25">
      <c r="A1850" s="39" t="s">
        <v>135</v>
      </c>
      <c r="B1850" s="39" t="s">
        <v>135</v>
      </c>
      <c r="C1850" s="39">
        <v>505000</v>
      </c>
      <c r="D1850" s="39">
        <v>10</v>
      </c>
      <c r="E1850" s="39">
        <v>62</v>
      </c>
      <c r="F1850" s="39">
        <v>69</v>
      </c>
      <c r="G1850" s="39">
        <v>64</v>
      </c>
      <c r="H1850" s="39">
        <v>45</v>
      </c>
      <c r="I1850" s="39">
        <v>57</v>
      </c>
      <c r="J1850" s="39">
        <v>66</v>
      </c>
      <c r="K1850" s="39">
        <v>72</v>
      </c>
      <c r="L1850" s="39">
        <v>60</v>
      </c>
      <c r="M1850" s="39">
        <v>56</v>
      </c>
      <c r="N1850" s="39">
        <v>50</v>
      </c>
    </row>
    <row r="1851" spans="1:14" x14ac:dyDescent="0.25">
      <c r="A1851" s="39" t="s">
        <v>135</v>
      </c>
      <c r="B1851" s="39" t="s">
        <v>135</v>
      </c>
      <c r="C1851" s="39">
        <v>505000</v>
      </c>
      <c r="D1851" s="39">
        <v>11</v>
      </c>
      <c r="E1851" s="39">
        <v>77</v>
      </c>
      <c r="F1851" s="39">
        <v>61</v>
      </c>
      <c r="G1851" s="39">
        <v>69</v>
      </c>
      <c r="H1851" s="39">
        <v>64</v>
      </c>
      <c r="I1851" s="39">
        <v>44</v>
      </c>
      <c r="J1851" s="39">
        <v>57</v>
      </c>
      <c r="K1851" s="39">
        <v>66</v>
      </c>
      <c r="L1851" s="39">
        <v>72</v>
      </c>
      <c r="M1851" s="39">
        <v>60</v>
      </c>
      <c r="N1851" s="39">
        <v>56</v>
      </c>
    </row>
    <row r="1852" spans="1:14" x14ac:dyDescent="0.25">
      <c r="A1852" s="39" t="s">
        <v>135</v>
      </c>
      <c r="B1852" s="39" t="s">
        <v>135</v>
      </c>
      <c r="C1852" s="39">
        <v>505000</v>
      </c>
      <c r="D1852" s="39">
        <v>12</v>
      </c>
      <c r="E1852" s="39">
        <v>66</v>
      </c>
      <c r="F1852" s="39">
        <v>74</v>
      </c>
      <c r="G1852" s="39">
        <v>59</v>
      </c>
      <c r="H1852" s="39">
        <v>66</v>
      </c>
      <c r="I1852" s="39">
        <v>61</v>
      </c>
      <c r="J1852" s="39">
        <v>43</v>
      </c>
      <c r="K1852" s="39">
        <v>55</v>
      </c>
      <c r="L1852" s="39">
        <v>63</v>
      </c>
      <c r="M1852" s="39">
        <v>69</v>
      </c>
      <c r="N1852" s="39">
        <v>57</v>
      </c>
    </row>
    <row r="1853" spans="1:14" x14ac:dyDescent="0.25">
      <c r="A1853" s="39" t="s">
        <v>135</v>
      </c>
      <c r="B1853" s="39" t="s">
        <v>135</v>
      </c>
      <c r="C1853" s="39">
        <v>505000</v>
      </c>
      <c r="D1853" s="39">
        <v>2</v>
      </c>
      <c r="E1853" s="39">
        <v>61</v>
      </c>
      <c r="F1853" s="39">
        <v>54</v>
      </c>
      <c r="G1853" s="39">
        <v>61</v>
      </c>
      <c r="H1853" s="39">
        <v>55</v>
      </c>
      <c r="I1853" s="39">
        <v>54</v>
      </c>
      <c r="J1853" s="39">
        <v>57</v>
      </c>
      <c r="K1853" s="39">
        <v>57</v>
      </c>
      <c r="L1853" s="39">
        <v>57</v>
      </c>
      <c r="M1853" s="39">
        <v>57</v>
      </c>
      <c r="N1853" s="39">
        <v>57</v>
      </c>
    </row>
    <row r="1854" spans="1:14" x14ac:dyDescent="0.25">
      <c r="A1854" s="39" t="s">
        <v>135</v>
      </c>
      <c r="B1854" s="39" t="s">
        <v>135</v>
      </c>
      <c r="C1854" s="39">
        <v>505000</v>
      </c>
      <c r="D1854" s="39">
        <v>3</v>
      </c>
      <c r="E1854" s="39">
        <v>61</v>
      </c>
      <c r="F1854" s="39">
        <v>57</v>
      </c>
      <c r="G1854" s="39">
        <v>51</v>
      </c>
      <c r="H1854" s="39">
        <v>57</v>
      </c>
      <c r="I1854" s="39">
        <v>52</v>
      </c>
      <c r="J1854" s="39">
        <v>51</v>
      </c>
      <c r="K1854" s="39">
        <v>53</v>
      </c>
      <c r="L1854" s="39">
        <v>53</v>
      </c>
      <c r="M1854" s="39">
        <v>53</v>
      </c>
      <c r="N1854" s="39">
        <v>53</v>
      </c>
    </row>
    <row r="1855" spans="1:14" x14ac:dyDescent="0.25">
      <c r="A1855" s="39" t="s">
        <v>135</v>
      </c>
      <c r="B1855" s="39" t="s">
        <v>135</v>
      </c>
      <c r="C1855" s="39">
        <v>505000</v>
      </c>
      <c r="D1855" s="39">
        <v>4</v>
      </c>
      <c r="E1855" s="39">
        <v>73</v>
      </c>
      <c r="F1855" s="39">
        <v>61</v>
      </c>
      <c r="G1855" s="39">
        <v>57</v>
      </c>
      <c r="H1855" s="39">
        <v>50</v>
      </c>
      <c r="I1855" s="39">
        <v>57</v>
      </c>
      <c r="J1855" s="39">
        <v>51</v>
      </c>
      <c r="K1855" s="39">
        <v>51</v>
      </c>
      <c r="L1855" s="39">
        <v>53</v>
      </c>
      <c r="M1855" s="39">
        <v>53</v>
      </c>
      <c r="N1855" s="39">
        <v>53</v>
      </c>
    </row>
    <row r="1856" spans="1:14" x14ac:dyDescent="0.25">
      <c r="A1856" s="39" t="s">
        <v>135</v>
      </c>
      <c r="B1856" s="39" t="s">
        <v>135</v>
      </c>
      <c r="C1856" s="39">
        <v>505000</v>
      </c>
      <c r="D1856" s="39">
        <v>5</v>
      </c>
      <c r="E1856" s="39">
        <v>67</v>
      </c>
      <c r="F1856" s="39">
        <v>73</v>
      </c>
      <c r="G1856" s="39">
        <v>61</v>
      </c>
      <c r="H1856" s="39">
        <v>57</v>
      </c>
      <c r="I1856" s="39">
        <v>50</v>
      </c>
      <c r="J1856" s="39">
        <v>57</v>
      </c>
      <c r="K1856" s="39">
        <v>51</v>
      </c>
      <c r="L1856" s="39">
        <v>51</v>
      </c>
      <c r="M1856" s="39">
        <v>53</v>
      </c>
      <c r="N1856" s="39">
        <v>53</v>
      </c>
    </row>
    <row r="1857" spans="1:14" x14ac:dyDescent="0.25">
      <c r="A1857" s="39" t="s">
        <v>135</v>
      </c>
      <c r="B1857" s="39" t="s">
        <v>135</v>
      </c>
      <c r="C1857" s="39">
        <v>505000</v>
      </c>
      <c r="D1857" s="39">
        <v>6</v>
      </c>
      <c r="E1857" s="39">
        <v>58</v>
      </c>
      <c r="F1857" s="39">
        <v>67</v>
      </c>
      <c r="G1857" s="39">
        <v>73</v>
      </c>
      <c r="H1857" s="39">
        <v>61</v>
      </c>
      <c r="I1857" s="39">
        <v>57</v>
      </c>
      <c r="J1857" s="39">
        <v>50</v>
      </c>
      <c r="K1857" s="39">
        <v>57</v>
      </c>
      <c r="L1857" s="39">
        <v>51</v>
      </c>
      <c r="M1857" s="39">
        <v>51</v>
      </c>
      <c r="N1857" s="39">
        <v>53</v>
      </c>
    </row>
    <row r="1858" spans="1:14" x14ac:dyDescent="0.25">
      <c r="A1858" s="39" t="s">
        <v>135</v>
      </c>
      <c r="B1858" s="39" t="s">
        <v>135</v>
      </c>
      <c r="C1858" s="39">
        <v>505000</v>
      </c>
      <c r="D1858" s="39">
        <v>7</v>
      </c>
      <c r="E1858" s="39">
        <v>44</v>
      </c>
      <c r="F1858" s="39">
        <v>57</v>
      </c>
      <c r="G1858" s="39">
        <v>66</v>
      </c>
      <c r="H1858" s="39">
        <v>72</v>
      </c>
      <c r="I1858" s="39">
        <v>60</v>
      </c>
      <c r="J1858" s="39">
        <v>56</v>
      </c>
      <c r="K1858" s="39">
        <v>50</v>
      </c>
      <c r="L1858" s="39">
        <v>56</v>
      </c>
      <c r="M1858" s="39">
        <v>51</v>
      </c>
      <c r="N1858" s="39">
        <v>50</v>
      </c>
    </row>
    <row r="1859" spans="1:14" x14ac:dyDescent="0.25">
      <c r="A1859" s="39" t="s">
        <v>135</v>
      </c>
      <c r="B1859" s="39" t="s">
        <v>135</v>
      </c>
      <c r="C1859" s="39">
        <v>505000</v>
      </c>
      <c r="D1859" s="39">
        <v>8</v>
      </c>
      <c r="E1859" s="39">
        <v>64</v>
      </c>
      <c r="F1859" s="39">
        <v>45</v>
      </c>
      <c r="G1859" s="39">
        <v>57</v>
      </c>
      <c r="H1859" s="39">
        <v>66</v>
      </c>
      <c r="I1859" s="39">
        <v>72</v>
      </c>
      <c r="J1859" s="39">
        <v>60</v>
      </c>
      <c r="K1859" s="39">
        <v>57</v>
      </c>
      <c r="L1859" s="39">
        <v>50</v>
      </c>
      <c r="M1859" s="39">
        <v>57</v>
      </c>
      <c r="N1859" s="39">
        <v>51</v>
      </c>
    </row>
    <row r="1860" spans="1:14" x14ac:dyDescent="0.25">
      <c r="A1860" s="39" t="s">
        <v>135</v>
      </c>
      <c r="B1860" s="39" t="s">
        <v>135</v>
      </c>
      <c r="C1860" s="39">
        <v>505000</v>
      </c>
      <c r="D1860" s="39">
        <v>9</v>
      </c>
      <c r="E1860" s="39">
        <v>69</v>
      </c>
      <c r="F1860" s="39">
        <v>65</v>
      </c>
      <c r="G1860" s="39">
        <v>45</v>
      </c>
      <c r="H1860" s="39">
        <v>58</v>
      </c>
      <c r="I1860" s="39">
        <v>67</v>
      </c>
      <c r="J1860" s="39">
        <v>72</v>
      </c>
      <c r="K1860" s="39">
        <v>60</v>
      </c>
      <c r="L1860" s="39">
        <v>57</v>
      </c>
      <c r="M1860" s="39">
        <v>50</v>
      </c>
      <c r="N1860" s="39">
        <v>57</v>
      </c>
    </row>
    <row r="1861" spans="1:14" x14ac:dyDescent="0.25">
      <c r="A1861" s="39" t="s">
        <v>135</v>
      </c>
      <c r="B1861" s="39" t="s">
        <v>135</v>
      </c>
      <c r="C1861" s="39">
        <v>506000</v>
      </c>
      <c r="D1861" s="39">
        <v>0</v>
      </c>
      <c r="E1861" s="39">
        <v>21</v>
      </c>
      <c r="F1861" s="39">
        <v>19</v>
      </c>
      <c r="G1861" s="39">
        <v>18</v>
      </c>
      <c r="H1861" s="39">
        <v>19</v>
      </c>
      <c r="I1861" s="39">
        <v>19</v>
      </c>
      <c r="J1861" s="39">
        <v>19</v>
      </c>
      <c r="K1861" s="39">
        <v>19</v>
      </c>
      <c r="L1861" s="39">
        <v>19</v>
      </c>
      <c r="M1861" s="39">
        <v>19</v>
      </c>
      <c r="N1861" s="39">
        <v>19</v>
      </c>
    </row>
    <row r="1862" spans="1:14" x14ac:dyDescent="0.25">
      <c r="A1862" s="39" t="s">
        <v>135</v>
      </c>
      <c r="B1862" s="39" t="s">
        <v>135</v>
      </c>
      <c r="C1862" s="39">
        <v>506000</v>
      </c>
      <c r="D1862" s="39">
        <v>1</v>
      </c>
      <c r="E1862" s="39">
        <v>21</v>
      </c>
      <c r="F1862" s="39">
        <v>20</v>
      </c>
      <c r="G1862" s="39">
        <v>18</v>
      </c>
      <c r="H1862" s="39">
        <v>18</v>
      </c>
      <c r="I1862" s="39">
        <v>19</v>
      </c>
      <c r="J1862" s="39">
        <v>19</v>
      </c>
      <c r="K1862" s="39">
        <v>19</v>
      </c>
      <c r="L1862" s="39">
        <v>19</v>
      </c>
      <c r="M1862" s="39">
        <v>19</v>
      </c>
      <c r="N1862" s="39">
        <v>19</v>
      </c>
    </row>
    <row r="1863" spans="1:14" x14ac:dyDescent="0.25">
      <c r="A1863" s="39" t="s">
        <v>135</v>
      </c>
      <c r="B1863" s="39" t="s">
        <v>135</v>
      </c>
      <c r="C1863" s="39">
        <v>506000</v>
      </c>
      <c r="D1863" s="39">
        <v>10</v>
      </c>
      <c r="E1863" s="39">
        <v>34</v>
      </c>
      <c r="F1863" s="39">
        <v>39</v>
      </c>
      <c r="G1863" s="39">
        <v>37</v>
      </c>
      <c r="H1863" s="39">
        <v>45</v>
      </c>
      <c r="I1863" s="39">
        <v>31</v>
      </c>
      <c r="J1863" s="39">
        <v>38</v>
      </c>
      <c r="K1863" s="39">
        <v>34</v>
      </c>
      <c r="L1863" s="39">
        <v>33</v>
      </c>
      <c r="M1863" s="39">
        <v>36</v>
      </c>
      <c r="N1863" s="39">
        <v>31</v>
      </c>
    </row>
    <row r="1864" spans="1:14" x14ac:dyDescent="0.25">
      <c r="A1864" s="39" t="s">
        <v>135</v>
      </c>
      <c r="B1864" s="39" t="s">
        <v>135</v>
      </c>
      <c r="C1864" s="39">
        <v>506000</v>
      </c>
      <c r="D1864" s="39">
        <v>11</v>
      </c>
      <c r="E1864" s="39">
        <v>35</v>
      </c>
      <c r="F1864" s="39">
        <v>37</v>
      </c>
      <c r="G1864" s="39">
        <v>42</v>
      </c>
      <c r="H1864" s="39">
        <v>39</v>
      </c>
      <c r="I1864" s="39">
        <v>48</v>
      </c>
      <c r="J1864" s="39">
        <v>33</v>
      </c>
      <c r="K1864" s="39">
        <v>41</v>
      </c>
      <c r="L1864" s="39">
        <v>36</v>
      </c>
      <c r="M1864" s="39">
        <v>36</v>
      </c>
      <c r="N1864" s="39">
        <v>38</v>
      </c>
    </row>
    <row r="1865" spans="1:14" x14ac:dyDescent="0.25">
      <c r="A1865" s="39" t="s">
        <v>135</v>
      </c>
      <c r="B1865" s="39" t="s">
        <v>135</v>
      </c>
      <c r="C1865" s="39">
        <v>506000</v>
      </c>
      <c r="D1865" s="39">
        <v>12</v>
      </c>
      <c r="E1865" s="39">
        <v>32</v>
      </c>
      <c r="F1865" s="39">
        <v>35</v>
      </c>
      <c r="G1865" s="39">
        <v>36</v>
      </c>
      <c r="H1865" s="39">
        <v>42</v>
      </c>
      <c r="I1865" s="39">
        <v>39</v>
      </c>
      <c r="J1865" s="39">
        <v>48</v>
      </c>
      <c r="K1865" s="39">
        <v>33</v>
      </c>
      <c r="L1865" s="39">
        <v>40</v>
      </c>
      <c r="M1865" s="39">
        <v>36</v>
      </c>
      <c r="N1865" s="39">
        <v>35</v>
      </c>
    </row>
    <row r="1866" spans="1:14" x14ac:dyDescent="0.25">
      <c r="A1866" s="39" t="s">
        <v>135</v>
      </c>
      <c r="B1866" s="39" t="s">
        <v>135</v>
      </c>
      <c r="C1866" s="39">
        <v>506000</v>
      </c>
      <c r="D1866" s="39">
        <v>2</v>
      </c>
      <c r="E1866" s="39">
        <v>25</v>
      </c>
      <c r="F1866" s="39">
        <v>21</v>
      </c>
      <c r="G1866" s="39">
        <v>21</v>
      </c>
      <c r="H1866" s="39">
        <v>19</v>
      </c>
      <c r="I1866" s="39">
        <v>18</v>
      </c>
      <c r="J1866" s="39">
        <v>19</v>
      </c>
      <c r="K1866" s="39">
        <v>19</v>
      </c>
      <c r="L1866" s="39">
        <v>19</v>
      </c>
      <c r="M1866" s="39">
        <v>19</v>
      </c>
      <c r="N1866" s="39">
        <v>19</v>
      </c>
    </row>
    <row r="1867" spans="1:14" x14ac:dyDescent="0.25">
      <c r="A1867" s="39" t="s">
        <v>135</v>
      </c>
      <c r="B1867" s="39" t="s">
        <v>135</v>
      </c>
      <c r="C1867" s="39">
        <v>506000</v>
      </c>
      <c r="D1867" s="39">
        <v>3</v>
      </c>
      <c r="E1867" s="39">
        <v>24</v>
      </c>
      <c r="F1867" s="39">
        <v>26</v>
      </c>
      <c r="G1867" s="39">
        <v>22</v>
      </c>
      <c r="H1867" s="39">
        <v>21</v>
      </c>
      <c r="I1867" s="39">
        <v>19</v>
      </c>
      <c r="J1867" s="39">
        <v>19</v>
      </c>
      <c r="K1867" s="39">
        <v>20</v>
      </c>
      <c r="L1867" s="39">
        <v>20</v>
      </c>
      <c r="M1867" s="39">
        <v>20</v>
      </c>
      <c r="N1867" s="39">
        <v>20</v>
      </c>
    </row>
    <row r="1868" spans="1:14" x14ac:dyDescent="0.25">
      <c r="A1868" s="39" t="s">
        <v>135</v>
      </c>
      <c r="B1868" s="39" t="s">
        <v>135</v>
      </c>
      <c r="C1868" s="39">
        <v>506000</v>
      </c>
      <c r="D1868" s="39">
        <v>4</v>
      </c>
      <c r="E1868" s="39">
        <v>26</v>
      </c>
      <c r="F1868" s="39">
        <v>25</v>
      </c>
      <c r="G1868" s="39">
        <v>27</v>
      </c>
      <c r="H1868" s="39">
        <v>23</v>
      </c>
      <c r="I1868" s="39">
        <v>23</v>
      </c>
      <c r="J1868" s="39">
        <v>21</v>
      </c>
      <c r="K1868" s="39">
        <v>20</v>
      </c>
      <c r="L1868" s="39">
        <v>21</v>
      </c>
      <c r="M1868" s="39">
        <v>21</v>
      </c>
      <c r="N1868" s="39">
        <v>21</v>
      </c>
    </row>
    <row r="1869" spans="1:14" x14ac:dyDescent="0.25">
      <c r="A1869" s="39" t="s">
        <v>135</v>
      </c>
      <c r="B1869" s="39" t="s">
        <v>135</v>
      </c>
      <c r="C1869" s="39">
        <v>506000</v>
      </c>
      <c r="D1869" s="39">
        <v>5</v>
      </c>
      <c r="E1869" s="39">
        <v>30</v>
      </c>
      <c r="F1869" s="39">
        <v>26</v>
      </c>
      <c r="G1869" s="39">
        <v>26</v>
      </c>
      <c r="H1869" s="39">
        <v>28</v>
      </c>
      <c r="I1869" s="39">
        <v>24</v>
      </c>
      <c r="J1869" s="39">
        <v>23</v>
      </c>
      <c r="K1869" s="39">
        <v>21</v>
      </c>
      <c r="L1869" s="39">
        <v>21</v>
      </c>
      <c r="M1869" s="39">
        <v>22</v>
      </c>
      <c r="N1869" s="39">
        <v>22</v>
      </c>
    </row>
    <row r="1870" spans="1:14" x14ac:dyDescent="0.25">
      <c r="A1870" s="39" t="s">
        <v>135</v>
      </c>
      <c r="B1870" s="39" t="s">
        <v>135</v>
      </c>
      <c r="C1870" s="39">
        <v>506000</v>
      </c>
      <c r="D1870" s="39">
        <v>6</v>
      </c>
      <c r="E1870" s="39">
        <v>25</v>
      </c>
      <c r="F1870" s="39">
        <v>30</v>
      </c>
      <c r="G1870" s="39">
        <v>27</v>
      </c>
      <c r="H1870" s="39">
        <v>26</v>
      </c>
      <c r="I1870" s="39">
        <v>28</v>
      </c>
      <c r="J1870" s="39">
        <v>24</v>
      </c>
      <c r="K1870" s="39">
        <v>24</v>
      </c>
      <c r="L1870" s="39">
        <v>22</v>
      </c>
      <c r="M1870" s="39">
        <v>21</v>
      </c>
      <c r="N1870" s="39">
        <v>22</v>
      </c>
    </row>
    <row r="1871" spans="1:14" x14ac:dyDescent="0.25">
      <c r="A1871" s="39" t="s">
        <v>135</v>
      </c>
      <c r="B1871" s="39" t="s">
        <v>135</v>
      </c>
      <c r="C1871" s="39">
        <v>506000</v>
      </c>
      <c r="D1871" s="39">
        <v>7</v>
      </c>
      <c r="E1871" s="39">
        <v>37</v>
      </c>
      <c r="F1871" s="39">
        <v>25</v>
      </c>
      <c r="G1871" s="39">
        <v>31</v>
      </c>
      <c r="H1871" s="39">
        <v>27</v>
      </c>
      <c r="I1871" s="39">
        <v>27</v>
      </c>
      <c r="J1871" s="39">
        <v>29</v>
      </c>
      <c r="K1871" s="39">
        <v>25</v>
      </c>
      <c r="L1871" s="39">
        <v>24</v>
      </c>
      <c r="M1871" s="39">
        <v>22</v>
      </c>
      <c r="N1871" s="39">
        <v>22</v>
      </c>
    </row>
    <row r="1872" spans="1:14" x14ac:dyDescent="0.25">
      <c r="A1872" s="39" t="s">
        <v>135</v>
      </c>
      <c r="B1872" s="39" t="s">
        <v>135</v>
      </c>
      <c r="C1872" s="39">
        <v>506000</v>
      </c>
      <c r="D1872" s="39">
        <v>8</v>
      </c>
      <c r="E1872" s="39">
        <v>31</v>
      </c>
      <c r="F1872" s="39">
        <v>38</v>
      </c>
      <c r="G1872" s="39">
        <v>26</v>
      </c>
      <c r="H1872" s="39">
        <v>32</v>
      </c>
      <c r="I1872" s="39">
        <v>28</v>
      </c>
      <c r="J1872" s="39">
        <v>28</v>
      </c>
      <c r="K1872" s="39">
        <v>30</v>
      </c>
      <c r="L1872" s="39">
        <v>26</v>
      </c>
      <c r="M1872" s="39">
        <v>25</v>
      </c>
      <c r="N1872" s="39">
        <v>23</v>
      </c>
    </row>
    <row r="1873" spans="1:14" x14ac:dyDescent="0.25">
      <c r="A1873" s="39" t="s">
        <v>135</v>
      </c>
      <c r="B1873" s="39" t="s">
        <v>135</v>
      </c>
      <c r="C1873" s="39">
        <v>506000</v>
      </c>
      <c r="D1873" s="39">
        <v>9</v>
      </c>
      <c r="E1873" s="39">
        <v>38</v>
      </c>
      <c r="F1873" s="39">
        <v>36</v>
      </c>
      <c r="G1873" s="39">
        <v>44</v>
      </c>
      <c r="H1873" s="39">
        <v>30</v>
      </c>
      <c r="I1873" s="39">
        <v>37</v>
      </c>
      <c r="J1873" s="39">
        <v>32</v>
      </c>
      <c r="K1873" s="39">
        <v>32</v>
      </c>
      <c r="L1873" s="39">
        <v>34</v>
      </c>
      <c r="M1873" s="39">
        <v>30</v>
      </c>
      <c r="N1873" s="39">
        <v>29</v>
      </c>
    </row>
    <row r="1874" spans="1:14" x14ac:dyDescent="0.25">
      <c r="A1874" s="39" t="s">
        <v>135</v>
      </c>
      <c r="B1874" s="39" t="s">
        <v>135</v>
      </c>
      <c r="C1874" s="39">
        <v>5102000</v>
      </c>
      <c r="D1874" s="39">
        <v>0</v>
      </c>
      <c r="E1874" s="39">
        <v>75</v>
      </c>
      <c r="F1874" s="39">
        <v>58</v>
      </c>
      <c r="G1874" s="39">
        <v>62</v>
      </c>
      <c r="H1874" s="39">
        <v>65</v>
      </c>
      <c r="I1874" s="39">
        <v>65</v>
      </c>
      <c r="J1874" s="39">
        <v>65</v>
      </c>
      <c r="K1874" s="39">
        <v>65</v>
      </c>
      <c r="L1874" s="39">
        <v>65</v>
      </c>
      <c r="M1874" s="39">
        <v>65</v>
      </c>
      <c r="N1874" s="39">
        <v>65</v>
      </c>
    </row>
    <row r="1875" spans="1:14" x14ac:dyDescent="0.25">
      <c r="A1875" s="39" t="s">
        <v>135</v>
      </c>
      <c r="B1875" s="39" t="s">
        <v>135</v>
      </c>
      <c r="C1875" s="39">
        <v>5102000</v>
      </c>
      <c r="D1875" s="39">
        <v>1</v>
      </c>
      <c r="E1875" s="39">
        <v>58</v>
      </c>
      <c r="F1875" s="39">
        <v>70</v>
      </c>
      <c r="G1875" s="39">
        <v>54</v>
      </c>
      <c r="H1875" s="39">
        <v>58</v>
      </c>
      <c r="I1875" s="39">
        <v>61</v>
      </c>
      <c r="J1875" s="39">
        <v>61</v>
      </c>
      <c r="K1875" s="39">
        <v>61</v>
      </c>
      <c r="L1875" s="39">
        <v>61</v>
      </c>
      <c r="M1875" s="39">
        <v>61</v>
      </c>
      <c r="N1875" s="39">
        <v>61</v>
      </c>
    </row>
    <row r="1876" spans="1:14" x14ac:dyDescent="0.25">
      <c r="A1876" s="39" t="s">
        <v>135</v>
      </c>
      <c r="B1876" s="39" t="s">
        <v>135</v>
      </c>
      <c r="C1876" s="39">
        <v>5102000</v>
      </c>
      <c r="D1876" s="39">
        <v>10</v>
      </c>
      <c r="E1876" s="39">
        <v>68</v>
      </c>
      <c r="F1876" s="39">
        <v>67</v>
      </c>
      <c r="G1876" s="39">
        <v>58</v>
      </c>
      <c r="H1876" s="39">
        <v>53</v>
      </c>
      <c r="I1876" s="39">
        <v>54</v>
      </c>
      <c r="J1876" s="39">
        <v>63</v>
      </c>
      <c r="K1876" s="39">
        <v>57</v>
      </c>
      <c r="L1876" s="39">
        <v>59</v>
      </c>
      <c r="M1876" s="39">
        <v>46</v>
      </c>
      <c r="N1876" s="39">
        <v>57</v>
      </c>
    </row>
    <row r="1877" spans="1:14" x14ac:dyDescent="0.25">
      <c r="A1877" s="39" t="s">
        <v>135</v>
      </c>
      <c r="B1877" s="39" t="s">
        <v>135</v>
      </c>
      <c r="C1877" s="39">
        <v>5102000</v>
      </c>
      <c r="D1877" s="39">
        <v>11</v>
      </c>
      <c r="E1877" s="39">
        <v>67</v>
      </c>
      <c r="F1877" s="39">
        <v>65</v>
      </c>
      <c r="G1877" s="39">
        <v>64</v>
      </c>
      <c r="H1877" s="39">
        <v>55</v>
      </c>
      <c r="I1877" s="39">
        <v>51</v>
      </c>
      <c r="J1877" s="39">
        <v>52</v>
      </c>
      <c r="K1877" s="39">
        <v>60</v>
      </c>
      <c r="L1877" s="39">
        <v>54</v>
      </c>
      <c r="M1877" s="39">
        <v>56</v>
      </c>
      <c r="N1877" s="39">
        <v>44</v>
      </c>
    </row>
    <row r="1878" spans="1:14" x14ac:dyDescent="0.25">
      <c r="A1878" s="39" t="s">
        <v>135</v>
      </c>
      <c r="B1878" s="39" t="s">
        <v>135</v>
      </c>
      <c r="C1878" s="39">
        <v>5102000</v>
      </c>
      <c r="D1878" s="39">
        <v>12</v>
      </c>
      <c r="E1878" s="39">
        <v>65</v>
      </c>
      <c r="F1878" s="39">
        <v>65</v>
      </c>
      <c r="G1878" s="39">
        <v>63</v>
      </c>
      <c r="H1878" s="39">
        <v>62</v>
      </c>
      <c r="I1878" s="39">
        <v>54</v>
      </c>
      <c r="J1878" s="39">
        <v>50</v>
      </c>
      <c r="K1878" s="39">
        <v>51</v>
      </c>
      <c r="L1878" s="39">
        <v>59</v>
      </c>
      <c r="M1878" s="39">
        <v>53</v>
      </c>
      <c r="N1878" s="39">
        <v>55</v>
      </c>
    </row>
    <row r="1879" spans="1:14" x14ac:dyDescent="0.25">
      <c r="A1879" s="39" t="s">
        <v>135</v>
      </c>
      <c r="B1879" s="39" t="s">
        <v>135</v>
      </c>
      <c r="C1879" s="39">
        <v>5102000</v>
      </c>
      <c r="D1879" s="39">
        <v>2</v>
      </c>
      <c r="E1879" s="39">
        <v>47</v>
      </c>
      <c r="F1879" s="39">
        <v>58</v>
      </c>
      <c r="G1879" s="39">
        <v>71</v>
      </c>
      <c r="H1879" s="39">
        <v>54</v>
      </c>
      <c r="I1879" s="39">
        <v>58</v>
      </c>
      <c r="J1879" s="39">
        <v>61</v>
      </c>
      <c r="K1879" s="39">
        <v>61</v>
      </c>
      <c r="L1879" s="39">
        <v>61</v>
      </c>
      <c r="M1879" s="39">
        <v>61</v>
      </c>
      <c r="N1879" s="39">
        <v>61</v>
      </c>
    </row>
    <row r="1880" spans="1:14" x14ac:dyDescent="0.25">
      <c r="A1880" s="39" t="s">
        <v>135</v>
      </c>
      <c r="B1880" s="39" t="s">
        <v>135</v>
      </c>
      <c r="C1880" s="39">
        <v>5102000</v>
      </c>
      <c r="D1880" s="39">
        <v>3</v>
      </c>
      <c r="E1880" s="39">
        <v>57</v>
      </c>
      <c r="F1880" s="39">
        <v>45</v>
      </c>
      <c r="G1880" s="39">
        <v>56</v>
      </c>
      <c r="H1880" s="39">
        <v>67</v>
      </c>
      <c r="I1880" s="39">
        <v>52</v>
      </c>
      <c r="J1880" s="39">
        <v>55</v>
      </c>
      <c r="K1880" s="39">
        <v>58</v>
      </c>
      <c r="L1880" s="39">
        <v>58</v>
      </c>
      <c r="M1880" s="39">
        <v>58</v>
      </c>
      <c r="N1880" s="39">
        <v>58</v>
      </c>
    </row>
    <row r="1881" spans="1:14" x14ac:dyDescent="0.25">
      <c r="A1881" s="39" t="s">
        <v>135</v>
      </c>
      <c r="B1881" s="39" t="s">
        <v>135</v>
      </c>
      <c r="C1881" s="39">
        <v>5102000</v>
      </c>
      <c r="D1881" s="39">
        <v>4</v>
      </c>
      <c r="E1881" s="39">
        <v>56</v>
      </c>
      <c r="F1881" s="39">
        <v>58</v>
      </c>
      <c r="G1881" s="39">
        <v>45</v>
      </c>
      <c r="H1881" s="39">
        <v>56</v>
      </c>
      <c r="I1881" s="39">
        <v>68</v>
      </c>
      <c r="J1881" s="39">
        <v>52</v>
      </c>
      <c r="K1881" s="39">
        <v>56</v>
      </c>
      <c r="L1881" s="39">
        <v>59</v>
      </c>
      <c r="M1881" s="39">
        <v>59</v>
      </c>
      <c r="N1881" s="39">
        <v>59</v>
      </c>
    </row>
    <row r="1882" spans="1:14" x14ac:dyDescent="0.25">
      <c r="A1882" s="39" t="s">
        <v>135</v>
      </c>
      <c r="B1882" s="39" t="s">
        <v>135</v>
      </c>
      <c r="C1882" s="39">
        <v>5102000</v>
      </c>
      <c r="D1882" s="39">
        <v>5</v>
      </c>
      <c r="E1882" s="39">
        <v>61</v>
      </c>
      <c r="F1882" s="39">
        <v>55</v>
      </c>
      <c r="G1882" s="39">
        <v>57</v>
      </c>
      <c r="H1882" s="39">
        <v>45</v>
      </c>
      <c r="I1882" s="39">
        <v>56</v>
      </c>
      <c r="J1882" s="39">
        <v>67</v>
      </c>
      <c r="K1882" s="39">
        <v>52</v>
      </c>
      <c r="L1882" s="39">
        <v>56</v>
      </c>
      <c r="M1882" s="39">
        <v>58</v>
      </c>
      <c r="N1882" s="39">
        <v>58</v>
      </c>
    </row>
    <row r="1883" spans="1:14" x14ac:dyDescent="0.25">
      <c r="A1883" s="39" t="s">
        <v>135</v>
      </c>
      <c r="B1883" s="39" t="s">
        <v>135</v>
      </c>
      <c r="C1883" s="39">
        <v>5102000</v>
      </c>
      <c r="D1883" s="39">
        <v>6</v>
      </c>
      <c r="E1883" s="39">
        <v>51</v>
      </c>
      <c r="F1883" s="39">
        <v>59</v>
      </c>
      <c r="G1883" s="39">
        <v>53</v>
      </c>
      <c r="H1883" s="39">
        <v>55</v>
      </c>
      <c r="I1883" s="39">
        <v>43</v>
      </c>
      <c r="J1883" s="39">
        <v>54</v>
      </c>
      <c r="K1883" s="39">
        <v>65</v>
      </c>
      <c r="L1883" s="39">
        <v>50</v>
      </c>
      <c r="M1883" s="39">
        <v>54</v>
      </c>
      <c r="N1883" s="39">
        <v>56</v>
      </c>
    </row>
    <row r="1884" spans="1:14" x14ac:dyDescent="0.25">
      <c r="A1884" s="39" t="s">
        <v>135</v>
      </c>
      <c r="B1884" s="39" t="s">
        <v>135</v>
      </c>
      <c r="C1884" s="39">
        <v>5102000</v>
      </c>
      <c r="D1884" s="39">
        <v>7</v>
      </c>
      <c r="E1884" s="39">
        <v>52</v>
      </c>
      <c r="F1884" s="39">
        <v>53</v>
      </c>
      <c r="G1884" s="39">
        <v>61</v>
      </c>
      <c r="H1884" s="39">
        <v>55</v>
      </c>
      <c r="I1884" s="39">
        <v>57</v>
      </c>
      <c r="J1884" s="39">
        <v>45</v>
      </c>
      <c r="K1884" s="39">
        <v>56</v>
      </c>
      <c r="L1884" s="39">
        <v>67</v>
      </c>
      <c r="M1884" s="39">
        <v>52</v>
      </c>
      <c r="N1884" s="39">
        <v>56</v>
      </c>
    </row>
    <row r="1885" spans="1:14" x14ac:dyDescent="0.25">
      <c r="A1885" s="39" t="s">
        <v>135</v>
      </c>
      <c r="B1885" s="39" t="s">
        <v>135</v>
      </c>
      <c r="C1885" s="39">
        <v>5102000</v>
      </c>
      <c r="D1885" s="39">
        <v>8</v>
      </c>
      <c r="E1885" s="39">
        <v>55</v>
      </c>
      <c r="F1885" s="39">
        <v>51</v>
      </c>
      <c r="G1885" s="39">
        <v>52</v>
      </c>
      <c r="H1885" s="39">
        <v>61</v>
      </c>
      <c r="I1885" s="39">
        <v>55</v>
      </c>
      <c r="J1885" s="39">
        <v>56</v>
      </c>
      <c r="K1885" s="39">
        <v>44</v>
      </c>
      <c r="L1885" s="39">
        <v>55</v>
      </c>
      <c r="M1885" s="39">
        <v>66</v>
      </c>
      <c r="N1885" s="39">
        <v>51</v>
      </c>
    </row>
    <row r="1886" spans="1:14" x14ac:dyDescent="0.25">
      <c r="A1886" s="39" t="s">
        <v>135</v>
      </c>
      <c r="B1886" s="39" t="s">
        <v>135</v>
      </c>
      <c r="C1886" s="39">
        <v>5102000</v>
      </c>
      <c r="D1886" s="39">
        <v>9</v>
      </c>
      <c r="E1886" s="39">
        <v>68</v>
      </c>
      <c r="F1886" s="39">
        <v>58</v>
      </c>
      <c r="G1886" s="39">
        <v>54</v>
      </c>
      <c r="H1886" s="39">
        <v>55</v>
      </c>
      <c r="I1886" s="39">
        <v>64</v>
      </c>
      <c r="J1886" s="39">
        <v>58</v>
      </c>
      <c r="K1886" s="39">
        <v>60</v>
      </c>
      <c r="L1886" s="39">
        <v>47</v>
      </c>
      <c r="M1886" s="39">
        <v>58</v>
      </c>
      <c r="N1886" s="39">
        <v>70</v>
      </c>
    </row>
    <row r="1887" spans="1:14" x14ac:dyDescent="0.25">
      <c r="A1887" s="39" t="s">
        <v>135</v>
      </c>
      <c r="B1887" s="39" t="s">
        <v>135</v>
      </c>
      <c r="C1887" s="39">
        <v>5106000</v>
      </c>
      <c r="D1887" s="39">
        <v>0</v>
      </c>
      <c r="E1887" s="39">
        <v>31</v>
      </c>
      <c r="F1887" s="39">
        <v>24</v>
      </c>
      <c r="G1887" s="39">
        <v>26</v>
      </c>
      <c r="H1887" s="39">
        <v>27</v>
      </c>
      <c r="I1887" s="39">
        <v>27</v>
      </c>
      <c r="J1887" s="39">
        <v>27</v>
      </c>
      <c r="K1887" s="39">
        <v>27</v>
      </c>
      <c r="L1887" s="39">
        <v>27</v>
      </c>
      <c r="M1887" s="39">
        <v>27</v>
      </c>
      <c r="N1887" s="39">
        <v>27</v>
      </c>
    </row>
    <row r="1888" spans="1:14" x14ac:dyDescent="0.25">
      <c r="A1888" s="39" t="s">
        <v>135</v>
      </c>
      <c r="B1888" s="39" t="s">
        <v>135</v>
      </c>
      <c r="C1888" s="39">
        <v>5106000</v>
      </c>
      <c r="D1888" s="39">
        <v>1</v>
      </c>
      <c r="E1888" s="39">
        <v>27</v>
      </c>
      <c r="F1888" s="39">
        <v>31</v>
      </c>
      <c r="G1888" s="39">
        <v>24</v>
      </c>
      <c r="H1888" s="39">
        <v>26</v>
      </c>
      <c r="I1888" s="39">
        <v>27</v>
      </c>
      <c r="J1888" s="39">
        <v>27</v>
      </c>
      <c r="K1888" s="39">
        <v>27</v>
      </c>
      <c r="L1888" s="39">
        <v>27</v>
      </c>
      <c r="M1888" s="39">
        <v>27</v>
      </c>
      <c r="N1888" s="39">
        <v>27</v>
      </c>
    </row>
    <row r="1889" spans="1:14" x14ac:dyDescent="0.25">
      <c r="A1889" s="39" t="s">
        <v>135</v>
      </c>
      <c r="B1889" s="39" t="s">
        <v>135</v>
      </c>
      <c r="C1889" s="39">
        <v>5106000</v>
      </c>
      <c r="D1889" s="39">
        <v>10</v>
      </c>
      <c r="E1889" s="39">
        <v>40</v>
      </c>
      <c r="F1889" s="39">
        <v>42</v>
      </c>
      <c r="G1889" s="39">
        <v>28</v>
      </c>
      <c r="H1889" s="39">
        <v>19</v>
      </c>
      <c r="I1889" s="39">
        <v>22</v>
      </c>
      <c r="J1889" s="39">
        <v>23</v>
      </c>
      <c r="K1889" s="39">
        <v>33</v>
      </c>
      <c r="L1889" s="39">
        <v>29</v>
      </c>
      <c r="M1889" s="39">
        <v>30</v>
      </c>
      <c r="N1889" s="39">
        <v>34</v>
      </c>
    </row>
    <row r="1890" spans="1:14" x14ac:dyDescent="0.25">
      <c r="A1890" s="39" t="s">
        <v>135</v>
      </c>
      <c r="B1890" s="39" t="s">
        <v>135</v>
      </c>
      <c r="C1890" s="39">
        <v>5106000</v>
      </c>
      <c r="D1890" s="39">
        <v>11</v>
      </c>
      <c r="E1890" s="39">
        <v>36</v>
      </c>
      <c r="F1890" s="39">
        <v>40</v>
      </c>
      <c r="G1890" s="39">
        <v>42</v>
      </c>
      <c r="H1890" s="39">
        <v>28</v>
      </c>
      <c r="I1890" s="39">
        <v>19</v>
      </c>
      <c r="J1890" s="39">
        <v>22</v>
      </c>
      <c r="K1890" s="39">
        <v>23</v>
      </c>
      <c r="L1890" s="39">
        <v>32</v>
      </c>
      <c r="M1890" s="39">
        <v>29</v>
      </c>
      <c r="N1890" s="39">
        <v>30</v>
      </c>
    </row>
    <row r="1891" spans="1:14" x14ac:dyDescent="0.25">
      <c r="A1891" s="39" t="s">
        <v>135</v>
      </c>
      <c r="B1891" s="39" t="s">
        <v>135</v>
      </c>
      <c r="C1891" s="39">
        <v>5106000</v>
      </c>
      <c r="D1891" s="39">
        <v>12</v>
      </c>
      <c r="E1891" s="39">
        <v>41</v>
      </c>
      <c r="F1891" s="39">
        <v>39</v>
      </c>
      <c r="G1891" s="39">
        <v>43</v>
      </c>
      <c r="H1891" s="39">
        <v>46</v>
      </c>
      <c r="I1891" s="39">
        <v>30</v>
      </c>
      <c r="J1891" s="39">
        <v>21</v>
      </c>
      <c r="K1891" s="39">
        <v>24</v>
      </c>
      <c r="L1891" s="39">
        <v>25</v>
      </c>
      <c r="M1891" s="39">
        <v>36</v>
      </c>
      <c r="N1891" s="39">
        <v>31</v>
      </c>
    </row>
    <row r="1892" spans="1:14" x14ac:dyDescent="0.25">
      <c r="A1892" s="39" t="s">
        <v>135</v>
      </c>
      <c r="B1892" s="39" t="s">
        <v>135</v>
      </c>
      <c r="C1892" s="39">
        <v>5106000</v>
      </c>
      <c r="D1892" s="39">
        <v>2</v>
      </c>
      <c r="E1892" s="39">
        <v>24</v>
      </c>
      <c r="F1892" s="39">
        <v>27</v>
      </c>
      <c r="G1892" s="39">
        <v>31</v>
      </c>
      <c r="H1892" s="39">
        <v>24</v>
      </c>
      <c r="I1892" s="39">
        <v>26</v>
      </c>
      <c r="J1892" s="39">
        <v>27</v>
      </c>
      <c r="K1892" s="39">
        <v>27</v>
      </c>
      <c r="L1892" s="39">
        <v>27</v>
      </c>
      <c r="M1892" s="39">
        <v>27</v>
      </c>
      <c r="N1892" s="39">
        <v>27</v>
      </c>
    </row>
    <row r="1893" spans="1:14" x14ac:dyDescent="0.25">
      <c r="A1893" s="39" t="s">
        <v>135</v>
      </c>
      <c r="B1893" s="39" t="s">
        <v>135</v>
      </c>
      <c r="C1893" s="39">
        <v>5106000</v>
      </c>
      <c r="D1893" s="39">
        <v>3</v>
      </c>
      <c r="E1893" s="39">
        <v>25</v>
      </c>
      <c r="F1893" s="39">
        <v>26</v>
      </c>
      <c r="G1893" s="39">
        <v>29</v>
      </c>
      <c r="H1893" s="39">
        <v>33</v>
      </c>
      <c r="I1893" s="39">
        <v>26</v>
      </c>
      <c r="J1893" s="39">
        <v>28</v>
      </c>
      <c r="K1893" s="39">
        <v>29</v>
      </c>
      <c r="L1893" s="39">
        <v>29</v>
      </c>
      <c r="M1893" s="39">
        <v>29</v>
      </c>
      <c r="N1893" s="39">
        <v>29</v>
      </c>
    </row>
    <row r="1894" spans="1:14" x14ac:dyDescent="0.25">
      <c r="A1894" s="39" t="s">
        <v>135</v>
      </c>
      <c r="B1894" s="39" t="s">
        <v>135</v>
      </c>
      <c r="C1894" s="39">
        <v>5106000</v>
      </c>
      <c r="D1894" s="39">
        <v>4</v>
      </c>
      <c r="E1894" s="39">
        <v>28</v>
      </c>
      <c r="F1894" s="39">
        <v>25</v>
      </c>
      <c r="G1894" s="39">
        <v>25</v>
      </c>
      <c r="H1894" s="39">
        <v>29</v>
      </c>
      <c r="I1894" s="39">
        <v>33</v>
      </c>
      <c r="J1894" s="39">
        <v>26</v>
      </c>
      <c r="K1894" s="39">
        <v>28</v>
      </c>
      <c r="L1894" s="39">
        <v>29</v>
      </c>
      <c r="M1894" s="39">
        <v>29</v>
      </c>
      <c r="N1894" s="39">
        <v>29</v>
      </c>
    </row>
    <row r="1895" spans="1:14" x14ac:dyDescent="0.25">
      <c r="A1895" s="39" t="s">
        <v>135</v>
      </c>
      <c r="B1895" s="39" t="s">
        <v>135</v>
      </c>
      <c r="C1895" s="39">
        <v>5106000</v>
      </c>
      <c r="D1895" s="39">
        <v>5</v>
      </c>
      <c r="E1895" s="39">
        <v>19</v>
      </c>
      <c r="F1895" s="39">
        <v>27</v>
      </c>
      <c r="G1895" s="39">
        <v>24</v>
      </c>
      <c r="H1895" s="39">
        <v>24</v>
      </c>
      <c r="I1895" s="39">
        <v>28</v>
      </c>
      <c r="J1895" s="39">
        <v>32</v>
      </c>
      <c r="K1895" s="39">
        <v>24</v>
      </c>
      <c r="L1895" s="39">
        <v>26</v>
      </c>
      <c r="M1895" s="39">
        <v>27</v>
      </c>
      <c r="N1895" s="39">
        <v>27</v>
      </c>
    </row>
    <row r="1896" spans="1:14" x14ac:dyDescent="0.25">
      <c r="A1896" s="39" t="s">
        <v>135</v>
      </c>
      <c r="B1896" s="39" t="s">
        <v>135</v>
      </c>
      <c r="C1896" s="39">
        <v>5106000</v>
      </c>
      <c r="D1896" s="39">
        <v>6</v>
      </c>
      <c r="E1896" s="39">
        <v>18</v>
      </c>
      <c r="F1896" s="39">
        <v>19</v>
      </c>
      <c r="G1896" s="39">
        <v>27</v>
      </c>
      <c r="H1896" s="39">
        <v>24</v>
      </c>
      <c r="I1896" s="39">
        <v>24</v>
      </c>
      <c r="J1896" s="39">
        <v>28</v>
      </c>
      <c r="K1896" s="39">
        <v>32</v>
      </c>
      <c r="L1896" s="39">
        <v>25</v>
      </c>
      <c r="M1896" s="39">
        <v>26</v>
      </c>
      <c r="N1896" s="39">
        <v>28</v>
      </c>
    </row>
    <row r="1897" spans="1:14" x14ac:dyDescent="0.25">
      <c r="A1897" s="39" t="s">
        <v>135</v>
      </c>
      <c r="B1897" s="39" t="s">
        <v>135</v>
      </c>
      <c r="C1897" s="39">
        <v>5106000</v>
      </c>
      <c r="D1897" s="39">
        <v>7</v>
      </c>
      <c r="E1897" s="39">
        <v>16</v>
      </c>
      <c r="F1897" s="39">
        <v>18</v>
      </c>
      <c r="G1897" s="39">
        <v>19</v>
      </c>
      <c r="H1897" s="39">
        <v>27</v>
      </c>
      <c r="I1897" s="39">
        <v>24</v>
      </c>
      <c r="J1897" s="39">
        <v>25</v>
      </c>
      <c r="K1897" s="39">
        <v>28</v>
      </c>
      <c r="L1897" s="39">
        <v>32</v>
      </c>
      <c r="M1897" s="39">
        <v>25</v>
      </c>
      <c r="N1897" s="39">
        <v>27</v>
      </c>
    </row>
    <row r="1898" spans="1:14" x14ac:dyDescent="0.25">
      <c r="A1898" s="39" t="s">
        <v>135</v>
      </c>
      <c r="B1898" s="39" t="s">
        <v>135</v>
      </c>
      <c r="C1898" s="39">
        <v>5106000</v>
      </c>
      <c r="D1898" s="39">
        <v>8</v>
      </c>
      <c r="E1898" s="39">
        <v>24</v>
      </c>
      <c r="F1898" s="39">
        <v>17</v>
      </c>
      <c r="G1898" s="39">
        <v>19</v>
      </c>
      <c r="H1898" s="39">
        <v>20</v>
      </c>
      <c r="I1898" s="39">
        <v>28</v>
      </c>
      <c r="J1898" s="39">
        <v>25</v>
      </c>
      <c r="K1898" s="39">
        <v>26</v>
      </c>
      <c r="L1898" s="39">
        <v>29</v>
      </c>
      <c r="M1898" s="39">
        <v>33</v>
      </c>
      <c r="N1898" s="39">
        <v>26</v>
      </c>
    </row>
    <row r="1899" spans="1:14" x14ac:dyDescent="0.25">
      <c r="A1899" s="39" t="s">
        <v>135</v>
      </c>
      <c r="B1899" s="39" t="s">
        <v>135</v>
      </c>
      <c r="C1899" s="39">
        <v>5106000</v>
      </c>
      <c r="D1899" s="39">
        <v>9</v>
      </c>
      <c r="E1899" s="39">
        <v>39</v>
      </c>
      <c r="F1899" s="39">
        <v>26</v>
      </c>
      <c r="G1899" s="39">
        <v>18</v>
      </c>
      <c r="H1899" s="39">
        <v>20</v>
      </c>
      <c r="I1899" s="39">
        <v>22</v>
      </c>
      <c r="J1899" s="39">
        <v>30</v>
      </c>
      <c r="K1899" s="39">
        <v>27</v>
      </c>
      <c r="L1899" s="39">
        <v>28</v>
      </c>
      <c r="M1899" s="39">
        <v>31</v>
      </c>
      <c r="N1899" s="39">
        <v>36</v>
      </c>
    </row>
    <row r="1900" spans="1:14" x14ac:dyDescent="0.25">
      <c r="A1900" s="39" t="s">
        <v>135</v>
      </c>
      <c r="B1900" s="39" t="s">
        <v>135</v>
      </c>
      <c r="C1900" s="39">
        <v>5201000</v>
      </c>
      <c r="D1900" s="39">
        <v>0</v>
      </c>
      <c r="E1900" s="39">
        <v>35</v>
      </c>
      <c r="F1900" s="39">
        <v>34</v>
      </c>
      <c r="G1900" s="39">
        <v>33</v>
      </c>
      <c r="H1900" s="39">
        <v>34</v>
      </c>
      <c r="I1900" s="39">
        <v>34</v>
      </c>
      <c r="J1900" s="39">
        <v>34</v>
      </c>
      <c r="K1900" s="39">
        <v>34</v>
      </c>
      <c r="L1900" s="39">
        <v>34</v>
      </c>
      <c r="M1900" s="39">
        <v>34</v>
      </c>
      <c r="N1900" s="39">
        <v>34</v>
      </c>
    </row>
    <row r="1901" spans="1:14" x14ac:dyDescent="0.25">
      <c r="A1901" s="39" t="s">
        <v>135</v>
      </c>
      <c r="B1901" s="39" t="s">
        <v>135</v>
      </c>
      <c r="C1901" s="39">
        <v>5201000</v>
      </c>
      <c r="D1901" s="39">
        <v>1</v>
      </c>
      <c r="E1901" s="39">
        <v>38</v>
      </c>
      <c r="F1901" s="39">
        <v>37</v>
      </c>
      <c r="G1901" s="39">
        <v>35</v>
      </c>
      <c r="H1901" s="39">
        <v>35</v>
      </c>
      <c r="I1901" s="39">
        <v>36</v>
      </c>
      <c r="J1901" s="39">
        <v>36</v>
      </c>
      <c r="K1901" s="39">
        <v>36</v>
      </c>
      <c r="L1901" s="39">
        <v>36</v>
      </c>
      <c r="M1901" s="39">
        <v>36</v>
      </c>
      <c r="N1901" s="39">
        <v>36</v>
      </c>
    </row>
    <row r="1902" spans="1:14" x14ac:dyDescent="0.25">
      <c r="A1902" s="39" t="s">
        <v>135</v>
      </c>
      <c r="B1902" s="39" t="s">
        <v>135</v>
      </c>
      <c r="C1902" s="39">
        <v>5201000</v>
      </c>
      <c r="D1902" s="39">
        <v>10</v>
      </c>
      <c r="E1902" s="39">
        <v>38</v>
      </c>
      <c r="F1902" s="39">
        <v>31</v>
      </c>
      <c r="G1902" s="39">
        <v>44</v>
      </c>
      <c r="H1902" s="39">
        <v>38</v>
      </c>
      <c r="I1902" s="39">
        <v>50</v>
      </c>
      <c r="J1902" s="39">
        <v>42</v>
      </c>
      <c r="K1902" s="39">
        <v>34</v>
      </c>
      <c r="L1902" s="39">
        <v>49</v>
      </c>
      <c r="M1902" s="39">
        <v>43</v>
      </c>
      <c r="N1902" s="39">
        <v>38</v>
      </c>
    </row>
    <row r="1903" spans="1:14" x14ac:dyDescent="0.25">
      <c r="A1903" s="39" t="s">
        <v>135</v>
      </c>
      <c r="B1903" s="39" t="s">
        <v>135</v>
      </c>
      <c r="C1903" s="39">
        <v>5201000</v>
      </c>
      <c r="D1903" s="39">
        <v>11</v>
      </c>
      <c r="E1903" s="39">
        <v>28</v>
      </c>
      <c r="F1903" s="39">
        <v>36</v>
      </c>
      <c r="G1903" s="39">
        <v>29</v>
      </c>
      <c r="H1903" s="39">
        <v>41</v>
      </c>
      <c r="I1903" s="39">
        <v>36</v>
      </c>
      <c r="J1903" s="39">
        <v>47</v>
      </c>
      <c r="K1903" s="39">
        <v>39</v>
      </c>
      <c r="L1903" s="39">
        <v>32</v>
      </c>
      <c r="M1903" s="39">
        <v>46</v>
      </c>
      <c r="N1903" s="39">
        <v>40</v>
      </c>
    </row>
    <row r="1904" spans="1:14" x14ac:dyDescent="0.25">
      <c r="A1904" s="39" t="s">
        <v>135</v>
      </c>
      <c r="B1904" s="39" t="s">
        <v>135</v>
      </c>
      <c r="C1904" s="39">
        <v>5201000</v>
      </c>
      <c r="D1904" s="39">
        <v>12</v>
      </c>
      <c r="E1904" s="39">
        <v>32</v>
      </c>
      <c r="F1904" s="39">
        <v>27</v>
      </c>
      <c r="G1904" s="39">
        <v>35</v>
      </c>
      <c r="H1904" s="39">
        <v>28</v>
      </c>
      <c r="I1904" s="39">
        <v>40</v>
      </c>
      <c r="J1904" s="39">
        <v>35</v>
      </c>
      <c r="K1904" s="39">
        <v>46</v>
      </c>
      <c r="L1904" s="39">
        <v>38</v>
      </c>
      <c r="M1904" s="39">
        <v>31</v>
      </c>
      <c r="N1904" s="39">
        <v>44</v>
      </c>
    </row>
    <row r="1905" spans="1:14" x14ac:dyDescent="0.25">
      <c r="A1905" s="39" t="s">
        <v>135</v>
      </c>
      <c r="B1905" s="39" t="s">
        <v>135</v>
      </c>
      <c r="C1905" s="39">
        <v>5201000</v>
      </c>
      <c r="D1905" s="39">
        <v>2</v>
      </c>
      <c r="E1905" s="39">
        <v>39</v>
      </c>
      <c r="F1905" s="39">
        <v>35</v>
      </c>
      <c r="G1905" s="39">
        <v>35</v>
      </c>
      <c r="H1905" s="39">
        <v>33</v>
      </c>
      <c r="I1905" s="39">
        <v>32</v>
      </c>
      <c r="J1905" s="39">
        <v>33</v>
      </c>
      <c r="K1905" s="39">
        <v>33</v>
      </c>
      <c r="L1905" s="39">
        <v>33</v>
      </c>
      <c r="M1905" s="39">
        <v>33</v>
      </c>
      <c r="N1905" s="39">
        <v>33</v>
      </c>
    </row>
    <row r="1906" spans="1:14" x14ac:dyDescent="0.25">
      <c r="A1906" s="39" t="s">
        <v>135</v>
      </c>
      <c r="B1906" s="39" t="s">
        <v>135</v>
      </c>
      <c r="C1906" s="39">
        <v>5201000</v>
      </c>
      <c r="D1906" s="39">
        <v>3</v>
      </c>
      <c r="E1906" s="39">
        <v>45</v>
      </c>
      <c r="F1906" s="39">
        <v>39</v>
      </c>
      <c r="G1906" s="39">
        <v>35</v>
      </c>
      <c r="H1906" s="39">
        <v>35</v>
      </c>
      <c r="I1906" s="39">
        <v>33</v>
      </c>
      <c r="J1906" s="39">
        <v>32</v>
      </c>
      <c r="K1906" s="39">
        <v>33</v>
      </c>
      <c r="L1906" s="39">
        <v>33</v>
      </c>
      <c r="M1906" s="39">
        <v>33</v>
      </c>
      <c r="N1906" s="39">
        <v>33</v>
      </c>
    </row>
    <row r="1907" spans="1:14" x14ac:dyDescent="0.25">
      <c r="A1907" s="39" t="s">
        <v>135</v>
      </c>
      <c r="B1907" s="39" t="s">
        <v>135</v>
      </c>
      <c r="C1907" s="39">
        <v>5201000</v>
      </c>
      <c r="D1907" s="39">
        <v>4</v>
      </c>
      <c r="E1907" s="39">
        <v>31</v>
      </c>
      <c r="F1907" s="39">
        <v>45</v>
      </c>
      <c r="G1907" s="39">
        <v>40</v>
      </c>
      <c r="H1907" s="39">
        <v>36</v>
      </c>
      <c r="I1907" s="39">
        <v>35</v>
      </c>
      <c r="J1907" s="39">
        <v>33</v>
      </c>
      <c r="K1907" s="39">
        <v>33</v>
      </c>
      <c r="L1907" s="39">
        <v>34</v>
      </c>
      <c r="M1907" s="39">
        <v>34</v>
      </c>
      <c r="N1907" s="39">
        <v>34</v>
      </c>
    </row>
    <row r="1908" spans="1:14" x14ac:dyDescent="0.25">
      <c r="A1908" s="39" t="s">
        <v>135</v>
      </c>
      <c r="B1908" s="39" t="s">
        <v>135</v>
      </c>
      <c r="C1908" s="39">
        <v>5201000</v>
      </c>
      <c r="D1908" s="39">
        <v>5</v>
      </c>
      <c r="E1908" s="39">
        <v>40</v>
      </c>
      <c r="F1908" s="39">
        <v>32</v>
      </c>
      <c r="G1908" s="39">
        <v>47</v>
      </c>
      <c r="H1908" s="39">
        <v>41</v>
      </c>
      <c r="I1908" s="39">
        <v>37</v>
      </c>
      <c r="J1908" s="39">
        <v>36</v>
      </c>
      <c r="K1908" s="39">
        <v>34</v>
      </c>
      <c r="L1908" s="39">
        <v>34</v>
      </c>
      <c r="M1908" s="39">
        <v>35</v>
      </c>
      <c r="N1908" s="39">
        <v>35</v>
      </c>
    </row>
    <row r="1909" spans="1:14" x14ac:dyDescent="0.25">
      <c r="A1909" s="39" t="s">
        <v>135</v>
      </c>
      <c r="B1909" s="39" t="s">
        <v>135</v>
      </c>
      <c r="C1909" s="39">
        <v>5201000</v>
      </c>
      <c r="D1909" s="39">
        <v>6</v>
      </c>
      <c r="E1909" s="39">
        <v>49</v>
      </c>
      <c r="F1909" s="39">
        <v>41</v>
      </c>
      <c r="G1909" s="39">
        <v>33</v>
      </c>
      <c r="H1909" s="39">
        <v>47</v>
      </c>
      <c r="I1909" s="39">
        <v>41</v>
      </c>
      <c r="J1909" s="39">
        <v>37</v>
      </c>
      <c r="K1909" s="39">
        <v>37</v>
      </c>
      <c r="L1909" s="39">
        <v>35</v>
      </c>
      <c r="M1909" s="39">
        <v>34</v>
      </c>
      <c r="N1909" s="39">
        <v>35</v>
      </c>
    </row>
    <row r="1910" spans="1:14" x14ac:dyDescent="0.25">
      <c r="A1910" s="39" t="s">
        <v>135</v>
      </c>
      <c r="B1910" s="39" t="s">
        <v>135</v>
      </c>
      <c r="C1910" s="39">
        <v>5201000</v>
      </c>
      <c r="D1910" s="39">
        <v>7</v>
      </c>
      <c r="E1910" s="39">
        <v>40</v>
      </c>
      <c r="F1910" s="39">
        <v>52</v>
      </c>
      <c r="G1910" s="39">
        <v>44</v>
      </c>
      <c r="H1910" s="39">
        <v>35</v>
      </c>
      <c r="I1910" s="39">
        <v>51</v>
      </c>
      <c r="J1910" s="39">
        <v>45</v>
      </c>
      <c r="K1910" s="39">
        <v>40</v>
      </c>
      <c r="L1910" s="39">
        <v>39</v>
      </c>
      <c r="M1910" s="39">
        <v>37</v>
      </c>
      <c r="N1910" s="39">
        <v>37</v>
      </c>
    </row>
    <row r="1911" spans="1:14" x14ac:dyDescent="0.25">
      <c r="A1911" s="39" t="s">
        <v>135</v>
      </c>
      <c r="B1911" s="39" t="s">
        <v>135</v>
      </c>
      <c r="C1911" s="39">
        <v>5201000</v>
      </c>
      <c r="D1911" s="39">
        <v>8</v>
      </c>
      <c r="E1911" s="39">
        <v>45</v>
      </c>
      <c r="F1911" s="39">
        <v>39</v>
      </c>
      <c r="G1911" s="39">
        <v>51</v>
      </c>
      <c r="H1911" s="39">
        <v>42</v>
      </c>
      <c r="I1911" s="39">
        <v>34</v>
      </c>
      <c r="J1911" s="39">
        <v>50</v>
      </c>
      <c r="K1911" s="39">
        <v>43</v>
      </c>
      <c r="L1911" s="39">
        <v>39</v>
      </c>
      <c r="M1911" s="39">
        <v>38</v>
      </c>
      <c r="N1911" s="39">
        <v>36</v>
      </c>
    </row>
    <row r="1912" spans="1:14" x14ac:dyDescent="0.25">
      <c r="A1912" s="39" t="s">
        <v>135</v>
      </c>
      <c r="B1912" s="39" t="s">
        <v>135</v>
      </c>
      <c r="C1912" s="39">
        <v>5201000</v>
      </c>
      <c r="D1912" s="39">
        <v>9</v>
      </c>
      <c r="E1912" s="39">
        <v>33</v>
      </c>
      <c r="F1912" s="39">
        <v>47</v>
      </c>
      <c r="G1912" s="39">
        <v>41</v>
      </c>
      <c r="H1912" s="39">
        <v>54</v>
      </c>
      <c r="I1912" s="39">
        <v>45</v>
      </c>
      <c r="J1912" s="39">
        <v>36</v>
      </c>
      <c r="K1912" s="39">
        <v>53</v>
      </c>
      <c r="L1912" s="39">
        <v>46</v>
      </c>
      <c r="M1912" s="39">
        <v>41</v>
      </c>
      <c r="N1912" s="39">
        <v>41</v>
      </c>
    </row>
    <row r="1913" spans="1:14" x14ac:dyDescent="0.25">
      <c r="A1913" s="39" t="s">
        <v>135</v>
      </c>
      <c r="B1913" s="39" t="s">
        <v>135</v>
      </c>
      <c r="C1913" s="39">
        <v>5204000</v>
      </c>
      <c r="D1913" s="39">
        <v>0</v>
      </c>
      <c r="E1913" s="39">
        <v>150</v>
      </c>
      <c r="F1913" s="39">
        <v>156</v>
      </c>
      <c r="G1913" s="39">
        <v>149</v>
      </c>
      <c r="H1913" s="39">
        <v>152</v>
      </c>
      <c r="I1913" s="39">
        <v>152</v>
      </c>
      <c r="J1913" s="39">
        <v>152</v>
      </c>
      <c r="K1913" s="39">
        <v>152</v>
      </c>
      <c r="L1913" s="39">
        <v>152</v>
      </c>
      <c r="M1913" s="39">
        <v>152</v>
      </c>
      <c r="N1913" s="39">
        <v>152</v>
      </c>
    </row>
    <row r="1914" spans="1:14" x14ac:dyDescent="0.25">
      <c r="A1914" s="39" t="s">
        <v>135</v>
      </c>
      <c r="B1914" s="39" t="s">
        <v>135</v>
      </c>
      <c r="C1914" s="39">
        <v>5204000</v>
      </c>
      <c r="D1914" s="39">
        <v>1</v>
      </c>
      <c r="E1914" s="39">
        <v>145</v>
      </c>
      <c r="F1914" s="39">
        <v>147</v>
      </c>
      <c r="G1914" s="39">
        <v>153</v>
      </c>
      <c r="H1914" s="39">
        <v>146</v>
      </c>
      <c r="I1914" s="39">
        <v>149</v>
      </c>
      <c r="J1914" s="39">
        <v>149</v>
      </c>
      <c r="K1914" s="39">
        <v>149</v>
      </c>
      <c r="L1914" s="39">
        <v>149</v>
      </c>
      <c r="M1914" s="39">
        <v>149</v>
      </c>
      <c r="N1914" s="39">
        <v>149</v>
      </c>
    </row>
    <row r="1915" spans="1:14" x14ac:dyDescent="0.25">
      <c r="A1915" s="39" t="s">
        <v>135</v>
      </c>
      <c r="B1915" s="39" t="s">
        <v>135</v>
      </c>
      <c r="C1915" s="39">
        <v>5204000</v>
      </c>
      <c r="D1915" s="39">
        <v>10</v>
      </c>
      <c r="E1915" s="39">
        <v>208</v>
      </c>
      <c r="F1915" s="39">
        <v>156</v>
      </c>
      <c r="G1915" s="39">
        <v>172</v>
      </c>
      <c r="H1915" s="39">
        <v>157</v>
      </c>
      <c r="I1915" s="39">
        <v>153</v>
      </c>
      <c r="J1915" s="39">
        <v>146</v>
      </c>
      <c r="K1915" s="39">
        <v>106</v>
      </c>
      <c r="L1915" s="39">
        <v>117</v>
      </c>
      <c r="M1915" s="39">
        <v>125</v>
      </c>
      <c r="N1915" s="39">
        <v>112</v>
      </c>
    </row>
    <row r="1916" spans="1:14" x14ac:dyDescent="0.25">
      <c r="A1916" s="39" t="s">
        <v>135</v>
      </c>
      <c r="B1916" s="39" t="s">
        <v>135</v>
      </c>
      <c r="C1916" s="39">
        <v>5204000</v>
      </c>
      <c r="D1916" s="39">
        <v>11</v>
      </c>
      <c r="E1916" s="39">
        <v>160</v>
      </c>
      <c r="F1916" s="39">
        <v>200</v>
      </c>
      <c r="G1916" s="39">
        <v>150</v>
      </c>
      <c r="H1916" s="39">
        <v>165</v>
      </c>
      <c r="I1916" s="39">
        <v>150</v>
      </c>
      <c r="J1916" s="39">
        <v>147</v>
      </c>
      <c r="K1916" s="39">
        <v>140</v>
      </c>
      <c r="L1916" s="39">
        <v>101</v>
      </c>
      <c r="M1916" s="39">
        <v>113</v>
      </c>
      <c r="N1916" s="39">
        <v>119</v>
      </c>
    </row>
    <row r="1917" spans="1:14" x14ac:dyDescent="0.25">
      <c r="A1917" s="39" t="s">
        <v>135</v>
      </c>
      <c r="B1917" s="39" t="s">
        <v>135</v>
      </c>
      <c r="C1917" s="39">
        <v>5204000</v>
      </c>
      <c r="D1917" s="39">
        <v>12</v>
      </c>
      <c r="E1917" s="39">
        <v>147</v>
      </c>
      <c r="F1917" s="39">
        <v>152</v>
      </c>
      <c r="G1917" s="39">
        <v>190</v>
      </c>
      <c r="H1917" s="39">
        <v>142</v>
      </c>
      <c r="I1917" s="39">
        <v>156</v>
      </c>
      <c r="J1917" s="39">
        <v>143</v>
      </c>
      <c r="K1917" s="39">
        <v>140</v>
      </c>
      <c r="L1917" s="39">
        <v>133</v>
      </c>
      <c r="M1917" s="39">
        <v>96</v>
      </c>
      <c r="N1917" s="39">
        <v>107</v>
      </c>
    </row>
    <row r="1918" spans="1:14" x14ac:dyDescent="0.25">
      <c r="A1918" s="39" t="s">
        <v>135</v>
      </c>
      <c r="B1918" s="39" t="s">
        <v>135</v>
      </c>
      <c r="C1918" s="39">
        <v>5204000</v>
      </c>
      <c r="D1918" s="39">
        <v>2</v>
      </c>
      <c r="E1918" s="39">
        <v>157</v>
      </c>
      <c r="F1918" s="39">
        <v>142</v>
      </c>
      <c r="G1918" s="39">
        <v>144</v>
      </c>
      <c r="H1918" s="39">
        <v>149</v>
      </c>
      <c r="I1918" s="39">
        <v>143</v>
      </c>
      <c r="J1918" s="39">
        <v>145</v>
      </c>
      <c r="K1918" s="39">
        <v>145</v>
      </c>
      <c r="L1918" s="39">
        <v>145</v>
      </c>
      <c r="M1918" s="39">
        <v>145</v>
      </c>
      <c r="N1918" s="39">
        <v>145</v>
      </c>
    </row>
    <row r="1919" spans="1:14" x14ac:dyDescent="0.25">
      <c r="A1919" s="39" t="s">
        <v>135</v>
      </c>
      <c r="B1919" s="39" t="s">
        <v>135</v>
      </c>
      <c r="C1919" s="39">
        <v>5204000</v>
      </c>
      <c r="D1919" s="39">
        <v>3</v>
      </c>
      <c r="E1919" s="39">
        <v>138</v>
      </c>
      <c r="F1919" s="39">
        <v>146</v>
      </c>
      <c r="G1919" s="39">
        <v>132</v>
      </c>
      <c r="H1919" s="39">
        <v>134</v>
      </c>
      <c r="I1919" s="39">
        <v>139</v>
      </c>
      <c r="J1919" s="39">
        <v>133</v>
      </c>
      <c r="K1919" s="39">
        <v>135</v>
      </c>
      <c r="L1919" s="39">
        <v>135</v>
      </c>
      <c r="M1919" s="39">
        <v>135</v>
      </c>
      <c r="N1919" s="39">
        <v>135</v>
      </c>
    </row>
    <row r="1920" spans="1:14" x14ac:dyDescent="0.25">
      <c r="A1920" s="39" t="s">
        <v>135</v>
      </c>
      <c r="B1920" s="39" t="s">
        <v>135</v>
      </c>
      <c r="C1920" s="39">
        <v>5204000</v>
      </c>
      <c r="D1920" s="39">
        <v>4</v>
      </c>
      <c r="E1920" s="39">
        <v>120</v>
      </c>
      <c r="F1920" s="39">
        <v>134</v>
      </c>
      <c r="G1920" s="39">
        <v>142</v>
      </c>
      <c r="H1920" s="39">
        <v>128</v>
      </c>
      <c r="I1920" s="39">
        <v>130</v>
      </c>
      <c r="J1920" s="39">
        <v>135</v>
      </c>
      <c r="K1920" s="39">
        <v>129</v>
      </c>
      <c r="L1920" s="39">
        <v>131</v>
      </c>
      <c r="M1920" s="39">
        <v>131</v>
      </c>
      <c r="N1920" s="39">
        <v>131</v>
      </c>
    </row>
    <row r="1921" spans="1:14" x14ac:dyDescent="0.25">
      <c r="A1921" s="39" t="s">
        <v>135</v>
      </c>
      <c r="B1921" s="39" t="s">
        <v>135</v>
      </c>
      <c r="C1921" s="39">
        <v>5204000</v>
      </c>
      <c r="D1921" s="39">
        <v>5</v>
      </c>
      <c r="E1921" s="39">
        <v>163</v>
      </c>
      <c r="F1921" s="39">
        <v>118</v>
      </c>
      <c r="G1921" s="39">
        <v>132</v>
      </c>
      <c r="H1921" s="39">
        <v>140</v>
      </c>
      <c r="I1921" s="39">
        <v>126</v>
      </c>
      <c r="J1921" s="39">
        <v>128</v>
      </c>
      <c r="K1921" s="39">
        <v>133</v>
      </c>
      <c r="L1921" s="39">
        <v>127</v>
      </c>
      <c r="M1921" s="39">
        <v>129</v>
      </c>
      <c r="N1921" s="39">
        <v>129</v>
      </c>
    </row>
    <row r="1922" spans="1:14" x14ac:dyDescent="0.25">
      <c r="A1922" s="39" t="s">
        <v>135</v>
      </c>
      <c r="B1922" s="39" t="s">
        <v>135</v>
      </c>
      <c r="C1922" s="39">
        <v>5204000</v>
      </c>
      <c r="D1922" s="39">
        <v>6</v>
      </c>
      <c r="E1922" s="39">
        <v>169</v>
      </c>
      <c r="F1922" s="39">
        <v>161</v>
      </c>
      <c r="G1922" s="39">
        <v>117</v>
      </c>
      <c r="H1922" s="39">
        <v>130</v>
      </c>
      <c r="I1922" s="39">
        <v>137</v>
      </c>
      <c r="J1922" s="39">
        <v>124</v>
      </c>
      <c r="K1922" s="39">
        <v>126</v>
      </c>
      <c r="L1922" s="39">
        <v>131</v>
      </c>
      <c r="M1922" s="39">
        <v>125</v>
      </c>
      <c r="N1922" s="39">
        <v>127</v>
      </c>
    </row>
    <row r="1923" spans="1:14" x14ac:dyDescent="0.25">
      <c r="A1923" s="39" t="s">
        <v>135</v>
      </c>
      <c r="B1923" s="39" t="s">
        <v>135</v>
      </c>
      <c r="C1923" s="39">
        <v>5204000</v>
      </c>
      <c r="D1923" s="39">
        <v>7</v>
      </c>
      <c r="E1923" s="39">
        <v>171</v>
      </c>
      <c r="F1923" s="39">
        <v>167</v>
      </c>
      <c r="G1923" s="39">
        <v>159</v>
      </c>
      <c r="H1923" s="39">
        <v>115</v>
      </c>
      <c r="I1923" s="39">
        <v>128</v>
      </c>
      <c r="J1923" s="39">
        <v>136</v>
      </c>
      <c r="K1923" s="39">
        <v>122</v>
      </c>
      <c r="L1923" s="39">
        <v>124</v>
      </c>
      <c r="M1923" s="39">
        <v>129</v>
      </c>
      <c r="N1923" s="39">
        <v>123</v>
      </c>
    </row>
    <row r="1924" spans="1:14" x14ac:dyDescent="0.25">
      <c r="A1924" s="39" t="s">
        <v>135</v>
      </c>
      <c r="B1924" s="39" t="s">
        <v>135</v>
      </c>
      <c r="C1924" s="39">
        <v>5204000</v>
      </c>
      <c r="D1924" s="39">
        <v>8</v>
      </c>
      <c r="E1924" s="39">
        <v>183</v>
      </c>
      <c r="F1924" s="39">
        <v>167</v>
      </c>
      <c r="G1924" s="39">
        <v>163</v>
      </c>
      <c r="H1924" s="39">
        <v>155</v>
      </c>
      <c r="I1924" s="39">
        <v>112</v>
      </c>
      <c r="J1924" s="39">
        <v>125</v>
      </c>
      <c r="K1924" s="39">
        <v>132</v>
      </c>
      <c r="L1924" s="39">
        <v>119</v>
      </c>
      <c r="M1924" s="39">
        <v>121</v>
      </c>
      <c r="N1924" s="39">
        <v>126</v>
      </c>
    </row>
    <row r="1925" spans="1:14" x14ac:dyDescent="0.25">
      <c r="A1925" s="39" t="s">
        <v>135</v>
      </c>
      <c r="B1925" s="39" t="s">
        <v>135</v>
      </c>
      <c r="C1925" s="39">
        <v>5204000</v>
      </c>
      <c r="D1925" s="39">
        <v>9</v>
      </c>
      <c r="E1925" s="39">
        <v>168</v>
      </c>
      <c r="F1925" s="39">
        <v>185</v>
      </c>
      <c r="G1925" s="39">
        <v>169</v>
      </c>
      <c r="H1925" s="39">
        <v>165</v>
      </c>
      <c r="I1925" s="39">
        <v>157</v>
      </c>
      <c r="J1925" s="39">
        <v>114</v>
      </c>
      <c r="K1925" s="39">
        <v>126</v>
      </c>
      <c r="L1925" s="39">
        <v>134</v>
      </c>
      <c r="M1925" s="39">
        <v>121</v>
      </c>
      <c r="N1925" s="39">
        <v>123</v>
      </c>
    </row>
    <row r="1926" spans="1:14" x14ac:dyDescent="0.25">
      <c r="A1926" s="39" t="s">
        <v>135</v>
      </c>
      <c r="B1926" s="39" t="s">
        <v>135</v>
      </c>
      <c r="C1926" s="39">
        <v>5205000</v>
      </c>
      <c r="D1926" s="39">
        <v>0</v>
      </c>
      <c r="E1926" s="39">
        <v>59</v>
      </c>
      <c r="F1926" s="39">
        <v>57</v>
      </c>
      <c r="G1926" s="39">
        <v>52</v>
      </c>
      <c r="H1926" s="39">
        <v>56</v>
      </c>
      <c r="I1926" s="39">
        <v>56</v>
      </c>
      <c r="J1926" s="39">
        <v>56</v>
      </c>
      <c r="K1926" s="39">
        <v>56</v>
      </c>
      <c r="L1926" s="39">
        <v>56</v>
      </c>
      <c r="M1926" s="39">
        <v>56</v>
      </c>
      <c r="N1926" s="39">
        <v>56</v>
      </c>
    </row>
    <row r="1927" spans="1:14" x14ac:dyDescent="0.25">
      <c r="A1927" s="39" t="s">
        <v>135</v>
      </c>
      <c r="B1927" s="39" t="s">
        <v>135</v>
      </c>
      <c r="C1927" s="39">
        <v>5205000</v>
      </c>
      <c r="D1927" s="39">
        <v>1</v>
      </c>
      <c r="E1927" s="39">
        <v>51</v>
      </c>
      <c r="F1927" s="39">
        <v>58</v>
      </c>
      <c r="G1927" s="39">
        <v>57</v>
      </c>
      <c r="H1927" s="39">
        <v>52</v>
      </c>
      <c r="I1927" s="39">
        <v>56</v>
      </c>
      <c r="J1927" s="39">
        <v>56</v>
      </c>
      <c r="K1927" s="39">
        <v>56</v>
      </c>
      <c r="L1927" s="39">
        <v>56</v>
      </c>
      <c r="M1927" s="39">
        <v>56</v>
      </c>
      <c r="N1927" s="39">
        <v>56</v>
      </c>
    </row>
    <row r="1928" spans="1:14" x14ac:dyDescent="0.25">
      <c r="A1928" s="39" t="s">
        <v>135</v>
      </c>
      <c r="B1928" s="39" t="s">
        <v>135</v>
      </c>
      <c r="C1928" s="39">
        <v>5205000</v>
      </c>
      <c r="D1928" s="39">
        <v>10</v>
      </c>
      <c r="E1928" s="39">
        <v>76</v>
      </c>
      <c r="F1928" s="39">
        <v>70</v>
      </c>
      <c r="G1928" s="39">
        <v>68</v>
      </c>
      <c r="H1928" s="39">
        <v>49</v>
      </c>
      <c r="I1928" s="39">
        <v>66</v>
      </c>
      <c r="J1928" s="39">
        <v>72</v>
      </c>
      <c r="K1928" s="39">
        <v>72</v>
      </c>
      <c r="L1928" s="39">
        <v>52</v>
      </c>
      <c r="M1928" s="39">
        <v>59</v>
      </c>
      <c r="N1928" s="39">
        <v>47</v>
      </c>
    </row>
    <row r="1929" spans="1:14" x14ac:dyDescent="0.25">
      <c r="A1929" s="39" t="s">
        <v>135</v>
      </c>
      <c r="B1929" s="39" t="s">
        <v>135</v>
      </c>
      <c r="C1929" s="39">
        <v>5205000</v>
      </c>
      <c r="D1929" s="39">
        <v>11</v>
      </c>
      <c r="E1929" s="39">
        <v>75</v>
      </c>
      <c r="F1929" s="39">
        <v>75</v>
      </c>
      <c r="G1929" s="39">
        <v>68</v>
      </c>
      <c r="H1929" s="39">
        <v>67</v>
      </c>
      <c r="I1929" s="39">
        <v>48</v>
      </c>
      <c r="J1929" s="39">
        <v>65</v>
      </c>
      <c r="K1929" s="39">
        <v>70</v>
      </c>
      <c r="L1929" s="39">
        <v>71</v>
      </c>
      <c r="M1929" s="39">
        <v>51</v>
      </c>
      <c r="N1929" s="39">
        <v>57</v>
      </c>
    </row>
    <row r="1930" spans="1:14" x14ac:dyDescent="0.25">
      <c r="A1930" s="39" t="s">
        <v>135</v>
      </c>
      <c r="B1930" s="39" t="s">
        <v>135</v>
      </c>
      <c r="C1930" s="39">
        <v>5205000</v>
      </c>
      <c r="D1930" s="39">
        <v>12</v>
      </c>
      <c r="E1930" s="39">
        <v>64</v>
      </c>
      <c r="F1930" s="39">
        <v>73</v>
      </c>
      <c r="G1930" s="39">
        <v>72</v>
      </c>
      <c r="H1930" s="39">
        <v>66</v>
      </c>
      <c r="I1930" s="39">
        <v>64</v>
      </c>
      <c r="J1930" s="39">
        <v>46</v>
      </c>
      <c r="K1930" s="39">
        <v>63</v>
      </c>
      <c r="L1930" s="39">
        <v>68</v>
      </c>
      <c r="M1930" s="39">
        <v>68</v>
      </c>
      <c r="N1930" s="39">
        <v>49</v>
      </c>
    </row>
    <row r="1931" spans="1:14" x14ac:dyDescent="0.25">
      <c r="A1931" s="39" t="s">
        <v>135</v>
      </c>
      <c r="B1931" s="39" t="s">
        <v>135</v>
      </c>
      <c r="C1931" s="39">
        <v>5205000</v>
      </c>
      <c r="D1931" s="39">
        <v>2</v>
      </c>
      <c r="E1931" s="39">
        <v>60</v>
      </c>
      <c r="F1931" s="39">
        <v>48</v>
      </c>
      <c r="G1931" s="39">
        <v>56</v>
      </c>
      <c r="H1931" s="39">
        <v>54</v>
      </c>
      <c r="I1931" s="39">
        <v>50</v>
      </c>
      <c r="J1931" s="39">
        <v>53</v>
      </c>
      <c r="K1931" s="39">
        <v>53</v>
      </c>
      <c r="L1931" s="39">
        <v>53</v>
      </c>
      <c r="M1931" s="39">
        <v>53</v>
      </c>
      <c r="N1931" s="39">
        <v>53</v>
      </c>
    </row>
    <row r="1932" spans="1:14" x14ac:dyDescent="0.25">
      <c r="A1932" s="39" t="s">
        <v>135</v>
      </c>
      <c r="B1932" s="39" t="s">
        <v>135</v>
      </c>
      <c r="C1932" s="39">
        <v>5205000</v>
      </c>
      <c r="D1932" s="39">
        <v>3</v>
      </c>
      <c r="E1932" s="39">
        <v>56</v>
      </c>
      <c r="F1932" s="39">
        <v>64</v>
      </c>
      <c r="G1932" s="39">
        <v>51</v>
      </c>
      <c r="H1932" s="39">
        <v>59</v>
      </c>
      <c r="I1932" s="39">
        <v>57</v>
      </c>
      <c r="J1932" s="39">
        <v>53</v>
      </c>
      <c r="K1932" s="39">
        <v>56</v>
      </c>
      <c r="L1932" s="39">
        <v>56</v>
      </c>
      <c r="M1932" s="39">
        <v>56</v>
      </c>
      <c r="N1932" s="39">
        <v>56</v>
      </c>
    </row>
    <row r="1933" spans="1:14" x14ac:dyDescent="0.25">
      <c r="A1933" s="39" t="s">
        <v>135</v>
      </c>
      <c r="B1933" s="39" t="s">
        <v>135</v>
      </c>
      <c r="C1933" s="39">
        <v>5205000</v>
      </c>
      <c r="D1933" s="39">
        <v>4</v>
      </c>
      <c r="E1933" s="39">
        <v>78</v>
      </c>
      <c r="F1933" s="39">
        <v>56</v>
      </c>
      <c r="G1933" s="39">
        <v>64</v>
      </c>
      <c r="H1933" s="39">
        <v>52</v>
      </c>
      <c r="I1933" s="39">
        <v>59</v>
      </c>
      <c r="J1933" s="39">
        <v>58</v>
      </c>
      <c r="K1933" s="39">
        <v>53</v>
      </c>
      <c r="L1933" s="39">
        <v>57</v>
      </c>
      <c r="M1933" s="39">
        <v>57</v>
      </c>
      <c r="N1933" s="39">
        <v>57</v>
      </c>
    </row>
    <row r="1934" spans="1:14" x14ac:dyDescent="0.25">
      <c r="A1934" s="39" t="s">
        <v>135</v>
      </c>
      <c r="B1934" s="39" t="s">
        <v>135</v>
      </c>
      <c r="C1934" s="39">
        <v>5205000</v>
      </c>
      <c r="D1934" s="39">
        <v>5</v>
      </c>
      <c r="E1934" s="39">
        <v>77</v>
      </c>
      <c r="F1934" s="39">
        <v>77</v>
      </c>
      <c r="G1934" s="39">
        <v>56</v>
      </c>
      <c r="H1934" s="39">
        <v>63</v>
      </c>
      <c r="I1934" s="39">
        <v>51</v>
      </c>
      <c r="J1934" s="39">
        <v>58</v>
      </c>
      <c r="K1934" s="39">
        <v>57</v>
      </c>
      <c r="L1934" s="39">
        <v>52</v>
      </c>
      <c r="M1934" s="39">
        <v>56</v>
      </c>
      <c r="N1934" s="39">
        <v>56</v>
      </c>
    </row>
    <row r="1935" spans="1:14" x14ac:dyDescent="0.25">
      <c r="A1935" s="39" t="s">
        <v>135</v>
      </c>
      <c r="B1935" s="39" t="s">
        <v>135</v>
      </c>
      <c r="C1935" s="39">
        <v>5205000</v>
      </c>
      <c r="D1935" s="39">
        <v>6</v>
      </c>
      <c r="E1935" s="39">
        <v>72</v>
      </c>
      <c r="F1935" s="39">
        <v>78</v>
      </c>
      <c r="G1935" s="39">
        <v>78</v>
      </c>
      <c r="H1935" s="39">
        <v>56</v>
      </c>
      <c r="I1935" s="39">
        <v>64</v>
      </c>
      <c r="J1935" s="39">
        <v>52</v>
      </c>
      <c r="K1935" s="39">
        <v>59</v>
      </c>
      <c r="L1935" s="39">
        <v>58</v>
      </c>
      <c r="M1935" s="39">
        <v>53</v>
      </c>
      <c r="N1935" s="39">
        <v>57</v>
      </c>
    </row>
    <row r="1936" spans="1:14" x14ac:dyDescent="0.25">
      <c r="A1936" s="39" t="s">
        <v>135</v>
      </c>
      <c r="B1936" s="39" t="s">
        <v>135</v>
      </c>
      <c r="C1936" s="39">
        <v>5205000</v>
      </c>
      <c r="D1936" s="39">
        <v>7</v>
      </c>
      <c r="E1936" s="39">
        <v>53</v>
      </c>
      <c r="F1936" s="39">
        <v>72</v>
      </c>
      <c r="G1936" s="39">
        <v>78</v>
      </c>
      <c r="H1936" s="39">
        <v>78</v>
      </c>
      <c r="I1936" s="39">
        <v>56</v>
      </c>
      <c r="J1936" s="39">
        <v>64</v>
      </c>
      <c r="K1936" s="39">
        <v>51</v>
      </c>
      <c r="L1936" s="39">
        <v>59</v>
      </c>
      <c r="M1936" s="39">
        <v>58</v>
      </c>
      <c r="N1936" s="39">
        <v>53</v>
      </c>
    </row>
    <row r="1937" spans="1:14" x14ac:dyDescent="0.25">
      <c r="A1937" s="39" t="s">
        <v>135</v>
      </c>
      <c r="B1937" s="39" t="s">
        <v>135</v>
      </c>
      <c r="C1937" s="39">
        <v>5205000</v>
      </c>
      <c r="D1937" s="39">
        <v>8</v>
      </c>
      <c r="E1937" s="39">
        <v>73</v>
      </c>
      <c r="F1937" s="39">
        <v>52</v>
      </c>
      <c r="G1937" s="39">
        <v>71</v>
      </c>
      <c r="H1937" s="39">
        <v>77</v>
      </c>
      <c r="I1937" s="39">
        <v>78</v>
      </c>
      <c r="J1937" s="39">
        <v>56</v>
      </c>
      <c r="K1937" s="39">
        <v>63</v>
      </c>
      <c r="L1937" s="39">
        <v>51</v>
      </c>
      <c r="M1937" s="39">
        <v>59</v>
      </c>
      <c r="N1937" s="39">
        <v>57</v>
      </c>
    </row>
    <row r="1938" spans="1:14" x14ac:dyDescent="0.25">
      <c r="A1938" s="39" t="s">
        <v>135</v>
      </c>
      <c r="B1938" s="39" t="s">
        <v>135</v>
      </c>
      <c r="C1938" s="39">
        <v>5205000</v>
      </c>
      <c r="D1938" s="39">
        <v>9</v>
      </c>
      <c r="E1938" s="39">
        <v>73</v>
      </c>
      <c r="F1938" s="39">
        <v>71</v>
      </c>
      <c r="G1938" s="39">
        <v>51</v>
      </c>
      <c r="H1938" s="39">
        <v>69</v>
      </c>
      <c r="I1938" s="39">
        <v>75</v>
      </c>
      <c r="J1938" s="39">
        <v>75</v>
      </c>
      <c r="K1938" s="39">
        <v>54</v>
      </c>
      <c r="L1938" s="39">
        <v>62</v>
      </c>
      <c r="M1938" s="39">
        <v>50</v>
      </c>
      <c r="N1938" s="39">
        <v>57</v>
      </c>
    </row>
    <row r="1939" spans="1:14" x14ac:dyDescent="0.25">
      <c r="A1939" s="39" t="s">
        <v>135</v>
      </c>
      <c r="B1939" s="39" t="s">
        <v>135</v>
      </c>
      <c r="C1939" s="39">
        <v>5301000</v>
      </c>
      <c r="D1939" s="39">
        <v>0</v>
      </c>
      <c r="E1939" s="39">
        <v>48</v>
      </c>
      <c r="F1939" s="39">
        <v>38</v>
      </c>
      <c r="G1939" s="39">
        <v>40</v>
      </c>
      <c r="H1939" s="39">
        <v>42</v>
      </c>
      <c r="I1939" s="39">
        <v>42</v>
      </c>
      <c r="J1939" s="39">
        <v>42</v>
      </c>
      <c r="K1939" s="39">
        <v>42</v>
      </c>
      <c r="L1939" s="39">
        <v>42</v>
      </c>
      <c r="M1939" s="39">
        <v>42</v>
      </c>
      <c r="N1939" s="39">
        <v>42</v>
      </c>
    </row>
    <row r="1940" spans="1:14" x14ac:dyDescent="0.25">
      <c r="A1940" s="39" t="s">
        <v>135</v>
      </c>
      <c r="B1940" s="39" t="s">
        <v>135</v>
      </c>
      <c r="C1940" s="39">
        <v>5301000</v>
      </c>
      <c r="D1940" s="39">
        <v>1</v>
      </c>
      <c r="E1940" s="39">
        <v>35</v>
      </c>
      <c r="F1940" s="39">
        <v>49</v>
      </c>
      <c r="G1940" s="39">
        <v>38</v>
      </c>
      <c r="H1940" s="39">
        <v>40</v>
      </c>
      <c r="I1940" s="39">
        <v>42</v>
      </c>
      <c r="J1940" s="39">
        <v>42</v>
      </c>
      <c r="K1940" s="39">
        <v>42</v>
      </c>
      <c r="L1940" s="39">
        <v>42</v>
      </c>
      <c r="M1940" s="39">
        <v>42</v>
      </c>
      <c r="N1940" s="39">
        <v>42</v>
      </c>
    </row>
    <row r="1941" spans="1:14" x14ac:dyDescent="0.25">
      <c r="A1941" s="39" t="s">
        <v>135</v>
      </c>
      <c r="B1941" s="39" t="s">
        <v>135</v>
      </c>
      <c r="C1941" s="39">
        <v>5301000</v>
      </c>
      <c r="D1941" s="39">
        <v>10</v>
      </c>
      <c r="E1941" s="39">
        <v>61</v>
      </c>
      <c r="F1941" s="39">
        <v>69</v>
      </c>
      <c r="G1941" s="39">
        <v>45</v>
      </c>
      <c r="H1941" s="39">
        <v>48</v>
      </c>
      <c r="I1941" s="39">
        <v>42</v>
      </c>
      <c r="J1941" s="39">
        <v>46</v>
      </c>
      <c r="K1941" s="39">
        <v>40</v>
      </c>
      <c r="L1941" s="39">
        <v>35</v>
      </c>
      <c r="M1941" s="39">
        <v>56</v>
      </c>
      <c r="N1941" s="39">
        <v>34</v>
      </c>
    </row>
    <row r="1942" spans="1:14" x14ac:dyDescent="0.25">
      <c r="A1942" s="39" t="s">
        <v>135</v>
      </c>
      <c r="B1942" s="39" t="s">
        <v>135</v>
      </c>
      <c r="C1942" s="39">
        <v>5301000</v>
      </c>
      <c r="D1942" s="39">
        <v>11</v>
      </c>
      <c r="E1942" s="39">
        <v>47</v>
      </c>
      <c r="F1942" s="39">
        <v>59</v>
      </c>
      <c r="G1942" s="39">
        <v>66</v>
      </c>
      <c r="H1942" s="39">
        <v>43</v>
      </c>
      <c r="I1942" s="39">
        <v>46</v>
      </c>
      <c r="J1942" s="39">
        <v>40</v>
      </c>
      <c r="K1942" s="39">
        <v>45</v>
      </c>
      <c r="L1942" s="39">
        <v>38</v>
      </c>
      <c r="M1942" s="39">
        <v>34</v>
      </c>
      <c r="N1942" s="39">
        <v>54</v>
      </c>
    </row>
    <row r="1943" spans="1:14" x14ac:dyDescent="0.25">
      <c r="A1943" s="39" t="s">
        <v>135</v>
      </c>
      <c r="B1943" s="39" t="s">
        <v>135</v>
      </c>
      <c r="C1943" s="39">
        <v>5301000</v>
      </c>
      <c r="D1943" s="39">
        <v>12</v>
      </c>
      <c r="E1943" s="39">
        <v>43</v>
      </c>
      <c r="F1943" s="39">
        <v>45</v>
      </c>
      <c r="G1943" s="39">
        <v>56</v>
      </c>
      <c r="H1943" s="39">
        <v>63</v>
      </c>
      <c r="I1943" s="39">
        <v>42</v>
      </c>
      <c r="J1943" s="39">
        <v>44</v>
      </c>
      <c r="K1943" s="39">
        <v>39</v>
      </c>
      <c r="L1943" s="39">
        <v>43</v>
      </c>
      <c r="M1943" s="39">
        <v>37</v>
      </c>
      <c r="N1943" s="39">
        <v>32</v>
      </c>
    </row>
    <row r="1944" spans="1:14" x14ac:dyDescent="0.25">
      <c r="A1944" s="39" t="s">
        <v>135</v>
      </c>
      <c r="B1944" s="39" t="s">
        <v>135</v>
      </c>
      <c r="C1944" s="39">
        <v>5301000</v>
      </c>
      <c r="D1944" s="39">
        <v>2</v>
      </c>
      <c r="E1944" s="39">
        <v>57</v>
      </c>
      <c r="F1944" s="39">
        <v>35</v>
      </c>
      <c r="G1944" s="39">
        <v>49</v>
      </c>
      <c r="H1944" s="39">
        <v>38</v>
      </c>
      <c r="I1944" s="39">
        <v>40</v>
      </c>
      <c r="J1944" s="39">
        <v>43</v>
      </c>
      <c r="K1944" s="39">
        <v>43</v>
      </c>
      <c r="L1944" s="39">
        <v>43</v>
      </c>
      <c r="M1944" s="39">
        <v>43</v>
      </c>
      <c r="N1944" s="39">
        <v>43</v>
      </c>
    </row>
    <row r="1945" spans="1:14" x14ac:dyDescent="0.25">
      <c r="A1945" s="39" t="s">
        <v>135</v>
      </c>
      <c r="B1945" s="39" t="s">
        <v>135</v>
      </c>
      <c r="C1945" s="39">
        <v>5301000</v>
      </c>
      <c r="D1945" s="39">
        <v>3</v>
      </c>
      <c r="E1945" s="39">
        <v>35</v>
      </c>
      <c r="F1945" s="39">
        <v>56</v>
      </c>
      <c r="G1945" s="39">
        <v>34</v>
      </c>
      <c r="H1945" s="39">
        <v>48</v>
      </c>
      <c r="I1945" s="39">
        <v>38</v>
      </c>
      <c r="J1945" s="39">
        <v>40</v>
      </c>
      <c r="K1945" s="39">
        <v>42</v>
      </c>
      <c r="L1945" s="39">
        <v>42</v>
      </c>
      <c r="M1945" s="39">
        <v>42</v>
      </c>
      <c r="N1945" s="39">
        <v>42</v>
      </c>
    </row>
    <row r="1946" spans="1:14" x14ac:dyDescent="0.25">
      <c r="A1946" s="39" t="s">
        <v>135</v>
      </c>
      <c r="B1946" s="39" t="s">
        <v>135</v>
      </c>
      <c r="C1946" s="39">
        <v>5301000</v>
      </c>
      <c r="D1946" s="39">
        <v>4</v>
      </c>
      <c r="E1946" s="39">
        <v>40</v>
      </c>
      <c r="F1946" s="39">
        <v>35</v>
      </c>
      <c r="G1946" s="39">
        <v>56</v>
      </c>
      <c r="H1946" s="39">
        <v>34</v>
      </c>
      <c r="I1946" s="39">
        <v>48</v>
      </c>
      <c r="J1946" s="39">
        <v>37</v>
      </c>
      <c r="K1946" s="39">
        <v>39</v>
      </c>
      <c r="L1946" s="39">
        <v>41</v>
      </c>
      <c r="M1946" s="39">
        <v>41</v>
      </c>
      <c r="N1946" s="39">
        <v>41</v>
      </c>
    </row>
    <row r="1947" spans="1:14" x14ac:dyDescent="0.25">
      <c r="A1947" s="39" t="s">
        <v>135</v>
      </c>
      <c r="B1947" s="39" t="s">
        <v>135</v>
      </c>
      <c r="C1947" s="39">
        <v>5301000</v>
      </c>
      <c r="D1947" s="39">
        <v>5</v>
      </c>
      <c r="E1947" s="39">
        <v>46</v>
      </c>
      <c r="F1947" s="39">
        <v>40</v>
      </c>
      <c r="G1947" s="39">
        <v>35</v>
      </c>
      <c r="H1947" s="39">
        <v>56</v>
      </c>
      <c r="I1947" s="39">
        <v>34</v>
      </c>
      <c r="J1947" s="39">
        <v>48</v>
      </c>
      <c r="K1947" s="39">
        <v>38</v>
      </c>
      <c r="L1947" s="39">
        <v>40</v>
      </c>
      <c r="M1947" s="39">
        <v>42</v>
      </c>
      <c r="N1947" s="39">
        <v>42</v>
      </c>
    </row>
    <row r="1948" spans="1:14" x14ac:dyDescent="0.25">
      <c r="A1948" s="39" t="s">
        <v>135</v>
      </c>
      <c r="B1948" s="39" t="s">
        <v>135</v>
      </c>
      <c r="C1948" s="39">
        <v>5301000</v>
      </c>
      <c r="D1948" s="39">
        <v>6</v>
      </c>
      <c r="E1948" s="39">
        <v>42</v>
      </c>
      <c r="F1948" s="39">
        <v>46</v>
      </c>
      <c r="G1948" s="39">
        <v>40</v>
      </c>
      <c r="H1948" s="39">
        <v>35</v>
      </c>
      <c r="I1948" s="39">
        <v>56</v>
      </c>
      <c r="J1948" s="39">
        <v>34</v>
      </c>
      <c r="K1948" s="39">
        <v>48</v>
      </c>
      <c r="L1948" s="39">
        <v>37</v>
      </c>
      <c r="M1948" s="39">
        <v>39</v>
      </c>
      <c r="N1948" s="39">
        <v>42</v>
      </c>
    </row>
    <row r="1949" spans="1:14" x14ac:dyDescent="0.25">
      <c r="A1949" s="39" t="s">
        <v>135</v>
      </c>
      <c r="B1949" s="39" t="s">
        <v>135</v>
      </c>
      <c r="C1949" s="39">
        <v>5301000</v>
      </c>
      <c r="D1949" s="39">
        <v>7</v>
      </c>
      <c r="E1949" s="39">
        <v>47</v>
      </c>
      <c r="F1949" s="39">
        <v>41</v>
      </c>
      <c r="G1949" s="39">
        <v>45</v>
      </c>
      <c r="H1949" s="39">
        <v>39</v>
      </c>
      <c r="I1949" s="39">
        <v>34</v>
      </c>
      <c r="J1949" s="39">
        <v>55</v>
      </c>
      <c r="K1949" s="39">
        <v>33</v>
      </c>
      <c r="L1949" s="39">
        <v>47</v>
      </c>
      <c r="M1949" s="39">
        <v>37</v>
      </c>
      <c r="N1949" s="39">
        <v>38</v>
      </c>
    </row>
    <row r="1950" spans="1:14" x14ac:dyDescent="0.25">
      <c r="A1950" s="39" t="s">
        <v>135</v>
      </c>
      <c r="B1950" s="39" t="s">
        <v>135</v>
      </c>
      <c r="C1950" s="39">
        <v>5301000</v>
      </c>
      <c r="D1950" s="39">
        <v>8</v>
      </c>
      <c r="E1950" s="39">
        <v>43</v>
      </c>
      <c r="F1950" s="39">
        <v>46</v>
      </c>
      <c r="G1950" s="39">
        <v>40</v>
      </c>
      <c r="H1950" s="39">
        <v>45</v>
      </c>
      <c r="I1950" s="39">
        <v>38</v>
      </c>
      <c r="J1950" s="39">
        <v>34</v>
      </c>
      <c r="K1950" s="39">
        <v>54</v>
      </c>
      <c r="L1950" s="39">
        <v>33</v>
      </c>
      <c r="M1950" s="39">
        <v>46</v>
      </c>
      <c r="N1950" s="39">
        <v>36</v>
      </c>
    </row>
    <row r="1951" spans="1:14" x14ac:dyDescent="0.25">
      <c r="A1951" s="39" t="s">
        <v>135</v>
      </c>
      <c r="B1951" s="39" t="s">
        <v>135</v>
      </c>
      <c r="C1951" s="39">
        <v>5301000</v>
      </c>
      <c r="D1951" s="39">
        <v>9</v>
      </c>
      <c r="E1951" s="39">
        <v>67</v>
      </c>
      <c r="F1951" s="39">
        <v>44</v>
      </c>
      <c r="G1951" s="39">
        <v>47</v>
      </c>
      <c r="H1951" s="39">
        <v>41</v>
      </c>
      <c r="I1951" s="39">
        <v>45</v>
      </c>
      <c r="J1951" s="39">
        <v>39</v>
      </c>
      <c r="K1951" s="39">
        <v>35</v>
      </c>
      <c r="L1951" s="39">
        <v>55</v>
      </c>
      <c r="M1951" s="39">
        <v>33</v>
      </c>
      <c r="N1951" s="39">
        <v>47</v>
      </c>
    </row>
    <row r="1952" spans="1:14" x14ac:dyDescent="0.25">
      <c r="A1952" s="39" t="s">
        <v>135</v>
      </c>
      <c r="B1952" s="39" t="s">
        <v>135</v>
      </c>
      <c r="C1952" s="39">
        <v>5303000</v>
      </c>
      <c r="D1952" s="39">
        <v>0</v>
      </c>
      <c r="E1952" s="39">
        <v>76</v>
      </c>
      <c r="F1952" s="39">
        <v>59</v>
      </c>
      <c r="G1952" s="39">
        <v>63</v>
      </c>
      <c r="H1952" s="39">
        <v>66</v>
      </c>
      <c r="I1952" s="39">
        <v>66</v>
      </c>
      <c r="J1952" s="39">
        <v>66</v>
      </c>
      <c r="K1952" s="39">
        <v>66</v>
      </c>
      <c r="L1952" s="39">
        <v>66</v>
      </c>
      <c r="M1952" s="39">
        <v>66</v>
      </c>
      <c r="N1952" s="39">
        <v>66</v>
      </c>
    </row>
    <row r="1953" spans="1:14" x14ac:dyDescent="0.25">
      <c r="A1953" s="39" t="s">
        <v>135</v>
      </c>
      <c r="B1953" s="39" t="s">
        <v>135</v>
      </c>
      <c r="C1953" s="39">
        <v>5303000</v>
      </c>
      <c r="D1953" s="39">
        <v>1</v>
      </c>
      <c r="E1953" s="39">
        <v>73</v>
      </c>
      <c r="F1953" s="39">
        <v>78</v>
      </c>
      <c r="G1953" s="39">
        <v>61</v>
      </c>
      <c r="H1953" s="39">
        <v>64</v>
      </c>
      <c r="I1953" s="39">
        <v>68</v>
      </c>
      <c r="J1953" s="39">
        <v>68</v>
      </c>
      <c r="K1953" s="39">
        <v>68</v>
      </c>
      <c r="L1953" s="39">
        <v>68</v>
      </c>
      <c r="M1953" s="39">
        <v>68</v>
      </c>
      <c r="N1953" s="39">
        <v>68</v>
      </c>
    </row>
    <row r="1954" spans="1:14" x14ac:dyDescent="0.25">
      <c r="A1954" s="39" t="s">
        <v>135</v>
      </c>
      <c r="B1954" s="39" t="s">
        <v>135</v>
      </c>
      <c r="C1954" s="39">
        <v>5303000</v>
      </c>
      <c r="D1954" s="39">
        <v>10</v>
      </c>
      <c r="E1954" s="39">
        <v>73</v>
      </c>
      <c r="F1954" s="39">
        <v>64</v>
      </c>
      <c r="G1954" s="39">
        <v>76</v>
      </c>
      <c r="H1954" s="39">
        <v>72</v>
      </c>
      <c r="I1954" s="39">
        <v>67</v>
      </c>
      <c r="J1954" s="39">
        <v>74</v>
      </c>
      <c r="K1954" s="39">
        <v>70</v>
      </c>
      <c r="L1954" s="39">
        <v>74</v>
      </c>
      <c r="M1954" s="39">
        <v>72</v>
      </c>
      <c r="N1954" s="39">
        <v>74</v>
      </c>
    </row>
    <row r="1955" spans="1:14" x14ac:dyDescent="0.25">
      <c r="A1955" s="39" t="s">
        <v>135</v>
      </c>
      <c r="B1955" s="39" t="s">
        <v>135</v>
      </c>
      <c r="C1955" s="39">
        <v>5303000</v>
      </c>
      <c r="D1955" s="39">
        <v>11</v>
      </c>
      <c r="E1955" s="39">
        <v>71</v>
      </c>
      <c r="F1955" s="39">
        <v>70</v>
      </c>
      <c r="G1955" s="39">
        <v>61</v>
      </c>
      <c r="H1955" s="39">
        <v>72</v>
      </c>
      <c r="I1955" s="39">
        <v>69</v>
      </c>
      <c r="J1955" s="39">
        <v>64</v>
      </c>
      <c r="K1955" s="39">
        <v>71</v>
      </c>
      <c r="L1955" s="39">
        <v>66</v>
      </c>
      <c r="M1955" s="39">
        <v>70</v>
      </c>
      <c r="N1955" s="39">
        <v>69</v>
      </c>
    </row>
    <row r="1956" spans="1:14" x14ac:dyDescent="0.25">
      <c r="A1956" s="39" t="s">
        <v>135</v>
      </c>
      <c r="B1956" s="39" t="s">
        <v>135</v>
      </c>
      <c r="C1956" s="39">
        <v>5303000</v>
      </c>
      <c r="D1956" s="39">
        <v>12</v>
      </c>
      <c r="E1956" s="39">
        <v>76</v>
      </c>
      <c r="F1956" s="39">
        <v>69</v>
      </c>
      <c r="G1956" s="39">
        <v>68</v>
      </c>
      <c r="H1956" s="39">
        <v>60</v>
      </c>
      <c r="I1956" s="39">
        <v>71</v>
      </c>
      <c r="J1956" s="39">
        <v>68</v>
      </c>
      <c r="K1956" s="39">
        <v>62</v>
      </c>
      <c r="L1956" s="39">
        <v>69</v>
      </c>
      <c r="M1956" s="39">
        <v>65</v>
      </c>
      <c r="N1956" s="39">
        <v>69</v>
      </c>
    </row>
    <row r="1957" spans="1:14" x14ac:dyDescent="0.25">
      <c r="A1957" s="39" t="s">
        <v>135</v>
      </c>
      <c r="B1957" s="39" t="s">
        <v>135</v>
      </c>
      <c r="C1957" s="39">
        <v>5303000</v>
      </c>
      <c r="D1957" s="39">
        <v>2</v>
      </c>
      <c r="E1957" s="39">
        <v>68</v>
      </c>
      <c r="F1957" s="39">
        <v>69</v>
      </c>
      <c r="G1957" s="39">
        <v>74</v>
      </c>
      <c r="H1957" s="39">
        <v>58</v>
      </c>
      <c r="I1957" s="39">
        <v>61</v>
      </c>
      <c r="J1957" s="39">
        <v>64</v>
      </c>
      <c r="K1957" s="39">
        <v>64</v>
      </c>
      <c r="L1957" s="39">
        <v>64</v>
      </c>
      <c r="M1957" s="39">
        <v>64</v>
      </c>
      <c r="N1957" s="39">
        <v>64</v>
      </c>
    </row>
    <row r="1958" spans="1:14" x14ac:dyDescent="0.25">
      <c r="A1958" s="39" t="s">
        <v>135</v>
      </c>
      <c r="B1958" s="39" t="s">
        <v>135</v>
      </c>
      <c r="C1958" s="39">
        <v>5303000</v>
      </c>
      <c r="D1958" s="39">
        <v>3</v>
      </c>
      <c r="E1958" s="39">
        <v>71</v>
      </c>
      <c r="F1958" s="39">
        <v>70</v>
      </c>
      <c r="G1958" s="39">
        <v>71</v>
      </c>
      <c r="H1958" s="39">
        <v>76</v>
      </c>
      <c r="I1958" s="39">
        <v>59</v>
      </c>
      <c r="J1958" s="39">
        <v>62</v>
      </c>
      <c r="K1958" s="39">
        <v>66</v>
      </c>
      <c r="L1958" s="39">
        <v>66</v>
      </c>
      <c r="M1958" s="39">
        <v>66</v>
      </c>
      <c r="N1958" s="39">
        <v>66</v>
      </c>
    </row>
    <row r="1959" spans="1:14" x14ac:dyDescent="0.25">
      <c r="A1959" s="39" t="s">
        <v>135</v>
      </c>
      <c r="B1959" s="39" t="s">
        <v>135</v>
      </c>
      <c r="C1959" s="39">
        <v>5303000</v>
      </c>
      <c r="D1959" s="39">
        <v>4</v>
      </c>
      <c r="E1959" s="39">
        <v>66</v>
      </c>
      <c r="F1959" s="39">
        <v>70</v>
      </c>
      <c r="G1959" s="39">
        <v>68</v>
      </c>
      <c r="H1959" s="39">
        <v>70</v>
      </c>
      <c r="I1959" s="39">
        <v>75</v>
      </c>
      <c r="J1959" s="39">
        <v>58</v>
      </c>
      <c r="K1959" s="39">
        <v>61</v>
      </c>
      <c r="L1959" s="39">
        <v>65</v>
      </c>
      <c r="M1959" s="39">
        <v>65</v>
      </c>
      <c r="N1959" s="39">
        <v>65</v>
      </c>
    </row>
    <row r="1960" spans="1:14" x14ac:dyDescent="0.25">
      <c r="A1960" s="39" t="s">
        <v>135</v>
      </c>
      <c r="B1960" s="39" t="s">
        <v>135</v>
      </c>
      <c r="C1960" s="39">
        <v>5303000</v>
      </c>
      <c r="D1960" s="39">
        <v>5</v>
      </c>
      <c r="E1960" s="39">
        <v>71</v>
      </c>
      <c r="F1960" s="39">
        <v>67</v>
      </c>
      <c r="G1960" s="39">
        <v>70</v>
      </c>
      <c r="H1960" s="39">
        <v>69</v>
      </c>
      <c r="I1960" s="39">
        <v>70</v>
      </c>
      <c r="J1960" s="39">
        <v>76</v>
      </c>
      <c r="K1960" s="39">
        <v>59</v>
      </c>
      <c r="L1960" s="39">
        <v>62</v>
      </c>
      <c r="M1960" s="39">
        <v>65</v>
      </c>
      <c r="N1960" s="39">
        <v>65</v>
      </c>
    </row>
    <row r="1961" spans="1:14" x14ac:dyDescent="0.25">
      <c r="A1961" s="39" t="s">
        <v>135</v>
      </c>
      <c r="B1961" s="39" t="s">
        <v>135</v>
      </c>
      <c r="C1961" s="39">
        <v>5303000</v>
      </c>
      <c r="D1961" s="39">
        <v>6</v>
      </c>
      <c r="E1961" s="39">
        <v>65</v>
      </c>
      <c r="F1961" s="39">
        <v>73</v>
      </c>
      <c r="G1961" s="39">
        <v>68</v>
      </c>
      <c r="H1961" s="39">
        <v>72</v>
      </c>
      <c r="I1961" s="39">
        <v>71</v>
      </c>
      <c r="J1961" s="39">
        <v>72</v>
      </c>
      <c r="K1961" s="39">
        <v>77</v>
      </c>
      <c r="L1961" s="39">
        <v>60</v>
      </c>
      <c r="M1961" s="39">
        <v>63</v>
      </c>
      <c r="N1961" s="39">
        <v>67</v>
      </c>
    </row>
    <row r="1962" spans="1:14" x14ac:dyDescent="0.25">
      <c r="A1962" s="39" t="s">
        <v>135</v>
      </c>
      <c r="B1962" s="39" t="s">
        <v>135</v>
      </c>
      <c r="C1962" s="39">
        <v>5303000</v>
      </c>
      <c r="D1962" s="39">
        <v>7</v>
      </c>
      <c r="E1962" s="39">
        <v>76</v>
      </c>
      <c r="F1962" s="39">
        <v>70</v>
      </c>
      <c r="G1962" s="39">
        <v>77</v>
      </c>
      <c r="H1962" s="39">
        <v>72</v>
      </c>
      <c r="I1962" s="39">
        <v>77</v>
      </c>
      <c r="J1962" s="39">
        <v>75</v>
      </c>
      <c r="K1962" s="39">
        <v>77</v>
      </c>
      <c r="L1962" s="39">
        <v>82</v>
      </c>
      <c r="M1962" s="39">
        <v>64</v>
      </c>
      <c r="N1962" s="39">
        <v>67</v>
      </c>
    </row>
    <row r="1963" spans="1:14" x14ac:dyDescent="0.25">
      <c r="A1963" s="39" t="s">
        <v>135</v>
      </c>
      <c r="B1963" s="39" t="s">
        <v>135</v>
      </c>
      <c r="C1963" s="39">
        <v>5303000</v>
      </c>
      <c r="D1963" s="39">
        <v>8</v>
      </c>
      <c r="E1963" s="39">
        <v>79</v>
      </c>
      <c r="F1963" s="39">
        <v>76</v>
      </c>
      <c r="G1963" s="39">
        <v>70</v>
      </c>
      <c r="H1963" s="39">
        <v>77</v>
      </c>
      <c r="I1963" s="39">
        <v>73</v>
      </c>
      <c r="J1963" s="39">
        <v>77</v>
      </c>
      <c r="K1963" s="39">
        <v>76</v>
      </c>
      <c r="L1963" s="39">
        <v>77</v>
      </c>
      <c r="M1963" s="39">
        <v>82</v>
      </c>
      <c r="N1963" s="39">
        <v>64</v>
      </c>
    </row>
    <row r="1964" spans="1:14" x14ac:dyDescent="0.25">
      <c r="A1964" s="39" t="s">
        <v>135</v>
      </c>
      <c r="B1964" s="39" t="s">
        <v>135</v>
      </c>
      <c r="C1964" s="39">
        <v>5303000</v>
      </c>
      <c r="D1964" s="39">
        <v>9</v>
      </c>
      <c r="E1964" s="39">
        <v>66</v>
      </c>
      <c r="F1964" s="39">
        <v>78</v>
      </c>
      <c r="G1964" s="39">
        <v>74</v>
      </c>
      <c r="H1964" s="39">
        <v>69</v>
      </c>
      <c r="I1964" s="39">
        <v>76</v>
      </c>
      <c r="J1964" s="39">
        <v>71</v>
      </c>
      <c r="K1964" s="39">
        <v>76</v>
      </c>
      <c r="L1964" s="39">
        <v>74</v>
      </c>
      <c r="M1964" s="39">
        <v>75</v>
      </c>
      <c r="N1964" s="39">
        <v>81</v>
      </c>
    </row>
    <row r="1965" spans="1:14" x14ac:dyDescent="0.25">
      <c r="A1965" s="39" t="s">
        <v>135</v>
      </c>
      <c r="B1965" s="39" t="s">
        <v>135</v>
      </c>
      <c r="C1965" s="39">
        <v>5401000</v>
      </c>
      <c r="D1965" s="39">
        <v>0</v>
      </c>
      <c r="E1965" s="39">
        <v>52</v>
      </c>
      <c r="F1965" s="39">
        <v>45</v>
      </c>
      <c r="G1965" s="39">
        <v>48</v>
      </c>
      <c r="H1965" s="39">
        <v>48</v>
      </c>
      <c r="I1965" s="39">
        <v>48</v>
      </c>
      <c r="J1965" s="39">
        <v>48</v>
      </c>
      <c r="K1965" s="39">
        <v>48</v>
      </c>
      <c r="L1965" s="39">
        <v>48</v>
      </c>
      <c r="M1965" s="39">
        <v>48</v>
      </c>
      <c r="N1965" s="39">
        <v>48</v>
      </c>
    </row>
    <row r="1966" spans="1:14" x14ac:dyDescent="0.25">
      <c r="A1966" s="39" t="s">
        <v>135</v>
      </c>
      <c r="B1966" s="39" t="s">
        <v>135</v>
      </c>
      <c r="C1966" s="39">
        <v>5401000</v>
      </c>
      <c r="D1966" s="39">
        <v>1</v>
      </c>
      <c r="E1966" s="39">
        <v>54</v>
      </c>
      <c r="F1966" s="39">
        <v>52</v>
      </c>
      <c r="G1966" s="39">
        <v>45</v>
      </c>
      <c r="H1966" s="39">
        <v>47</v>
      </c>
      <c r="I1966" s="39">
        <v>48</v>
      </c>
      <c r="J1966" s="39">
        <v>48</v>
      </c>
      <c r="K1966" s="39">
        <v>48</v>
      </c>
      <c r="L1966" s="39">
        <v>48</v>
      </c>
      <c r="M1966" s="39">
        <v>48</v>
      </c>
      <c r="N1966" s="39">
        <v>48</v>
      </c>
    </row>
    <row r="1967" spans="1:14" x14ac:dyDescent="0.25">
      <c r="A1967" s="39" t="s">
        <v>135</v>
      </c>
      <c r="B1967" s="39" t="s">
        <v>135</v>
      </c>
      <c r="C1967" s="39">
        <v>5401000</v>
      </c>
      <c r="D1967" s="39">
        <v>10</v>
      </c>
      <c r="E1967" s="39">
        <v>60</v>
      </c>
      <c r="F1967" s="39">
        <v>69</v>
      </c>
      <c r="G1967" s="39">
        <v>46</v>
      </c>
      <c r="H1967" s="39">
        <v>64</v>
      </c>
      <c r="I1967" s="39">
        <v>47</v>
      </c>
      <c r="J1967" s="39">
        <v>51</v>
      </c>
      <c r="K1967" s="39">
        <v>43</v>
      </c>
      <c r="L1967" s="39">
        <v>46</v>
      </c>
      <c r="M1967" s="39">
        <v>44</v>
      </c>
      <c r="N1967" s="39">
        <v>51</v>
      </c>
    </row>
    <row r="1968" spans="1:14" x14ac:dyDescent="0.25">
      <c r="A1968" s="39" t="s">
        <v>135</v>
      </c>
      <c r="B1968" s="39" t="s">
        <v>135</v>
      </c>
      <c r="C1968" s="39">
        <v>5401000</v>
      </c>
      <c r="D1968" s="39">
        <v>11</v>
      </c>
      <c r="E1968" s="39">
        <v>53</v>
      </c>
      <c r="F1968" s="39">
        <v>57</v>
      </c>
      <c r="G1968" s="39">
        <v>65</v>
      </c>
      <c r="H1968" s="39">
        <v>43</v>
      </c>
      <c r="I1968" s="39">
        <v>60</v>
      </c>
      <c r="J1968" s="39">
        <v>44</v>
      </c>
      <c r="K1968" s="39">
        <v>49</v>
      </c>
      <c r="L1968" s="39">
        <v>41</v>
      </c>
      <c r="M1968" s="39">
        <v>43</v>
      </c>
      <c r="N1968" s="39">
        <v>42</v>
      </c>
    </row>
    <row r="1969" spans="1:14" x14ac:dyDescent="0.25">
      <c r="A1969" s="39" t="s">
        <v>135</v>
      </c>
      <c r="B1969" s="39" t="s">
        <v>135</v>
      </c>
      <c r="C1969" s="39">
        <v>5401000</v>
      </c>
      <c r="D1969" s="39">
        <v>12</v>
      </c>
      <c r="E1969" s="39">
        <v>47</v>
      </c>
      <c r="F1969" s="39">
        <v>49</v>
      </c>
      <c r="G1969" s="39">
        <v>53</v>
      </c>
      <c r="H1969" s="39">
        <v>60</v>
      </c>
      <c r="I1969" s="39">
        <v>40</v>
      </c>
      <c r="J1969" s="39">
        <v>56</v>
      </c>
      <c r="K1969" s="39">
        <v>41</v>
      </c>
      <c r="L1969" s="39">
        <v>45</v>
      </c>
      <c r="M1969" s="39">
        <v>38</v>
      </c>
      <c r="N1969" s="39">
        <v>40</v>
      </c>
    </row>
    <row r="1970" spans="1:14" x14ac:dyDescent="0.25">
      <c r="A1970" s="39" t="s">
        <v>135</v>
      </c>
      <c r="B1970" s="39" t="s">
        <v>135</v>
      </c>
      <c r="C1970" s="39">
        <v>5401000</v>
      </c>
      <c r="D1970" s="39">
        <v>2</v>
      </c>
      <c r="E1970" s="39">
        <v>45</v>
      </c>
      <c r="F1970" s="39">
        <v>51</v>
      </c>
      <c r="G1970" s="39">
        <v>49</v>
      </c>
      <c r="H1970" s="39">
        <v>43</v>
      </c>
      <c r="I1970" s="39">
        <v>45</v>
      </c>
      <c r="J1970" s="39">
        <v>46</v>
      </c>
      <c r="K1970" s="39">
        <v>46</v>
      </c>
      <c r="L1970" s="39">
        <v>46</v>
      </c>
      <c r="M1970" s="39">
        <v>46</v>
      </c>
      <c r="N1970" s="39">
        <v>46</v>
      </c>
    </row>
    <row r="1971" spans="1:14" x14ac:dyDescent="0.25">
      <c r="A1971" s="39" t="s">
        <v>135</v>
      </c>
      <c r="B1971" s="39" t="s">
        <v>135</v>
      </c>
      <c r="C1971" s="39">
        <v>5401000</v>
      </c>
      <c r="D1971" s="39">
        <v>3</v>
      </c>
      <c r="E1971" s="39">
        <v>46</v>
      </c>
      <c r="F1971" s="39">
        <v>44</v>
      </c>
      <c r="G1971" s="39">
        <v>51</v>
      </c>
      <c r="H1971" s="39">
        <v>49</v>
      </c>
      <c r="I1971" s="39">
        <v>42</v>
      </c>
      <c r="J1971" s="39">
        <v>45</v>
      </c>
      <c r="K1971" s="39">
        <v>45</v>
      </c>
      <c r="L1971" s="39">
        <v>45</v>
      </c>
      <c r="M1971" s="39">
        <v>45</v>
      </c>
      <c r="N1971" s="39">
        <v>45</v>
      </c>
    </row>
    <row r="1972" spans="1:14" x14ac:dyDescent="0.25">
      <c r="A1972" s="39" t="s">
        <v>135</v>
      </c>
      <c r="B1972" s="39" t="s">
        <v>135</v>
      </c>
      <c r="C1972" s="39">
        <v>5401000</v>
      </c>
      <c r="D1972" s="39">
        <v>4</v>
      </c>
      <c r="E1972" s="39">
        <v>44</v>
      </c>
      <c r="F1972" s="39">
        <v>46</v>
      </c>
      <c r="G1972" s="39">
        <v>45</v>
      </c>
      <c r="H1972" s="39">
        <v>51</v>
      </c>
      <c r="I1972" s="39">
        <v>50</v>
      </c>
      <c r="J1972" s="39">
        <v>43</v>
      </c>
      <c r="K1972" s="39">
        <v>45</v>
      </c>
      <c r="L1972" s="39">
        <v>46</v>
      </c>
      <c r="M1972" s="39">
        <v>46</v>
      </c>
      <c r="N1972" s="39">
        <v>46</v>
      </c>
    </row>
    <row r="1973" spans="1:14" x14ac:dyDescent="0.25">
      <c r="A1973" s="39" t="s">
        <v>135</v>
      </c>
      <c r="B1973" s="39" t="s">
        <v>135</v>
      </c>
      <c r="C1973" s="39">
        <v>5401000</v>
      </c>
      <c r="D1973" s="39">
        <v>5</v>
      </c>
      <c r="E1973" s="39">
        <v>52</v>
      </c>
      <c r="F1973" s="39">
        <v>43</v>
      </c>
      <c r="G1973" s="39">
        <v>46</v>
      </c>
      <c r="H1973" s="39">
        <v>45</v>
      </c>
      <c r="I1973" s="39">
        <v>51</v>
      </c>
      <c r="J1973" s="39">
        <v>49</v>
      </c>
      <c r="K1973" s="39">
        <v>42</v>
      </c>
      <c r="L1973" s="39">
        <v>45</v>
      </c>
      <c r="M1973" s="39">
        <v>46</v>
      </c>
      <c r="N1973" s="39">
        <v>46</v>
      </c>
    </row>
    <row r="1974" spans="1:14" x14ac:dyDescent="0.25">
      <c r="A1974" s="39" t="s">
        <v>135</v>
      </c>
      <c r="B1974" s="39" t="s">
        <v>135</v>
      </c>
      <c r="C1974" s="39">
        <v>5401000</v>
      </c>
      <c r="D1974" s="39">
        <v>6</v>
      </c>
      <c r="E1974" s="39">
        <v>48</v>
      </c>
      <c r="F1974" s="39">
        <v>53</v>
      </c>
      <c r="G1974" s="39">
        <v>44</v>
      </c>
      <c r="H1974" s="39">
        <v>47</v>
      </c>
      <c r="I1974" s="39">
        <v>45</v>
      </c>
      <c r="J1974" s="39">
        <v>52</v>
      </c>
      <c r="K1974" s="39">
        <v>50</v>
      </c>
      <c r="L1974" s="39">
        <v>43</v>
      </c>
      <c r="M1974" s="39">
        <v>46</v>
      </c>
      <c r="N1974" s="39">
        <v>46</v>
      </c>
    </row>
    <row r="1975" spans="1:14" x14ac:dyDescent="0.25">
      <c r="A1975" s="39" t="s">
        <v>135</v>
      </c>
      <c r="B1975" s="39" t="s">
        <v>135</v>
      </c>
      <c r="C1975" s="39">
        <v>5401000</v>
      </c>
      <c r="D1975" s="39">
        <v>7</v>
      </c>
      <c r="E1975" s="39">
        <v>67</v>
      </c>
      <c r="F1975" s="39">
        <v>49</v>
      </c>
      <c r="G1975" s="39">
        <v>54</v>
      </c>
      <c r="H1975" s="39">
        <v>45</v>
      </c>
      <c r="I1975" s="39">
        <v>48</v>
      </c>
      <c r="J1975" s="39">
        <v>47</v>
      </c>
      <c r="K1975" s="39">
        <v>53</v>
      </c>
      <c r="L1975" s="39">
        <v>52</v>
      </c>
      <c r="M1975" s="39">
        <v>44</v>
      </c>
      <c r="N1975" s="39">
        <v>47</v>
      </c>
    </row>
    <row r="1976" spans="1:14" x14ac:dyDescent="0.25">
      <c r="A1976" s="39" t="s">
        <v>135</v>
      </c>
      <c r="B1976" s="39" t="s">
        <v>135</v>
      </c>
      <c r="C1976" s="39">
        <v>5401000</v>
      </c>
      <c r="D1976" s="39">
        <v>8</v>
      </c>
      <c r="E1976" s="39">
        <v>48</v>
      </c>
      <c r="F1976" s="39">
        <v>67</v>
      </c>
      <c r="G1976" s="39">
        <v>49</v>
      </c>
      <c r="H1976" s="39">
        <v>54</v>
      </c>
      <c r="I1976" s="39">
        <v>45</v>
      </c>
      <c r="J1976" s="39">
        <v>48</v>
      </c>
      <c r="K1976" s="39">
        <v>47</v>
      </c>
      <c r="L1976" s="39">
        <v>53</v>
      </c>
      <c r="M1976" s="39">
        <v>52</v>
      </c>
      <c r="N1976" s="39">
        <v>44</v>
      </c>
    </row>
    <row r="1977" spans="1:14" x14ac:dyDescent="0.25">
      <c r="A1977" s="39" t="s">
        <v>135</v>
      </c>
      <c r="B1977" s="39" t="s">
        <v>135</v>
      </c>
      <c r="C1977" s="39">
        <v>5401000</v>
      </c>
      <c r="D1977" s="39">
        <v>9</v>
      </c>
      <c r="E1977" s="39">
        <v>70</v>
      </c>
      <c r="F1977" s="39">
        <v>47</v>
      </c>
      <c r="G1977" s="39">
        <v>65</v>
      </c>
      <c r="H1977" s="39">
        <v>48</v>
      </c>
      <c r="I1977" s="39">
        <v>53</v>
      </c>
      <c r="J1977" s="39">
        <v>44</v>
      </c>
      <c r="K1977" s="39">
        <v>47</v>
      </c>
      <c r="L1977" s="39">
        <v>46</v>
      </c>
      <c r="M1977" s="39">
        <v>52</v>
      </c>
      <c r="N1977" s="39">
        <v>50</v>
      </c>
    </row>
    <row r="1978" spans="1:14" x14ac:dyDescent="0.25">
      <c r="A1978" s="39" t="s">
        <v>135</v>
      </c>
      <c r="B1978" s="39" t="s">
        <v>135</v>
      </c>
      <c r="C1978" s="39">
        <v>5403000</v>
      </c>
      <c r="D1978" s="39">
        <v>0</v>
      </c>
      <c r="E1978" s="39">
        <v>106</v>
      </c>
      <c r="F1978" s="39">
        <v>91</v>
      </c>
      <c r="G1978" s="39">
        <v>97</v>
      </c>
      <c r="H1978" s="39">
        <v>98</v>
      </c>
      <c r="I1978" s="39">
        <v>98</v>
      </c>
      <c r="J1978" s="39">
        <v>98</v>
      </c>
      <c r="K1978" s="39">
        <v>98</v>
      </c>
      <c r="L1978" s="39">
        <v>98</v>
      </c>
      <c r="M1978" s="39">
        <v>98</v>
      </c>
      <c r="N1978" s="39">
        <v>98</v>
      </c>
    </row>
    <row r="1979" spans="1:14" x14ac:dyDescent="0.25">
      <c r="A1979" s="39" t="s">
        <v>135</v>
      </c>
      <c r="B1979" s="39" t="s">
        <v>135</v>
      </c>
      <c r="C1979" s="39">
        <v>5403000</v>
      </c>
      <c r="D1979" s="39">
        <v>1</v>
      </c>
      <c r="E1979" s="39">
        <v>117</v>
      </c>
      <c r="F1979" s="39">
        <v>99</v>
      </c>
      <c r="G1979" s="39">
        <v>85</v>
      </c>
      <c r="H1979" s="39">
        <v>90</v>
      </c>
      <c r="I1979" s="39">
        <v>92</v>
      </c>
      <c r="J1979" s="39">
        <v>92</v>
      </c>
      <c r="K1979" s="39">
        <v>92</v>
      </c>
      <c r="L1979" s="39">
        <v>92</v>
      </c>
      <c r="M1979" s="39">
        <v>92</v>
      </c>
      <c r="N1979" s="39">
        <v>92</v>
      </c>
    </row>
    <row r="1980" spans="1:14" x14ac:dyDescent="0.25">
      <c r="A1980" s="39" t="s">
        <v>135</v>
      </c>
      <c r="B1980" s="39" t="s">
        <v>135</v>
      </c>
      <c r="C1980" s="39">
        <v>5403000</v>
      </c>
      <c r="D1980" s="39">
        <v>10</v>
      </c>
      <c r="E1980" s="39">
        <v>93</v>
      </c>
      <c r="F1980" s="39">
        <v>92</v>
      </c>
      <c r="G1980" s="39">
        <v>71</v>
      </c>
      <c r="H1980" s="39">
        <v>77</v>
      </c>
      <c r="I1980" s="39">
        <v>74</v>
      </c>
      <c r="J1980" s="39">
        <v>58</v>
      </c>
      <c r="K1980" s="39">
        <v>70</v>
      </c>
      <c r="L1980" s="39">
        <v>68</v>
      </c>
      <c r="M1980" s="39">
        <v>59</v>
      </c>
      <c r="N1980" s="39">
        <v>90</v>
      </c>
    </row>
    <row r="1981" spans="1:14" x14ac:dyDescent="0.25">
      <c r="A1981" s="39" t="s">
        <v>135</v>
      </c>
      <c r="B1981" s="39" t="s">
        <v>135</v>
      </c>
      <c r="C1981" s="39">
        <v>5403000</v>
      </c>
      <c r="D1981" s="39">
        <v>11</v>
      </c>
      <c r="E1981" s="39">
        <v>82</v>
      </c>
      <c r="F1981" s="39">
        <v>88</v>
      </c>
      <c r="G1981" s="39">
        <v>88</v>
      </c>
      <c r="H1981" s="39">
        <v>68</v>
      </c>
      <c r="I1981" s="39">
        <v>73</v>
      </c>
      <c r="J1981" s="39">
        <v>70</v>
      </c>
      <c r="K1981" s="39">
        <v>55</v>
      </c>
      <c r="L1981" s="39">
        <v>67</v>
      </c>
      <c r="M1981" s="39">
        <v>65</v>
      </c>
      <c r="N1981" s="39">
        <v>57</v>
      </c>
    </row>
    <row r="1982" spans="1:14" x14ac:dyDescent="0.25">
      <c r="A1982" s="39" t="s">
        <v>135</v>
      </c>
      <c r="B1982" s="39" t="s">
        <v>135</v>
      </c>
      <c r="C1982" s="39">
        <v>5403000</v>
      </c>
      <c r="D1982" s="39">
        <v>12</v>
      </c>
      <c r="E1982" s="39">
        <v>90</v>
      </c>
      <c r="F1982" s="39">
        <v>78</v>
      </c>
      <c r="G1982" s="39">
        <v>84</v>
      </c>
      <c r="H1982" s="39">
        <v>84</v>
      </c>
      <c r="I1982" s="39">
        <v>65</v>
      </c>
      <c r="J1982" s="39">
        <v>70</v>
      </c>
      <c r="K1982" s="39">
        <v>67</v>
      </c>
      <c r="L1982" s="39">
        <v>53</v>
      </c>
      <c r="M1982" s="39">
        <v>64</v>
      </c>
      <c r="N1982" s="39">
        <v>62</v>
      </c>
    </row>
    <row r="1983" spans="1:14" x14ac:dyDescent="0.25">
      <c r="A1983" s="39" t="s">
        <v>135</v>
      </c>
      <c r="B1983" s="39" t="s">
        <v>135</v>
      </c>
      <c r="C1983" s="39">
        <v>5403000</v>
      </c>
      <c r="D1983" s="39">
        <v>2</v>
      </c>
      <c r="E1983" s="39">
        <v>72</v>
      </c>
      <c r="F1983" s="39">
        <v>109</v>
      </c>
      <c r="G1983" s="39">
        <v>93</v>
      </c>
      <c r="H1983" s="39">
        <v>80</v>
      </c>
      <c r="I1983" s="39">
        <v>85</v>
      </c>
      <c r="J1983" s="39">
        <v>86</v>
      </c>
      <c r="K1983" s="39">
        <v>86</v>
      </c>
      <c r="L1983" s="39">
        <v>86</v>
      </c>
      <c r="M1983" s="39">
        <v>86</v>
      </c>
      <c r="N1983" s="39">
        <v>86</v>
      </c>
    </row>
    <row r="1984" spans="1:14" x14ac:dyDescent="0.25">
      <c r="A1984" s="39" t="s">
        <v>135</v>
      </c>
      <c r="B1984" s="39" t="s">
        <v>135</v>
      </c>
      <c r="C1984" s="39">
        <v>5403000</v>
      </c>
      <c r="D1984" s="39">
        <v>3</v>
      </c>
      <c r="E1984" s="39">
        <v>80</v>
      </c>
      <c r="F1984" s="39">
        <v>70</v>
      </c>
      <c r="G1984" s="39">
        <v>106</v>
      </c>
      <c r="H1984" s="39">
        <v>90</v>
      </c>
      <c r="I1984" s="39">
        <v>77</v>
      </c>
      <c r="J1984" s="39">
        <v>82</v>
      </c>
      <c r="K1984" s="39">
        <v>83</v>
      </c>
      <c r="L1984" s="39">
        <v>83</v>
      </c>
      <c r="M1984" s="39">
        <v>83</v>
      </c>
      <c r="N1984" s="39">
        <v>83</v>
      </c>
    </row>
    <row r="1985" spans="1:14" x14ac:dyDescent="0.25">
      <c r="A1985" s="39" t="s">
        <v>135</v>
      </c>
      <c r="B1985" s="39" t="s">
        <v>135</v>
      </c>
      <c r="C1985" s="39">
        <v>5403000</v>
      </c>
      <c r="D1985" s="39">
        <v>4</v>
      </c>
      <c r="E1985" s="39">
        <v>78</v>
      </c>
      <c r="F1985" s="39">
        <v>76</v>
      </c>
      <c r="G1985" s="39">
        <v>66</v>
      </c>
      <c r="H1985" s="39">
        <v>101</v>
      </c>
      <c r="I1985" s="39">
        <v>85</v>
      </c>
      <c r="J1985" s="39">
        <v>74</v>
      </c>
      <c r="K1985" s="39">
        <v>78</v>
      </c>
      <c r="L1985" s="39">
        <v>79</v>
      </c>
      <c r="M1985" s="39">
        <v>79</v>
      </c>
      <c r="N1985" s="39">
        <v>79</v>
      </c>
    </row>
    <row r="1986" spans="1:14" x14ac:dyDescent="0.25">
      <c r="A1986" s="39" t="s">
        <v>135</v>
      </c>
      <c r="B1986" s="39" t="s">
        <v>135</v>
      </c>
      <c r="C1986" s="39">
        <v>5403000</v>
      </c>
      <c r="D1986" s="39">
        <v>5</v>
      </c>
      <c r="E1986" s="39">
        <v>62</v>
      </c>
      <c r="F1986" s="39">
        <v>75</v>
      </c>
      <c r="G1986" s="39">
        <v>73</v>
      </c>
      <c r="H1986" s="39">
        <v>64</v>
      </c>
      <c r="I1986" s="39">
        <v>97</v>
      </c>
      <c r="J1986" s="39">
        <v>82</v>
      </c>
      <c r="K1986" s="39">
        <v>71</v>
      </c>
      <c r="L1986" s="39">
        <v>75</v>
      </c>
      <c r="M1986" s="39">
        <v>76</v>
      </c>
      <c r="N1986" s="39">
        <v>76</v>
      </c>
    </row>
    <row r="1987" spans="1:14" x14ac:dyDescent="0.25">
      <c r="A1987" s="39" t="s">
        <v>135</v>
      </c>
      <c r="B1987" s="39" t="s">
        <v>135</v>
      </c>
      <c r="C1987" s="39">
        <v>5403000</v>
      </c>
      <c r="D1987" s="39">
        <v>6</v>
      </c>
      <c r="E1987" s="39">
        <v>78</v>
      </c>
      <c r="F1987" s="39">
        <v>61</v>
      </c>
      <c r="G1987" s="39">
        <v>74</v>
      </c>
      <c r="H1987" s="39">
        <v>72</v>
      </c>
      <c r="I1987" s="39">
        <v>63</v>
      </c>
      <c r="J1987" s="39">
        <v>95</v>
      </c>
      <c r="K1987" s="39">
        <v>80</v>
      </c>
      <c r="L1987" s="39">
        <v>69</v>
      </c>
      <c r="M1987" s="39">
        <v>73</v>
      </c>
      <c r="N1987" s="39">
        <v>74</v>
      </c>
    </row>
    <row r="1988" spans="1:14" x14ac:dyDescent="0.25">
      <c r="A1988" s="39" t="s">
        <v>135</v>
      </c>
      <c r="B1988" s="39" t="s">
        <v>135</v>
      </c>
      <c r="C1988" s="39">
        <v>5403000</v>
      </c>
      <c r="D1988" s="39">
        <v>7</v>
      </c>
      <c r="E1988" s="39">
        <v>81</v>
      </c>
      <c r="F1988" s="39">
        <v>78</v>
      </c>
      <c r="G1988" s="39">
        <v>61</v>
      </c>
      <c r="H1988" s="39">
        <v>74</v>
      </c>
      <c r="I1988" s="39">
        <v>72</v>
      </c>
      <c r="J1988" s="39">
        <v>63</v>
      </c>
      <c r="K1988" s="39">
        <v>95</v>
      </c>
      <c r="L1988" s="39">
        <v>80</v>
      </c>
      <c r="M1988" s="39">
        <v>69</v>
      </c>
      <c r="N1988" s="39">
        <v>73</v>
      </c>
    </row>
    <row r="1989" spans="1:14" x14ac:dyDescent="0.25">
      <c r="A1989" s="39" t="s">
        <v>135</v>
      </c>
      <c r="B1989" s="39" t="s">
        <v>135</v>
      </c>
      <c r="C1989" s="39">
        <v>5403000</v>
      </c>
      <c r="D1989" s="39">
        <v>8</v>
      </c>
      <c r="E1989" s="39">
        <v>73</v>
      </c>
      <c r="F1989" s="39">
        <v>79</v>
      </c>
      <c r="G1989" s="39">
        <v>75</v>
      </c>
      <c r="H1989" s="39">
        <v>59</v>
      </c>
      <c r="I1989" s="39">
        <v>71</v>
      </c>
      <c r="J1989" s="39">
        <v>70</v>
      </c>
      <c r="K1989" s="39">
        <v>61</v>
      </c>
      <c r="L1989" s="39">
        <v>92</v>
      </c>
      <c r="M1989" s="39">
        <v>78</v>
      </c>
      <c r="N1989" s="39">
        <v>67</v>
      </c>
    </row>
    <row r="1990" spans="1:14" x14ac:dyDescent="0.25">
      <c r="A1990" s="39" t="s">
        <v>135</v>
      </c>
      <c r="B1990" s="39" t="s">
        <v>135</v>
      </c>
      <c r="C1990" s="39">
        <v>5403000</v>
      </c>
      <c r="D1990" s="39">
        <v>9</v>
      </c>
      <c r="E1990" s="39">
        <v>91</v>
      </c>
      <c r="F1990" s="39">
        <v>71</v>
      </c>
      <c r="G1990" s="39">
        <v>76</v>
      </c>
      <c r="H1990" s="39">
        <v>73</v>
      </c>
      <c r="I1990" s="39">
        <v>58</v>
      </c>
      <c r="J1990" s="39">
        <v>69</v>
      </c>
      <c r="K1990" s="39">
        <v>68</v>
      </c>
      <c r="L1990" s="39">
        <v>59</v>
      </c>
      <c r="M1990" s="39">
        <v>89</v>
      </c>
      <c r="N1990" s="39">
        <v>76</v>
      </c>
    </row>
    <row r="1991" spans="1:14" x14ac:dyDescent="0.25">
      <c r="A1991" s="39" t="s">
        <v>135</v>
      </c>
      <c r="B1991" s="39" t="s">
        <v>135</v>
      </c>
      <c r="C1991" s="39">
        <v>5404000</v>
      </c>
      <c r="D1991" s="39">
        <v>0</v>
      </c>
      <c r="E1991" s="39">
        <v>24</v>
      </c>
      <c r="F1991" s="39">
        <v>20</v>
      </c>
      <c r="G1991" s="39">
        <v>22</v>
      </c>
      <c r="H1991" s="39">
        <v>22</v>
      </c>
      <c r="I1991" s="39">
        <v>22</v>
      </c>
      <c r="J1991" s="39">
        <v>22</v>
      </c>
      <c r="K1991" s="39">
        <v>22</v>
      </c>
      <c r="L1991" s="39">
        <v>22</v>
      </c>
      <c r="M1991" s="39">
        <v>22</v>
      </c>
      <c r="N1991" s="39">
        <v>22</v>
      </c>
    </row>
    <row r="1992" spans="1:14" x14ac:dyDescent="0.25">
      <c r="A1992" s="39" t="s">
        <v>135</v>
      </c>
      <c r="B1992" s="39" t="s">
        <v>135</v>
      </c>
      <c r="C1992" s="39">
        <v>5404000</v>
      </c>
      <c r="D1992" s="39">
        <v>1</v>
      </c>
      <c r="E1992" s="39">
        <v>23</v>
      </c>
      <c r="F1992" s="39">
        <v>24</v>
      </c>
      <c r="G1992" s="39">
        <v>21</v>
      </c>
      <c r="H1992" s="39">
        <v>22</v>
      </c>
      <c r="I1992" s="39">
        <v>22</v>
      </c>
      <c r="J1992" s="39">
        <v>22</v>
      </c>
      <c r="K1992" s="39">
        <v>22</v>
      </c>
      <c r="L1992" s="39">
        <v>22</v>
      </c>
      <c r="M1992" s="39">
        <v>22</v>
      </c>
      <c r="N1992" s="39">
        <v>22</v>
      </c>
    </row>
    <row r="1993" spans="1:14" x14ac:dyDescent="0.25">
      <c r="A1993" s="39" t="s">
        <v>135</v>
      </c>
      <c r="B1993" s="39" t="s">
        <v>135</v>
      </c>
      <c r="C1993" s="39">
        <v>5404000</v>
      </c>
      <c r="D1993" s="39">
        <v>10</v>
      </c>
      <c r="E1993" s="39">
        <v>23</v>
      </c>
      <c r="F1993" s="39">
        <v>18</v>
      </c>
      <c r="G1993" s="39">
        <v>18</v>
      </c>
      <c r="H1993" s="39">
        <v>18</v>
      </c>
      <c r="I1993" s="39">
        <v>16</v>
      </c>
      <c r="J1993" s="39">
        <v>18</v>
      </c>
      <c r="K1993" s="39">
        <v>21</v>
      </c>
      <c r="L1993" s="39">
        <v>14</v>
      </c>
      <c r="M1993" s="39">
        <v>14</v>
      </c>
      <c r="N1993" s="39">
        <v>16</v>
      </c>
    </row>
    <row r="1994" spans="1:14" x14ac:dyDescent="0.25">
      <c r="A1994" s="39" t="s">
        <v>135</v>
      </c>
      <c r="B1994" s="39" t="s">
        <v>135</v>
      </c>
      <c r="C1994" s="39">
        <v>5404000</v>
      </c>
      <c r="D1994" s="39">
        <v>11</v>
      </c>
      <c r="E1994" s="39">
        <v>23</v>
      </c>
      <c r="F1994" s="39">
        <v>23</v>
      </c>
      <c r="G1994" s="39">
        <v>18</v>
      </c>
      <c r="H1994" s="39">
        <v>18</v>
      </c>
      <c r="I1994" s="39">
        <v>18</v>
      </c>
      <c r="J1994" s="39">
        <v>15</v>
      </c>
      <c r="K1994" s="39">
        <v>17</v>
      </c>
      <c r="L1994" s="39">
        <v>20</v>
      </c>
      <c r="M1994" s="39">
        <v>13</v>
      </c>
      <c r="N1994" s="39">
        <v>14</v>
      </c>
    </row>
    <row r="1995" spans="1:14" x14ac:dyDescent="0.25">
      <c r="A1995" s="39" t="s">
        <v>135</v>
      </c>
      <c r="B1995" s="39" t="s">
        <v>135</v>
      </c>
      <c r="C1995" s="39">
        <v>5404000</v>
      </c>
      <c r="D1995" s="39">
        <v>12</v>
      </c>
      <c r="E1995" s="39">
        <v>32</v>
      </c>
      <c r="F1995" s="39">
        <v>23</v>
      </c>
      <c r="G1995" s="39">
        <v>23</v>
      </c>
      <c r="H1995" s="39">
        <v>18</v>
      </c>
      <c r="I1995" s="39">
        <v>18</v>
      </c>
      <c r="J1995" s="39">
        <v>18</v>
      </c>
      <c r="K1995" s="39">
        <v>15</v>
      </c>
      <c r="L1995" s="39">
        <v>17</v>
      </c>
      <c r="M1995" s="39">
        <v>20</v>
      </c>
      <c r="N1995" s="39">
        <v>13</v>
      </c>
    </row>
    <row r="1996" spans="1:14" x14ac:dyDescent="0.25">
      <c r="A1996" s="39" t="s">
        <v>135</v>
      </c>
      <c r="B1996" s="39" t="s">
        <v>135</v>
      </c>
      <c r="C1996" s="39">
        <v>5404000</v>
      </c>
      <c r="D1996" s="39">
        <v>2</v>
      </c>
      <c r="E1996" s="39">
        <v>19</v>
      </c>
      <c r="F1996" s="39">
        <v>23</v>
      </c>
      <c r="G1996" s="39">
        <v>23</v>
      </c>
      <c r="H1996" s="39">
        <v>20</v>
      </c>
      <c r="I1996" s="39">
        <v>21</v>
      </c>
      <c r="J1996" s="39">
        <v>22</v>
      </c>
      <c r="K1996" s="39">
        <v>22</v>
      </c>
      <c r="L1996" s="39">
        <v>22</v>
      </c>
      <c r="M1996" s="39">
        <v>22</v>
      </c>
      <c r="N1996" s="39">
        <v>22</v>
      </c>
    </row>
    <row r="1997" spans="1:14" x14ac:dyDescent="0.25">
      <c r="A1997" s="39" t="s">
        <v>135</v>
      </c>
      <c r="B1997" s="39" t="s">
        <v>135</v>
      </c>
      <c r="C1997" s="39">
        <v>5404000</v>
      </c>
      <c r="D1997" s="39">
        <v>3</v>
      </c>
      <c r="E1997" s="39">
        <v>17</v>
      </c>
      <c r="F1997" s="39">
        <v>17</v>
      </c>
      <c r="G1997" s="39">
        <v>20</v>
      </c>
      <c r="H1997" s="39">
        <v>21</v>
      </c>
      <c r="I1997" s="39">
        <v>18</v>
      </c>
      <c r="J1997" s="39">
        <v>19</v>
      </c>
      <c r="K1997" s="39">
        <v>20</v>
      </c>
      <c r="L1997" s="39">
        <v>20</v>
      </c>
      <c r="M1997" s="39">
        <v>20</v>
      </c>
      <c r="N1997" s="39">
        <v>20</v>
      </c>
    </row>
    <row r="1998" spans="1:14" x14ac:dyDescent="0.25">
      <c r="A1998" s="39" t="s">
        <v>135</v>
      </c>
      <c r="B1998" s="39" t="s">
        <v>135</v>
      </c>
      <c r="C1998" s="39">
        <v>5404000</v>
      </c>
      <c r="D1998" s="39">
        <v>4</v>
      </c>
      <c r="E1998" s="39">
        <v>24</v>
      </c>
      <c r="F1998" s="39">
        <v>16</v>
      </c>
      <c r="G1998" s="39">
        <v>16</v>
      </c>
      <c r="H1998" s="39">
        <v>19</v>
      </c>
      <c r="I1998" s="39">
        <v>20</v>
      </c>
      <c r="J1998" s="39">
        <v>17</v>
      </c>
      <c r="K1998" s="39">
        <v>18</v>
      </c>
      <c r="L1998" s="39">
        <v>18</v>
      </c>
      <c r="M1998" s="39">
        <v>18</v>
      </c>
      <c r="N1998" s="39">
        <v>18</v>
      </c>
    </row>
    <row r="1999" spans="1:14" x14ac:dyDescent="0.25">
      <c r="A1999" s="39" t="s">
        <v>135</v>
      </c>
      <c r="B1999" s="39" t="s">
        <v>135</v>
      </c>
      <c r="C1999" s="39">
        <v>5404000</v>
      </c>
      <c r="D1999" s="39">
        <v>5</v>
      </c>
      <c r="E1999" s="39">
        <v>22</v>
      </c>
      <c r="F1999" s="39">
        <v>25</v>
      </c>
      <c r="G1999" s="39">
        <v>17</v>
      </c>
      <c r="H1999" s="39">
        <v>17</v>
      </c>
      <c r="I1999" s="39">
        <v>20</v>
      </c>
      <c r="J1999" s="39">
        <v>20</v>
      </c>
      <c r="K1999" s="39">
        <v>18</v>
      </c>
      <c r="L1999" s="39">
        <v>19</v>
      </c>
      <c r="M1999" s="39">
        <v>19</v>
      </c>
      <c r="N1999" s="39">
        <v>19</v>
      </c>
    </row>
    <row r="2000" spans="1:14" x14ac:dyDescent="0.25">
      <c r="A2000" s="39" t="s">
        <v>135</v>
      </c>
      <c r="B2000" s="39" t="s">
        <v>135</v>
      </c>
      <c r="C2000" s="39">
        <v>5404000</v>
      </c>
      <c r="D2000" s="39">
        <v>6</v>
      </c>
      <c r="E2000" s="39">
        <v>19</v>
      </c>
      <c r="F2000" s="39">
        <v>21</v>
      </c>
      <c r="G2000" s="39">
        <v>25</v>
      </c>
      <c r="H2000" s="39">
        <v>16</v>
      </c>
      <c r="I2000" s="39">
        <v>17</v>
      </c>
      <c r="J2000" s="39">
        <v>20</v>
      </c>
      <c r="K2000" s="39">
        <v>20</v>
      </c>
      <c r="L2000" s="39">
        <v>17</v>
      </c>
      <c r="M2000" s="39">
        <v>19</v>
      </c>
      <c r="N2000" s="39">
        <v>19</v>
      </c>
    </row>
    <row r="2001" spans="1:14" x14ac:dyDescent="0.25">
      <c r="A2001" s="39" t="s">
        <v>135</v>
      </c>
      <c r="B2001" s="39" t="s">
        <v>135</v>
      </c>
      <c r="C2001" s="39">
        <v>5404000</v>
      </c>
      <c r="D2001" s="39">
        <v>7</v>
      </c>
      <c r="E2001" s="39">
        <v>21</v>
      </c>
      <c r="F2001" s="39">
        <v>18</v>
      </c>
      <c r="G2001" s="39">
        <v>20</v>
      </c>
      <c r="H2001" s="39">
        <v>24</v>
      </c>
      <c r="I2001" s="39">
        <v>16</v>
      </c>
      <c r="J2001" s="39">
        <v>16</v>
      </c>
      <c r="K2001" s="39">
        <v>19</v>
      </c>
      <c r="L2001" s="39">
        <v>19</v>
      </c>
      <c r="M2001" s="39">
        <v>17</v>
      </c>
      <c r="N2001" s="39">
        <v>18</v>
      </c>
    </row>
    <row r="2002" spans="1:14" x14ac:dyDescent="0.25">
      <c r="A2002" s="39" t="s">
        <v>135</v>
      </c>
      <c r="B2002" s="39" t="s">
        <v>135</v>
      </c>
      <c r="C2002" s="39">
        <v>5404000</v>
      </c>
      <c r="D2002" s="39">
        <v>8</v>
      </c>
      <c r="E2002" s="39">
        <v>19</v>
      </c>
      <c r="F2002" s="39">
        <v>19</v>
      </c>
      <c r="G2002" s="39">
        <v>16</v>
      </c>
      <c r="H2002" s="39">
        <v>18</v>
      </c>
      <c r="I2002" s="39">
        <v>21</v>
      </c>
      <c r="J2002" s="39">
        <v>14</v>
      </c>
      <c r="K2002" s="39">
        <v>14</v>
      </c>
      <c r="L2002" s="39">
        <v>17</v>
      </c>
      <c r="M2002" s="39">
        <v>17</v>
      </c>
      <c r="N2002" s="39">
        <v>15</v>
      </c>
    </row>
    <row r="2003" spans="1:14" x14ac:dyDescent="0.25">
      <c r="A2003" s="39" t="s">
        <v>135</v>
      </c>
      <c r="B2003" s="39" t="s">
        <v>135</v>
      </c>
      <c r="C2003" s="39">
        <v>5404000</v>
      </c>
      <c r="D2003" s="39">
        <v>9</v>
      </c>
      <c r="E2003" s="39">
        <v>20</v>
      </c>
      <c r="F2003" s="39">
        <v>20</v>
      </c>
      <c r="G2003" s="39">
        <v>19</v>
      </c>
      <c r="H2003" s="39">
        <v>17</v>
      </c>
      <c r="I2003" s="39">
        <v>19</v>
      </c>
      <c r="J2003" s="39">
        <v>22</v>
      </c>
      <c r="K2003" s="39">
        <v>14</v>
      </c>
      <c r="L2003" s="39">
        <v>15</v>
      </c>
      <c r="M2003" s="39">
        <v>17</v>
      </c>
      <c r="N2003" s="39">
        <v>18</v>
      </c>
    </row>
    <row r="2004" spans="1:14" x14ac:dyDescent="0.25">
      <c r="A2004" s="39" t="s">
        <v>135</v>
      </c>
      <c r="B2004" s="39" t="s">
        <v>135</v>
      </c>
      <c r="C2004" s="39">
        <v>5502000</v>
      </c>
      <c r="D2004" s="39">
        <v>0</v>
      </c>
      <c r="E2004" s="39">
        <v>68</v>
      </c>
      <c r="F2004" s="39">
        <v>66</v>
      </c>
      <c r="G2004" s="39">
        <v>65</v>
      </c>
      <c r="H2004" s="39">
        <v>66</v>
      </c>
      <c r="I2004" s="39">
        <v>66</v>
      </c>
      <c r="J2004" s="39">
        <v>66</v>
      </c>
      <c r="K2004" s="39">
        <v>66</v>
      </c>
      <c r="L2004" s="39">
        <v>66</v>
      </c>
      <c r="M2004" s="39">
        <v>66</v>
      </c>
      <c r="N2004" s="39">
        <v>66</v>
      </c>
    </row>
    <row r="2005" spans="1:14" x14ac:dyDescent="0.25">
      <c r="A2005" s="39" t="s">
        <v>135</v>
      </c>
      <c r="B2005" s="39" t="s">
        <v>135</v>
      </c>
      <c r="C2005" s="39">
        <v>5502000</v>
      </c>
      <c r="D2005" s="39">
        <v>1</v>
      </c>
      <c r="E2005" s="39">
        <v>63</v>
      </c>
      <c r="F2005" s="39">
        <v>68</v>
      </c>
      <c r="G2005" s="39">
        <v>66</v>
      </c>
      <c r="H2005" s="39">
        <v>65</v>
      </c>
      <c r="I2005" s="39">
        <v>66</v>
      </c>
      <c r="J2005" s="39">
        <v>66</v>
      </c>
      <c r="K2005" s="39">
        <v>66</v>
      </c>
      <c r="L2005" s="39">
        <v>66</v>
      </c>
      <c r="M2005" s="39">
        <v>66</v>
      </c>
      <c r="N2005" s="39">
        <v>66</v>
      </c>
    </row>
    <row r="2006" spans="1:14" x14ac:dyDescent="0.25">
      <c r="A2006" s="39" t="s">
        <v>135</v>
      </c>
      <c r="B2006" s="39" t="s">
        <v>135</v>
      </c>
      <c r="C2006" s="39">
        <v>5502000</v>
      </c>
      <c r="D2006" s="39">
        <v>10</v>
      </c>
      <c r="E2006" s="39">
        <v>89</v>
      </c>
      <c r="F2006" s="39">
        <v>81</v>
      </c>
      <c r="G2006" s="39">
        <v>88</v>
      </c>
      <c r="H2006" s="39">
        <v>82</v>
      </c>
      <c r="I2006" s="39">
        <v>86</v>
      </c>
      <c r="J2006" s="39">
        <v>75</v>
      </c>
      <c r="K2006" s="39">
        <v>88</v>
      </c>
      <c r="L2006" s="39">
        <v>85</v>
      </c>
      <c r="M2006" s="39">
        <v>72</v>
      </c>
      <c r="N2006" s="39">
        <v>70</v>
      </c>
    </row>
    <row r="2007" spans="1:14" x14ac:dyDescent="0.25">
      <c r="A2007" s="39" t="s">
        <v>135</v>
      </c>
      <c r="B2007" s="39" t="s">
        <v>135</v>
      </c>
      <c r="C2007" s="39">
        <v>5502000</v>
      </c>
      <c r="D2007" s="39">
        <v>11</v>
      </c>
      <c r="E2007" s="39">
        <v>78</v>
      </c>
      <c r="F2007" s="39">
        <v>91</v>
      </c>
      <c r="G2007" s="39">
        <v>83</v>
      </c>
      <c r="H2007" s="39">
        <v>90</v>
      </c>
      <c r="I2007" s="39">
        <v>83</v>
      </c>
      <c r="J2007" s="39">
        <v>88</v>
      </c>
      <c r="K2007" s="39">
        <v>76</v>
      </c>
      <c r="L2007" s="39">
        <v>90</v>
      </c>
      <c r="M2007" s="39">
        <v>87</v>
      </c>
      <c r="N2007" s="39">
        <v>73</v>
      </c>
    </row>
    <row r="2008" spans="1:14" x14ac:dyDescent="0.25">
      <c r="A2008" s="39" t="s">
        <v>135</v>
      </c>
      <c r="B2008" s="39" t="s">
        <v>135</v>
      </c>
      <c r="C2008" s="39">
        <v>5502000</v>
      </c>
      <c r="D2008" s="39">
        <v>12</v>
      </c>
      <c r="E2008" s="39">
        <v>79</v>
      </c>
      <c r="F2008" s="39">
        <v>73</v>
      </c>
      <c r="G2008" s="39">
        <v>85</v>
      </c>
      <c r="H2008" s="39">
        <v>77</v>
      </c>
      <c r="I2008" s="39">
        <v>84</v>
      </c>
      <c r="J2008" s="39">
        <v>78</v>
      </c>
      <c r="K2008" s="39">
        <v>82</v>
      </c>
      <c r="L2008" s="39">
        <v>71</v>
      </c>
      <c r="M2008" s="39">
        <v>84</v>
      </c>
      <c r="N2008" s="39">
        <v>81</v>
      </c>
    </row>
    <row r="2009" spans="1:14" x14ac:dyDescent="0.25">
      <c r="A2009" s="39" t="s">
        <v>135</v>
      </c>
      <c r="B2009" s="39" t="s">
        <v>135</v>
      </c>
      <c r="C2009" s="39">
        <v>5502000</v>
      </c>
      <c r="D2009" s="39">
        <v>2</v>
      </c>
      <c r="E2009" s="39">
        <v>60</v>
      </c>
      <c r="F2009" s="39">
        <v>59</v>
      </c>
      <c r="G2009" s="39">
        <v>64</v>
      </c>
      <c r="H2009" s="39">
        <v>62</v>
      </c>
      <c r="I2009" s="39">
        <v>60</v>
      </c>
      <c r="J2009" s="39">
        <v>62</v>
      </c>
      <c r="K2009" s="39">
        <v>62</v>
      </c>
      <c r="L2009" s="39">
        <v>62</v>
      </c>
      <c r="M2009" s="39">
        <v>62</v>
      </c>
      <c r="N2009" s="39">
        <v>62</v>
      </c>
    </row>
    <row r="2010" spans="1:14" x14ac:dyDescent="0.25">
      <c r="A2010" s="39" t="s">
        <v>135</v>
      </c>
      <c r="B2010" s="39" t="s">
        <v>135</v>
      </c>
      <c r="C2010" s="39">
        <v>5502000</v>
      </c>
      <c r="D2010" s="39">
        <v>3</v>
      </c>
      <c r="E2010" s="39">
        <v>72</v>
      </c>
      <c r="F2010" s="39">
        <v>61</v>
      </c>
      <c r="G2010" s="39">
        <v>60</v>
      </c>
      <c r="H2010" s="39">
        <v>65</v>
      </c>
      <c r="I2010" s="39">
        <v>63</v>
      </c>
      <c r="J2010" s="39">
        <v>61</v>
      </c>
      <c r="K2010" s="39">
        <v>63</v>
      </c>
      <c r="L2010" s="39">
        <v>63</v>
      </c>
      <c r="M2010" s="39">
        <v>63</v>
      </c>
      <c r="N2010" s="39">
        <v>63</v>
      </c>
    </row>
    <row r="2011" spans="1:14" x14ac:dyDescent="0.25">
      <c r="A2011" s="39" t="s">
        <v>135</v>
      </c>
      <c r="B2011" s="39" t="s">
        <v>135</v>
      </c>
      <c r="C2011" s="39">
        <v>5502000</v>
      </c>
      <c r="D2011" s="39">
        <v>4</v>
      </c>
      <c r="E2011" s="39">
        <v>76</v>
      </c>
      <c r="F2011" s="39">
        <v>73</v>
      </c>
      <c r="G2011" s="39">
        <v>61</v>
      </c>
      <c r="H2011" s="39">
        <v>60</v>
      </c>
      <c r="I2011" s="39">
        <v>65</v>
      </c>
      <c r="J2011" s="39">
        <v>63</v>
      </c>
      <c r="K2011" s="39">
        <v>62</v>
      </c>
      <c r="L2011" s="39">
        <v>64</v>
      </c>
      <c r="M2011" s="39">
        <v>64</v>
      </c>
      <c r="N2011" s="39">
        <v>64</v>
      </c>
    </row>
    <row r="2012" spans="1:14" x14ac:dyDescent="0.25">
      <c r="A2012" s="39" t="s">
        <v>135</v>
      </c>
      <c r="B2012" s="39" t="s">
        <v>135</v>
      </c>
      <c r="C2012" s="39">
        <v>5502000</v>
      </c>
      <c r="D2012" s="39">
        <v>5</v>
      </c>
      <c r="E2012" s="39">
        <v>67</v>
      </c>
      <c r="F2012" s="39">
        <v>79</v>
      </c>
      <c r="G2012" s="39">
        <v>76</v>
      </c>
      <c r="H2012" s="39">
        <v>64</v>
      </c>
      <c r="I2012" s="39">
        <v>63</v>
      </c>
      <c r="J2012" s="39">
        <v>68</v>
      </c>
      <c r="K2012" s="39">
        <v>66</v>
      </c>
      <c r="L2012" s="39">
        <v>65</v>
      </c>
      <c r="M2012" s="39">
        <v>66</v>
      </c>
      <c r="N2012" s="39">
        <v>66</v>
      </c>
    </row>
    <row r="2013" spans="1:14" x14ac:dyDescent="0.25">
      <c r="A2013" s="39" t="s">
        <v>135</v>
      </c>
      <c r="B2013" s="39" t="s">
        <v>135</v>
      </c>
      <c r="C2013" s="39">
        <v>5502000</v>
      </c>
      <c r="D2013" s="39">
        <v>6</v>
      </c>
      <c r="E2013" s="39">
        <v>78</v>
      </c>
      <c r="F2013" s="39">
        <v>68</v>
      </c>
      <c r="G2013" s="39">
        <v>80</v>
      </c>
      <c r="H2013" s="39">
        <v>77</v>
      </c>
      <c r="I2013" s="39">
        <v>65</v>
      </c>
      <c r="J2013" s="39">
        <v>64</v>
      </c>
      <c r="K2013" s="39">
        <v>69</v>
      </c>
      <c r="L2013" s="39">
        <v>67</v>
      </c>
      <c r="M2013" s="39">
        <v>65</v>
      </c>
      <c r="N2013" s="39">
        <v>67</v>
      </c>
    </row>
    <row r="2014" spans="1:14" x14ac:dyDescent="0.25">
      <c r="A2014" s="39" t="s">
        <v>135</v>
      </c>
      <c r="B2014" s="39" t="s">
        <v>135</v>
      </c>
      <c r="C2014" s="39">
        <v>5502000</v>
      </c>
      <c r="D2014" s="39">
        <v>7</v>
      </c>
      <c r="E2014" s="39">
        <v>76</v>
      </c>
      <c r="F2014" s="39">
        <v>80</v>
      </c>
      <c r="G2014" s="39">
        <v>69</v>
      </c>
      <c r="H2014" s="39">
        <v>82</v>
      </c>
      <c r="I2014" s="39">
        <v>79</v>
      </c>
      <c r="J2014" s="39">
        <v>66</v>
      </c>
      <c r="K2014" s="39">
        <v>65</v>
      </c>
      <c r="L2014" s="39">
        <v>71</v>
      </c>
      <c r="M2014" s="39">
        <v>68</v>
      </c>
      <c r="N2014" s="39">
        <v>67</v>
      </c>
    </row>
    <row r="2015" spans="1:14" x14ac:dyDescent="0.25">
      <c r="A2015" s="39" t="s">
        <v>135</v>
      </c>
      <c r="B2015" s="39" t="s">
        <v>135</v>
      </c>
      <c r="C2015" s="39">
        <v>5502000</v>
      </c>
      <c r="D2015" s="39">
        <v>8</v>
      </c>
      <c r="E2015" s="39">
        <v>83</v>
      </c>
      <c r="F2015" s="39">
        <v>78</v>
      </c>
      <c r="G2015" s="39">
        <v>82</v>
      </c>
      <c r="H2015" s="39">
        <v>71</v>
      </c>
      <c r="I2015" s="39">
        <v>84</v>
      </c>
      <c r="J2015" s="39">
        <v>81</v>
      </c>
      <c r="K2015" s="39">
        <v>68</v>
      </c>
      <c r="L2015" s="39">
        <v>67</v>
      </c>
      <c r="M2015" s="39">
        <v>73</v>
      </c>
      <c r="N2015" s="39">
        <v>70</v>
      </c>
    </row>
    <row r="2016" spans="1:14" x14ac:dyDescent="0.25">
      <c r="A2016" s="39" t="s">
        <v>135</v>
      </c>
      <c r="B2016" s="39" t="s">
        <v>135</v>
      </c>
      <c r="C2016" s="39">
        <v>5502000</v>
      </c>
      <c r="D2016" s="39">
        <v>9</v>
      </c>
      <c r="E2016" s="39">
        <v>78</v>
      </c>
      <c r="F2016" s="39">
        <v>84</v>
      </c>
      <c r="G2016" s="39">
        <v>79</v>
      </c>
      <c r="H2016" s="39">
        <v>83</v>
      </c>
      <c r="I2016" s="39">
        <v>72</v>
      </c>
      <c r="J2016" s="39">
        <v>85</v>
      </c>
      <c r="K2016" s="39">
        <v>82</v>
      </c>
      <c r="L2016" s="39">
        <v>69</v>
      </c>
      <c r="M2016" s="39">
        <v>68</v>
      </c>
      <c r="N2016" s="39">
        <v>73</v>
      </c>
    </row>
    <row r="2017" spans="1:14" x14ac:dyDescent="0.25">
      <c r="A2017" s="39" t="s">
        <v>135</v>
      </c>
      <c r="B2017" s="39" t="s">
        <v>135</v>
      </c>
      <c r="C2017" s="39">
        <v>5503000</v>
      </c>
      <c r="D2017" s="39">
        <v>0</v>
      </c>
      <c r="E2017" s="39">
        <v>28</v>
      </c>
      <c r="F2017" s="39">
        <v>28</v>
      </c>
      <c r="G2017" s="39">
        <v>26</v>
      </c>
      <c r="H2017" s="39">
        <v>27</v>
      </c>
      <c r="I2017" s="39">
        <v>27</v>
      </c>
      <c r="J2017" s="39">
        <v>27</v>
      </c>
      <c r="K2017" s="39">
        <v>27</v>
      </c>
      <c r="L2017" s="39">
        <v>27</v>
      </c>
      <c r="M2017" s="39">
        <v>27</v>
      </c>
      <c r="N2017" s="39">
        <v>27</v>
      </c>
    </row>
    <row r="2018" spans="1:14" x14ac:dyDescent="0.25">
      <c r="A2018" s="39" t="s">
        <v>135</v>
      </c>
      <c r="B2018" s="39" t="s">
        <v>135</v>
      </c>
      <c r="C2018" s="39">
        <v>5503000</v>
      </c>
      <c r="D2018" s="39">
        <v>1</v>
      </c>
      <c r="E2018" s="39">
        <v>29</v>
      </c>
      <c r="F2018" s="39">
        <v>28</v>
      </c>
      <c r="G2018" s="39">
        <v>28</v>
      </c>
      <c r="H2018" s="39">
        <v>26</v>
      </c>
      <c r="I2018" s="39">
        <v>27</v>
      </c>
      <c r="J2018" s="39">
        <v>27</v>
      </c>
      <c r="K2018" s="39">
        <v>27</v>
      </c>
      <c r="L2018" s="39">
        <v>27</v>
      </c>
      <c r="M2018" s="39">
        <v>27</v>
      </c>
      <c r="N2018" s="39">
        <v>27</v>
      </c>
    </row>
    <row r="2019" spans="1:14" x14ac:dyDescent="0.25">
      <c r="A2019" s="39" t="s">
        <v>135</v>
      </c>
      <c r="B2019" s="39" t="s">
        <v>135</v>
      </c>
      <c r="C2019" s="39">
        <v>5503000</v>
      </c>
      <c r="D2019" s="39">
        <v>10</v>
      </c>
      <c r="E2019" s="39">
        <v>36</v>
      </c>
      <c r="F2019" s="39">
        <v>34</v>
      </c>
      <c r="G2019" s="39">
        <v>35</v>
      </c>
      <c r="H2019" s="39">
        <v>28</v>
      </c>
      <c r="I2019" s="39">
        <v>40</v>
      </c>
      <c r="J2019" s="39">
        <v>27</v>
      </c>
      <c r="K2019" s="39">
        <v>29</v>
      </c>
      <c r="L2019" s="39">
        <v>39</v>
      </c>
      <c r="M2019" s="39">
        <v>31</v>
      </c>
      <c r="N2019" s="39">
        <v>34</v>
      </c>
    </row>
    <row r="2020" spans="1:14" x14ac:dyDescent="0.25">
      <c r="A2020" s="39" t="s">
        <v>135</v>
      </c>
      <c r="B2020" s="39" t="s">
        <v>135</v>
      </c>
      <c r="C2020" s="39">
        <v>5503000</v>
      </c>
      <c r="D2020" s="39">
        <v>11</v>
      </c>
      <c r="E2020" s="39">
        <v>34</v>
      </c>
      <c r="F2020" s="39">
        <v>37</v>
      </c>
      <c r="G2020" s="39">
        <v>35</v>
      </c>
      <c r="H2020" s="39">
        <v>36</v>
      </c>
      <c r="I2020" s="39">
        <v>29</v>
      </c>
      <c r="J2020" s="39">
        <v>41</v>
      </c>
      <c r="K2020" s="39">
        <v>28</v>
      </c>
      <c r="L2020" s="39">
        <v>30</v>
      </c>
      <c r="M2020" s="39">
        <v>41</v>
      </c>
      <c r="N2020" s="39">
        <v>32</v>
      </c>
    </row>
    <row r="2021" spans="1:14" x14ac:dyDescent="0.25">
      <c r="A2021" s="39" t="s">
        <v>135</v>
      </c>
      <c r="B2021" s="39" t="s">
        <v>135</v>
      </c>
      <c r="C2021" s="39">
        <v>5503000</v>
      </c>
      <c r="D2021" s="39">
        <v>12</v>
      </c>
      <c r="E2021" s="39">
        <v>22</v>
      </c>
      <c r="F2021" s="39">
        <v>33</v>
      </c>
      <c r="G2021" s="39">
        <v>36</v>
      </c>
      <c r="H2021" s="39">
        <v>34</v>
      </c>
      <c r="I2021" s="39">
        <v>35</v>
      </c>
      <c r="J2021" s="39">
        <v>27</v>
      </c>
      <c r="K2021" s="39">
        <v>39</v>
      </c>
      <c r="L2021" s="39">
        <v>27</v>
      </c>
      <c r="M2021" s="39">
        <v>28</v>
      </c>
      <c r="N2021" s="39">
        <v>39</v>
      </c>
    </row>
    <row r="2022" spans="1:14" x14ac:dyDescent="0.25">
      <c r="A2022" s="39" t="s">
        <v>135</v>
      </c>
      <c r="B2022" s="39" t="s">
        <v>135</v>
      </c>
      <c r="C2022" s="39">
        <v>5503000</v>
      </c>
      <c r="D2022" s="39">
        <v>2</v>
      </c>
      <c r="E2022" s="39">
        <v>27</v>
      </c>
      <c r="F2022" s="39">
        <v>30</v>
      </c>
      <c r="G2022" s="39">
        <v>28</v>
      </c>
      <c r="H2022" s="39">
        <v>29</v>
      </c>
      <c r="I2022" s="39">
        <v>26</v>
      </c>
      <c r="J2022" s="39">
        <v>28</v>
      </c>
      <c r="K2022" s="39">
        <v>28</v>
      </c>
      <c r="L2022" s="39">
        <v>28</v>
      </c>
      <c r="M2022" s="39">
        <v>28</v>
      </c>
      <c r="N2022" s="39">
        <v>28</v>
      </c>
    </row>
    <row r="2023" spans="1:14" x14ac:dyDescent="0.25">
      <c r="A2023" s="39" t="s">
        <v>135</v>
      </c>
      <c r="B2023" s="39" t="s">
        <v>135</v>
      </c>
      <c r="C2023" s="39">
        <v>5503000</v>
      </c>
      <c r="D2023" s="39">
        <v>3</v>
      </c>
      <c r="E2023" s="39">
        <v>34</v>
      </c>
      <c r="F2023" s="39">
        <v>27</v>
      </c>
      <c r="G2023" s="39">
        <v>30</v>
      </c>
      <c r="H2023" s="39">
        <v>28</v>
      </c>
      <c r="I2023" s="39">
        <v>29</v>
      </c>
      <c r="J2023" s="39">
        <v>26</v>
      </c>
      <c r="K2023" s="39">
        <v>28</v>
      </c>
      <c r="L2023" s="39">
        <v>28</v>
      </c>
      <c r="M2023" s="39">
        <v>28</v>
      </c>
      <c r="N2023" s="39">
        <v>28</v>
      </c>
    </row>
    <row r="2024" spans="1:14" x14ac:dyDescent="0.25">
      <c r="A2024" s="39" t="s">
        <v>135</v>
      </c>
      <c r="B2024" s="39" t="s">
        <v>135</v>
      </c>
      <c r="C2024" s="39">
        <v>5503000</v>
      </c>
      <c r="D2024" s="39">
        <v>4</v>
      </c>
      <c r="E2024" s="39">
        <v>26</v>
      </c>
      <c r="F2024" s="39">
        <v>36</v>
      </c>
      <c r="G2024" s="39">
        <v>29</v>
      </c>
      <c r="H2024" s="39">
        <v>31</v>
      </c>
      <c r="I2024" s="39">
        <v>30</v>
      </c>
      <c r="J2024" s="39">
        <v>30</v>
      </c>
      <c r="K2024" s="39">
        <v>27</v>
      </c>
      <c r="L2024" s="39">
        <v>29</v>
      </c>
      <c r="M2024" s="39">
        <v>29</v>
      </c>
      <c r="N2024" s="39">
        <v>29</v>
      </c>
    </row>
    <row r="2025" spans="1:14" x14ac:dyDescent="0.25">
      <c r="A2025" s="39" t="s">
        <v>135</v>
      </c>
      <c r="B2025" s="39" t="s">
        <v>135</v>
      </c>
      <c r="C2025" s="39">
        <v>5503000</v>
      </c>
      <c r="D2025" s="39">
        <v>5</v>
      </c>
      <c r="E2025" s="39">
        <v>27</v>
      </c>
      <c r="F2025" s="39">
        <v>28</v>
      </c>
      <c r="G2025" s="39">
        <v>38</v>
      </c>
      <c r="H2025" s="39">
        <v>31</v>
      </c>
      <c r="I2025" s="39">
        <v>33</v>
      </c>
      <c r="J2025" s="39">
        <v>32</v>
      </c>
      <c r="K2025" s="39">
        <v>32</v>
      </c>
      <c r="L2025" s="39">
        <v>29</v>
      </c>
      <c r="M2025" s="39">
        <v>31</v>
      </c>
      <c r="N2025" s="39">
        <v>31</v>
      </c>
    </row>
    <row r="2026" spans="1:14" x14ac:dyDescent="0.25">
      <c r="A2026" s="39" t="s">
        <v>135</v>
      </c>
      <c r="B2026" s="39" t="s">
        <v>135</v>
      </c>
      <c r="C2026" s="39">
        <v>5503000</v>
      </c>
      <c r="D2026" s="39">
        <v>6</v>
      </c>
      <c r="E2026" s="39">
        <v>39</v>
      </c>
      <c r="F2026" s="39">
        <v>27</v>
      </c>
      <c r="G2026" s="39">
        <v>28</v>
      </c>
      <c r="H2026" s="39">
        <v>38</v>
      </c>
      <c r="I2026" s="39">
        <v>31</v>
      </c>
      <c r="J2026" s="39">
        <v>33</v>
      </c>
      <c r="K2026" s="39">
        <v>32</v>
      </c>
      <c r="L2026" s="39">
        <v>32</v>
      </c>
      <c r="M2026" s="39">
        <v>29</v>
      </c>
      <c r="N2026" s="39">
        <v>31</v>
      </c>
    </row>
    <row r="2027" spans="1:14" x14ac:dyDescent="0.25">
      <c r="A2027" s="39" t="s">
        <v>135</v>
      </c>
      <c r="B2027" s="39" t="s">
        <v>135</v>
      </c>
      <c r="C2027" s="39">
        <v>5503000</v>
      </c>
      <c r="D2027" s="39">
        <v>7</v>
      </c>
      <c r="E2027" s="39">
        <v>29</v>
      </c>
      <c r="F2027" s="39">
        <v>41</v>
      </c>
      <c r="G2027" s="39">
        <v>28</v>
      </c>
      <c r="H2027" s="39">
        <v>30</v>
      </c>
      <c r="I2027" s="39">
        <v>40</v>
      </c>
      <c r="J2027" s="39">
        <v>32</v>
      </c>
      <c r="K2027" s="39">
        <v>35</v>
      </c>
      <c r="L2027" s="39">
        <v>34</v>
      </c>
      <c r="M2027" s="39">
        <v>34</v>
      </c>
      <c r="N2027" s="39">
        <v>31</v>
      </c>
    </row>
    <row r="2028" spans="1:14" x14ac:dyDescent="0.25">
      <c r="A2028" s="39" t="s">
        <v>135</v>
      </c>
      <c r="B2028" s="39" t="s">
        <v>135</v>
      </c>
      <c r="C2028" s="39">
        <v>5503000</v>
      </c>
      <c r="D2028" s="39">
        <v>8</v>
      </c>
      <c r="E2028" s="39">
        <v>36</v>
      </c>
      <c r="F2028" s="39">
        <v>29</v>
      </c>
      <c r="G2028" s="39">
        <v>41</v>
      </c>
      <c r="H2028" s="39">
        <v>28</v>
      </c>
      <c r="I2028" s="39">
        <v>30</v>
      </c>
      <c r="J2028" s="39">
        <v>40</v>
      </c>
      <c r="K2028" s="39">
        <v>32</v>
      </c>
      <c r="L2028" s="39">
        <v>35</v>
      </c>
      <c r="M2028" s="39">
        <v>34</v>
      </c>
      <c r="N2028" s="39">
        <v>34</v>
      </c>
    </row>
    <row r="2029" spans="1:14" x14ac:dyDescent="0.25">
      <c r="A2029" s="39" t="s">
        <v>135</v>
      </c>
      <c r="B2029" s="39" t="s">
        <v>135</v>
      </c>
      <c r="C2029" s="39">
        <v>5503000</v>
      </c>
      <c r="D2029" s="39">
        <v>9</v>
      </c>
      <c r="E2029" s="39">
        <v>35</v>
      </c>
      <c r="F2029" s="39">
        <v>36</v>
      </c>
      <c r="G2029" s="39">
        <v>28</v>
      </c>
      <c r="H2029" s="39">
        <v>41</v>
      </c>
      <c r="I2029" s="39">
        <v>28</v>
      </c>
      <c r="J2029" s="39">
        <v>30</v>
      </c>
      <c r="K2029" s="39">
        <v>40</v>
      </c>
      <c r="L2029" s="39">
        <v>32</v>
      </c>
      <c r="M2029" s="39">
        <v>35</v>
      </c>
      <c r="N2029" s="39">
        <v>34</v>
      </c>
    </row>
    <row r="2030" spans="1:14" x14ac:dyDescent="0.25">
      <c r="A2030" s="39" t="s">
        <v>135</v>
      </c>
      <c r="B2030" s="39" t="s">
        <v>135</v>
      </c>
      <c r="C2030" s="39">
        <v>5504000</v>
      </c>
      <c r="D2030" s="39">
        <v>0</v>
      </c>
      <c r="E2030" s="39">
        <v>59</v>
      </c>
      <c r="F2030" s="39">
        <v>59</v>
      </c>
      <c r="G2030" s="39">
        <v>54</v>
      </c>
      <c r="H2030" s="39">
        <v>57</v>
      </c>
      <c r="I2030" s="39">
        <v>57</v>
      </c>
      <c r="J2030" s="39">
        <v>57</v>
      </c>
      <c r="K2030" s="39">
        <v>57</v>
      </c>
      <c r="L2030" s="39">
        <v>57</v>
      </c>
      <c r="M2030" s="39">
        <v>57</v>
      </c>
      <c r="N2030" s="39">
        <v>57</v>
      </c>
    </row>
    <row r="2031" spans="1:14" x14ac:dyDescent="0.25">
      <c r="A2031" s="39" t="s">
        <v>135</v>
      </c>
      <c r="B2031" s="39" t="s">
        <v>135</v>
      </c>
      <c r="C2031" s="39">
        <v>5504000</v>
      </c>
      <c r="D2031" s="39">
        <v>1</v>
      </c>
      <c r="E2031" s="39">
        <v>59</v>
      </c>
      <c r="F2031" s="39">
        <v>52</v>
      </c>
      <c r="G2031" s="39">
        <v>52</v>
      </c>
      <c r="H2031" s="39">
        <v>47</v>
      </c>
      <c r="I2031" s="39">
        <v>51</v>
      </c>
      <c r="J2031" s="39">
        <v>51</v>
      </c>
      <c r="K2031" s="39">
        <v>51</v>
      </c>
      <c r="L2031" s="39">
        <v>51</v>
      </c>
      <c r="M2031" s="39">
        <v>51</v>
      </c>
      <c r="N2031" s="39">
        <v>51</v>
      </c>
    </row>
    <row r="2032" spans="1:14" x14ac:dyDescent="0.25">
      <c r="A2032" s="39" t="s">
        <v>135</v>
      </c>
      <c r="B2032" s="39" t="s">
        <v>135</v>
      </c>
      <c r="C2032" s="39">
        <v>5504000</v>
      </c>
      <c r="D2032" s="39">
        <v>10</v>
      </c>
      <c r="E2032" s="39">
        <v>61</v>
      </c>
      <c r="F2032" s="39">
        <v>53</v>
      </c>
      <c r="G2032" s="39">
        <v>66</v>
      </c>
      <c r="H2032" s="39">
        <v>48</v>
      </c>
      <c r="I2032" s="39">
        <v>48</v>
      </c>
      <c r="J2032" s="39">
        <v>51</v>
      </c>
      <c r="K2032" s="39">
        <v>56</v>
      </c>
      <c r="L2032" s="39">
        <v>54</v>
      </c>
      <c r="M2032" s="39">
        <v>51</v>
      </c>
      <c r="N2032" s="39">
        <v>58</v>
      </c>
    </row>
    <row r="2033" spans="1:14" x14ac:dyDescent="0.25">
      <c r="A2033" s="39" t="s">
        <v>135</v>
      </c>
      <c r="B2033" s="39" t="s">
        <v>135</v>
      </c>
      <c r="C2033" s="39">
        <v>5504000</v>
      </c>
      <c r="D2033" s="39">
        <v>11</v>
      </c>
      <c r="E2033" s="39">
        <v>47</v>
      </c>
      <c r="F2033" s="39">
        <v>59</v>
      </c>
      <c r="G2033" s="39">
        <v>52</v>
      </c>
      <c r="H2033" s="39">
        <v>65</v>
      </c>
      <c r="I2033" s="39">
        <v>47</v>
      </c>
      <c r="J2033" s="39">
        <v>47</v>
      </c>
      <c r="K2033" s="39">
        <v>50</v>
      </c>
      <c r="L2033" s="39">
        <v>55</v>
      </c>
      <c r="M2033" s="39">
        <v>53</v>
      </c>
      <c r="N2033" s="39">
        <v>50</v>
      </c>
    </row>
    <row r="2034" spans="1:14" x14ac:dyDescent="0.25">
      <c r="A2034" s="39" t="s">
        <v>135</v>
      </c>
      <c r="B2034" s="39" t="s">
        <v>135</v>
      </c>
      <c r="C2034" s="39">
        <v>5504000</v>
      </c>
      <c r="D2034" s="39">
        <v>12</v>
      </c>
      <c r="E2034" s="39">
        <v>28</v>
      </c>
      <c r="F2034" s="39">
        <v>44</v>
      </c>
      <c r="G2034" s="39">
        <v>56</v>
      </c>
      <c r="H2034" s="39">
        <v>49</v>
      </c>
      <c r="I2034" s="39">
        <v>61</v>
      </c>
      <c r="J2034" s="39">
        <v>44</v>
      </c>
      <c r="K2034" s="39">
        <v>45</v>
      </c>
      <c r="L2034" s="39">
        <v>47</v>
      </c>
      <c r="M2034" s="39">
        <v>51</v>
      </c>
      <c r="N2034" s="39">
        <v>50</v>
      </c>
    </row>
    <row r="2035" spans="1:14" x14ac:dyDescent="0.25">
      <c r="A2035" s="39" t="s">
        <v>135</v>
      </c>
      <c r="B2035" s="39" t="s">
        <v>135</v>
      </c>
      <c r="C2035" s="39">
        <v>5504000</v>
      </c>
      <c r="D2035" s="39">
        <v>2</v>
      </c>
      <c r="E2035" s="39">
        <v>51</v>
      </c>
      <c r="F2035" s="39">
        <v>58</v>
      </c>
      <c r="G2035" s="39">
        <v>51</v>
      </c>
      <c r="H2035" s="39">
        <v>52</v>
      </c>
      <c r="I2035" s="39">
        <v>47</v>
      </c>
      <c r="J2035" s="39">
        <v>50</v>
      </c>
      <c r="K2035" s="39">
        <v>50</v>
      </c>
      <c r="L2035" s="39">
        <v>50</v>
      </c>
      <c r="M2035" s="39">
        <v>50</v>
      </c>
      <c r="N2035" s="39">
        <v>50</v>
      </c>
    </row>
    <row r="2036" spans="1:14" x14ac:dyDescent="0.25">
      <c r="A2036" s="39" t="s">
        <v>135</v>
      </c>
      <c r="B2036" s="39" t="s">
        <v>135</v>
      </c>
      <c r="C2036" s="39">
        <v>5504000</v>
      </c>
      <c r="D2036" s="39">
        <v>3</v>
      </c>
      <c r="E2036" s="39">
        <v>53</v>
      </c>
      <c r="F2036" s="39">
        <v>50</v>
      </c>
      <c r="G2036" s="39">
        <v>57</v>
      </c>
      <c r="H2036" s="39">
        <v>50</v>
      </c>
      <c r="I2036" s="39">
        <v>51</v>
      </c>
      <c r="J2036" s="39">
        <v>46</v>
      </c>
      <c r="K2036" s="39">
        <v>49</v>
      </c>
      <c r="L2036" s="39">
        <v>49</v>
      </c>
      <c r="M2036" s="39">
        <v>49</v>
      </c>
      <c r="N2036" s="39">
        <v>49</v>
      </c>
    </row>
    <row r="2037" spans="1:14" x14ac:dyDescent="0.25">
      <c r="A2037" s="39" t="s">
        <v>135</v>
      </c>
      <c r="B2037" s="39" t="s">
        <v>135</v>
      </c>
      <c r="C2037" s="39">
        <v>5504000</v>
      </c>
      <c r="D2037" s="39">
        <v>4</v>
      </c>
      <c r="E2037" s="39">
        <v>56</v>
      </c>
      <c r="F2037" s="39">
        <v>54</v>
      </c>
      <c r="G2037" s="39">
        <v>51</v>
      </c>
      <c r="H2037" s="39">
        <v>58</v>
      </c>
      <c r="I2037" s="39">
        <v>51</v>
      </c>
      <c r="J2037" s="39">
        <v>51</v>
      </c>
      <c r="K2037" s="39">
        <v>46</v>
      </c>
      <c r="L2037" s="39">
        <v>49</v>
      </c>
      <c r="M2037" s="39">
        <v>49</v>
      </c>
      <c r="N2037" s="39">
        <v>49</v>
      </c>
    </row>
    <row r="2038" spans="1:14" x14ac:dyDescent="0.25">
      <c r="A2038" s="39" t="s">
        <v>135</v>
      </c>
      <c r="B2038" s="39" t="s">
        <v>135</v>
      </c>
      <c r="C2038" s="39">
        <v>5504000</v>
      </c>
      <c r="D2038" s="39">
        <v>5</v>
      </c>
      <c r="E2038" s="39">
        <v>52</v>
      </c>
      <c r="F2038" s="39">
        <v>57</v>
      </c>
      <c r="G2038" s="39">
        <v>55</v>
      </c>
      <c r="H2038" s="39">
        <v>52</v>
      </c>
      <c r="I2038" s="39">
        <v>59</v>
      </c>
      <c r="J2038" s="39">
        <v>52</v>
      </c>
      <c r="K2038" s="39">
        <v>52</v>
      </c>
      <c r="L2038" s="39">
        <v>47</v>
      </c>
      <c r="M2038" s="39">
        <v>50</v>
      </c>
      <c r="N2038" s="39">
        <v>50</v>
      </c>
    </row>
    <row r="2039" spans="1:14" x14ac:dyDescent="0.25">
      <c r="A2039" s="39" t="s">
        <v>135</v>
      </c>
      <c r="B2039" s="39" t="s">
        <v>135</v>
      </c>
      <c r="C2039" s="39">
        <v>5504000</v>
      </c>
      <c r="D2039" s="39">
        <v>6</v>
      </c>
      <c r="E2039" s="39">
        <v>47</v>
      </c>
      <c r="F2039" s="39">
        <v>50</v>
      </c>
      <c r="G2039" s="39">
        <v>55</v>
      </c>
      <c r="H2039" s="39">
        <v>53</v>
      </c>
      <c r="I2039" s="39">
        <v>50</v>
      </c>
      <c r="J2039" s="39">
        <v>57</v>
      </c>
      <c r="K2039" s="39">
        <v>50</v>
      </c>
      <c r="L2039" s="39">
        <v>50</v>
      </c>
      <c r="M2039" s="39">
        <v>46</v>
      </c>
      <c r="N2039" s="39">
        <v>49</v>
      </c>
    </row>
    <row r="2040" spans="1:14" x14ac:dyDescent="0.25">
      <c r="A2040" s="39" t="s">
        <v>135</v>
      </c>
      <c r="B2040" s="39" t="s">
        <v>135</v>
      </c>
      <c r="C2040" s="39">
        <v>5504000</v>
      </c>
      <c r="D2040" s="39">
        <v>7</v>
      </c>
      <c r="E2040" s="39">
        <v>48</v>
      </c>
      <c r="F2040" s="39">
        <v>48</v>
      </c>
      <c r="G2040" s="39">
        <v>51</v>
      </c>
      <c r="H2040" s="39">
        <v>56</v>
      </c>
      <c r="I2040" s="39">
        <v>54</v>
      </c>
      <c r="J2040" s="39">
        <v>51</v>
      </c>
      <c r="K2040" s="39">
        <v>58</v>
      </c>
      <c r="L2040" s="39">
        <v>51</v>
      </c>
      <c r="M2040" s="39">
        <v>51</v>
      </c>
      <c r="N2040" s="39">
        <v>46</v>
      </c>
    </row>
    <row r="2041" spans="1:14" x14ac:dyDescent="0.25">
      <c r="A2041" s="39" t="s">
        <v>135</v>
      </c>
      <c r="B2041" s="39" t="s">
        <v>135</v>
      </c>
      <c r="C2041" s="39">
        <v>5504000</v>
      </c>
      <c r="D2041" s="39">
        <v>8</v>
      </c>
      <c r="E2041" s="39">
        <v>67</v>
      </c>
      <c r="F2041" s="39">
        <v>49</v>
      </c>
      <c r="G2041" s="39">
        <v>49</v>
      </c>
      <c r="H2041" s="39">
        <v>52</v>
      </c>
      <c r="I2041" s="39">
        <v>57</v>
      </c>
      <c r="J2041" s="39">
        <v>55</v>
      </c>
      <c r="K2041" s="39">
        <v>52</v>
      </c>
      <c r="L2041" s="39">
        <v>59</v>
      </c>
      <c r="M2041" s="39">
        <v>52</v>
      </c>
      <c r="N2041" s="39">
        <v>52</v>
      </c>
    </row>
    <row r="2042" spans="1:14" x14ac:dyDescent="0.25">
      <c r="A2042" s="39" t="s">
        <v>135</v>
      </c>
      <c r="B2042" s="39" t="s">
        <v>135</v>
      </c>
      <c r="C2042" s="39">
        <v>5504000</v>
      </c>
      <c r="D2042" s="39">
        <v>9</v>
      </c>
      <c r="E2042" s="39">
        <v>54</v>
      </c>
      <c r="F2042" s="39">
        <v>67</v>
      </c>
      <c r="G2042" s="39">
        <v>48</v>
      </c>
      <c r="H2042" s="39">
        <v>49</v>
      </c>
      <c r="I2042" s="39">
        <v>52</v>
      </c>
      <c r="J2042" s="39">
        <v>56</v>
      </c>
      <c r="K2042" s="39">
        <v>54</v>
      </c>
      <c r="L2042" s="39">
        <v>52</v>
      </c>
      <c r="M2042" s="39">
        <v>58</v>
      </c>
      <c r="N2042" s="39">
        <v>51</v>
      </c>
    </row>
    <row r="2043" spans="1:14" x14ac:dyDescent="0.25">
      <c r="A2043" s="39" t="s">
        <v>135</v>
      </c>
      <c r="B2043" s="39" t="s">
        <v>135</v>
      </c>
      <c r="C2043" s="39">
        <v>5602000</v>
      </c>
      <c r="D2043" s="39">
        <v>0</v>
      </c>
      <c r="E2043" s="39">
        <v>91</v>
      </c>
      <c r="F2043" s="39">
        <v>83</v>
      </c>
      <c r="G2043" s="39">
        <v>84</v>
      </c>
      <c r="H2043" s="39">
        <v>86</v>
      </c>
      <c r="I2043" s="39">
        <v>86</v>
      </c>
      <c r="J2043" s="39">
        <v>86</v>
      </c>
      <c r="K2043" s="39">
        <v>86</v>
      </c>
      <c r="L2043" s="39">
        <v>86</v>
      </c>
      <c r="M2043" s="39">
        <v>86</v>
      </c>
      <c r="N2043" s="39">
        <v>86</v>
      </c>
    </row>
    <row r="2044" spans="1:14" x14ac:dyDescent="0.25">
      <c r="A2044" s="39" t="s">
        <v>135</v>
      </c>
      <c r="B2044" s="39" t="s">
        <v>135</v>
      </c>
      <c r="C2044" s="39">
        <v>5602000</v>
      </c>
      <c r="D2044" s="39">
        <v>1</v>
      </c>
      <c r="E2044" s="39">
        <v>84</v>
      </c>
      <c r="F2044" s="39">
        <v>91</v>
      </c>
      <c r="G2044" s="39">
        <v>84</v>
      </c>
      <c r="H2044" s="39">
        <v>85</v>
      </c>
      <c r="I2044" s="39">
        <v>87</v>
      </c>
      <c r="J2044" s="39">
        <v>87</v>
      </c>
      <c r="K2044" s="39">
        <v>87</v>
      </c>
      <c r="L2044" s="39">
        <v>87</v>
      </c>
      <c r="M2044" s="39">
        <v>87</v>
      </c>
      <c r="N2044" s="39">
        <v>87</v>
      </c>
    </row>
    <row r="2045" spans="1:14" x14ac:dyDescent="0.25">
      <c r="A2045" s="39" t="s">
        <v>135</v>
      </c>
      <c r="B2045" s="39" t="s">
        <v>135</v>
      </c>
      <c r="C2045" s="39">
        <v>5602000</v>
      </c>
      <c r="D2045" s="39">
        <v>10</v>
      </c>
      <c r="E2045" s="39">
        <v>95</v>
      </c>
      <c r="F2045" s="39">
        <v>82</v>
      </c>
      <c r="G2045" s="39">
        <v>93</v>
      </c>
      <c r="H2045" s="39">
        <v>95</v>
      </c>
      <c r="I2045" s="39">
        <v>78</v>
      </c>
      <c r="J2045" s="39">
        <v>78</v>
      </c>
      <c r="K2045" s="39">
        <v>88</v>
      </c>
      <c r="L2045" s="39">
        <v>85</v>
      </c>
      <c r="M2045" s="39">
        <v>81</v>
      </c>
      <c r="N2045" s="39">
        <v>74</v>
      </c>
    </row>
    <row r="2046" spans="1:14" x14ac:dyDescent="0.25">
      <c r="A2046" s="39" t="s">
        <v>135</v>
      </c>
      <c r="B2046" s="39" t="s">
        <v>135</v>
      </c>
      <c r="C2046" s="39">
        <v>5602000</v>
      </c>
      <c r="D2046" s="39">
        <v>11</v>
      </c>
      <c r="E2046" s="39">
        <v>87</v>
      </c>
      <c r="F2046" s="39">
        <v>94</v>
      </c>
      <c r="G2046" s="39">
        <v>81</v>
      </c>
      <c r="H2046" s="39">
        <v>92</v>
      </c>
      <c r="I2046" s="39">
        <v>94</v>
      </c>
      <c r="J2046" s="39">
        <v>77</v>
      </c>
      <c r="K2046" s="39">
        <v>77</v>
      </c>
      <c r="L2046" s="39">
        <v>87</v>
      </c>
      <c r="M2046" s="39">
        <v>84</v>
      </c>
      <c r="N2046" s="39">
        <v>80</v>
      </c>
    </row>
    <row r="2047" spans="1:14" x14ac:dyDescent="0.25">
      <c r="A2047" s="39" t="s">
        <v>135</v>
      </c>
      <c r="B2047" s="39" t="s">
        <v>135</v>
      </c>
      <c r="C2047" s="39">
        <v>5602000</v>
      </c>
      <c r="D2047" s="39">
        <v>12</v>
      </c>
      <c r="E2047" s="39">
        <v>71</v>
      </c>
      <c r="F2047" s="39">
        <v>82</v>
      </c>
      <c r="G2047" s="39">
        <v>89</v>
      </c>
      <c r="H2047" s="39">
        <v>76</v>
      </c>
      <c r="I2047" s="39">
        <v>86</v>
      </c>
      <c r="J2047" s="39">
        <v>89</v>
      </c>
      <c r="K2047" s="39">
        <v>72</v>
      </c>
      <c r="L2047" s="39">
        <v>72</v>
      </c>
      <c r="M2047" s="39">
        <v>82</v>
      </c>
      <c r="N2047" s="39">
        <v>80</v>
      </c>
    </row>
    <row r="2048" spans="1:14" x14ac:dyDescent="0.25">
      <c r="A2048" s="39" t="s">
        <v>135</v>
      </c>
      <c r="B2048" s="39" t="s">
        <v>135</v>
      </c>
      <c r="C2048" s="39">
        <v>5602000</v>
      </c>
      <c r="D2048" s="39">
        <v>2</v>
      </c>
      <c r="E2048" s="39">
        <v>84</v>
      </c>
      <c r="F2048" s="39">
        <v>76</v>
      </c>
      <c r="G2048" s="39">
        <v>83</v>
      </c>
      <c r="H2048" s="39">
        <v>76</v>
      </c>
      <c r="I2048" s="39">
        <v>77</v>
      </c>
      <c r="J2048" s="39">
        <v>79</v>
      </c>
      <c r="K2048" s="39">
        <v>79</v>
      </c>
      <c r="L2048" s="39">
        <v>79</v>
      </c>
      <c r="M2048" s="39">
        <v>79</v>
      </c>
      <c r="N2048" s="39">
        <v>79</v>
      </c>
    </row>
    <row r="2049" spans="1:14" x14ac:dyDescent="0.25">
      <c r="A2049" s="39" t="s">
        <v>135</v>
      </c>
      <c r="B2049" s="39" t="s">
        <v>135</v>
      </c>
      <c r="C2049" s="39">
        <v>5602000</v>
      </c>
      <c r="D2049" s="39">
        <v>3</v>
      </c>
      <c r="E2049" s="39">
        <v>84</v>
      </c>
      <c r="F2049" s="39">
        <v>79</v>
      </c>
      <c r="G2049" s="39">
        <v>73</v>
      </c>
      <c r="H2049" s="39">
        <v>79</v>
      </c>
      <c r="I2049" s="39">
        <v>72</v>
      </c>
      <c r="J2049" s="39">
        <v>73</v>
      </c>
      <c r="K2049" s="39">
        <v>75</v>
      </c>
      <c r="L2049" s="39">
        <v>75</v>
      </c>
      <c r="M2049" s="39">
        <v>75</v>
      </c>
      <c r="N2049" s="39">
        <v>75</v>
      </c>
    </row>
    <row r="2050" spans="1:14" x14ac:dyDescent="0.25">
      <c r="A2050" s="39" t="s">
        <v>135</v>
      </c>
      <c r="B2050" s="39" t="s">
        <v>135</v>
      </c>
      <c r="C2050" s="39">
        <v>5602000</v>
      </c>
      <c r="D2050" s="39">
        <v>4</v>
      </c>
      <c r="E2050" s="39">
        <v>86</v>
      </c>
      <c r="F2050" s="39">
        <v>83</v>
      </c>
      <c r="G2050" s="39">
        <v>79</v>
      </c>
      <c r="H2050" s="39">
        <v>72</v>
      </c>
      <c r="I2050" s="39">
        <v>79</v>
      </c>
      <c r="J2050" s="39">
        <v>72</v>
      </c>
      <c r="K2050" s="39">
        <v>73</v>
      </c>
      <c r="L2050" s="39">
        <v>74</v>
      </c>
      <c r="M2050" s="39">
        <v>74</v>
      </c>
      <c r="N2050" s="39">
        <v>74</v>
      </c>
    </row>
    <row r="2051" spans="1:14" x14ac:dyDescent="0.25">
      <c r="A2051" s="39" t="s">
        <v>135</v>
      </c>
      <c r="B2051" s="39" t="s">
        <v>135</v>
      </c>
      <c r="C2051" s="39">
        <v>5602000</v>
      </c>
      <c r="D2051" s="39">
        <v>5</v>
      </c>
      <c r="E2051" s="39">
        <v>76</v>
      </c>
      <c r="F2051" s="39">
        <v>86</v>
      </c>
      <c r="G2051" s="39">
        <v>84</v>
      </c>
      <c r="H2051" s="39">
        <v>79</v>
      </c>
      <c r="I2051" s="39">
        <v>73</v>
      </c>
      <c r="J2051" s="39">
        <v>79</v>
      </c>
      <c r="K2051" s="39">
        <v>72</v>
      </c>
      <c r="L2051" s="39">
        <v>73</v>
      </c>
      <c r="M2051" s="39">
        <v>75</v>
      </c>
      <c r="N2051" s="39">
        <v>75</v>
      </c>
    </row>
    <row r="2052" spans="1:14" x14ac:dyDescent="0.25">
      <c r="A2052" s="39" t="s">
        <v>135</v>
      </c>
      <c r="B2052" s="39" t="s">
        <v>135</v>
      </c>
      <c r="C2052" s="39">
        <v>5602000</v>
      </c>
      <c r="D2052" s="39">
        <v>6</v>
      </c>
      <c r="E2052" s="39">
        <v>77</v>
      </c>
      <c r="F2052" s="39">
        <v>77</v>
      </c>
      <c r="G2052" s="39">
        <v>87</v>
      </c>
      <c r="H2052" s="39">
        <v>84</v>
      </c>
      <c r="I2052" s="39">
        <v>80</v>
      </c>
      <c r="J2052" s="39">
        <v>73</v>
      </c>
      <c r="K2052" s="39">
        <v>79</v>
      </c>
      <c r="L2052" s="39">
        <v>73</v>
      </c>
      <c r="M2052" s="39">
        <v>74</v>
      </c>
      <c r="N2052" s="39">
        <v>75</v>
      </c>
    </row>
    <row r="2053" spans="1:14" x14ac:dyDescent="0.25">
      <c r="A2053" s="39" t="s">
        <v>135</v>
      </c>
      <c r="B2053" s="39" t="s">
        <v>135</v>
      </c>
      <c r="C2053" s="39">
        <v>5602000</v>
      </c>
      <c r="D2053" s="39">
        <v>7</v>
      </c>
      <c r="E2053" s="39">
        <v>92</v>
      </c>
      <c r="F2053" s="39">
        <v>75</v>
      </c>
      <c r="G2053" s="39">
        <v>76</v>
      </c>
      <c r="H2053" s="39">
        <v>85</v>
      </c>
      <c r="I2053" s="39">
        <v>83</v>
      </c>
      <c r="J2053" s="39">
        <v>79</v>
      </c>
      <c r="K2053" s="39">
        <v>72</v>
      </c>
      <c r="L2053" s="39">
        <v>78</v>
      </c>
      <c r="M2053" s="39">
        <v>71</v>
      </c>
      <c r="N2053" s="39">
        <v>72</v>
      </c>
    </row>
    <row r="2054" spans="1:14" x14ac:dyDescent="0.25">
      <c r="A2054" s="39" t="s">
        <v>135</v>
      </c>
      <c r="B2054" s="39" t="s">
        <v>135</v>
      </c>
      <c r="C2054" s="39">
        <v>5602000</v>
      </c>
      <c r="D2054" s="39">
        <v>8</v>
      </c>
      <c r="E2054" s="39">
        <v>90</v>
      </c>
      <c r="F2054" s="39">
        <v>92</v>
      </c>
      <c r="G2054" s="39">
        <v>75</v>
      </c>
      <c r="H2054" s="39">
        <v>75</v>
      </c>
      <c r="I2054" s="39">
        <v>85</v>
      </c>
      <c r="J2054" s="39">
        <v>83</v>
      </c>
      <c r="K2054" s="39">
        <v>78</v>
      </c>
      <c r="L2054" s="39">
        <v>72</v>
      </c>
      <c r="M2054" s="39">
        <v>78</v>
      </c>
      <c r="N2054" s="39">
        <v>71</v>
      </c>
    </row>
    <row r="2055" spans="1:14" x14ac:dyDescent="0.25">
      <c r="A2055" s="39" t="s">
        <v>135</v>
      </c>
      <c r="B2055" s="39" t="s">
        <v>135</v>
      </c>
      <c r="C2055" s="39">
        <v>5602000</v>
      </c>
      <c r="D2055" s="39">
        <v>9</v>
      </c>
      <c r="E2055" s="39">
        <v>80</v>
      </c>
      <c r="F2055" s="39">
        <v>91</v>
      </c>
      <c r="G2055" s="39">
        <v>93</v>
      </c>
      <c r="H2055" s="39">
        <v>76</v>
      </c>
      <c r="I2055" s="39">
        <v>76</v>
      </c>
      <c r="J2055" s="39">
        <v>86</v>
      </c>
      <c r="K2055" s="39">
        <v>83</v>
      </c>
      <c r="L2055" s="39">
        <v>79</v>
      </c>
      <c r="M2055" s="39">
        <v>72</v>
      </c>
      <c r="N2055" s="39">
        <v>78</v>
      </c>
    </row>
    <row r="2056" spans="1:14" x14ac:dyDescent="0.25">
      <c r="A2056" s="39" t="s">
        <v>135</v>
      </c>
      <c r="B2056" s="39" t="s">
        <v>135</v>
      </c>
      <c r="C2056" s="39">
        <v>5604000</v>
      </c>
      <c r="D2056" s="39">
        <v>0</v>
      </c>
      <c r="E2056" s="39">
        <v>38</v>
      </c>
      <c r="F2056" s="39">
        <v>35</v>
      </c>
      <c r="G2056" s="39">
        <v>35</v>
      </c>
      <c r="H2056" s="39">
        <v>36</v>
      </c>
      <c r="I2056" s="39">
        <v>36</v>
      </c>
      <c r="J2056" s="39">
        <v>36</v>
      </c>
      <c r="K2056" s="39">
        <v>36</v>
      </c>
      <c r="L2056" s="39">
        <v>36</v>
      </c>
      <c r="M2056" s="39">
        <v>36</v>
      </c>
      <c r="N2056" s="39">
        <v>36</v>
      </c>
    </row>
    <row r="2057" spans="1:14" x14ac:dyDescent="0.25">
      <c r="A2057" s="39" t="s">
        <v>135</v>
      </c>
      <c r="B2057" s="39" t="s">
        <v>135</v>
      </c>
      <c r="C2057" s="39">
        <v>5604000</v>
      </c>
      <c r="D2057" s="39">
        <v>1</v>
      </c>
      <c r="E2057" s="39">
        <v>36</v>
      </c>
      <c r="F2057" s="39">
        <v>38</v>
      </c>
      <c r="G2057" s="39">
        <v>35</v>
      </c>
      <c r="H2057" s="39">
        <v>35</v>
      </c>
      <c r="I2057" s="39">
        <v>36</v>
      </c>
      <c r="J2057" s="39">
        <v>36</v>
      </c>
      <c r="K2057" s="39">
        <v>36</v>
      </c>
      <c r="L2057" s="39">
        <v>36</v>
      </c>
      <c r="M2057" s="39">
        <v>36</v>
      </c>
      <c r="N2057" s="39">
        <v>36</v>
      </c>
    </row>
    <row r="2058" spans="1:14" x14ac:dyDescent="0.25">
      <c r="A2058" s="39" t="s">
        <v>135</v>
      </c>
      <c r="B2058" s="39" t="s">
        <v>135</v>
      </c>
      <c r="C2058" s="39">
        <v>5604000</v>
      </c>
      <c r="D2058" s="39">
        <v>10</v>
      </c>
      <c r="E2058" s="39">
        <v>46</v>
      </c>
      <c r="F2058" s="39">
        <v>37</v>
      </c>
      <c r="G2058" s="39">
        <v>37</v>
      </c>
      <c r="H2058" s="39">
        <v>40</v>
      </c>
      <c r="I2058" s="39">
        <v>31</v>
      </c>
      <c r="J2058" s="39">
        <v>42</v>
      </c>
      <c r="K2058" s="39">
        <v>31</v>
      </c>
      <c r="L2058" s="39">
        <v>30</v>
      </c>
      <c r="M2058" s="39">
        <v>38</v>
      </c>
      <c r="N2058" s="39">
        <v>31</v>
      </c>
    </row>
    <row r="2059" spans="1:14" x14ac:dyDescent="0.25">
      <c r="A2059" s="39" t="s">
        <v>135</v>
      </c>
      <c r="B2059" s="39" t="s">
        <v>135</v>
      </c>
      <c r="C2059" s="39">
        <v>5604000</v>
      </c>
      <c r="D2059" s="39">
        <v>11</v>
      </c>
      <c r="E2059" s="39">
        <v>32</v>
      </c>
      <c r="F2059" s="39">
        <v>44</v>
      </c>
      <c r="G2059" s="39">
        <v>35</v>
      </c>
      <c r="H2059" s="39">
        <v>36</v>
      </c>
      <c r="I2059" s="39">
        <v>38</v>
      </c>
      <c r="J2059" s="39">
        <v>29</v>
      </c>
      <c r="K2059" s="39">
        <v>40</v>
      </c>
      <c r="L2059" s="39">
        <v>30</v>
      </c>
      <c r="M2059" s="39">
        <v>28</v>
      </c>
      <c r="N2059" s="39">
        <v>36</v>
      </c>
    </row>
    <row r="2060" spans="1:14" x14ac:dyDescent="0.25">
      <c r="A2060" s="39" t="s">
        <v>135</v>
      </c>
      <c r="B2060" s="39" t="s">
        <v>135</v>
      </c>
      <c r="C2060" s="39">
        <v>5604000</v>
      </c>
      <c r="D2060" s="39">
        <v>12</v>
      </c>
      <c r="E2060" s="39">
        <v>45</v>
      </c>
      <c r="F2060" s="39">
        <v>31</v>
      </c>
      <c r="G2060" s="39">
        <v>43</v>
      </c>
      <c r="H2060" s="39">
        <v>35</v>
      </c>
      <c r="I2060" s="39">
        <v>35</v>
      </c>
      <c r="J2060" s="39">
        <v>37</v>
      </c>
      <c r="K2060" s="39">
        <v>29</v>
      </c>
      <c r="L2060" s="39">
        <v>40</v>
      </c>
      <c r="M2060" s="39">
        <v>30</v>
      </c>
      <c r="N2060" s="39">
        <v>28</v>
      </c>
    </row>
    <row r="2061" spans="1:14" x14ac:dyDescent="0.25">
      <c r="A2061" s="39" t="s">
        <v>135</v>
      </c>
      <c r="B2061" s="39" t="s">
        <v>135</v>
      </c>
      <c r="C2061" s="39">
        <v>5604000</v>
      </c>
      <c r="D2061" s="39">
        <v>2</v>
      </c>
      <c r="E2061" s="39">
        <v>41</v>
      </c>
      <c r="F2061" s="39">
        <v>33</v>
      </c>
      <c r="G2061" s="39">
        <v>35</v>
      </c>
      <c r="H2061" s="39">
        <v>32</v>
      </c>
      <c r="I2061" s="39">
        <v>33</v>
      </c>
      <c r="J2061" s="39">
        <v>34</v>
      </c>
      <c r="K2061" s="39">
        <v>34</v>
      </c>
      <c r="L2061" s="39">
        <v>34</v>
      </c>
      <c r="M2061" s="39">
        <v>34</v>
      </c>
      <c r="N2061" s="39">
        <v>34</v>
      </c>
    </row>
    <row r="2062" spans="1:14" x14ac:dyDescent="0.25">
      <c r="A2062" s="39" t="s">
        <v>135</v>
      </c>
      <c r="B2062" s="39" t="s">
        <v>135</v>
      </c>
      <c r="C2062" s="39">
        <v>5604000</v>
      </c>
      <c r="D2062" s="39">
        <v>3</v>
      </c>
      <c r="E2062" s="39">
        <v>31</v>
      </c>
      <c r="F2062" s="39">
        <v>40</v>
      </c>
      <c r="G2062" s="39">
        <v>32</v>
      </c>
      <c r="H2062" s="39">
        <v>34</v>
      </c>
      <c r="I2062" s="39">
        <v>31</v>
      </c>
      <c r="J2062" s="39">
        <v>32</v>
      </c>
      <c r="K2062" s="39">
        <v>33</v>
      </c>
      <c r="L2062" s="39">
        <v>33</v>
      </c>
      <c r="M2062" s="39">
        <v>33</v>
      </c>
      <c r="N2062" s="39">
        <v>33</v>
      </c>
    </row>
    <row r="2063" spans="1:14" x14ac:dyDescent="0.25">
      <c r="A2063" s="39" t="s">
        <v>135</v>
      </c>
      <c r="B2063" s="39" t="s">
        <v>135</v>
      </c>
      <c r="C2063" s="39">
        <v>5604000</v>
      </c>
      <c r="D2063" s="39">
        <v>4</v>
      </c>
      <c r="E2063" s="39">
        <v>33</v>
      </c>
      <c r="F2063" s="39">
        <v>31</v>
      </c>
      <c r="G2063" s="39">
        <v>40</v>
      </c>
      <c r="H2063" s="39">
        <v>32</v>
      </c>
      <c r="I2063" s="39">
        <v>34</v>
      </c>
      <c r="J2063" s="39">
        <v>32</v>
      </c>
      <c r="K2063" s="39">
        <v>32</v>
      </c>
      <c r="L2063" s="39">
        <v>33</v>
      </c>
      <c r="M2063" s="39">
        <v>33</v>
      </c>
      <c r="N2063" s="39">
        <v>33</v>
      </c>
    </row>
    <row r="2064" spans="1:14" x14ac:dyDescent="0.25">
      <c r="A2064" s="39" t="s">
        <v>135</v>
      </c>
      <c r="B2064" s="39" t="s">
        <v>135</v>
      </c>
      <c r="C2064" s="39">
        <v>5604000</v>
      </c>
      <c r="D2064" s="39">
        <v>5</v>
      </c>
      <c r="E2064" s="39">
        <v>42</v>
      </c>
      <c r="F2064" s="39">
        <v>32</v>
      </c>
      <c r="G2064" s="39">
        <v>30</v>
      </c>
      <c r="H2064" s="39">
        <v>38</v>
      </c>
      <c r="I2064" s="39">
        <v>31</v>
      </c>
      <c r="J2064" s="39">
        <v>33</v>
      </c>
      <c r="K2064" s="39">
        <v>30</v>
      </c>
      <c r="L2064" s="39">
        <v>31</v>
      </c>
      <c r="M2064" s="39">
        <v>31</v>
      </c>
      <c r="N2064" s="39">
        <v>31</v>
      </c>
    </row>
    <row r="2065" spans="1:14" x14ac:dyDescent="0.25">
      <c r="A2065" s="39" t="s">
        <v>135</v>
      </c>
      <c r="B2065" s="39" t="s">
        <v>135</v>
      </c>
      <c r="C2065" s="39">
        <v>5604000</v>
      </c>
      <c r="D2065" s="39">
        <v>6</v>
      </c>
      <c r="E2065" s="39">
        <v>32</v>
      </c>
      <c r="F2065" s="39">
        <v>43</v>
      </c>
      <c r="G2065" s="39">
        <v>33</v>
      </c>
      <c r="H2065" s="39">
        <v>31</v>
      </c>
      <c r="I2065" s="39">
        <v>39</v>
      </c>
      <c r="J2065" s="39">
        <v>32</v>
      </c>
      <c r="K2065" s="39">
        <v>34</v>
      </c>
      <c r="L2065" s="39">
        <v>31</v>
      </c>
      <c r="M2065" s="39">
        <v>32</v>
      </c>
      <c r="N2065" s="39">
        <v>32</v>
      </c>
    </row>
    <row r="2066" spans="1:14" x14ac:dyDescent="0.25">
      <c r="A2066" s="39" t="s">
        <v>135</v>
      </c>
      <c r="B2066" s="39" t="s">
        <v>135</v>
      </c>
      <c r="C2066" s="39">
        <v>5604000</v>
      </c>
      <c r="D2066" s="39">
        <v>7</v>
      </c>
      <c r="E2066" s="39">
        <v>39</v>
      </c>
      <c r="F2066" s="39">
        <v>31</v>
      </c>
      <c r="G2066" s="39">
        <v>42</v>
      </c>
      <c r="H2066" s="39">
        <v>31</v>
      </c>
      <c r="I2066" s="39">
        <v>29</v>
      </c>
      <c r="J2066" s="39">
        <v>38</v>
      </c>
      <c r="K2066" s="39">
        <v>31</v>
      </c>
      <c r="L2066" s="39">
        <v>33</v>
      </c>
      <c r="M2066" s="39">
        <v>30</v>
      </c>
      <c r="N2066" s="39">
        <v>30</v>
      </c>
    </row>
    <row r="2067" spans="1:14" x14ac:dyDescent="0.25">
      <c r="A2067" s="39" t="s">
        <v>135</v>
      </c>
      <c r="B2067" s="39" t="s">
        <v>135</v>
      </c>
      <c r="C2067" s="39">
        <v>5604000</v>
      </c>
      <c r="D2067" s="39">
        <v>8</v>
      </c>
      <c r="E2067" s="39">
        <v>37</v>
      </c>
      <c r="F2067" s="39">
        <v>40</v>
      </c>
      <c r="G2067" s="39">
        <v>31</v>
      </c>
      <c r="H2067" s="39">
        <v>42</v>
      </c>
      <c r="I2067" s="39">
        <v>32</v>
      </c>
      <c r="J2067" s="39">
        <v>30</v>
      </c>
      <c r="K2067" s="39">
        <v>38</v>
      </c>
      <c r="L2067" s="39">
        <v>31</v>
      </c>
      <c r="M2067" s="39">
        <v>33</v>
      </c>
      <c r="N2067" s="39">
        <v>30</v>
      </c>
    </row>
    <row r="2068" spans="1:14" x14ac:dyDescent="0.25">
      <c r="A2068" s="39" t="s">
        <v>135</v>
      </c>
      <c r="B2068" s="39" t="s">
        <v>135</v>
      </c>
      <c r="C2068" s="39">
        <v>5604000</v>
      </c>
      <c r="D2068" s="39">
        <v>9</v>
      </c>
      <c r="E2068" s="39">
        <v>36</v>
      </c>
      <c r="F2068" s="39">
        <v>36</v>
      </c>
      <c r="G2068" s="39">
        <v>38</v>
      </c>
      <c r="H2068" s="39">
        <v>30</v>
      </c>
      <c r="I2068" s="39">
        <v>40</v>
      </c>
      <c r="J2068" s="39">
        <v>30</v>
      </c>
      <c r="K2068" s="39">
        <v>29</v>
      </c>
      <c r="L2068" s="39">
        <v>37</v>
      </c>
      <c r="M2068" s="39">
        <v>30</v>
      </c>
      <c r="N2068" s="39">
        <v>32</v>
      </c>
    </row>
    <row r="2069" spans="1:14" x14ac:dyDescent="0.25">
      <c r="A2069" s="39" t="s">
        <v>135</v>
      </c>
      <c r="B2069" s="39" t="s">
        <v>135</v>
      </c>
      <c r="C2069" s="39">
        <v>5605000</v>
      </c>
      <c r="D2069" s="39">
        <v>0</v>
      </c>
      <c r="E2069" s="39">
        <v>128</v>
      </c>
      <c r="F2069" s="39">
        <v>117</v>
      </c>
      <c r="G2069" s="39">
        <v>119</v>
      </c>
      <c r="H2069" s="39">
        <v>121</v>
      </c>
      <c r="I2069" s="39">
        <v>121</v>
      </c>
      <c r="J2069" s="39">
        <v>121</v>
      </c>
      <c r="K2069" s="39">
        <v>121</v>
      </c>
      <c r="L2069" s="39">
        <v>121</v>
      </c>
      <c r="M2069" s="39">
        <v>121</v>
      </c>
      <c r="N2069" s="39">
        <v>121</v>
      </c>
    </row>
    <row r="2070" spans="1:14" x14ac:dyDescent="0.25">
      <c r="A2070" s="39" t="s">
        <v>135</v>
      </c>
      <c r="B2070" s="39" t="s">
        <v>135</v>
      </c>
      <c r="C2070" s="39">
        <v>5605000</v>
      </c>
      <c r="D2070" s="39">
        <v>1</v>
      </c>
      <c r="E2070" s="39">
        <v>132</v>
      </c>
      <c r="F2070" s="39">
        <v>126</v>
      </c>
      <c r="G2070" s="39">
        <v>115</v>
      </c>
      <c r="H2070" s="39">
        <v>117</v>
      </c>
      <c r="I2070" s="39">
        <v>119</v>
      </c>
      <c r="J2070" s="39">
        <v>119</v>
      </c>
      <c r="K2070" s="39">
        <v>119</v>
      </c>
      <c r="L2070" s="39">
        <v>119</v>
      </c>
      <c r="M2070" s="39">
        <v>119</v>
      </c>
      <c r="N2070" s="39">
        <v>119</v>
      </c>
    </row>
    <row r="2071" spans="1:14" x14ac:dyDescent="0.25">
      <c r="A2071" s="39" t="s">
        <v>135</v>
      </c>
      <c r="B2071" s="39" t="s">
        <v>135</v>
      </c>
      <c r="C2071" s="39">
        <v>5605000</v>
      </c>
      <c r="D2071" s="39">
        <v>10</v>
      </c>
      <c r="E2071" s="39">
        <v>118</v>
      </c>
      <c r="F2071" s="39">
        <v>125</v>
      </c>
      <c r="G2071" s="39">
        <v>98</v>
      </c>
      <c r="H2071" s="39">
        <v>97</v>
      </c>
      <c r="I2071" s="39">
        <v>76</v>
      </c>
      <c r="J2071" s="39">
        <v>105</v>
      </c>
      <c r="K2071" s="39">
        <v>87</v>
      </c>
      <c r="L2071" s="39">
        <v>96</v>
      </c>
      <c r="M2071" s="39">
        <v>94</v>
      </c>
      <c r="N2071" s="39">
        <v>106</v>
      </c>
    </row>
    <row r="2072" spans="1:14" x14ac:dyDescent="0.25">
      <c r="A2072" s="39" t="s">
        <v>135</v>
      </c>
      <c r="B2072" s="39" t="s">
        <v>135</v>
      </c>
      <c r="C2072" s="39">
        <v>5605000</v>
      </c>
      <c r="D2072" s="39">
        <v>11</v>
      </c>
      <c r="E2072" s="39">
        <v>95</v>
      </c>
      <c r="F2072" s="39">
        <v>107</v>
      </c>
      <c r="G2072" s="39">
        <v>113</v>
      </c>
      <c r="H2072" s="39">
        <v>89</v>
      </c>
      <c r="I2072" s="39">
        <v>88</v>
      </c>
      <c r="J2072" s="39">
        <v>68</v>
      </c>
      <c r="K2072" s="39">
        <v>95</v>
      </c>
      <c r="L2072" s="39">
        <v>79</v>
      </c>
      <c r="M2072" s="39">
        <v>86</v>
      </c>
      <c r="N2072" s="39">
        <v>85</v>
      </c>
    </row>
    <row r="2073" spans="1:14" x14ac:dyDescent="0.25">
      <c r="A2073" s="39" t="s">
        <v>135</v>
      </c>
      <c r="B2073" s="39" t="s">
        <v>135</v>
      </c>
      <c r="C2073" s="39">
        <v>5605000</v>
      </c>
      <c r="D2073" s="39">
        <v>12</v>
      </c>
      <c r="E2073" s="39">
        <v>93</v>
      </c>
      <c r="F2073" s="39">
        <v>91</v>
      </c>
      <c r="G2073" s="39">
        <v>102</v>
      </c>
      <c r="H2073" s="39">
        <v>108</v>
      </c>
      <c r="I2073" s="39">
        <v>85</v>
      </c>
      <c r="J2073" s="39">
        <v>84</v>
      </c>
      <c r="K2073" s="39">
        <v>65</v>
      </c>
      <c r="L2073" s="39">
        <v>91</v>
      </c>
      <c r="M2073" s="39">
        <v>75</v>
      </c>
      <c r="N2073" s="39">
        <v>83</v>
      </c>
    </row>
    <row r="2074" spans="1:14" x14ac:dyDescent="0.25">
      <c r="A2074" s="39" t="s">
        <v>135</v>
      </c>
      <c r="B2074" s="39" t="s">
        <v>135</v>
      </c>
      <c r="C2074" s="39">
        <v>5605000</v>
      </c>
      <c r="D2074" s="39">
        <v>2</v>
      </c>
      <c r="E2074" s="39">
        <v>112</v>
      </c>
      <c r="F2074" s="39">
        <v>126</v>
      </c>
      <c r="G2074" s="39">
        <v>120</v>
      </c>
      <c r="H2074" s="39">
        <v>110</v>
      </c>
      <c r="I2074" s="39">
        <v>111</v>
      </c>
      <c r="J2074" s="39">
        <v>114</v>
      </c>
      <c r="K2074" s="39">
        <v>114</v>
      </c>
      <c r="L2074" s="39">
        <v>114</v>
      </c>
      <c r="M2074" s="39">
        <v>114</v>
      </c>
      <c r="N2074" s="39">
        <v>114</v>
      </c>
    </row>
    <row r="2075" spans="1:14" x14ac:dyDescent="0.25">
      <c r="A2075" s="39" t="s">
        <v>135</v>
      </c>
      <c r="B2075" s="39" t="s">
        <v>135</v>
      </c>
      <c r="C2075" s="39">
        <v>5605000</v>
      </c>
      <c r="D2075" s="39">
        <v>3</v>
      </c>
      <c r="E2075" s="39">
        <v>112</v>
      </c>
      <c r="F2075" s="39">
        <v>110</v>
      </c>
      <c r="G2075" s="39">
        <v>124</v>
      </c>
      <c r="H2075" s="39">
        <v>118</v>
      </c>
      <c r="I2075" s="39">
        <v>108</v>
      </c>
      <c r="J2075" s="39">
        <v>109</v>
      </c>
      <c r="K2075" s="39">
        <v>112</v>
      </c>
      <c r="L2075" s="39">
        <v>112</v>
      </c>
      <c r="M2075" s="39">
        <v>112</v>
      </c>
      <c r="N2075" s="39">
        <v>112</v>
      </c>
    </row>
    <row r="2076" spans="1:14" x14ac:dyDescent="0.25">
      <c r="A2076" s="39" t="s">
        <v>135</v>
      </c>
      <c r="B2076" s="39" t="s">
        <v>135</v>
      </c>
      <c r="C2076" s="39">
        <v>5605000</v>
      </c>
      <c r="D2076" s="39">
        <v>4</v>
      </c>
      <c r="E2076" s="39">
        <v>99</v>
      </c>
      <c r="F2076" s="39">
        <v>109</v>
      </c>
      <c r="G2076" s="39">
        <v>107</v>
      </c>
      <c r="H2076" s="39">
        <v>120</v>
      </c>
      <c r="I2076" s="39">
        <v>115</v>
      </c>
      <c r="J2076" s="39">
        <v>105</v>
      </c>
      <c r="K2076" s="39">
        <v>106</v>
      </c>
      <c r="L2076" s="39">
        <v>109</v>
      </c>
      <c r="M2076" s="39">
        <v>109</v>
      </c>
      <c r="N2076" s="39">
        <v>109</v>
      </c>
    </row>
    <row r="2077" spans="1:14" x14ac:dyDescent="0.25">
      <c r="A2077" s="39" t="s">
        <v>135</v>
      </c>
      <c r="B2077" s="39" t="s">
        <v>135</v>
      </c>
      <c r="C2077" s="39">
        <v>5605000</v>
      </c>
      <c r="D2077" s="39">
        <v>5</v>
      </c>
      <c r="E2077" s="39">
        <v>116</v>
      </c>
      <c r="F2077" s="39">
        <v>97</v>
      </c>
      <c r="G2077" s="39">
        <v>106</v>
      </c>
      <c r="H2077" s="39">
        <v>104</v>
      </c>
      <c r="I2077" s="39">
        <v>117</v>
      </c>
      <c r="J2077" s="39">
        <v>112</v>
      </c>
      <c r="K2077" s="39">
        <v>103</v>
      </c>
      <c r="L2077" s="39">
        <v>104</v>
      </c>
      <c r="M2077" s="39">
        <v>106</v>
      </c>
      <c r="N2077" s="39">
        <v>106</v>
      </c>
    </row>
    <row r="2078" spans="1:14" x14ac:dyDescent="0.25">
      <c r="A2078" s="39" t="s">
        <v>135</v>
      </c>
      <c r="B2078" s="39" t="s">
        <v>135</v>
      </c>
      <c r="C2078" s="39">
        <v>5605000</v>
      </c>
      <c r="D2078" s="39">
        <v>6</v>
      </c>
      <c r="E2078" s="39">
        <v>82</v>
      </c>
      <c r="F2078" s="39">
        <v>113</v>
      </c>
      <c r="G2078" s="39">
        <v>94</v>
      </c>
      <c r="H2078" s="39">
        <v>104</v>
      </c>
      <c r="I2078" s="39">
        <v>102</v>
      </c>
      <c r="J2078" s="39">
        <v>114</v>
      </c>
      <c r="K2078" s="39">
        <v>109</v>
      </c>
      <c r="L2078" s="39">
        <v>100</v>
      </c>
      <c r="M2078" s="39">
        <v>101</v>
      </c>
      <c r="N2078" s="39">
        <v>104</v>
      </c>
    </row>
    <row r="2079" spans="1:14" x14ac:dyDescent="0.25">
      <c r="A2079" s="39" t="s">
        <v>135</v>
      </c>
      <c r="B2079" s="39" t="s">
        <v>135</v>
      </c>
      <c r="C2079" s="39">
        <v>5605000</v>
      </c>
      <c r="D2079" s="39">
        <v>7</v>
      </c>
      <c r="E2079" s="39">
        <v>103</v>
      </c>
      <c r="F2079" s="39">
        <v>81</v>
      </c>
      <c r="G2079" s="39">
        <v>112</v>
      </c>
      <c r="H2079" s="39">
        <v>93</v>
      </c>
      <c r="I2079" s="39">
        <v>102</v>
      </c>
      <c r="J2079" s="39">
        <v>100</v>
      </c>
      <c r="K2079" s="39">
        <v>113</v>
      </c>
      <c r="L2079" s="39">
        <v>108</v>
      </c>
      <c r="M2079" s="39">
        <v>98</v>
      </c>
      <c r="N2079" s="39">
        <v>100</v>
      </c>
    </row>
    <row r="2080" spans="1:14" x14ac:dyDescent="0.25">
      <c r="A2080" s="39" t="s">
        <v>135</v>
      </c>
      <c r="B2080" s="39" t="s">
        <v>135</v>
      </c>
      <c r="C2080" s="39">
        <v>5605000</v>
      </c>
      <c r="D2080" s="39">
        <v>8</v>
      </c>
      <c r="E2080" s="39">
        <v>102</v>
      </c>
      <c r="F2080" s="39">
        <v>101</v>
      </c>
      <c r="G2080" s="39">
        <v>78</v>
      </c>
      <c r="H2080" s="39">
        <v>109</v>
      </c>
      <c r="I2080" s="39">
        <v>90</v>
      </c>
      <c r="J2080" s="39">
        <v>99</v>
      </c>
      <c r="K2080" s="39">
        <v>97</v>
      </c>
      <c r="L2080" s="39">
        <v>110</v>
      </c>
      <c r="M2080" s="39">
        <v>105</v>
      </c>
      <c r="N2080" s="39">
        <v>96</v>
      </c>
    </row>
    <row r="2081" spans="1:14" x14ac:dyDescent="0.25">
      <c r="A2081" s="39" t="s">
        <v>135</v>
      </c>
      <c r="B2081" s="39" t="s">
        <v>135</v>
      </c>
      <c r="C2081" s="39">
        <v>5605000</v>
      </c>
      <c r="D2081" s="39">
        <v>9</v>
      </c>
      <c r="E2081" s="39">
        <v>139</v>
      </c>
      <c r="F2081" s="39">
        <v>109</v>
      </c>
      <c r="G2081" s="39">
        <v>107</v>
      </c>
      <c r="H2081" s="39">
        <v>84</v>
      </c>
      <c r="I2081" s="39">
        <v>116</v>
      </c>
      <c r="J2081" s="39">
        <v>97</v>
      </c>
      <c r="K2081" s="39">
        <v>106</v>
      </c>
      <c r="L2081" s="39">
        <v>104</v>
      </c>
      <c r="M2081" s="39">
        <v>117</v>
      </c>
      <c r="N2081" s="39">
        <v>112</v>
      </c>
    </row>
    <row r="2082" spans="1:14" x14ac:dyDescent="0.25">
      <c r="A2082" s="39" t="s">
        <v>135</v>
      </c>
      <c r="B2082" s="39" t="s">
        <v>135</v>
      </c>
      <c r="C2082" s="39">
        <v>5608000</v>
      </c>
      <c r="D2082" s="39">
        <v>0</v>
      </c>
      <c r="E2082" s="39">
        <v>50</v>
      </c>
      <c r="F2082" s="39">
        <v>46</v>
      </c>
      <c r="G2082" s="39">
        <v>47</v>
      </c>
      <c r="H2082" s="39">
        <v>48</v>
      </c>
      <c r="I2082" s="39">
        <v>48</v>
      </c>
      <c r="J2082" s="39">
        <v>48</v>
      </c>
      <c r="K2082" s="39">
        <v>48</v>
      </c>
      <c r="L2082" s="39">
        <v>48</v>
      </c>
      <c r="M2082" s="39">
        <v>48</v>
      </c>
      <c r="N2082" s="39">
        <v>48</v>
      </c>
    </row>
    <row r="2083" spans="1:14" x14ac:dyDescent="0.25">
      <c r="A2083" s="39" t="s">
        <v>135</v>
      </c>
      <c r="B2083" s="39" t="s">
        <v>135</v>
      </c>
      <c r="C2083" s="39">
        <v>5608000</v>
      </c>
      <c r="D2083" s="39">
        <v>1</v>
      </c>
      <c r="E2083" s="39">
        <v>39</v>
      </c>
      <c r="F2083" s="39">
        <v>44</v>
      </c>
      <c r="G2083" s="39">
        <v>40</v>
      </c>
      <c r="H2083" s="39">
        <v>41</v>
      </c>
      <c r="I2083" s="39">
        <v>41</v>
      </c>
      <c r="J2083" s="39">
        <v>41</v>
      </c>
      <c r="K2083" s="39">
        <v>41</v>
      </c>
      <c r="L2083" s="39">
        <v>41</v>
      </c>
      <c r="M2083" s="39">
        <v>41</v>
      </c>
      <c r="N2083" s="39">
        <v>41</v>
      </c>
    </row>
    <row r="2084" spans="1:14" x14ac:dyDescent="0.25">
      <c r="A2084" s="39" t="s">
        <v>135</v>
      </c>
      <c r="B2084" s="39" t="s">
        <v>135</v>
      </c>
      <c r="C2084" s="39">
        <v>5608000</v>
      </c>
      <c r="D2084" s="39">
        <v>10</v>
      </c>
      <c r="E2084" s="39">
        <v>38</v>
      </c>
      <c r="F2084" s="39">
        <v>54</v>
      </c>
      <c r="G2084" s="39">
        <v>51</v>
      </c>
      <c r="H2084" s="39">
        <v>41</v>
      </c>
      <c r="I2084" s="39">
        <v>44</v>
      </c>
      <c r="J2084" s="39">
        <v>42</v>
      </c>
      <c r="K2084" s="39">
        <v>35</v>
      </c>
      <c r="L2084" s="39">
        <v>26</v>
      </c>
      <c r="M2084" s="39">
        <v>34</v>
      </c>
      <c r="N2084" s="39">
        <v>33</v>
      </c>
    </row>
    <row r="2085" spans="1:14" x14ac:dyDescent="0.25">
      <c r="A2085" s="39" t="s">
        <v>135</v>
      </c>
      <c r="B2085" s="39" t="s">
        <v>135</v>
      </c>
      <c r="C2085" s="39">
        <v>5608000</v>
      </c>
      <c r="D2085" s="39">
        <v>11</v>
      </c>
      <c r="E2085" s="39">
        <v>51</v>
      </c>
      <c r="F2085" s="39">
        <v>36</v>
      </c>
      <c r="G2085" s="39">
        <v>51</v>
      </c>
      <c r="H2085" s="39">
        <v>48</v>
      </c>
      <c r="I2085" s="39">
        <v>39</v>
      </c>
      <c r="J2085" s="39">
        <v>42</v>
      </c>
      <c r="K2085" s="39">
        <v>40</v>
      </c>
      <c r="L2085" s="39">
        <v>33</v>
      </c>
      <c r="M2085" s="39">
        <v>24</v>
      </c>
      <c r="N2085" s="39">
        <v>32</v>
      </c>
    </row>
    <row r="2086" spans="1:14" x14ac:dyDescent="0.25">
      <c r="A2086" s="39" t="s">
        <v>135</v>
      </c>
      <c r="B2086" s="39" t="s">
        <v>135</v>
      </c>
      <c r="C2086" s="39">
        <v>5608000</v>
      </c>
      <c r="D2086" s="39">
        <v>12</v>
      </c>
      <c r="E2086" s="39">
        <v>42</v>
      </c>
      <c r="F2086" s="39">
        <v>49</v>
      </c>
      <c r="G2086" s="39">
        <v>35</v>
      </c>
      <c r="H2086" s="39">
        <v>49</v>
      </c>
      <c r="I2086" s="39">
        <v>46</v>
      </c>
      <c r="J2086" s="39">
        <v>38</v>
      </c>
      <c r="K2086" s="39">
        <v>40</v>
      </c>
      <c r="L2086" s="39">
        <v>39</v>
      </c>
      <c r="M2086" s="39">
        <v>32</v>
      </c>
      <c r="N2086" s="39">
        <v>23</v>
      </c>
    </row>
    <row r="2087" spans="1:14" x14ac:dyDescent="0.25">
      <c r="A2087" s="39" t="s">
        <v>135</v>
      </c>
      <c r="B2087" s="39" t="s">
        <v>135</v>
      </c>
      <c r="C2087" s="39">
        <v>5608000</v>
      </c>
      <c r="D2087" s="39">
        <v>2</v>
      </c>
      <c r="E2087" s="39">
        <v>37</v>
      </c>
      <c r="F2087" s="39">
        <v>36</v>
      </c>
      <c r="G2087" s="39">
        <v>40</v>
      </c>
      <c r="H2087" s="39">
        <v>37</v>
      </c>
      <c r="I2087" s="39">
        <v>37</v>
      </c>
      <c r="J2087" s="39">
        <v>38</v>
      </c>
      <c r="K2087" s="39">
        <v>38</v>
      </c>
      <c r="L2087" s="39">
        <v>38</v>
      </c>
      <c r="M2087" s="39">
        <v>38</v>
      </c>
      <c r="N2087" s="39">
        <v>38</v>
      </c>
    </row>
    <row r="2088" spans="1:14" x14ac:dyDescent="0.25">
      <c r="A2088" s="39" t="s">
        <v>135</v>
      </c>
      <c r="B2088" s="39" t="s">
        <v>135</v>
      </c>
      <c r="C2088" s="39">
        <v>5608000</v>
      </c>
      <c r="D2088" s="39">
        <v>3</v>
      </c>
      <c r="E2088" s="39">
        <v>27</v>
      </c>
      <c r="F2088" s="39">
        <v>35</v>
      </c>
      <c r="G2088" s="39">
        <v>34</v>
      </c>
      <c r="H2088" s="39">
        <v>38</v>
      </c>
      <c r="I2088" s="39">
        <v>35</v>
      </c>
      <c r="J2088" s="39">
        <v>36</v>
      </c>
      <c r="K2088" s="39">
        <v>36</v>
      </c>
      <c r="L2088" s="39">
        <v>36</v>
      </c>
      <c r="M2088" s="39">
        <v>36</v>
      </c>
      <c r="N2088" s="39">
        <v>36</v>
      </c>
    </row>
    <row r="2089" spans="1:14" x14ac:dyDescent="0.25">
      <c r="A2089" s="39" t="s">
        <v>135</v>
      </c>
      <c r="B2089" s="39" t="s">
        <v>135</v>
      </c>
      <c r="C2089" s="39">
        <v>5608000</v>
      </c>
      <c r="D2089" s="39">
        <v>4</v>
      </c>
      <c r="E2089" s="39">
        <v>35</v>
      </c>
      <c r="F2089" s="39">
        <v>26</v>
      </c>
      <c r="G2089" s="39">
        <v>34</v>
      </c>
      <c r="H2089" s="39">
        <v>33</v>
      </c>
      <c r="I2089" s="39">
        <v>38</v>
      </c>
      <c r="J2089" s="39">
        <v>34</v>
      </c>
      <c r="K2089" s="39">
        <v>35</v>
      </c>
      <c r="L2089" s="39">
        <v>36</v>
      </c>
      <c r="M2089" s="39">
        <v>36</v>
      </c>
      <c r="N2089" s="39">
        <v>36</v>
      </c>
    </row>
    <row r="2090" spans="1:14" x14ac:dyDescent="0.25">
      <c r="A2090" s="39" t="s">
        <v>135</v>
      </c>
      <c r="B2090" s="39" t="s">
        <v>135</v>
      </c>
      <c r="C2090" s="39">
        <v>5608000</v>
      </c>
      <c r="D2090" s="39">
        <v>5</v>
      </c>
      <c r="E2090" s="39">
        <v>43</v>
      </c>
      <c r="F2090" s="39">
        <v>35</v>
      </c>
      <c r="G2090" s="39">
        <v>26</v>
      </c>
      <c r="H2090" s="39">
        <v>34</v>
      </c>
      <c r="I2090" s="39">
        <v>34</v>
      </c>
      <c r="J2090" s="39">
        <v>38</v>
      </c>
      <c r="K2090" s="39">
        <v>34</v>
      </c>
      <c r="L2090" s="39">
        <v>35</v>
      </c>
      <c r="M2090" s="39">
        <v>36</v>
      </c>
      <c r="N2090" s="39">
        <v>36</v>
      </c>
    </row>
    <row r="2091" spans="1:14" x14ac:dyDescent="0.25">
      <c r="A2091" s="39" t="s">
        <v>135</v>
      </c>
      <c r="B2091" s="39" t="s">
        <v>135</v>
      </c>
      <c r="C2091" s="39">
        <v>5608000</v>
      </c>
      <c r="D2091" s="39">
        <v>6</v>
      </c>
      <c r="E2091" s="39">
        <v>45</v>
      </c>
      <c r="F2091" s="39">
        <v>43</v>
      </c>
      <c r="G2091" s="39">
        <v>35</v>
      </c>
      <c r="H2091" s="39">
        <v>26</v>
      </c>
      <c r="I2091" s="39">
        <v>34</v>
      </c>
      <c r="J2091" s="39">
        <v>33</v>
      </c>
      <c r="K2091" s="39">
        <v>37</v>
      </c>
      <c r="L2091" s="39">
        <v>34</v>
      </c>
      <c r="M2091" s="39">
        <v>35</v>
      </c>
      <c r="N2091" s="39">
        <v>36</v>
      </c>
    </row>
    <row r="2092" spans="1:14" x14ac:dyDescent="0.25">
      <c r="A2092" s="39" t="s">
        <v>135</v>
      </c>
      <c r="B2092" s="39" t="s">
        <v>135</v>
      </c>
      <c r="C2092" s="39">
        <v>5608000</v>
      </c>
      <c r="D2092" s="39">
        <v>7</v>
      </c>
      <c r="E2092" s="39">
        <v>42</v>
      </c>
      <c r="F2092" s="39">
        <v>44</v>
      </c>
      <c r="G2092" s="39">
        <v>42</v>
      </c>
      <c r="H2092" s="39">
        <v>35</v>
      </c>
      <c r="I2092" s="39">
        <v>26</v>
      </c>
      <c r="J2092" s="39">
        <v>34</v>
      </c>
      <c r="K2092" s="39">
        <v>33</v>
      </c>
      <c r="L2092" s="39">
        <v>37</v>
      </c>
      <c r="M2092" s="39">
        <v>34</v>
      </c>
      <c r="N2092" s="39">
        <v>34</v>
      </c>
    </row>
    <row r="2093" spans="1:14" x14ac:dyDescent="0.25">
      <c r="A2093" s="39" t="s">
        <v>135</v>
      </c>
      <c r="B2093" s="39" t="s">
        <v>135</v>
      </c>
      <c r="C2093" s="39">
        <v>5608000</v>
      </c>
      <c r="D2093" s="39">
        <v>8</v>
      </c>
      <c r="E2093" s="39">
        <v>51</v>
      </c>
      <c r="F2093" s="39">
        <v>42</v>
      </c>
      <c r="G2093" s="39">
        <v>44</v>
      </c>
      <c r="H2093" s="39">
        <v>42</v>
      </c>
      <c r="I2093" s="39">
        <v>35</v>
      </c>
      <c r="J2093" s="39">
        <v>26</v>
      </c>
      <c r="K2093" s="39">
        <v>34</v>
      </c>
      <c r="L2093" s="39">
        <v>33</v>
      </c>
      <c r="M2093" s="39">
        <v>37</v>
      </c>
      <c r="N2093" s="39">
        <v>34</v>
      </c>
    </row>
    <row r="2094" spans="1:14" x14ac:dyDescent="0.25">
      <c r="A2094" s="39" t="s">
        <v>135</v>
      </c>
      <c r="B2094" s="39" t="s">
        <v>135</v>
      </c>
      <c r="C2094" s="39">
        <v>5608000</v>
      </c>
      <c r="D2094" s="39">
        <v>9</v>
      </c>
      <c r="E2094" s="39">
        <v>53</v>
      </c>
      <c r="F2094" s="39">
        <v>50</v>
      </c>
      <c r="G2094" s="39">
        <v>41</v>
      </c>
      <c r="H2094" s="39">
        <v>44</v>
      </c>
      <c r="I2094" s="39">
        <v>42</v>
      </c>
      <c r="J2094" s="39">
        <v>34</v>
      </c>
      <c r="K2094" s="39">
        <v>25</v>
      </c>
      <c r="L2094" s="39">
        <v>34</v>
      </c>
      <c r="M2094" s="39">
        <v>33</v>
      </c>
      <c r="N2094" s="39">
        <v>37</v>
      </c>
    </row>
    <row r="2095" spans="1:14" x14ac:dyDescent="0.25">
      <c r="A2095" s="39" t="s">
        <v>135</v>
      </c>
      <c r="B2095" s="39" t="s">
        <v>135</v>
      </c>
      <c r="C2095" s="39">
        <v>5703000</v>
      </c>
      <c r="D2095" s="39">
        <v>0</v>
      </c>
      <c r="E2095" s="39">
        <v>133</v>
      </c>
      <c r="F2095" s="39">
        <v>113</v>
      </c>
      <c r="G2095" s="39">
        <v>141</v>
      </c>
      <c r="H2095" s="39">
        <v>129</v>
      </c>
      <c r="I2095" s="39">
        <v>129</v>
      </c>
      <c r="J2095" s="39">
        <v>129</v>
      </c>
      <c r="K2095" s="39">
        <v>129</v>
      </c>
      <c r="L2095" s="39">
        <v>129</v>
      </c>
      <c r="M2095" s="39">
        <v>129</v>
      </c>
      <c r="N2095" s="39">
        <v>129</v>
      </c>
    </row>
    <row r="2096" spans="1:14" x14ac:dyDescent="0.25">
      <c r="A2096" s="39" t="s">
        <v>135</v>
      </c>
      <c r="B2096" s="39" t="s">
        <v>135</v>
      </c>
      <c r="C2096" s="39">
        <v>5703000</v>
      </c>
      <c r="D2096" s="39">
        <v>1</v>
      </c>
      <c r="E2096" s="39">
        <v>137</v>
      </c>
      <c r="F2096" s="39">
        <v>134</v>
      </c>
      <c r="G2096" s="39">
        <v>114</v>
      </c>
      <c r="H2096" s="39">
        <v>143</v>
      </c>
      <c r="I2096" s="39">
        <v>130</v>
      </c>
      <c r="J2096" s="39">
        <v>130</v>
      </c>
      <c r="K2096" s="39">
        <v>130</v>
      </c>
      <c r="L2096" s="39">
        <v>130</v>
      </c>
      <c r="M2096" s="39">
        <v>130</v>
      </c>
      <c r="N2096" s="39">
        <v>130</v>
      </c>
    </row>
    <row r="2097" spans="1:14" x14ac:dyDescent="0.25">
      <c r="A2097" s="39" t="s">
        <v>135</v>
      </c>
      <c r="B2097" s="39" t="s">
        <v>135</v>
      </c>
      <c r="C2097" s="39">
        <v>5703000</v>
      </c>
      <c r="D2097" s="39">
        <v>10</v>
      </c>
      <c r="E2097" s="39">
        <v>133</v>
      </c>
      <c r="F2097" s="39">
        <v>134</v>
      </c>
      <c r="G2097" s="39">
        <v>127</v>
      </c>
      <c r="H2097" s="39">
        <v>135</v>
      </c>
      <c r="I2097" s="39">
        <v>117</v>
      </c>
      <c r="J2097" s="39">
        <v>129</v>
      </c>
      <c r="K2097" s="39">
        <v>128</v>
      </c>
      <c r="L2097" s="39">
        <v>173</v>
      </c>
      <c r="M2097" s="39">
        <v>136</v>
      </c>
      <c r="N2097" s="39">
        <v>134</v>
      </c>
    </row>
    <row r="2098" spans="1:14" x14ac:dyDescent="0.25">
      <c r="A2098" s="39" t="s">
        <v>135</v>
      </c>
      <c r="B2098" s="39" t="s">
        <v>135</v>
      </c>
      <c r="C2098" s="39">
        <v>5703000</v>
      </c>
      <c r="D2098" s="39">
        <v>11</v>
      </c>
      <c r="E2098" s="39">
        <v>116</v>
      </c>
      <c r="F2098" s="39">
        <v>123</v>
      </c>
      <c r="G2098" s="39">
        <v>125</v>
      </c>
      <c r="H2098" s="39">
        <v>118</v>
      </c>
      <c r="I2098" s="39">
        <v>126</v>
      </c>
      <c r="J2098" s="39">
        <v>109</v>
      </c>
      <c r="K2098" s="39">
        <v>120</v>
      </c>
      <c r="L2098" s="39">
        <v>119</v>
      </c>
      <c r="M2098" s="39">
        <v>161</v>
      </c>
      <c r="N2098" s="39">
        <v>126</v>
      </c>
    </row>
    <row r="2099" spans="1:14" x14ac:dyDescent="0.25">
      <c r="A2099" s="39" t="s">
        <v>135</v>
      </c>
      <c r="B2099" s="39" t="s">
        <v>135</v>
      </c>
      <c r="C2099" s="39">
        <v>5703000</v>
      </c>
      <c r="D2099" s="39">
        <v>12</v>
      </c>
      <c r="E2099" s="39">
        <v>146</v>
      </c>
      <c r="F2099" s="39">
        <v>117</v>
      </c>
      <c r="G2099" s="39">
        <v>124</v>
      </c>
      <c r="H2099" s="39">
        <v>126</v>
      </c>
      <c r="I2099" s="39">
        <v>119</v>
      </c>
      <c r="J2099" s="39">
        <v>127</v>
      </c>
      <c r="K2099" s="39">
        <v>110</v>
      </c>
      <c r="L2099" s="39">
        <v>121</v>
      </c>
      <c r="M2099" s="39">
        <v>120</v>
      </c>
      <c r="N2099" s="39">
        <v>162</v>
      </c>
    </row>
    <row r="2100" spans="1:14" x14ac:dyDescent="0.25">
      <c r="A2100" s="39" t="s">
        <v>135</v>
      </c>
      <c r="B2100" s="39" t="s">
        <v>135</v>
      </c>
      <c r="C2100" s="39">
        <v>5703000</v>
      </c>
      <c r="D2100" s="39">
        <v>2</v>
      </c>
      <c r="E2100" s="39">
        <v>134</v>
      </c>
      <c r="F2100" s="39">
        <v>133</v>
      </c>
      <c r="G2100" s="39">
        <v>130</v>
      </c>
      <c r="H2100" s="39">
        <v>110</v>
      </c>
      <c r="I2100" s="39">
        <v>138</v>
      </c>
      <c r="J2100" s="39">
        <v>126</v>
      </c>
      <c r="K2100" s="39">
        <v>126</v>
      </c>
      <c r="L2100" s="39">
        <v>126</v>
      </c>
      <c r="M2100" s="39">
        <v>126</v>
      </c>
      <c r="N2100" s="39">
        <v>126</v>
      </c>
    </row>
    <row r="2101" spans="1:14" x14ac:dyDescent="0.25">
      <c r="A2101" s="39" t="s">
        <v>135</v>
      </c>
      <c r="B2101" s="39" t="s">
        <v>135</v>
      </c>
      <c r="C2101" s="39">
        <v>5703000</v>
      </c>
      <c r="D2101" s="39">
        <v>3</v>
      </c>
      <c r="E2101" s="39">
        <v>169</v>
      </c>
      <c r="F2101" s="39">
        <v>132</v>
      </c>
      <c r="G2101" s="39">
        <v>131</v>
      </c>
      <c r="H2101" s="39">
        <v>128</v>
      </c>
      <c r="I2101" s="39">
        <v>109</v>
      </c>
      <c r="J2101" s="39">
        <v>136</v>
      </c>
      <c r="K2101" s="39">
        <v>124</v>
      </c>
      <c r="L2101" s="39">
        <v>124</v>
      </c>
      <c r="M2101" s="39">
        <v>124</v>
      </c>
      <c r="N2101" s="39">
        <v>124</v>
      </c>
    </row>
    <row r="2102" spans="1:14" x14ac:dyDescent="0.25">
      <c r="A2102" s="39" t="s">
        <v>135</v>
      </c>
      <c r="B2102" s="39" t="s">
        <v>135</v>
      </c>
      <c r="C2102" s="39">
        <v>5703000</v>
      </c>
      <c r="D2102" s="39">
        <v>4</v>
      </c>
      <c r="E2102" s="39">
        <v>125</v>
      </c>
      <c r="F2102" s="39">
        <v>168</v>
      </c>
      <c r="G2102" s="39">
        <v>132</v>
      </c>
      <c r="H2102" s="39">
        <v>130</v>
      </c>
      <c r="I2102" s="39">
        <v>127</v>
      </c>
      <c r="J2102" s="39">
        <v>108</v>
      </c>
      <c r="K2102" s="39">
        <v>136</v>
      </c>
      <c r="L2102" s="39">
        <v>124</v>
      </c>
      <c r="M2102" s="39">
        <v>124</v>
      </c>
      <c r="N2102" s="39">
        <v>124</v>
      </c>
    </row>
    <row r="2103" spans="1:14" x14ac:dyDescent="0.25">
      <c r="A2103" s="39" t="s">
        <v>135</v>
      </c>
      <c r="B2103" s="39" t="s">
        <v>135</v>
      </c>
      <c r="C2103" s="39">
        <v>5703000</v>
      </c>
      <c r="D2103" s="39">
        <v>5</v>
      </c>
      <c r="E2103" s="39">
        <v>128</v>
      </c>
      <c r="F2103" s="39">
        <v>127</v>
      </c>
      <c r="G2103" s="39">
        <v>172</v>
      </c>
      <c r="H2103" s="39">
        <v>135</v>
      </c>
      <c r="I2103" s="39">
        <v>133</v>
      </c>
      <c r="J2103" s="39">
        <v>130</v>
      </c>
      <c r="K2103" s="39">
        <v>111</v>
      </c>
      <c r="L2103" s="39">
        <v>138</v>
      </c>
      <c r="M2103" s="39">
        <v>126</v>
      </c>
      <c r="N2103" s="39">
        <v>126</v>
      </c>
    </row>
    <row r="2104" spans="1:14" x14ac:dyDescent="0.25">
      <c r="A2104" s="39" t="s">
        <v>135</v>
      </c>
      <c r="B2104" s="39" t="s">
        <v>135</v>
      </c>
      <c r="C2104" s="39">
        <v>5703000</v>
      </c>
      <c r="D2104" s="39">
        <v>6</v>
      </c>
      <c r="E2104" s="39">
        <v>118</v>
      </c>
      <c r="F2104" s="39">
        <v>130</v>
      </c>
      <c r="G2104" s="39">
        <v>129</v>
      </c>
      <c r="H2104" s="39">
        <v>174</v>
      </c>
      <c r="I2104" s="39">
        <v>137</v>
      </c>
      <c r="J2104" s="39">
        <v>135</v>
      </c>
      <c r="K2104" s="39">
        <v>132</v>
      </c>
      <c r="L2104" s="39">
        <v>112</v>
      </c>
      <c r="M2104" s="39">
        <v>141</v>
      </c>
      <c r="N2104" s="39">
        <v>128</v>
      </c>
    </row>
    <row r="2105" spans="1:14" x14ac:dyDescent="0.25">
      <c r="A2105" s="39" t="s">
        <v>135</v>
      </c>
      <c r="B2105" s="39" t="s">
        <v>135</v>
      </c>
      <c r="C2105" s="39">
        <v>5703000</v>
      </c>
      <c r="D2105" s="39">
        <v>7</v>
      </c>
      <c r="E2105" s="39">
        <v>137</v>
      </c>
      <c r="F2105" s="39">
        <v>119</v>
      </c>
      <c r="G2105" s="39">
        <v>131</v>
      </c>
      <c r="H2105" s="39">
        <v>130</v>
      </c>
      <c r="I2105" s="39">
        <v>176</v>
      </c>
      <c r="J2105" s="39">
        <v>138</v>
      </c>
      <c r="K2105" s="39">
        <v>136</v>
      </c>
      <c r="L2105" s="39">
        <v>133</v>
      </c>
      <c r="M2105" s="39">
        <v>113</v>
      </c>
      <c r="N2105" s="39">
        <v>142</v>
      </c>
    </row>
    <row r="2106" spans="1:14" x14ac:dyDescent="0.25">
      <c r="A2106" s="39" t="s">
        <v>135</v>
      </c>
      <c r="B2106" s="39" t="s">
        <v>135</v>
      </c>
      <c r="C2106" s="39">
        <v>5703000</v>
      </c>
      <c r="D2106" s="39">
        <v>8</v>
      </c>
      <c r="E2106" s="39">
        <v>124</v>
      </c>
      <c r="F2106" s="39">
        <v>132</v>
      </c>
      <c r="G2106" s="39">
        <v>114</v>
      </c>
      <c r="H2106" s="39">
        <v>126</v>
      </c>
      <c r="I2106" s="39">
        <v>125</v>
      </c>
      <c r="J2106" s="39">
        <v>169</v>
      </c>
      <c r="K2106" s="39">
        <v>133</v>
      </c>
      <c r="L2106" s="39">
        <v>131</v>
      </c>
      <c r="M2106" s="39">
        <v>128</v>
      </c>
      <c r="N2106" s="39">
        <v>109</v>
      </c>
    </row>
    <row r="2107" spans="1:14" x14ac:dyDescent="0.25">
      <c r="A2107" s="39" t="s">
        <v>135</v>
      </c>
      <c r="B2107" s="39" t="s">
        <v>135</v>
      </c>
      <c r="C2107" s="39">
        <v>5703000</v>
      </c>
      <c r="D2107" s="39">
        <v>9</v>
      </c>
      <c r="E2107" s="39">
        <v>133</v>
      </c>
      <c r="F2107" s="39">
        <v>126</v>
      </c>
      <c r="G2107" s="39">
        <v>134</v>
      </c>
      <c r="H2107" s="39">
        <v>116</v>
      </c>
      <c r="I2107" s="39">
        <v>128</v>
      </c>
      <c r="J2107" s="39">
        <v>128</v>
      </c>
      <c r="K2107" s="39">
        <v>172</v>
      </c>
      <c r="L2107" s="39">
        <v>135</v>
      </c>
      <c r="M2107" s="39">
        <v>133</v>
      </c>
      <c r="N2107" s="39">
        <v>130</v>
      </c>
    </row>
    <row r="2108" spans="1:14" x14ac:dyDescent="0.25">
      <c r="A2108" s="39" t="s">
        <v>135</v>
      </c>
      <c r="B2108" s="39" t="s">
        <v>135</v>
      </c>
      <c r="C2108" s="39">
        <v>5706000</v>
      </c>
      <c r="D2108" s="39">
        <v>0</v>
      </c>
      <c r="E2108" s="39">
        <v>57</v>
      </c>
      <c r="F2108" s="39">
        <v>53</v>
      </c>
      <c r="G2108" s="39">
        <v>57</v>
      </c>
      <c r="H2108" s="39">
        <v>56</v>
      </c>
      <c r="I2108" s="39">
        <v>56</v>
      </c>
      <c r="J2108" s="39">
        <v>56</v>
      </c>
      <c r="K2108" s="39">
        <v>56</v>
      </c>
      <c r="L2108" s="39">
        <v>56</v>
      </c>
      <c r="M2108" s="39">
        <v>56</v>
      </c>
      <c r="N2108" s="39">
        <v>56</v>
      </c>
    </row>
    <row r="2109" spans="1:14" x14ac:dyDescent="0.25">
      <c r="A2109" s="39" t="s">
        <v>135</v>
      </c>
      <c r="B2109" s="39" t="s">
        <v>135</v>
      </c>
      <c r="C2109" s="39">
        <v>5706000</v>
      </c>
      <c r="D2109" s="39">
        <v>1</v>
      </c>
      <c r="E2109" s="39">
        <v>59</v>
      </c>
      <c r="F2109" s="39">
        <v>57</v>
      </c>
      <c r="G2109" s="39">
        <v>53</v>
      </c>
      <c r="H2109" s="39">
        <v>58</v>
      </c>
      <c r="I2109" s="39">
        <v>56</v>
      </c>
      <c r="J2109" s="39">
        <v>56</v>
      </c>
      <c r="K2109" s="39">
        <v>56</v>
      </c>
      <c r="L2109" s="39">
        <v>56</v>
      </c>
      <c r="M2109" s="39">
        <v>56</v>
      </c>
      <c r="N2109" s="39">
        <v>56</v>
      </c>
    </row>
    <row r="2110" spans="1:14" x14ac:dyDescent="0.25">
      <c r="A2110" s="39" t="s">
        <v>135</v>
      </c>
      <c r="B2110" s="39" t="s">
        <v>135</v>
      </c>
      <c r="C2110" s="39">
        <v>5706000</v>
      </c>
      <c r="D2110" s="39">
        <v>10</v>
      </c>
      <c r="E2110" s="39">
        <v>62</v>
      </c>
      <c r="F2110" s="39">
        <v>67</v>
      </c>
      <c r="G2110" s="39">
        <v>51</v>
      </c>
      <c r="H2110" s="39">
        <v>54</v>
      </c>
      <c r="I2110" s="39">
        <v>49</v>
      </c>
      <c r="J2110" s="39">
        <v>54</v>
      </c>
      <c r="K2110" s="39">
        <v>52</v>
      </c>
      <c r="L2110" s="39">
        <v>48</v>
      </c>
      <c r="M2110" s="39">
        <v>54</v>
      </c>
      <c r="N2110" s="39">
        <v>54</v>
      </c>
    </row>
    <row r="2111" spans="1:14" x14ac:dyDescent="0.25">
      <c r="A2111" s="39" t="s">
        <v>135</v>
      </c>
      <c r="B2111" s="39" t="s">
        <v>135</v>
      </c>
      <c r="C2111" s="39">
        <v>5706000</v>
      </c>
      <c r="D2111" s="39">
        <v>11</v>
      </c>
      <c r="E2111" s="39">
        <v>58</v>
      </c>
      <c r="F2111" s="39">
        <v>60</v>
      </c>
      <c r="G2111" s="39">
        <v>64</v>
      </c>
      <c r="H2111" s="39">
        <v>49</v>
      </c>
      <c r="I2111" s="39">
        <v>51</v>
      </c>
      <c r="J2111" s="39">
        <v>47</v>
      </c>
      <c r="K2111" s="39">
        <v>51</v>
      </c>
      <c r="L2111" s="39">
        <v>50</v>
      </c>
      <c r="M2111" s="39">
        <v>46</v>
      </c>
      <c r="N2111" s="39">
        <v>52</v>
      </c>
    </row>
    <row r="2112" spans="1:14" x14ac:dyDescent="0.25">
      <c r="A2112" s="39" t="s">
        <v>135</v>
      </c>
      <c r="B2112" s="39" t="s">
        <v>135</v>
      </c>
      <c r="C2112" s="39">
        <v>5706000</v>
      </c>
      <c r="D2112" s="39">
        <v>12</v>
      </c>
      <c r="E2112" s="39">
        <v>60</v>
      </c>
      <c r="F2112" s="39">
        <v>57</v>
      </c>
      <c r="G2112" s="39">
        <v>58</v>
      </c>
      <c r="H2112" s="39">
        <v>63</v>
      </c>
      <c r="I2112" s="39">
        <v>48</v>
      </c>
      <c r="J2112" s="39">
        <v>50</v>
      </c>
      <c r="K2112" s="39">
        <v>46</v>
      </c>
      <c r="L2112" s="39">
        <v>50</v>
      </c>
      <c r="M2112" s="39">
        <v>49</v>
      </c>
      <c r="N2112" s="39">
        <v>45</v>
      </c>
    </row>
    <row r="2113" spans="1:14" x14ac:dyDescent="0.25">
      <c r="A2113" s="39" t="s">
        <v>135</v>
      </c>
      <c r="B2113" s="39" t="s">
        <v>135</v>
      </c>
      <c r="C2113" s="39">
        <v>5706000</v>
      </c>
      <c r="D2113" s="39">
        <v>2</v>
      </c>
      <c r="E2113" s="39">
        <v>60</v>
      </c>
      <c r="F2113" s="39">
        <v>59</v>
      </c>
      <c r="G2113" s="39">
        <v>58</v>
      </c>
      <c r="H2113" s="39">
        <v>54</v>
      </c>
      <c r="I2113" s="39">
        <v>59</v>
      </c>
      <c r="J2113" s="39">
        <v>57</v>
      </c>
      <c r="K2113" s="39">
        <v>57</v>
      </c>
      <c r="L2113" s="39">
        <v>57</v>
      </c>
      <c r="M2113" s="39">
        <v>57</v>
      </c>
      <c r="N2113" s="39">
        <v>57</v>
      </c>
    </row>
    <row r="2114" spans="1:14" x14ac:dyDescent="0.25">
      <c r="A2114" s="39" t="s">
        <v>135</v>
      </c>
      <c r="B2114" s="39" t="s">
        <v>135</v>
      </c>
      <c r="C2114" s="39">
        <v>5706000</v>
      </c>
      <c r="D2114" s="39">
        <v>3</v>
      </c>
      <c r="E2114" s="39">
        <v>51</v>
      </c>
      <c r="F2114" s="39">
        <v>57</v>
      </c>
      <c r="G2114" s="39">
        <v>57</v>
      </c>
      <c r="H2114" s="39">
        <v>55</v>
      </c>
      <c r="I2114" s="39">
        <v>51</v>
      </c>
      <c r="J2114" s="39">
        <v>56</v>
      </c>
      <c r="K2114" s="39">
        <v>54</v>
      </c>
      <c r="L2114" s="39">
        <v>54</v>
      </c>
      <c r="M2114" s="39">
        <v>54</v>
      </c>
      <c r="N2114" s="39">
        <v>54</v>
      </c>
    </row>
    <row r="2115" spans="1:14" x14ac:dyDescent="0.25">
      <c r="A2115" s="39" t="s">
        <v>135</v>
      </c>
      <c r="B2115" s="39" t="s">
        <v>135</v>
      </c>
      <c r="C2115" s="39">
        <v>5706000</v>
      </c>
      <c r="D2115" s="39">
        <v>4</v>
      </c>
      <c r="E2115" s="39">
        <v>56</v>
      </c>
      <c r="F2115" s="39">
        <v>51</v>
      </c>
      <c r="G2115" s="39">
        <v>58</v>
      </c>
      <c r="H2115" s="39">
        <v>57</v>
      </c>
      <c r="I2115" s="39">
        <v>56</v>
      </c>
      <c r="J2115" s="39">
        <v>52</v>
      </c>
      <c r="K2115" s="39">
        <v>57</v>
      </c>
      <c r="L2115" s="39">
        <v>55</v>
      </c>
      <c r="M2115" s="39">
        <v>55</v>
      </c>
      <c r="N2115" s="39">
        <v>55</v>
      </c>
    </row>
    <row r="2116" spans="1:14" x14ac:dyDescent="0.25">
      <c r="A2116" s="39" t="s">
        <v>135</v>
      </c>
      <c r="B2116" s="39" t="s">
        <v>135</v>
      </c>
      <c r="C2116" s="39">
        <v>5706000</v>
      </c>
      <c r="D2116" s="39">
        <v>5</v>
      </c>
      <c r="E2116" s="39">
        <v>56</v>
      </c>
      <c r="F2116" s="39">
        <v>55</v>
      </c>
      <c r="G2116" s="39">
        <v>50</v>
      </c>
      <c r="H2116" s="39">
        <v>57</v>
      </c>
      <c r="I2116" s="39">
        <v>56</v>
      </c>
      <c r="J2116" s="39">
        <v>55</v>
      </c>
      <c r="K2116" s="39">
        <v>51</v>
      </c>
      <c r="L2116" s="39">
        <v>56</v>
      </c>
      <c r="M2116" s="39">
        <v>54</v>
      </c>
      <c r="N2116" s="39">
        <v>54</v>
      </c>
    </row>
    <row r="2117" spans="1:14" x14ac:dyDescent="0.25">
      <c r="A2117" s="39" t="s">
        <v>135</v>
      </c>
      <c r="B2117" s="39" t="s">
        <v>135</v>
      </c>
      <c r="C2117" s="39">
        <v>5706000</v>
      </c>
      <c r="D2117" s="39">
        <v>6</v>
      </c>
      <c r="E2117" s="39">
        <v>52</v>
      </c>
      <c r="F2117" s="39">
        <v>57</v>
      </c>
      <c r="G2117" s="39">
        <v>56</v>
      </c>
      <c r="H2117" s="39">
        <v>51</v>
      </c>
      <c r="I2117" s="39">
        <v>58</v>
      </c>
      <c r="J2117" s="39">
        <v>57</v>
      </c>
      <c r="K2117" s="39">
        <v>56</v>
      </c>
      <c r="L2117" s="39">
        <v>52</v>
      </c>
      <c r="M2117" s="39">
        <v>57</v>
      </c>
      <c r="N2117" s="39">
        <v>55</v>
      </c>
    </row>
    <row r="2118" spans="1:14" x14ac:dyDescent="0.25">
      <c r="A2118" s="39" t="s">
        <v>135</v>
      </c>
      <c r="B2118" s="39" t="s">
        <v>135</v>
      </c>
      <c r="C2118" s="39">
        <v>5706000</v>
      </c>
      <c r="D2118" s="39">
        <v>7</v>
      </c>
      <c r="E2118" s="39">
        <v>59</v>
      </c>
      <c r="F2118" s="39">
        <v>53</v>
      </c>
      <c r="G2118" s="39">
        <v>59</v>
      </c>
      <c r="H2118" s="39">
        <v>57</v>
      </c>
      <c r="I2118" s="39">
        <v>53</v>
      </c>
      <c r="J2118" s="39">
        <v>59</v>
      </c>
      <c r="K2118" s="39">
        <v>59</v>
      </c>
      <c r="L2118" s="39">
        <v>58</v>
      </c>
      <c r="M2118" s="39">
        <v>54</v>
      </c>
      <c r="N2118" s="39">
        <v>59</v>
      </c>
    </row>
    <row r="2119" spans="1:14" x14ac:dyDescent="0.25">
      <c r="A2119" s="39" t="s">
        <v>135</v>
      </c>
      <c r="B2119" s="39" t="s">
        <v>135</v>
      </c>
      <c r="C2119" s="39">
        <v>5706000</v>
      </c>
      <c r="D2119" s="39">
        <v>8</v>
      </c>
      <c r="E2119" s="39">
        <v>53</v>
      </c>
      <c r="F2119" s="39">
        <v>56</v>
      </c>
      <c r="G2119" s="39">
        <v>51</v>
      </c>
      <c r="H2119" s="39">
        <v>56</v>
      </c>
      <c r="I2119" s="39">
        <v>55</v>
      </c>
      <c r="J2119" s="39">
        <v>50</v>
      </c>
      <c r="K2119" s="39">
        <v>57</v>
      </c>
      <c r="L2119" s="39">
        <v>56</v>
      </c>
      <c r="M2119" s="39">
        <v>55</v>
      </c>
      <c r="N2119" s="39">
        <v>51</v>
      </c>
    </row>
    <row r="2120" spans="1:14" x14ac:dyDescent="0.25">
      <c r="A2120" s="39" t="s">
        <v>135</v>
      </c>
      <c r="B2120" s="39" t="s">
        <v>135</v>
      </c>
      <c r="C2120" s="39">
        <v>5706000</v>
      </c>
      <c r="D2120" s="39">
        <v>9</v>
      </c>
      <c r="E2120" s="39">
        <v>76</v>
      </c>
      <c r="F2120" s="39">
        <v>58</v>
      </c>
      <c r="G2120" s="39">
        <v>61</v>
      </c>
      <c r="H2120" s="39">
        <v>56</v>
      </c>
      <c r="I2120" s="39">
        <v>61</v>
      </c>
      <c r="J2120" s="39">
        <v>60</v>
      </c>
      <c r="K2120" s="39">
        <v>55</v>
      </c>
      <c r="L2120" s="39">
        <v>62</v>
      </c>
      <c r="M2120" s="39">
        <v>62</v>
      </c>
      <c r="N2120" s="39">
        <v>60</v>
      </c>
    </row>
    <row r="2121" spans="1:14" x14ac:dyDescent="0.25">
      <c r="A2121" s="39" t="s">
        <v>135</v>
      </c>
      <c r="B2121" s="39" t="s">
        <v>135</v>
      </c>
      <c r="C2121" s="39">
        <v>5707000</v>
      </c>
      <c r="D2121" s="39">
        <v>0</v>
      </c>
      <c r="E2121" s="39">
        <v>70</v>
      </c>
      <c r="F2121" s="39">
        <v>63</v>
      </c>
      <c r="G2121" s="39">
        <v>73</v>
      </c>
      <c r="H2121" s="39">
        <v>69</v>
      </c>
      <c r="I2121" s="39">
        <v>69</v>
      </c>
      <c r="J2121" s="39">
        <v>69</v>
      </c>
      <c r="K2121" s="39">
        <v>69</v>
      </c>
      <c r="L2121" s="39">
        <v>69</v>
      </c>
      <c r="M2121" s="39">
        <v>69</v>
      </c>
      <c r="N2121" s="39">
        <v>69</v>
      </c>
    </row>
    <row r="2122" spans="1:14" x14ac:dyDescent="0.25">
      <c r="A2122" s="39" t="s">
        <v>135</v>
      </c>
      <c r="B2122" s="39" t="s">
        <v>135</v>
      </c>
      <c r="C2122" s="39">
        <v>5707000</v>
      </c>
      <c r="D2122" s="39">
        <v>1</v>
      </c>
      <c r="E2122" s="39">
        <v>62</v>
      </c>
      <c r="F2122" s="39">
        <v>63</v>
      </c>
      <c r="G2122" s="39">
        <v>57</v>
      </c>
      <c r="H2122" s="39">
        <v>66</v>
      </c>
      <c r="I2122" s="39">
        <v>62</v>
      </c>
      <c r="J2122" s="39">
        <v>62</v>
      </c>
      <c r="K2122" s="39">
        <v>62</v>
      </c>
      <c r="L2122" s="39">
        <v>62</v>
      </c>
      <c r="M2122" s="39">
        <v>62</v>
      </c>
      <c r="N2122" s="39">
        <v>62</v>
      </c>
    </row>
    <row r="2123" spans="1:14" x14ac:dyDescent="0.25">
      <c r="A2123" s="39" t="s">
        <v>135</v>
      </c>
      <c r="B2123" s="39" t="s">
        <v>135</v>
      </c>
      <c r="C2123" s="39">
        <v>5707000</v>
      </c>
      <c r="D2123" s="39">
        <v>10</v>
      </c>
      <c r="E2123" s="39">
        <v>85</v>
      </c>
      <c r="F2123" s="39">
        <v>78</v>
      </c>
      <c r="G2123" s="39">
        <v>64</v>
      </c>
      <c r="H2123" s="39">
        <v>71</v>
      </c>
      <c r="I2123" s="39">
        <v>63</v>
      </c>
      <c r="J2123" s="39">
        <v>64</v>
      </c>
      <c r="K2123" s="39">
        <v>56</v>
      </c>
      <c r="L2123" s="39">
        <v>58</v>
      </c>
      <c r="M2123" s="39">
        <v>47</v>
      </c>
      <c r="N2123" s="39">
        <v>53</v>
      </c>
    </row>
    <row r="2124" spans="1:14" x14ac:dyDescent="0.25">
      <c r="A2124" s="39" t="s">
        <v>135</v>
      </c>
      <c r="B2124" s="39" t="s">
        <v>135</v>
      </c>
      <c r="C2124" s="39">
        <v>5707000</v>
      </c>
      <c r="D2124" s="39">
        <v>11</v>
      </c>
      <c r="E2124" s="39">
        <v>59</v>
      </c>
      <c r="F2124" s="39">
        <v>80</v>
      </c>
      <c r="G2124" s="39">
        <v>73</v>
      </c>
      <c r="H2124" s="39">
        <v>60</v>
      </c>
      <c r="I2124" s="39">
        <v>67</v>
      </c>
      <c r="J2124" s="39">
        <v>59</v>
      </c>
      <c r="K2124" s="39">
        <v>60</v>
      </c>
      <c r="L2124" s="39">
        <v>53</v>
      </c>
      <c r="M2124" s="39">
        <v>54</v>
      </c>
      <c r="N2124" s="39">
        <v>44</v>
      </c>
    </row>
    <row r="2125" spans="1:14" x14ac:dyDescent="0.25">
      <c r="A2125" s="39" t="s">
        <v>135</v>
      </c>
      <c r="B2125" s="39" t="s">
        <v>135</v>
      </c>
      <c r="C2125" s="39">
        <v>5707000</v>
      </c>
      <c r="D2125" s="39">
        <v>12</v>
      </c>
      <c r="E2125" s="39">
        <v>62</v>
      </c>
      <c r="F2125" s="39">
        <v>57</v>
      </c>
      <c r="G2125" s="39">
        <v>76</v>
      </c>
      <c r="H2125" s="39">
        <v>70</v>
      </c>
      <c r="I2125" s="39">
        <v>58</v>
      </c>
      <c r="J2125" s="39">
        <v>64</v>
      </c>
      <c r="K2125" s="39">
        <v>56</v>
      </c>
      <c r="L2125" s="39">
        <v>57</v>
      </c>
      <c r="M2125" s="39">
        <v>50</v>
      </c>
      <c r="N2125" s="39">
        <v>52</v>
      </c>
    </row>
    <row r="2126" spans="1:14" x14ac:dyDescent="0.25">
      <c r="A2126" s="39" t="s">
        <v>135</v>
      </c>
      <c r="B2126" s="39" t="s">
        <v>135</v>
      </c>
      <c r="C2126" s="39">
        <v>5707000</v>
      </c>
      <c r="D2126" s="39">
        <v>2</v>
      </c>
      <c r="E2126" s="39">
        <v>50</v>
      </c>
      <c r="F2126" s="39">
        <v>56</v>
      </c>
      <c r="G2126" s="39">
        <v>57</v>
      </c>
      <c r="H2126" s="39">
        <v>52</v>
      </c>
      <c r="I2126" s="39">
        <v>60</v>
      </c>
      <c r="J2126" s="39">
        <v>56</v>
      </c>
      <c r="K2126" s="39">
        <v>56</v>
      </c>
      <c r="L2126" s="39">
        <v>56</v>
      </c>
      <c r="M2126" s="39">
        <v>56</v>
      </c>
      <c r="N2126" s="39">
        <v>56</v>
      </c>
    </row>
    <row r="2127" spans="1:14" x14ac:dyDescent="0.25">
      <c r="A2127" s="39" t="s">
        <v>135</v>
      </c>
      <c r="B2127" s="39" t="s">
        <v>135</v>
      </c>
      <c r="C2127" s="39">
        <v>5707000</v>
      </c>
      <c r="D2127" s="39">
        <v>3</v>
      </c>
      <c r="E2127" s="39">
        <v>62</v>
      </c>
      <c r="F2127" s="39">
        <v>50</v>
      </c>
      <c r="G2127" s="39">
        <v>56</v>
      </c>
      <c r="H2127" s="39">
        <v>57</v>
      </c>
      <c r="I2127" s="39">
        <v>52</v>
      </c>
      <c r="J2127" s="39">
        <v>60</v>
      </c>
      <c r="K2127" s="39">
        <v>56</v>
      </c>
      <c r="L2127" s="39">
        <v>56</v>
      </c>
      <c r="M2127" s="39">
        <v>56</v>
      </c>
      <c r="N2127" s="39">
        <v>56</v>
      </c>
    </row>
    <row r="2128" spans="1:14" x14ac:dyDescent="0.25">
      <c r="A2128" s="39" t="s">
        <v>135</v>
      </c>
      <c r="B2128" s="39" t="s">
        <v>135</v>
      </c>
      <c r="C2128" s="39">
        <v>5707000</v>
      </c>
      <c r="D2128" s="39">
        <v>4</v>
      </c>
      <c r="E2128" s="39">
        <v>58</v>
      </c>
      <c r="F2128" s="39">
        <v>60</v>
      </c>
      <c r="G2128" s="39">
        <v>48</v>
      </c>
      <c r="H2128" s="39">
        <v>54</v>
      </c>
      <c r="I2128" s="39">
        <v>55</v>
      </c>
      <c r="J2128" s="39">
        <v>50</v>
      </c>
      <c r="K2128" s="39">
        <v>58</v>
      </c>
      <c r="L2128" s="39">
        <v>54</v>
      </c>
      <c r="M2128" s="39">
        <v>54</v>
      </c>
      <c r="N2128" s="39">
        <v>54</v>
      </c>
    </row>
    <row r="2129" spans="1:14" x14ac:dyDescent="0.25">
      <c r="A2129" s="39" t="s">
        <v>135</v>
      </c>
      <c r="B2129" s="39" t="s">
        <v>135</v>
      </c>
      <c r="C2129" s="39">
        <v>5707000</v>
      </c>
      <c r="D2129" s="39">
        <v>5</v>
      </c>
      <c r="E2129" s="39">
        <v>68</v>
      </c>
      <c r="F2129" s="39">
        <v>60</v>
      </c>
      <c r="G2129" s="39">
        <v>62</v>
      </c>
      <c r="H2129" s="39">
        <v>50</v>
      </c>
      <c r="I2129" s="39">
        <v>56</v>
      </c>
      <c r="J2129" s="39">
        <v>57</v>
      </c>
      <c r="K2129" s="39">
        <v>51</v>
      </c>
      <c r="L2129" s="39">
        <v>60</v>
      </c>
      <c r="M2129" s="39">
        <v>56</v>
      </c>
      <c r="N2129" s="39">
        <v>56</v>
      </c>
    </row>
    <row r="2130" spans="1:14" x14ac:dyDescent="0.25">
      <c r="A2130" s="39" t="s">
        <v>135</v>
      </c>
      <c r="B2130" s="39" t="s">
        <v>135</v>
      </c>
      <c r="C2130" s="39">
        <v>5707000</v>
      </c>
      <c r="D2130" s="39">
        <v>6</v>
      </c>
      <c r="E2130" s="39">
        <v>63</v>
      </c>
      <c r="F2130" s="39">
        <v>64</v>
      </c>
      <c r="G2130" s="39">
        <v>57</v>
      </c>
      <c r="H2130" s="39">
        <v>58</v>
      </c>
      <c r="I2130" s="39">
        <v>47</v>
      </c>
      <c r="J2130" s="39">
        <v>53</v>
      </c>
      <c r="K2130" s="39">
        <v>54</v>
      </c>
      <c r="L2130" s="39">
        <v>49</v>
      </c>
      <c r="M2130" s="39">
        <v>57</v>
      </c>
      <c r="N2130" s="39">
        <v>53</v>
      </c>
    </row>
    <row r="2131" spans="1:14" x14ac:dyDescent="0.25">
      <c r="A2131" s="39" t="s">
        <v>135</v>
      </c>
      <c r="B2131" s="39" t="s">
        <v>135</v>
      </c>
      <c r="C2131" s="39">
        <v>5707000</v>
      </c>
      <c r="D2131" s="39">
        <v>7</v>
      </c>
      <c r="E2131" s="39">
        <v>73</v>
      </c>
      <c r="F2131" s="39">
        <v>64</v>
      </c>
      <c r="G2131" s="39">
        <v>65</v>
      </c>
      <c r="H2131" s="39">
        <v>57</v>
      </c>
      <c r="I2131" s="39">
        <v>59</v>
      </c>
      <c r="J2131" s="39">
        <v>47</v>
      </c>
      <c r="K2131" s="39">
        <v>54</v>
      </c>
      <c r="L2131" s="39">
        <v>55</v>
      </c>
      <c r="M2131" s="39">
        <v>49</v>
      </c>
      <c r="N2131" s="39">
        <v>57</v>
      </c>
    </row>
    <row r="2132" spans="1:14" x14ac:dyDescent="0.25">
      <c r="A2132" s="39" t="s">
        <v>135</v>
      </c>
      <c r="B2132" s="39" t="s">
        <v>135</v>
      </c>
      <c r="C2132" s="39">
        <v>5707000</v>
      </c>
      <c r="D2132" s="39">
        <v>8</v>
      </c>
      <c r="E2132" s="39">
        <v>66</v>
      </c>
      <c r="F2132" s="39">
        <v>73</v>
      </c>
      <c r="G2132" s="39">
        <v>64</v>
      </c>
      <c r="H2132" s="39">
        <v>66</v>
      </c>
      <c r="I2132" s="39">
        <v>58</v>
      </c>
      <c r="J2132" s="39">
        <v>59</v>
      </c>
      <c r="K2132" s="39">
        <v>48</v>
      </c>
      <c r="L2132" s="39">
        <v>54</v>
      </c>
      <c r="M2132" s="39">
        <v>55</v>
      </c>
      <c r="N2132" s="39">
        <v>50</v>
      </c>
    </row>
    <row r="2133" spans="1:14" x14ac:dyDescent="0.25">
      <c r="A2133" s="39" t="s">
        <v>135</v>
      </c>
      <c r="B2133" s="39" t="s">
        <v>135</v>
      </c>
      <c r="C2133" s="39">
        <v>5707000</v>
      </c>
      <c r="D2133" s="39">
        <v>9</v>
      </c>
      <c r="E2133" s="39">
        <v>81</v>
      </c>
      <c r="F2133" s="39">
        <v>66</v>
      </c>
      <c r="G2133" s="39">
        <v>74</v>
      </c>
      <c r="H2133" s="39">
        <v>65</v>
      </c>
      <c r="I2133" s="39">
        <v>66</v>
      </c>
      <c r="J2133" s="39">
        <v>58</v>
      </c>
      <c r="K2133" s="39">
        <v>60</v>
      </c>
      <c r="L2133" s="39">
        <v>48</v>
      </c>
      <c r="M2133" s="39">
        <v>55</v>
      </c>
      <c r="N2133" s="39">
        <v>56</v>
      </c>
    </row>
    <row r="2134" spans="1:14" x14ac:dyDescent="0.25">
      <c r="A2134" s="39" t="s">
        <v>135</v>
      </c>
      <c r="B2134" s="39" t="s">
        <v>135</v>
      </c>
      <c r="C2134" s="39">
        <v>5801000</v>
      </c>
      <c r="D2134" s="39">
        <v>0</v>
      </c>
      <c r="E2134" s="39">
        <v>63</v>
      </c>
      <c r="F2134" s="39">
        <v>61</v>
      </c>
      <c r="G2134" s="39">
        <v>54</v>
      </c>
      <c r="H2134" s="39">
        <v>59</v>
      </c>
      <c r="I2134" s="39">
        <v>59</v>
      </c>
      <c r="J2134" s="39">
        <v>59</v>
      </c>
      <c r="K2134" s="39">
        <v>59</v>
      </c>
      <c r="L2134" s="39">
        <v>59</v>
      </c>
      <c r="M2134" s="39">
        <v>59</v>
      </c>
      <c r="N2134" s="39">
        <v>59</v>
      </c>
    </row>
    <row r="2135" spans="1:14" x14ac:dyDescent="0.25">
      <c r="A2135" s="39" t="s">
        <v>135</v>
      </c>
      <c r="B2135" s="39" t="s">
        <v>135</v>
      </c>
      <c r="C2135" s="39">
        <v>5801000</v>
      </c>
      <c r="D2135" s="39">
        <v>1</v>
      </c>
      <c r="E2135" s="39">
        <v>60</v>
      </c>
      <c r="F2135" s="39">
        <v>62</v>
      </c>
      <c r="G2135" s="39">
        <v>60</v>
      </c>
      <c r="H2135" s="39">
        <v>53</v>
      </c>
      <c r="I2135" s="39">
        <v>58</v>
      </c>
      <c r="J2135" s="39">
        <v>58</v>
      </c>
      <c r="K2135" s="39">
        <v>58</v>
      </c>
      <c r="L2135" s="39">
        <v>58</v>
      </c>
      <c r="M2135" s="39">
        <v>58</v>
      </c>
      <c r="N2135" s="39">
        <v>58</v>
      </c>
    </row>
    <row r="2136" spans="1:14" x14ac:dyDescent="0.25">
      <c r="A2136" s="39" t="s">
        <v>135</v>
      </c>
      <c r="B2136" s="39" t="s">
        <v>135</v>
      </c>
      <c r="C2136" s="39">
        <v>5801000</v>
      </c>
      <c r="D2136" s="39">
        <v>10</v>
      </c>
      <c r="E2136" s="39">
        <v>83</v>
      </c>
      <c r="F2136" s="39">
        <v>98</v>
      </c>
      <c r="G2136" s="39">
        <v>81</v>
      </c>
      <c r="H2136" s="39">
        <v>72</v>
      </c>
      <c r="I2136" s="39">
        <v>82</v>
      </c>
      <c r="J2136" s="39">
        <v>63</v>
      </c>
      <c r="K2136" s="39">
        <v>56</v>
      </c>
      <c r="L2136" s="39">
        <v>64</v>
      </c>
      <c r="M2136" s="39">
        <v>78</v>
      </c>
      <c r="N2136" s="39">
        <v>61</v>
      </c>
    </row>
    <row r="2137" spans="1:14" x14ac:dyDescent="0.25">
      <c r="A2137" s="39" t="s">
        <v>135</v>
      </c>
      <c r="B2137" s="39" t="s">
        <v>135</v>
      </c>
      <c r="C2137" s="39">
        <v>5801000</v>
      </c>
      <c r="D2137" s="39">
        <v>11</v>
      </c>
      <c r="E2137" s="39">
        <v>69</v>
      </c>
      <c r="F2137" s="39">
        <v>77</v>
      </c>
      <c r="G2137" s="39">
        <v>91</v>
      </c>
      <c r="H2137" s="39">
        <v>76</v>
      </c>
      <c r="I2137" s="39">
        <v>67</v>
      </c>
      <c r="J2137" s="39">
        <v>77</v>
      </c>
      <c r="K2137" s="39">
        <v>59</v>
      </c>
      <c r="L2137" s="39">
        <v>52</v>
      </c>
      <c r="M2137" s="39">
        <v>60</v>
      </c>
      <c r="N2137" s="39">
        <v>73</v>
      </c>
    </row>
    <row r="2138" spans="1:14" x14ac:dyDescent="0.25">
      <c r="A2138" s="39" t="s">
        <v>135</v>
      </c>
      <c r="B2138" s="39" t="s">
        <v>135</v>
      </c>
      <c r="C2138" s="39">
        <v>5801000</v>
      </c>
      <c r="D2138" s="39">
        <v>12</v>
      </c>
      <c r="E2138" s="39">
        <v>74</v>
      </c>
      <c r="F2138" s="39">
        <v>67</v>
      </c>
      <c r="G2138" s="39">
        <v>75</v>
      </c>
      <c r="H2138" s="39">
        <v>89</v>
      </c>
      <c r="I2138" s="39">
        <v>74</v>
      </c>
      <c r="J2138" s="39">
        <v>65</v>
      </c>
      <c r="K2138" s="39">
        <v>75</v>
      </c>
      <c r="L2138" s="39">
        <v>57</v>
      </c>
      <c r="M2138" s="39">
        <v>51</v>
      </c>
      <c r="N2138" s="39">
        <v>58</v>
      </c>
    </row>
    <row r="2139" spans="1:14" x14ac:dyDescent="0.25">
      <c r="A2139" s="39" t="s">
        <v>135</v>
      </c>
      <c r="B2139" s="39" t="s">
        <v>135</v>
      </c>
      <c r="C2139" s="39">
        <v>5801000</v>
      </c>
      <c r="D2139" s="39">
        <v>2</v>
      </c>
      <c r="E2139" s="39">
        <v>76</v>
      </c>
      <c r="F2139" s="39">
        <v>59</v>
      </c>
      <c r="G2139" s="39">
        <v>61</v>
      </c>
      <c r="H2139" s="39">
        <v>60</v>
      </c>
      <c r="I2139" s="39">
        <v>52</v>
      </c>
      <c r="J2139" s="39">
        <v>58</v>
      </c>
      <c r="K2139" s="39">
        <v>58</v>
      </c>
      <c r="L2139" s="39">
        <v>58</v>
      </c>
      <c r="M2139" s="39">
        <v>58</v>
      </c>
      <c r="N2139" s="39">
        <v>58</v>
      </c>
    </row>
    <row r="2140" spans="1:14" x14ac:dyDescent="0.25">
      <c r="A2140" s="39" t="s">
        <v>135</v>
      </c>
      <c r="B2140" s="39" t="s">
        <v>135</v>
      </c>
      <c r="C2140" s="39">
        <v>5801000</v>
      </c>
      <c r="D2140" s="39">
        <v>3</v>
      </c>
      <c r="E2140" s="39">
        <v>62</v>
      </c>
      <c r="F2140" s="39">
        <v>76</v>
      </c>
      <c r="G2140" s="39">
        <v>59</v>
      </c>
      <c r="H2140" s="39">
        <v>61</v>
      </c>
      <c r="I2140" s="39">
        <v>59</v>
      </c>
      <c r="J2140" s="39">
        <v>52</v>
      </c>
      <c r="K2140" s="39">
        <v>57</v>
      </c>
      <c r="L2140" s="39">
        <v>57</v>
      </c>
      <c r="M2140" s="39">
        <v>57</v>
      </c>
      <c r="N2140" s="39">
        <v>57</v>
      </c>
    </row>
    <row r="2141" spans="1:14" x14ac:dyDescent="0.25">
      <c r="A2141" s="39" t="s">
        <v>135</v>
      </c>
      <c r="B2141" s="39" t="s">
        <v>135</v>
      </c>
      <c r="C2141" s="39">
        <v>5801000</v>
      </c>
      <c r="D2141" s="39">
        <v>4</v>
      </c>
      <c r="E2141" s="39">
        <v>55</v>
      </c>
      <c r="F2141" s="39">
        <v>62</v>
      </c>
      <c r="G2141" s="39">
        <v>76</v>
      </c>
      <c r="H2141" s="39">
        <v>60</v>
      </c>
      <c r="I2141" s="39">
        <v>62</v>
      </c>
      <c r="J2141" s="39">
        <v>60</v>
      </c>
      <c r="K2141" s="39">
        <v>53</v>
      </c>
      <c r="L2141" s="39">
        <v>58</v>
      </c>
      <c r="M2141" s="39">
        <v>58</v>
      </c>
      <c r="N2141" s="39">
        <v>58</v>
      </c>
    </row>
    <row r="2142" spans="1:14" x14ac:dyDescent="0.25">
      <c r="A2142" s="39" t="s">
        <v>135</v>
      </c>
      <c r="B2142" s="39" t="s">
        <v>135</v>
      </c>
      <c r="C2142" s="39">
        <v>5801000</v>
      </c>
      <c r="D2142" s="39">
        <v>5</v>
      </c>
      <c r="E2142" s="39">
        <v>59</v>
      </c>
      <c r="F2142" s="39">
        <v>53</v>
      </c>
      <c r="G2142" s="39">
        <v>61</v>
      </c>
      <c r="H2142" s="39">
        <v>74</v>
      </c>
      <c r="I2142" s="39">
        <v>58</v>
      </c>
      <c r="J2142" s="39">
        <v>60</v>
      </c>
      <c r="K2142" s="39">
        <v>58</v>
      </c>
      <c r="L2142" s="39">
        <v>51</v>
      </c>
      <c r="M2142" s="39">
        <v>56</v>
      </c>
      <c r="N2142" s="39">
        <v>56</v>
      </c>
    </row>
    <row r="2143" spans="1:14" x14ac:dyDescent="0.25">
      <c r="A2143" s="39" t="s">
        <v>135</v>
      </c>
      <c r="B2143" s="39" t="s">
        <v>135</v>
      </c>
      <c r="C2143" s="39">
        <v>5801000</v>
      </c>
      <c r="D2143" s="39">
        <v>6</v>
      </c>
      <c r="E2143" s="39">
        <v>79</v>
      </c>
      <c r="F2143" s="39">
        <v>60</v>
      </c>
      <c r="G2143" s="39">
        <v>54</v>
      </c>
      <c r="H2143" s="39">
        <v>62</v>
      </c>
      <c r="I2143" s="39">
        <v>76</v>
      </c>
      <c r="J2143" s="39">
        <v>59</v>
      </c>
      <c r="K2143" s="39">
        <v>61</v>
      </c>
      <c r="L2143" s="39">
        <v>59</v>
      </c>
      <c r="M2143" s="39">
        <v>52</v>
      </c>
      <c r="N2143" s="39">
        <v>57</v>
      </c>
    </row>
    <row r="2144" spans="1:14" x14ac:dyDescent="0.25">
      <c r="A2144" s="39" t="s">
        <v>135</v>
      </c>
      <c r="B2144" s="39" t="s">
        <v>135</v>
      </c>
      <c r="C2144" s="39">
        <v>5801000</v>
      </c>
      <c r="D2144" s="39">
        <v>7</v>
      </c>
      <c r="E2144" s="39">
        <v>69</v>
      </c>
      <c r="F2144" s="39">
        <v>79</v>
      </c>
      <c r="G2144" s="39">
        <v>60</v>
      </c>
      <c r="H2144" s="39">
        <v>54</v>
      </c>
      <c r="I2144" s="39">
        <v>61</v>
      </c>
      <c r="J2144" s="39">
        <v>75</v>
      </c>
      <c r="K2144" s="39">
        <v>59</v>
      </c>
      <c r="L2144" s="39">
        <v>61</v>
      </c>
      <c r="M2144" s="39">
        <v>59</v>
      </c>
      <c r="N2144" s="39">
        <v>52</v>
      </c>
    </row>
    <row r="2145" spans="1:14" x14ac:dyDescent="0.25">
      <c r="A2145" s="39" t="s">
        <v>135</v>
      </c>
      <c r="B2145" s="39" t="s">
        <v>135</v>
      </c>
      <c r="C2145" s="39">
        <v>5801000</v>
      </c>
      <c r="D2145" s="39">
        <v>8</v>
      </c>
      <c r="E2145" s="39">
        <v>77</v>
      </c>
      <c r="F2145" s="39">
        <v>68</v>
      </c>
      <c r="G2145" s="39">
        <v>78</v>
      </c>
      <c r="H2145" s="39">
        <v>60</v>
      </c>
      <c r="I2145" s="39">
        <v>53</v>
      </c>
      <c r="J2145" s="39">
        <v>61</v>
      </c>
      <c r="K2145" s="39">
        <v>75</v>
      </c>
      <c r="L2145" s="39">
        <v>58</v>
      </c>
      <c r="M2145" s="39">
        <v>60</v>
      </c>
      <c r="N2145" s="39">
        <v>59</v>
      </c>
    </row>
    <row r="2146" spans="1:14" x14ac:dyDescent="0.25">
      <c r="A2146" s="39" t="s">
        <v>135</v>
      </c>
      <c r="B2146" s="39" t="s">
        <v>135</v>
      </c>
      <c r="C2146" s="39">
        <v>5801000</v>
      </c>
      <c r="D2146" s="39">
        <v>9</v>
      </c>
      <c r="E2146" s="39">
        <v>93</v>
      </c>
      <c r="F2146" s="39">
        <v>78</v>
      </c>
      <c r="G2146" s="39">
        <v>68</v>
      </c>
      <c r="H2146" s="39">
        <v>79</v>
      </c>
      <c r="I2146" s="39">
        <v>60</v>
      </c>
      <c r="J2146" s="39">
        <v>53</v>
      </c>
      <c r="K2146" s="39">
        <v>61</v>
      </c>
      <c r="L2146" s="39">
        <v>75</v>
      </c>
      <c r="M2146" s="39">
        <v>58</v>
      </c>
      <c r="N2146" s="39">
        <v>60</v>
      </c>
    </row>
    <row r="2147" spans="1:14" x14ac:dyDescent="0.25">
      <c r="A2147" s="39" t="s">
        <v>135</v>
      </c>
      <c r="B2147" s="39" t="s">
        <v>135</v>
      </c>
      <c r="C2147" s="39">
        <v>5802000</v>
      </c>
      <c r="D2147" s="39">
        <v>0</v>
      </c>
      <c r="E2147" s="39">
        <v>87</v>
      </c>
      <c r="F2147" s="39">
        <v>85</v>
      </c>
      <c r="G2147" s="39">
        <v>75</v>
      </c>
      <c r="H2147" s="39">
        <v>82</v>
      </c>
      <c r="I2147" s="39">
        <v>82</v>
      </c>
      <c r="J2147" s="39">
        <v>82</v>
      </c>
      <c r="K2147" s="39">
        <v>82</v>
      </c>
      <c r="L2147" s="39">
        <v>82</v>
      </c>
      <c r="M2147" s="39">
        <v>82</v>
      </c>
      <c r="N2147" s="39">
        <v>82</v>
      </c>
    </row>
    <row r="2148" spans="1:14" x14ac:dyDescent="0.25">
      <c r="A2148" s="39" t="s">
        <v>135</v>
      </c>
      <c r="B2148" s="39" t="s">
        <v>135</v>
      </c>
      <c r="C2148" s="39">
        <v>5802000</v>
      </c>
      <c r="D2148" s="39">
        <v>1</v>
      </c>
      <c r="E2148" s="39">
        <v>82</v>
      </c>
      <c r="F2148" s="39">
        <v>91</v>
      </c>
      <c r="G2148" s="39">
        <v>89</v>
      </c>
      <c r="H2148" s="39">
        <v>78</v>
      </c>
      <c r="I2148" s="39">
        <v>86</v>
      </c>
      <c r="J2148" s="39">
        <v>86</v>
      </c>
      <c r="K2148" s="39">
        <v>86</v>
      </c>
      <c r="L2148" s="39">
        <v>86</v>
      </c>
      <c r="M2148" s="39">
        <v>86</v>
      </c>
      <c r="N2148" s="39">
        <v>86</v>
      </c>
    </row>
    <row r="2149" spans="1:14" x14ac:dyDescent="0.25">
      <c r="A2149" s="39" t="s">
        <v>135</v>
      </c>
      <c r="B2149" s="39" t="s">
        <v>135</v>
      </c>
      <c r="C2149" s="39">
        <v>5802000</v>
      </c>
      <c r="D2149" s="39">
        <v>10</v>
      </c>
      <c r="E2149" s="39">
        <v>113</v>
      </c>
      <c r="F2149" s="39">
        <v>85</v>
      </c>
      <c r="G2149" s="39">
        <v>82</v>
      </c>
      <c r="H2149" s="39">
        <v>84</v>
      </c>
      <c r="I2149" s="39">
        <v>85</v>
      </c>
      <c r="J2149" s="39">
        <v>93</v>
      </c>
      <c r="K2149" s="39">
        <v>92</v>
      </c>
      <c r="L2149" s="39">
        <v>82</v>
      </c>
      <c r="M2149" s="39">
        <v>78</v>
      </c>
      <c r="N2149" s="39">
        <v>76</v>
      </c>
    </row>
    <row r="2150" spans="1:14" x14ac:dyDescent="0.25">
      <c r="A2150" s="39" t="s">
        <v>135</v>
      </c>
      <c r="B2150" s="39" t="s">
        <v>135</v>
      </c>
      <c r="C2150" s="39">
        <v>5802000</v>
      </c>
      <c r="D2150" s="39">
        <v>11</v>
      </c>
      <c r="E2150" s="39">
        <v>80</v>
      </c>
      <c r="F2150" s="39">
        <v>101</v>
      </c>
      <c r="G2150" s="39">
        <v>76</v>
      </c>
      <c r="H2150" s="39">
        <v>73</v>
      </c>
      <c r="I2150" s="39">
        <v>75</v>
      </c>
      <c r="J2150" s="39">
        <v>76</v>
      </c>
      <c r="K2150" s="39">
        <v>83</v>
      </c>
      <c r="L2150" s="39">
        <v>82</v>
      </c>
      <c r="M2150" s="39">
        <v>73</v>
      </c>
      <c r="N2150" s="39">
        <v>70</v>
      </c>
    </row>
    <row r="2151" spans="1:14" x14ac:dyDescent="0.25">
      <c r="A2151" s="39" t="s">
        <v>135</v>
      </c>
      <c r="B2151" s="39" t="s">
        <v>135</v>
      </c>
      <c r="C2151" s="39">
        <v>5802000</v>
      </c>
      <c r="D2151" s="39">
        <v>12</v>
      </c>
      <c r="E2151" s="39">
        <v>75</v>
      </c>
      <c r="F2151" s="39">
        <v>72</v>
      </c>
      <c r="G2151" s="39">
        <v>91</v>
      </c>
      <c r="H2151" s="39">
        <v>68</v>
      </c>
      <c r="I2151" s="39">
        <v>66</v>
      </c>
      <c r="J2151" s="39">
        <v>68</v>
      </c>
      <c r="K2151" s="39">
        <v>69</v>
      </c>
      <c r="L2151" s="39">
        <v>74</v>
      </c>
      <c r="M2151" s="39">
        <v>74</v>
      </c>
      <c r="N2151" s="39">
        <v>66</v>
      </c>
    </row>
    <row r="2152" spans="1:14" x14ac:dyDescent="0.25">
      <c r="A2152" s="39" t="s">
        <v>135</v>
      </c>
      <c r="B2152" s="39" t="s">
        <v>135</v>
      </c>
      <c r="C2152" s="39">
        <v>5802000</v>
      </c>
      <c r="D2152" s="39">
        <v>2</v>
      </c>
      <c r="E2152" s="39">
        <v>85</v>
      </c>
      <c r="F2152" s="39">
        <v>83</v>
      </c>
      <c r="G2152" s="39">
        <v>91</v>
      </c>
      <c r="H2152" s="39">
        <v>89</v>
      </c>
      <c r="I2152" s="39">
        <v>78</v>
      </c>
      <c r="J2152" s="39">
        <v>86</v>
      </c>
      <c r="K2152" s="39">
        <v>86</v>
      </c>
      <c r="L2152" s="39">
        <v>86</v>
      </c>
      <c r="M2152" s="39">
        <v>86</v>
      </c>
      <c r="N2152" s="39">
        <v>86</v>
      </c>
    </row>
    <row r="2153" spans="1:14" x14ac:dyDescent="0.25">
      <c r="A2153" s="39" t="s">
        <v>135</v>
      </c>
      <c r="B2153" s="39" t="s">
        <v>135</v>
      </c>
      <c r="C2153" s="39">
        <v>5802000</v>
      </c>
      <c r="D2153" s="39">
        <v>3</v>
      </c>
      <c r="E2153" s="39">
        <v>88</v>
      </c>
      <c r="F2153" s="39">
        <v>84</v>
      </c>
      <c r="G2153" s="39">
        <v>82</v>
      </c>
      <c r="H2153" s="39">
        <v>91</v>
      </c>
      <c r="I2153" s="39">
        <v>89</v>
      </c>
      <c r="J2153" s="39">
        <v>78</v>
      </c>
      <c r="K2153" s="39">
        <v>86</v>
      </c>
      <c r="L2153" s="39">
        <v>86</v>
      </c>
      <c r="M2153" s="39">
        <v>86</v>
      </c>
      <c r="N2153" s="39">
        <v>86</v>
      </c>
    </row>
    <row r="2154" spans="1:14" x14ac:dyDescent="0.25">
      <c r="A2154" s="39" t="s">
        <v>135</v>
      </c>
      <c r="B2154" s="39" t="s">
        <v>135</v>
      </c>
      <c r="C2154" s="39">
        <v>5802000</v>
      </c>
      <c r="D2154" s="39">
        <v>4</v>
      </c>
      <c r="E2154" s="39">
        <v>99</v>
      </c>
      <c r="F2154" s="39">
        <v>88</v>
      </c>
      <c r="G2154" s="39">
        <v>84</v>
      </c>
      <c r="H2154" s="39">
        <v>82</v>
      </c>
      <c r="I2154" s="39">
        <v>91</v>
      </c>
      <c r="J2154" s="39">
        <v>89</v>
      </c>
      <c r="K2154" s="39">
        <v>78</v>
      </c>
      <c r="L2154" s="39">
        <v>86</v>
      </c>
      <c r="M2154" s="39">
        <v>86</v>
      </c>
      <c r="N2154" s="39">
        <v>86</v>
      </c>
    </row>
    <row r="2155" spans="1:14" x14ac:dyDescent="0.25">
      <c r="A2155" s="39" t="s">
        <v>135</v>
      </c>
      <c r="B2155" s="39" t="s">
        <v>135</v>
      </c>
      <c r="C2155" s="39">
        <v>5802000</v>
      </c>
      <c r="D2155" s="39">
        <v>5</v>
      </c>
      <c r="E2155" s="39">
        <v>100</v>
      </c>
      <c r="F2155" s="39">
        <v>99</v>
      </c>
      <c r="G2155" s="39">
        <v>88</v>
      </c>
      <c r="H2155" s="39">
        <v>84</v>
      </c>
      <c r="I2155" s="39">
        <v>82</v>
      </c>
      <c r="J2155" s="39">
        <v>91</v>
      </c>
      <c r="K2155" s="39">
        <v>88</v>
      </c>
      <c r="L2155" s="39">
        <v>78</v>
      </c>
      <c r="M2155" s="39">
        <v>86</v>
      </c>
      <c r="N2155" s="39">
        <v>86</v>
      </c>
    </row>
    <row r="2156" spans="1:14" x14ac:dyDescent="0.25">
      <c r="A2156" s="39" t="s">
        <v>135</v>
      </c>
      <c r="B2156" s="39" t="s">
        <v>135</v>
      </c>
      <c r="C2156" s="39">
        <v>5802000</v>
      </c>
      <c r="D2156" s="39">
        <v>6</v>
      </c>
      <c r="E2156" s="39">
        <v>94</v>
      </c>
      <c r="F2156" s="39">
        <v>102</v>
      </c>
      <c r="G2156" s="39">
        <v>101</v>
      </c>
      <c r="H2156" s="39">
        <v>90</v>
      </c>
      <c r="I2156" s="39">
        <v>86</v>
      </c>
      <c r="J2156" s="39">
        <v>84</v>
      </c>
      <c r="K2156" s="39">
        <v>93</v>
      </c>
      <c r="L2156" s="39">
        <v>91</v>
      </c>
      <c r="M2156" s="39">
        <v>79</v>
      </c>
      <c r="N2156" s="39">
        <v>88</v>
      </c>
    </row>
    <row r="2157" spans="1:14" x14ac:dyDescent="0.25">
      <c r="A2157" s="39" t="s">
        <v>135</v>
      </c>
      <c r="B2157" s="39" t="s">
        <v>135</v>
      </c>
      <c r="C2157" s="39">
        <v>5802000</v>
      </c>
      <c r="D2157" s="39">
        <v>7</v>
      </c>
      <c r="E2157" s="39">
        <v>91</v>
      </c>
      <c r="F2157" s="39">
        <v>92</v>
      </c>
      <c r="G2157" s="39">
        <v>100</v>
      </c>
      <c r="H2157" s="39">
        <v>99</v>
      </c>
      <c r="I2157" s="39">
        <v>89</v>
      </c>
      <c r="J2157" s="39">
        <v>84</v>
      </c>
      <c r="K2157" s="39">
        <v>83</v>
      </c>
      <c r="L2157" s="39">
        <v>91</v>
      </c>
      <c r="M2157" s="39">
        <v>89</v>
      </c>
      <c r="N2157" s="39">
        <v>78</v>
      </c>
    </row>
    <row r="2158" spans="1:14" x14ac:dyDescent="0.25">
      <c r="A2158" s="39" t="s">
        <v>135</v>
      </c>
      <c r="B2158" s="39" t="s">
        <v>135</v>
      </c>
      <c r="C2158" s="39">
        <v>5802000</v>
      </c>
      <c r="D2158" s="39">
        <v>8</v>
      </c>
      <c r="E2158" s="39">
        <v>88</v>
      </c>
      <c r="F2158" s="39">
        <v>91</v>
      </c>
      <c r="G2158" s="39">
        <v>92</v>
      </c>
      <c r="H2158" s="39">
        <v>100</v>
      </c>
      <c r="I2158" s="39">
        <v>99</v>
      </c>
      <c r="J2158" s="39">
        <v>88</v>
      </c>
      <c r="K2158" s="39">
        <v>84</v>
      </c>
      <c r="L2158" s="39">
        <v>82</v>
      </c>
      <c r="M2158" s="39">
        <v>90</v>
      </c>
      <c r="N2158" s="39">
        <v>88</v>
      </c>
    </row>
    <row r="2159" spans="1:14" x14ac:dyDescent="0.25">
      <c r="A2159" s="39" t="s">
        <v>135</v>
      </c>
      <c r="B2159" s="39" t="s">
        <v>135</v>
      </c>
      <c r="C2159" s="39">
        <v>5802000</v>
      </c>
      <c r="D2159" s="39">
        <v>9</v>
      </c>
      <c r="E2159" s="39">
        <v>91</v>
      </c>
      <c r="F2159" s="39">
        <v>88</v>
      </c>
      <c r="G2159" s="39">
        <v>90</v>
      </c>
      <c r="H2159" s="39">
        <v>92</v>
      </c>
      <c r="I2159" s="39">
        <v>99</v>
      </c>
      <c r="J2159" s="39">
        <v>98</v>
      </c>
      <c r="K2159" s="39">
        <v>88</v>
      </c>
      <c r="L2159" s="39">
        <v>84</v>
      </c>
      <c r="M2159" s="39">
        <v>82</v>
      </c>
      <c r="N2159" s="39">
        <v>90</v>
      </c>
    </row>
    <row r="2160" spans="1:14" x14ac:dyDescent="0.25">
      <c r="A2160" s="39" t="s">
        <v>135</v>
      </c>
      <c r="B2160" s="39" t="s">
        <v>135</v>
      </c>
      <c r="C2160" s="39">
        <v>5803000</v>
      </c>
      <c r="D2160" s="39">
        <v>0</v>
      </c>
      <c r="E2160" s="39">
        <v>47</v>
      </c>
      <c r="F2160" s="39">
        <v>46</v>
      </c>
      <c r="G2160" s="39">
        <v>40</v>
      </c>
      <c r="H2160" s="39">
        <v>45</v>
      </c>
      <c r="I2160" s="39">
        <v>45</v>
      </c>
      <c r="J2160" s="39">
        <v>45</v>
      </c>
      <c r="K2160" s="39">
        <v>45</v>
      </c>
      <c r="L2160" s="39">
        <v>45</v>
      </c>
      <c r="M2160" s="39">
        <v>45</v>
      </c>
      <c r="N2160" s="39">
        <v>45</v>
      </c>
    </row>
    <row r="2161" spans="1:14" x14ac:dyDescent="0.25">
      <c r="A2161" s="39" t="s">
        <v>135</v>
      </c>
      <c r="B2161" s="39" t="s">
        <v>135</v>
      </c>
      <c r="C2161" s="39">
        <v>5803000</v>
      </c>
      <c r="D2161" s="39">
        <v>1</v>
      </c>
      <c r="E2161" s="39">
        <v>43</v>
      </c>
      <c r="F2161" s="39">
        <v>46</v>
      </c>
      <c r="G2161" s="39">
        <v>45</v>
      </c>
      <c r="H2161" s="39">
        <v>39</v>
      </c>
      <c r="I2161" s="39">
        <v>43</v>
      </c>
      <c r="J2161" s="39">
        <v>43</v>
      </c>
      <c r="K2161" s="39">
        <v>43</v>
      </c>
      <c r="L2161" s="39">
        <v>43</v>
      </c>
      <c r="M2161" s="39">
        <v>43</v>
      </c>
      <c r="N2161" s="39">
        <v>43</v>
      </c>
    </row>
    <row r="2162" spans="1:14" x14ac:dyDescent="0.25">
      <c r="A2162" s="39" t="s">
        <v>135</v>
      </c>
      <c r="B2162" s="39" t="s">
        <v>135</v>
      </c>
      <c r="C2162" s="39">
        <v>5803000</v>
      </c>
      <c r="D2162" s="39">
        <v>10</v>
      </c>
      <c r="E2162" s="39">
        <v>58</v>
      </c>
      <c r="F2162" s="39">
        <v>56</v>
      </c>
      <c r="G2162" s="39">
        <v>63</v>
      </c>
      <c r="H2162" s="39">
        <v>66</v>
      </c>
      <c r="I2162" s="39">
        <v>52</v>
      </c>
      <c r="J2162" s="39">
        <v>42</v>
      </c>
      <c r="K2162" s="39">
        <v>63</v>
      </c>
      <c r="L2162" s="39">
        <v>61</v>
      </c>
      <c r="M2162" s="39">
        <v>45</v>
      </c>
      <c r="N2162" s="39">
        <v>51</v>
      </c>
    </row>
    <row r="2163" spans="1:14" x14ac:dyDescent="0.25">
      <c r="A2163" s="39" t="s">
        <v>135</v>
      </c>
      <c r="B2163" s="39" t="s">
        <v>135</v>
      </c>
      <c r="C2163" s="39">
        <v>5803000</v>
      </c>
      <c r="D2163" s="39">
        <v>11</v>
      </c>
      <c r="E2163" s="39">
        <v>53</v>
      </c>
      <c r="F2163" s="39">
        <v>62</v>
      </c>
      <c r="G2163" s="39">
        <v>59</v>
      </c>
      <c r="H2163" s="39">
        <v>67</v>
      </c>
      <c r="I2163" s="39">
        <v>70</v>
      </c>
      <c r="J2163" s="39">
        <v>56</v>
      </c>
      <c r="K2163" s="39">
        <v>44</v>
      </c>
      <c r="L2163" s="39">
        <v>67</v>
      </c>
      <c r="M2163" s="39">
        <v>65</v>
      </c>
      <c r="N2163" s="39">
        <v>48</v>
      </c>
    </row>
    <row r="2164" spans="1:14" x14ac:dyDescent="0.25">
      <c r="A2164" s="39" t="s">
        <v>135</v>
      </c>
      <c r="B2164" s="39" t="s">
        <v>135</v>
      </c>
      <c r="C2164" s="39">
        <v>5803000</v>
      </c>
      <c r="D2164" s="39">
        <v>12</v>
      </c>
      <c r="E2164" s="39">
        <v>43</v>
      </c>
      <c r="F2164" s="39">
        <v>52</v>
      </c>
      <c r="G2164" s="39">
        <v>60</v>
      </c>
      <c r="H2164" s="39">
        <v>58</v>
      </c>
      <c r="I2164" s="39">
        <v>65</v>
      </c>
      <c r="J2164" s="39">
        <v>68</v>
      </c>
      <c r="K2164" s="39">
        <v>54</v>
      </c>
      <c r="L2164" s="39">
        <v>43</v>
      </c>
      <c r="M2164" s="39">
        <v>65</v>
      </c>
      <c r="N2164" s="39">
        <v>63</v>
      </c>
    </row>
    <row r="2165" spans="1:14" x14ac:dyDescent="0.25">
      <c r="A2165" s="39" t="s">
        <v>135</v>
      </c>
      <c r="B2165" s="39" t="s">
        <v>135</v>
      </c>
      <c r="C2165" s="39">
        <v>5803000</v>
      </c>
      <c r="D2165" s="39">
        <v>2</v>
      </c>
      <c r="E2165" s="39">
        <v>38</v>
      </c>
      <c r="F2165" s="39">
        <v>42</v>
      </c>
      <c r="G2165" s="39">
        <v>46</v>
      </c>
      <c r="H2165" s="39">
        <v>44</v>
      </c>
      <c r="I2165" s="39">
        <v>39</v>
      </c>
      <c r="J2165" s="39">
        <v>43</v>
      </c>
      <c r="K2165" s="39">
        <v>43</v>
      </c>
      <c r="L2165" s="39">
        <v>43</v>
      </c>
      <c r="M2165" s="39">
        <v>43</v>
      </c>
      <c r="N2165" s="39">
        <v>43</v>
      </c>
    </row>
    <row r="2166" spans="1:14" x14ac:dyDescent="0.25">
      <c r="A2166" s="39" t="s">
        <v>135</v>
      </c>
      <c r="B2166" s="39" t="s">
        <v>135</v>
      </c>
      <c r="C2166" s="39">
        <v>5803000</v>
      </c>
      <c r="D2166" s="39">
        <v>3</v>
      </c>
      <c r="E2166" s="39">
        <v>51</v>
      </c>
      <c r="F2166" s="39">
        <v>37</v>
      </c>
      <c r="G2166" s="39">
        <v>42</v>
      </c>
      <c r="H2166" s="39">
        <v>45</v>
      </c>
      <c r="I2166" s="39">
        <v>44</v>
      </c>
      <c r="J2166" s="39">
        <v>39</v>
      </c>
      <c r="K2166" s="39">
        <v>43</v>
      </c>
      <c r="L2166" s="39">
        <v>43</v>
      </c>
      <c r="M2166" s="39">
        <v>43</v>
      </c>
      <c r="N2166" s="39">
        <v>43</v>
      </c>
    </row>
    <row r="2167" spans="1:14" x14ac:dyDescent="0.25">
      <c r="A2167" s="39" t="s">
        <v>135</v>
      </c>
      <c r="B2167" s="39" t="s">
        <v>135</v>
      </c>
      <c r="C2167" s="39">
        <v>5803000</v>
      </c>
      <c r="D2167" s="39">
        <v>4</v>
      </c>
      <c r="E2167" s="39">
        <v>51</v>
      </c>
      <c r="F2167" s="39">
        <v>50</v>
      </c>
      <c r="G2167" s="39">
        <v>37</v>
      </c>
      <c r="H2167" s="39">
        <v>41</v>
      </c>
      <c r="I2167" s="39">
        <v>44</v>
      </c>
      <c r="J2167" s="39">
        <v>43</v>
      </c>
      <c r="K2167" s="39">
        <v>38</v>
      </c>
      <c r="L2167" s="39">
        <v>42</v>
      </c>
      <c r="M2167" s="39">
        <v>42</v>
      </c>
      <c r="N2167" s="39">
        <v>42</v>
      </c>
    </row>
    <row r="2168" spans="1:14" x14ac:dyDescent="0.25">
      <c r="A2168" s="39" t="s">
        <v>135</v>
      </c>
      <c r="B2168" s="39" t="s">
        <v>135</v>
      </c>
      <c r="C2168" s="39">
        <v>5803000</v>
      </c>
      <c r="D2168" s="39">
        <v>5</v>
      </c>
      <c r="E2168" s="39">
        <v>35</v>
      </c>
      <c r="F2168" s="39">
        <v>53</v>
      </c>
      <c r="G2168" s="39">
        <v>51</v>
      </c>
      <c r="H2168" s="39">
        <v>38</v>
      </c>
      <c r="I2168" s="39">
        <v>43</v>
      </c>
      <c r="J2168" s="39">
        <v>46</v>
      </c>
      <c r="K2168" s="39">
        <v>45</v>
      </c>
      <c r="L2168" s="39">
        <v>39</v>
      </c>
      <c r="M2168" s="39">
        <v>43</v>
      </c>
      <c r="N2168" s="39">
        <v>43</v>
      </c>
    </row>
    <row r="2169" spans="1:14" x14ac:dyDescent="0.25">
      <c r="A2169" s="39" t="s">
        <v>135</v>
      </c>
      <c r="B2169" s="39" t="s">
        <v>135</v>
      </c>
      <c r="C2169" s="39">
        <v>5803000</v>
      </c>
      <c r="D2169" s="39">
        <v>6</v>
      </c>
      <c r="E2169" s="39">
        <v>45</v>
      </c>
      <c r="F2169" s="39">
        <v>36</v>
      </c>
      <c r="G2169" s="39">
        <v>54</v>
      </c>
      <c r="H2169" s="39">
        <v>53</v>
      </c>
      <c r="I2169" s="39">
        <v>39</v>
      </c>
      <c r="J2169" s="39">
        <v>44</v>
      </c>
      <c r="K2169" s="39">
        <v>47</v>
      </c>
      <c r="L2169" s="39">
        <v>46</v>
      </c>
      <c r="M2169" s="39">
        <v>40</v>
      </c>
      <c r="N2169" s="39">
        <v>44</v>
      </c>
    </row>
    <row r="2170" spans="1:14" x14ac:dyDescent="0.25">
      <c r="A2170" s="39" t="s">
        <v>135</v>
      </c>
      <c r="B2170" s="39" t="s">
        <v>135</v>
      </c>
      <c r="C2170" s="39">
        <v>5803000</v>
      </c>
      <c r="D2170" s="39">
        <v>7</v>
      </c>
      <c r="E2170" s="39">
        <v>60</v>
      </c>
      <c r="F2170" s="39">
        <v>47</v>
      </c>
      <c r="G2170" s="39">
        <v>38</v>
      </c>
      <c r="H2170" s="39">
        <v>57</v>
      </c>
      <c r="I2170" s="39">
        <v>55</v>
      </c>
      <c r="J2170" s="39">
        <v>41</v>
      </c>
      <c r="K2170" s="39">
        <v>46</v>
      </c>
      <c r="L2170" s="39">
        <v>49</v>
      </c>
      <c r="M2170" s="39">
        <v>48</v>
      </c>
      <c r="N2170" s="39">
        <v>42</v>
      </c>
    </row>
    <row r="2171" spans="1:14" x14ac:dyDescent="0.25">
      <c r="A2171" s="39" t="s">
        <v>135</v>
      </c>
      <c r="B2171" s="39" t="s">
        <v>135</v>
      </c>
      <c r="C2171" s="39">
        <v>5803000</v>
      </c>
      <c r="D2171" s="39">
        <v>8</v>
      </c>
      <c r="E2171" s="39">
        <v>58</v>
      </c>
      <c r="F2171" s="39">
        <v>60</v>
      </c>
      <c r="G2171" s="39">
        <v>48</v>
      </c>
      <c r="H2171" s="39">
        <v>38</v>
      </c>
      <c r="I2171" s="39">
        <v>58</v>
      </c>
      <c r="J2171" s="39">
        <v>56</v>
      </c>
      <c r="K2171" s="39">
        <v>41</v>
      </c>
      <c r="L2171" s="39">
        <v>46</v>
      </c>
      <c r="M2171" s="39">
        <v>50</v>
      </c>
      <c r="N2171" s="39">
        <v>49</v>
      </c>
    </row>
    <row r="2172" spans="1:14" x14ac:dyDescent="0.25">
      <c r="A2172" s="39" t="s">
        <v>135</v>
      </c>
      <c r="B2172" s="39" t="s">
        <v>135</v>
      </c>
      <c r="C2172" s="39">
        <v>5803000</v>
      </c>
      <c r="D2172" s="39">
        <v>9</v>
      </c>
      <c r="E2172" s="39">
        <v>54</v>
      </c>
      <c r="F2172" s="39">
        <v>62</v>
      </c>
      <c r="G2172" s="39">
        <v>65</v>
      </c>
      <c r="H2172" s="39">
        <v>51</v>
      </c>
      <c r="I2172" s="39">
        <v>41</v>
      </c>
      <c r="J2172" s="39">
        <v>62</v>
      </c>
      <c r="K2172" s="39">
        <v>60</v>
      </c>
      <c r="L2172" s="39">
        <v>44</v>
      </c>
      <c r="M2172" s="39">
        <v>50</v>
      </c>
      <c r="N2172" s="39">
        <v>53</v>
      </c>
    </row>
    <row r="2173" spans="1:14" x14ac:dyDescent="0.25">
      <c r="A2173" s="39" t="s">
        <v>135</v>
      </c>
      <c r="B2173" s="39" t="s">
        <v>135</v>
      </c>
      <c r="C2173" s="39">
        <v>5804000</v>
      </c>
      <c r="D2173" s="39">
        <v>0</v>
      </c>
      <c r="E2173" s="39">
        <v>133</v>
      </c>
      <c r="F2173" s="39">
        <v>130</v>
      </c>
      <c r="G2173" s="39">
        <v>114</v>
      </c>
      <c r="H2173" s="39">
        <v>126</v>
      </c>
      <c r="I2173" s="39">
        <v>126</v>
      </c>
      <c r="J2173" s="39">
        <v>126</v>
      </c>
      <c r="K2173" s="39">
        <v>126</v>
      </c>
      <c r="L2173" s="39">
        <v>126</v>
      </c>
      <c r="M2173" s="39">
        <v>126</v>
      </c>
      <c r="N2173" s="39">
        <v>126</v>
      </c>
    </row>
    <row r="2174" spans="1:14" x14ac:dyDescent="0.25">
      <c r="A2174" s="39" t="s">
        <v>135</v>
      </c>
      <c r="B2174" s="39" t="s">
        <v>135</v>
      </c>
      <c r="C2174" s="39">
        <v>5804000</v>
      </c>
      <c r="D2174" s="39">
        <v>1</v>
      </c>
      <c r="E2174" s="39">
        <v>161</v>
      </c>
      <c r="F2174" s="39">
        <v>134</v>
      </c>
      <c r="G2174" s="39">
        <v>130</v>
      </c>
      <c r="H2174" s="39">
        <v>114</v>
      </c>
      <c r="I2174" s="39">
        <v>126</v>
      </c>
      <c r="J2174" s="39">
        <v>126</v>
      </c>
      <c r="K2174" s="39">
        <v>126</v>
      </c>
      <c r="L2174" s="39">
        <v>126</v>
      </c>
      <c r="M2174" s="39">
        <v>126</v>
      </c>
      <c r="N2174" s="39">
        <v>126</v>
      </c>
    </row>
    <row r="2175" spans="1:14" x14ac:dyDescent="0.25">
      <c r="A2175" s="39" t="s">
        <v>135</v>
      </c>
      <c r="B2175" s="39" t="s">
        <v>135</v>
      </c>
      <c r="C2175" s="39">
        <v>5804000</v>
      </c>
      <c r="D2175" s="39">
        <v>10</v>
      </c>
      <c r="E2175" s="39">
        <v>126</v>
      </c>
      <c r="F2175" s="39">
        <v>150</v>
      </c>
      <c r="G2175" s="39">
        <v>139</v>
      </c>
      <c r="H2175" s="39">
        <v>146</v>
      </c>
      <c r="I2175" s="39">
        <v>123</v>
      </c>
      <c r="J2175" s="39">
        <v>125</v>
      </c>
      <c r="K2175" s="39">
        <v>134</v>
      </c>
      <c r="L2175" s="39">
        <v>137</v>
      </c>
      <c r="M2175" s="39">
        <v>155</v>
      </c>
      <c r="N2175" s="39">
        <v>172</v>
      </c>
    </row>
    <row r="2176" spans="1:14" x14ac:dyDescent="0.25">
      <c r="A2176" s="39" t="s">
        <v>135</v>
      </c>
      <c r="B2176" s="39" t="s">
        <v>135</v>
      </c>
      <c r="C2176" s="39">
        <v>5804000</v>
      </c>
      <c r="D2176" s="39">
        <v>11</v>
      </c>
      <c r="E2176" s="39">
        <v>135</v>
      </c>
      <c r="F2176" s="39">
        <v>121</v>
      </c>
      <c r="G2176" s="39">
        <v>144</v>
      </c>
      <c r="H2176" s="39">
        <v>134</v>
      </c>
      <c r="I2176" s="39">
        <v>141</v>
      </c>
      <c r="J2176" s="39">
        <v>118</v>
      </c>
      <c r="K2176" s="39">
        <v>121</v>
      </c>
      <c r="L2176" s="39">
        <v>129</v>
      </c>
      <c r="M2176" s="39">
        <v>132</v>
      </c>
      <c r="N2176" s="39">
        <v>149</v>
      </c>
    </row>
    <row r="2177" spans="1:14" x14ac:dyDescent="0.25">
      <c r="A2177" s="39" t="s">
        <v>135</v>
      </c>
      <c r="B2177" s="39" t="s">
        <v>135</v>
      </c>
      <c r="C2177" s="39">
        <v>5804000</v>
      </c>
      <c r="D2177" s="39">
        <v>12</v>
      </c>
      <c r="E2177" s="39">
        <v>126</v>
      </c>
      <c r="F2177" s="39">
        <v>135</v>
      </c>
      <c r="G2177" s="39">
        <v>122</v>
      </c>
      <c r="H2177" s="39">
        <v>145</v>
      </c>
      <c r="I2177" s="39">
        <v>135</v>
      </c>
      <c r="J2177" s="39">
        <v>142</v>
      </c>
      <c r="K2177" s="39">
        <v>119</v>
      </c>
      <c r="L2177" s="39">
        <v>121</v>
      </c>
      <c r="M2177" s="39">
        <v>130</v>
      </c>
      <c r="N2177" s="39">
        <v>133</v>
      </c>
    </row>
    <row r="2178" spans="1:14" x14ac:dyDescent="0.25">
      <c r="A2178" s="39" t="s">
        <v>135</v>
      </c>
      <c r="B2178" s="39" t="s">
        <v>135</v>
      </c>
      <c r="C2178" s="39">
        <v>5804000</v>
      </c>
      <c r="D2178" s="39">
        <v>2</v>
      </c>
      <c r="E2178" s="39">
        <v>148</v>
      </c>
      <c r="F2178" s="39">
        <v>164</v>
      </c>
      <c r="G2178" s="39">
        <v>137</v>
      </c>
      <c r="H2178" s="39">
        <v>133</v>
      </c>
      <c r="I2178" s="39">
        <v>117</v>
      </c>
      <c r="J2178" s="39">
        <v>129</v>
      </c>
      <c r="K2178" s="39">
        <v>129</v>
      </c>
      <c r="L2178" s="39">
        <v>129</v>
      </c>
      <c r="M2178" s="39">
        <v>129</v>
      </c>
      <c r="N2178" s="39">
        <v>129</v>
      </c>
    </row>
    <row r="2179" spans="1:14" x14ac:dyDescent="0.25">
      <c r="A2179" s="39" t="s">
        <v>135</v>
      </c>
      <c r="B2179" s="39" t="s">
        <v>135</v>
      </c>
      <c r="C2179" s="39">
        <v>5804000</v>
      </c>
      <c r="D2179" s="39">
        <v>3</v>
      </c>
      <c r="E2179" s="39">
        <v>136</v>
      </c>
      <c r="F2179" s="39">
        <v>154</v>
      </c>
      <c r="G2179" s="39">
        <v>170</v>
      </c>
      <c r="H2179" s="39">
        <v>142</v>
      </c>
      <c r="I2179" s="39">
        <v>138</v>
      </c>
      <c r="J2179" s="39">
        <v>121</v>
      </c>
      <c r="K2179" s="39">
        <v>134</v>
      </c>
      <c r="L2179" s="39">
        <v>134</v>
      </c>
      <c r="M2179" s="39">
        <v>134</v>
      </c>
      <c r="N2179" s="39">
        <v>134</v>
      </c>
    </row>
    <row r="2180" spans="1:14" x14ac:dyDescent="0.25">
      <c r="A2180" s="39" t="s">
        <v>135</v>
      </c>
      <c r="B2180" s="39" t="s">
        <v>135</v>
      </c>
      <c r="C2180" s="39">
        <v>5804000</v>
      </c>
      <c r="D2180" s="39">
        <v>4</v>
      </c>
      <c r="E2180" s="39">
        <v>134</v>
      </c>
      <c r="F2180" s="39">
        <v>137</v>
      </c>
      <c r="G2180" s="39">
        <v>155</v>
      </c>
      <c r="H2180" s="39">
        <v>171</v>
      </c>
      <c r="I2180" s="39">
        <v>143</v>
      </c>
      <c r="J2180" s="39">
        <v>139</v>
      </c>
      <c r="K2180" s="39">
        <v>122</v>
      </c>
      <c r="L2180" s="39">
        <v>135</v>
      </c>
      <c r="M2180" s="39">
        <v>135</v>
      </c>
      <c r="N2180" s="39">
        <v>135</v>
      </c>
    </row>
    <row r="2181" spans="1:14" x14ac:dyDescent="0.25">
      <c r="A2181" s="39" t="s">
        <v>135</v>
      </c>
      <c r="B2181" s="39" t="s">
        <v>135</v>
      </c>
      <c r="C2181" s="39">
        <v>5804000</v>
      </c>
      <c r="D2181" s="39">
        <v>5</v>
      </c>
      <c r="E2181" s="39">
        <v>128</v>
      </c>
      <c r="F2181" s="39">
        <v>137</v>
      </c>
      <c r="G2181" s="39">
        <v>140</v>
      </c>
      <c r="H2181" s="39">
        <v>158</v>
      </c>
      <c r="I2181" s="39">
        <v>175</v>
      </c>
      <c r="J2181" s="39">
        <v>146</v>
      </c>
      <c r="K2181" s="39">
        <v>142</v>
      </c>
      <c r="L2181" s="39">
        <v>124</v>
      </c>
      <c r="M2181" s="39">
        <v>137</v>
      </c>
      <c r="N2181" s="39">
        <v>137</v>
      </c>
    </row>
    <row r="2182" spans="1:14" x14ac:dyDescent="0.25">
      <c r="A2182" s="39" t="s">
        <v>135</v>
      </c>
      <c r="B2182" s="39" t="s">
        <v>135</v>
      </c>
      <c r="C2182" s="39">
        <v>5804000</v>
      </c>
      <c r="D2182" s="39">
        <v>6</v>
      </c>
      <c r="E2182" s="39">
        <v>128</v>
      </c>
      <c r="F2182" s="39">
        <v>131</v>
      </c>
      <c r="G2182" s="39">
        <v>140</v>
      </c>
      <c r="H2182" s="39">
        <v>143</v>
      </c>
      <c r="I2182" s="39">
        <v>162</v>
      </c>
      <c r="J2182" s="39">
        <v>180</v>
      </c>
      <c r="K2182" s="39">
        <v>149</v>
      </c>
      <c r="L2182" s="39">
        <v>146</v>
      </c>
      <c r="M2182" s="39">
        <v>128</v>
      </c>
      <c r="N2182" s="39">
        <v>141</v>
      </c>
    </row>
    <row r="2183" spans="1:14" x14ac:dyDescent="0.25">
      <c r="A2183" s="39" t="s">
        <v>135</v>
      </c>
      <c r="B2183" s="39" t="s">
        <v>135</v>
      </c>
      <c r="C2183" s="39">
        <v>5804000</v>
      </c>
      <c r="D2183" s="39">
        <v>7</v>
      </c>
      <c r="E2183" s="39">
        <v>155</v>
      </c>
      <c r="F2183" s="39">
        <v>130</v>
      </c>
      <c r="G2183" s="39">
        <v>133</v>
      </c>
      <c r="H2183" s="39">
        <v>143</v>
      </c>
      <c r="I2183" s="39">
        <v>146</v>
      </c>
      <c r="J2183" s="39">
        <v>165</v>
      </c>
      <c r="K2183" s="39">
        <v>182</v>
      </c>
      <c r="L2183" s="39">
        <v>152</v>
      </c>
      <c r="M2183" s="39">
        <v>148</v>
      </c>
      <c r="N2183" s="39">
        <v>130</v>
      </c>
    </row>
    <row r="2184" spans="1:14" x14ac:dyDescent="0.25">
      <c r="A2184" s="39" t="s">
        <v>135</v>
      </c>
      <c r="B2184" s="39" t="s">
        <v>135</v>
      </c>
      <c r="C2184" s="39">
        <v>5804000</v>
      </c>
      <c r="D2184" s="39">
        <v>8</v>
      </c>
      <c r="E2184" s="39">
        <v>146</v>
      </c>
      <c r="F2184" s="39">
        <v>153</v>
      </c>
      <c r="G2184" s="39">
        <v>129</v>
      </c>
      <c r="H2184" s="39">
        <v>131</v>
      </c>
      <c r="I2184" s="39">
        <v>141</v>
      </c>
      <c r="J2184" s="39">
        <v>144</v>
      </c>
      <c r="K2184" s="39">
        <v>162</v>
      </c>
      <c r="L2184" s="39">
        <v>180</v>
      </c>
      <c r="M2184" s="39">
        <v>150</v>
      </c>
      <c r="N2184" s="39">
        <v>146</v>
      </c>
    </row>
    <row r="2185" spans="1:14" x14ac:dyDescent="0.25">
      <c r="A2185" s="39" t="s">
        <v>135</v>
      </c>
      <c r="B2185" s="39" t="s">
        <v>135</v>
      </c>
      <c r="C2185" s="39">
        <v>5804000</v>
      </c>
      <c r="D2185" s="39">
        <v>9</v>
      </c>
      <c r="E2185" s="39">
        <v>153</v>
      </c>
      <c r="F2185" s="39">
        <v>142</v>
      </c>
      <c r="G2185" s="39">
        <v>149</v>
      </c>
      <c r="H2185" s="39">
        <v>125</v>
      </c>
      <c r="I2185" s="39">
        <v>128</v>
      </c>
      <c r="J2185" s="39">
        <v>137</v>
      </c>
      <c r="K2185" s="39">
        <v>140</v>
      </c>
      <c r="L2185" s="39">
        <v>158</v>
      </c>
      <c r="M2185" s="39">
        <v>175</v>
      </c>
      <c r="N2185" s="39">
        <v>146</v>
      </c>
    </row>
    <row r="2186" spans="1:14" x14ac:dyDescent="0.25">
      <c r="A2186" s="39" t="s">
        <v>135</v>
      </c>
      <c r="B2186" s="39" t="s">
        <v>135</v>
      </c>
      <c r="C2186" s="39">
        <v>5805000</v>
      </c>
      <c r="D2186" s="39">
        <v>0</v>
      </c>
      <c r="E2186" s="39">
        <v>403</v>
      </c>
      <c r="F2186" s="39">
        <v>393</v>
      </c>
      <c r="G2186" s="39">
        <v>345</v>
      </c>
      <c r="H2186" s="39">
        <v>380</v>
      </c>
      <c r="I2186" s="39">
        <v>380</v>
      </c>
      <c r="J2186" s="39">
        <v>380</v>
      </c>
      <c r="K2186" s="39">
        <v>380</v>
      </c>
      <c r="L2186" s="39">
        <v>380</v>
      </c>
      <c r="M2186" s="39">
        <v>380</v>
      </c>
      <c r="N2186" s="39">
        <v>380</v>
      </c>
    </row>
    <row r="2187" spans="1:14" x14ac:dyDescent="0.25">
      <c r="A2187" s="39" t="s">
        <v>135</v>
      </c>
      <c r="B2187" s="39" t="s">
        <v>135</v>
      </c>
      <c r="C2187" s="39">
        <v>5805000</v>
      </c>
      <c r="D2187" s="39">
        <v>1</v>
      </c>
      <c r="E2187" s="39">
        <v>399</v>
      </c>
      <c r="F2187" s="39">
        <v>402</v>
      </c>
      <c r="G2187" s="39">
        <v>392</v>
      </c>
      <c r="H2187" s="39">
        <v>343</v>
      </c>
      <c r="I2187" s="39">
        <v>379</v>
      </c>
      <c r="J2187" s="39">
        <v>379</v>
      </c>
      <c r="K2187" s="39">
        <v>379</v>
      </c>
      <c r="L2187" s="39">
        <v>379</v>
      </c>
      <c r="M2187" s="39">
        <v>379</v>
      </c>
      <c r="N2187" s="39">
        <v>379</v>
      </c>
    </row>
    <row r="2188" spans="1:14" x14ac:dyDescent="0.25">
      <c r="A2188" s="39" t="s">
        <v>135</v>
      </c>
      <c r="B2188" s="39" t="s">
        <v>135</v>
      </c>
      <c r="C2188" s="39">
        <v>5805000</v>
      </c>
      <c r="D2188" s="39">
        <v>10</v>
      </c>
      <c r="E2188" s="39">
        <v>433</v>
      </c>
      <c r="F2188" s="39">
        <v>481</v>
      </c>
      <c r="G2188" s="39">
        <v>473</v>
      </c>
      <c r="H2188" s="39">
        <v>404</v>
      </c>
      <c r="I2188" s="39">
        <v>423</v>
      </c>
      <c r="J2188" s="39">
        <v>425</v>
      </c>
      <c r="K2188" s="39">
        <v>399</v>
      </c>
      <c r="L2188" s="39">
        <v>418</v>
      </c>
      <c r="M2188" s="39">
        <v>414</v>
      </c>
      <c r="N2188" s="39">
        <v>396</v>
      </c>
    </row>
    <row r="2189" spans="1:14" x14ac:dyDescent="0.25">
      <c r="A2189" s="39" t="s">
        <v>135</v>
      </c>
      <c r="B2189" s="39" t="s">
        <v>135</v>
      </c>
      <c r="C2189" s="39">
        <v>5805000</v>
      </c>
      <c r="D2189" s="39">
        <v>11</v>
      </c>
      <c r="E2189" s="39">
        <v>406</v>
      </c>
      <c r="F2189" s="39">
        <v>438</v>
      </c>
      <c r="G2189" s="39">
        <v>487</v>
      </c>
      <c r="H2189" s="39">
        <v>479</v>
      </c>
      <c r="I2189" s="39">
        <v>409</v>
      </c>
      <c r="J2189" s="39">
        <v>428</v>
      </c>
      <c r="K2189" s="39">
        <v>431</v>
      </c>
      <c r="L2189" s="39">
        <v>404</v>
      </c>
      <c r="M2189" s="39">
        <v>423</v>
      </c>
      <c r="N2189" s="39">
        <v>419</v>
      </c>
    </row>
    <row r="2190" spans="1:14" x14ac:dyDescent="0.25">
      <c r="A2190" s="39" t="s">
        <v>135</v>
      </c>
      <c r="B2190" s="39" t="s">
        <v>135</v>
      </c>
      <c r="C2190" s="39">
        <v>5805000</v>
      </c>
      <c r="D2190" s="39">
        <v>12</v>
      </c>
      <c r="E2190" s="39">
        <v>371</v>
      </c>
      <c r="F2190" s="39">
        <v>388</v>
      </c>
      <c r="G2190" s="39">
        <v>418</v>
      </c>
      <c r="H2190" s="39">
        <v>465</v>
      </c>
      <c r="I2190" s="39">
        <v>457</v>
      </c>
      <c r="J2190" s="39">
        <v>391</v>
      </c>
      <c r="K2190" s="39">
        <v>409</v>
      </c>
      <c r="L2190" s="39">
        <v>411</v>
      </c>
      <c r="M2190" s="39">
        <v>386</v>
      </c>
      <c r="N2190" s="39">
        <v>404</v>
      </c>
    </row>
    <row r="2191" spans="1:14" x14ac:dyDescent="0.25">
      <c r="A2191" s="39" t="s">
        <v>135</v>
      </c>
      <c r="B2191" s="39" t="s">
        <v>135</v>
      </c>
      <c r="C2191" s="39">
        <v>5805000</v>
      </c>
      <c r="D2191" s="39">
        <v>2</v>
      </c>
      <c r="E2191" s="39">
        <v>406</v>
      </c>
      <c r="F2191" s="39">
        <v>388</v>
      </c>
      <c r="G2191" s="39">
        <v>390</v>
      </c>
      <c r="H2191" s="39">
        <v>381</v>
      </c>
      <c r="I2191" s="39">
        <v>334</v>
      </c>
      <c r="J2191" s="39">
        <v>368</v>
      </c>
      <c r="K2191" s="39">
        <v>368</v>
      </c>
      <c r="L2191" s="39">
        <v>368</v>
      </c>
      <c r="M2191" s="39">
        <v>368</v>
      </c>
      <c r="N2191" s="39">
        <v>368</v>
      </c>
    </row>
    <row r="2192" spans="1:14" x14ac:dyDescent="0.25">
      <c r="A2192" s="39" t="s">
        <v>135</v>
      </c>
      <c r="B2192" s="39" t="s">
        <v>135</v>
      </c>
      <c r="C2192" s="39">
        <v>5805000</v>
      </c>
      <c r="D2192" s="39">
        <v>3</v>
      </c>
      <c r="E2192" s="39">
        <v>405</v>
      </c>
      <c r="F2192" s="39">
        <v>401</v>
      </c>
      <c r="G2192" s="39">
        <v>384</v>
      </c>
      <c r="H2192" s="39">
        <v>386</v>
      </c>
      <c r="I2192" s="39">
        <v>376</v>
      </c>
      <c r="J2192" s="39">
        <v>330</v>
      </c>
      <c r="K2192" s="39">
        <v>364</v>
      </c>
      <c r="L2192" s="39">
        <v>364</v>
      </c>
      <c r="M2192" s="39">
        <v>364</v>
      </c>
      <c r="N2192" s="39">
        <v>364</v>
      </c>
    </row>
    <row r="2193" spans="1:14" x14ac:dyDescent="0.25">
      <c r="A2193" s="39" t="s">
        <v>135</v>
      </c>
      <c r="B2193" s="39" t="s">
        <v>135</v>
      </c>
      <c r="C2193" s="39">
        <v>5805000</v>
      </c>
      <c r="D2193" s="39">
        <v>4</v>
      </c>
      <c r="E2193" s="39">
        <v>386</v>
      </c>
      <c r="F2193" s="39">
        <v>404</v>
      </c>
      <c r="G2193" s="39">
        <v>400</v>
      </c>
      <c r="H2193" s="39">
        <v>382</v>
      </c>
      <c r="I2193" s="39">
        <v>384</v>
      </c>
      <c r="J2193" s="39">
        <v>375</v>
      </c>
      <c r="K2193" s="39">
        <v>329</v>
      </c>
      <c r="L2193" s="39">
        <v>363</v>
      </c>
      <c r="M2193" s="39">
        <v>363</v>
      </c>
      <c r="N2193" s="39">
        <v>363</v>
      </c>
    </row>
    <row r="2194" spans="1:14" x14ac:dyDescent="0.25">
      <c r="A2194" s="39" t="s">
        <v>135</v>
      </c>
      <c r="B2194" s="39" t="s">
        <v>135</v>
      </c>
      <c r="C2194" s="39">
        <v>5805000</v>
      </c>
      <c r="D2194" s="39">
        <v>5</v>
      </c>
      <c r="E2194" s="39">
        <v>397</v>
      </c>
      <c r="F2194" s="39">
        <v>372</v>
      </c>
      <c r="G2194" s="39">
        <v>389</v>
      </c>
      <c r="H2194" s="39">
        <v>386</v>
      </c>
      <c r="I2194" s="39">
        <v>369</v>
      </c>
      <c r="J2194" s="39">
        <v>371</v>
      </c>
      <c r="K2194" s="39">
        <v>361</v>
      </c>
      <c r="L2194" s="39">
        <v>317</v>
      </c>
      <c r="M2194" s="39">
        <v>350</v>
      </c>
      <c r="N2194" s="39">
        <v>350</v>
      </c>
    </row>
    <row r="2195" spans="1:14" x14ac:dyDescent="0.25">
      <c r="A2195" s="39" t="s">
        <v>135</v>
      </c>
      <c r="B2195" s="39" t="s">
        <v>135</v>
      </c>
      <c r="C2195" s="39">
        <v>5805000</v>
      </c>
      <c r="D2195" s="39">
        <v>6</v>
      </c>
      <c r="E2195" s="39">
        <v>406</v>
      </c>
      <c r="F2195" s="39">
        <v>408</v>
      </c>
      <c r="G2195" s="39">
        <v>383</v>
      </c>
      <c r="H2195" s="39">
        <v>401</v>
      </c>
      <c r="I2195" s="39">
        <v>397</v>
      </c>
      <c r="J2195" s="39">
        <v>380</v>
      </c>
      <c r="K2195" s="39">
        <v>382</v>
      </c>
      <c r="L2195" s="39">
        <v>372</v>
      </c>
      <c r="M2195" s="39">
        <v>326</v>
      </c>
      <c r="N2195" s="39">
        <v>360</v>
      </c>
    </row>
    <row r="2196" spans="1:14" x14ac:dyDescent="0.25">
      <c r="A2196" s="39" t="s">
        <v>135</v>
      </c>
      <c r="B2196" s="39" t="s">
        <v>135</v>
      </c>
      <c r="C2196" s="39">
        <v>5805000</v>
      </c>
      <c r="D2196" s="39">
        <v>7</v>
      </c>
      <c r="E2196" s="39">
        <v>382</v>
      </c>
      <c r="F2196" s="39">
        <v>399</v>
      </c>
      <c r="G2196" s="39">
        <v>402</v>
      </c>
      <c r="H2196" s="39">
        <v>377</v>
      </c>
      <c r="I2196" s="39">
        <v>395</v>
      </c>
      <c r="J2196" s="39">
        <v>391</v>
      </c>
      <c r="K2196" s="39">
        <v>374</v>
      </c>
      <c r="L2196" s="39">
        <v>376</v>
      </c>
      <c r="M2196" s="39">
        <v>366</v>
      </c>
      <c r="N2196" s="39">
        <v>321</v>
      </c>
    </row>
    <row r="2197" spans="1:14" x14ac:dyDescent="0.25">
      <c r="A2197" s="39" t="s">
        <v>135</v>
      </c>
      <c r="B2197" s="39" t="s">
        <v>135</v>
      </c>
      <c r="C2197" s="39">
        <v>5805000</v>
      </c>
      <c r="D2197" s="39">
        <v>8</v>
      </c>
      <c r="E2197" s="39">
        <v>456</v>
      </c>
      <c r="F2197" s="39">
        <v>390</v>
      </c>
      <c r="G2197" s="39">
        <v>408</v>
      </c>
      <c r="H2197" s="39">
        <v>410</v>
      </c>
      <c r="I2197" s="39">
        <v>385</v>
      </c>
      <c r="J2197" s="39">
        <v>403</v>
      </c>
      <c r="K2197" s="39">
        <v>399</v>
      </c>
      <c r="L2197" s="39">
        <v>381</v>
      </c>
      <c r="M2197" s="39">
        <v>384</v>
      </c>
      <c r="N2197" s="39">
        <v>374</v>
      </c>
    </row>
    <row r="2198" spans="1:14" x14ac:dyDescent="0.25">
      <c r="A2198" s="39" t="s">
        <v>135</v>
      </c>
      <c r="B2198" s="39" t="s">
        <v>135</v>
      </c>
      <c r="C2198" s="39">
        <v>5805000</v>
      </c>
      <c r="D2198" s="39">
        <v>9</v>
      </c>
      <c r="E2198" s="39">
        <v>473</v>
      </c>
      <c r="F2198" s="39">
        <v>465</v>
      </c>
      <c r="G2198" s="39">
        <v>397</v>
      </c>
      <c r="H2198" s="39">
        <v>415</v>
      </c>
      <c r="I2198" s="39">
        <v>418</v>
      </c>
      <c r="J2198" s="39">
        <v>392</v>
      </c>
      <c r="K2198" s="39">
        <v>411</v>
      </c>
      <c r="L2198" s="39">
        <v>407</v>
      </c>
      <c r="M2198" s="39">
        <v>389</v>
      </c>
      <c r="N2198" s="39">
        <v>391</v>
      </c>
    </row>
    <row r="2199" spans="1:14" x14ac:dyDescent="0.25">
      <c r="A2199" s="39" t="s">
        <v>135</v>
      </c>
      <c r="B2199" s="39" t="s">
        <v>135</v>
      </c>
      <c r="C2199" s="39">
        <v>5901000</v>
      </c>
      <c r="D2199" s="39">
        <v>0</v>
      </c>
      <c r="E2199" s="39">
        <v>47</v>
      </c>
      <c r="F2199" s="39">
        <v>46</v>
      </c>
      <c r="G2199" s="39">
        <v>49</v>
      </c>
      <c r="H2199" s="39">
        <v>47</v>
      </c>
      <c r="I2199" s="39">
        <v>47</v>
      </c>
      <c r="J2199" s="39">
        <v>47</v>
      </c>
      <c r="K2199" s="39">
        <v>47</v>
      </c>
      <c r="L2199" s="39">
        <v>47</v>
      </c>
      <c r="M2199" s="39">
        <v>47</v>
      </c>
      <c r="N2199" s="39">
        <v>47</v>
      </c>
    </row>
    <row r="2200" spans="1:14" x14ac:dyDescent="0.25">
      <c r="A2200" s="39" t="s">
        <v>135</v>
      </c>
      <c r="B2200" s="39" t="s">
        <v>135</v>
      </c>
      <c r="C2200" s="39">
        <v>5901000</v>
      </c>
      <c r="D2200" s="39">
        <v>1</v>
      </c>
      <c r="E2200" s="39">
        <v>42</v>
      </c>
      <c r="F2200" s="39">
        <v>48</v>
      </c>
      <c r="G2200" s="39">
        <v>46</v>
      </c>
      <c r="H2200" s="39">
        <v>50</v>
      </c>
      <c r="I2200" s="39">
        <v>48</v>
      </c>
      <c r="J2200" s="39">
        <v>48</v>
      </c>
      <c r="K2200" s="39">
        <v>48</v>
      </c>
      <c r="L2200" s="39">
        <v>48</v>
      </c>
      <c r="M2200" s="39">
        <v>48</v>
      </c>
      <c r="N2200" s="39">
        <v>48</v>
      </c>
    </row>
    <row r="2201" spans="1:14" x14ac:dyDescent="0.25">
      <c r="A2201" s="39" t="s">
        <v>135</v>
      </c>
      <c r="B2201" s="39" t="s">
        <v>135</v>
      </c>
      <c r="C2201" s="39">
        <v>5901000</v>
      </c>
      <c r="D2201" s="39">
        <v>10</v>
      </c>
      <c r="E2201" s="39">
        <v>41</v>
      </c>
      <c r="F2201" s="39">
        <v>54</v>
      </c>
      <c r="G2201" s="39">
        <v>34</v>
      </c>
      <c r="H2201" s="39">
        <v>40</v>
      </c>
      <c r="I2201" s="39">
        <v>45</v>
      </c>
      <c r="J2201" s="39">
        <v>49</v>
      </c>
      <c r="K2201" s="39">
        <v>39</v>
      </c>
      <c r="L2201" s="39">
        <v>41</v>
      </c>
      <c r="M2201" s="39">
        <v>56</v>
      </c>
      <c r="N2201" s="39">
        <v>39</v>
      </c>
    </row>
    <row r="2202" spans="1:14" x14ac:dyDescent="0.25">
      <c r="A2202" s="39" t="s">
        <v>135</v>
      </c>
      <c r="B2202" s="39" t="s">
        <v>135</v>
      </c>
      <c r="C2202" s="39">
        <v>5901000</v>
      </c>
      <c r="D2202" s="39">
        <v>11</v>
      </c>
      <c r="E2202" s="39">
        <v>37</v>
      </c>
      <c r="F2202" s="39">
        <v>40</v>
      </c>
      <c r="G2202" s="39">
        <v>53</v>
      </c>
      <c r="H2202" s="39">
        <v>33</v>
      </c>
      <c r="I2202" s="39">
        <v>39</v>
      </c>
      <c r="J2202" s="39">
        <v>44</v>
      </c>
      <c r="K2202" s="39">
        <v>48</v>
      </c>
      <c r="L2202" s="39">
        <v>38</v>
      </c>
      <c r="M2202" s="39">
        <v>40</v>
      </c>
      <c r="N2202" s="39">
        <v>54</v>
      </c>
    </row>
    <row r="2203" spans="1:14" x14ac:dyDescent="0.25">
      <c r="A2203" s="39" t="s">
        <v>135</v>
      </c>
      <c r="B2203" s="39" t="s">
        <v>135</v>
      </c>
      <c r="C2203" s="39">
        <v>5901000</v>
      </c>
      <c r="D2203" s="39">
        <v>12</v>
      </c>
      <c r="E2203" s="39">
        <v>29</v>
      </c>
      <c r="F2203" s="39">
        <v>34</v>
      </c>
      <c r="G2203" s="39">
        <v>37</v>
      </c>
      <c r="H2203" s="39">
        <v>49</v>
      </c>
      <c r="I2203" s="39">
        <v>31</v>
      </c>
      <c r="J2203" s="39">
        <v>36</v>
      </c>
      <c r="K2203" s="39">
        <v>41</v>
      </c>
      <c r="L2203" s="39">
        <v>44</v>
      </c>
      <c r="M2203" s="39">
        <v>36</v>
      </c>
      <c r="N2203" s="39">
        <v>37</v>
      </c>
    </row>
    <row r="2204" spans="1:14" x14ac:dyDescent="0.25">
      <c r="A2204" s="39" t="s">
        <v>135</v>
      </c>
      <c r="B2204" s="39" t="s">
        <v>135</v>
      </c>
      <c r="C2204" s="39">
        <v>5901000</v>
      </c>
      <c r="D2204" s="39">
        <v>2</v>
      </c>
      <c r="E2204" s="39">
        <v>54</v>
      </c>
      <c r="F2204" s="39">
        <v>38</v>
      </c>
      <c r="G2204" s="39">
        <v>44</v>
      </c>
      <c r="H2204" s="39">
        <v>42</v>
      </c>
      <c r="I2204" s="39">
        <v>45</v>
      </c>
      <c r="J2204" s="39">
        <v>44</v>
      </c>
      <c r="K2204" s="39">
        <v>44</v>
      </c>
      <c r="L2204" s="39">
        <v>44</v>
      </c>
      <c r="M2204" s="39">
        <v>44</v>
      </c>
      <c r="N2204" s="39">
        <v>44</v>
      </c>
    </row>
    <row r="2205" spans="1:14" x14ac:dyDescent="0.25">
      <c r="A2205" s="39" t="s">
        <v>135</v>
      </c>
      <c r="B2205" s="39" t="s">
        <v>135</v>
      </c>
      <c r="C2205" s="39">
        <v>5901000</v>
      </c>
      <c r="D2205" s="39">
        <v>3</v>
      </c>
      <c r="E2205" s="39">
        <v>41</v>
      </c>
      <c r="F2205" s="39">
        <v>55</v>
      </c>
      <c r="G2205" s="39">
        <v>39</v>
      </c>
      <c r="H2205" s="39">
        <v>45</v>
      </c>
      <c r="I2205" s="39">
        <v>43</v>
      </c>
      <c r="J2205" s="39">
        <v>46</v>
      </c>
      <c r="K2205" s="39">
        <v>45</v>
      </c>
      <c r="L2205" s="39">
        <v>45</v>
      </c>
      <c r="M2205" s="39">
        <v>45</v>
      </c>
      <c r="N2205" s="39">
        <v>45</v>
      </c>
    </row>
    <row r="2206" spans="1:14" x14ac:dyDescent="0.25">
      <c r="A2206" s="39" t="s">
        <v>135</v>
      </c>
      <c r="B2206" s="39" t="s">
        <v>135</v>
      </c>
      <c r="C2206" s="39">
        <v>5901000</v>
      </c>
      <c r="D2206" s="39">
        <v>4</v>
      </c>
      <c r="E2206" s="39">
        <v>39</v>
      </c>
      <c r="F2206" s="39">
        <v>41</v>
      </c>
      <c r="G2206" s="39">
        <v>56</v>
      </c>
      <c r="H2206" s="39">
        <v>39</v>
      </c>
      <c r="I2206" s="39">
        <v>45</v>
      </c>
      <c r="J2206" s="39">
        <v>44</v>
      </c>
      <c r="K2206" s="39">
        <v>47</v>
      </c>
      <c r="L2206" s="39">
        <v>45</v>
      </c>
      <c r="M2206" s="39">
        <v>45</v>
      </c>
      <c r="N2206" s="39">
        <v>45</v>
      </c>
    </row>
    <row r="2207" spans="1:14" x14ac:dyDescent="0.25">
      <c r="A2207" s="39" t="s">
        <v>135</v>
      </c>
      <c r="B2207" s="39" t="s">
        <v>135</v>
      </c>
      <c r="C2207" s="39">
        <v>5901000</v>
      </c>
      <c r="D2207" s="39">
        <v>5</v>
      </c>
      <c r="E2207" s="39">
        <v>51</v>
      </c>
      <c r="F2207" s="39">
        <v>41</v>
      </c>
      <c r="G2207" s="39">
        <v>43</v>
      </c>
      <c r="H2207" s="39">
        <v>58</v>
      </c>
      <c r="I2207" s="39">
        <v>41</v>
      </c>
      <c r="J2207" s="39">
        <v>47</v>
      </c>
      <c r="K2207" s="39">
        <v>46</v>
      </c>
      <c r="L2207" s="39">
        <v>49</v>
      </c>
      <c r="M2207" s="39">
        <v>47</v>
      </c>
      <c r="N2207" s="39">
        <v>47</v>
      </c>
    </row>
    <row r="2208" spans="1:14" x14ac:dyDescent="0.25">
      <c r="A2208" s="39" t="s">
        <v>135</v>
      </c>
      <c r="B2208" s="39" t="s">
        <v>135</v>
      </c>
      <c r="C2208" s="39">
        <v>5901000</v>
      </c>
      <c r="D2208" s="39">
        <v>6</v>
      </c>
      <c r="E2208" s="39">
        <v>48</v>
      </c>
      <c r="F2208" s="39">
        <v>52</v>
      </c>
      <c r="G2208" s="39">
        <v>42</v>
      </c>
      <c r="H2208" s="39">
        <v>44</v>
      </c>
      <c r="I2208" s="39">
        <v>59</v>
      </c>
      <c r="J2208" s="39">
        <v>42</v>
      </c>
      <c r="K2208" s="39">
        <v>48</v>
      </c>
      <c r="L2208" s="39">
        <v>47</v>
      </c>
      <c r="M2208" s="39">
        <v>50</v>
      </c>
      <c r="N2208" s="39">
        <v>48</v>
      </c>
    </row>
    <row r="2209" spans="1:14" x14ac:dyDescent="0.25">
      <c r="A2209" s="39" t="s">
        <v>135</v>
      </c>
      <c r="B2209" s="39" t="s">
        <v>135</v>
      </c>
      <c r="C2209" s="39">
        <v>5901000</v>
      </c>
      <c r="D2209" s="39">
        <v>7</v>
      </c>
      <c r="E2209" s="39">
        <v>43</v>
      </c>
      <c r="F2209" s="39">
        <v>48</v>
      </c>
      <c r="G2209" s="39">
        <v>52</v>
      </c>
      <c r="H2209" s="39">
        <v>42</v>
      </c>
      <c r="I2209" s="39">
        <v>44</v>
      </c>
      <c r="J2209" s="39">
        <v>59</v>
      </c>
      <c r="K2209" s="39">
        <v>41</v>
      </c>
      <c r="L2209" s="39">
        <v>48</v>
      </c>
      <c r="M2209" s="39">
        <v>46</v>
      </c>
      <c r="N2209" s="39">
        <v>49</v>
      </c>
    </row>
    <row r="2210" spans="1:14" x14ac:dyDescent="0.25">
      <c r="A2210" s="39" t="s">
        <v>135</v>
      </c>
      <c r="B2210" s="39" t="s">
        <v>135</v>
      </c>
      <c r="C2210" s="39">
        <v>5901000</v>
      </c>
      <c r="D2210" s="39">
        <v>8</v>
      </c>
      <c r="E2210" s="39">
        <v>36</v>
      </c>
      <c r="F2210" s="39">
        <v>42</v>
      </c>
      <c r="G2210" s="39">
        <v>48</v>
      </c>
      <c r="H2210" s="39">
        <v>52</v>
      </c>
      <c r="I2210" s="39">
        <v>41</v>
      </c>
      <c r="J2210" s="39">
        <v>43</v>
      </c>
      <c r="K2210" s="39">
        <v>58</v>
      </c>
      <c r="L2210" s="39">
        <v>41</v>
      </c>
      <c r="M2210" s="39">
        <v>48</v>
      </c>
      <c r="N2210" s="39">
        <v>46</v>
      </c>
    </row>
    <row r="2211" spans="1:14" x14ac:dyDescent="0.25">
      <c r="A2211" s="39" t="s">
        <v>135</v>
      </c>
      <c r="B2211" s="39" t="s">
        <v>135</v>
      </c>
      <c r="C2211" s="39">
        <v>5901000</v>
      </c>
      <c r="D2211" s="39">
        <v>9</v>
      </c>
      <c r="E2211" s="39">
        <v>58</v>
      </c>
      <c r="F2211" s="39">
        <v>36</v>
      </c>
      <c r="G2211" s="39">
        <v>43</v>
      </c>
      <c r="H2211" s="39">
        <v>48</v>
      </c>
      <c r="I2211" s="39">
        <v>52</v>
      </c>
      <c r="J2211" s="39">
        <v>42</v>
      </c>
      <c r="K2211" s="39">
        <v>44</v>
      </c>
      <c r="L2211" s="39">
        <v>59</v>
      </c>
      <c r="M2211" s="39">
        <v>42</v>
      </c>
      <c r="N2211" s="39">
        <v>48</v>
      </c>
    </row>
    <row r="2212" spans="1:14" x14ac:dyDescent="0.25">
      <c r="A2212" s="39" t="s">
        <v>135</v>
      </c>
      <c r="B2212" s="39" t="s">
        <v>135</v>
      </c>
      <c r="C2212" s="39">
        <v>5903000</v>
      </c>
      <c r="D2212" s="39">
        <v>0</v>
      </c>
      <c r="E2212" s="39">
        <v>48</v>
      </c>
      <c r="F2212" s="39">
        <v>47</v>
      </c>
      <c r="G2212" s="39">
        <v>50</v>
      </c>
      <c r="H2212" s="39">
        <v>48</v>
      </c>
      <c r="I2212" s="39">
        <v>48</v>
      </c>
      <c r="J2212" s="39">
        <v>48</v>
      </c>
      <c r="K2212" s="39">
        <v>48</v>
      </c>
      <c r="L2212" s="39">
        <v>48</v>
      </c>
      <c r="M2212" s="39">
        <v>48</v>
      </c>
      <c r="N2212" s="39">
        <v>48</v>
      </c>
    </row>
    <row r="2213" spans="1:14" x14ac:dyDescent="0.25">
      <c r="A2213" s="39" t="s">
        <v>135</v>
      </c>
      <c r="B2213" s="39" t="s">
        <v>135</v>
      </c>
      <c r="C2213" s="39">
        <v>5903000</v>
      </c>
      <c r="D2213" s="39">
        <v>1</v>
      </c>
      <c r="E2213" s="39">
        <v>40</v>
      </c>
      <c r="F2213" s="39">
        <v>44</v>
      </c>
      <c r="G2213" s="39">
        <v>42</v>
      </c>
      <c r="H2213" s="39">
        <v>45</v>
      </c>
      <c r="I2213" s="39">
        <v>44</v>
      </c>
      <c r="J2213" s="39">
        <v>44</v>
      </c>
      <c r="K2213" s="39">
        <v>44</v>
      </c>
      <c r="L2213" s="39">
        <v>44</v>
      </c>
      <c r="M2213" s="39">
        <v>44</v>
      </c>
      <c r="N2213" s="39">
        <v>44</v>
      </c>
    </row>
    <row r="2214" spans="1:14" x14ac:dyDescent="0.25">
      <c r="A2214" s="39" t="s">
        <v>135</v>
      </c>
      <c r="B2214" s="39" t="s">
        <v>135</v>
      </c>
      <c r="C2214" s="39">
        <v>5903000</v>
      </c>
      <c r="D2214" s="39">
        <v>10</v>
      </c>
      <c r="E2214" s="39">
        <v>46</v>
      </c>
      <c r="F2214" s="39">
        <v>41</v>
      </c>
      <c r="G2214" s="39">
        <v>51</v>
      </c>
      <c r="H2214" s="39">
        <v>43</v>
      </c>
      <c r="I2214" s="39">
        <v>30</v>
      </c>
      <c r="J2214" s="39">
        <v>35</v>
      </c>
      <c r="K2214" s="39">
        <v>38</v>
      </c>
      <c r="L2214" s="39">
        <v>31</v>
      </c>
      <c r="M2214" s="39">
        <v>36</v>
      </c>
      <c r="N2214" s="39">
        <v>35</v>
      </c>
    </row>
    <row r="2215" spans="1:14" x14ac:dyDescent="0.25">
      <c r="A2215" s="39" t="s">
        <v>135</v>
      </c>
      <c r="B2215" s="39" t="s">
        <v>135</v>
      </c>
      <c r="C2215" s="39">
        <v>5903000</v>
      </c>
      <c r="D2215" s="39">
        <v>11</v>
      </c>
      <c r="E2215" s="39">
        <v>44</v>
      </c>
      <c r="F2215" s="39">
        <v>45</v>
      </c>
      <c r="G2215" s="39">
        <v>40</v>
      </c>
      <c r="H2215" s="39">
        <v>50</v>
      </c>
      <c r="I2215" s="39">
        <v>42</v>
      </c>
      <c r="J2215" s="39">
        <v>29</v>
      </c>
      <c r="K2215" s="39">
        <v>34</v>
      </c>
      <c r="L2215" s="39">
        <v>37</v>
      </c>
      <c r="M2215" s="39">
        <v>30</v>
      </c>
      <c r="N2215" s="39">
        <v>35</v>
      </c>
    </row>
    <row r="2216" spans="1:14" x14ac:dyDescent="0.25">
      <c r="A2216" s="39" t="s">
        <v>135</v>
      </c>
      <c r="B2216" s="39" t="s">
        <v>135</v>
      </c>
      <c r="C2216" s="39">
        <v>5903000</v>
      </c>
      <c r="D2216" s="39">
        <v>12</v>
      </c>
      <c r="E2216" s="39">
        <v>42</v>
      </c>
      <c r="F2216" s="39">
        <v>39</v>
      </c>
      <c r="G2216" s="39">
        <v>40</v>
      </c>
      <c r="H2216" s="39">
        <v>36</v>
      </c>
      <c r="I2216" s="39">
        <v>45</v>
      </c>
      <c r="J2216" s="39">
        <v>37</v>
      </c>
      <c r="K2216" s="39">
        <v>26</v>
      </c>
      <c r="L2216" s="39">
        <v>31</v>
      </c>
      <c r="M2216" s="39">
        <v>34</v>
      </c>
      <c r="N2216" s="39">
        <v>27</v>
      </c>
    </row>
    <row r="2217" spans="1:14" x14ac:dyDescent="0.25">
      <c r="A2217" s="39" t="s">
        <v>135</v>
      </c>
      <c r="B2217" s="39" t="s">
        <v>135</v>
      </c>
      <c r="C2217" s="39">
        <v>5903000</v>
      </c>
      <c r="D2217" s="39">
        <v>2</v>
      </c>
      <c r="E2217" s="39">
        <v>40</v>
      </c>
      <c r="F2217" s="39">
        <v>39</v>
      </c>
      <c r="G2217" s="39">
        <v>42</v>
      </c>
      <c r="H2217" s="39">
        <v>41</v>
      </c>
      <c r="I2217" s="39">
        <v>44</v>
      </c>
      <c r="J2217" s="39">
        <v>42</v>
      </c>
      <c r="K2217" s="39">
        <v>42</v>
      </c>
      <c r="L2217" s="39">
        <v>42</v>
      </c>
      <c r="M2217" s="39">
        <v>42</v>
      </c>
      <c r="N2217" s="39">
        <v>42</v>
      </c>
    </row>
    <row r="2218" spans="1:14" x14ac:dyDescent="0.25">
      <c r="A2218" s="39" t="s">
        <v>135</v>
      </c>
      <c r="B2218" s="39" t="s">
        <v>135</v>
      </c>
      <c r="C2218" s="39">
        <v>5903000</v>
      </c>
      <c r="D2218" s="39">
        <v>3</v>
      </c>
      <c r="E2218" s="39">
        <v>33</v>
      </c>
      <c r="F2218" s="39">
        <v>39</v>
      </c>
      <c r="G2218" s="39">
        <v>38</v>
      </c>
      <c r="H2218" s="39">
        <v>41</v>
      </c>
      <c r="I2218" s="39">
        <v>40</v>
      </c>
      <c r="J2218" s="39">
        <v>43</v>
      </c>
      <c r="K2218" s="39">
        <v>41</v>
      </c>
      <c r="L2218" s="39">
        <v>41</v>
      </c>
      <c r="M2218" s="39">
        <v>41</v>
      </c>
      <c r="N2218" s="39">
        <v>41</v>
      </c>
    </row>
    <row r="2219" spans="1:14" x14ac:dyDescent="0.25">
      <c r="A2219" s="39" t="s">
        <v>135</v>
      </c>
      <c r="B2219" s="39" t="s">
        <v>135</v>
      </c>
      <c r="C2219" s="39">
        <v>5903000</v>
      </c>
      <c r="D2219" s="39">
        <v>4</v>
      </c>
      <c r="E2219" s="39">
        <v>39</v>
      </c>
      <c r="F2219" s="39">
        <v>32</v>
      </c>
      <c r="G2219" s="39">
        <v>37</v>
      </c>
      <c r="H2219" s="39">
        <v>36</v>
      </c>
      <c r="I2219" s="39">
        <v>40</v>
      </c>
      <c r="J2219" s="39">
        <v>38</v>
      </c>
      <c r="K2219" s="39">
        <v>41</v>
      </c>
      <c r="L2219" s="39">
        <v>40</v>
      </c>
      <c r="M2219" s="39">
        <v>40</v>
      </c>
      <c r="N2219" s="39">
        <v>40</v>
      </c>
    </row>
    <row r="2220" spans="1:14" x14ac:dyDescent="0.25">
      <c r="A2220" s="39" t="s">
        <v>135</v>
      </c>
      <c r="B2220" s="39" t="s">
        <v>135</v>
      </c>
      <c r="C2220" s="39">
        <v>5903000</v>
      </c>
      <c r="D2220" s="39">
        <v>5</v>
      </c>
      <c r="E2220" s="39">
        <v>36</v>
      </c>
      <c r="F2220" s="39">
        <v>40</v>
      </c>
      <c r="G2220" s="39">
        <v>32</v>
      </c>
      <c r="H2220" s="39">
        <v>38</v>
      </c>
      <c r="I2220" s="39">
        <v>36</v>
      </c>
      <c r="J2220" s="39">
        <v>40</v>
      </c>
      <c r="K2220" s="39">
        <v>39</v>
      </c>
      <c r="L2220" s="39">
        <v>41</v>
      </c>
      <c r="M2220" s="39">
        <v>40</v>
      </c>
      <c r="N2220" s="39">
        <v>40</v>
      </c>
    </row>
    <row r="2221" spans="1:14" x14ac:dyDescent="0.25">
      <c r="A2221" s="39" t="s">
        <v>135</v>
      </c>
      <c r="B2221" s="39" t="s">
        <v>135</v>
      </c>
      <c r="C2221" s="39">
        <v>5903000</v>
      </c>
      <c r="D2221" s="39">
        <v>6</v>
      </c>
      <c r="E2221" s="39">
        <v>30</v>
      </c>
      <c r="F2221" s="39">
        <v>35</v>
      </c>
      <c r="G2221" s="39">
        <v>39</v>
      </c>
      <c r="H2221" s="39">
        <v>31</v>
      </c>
      <c r="I2221" s="39">
        <v>36</v>
      </c>
      <c r="J2221" s="39">
        <v>35</v>
      </c>
      <c r="K2221" s="39">
        <v>39</v>
      </c>
      <c r="L2221" s="39">
        <v>38</v>
      </c>
      <c r="M2221" s="39">
        <v>40</v>
      </c>
      <c r="N2221" s="39">
        <v>39</v>
      </c>
    </row>
    <row r="2222" spans="1:14" x14ac:dyDescent="0.25">
      <c r="A2222" s="39" t="s">
        <v>135</v>
      </c>
      <c r="B2222" s="39" t="s">
        <v>135</v>
      </c>
      <c r="C2222" s="39">
        <v>5903000</v>
      </c>
      <c r="D2222" s="39">
        <v>7</v>
      </c>
      <c r="E2222" s="39">
        <v>41</v>
      </c>
      <c r="F2222" s="39">
        <v>29</v>
      </c>
      <c r="G2222" s="39">
        <v>34</v>
      </c>
      <c r="H2222" s="39">
        <v>37</v>
      </c>
      <c r="I2222" s="39">
        <v>30</v>
      </c>
      <c r="J2222" s="39">
        <v>35</v>
      </c>
      <c r="K2222" s="39">
        <v>34</v>
      </c>
      <c r="L2222" s="39">
        <v>37</v>
      </c>
      <c r="M2222" s="39">
        <v>36</v>
      </c>
      <c r="N2222" s="39">
        <v>38</v>
      </c>
    </row>
    <row r="2223" spans="1:14" x14ac:dyDescent="0.25">
      <c r="A2223" s="39" t="s">
        <v>135</v>
      </c>
      <c r="B2223" s="39" t="s">
        <v>135</v>
      </c>
      <c r="C2223" s="39">
        <v>5903000</v>
      </c>
      <c r="D2223" s="39">
        <v>8</v>
      </c>
      <c r="E2223" s="39">
        <v>50</v>
      </c>
      <c r="F2223" s="39">
        <v>42</v>
      </c>
      <c r="G2223" s="39">
        <v>29</v>
      </c>
      <c r="H2223" s="39">
        <v>34</v>
      </c>
      <c r="I2223" s="39">
        <v>38</v>
      </c>
      <c r="J2223" s="39">
        <v>30</v>
      </c>
      <c r="K2223" s="39">
        <v>36</v>
      </c>
      <c r="L2223" s="39">
        <v>35</v>
      </c>
      <c r="M2223" s="39">
        <v>38</v>
      </c>
      <c r="N2223" s="39">
        <v>37</v>
      </c>
    </row>
    <row r="2224" spans="1:14" x14ac:dyDescent="0.25">
      <c r="A2224" s="39" t="s">
        <v>135</v>
      </c>
      <c r="B2224" s="39" t="s">
        <v>135</v>
      </c>
      <c r="C2224" s="39">
        <v>5903000</v>
      </c>
      <c r="D2224" s="39">
        <v>9</v>
      </c>
      <c r="E2224" s="39">
        <v>40</v>
      </c>
      <c r="F2224" s="39">
        <v>50</v>
      </c>
      <c r="G2224" s="39">
        <v>42</v>
      </c>
      <c r="H2224" s="39">
        <v>29</v>
      </c>
      <c r="I2224" s="39">
        <v>34</v>
      </c>
      <c r="J2224" s="39">
        <v>38</v>
      </c>
      <c r="K2224" s="39">
        <v>30</v>
      </c>
      <c r="L2224" s="39">
        <v>36</v>
      </c>
      <c r="M2224" s="39">
        <v>35</v>
      </c>
      <c r="N2224" s="39">
        <v>38</v>
      </c>
    </row>
    <row r="2225" spans="1:14" x14ac:dyDescent="0.25">
      <c r="A2225" s="39" t="s">
        <v>135</v>
      </c>
      <c r="B2225" s="39" t="s">
        <v>135</v>
      </c>
      <c r="C2225" s="39">
        <v>6001000</v>
      </c>
      <c r="D2225" s="39">
        <v>0</v>
      </c>
      <c r="E2225" s="39">
        <v>1651</v>
      </c>
      <c r="F2225" s="39">
        <v>1622</v>
      </c>
      <c r="G2225" s="39">
        <v>1637</v>
      </c>
      <c r="H2225" s="39">
        <v>1636</v>
      </c>
      <c r="I2225" s="39">
        <v>1636</v>
      </c>
      <c r="J2225" s="39">
        <v>1636</v>
      </c>
      <c r="K2225" s="39">
        <v>1636</v>
      </c>
      <c r="L2225" s="39">
        <v>1636</v>
      </c>
      <c r="M2225" s="39">
        <v>1636</v>
      </c>
      <c r="N2225" s="39">
        <v>1636</v>
      </c>
    </row>
    <row r="2226" spans="1:14" x14ac:dyDescent="0.25">
      <c r="A2226" s="39" t="s">
        <v>135</v>
      </c>
      <c r="B2226" s="39" t="s">
        <v>135</v>
      </c>
      <c r="C2226" s="39">
        <v>6001000</v>
      </c>
      <c r="D2226" s="39">
        <v>1</v>
      </c>
      <c r="E2226" s="39">
        <v>1634</v>
      </c>
      <c r="F2226" s="39">
        <v>1632</v>
      </c>
      <c r="G2226" s="39">
        <v>1603</v>
      </c>
      <c r="H2226" s="39">
        <v>1618</v>
      </c>
      <c r="I2226" s="39">
        <v>1617</v>
      </c>
      <c r="J2226" s="39">
        <v>1617</v>
      </c>
      <c r="K2226" s="39">
        <v>1617</v>
      </c>
      <c r="L2226" s="39">
        <v>1617</v>
      </c>
      <c r="M2226" s="39">
        <v>1617</v>
      </c>
      <c r="N2226" s="39">
        <v>1617</v>
      </c>
    </row>
    <row r="2227" spans="1:14" x14ac:dyDescent="0.25">
      <c r="A2227" s="39" t="s">
        <v>135</v>
      </c>
      <c r="B2227" s="39" t="s">
        <v>135</v>
      </c>
      <c r="C2227" s="39">
        <v>6001000</v>
      </c>
      <c r="D2227" s="39">
        <v>10</v>
      </c>
      <c r="E2227" s="39">
        <v>1793</v>
      </c>
      <c r="F2227" s="39">
        <v>1646</v>
      </c>
      <c r="G2227" s="39">
        <v>1570</v>
      </c>
      <c r="H2227" s="39">
        <v>1479</v>
      </c>
      <c r="I2227" s="39">
        <v>1461</v>
      </c>
      <c r="J2227" s="39">
        <v>1384</v>
      </c>
      <c r="K2227" s="39">
        <v>1432</v>
      </c>
      <c r="L2227" s="39">
        <v>1373</v>
      </c>
      <c r="M2227" s="39">
        <v>1293</v>
      </c>
      <c r="N2227" s="39">
        <v>1286</v>
      </c>
    </row>
    <row r="2228" spans="1:14" x14ac:dyDescent="0.25">
      <c r="A2228" s="39" t="s">
        <v>135</v>
      </c>
      <c r="B2228" s="39" t="s">
        <v>135</v>
      </c>
      <c r="C2228" s="39">
        <v>6001000</v>
      </c>
      <c r="D2228" s="39">
        <v>11</v>
      </c>
      <c r="E2228" s="39">
        <v>1392</v>
      </c>
      <c r="F2228" s="39">
        <v>1654</v>
      </c>
      <c r="G2228" s="39">
        <v>1519</v>
      </c>
      <c r="H2228" s="39">
        <v>1449</v>
      </c>
      <c r="I2228" s="39">
        <v>1365</v>
      </c>
      <c r="J2228" s="39">
        <v>1348</v>
      </c>
      <c r="K2228" s="39">
        <v>1278</v>
      </c>
      <c r="L2228" s="39">
        <v>1321</v>
      </c>
      <c r="M2228" s="39">
        <v>1267</v>
      </c>
      <c r="N2228" s="39">
        <v>1193</v>
      </c>
    </row>
    <row r="2229" spans="1:14" x14ac:dyDescent="0.25">
      <c r="A2229" s="39" t="s">
        <v>135</v>
      </c>
      <c r="B2229" s="39" t="s">
        <v>135</v>
      </c>
      <c r="C2229" s="39">
        <v>6001000</v>
      </c>
      <c r="D2229" s="39">
        <v>12</v>
      </c>
      <c r="E2229" s="39">
        <v>1315</v>
      </c>
      <c r="F2229" s="39">
        <v>1304</v>
      </c>
      <c r="G2229" s="39">
        <v>1550</v>
      </c>
      <c r="H2229" s="39">
        <v>1423</v>
      </c>
      <c r="I2229" s="39">
        <v>1357</v>
      </c>
      <c r="J2229" s="39">
        <v>1279</v>
      </c>
      <c r="K2229" s="39">
        <v>1263</v>
      </c>
      <c r="L2229" s="39">
        <v>1197</v>
      </c>
      <c r="M2229" s="39">
        <v>1238</v>
      </c>
      <c r="N2229" s="39">
        <v>1187</v>
      </c>
    </row>
    <row r="2230" spans="1:14" x14ac:dyDescent="0.25">
      <c r="A2230" s="39" t="s">
        <v>135</v>
      </c>
      <c r="B2230" s="39" t="s">
        <v>135</v>
      </c>
      <c r="C2230" s="39">
        <v>6001000</v>
      </c>
      <c r="D2230" s="39">
        <v>2</v>
      </c>
      <c r="E2230" s="39">
        <v>1587</v>
      </c>
      <c r="F2230" s="39">
        <v>1579</v>
      </c>
      <c r="G2230" s="39">
        <v>1577</v>
      </c>
      <c r="H2230" s="39">
        <v>1549</v>
      </c>
      <c r="I2230" s="39">
        <v>1564</v>
      </c>
      <c r="J2230" s="39">
        <v>1563</v>
      </c>
      <c r="K2230" s="39">
        <v>1563</v>
      </c>
      <c r="L2230" s="39">
        <v>1563</v>
      </c>
      <c r="M2230" s="39">
        <v>1563</v>
      </c>
      <c r="N2230" s="39">
        <v>1563</v>
      </c>
    </row>
    <row r="2231" spans="1:14" x14ac:dyDescent="0.25">
      <c r="A2231" s="39" t="s">
        <v>135</v>
      </c>
      <c r="B2231" s="39" t="s">
        <v>135</v>
      </c>
      <c r="C2231" s="39">
        <v>6001000</v>
      </c>
      <c r="D2231" s="39">
        <v>3</v>
      </c>
      <c r="E2231" s="39">
        <v>1639</v>
      </c>
      <c r="F2231" s="39">
        <v>1543</v>
      </c>
      <c r="G2231" s="39">
        <v>1535</v>
      </c>
      <c r="H2231" s="39">
        <v>1533</v>
      </c>
      <c r="I2231" s="39">
        <v>1506</v>
      </c>
      <c r="J2231" s="39">
        <v>1520</v>
      </c>
      <c r="K2231" s="39">
        <v>1520</v>
      </c>
      <c r="L2231" s="39">
        <v>1520</v>
      </c>
      <c r="M2231" s="39">
        <v>1520</v>
      </c>
      <c r="N2231" s="39">
        <v>1520</v>
      </c>
    </row>
    <row r="2232" spans="1:14" x14ac:dyDescent="0.25">
      <c r="A2232" s="39" t="s">
        <v>135</v>
      </c>
      <c r="B2232" s="39" t="s">
        <v>135</v>
      </c>
      <c r="C2232" s="39">
        <v>6001000</v>
      </c>
      <c r="D2232" s="39">
        <v>4</v>
      </c>
      <c r="E2232" s="39">
        <v>1676</v>
      </c>
      <c r="F2232" s="39">
        <v>1607</v>
      </c>
      <c r="G2232" s="39">
        <v>1513</v>
      </c>
      <c r="H2232" s="39">
        <v>1505</v>
      </c>
      <c r="I2232" s="39">
        <v>1503</v>
      </c>
      <c r="J2232" s="39">
        <v>1477</v>
      </c>
      <c r="K2232" s="39">
        <v>1491</v>
      </c>
      <c r="L2232" s="39">
        <v>1490</v>
      </c>
      <c r="M2232" s="39">
        <v>1490</v>
      </c>
      <c r="N2232" s="39">
        <v>1490</v>
      </c>
    </row>
    <row r="2233" spans="1:14" x14ac:dyDescent="0.25">
      <c r="A2233" s="39" t="s">
        <v>135</v>
      </c>
      <c r="B2233" s="39" t="s">
        <v>135</v>
      </c>
      <c r="C2233" s="39">
        <v>6001000</v>
      </c>
      <c r="D2233" s="39">
        <v>5</v>
      </c>
      <c r="E2233" s="39">
        <v>1577</v>
      </c>
      <c r="F2233" s="39">
        <v>1631</v>
      </c>
      <c r="G2233" s="39">
        <v>1564</v>
      </c>
      <c r="H2233" s="39">
        <v>1473</v>
      </c>
      <c r="I2233" s="39">
        <v>1465</v>
      </c>
      <c r="J2233" s="39">
        <v>1463</v>
      </c>
      <c r="K2233" s="39">
        <v>1437</v>
      </c>
      <c r="L2233" s="39">
        <v>1451</v>
      </c>
      <c r="M2233" s="39">
        <v>1451</v>
      </c>
      <c r="N2233" s="39">
        <v>1451</v>
      </c>
    </row>
    <row r="2234" spans="1:14" x14ac:dyDescent="0.25">
      <c r="A2234" s="39" t="s">
        <v>135</v>
      </c>
      <c r="B2234" s="39" t="s">
        <v>135</v>
      </c>
      <c r="C2234" s="39">
        <v>6001000</v>
      </c>
      <c r="D2234" s="39">
        <v>6</v>
      </c>
      <c r="E2234" s="39">
        <v>1487</v>
      </c>
      <c r="F2234" s="39">
        <v>1409</v>
      </c>
      <c r="G2234" s="39">
        <v>1458</v>
      </c>
      <c r="H2234" s="39">
        <v>1398</v>
      </c>
      <c r="I2234" s="39">
        <v>1316</v>
      </c>
      <c r="J2234" s="39">
        <v>1310</v>
      </c>
      <c r="K2234" s="39">
        <v>1308</v>
      </c>
      <c r="L2234" s="39">
        <v>1285</v>
      </c>
      <c r="M2234" s="39">
        <v>1297</v>
      </c>
      <c r="N2234" s="39">
        <v>1297</v>
      </c>
    </row>
    <row r="2235" spans="1:14" x14ac:dyDescent="0.25">
      <c r="A2235" s="39" t="s">
        <v>135</v>
      </c>
      <c r="B2235" s="39" t="s">
        <v>135</v>
      </c>
      <c r="C2235" s="39">
        <v>6001000</v>
      </c>
      <c r="D2235" s="39">
        <v>7</v>
      </c>
      <c r="E2235" s="39">
        <v>1460</v>
      </c>
      <c r="F2235" s="39">
        <v>1442</v>
      </c>
      <c r="G2235" s="39">
        <v>1366</v>
      </c>
      <c r="H2235" s="39">
        <v>1413</v>
      </c>
      <c r="I2235" s="39">
        <v>1355</v>
      </c>
      <c r="J2235" s="39">
        <v>1276</v>
      </c>
      <c r="K2235" s="39">
        <v>1269</v>
      </c>
      <c r="L2235" s="39">
        <v>1268</v>
      </c>
      <c r="M2235" s="39">
        <v>1245</v>
      </c>
      <c r="N2235" s="39">
        <v>1257</v>
      </c>
    </row>
    <row r="2236" spans="1:14" x14ac:dyDescent="0.25">
      <c r="A2236" s="39" t="s">
        <v>135</v>
      </c>
      <c r="B2236" s="39" t="s">
        <v>135</v>
      </c>
      <c r="C2236" s="39">
        <v>6001000</v>
      </c>
      <c r="D2236" s="39">
        <v>8</v>
      </c>
      <c r="E2236" s="39">
        <v>1499</v>
      </c>
      <c r="F2236" s="39">
        <v>1413</v>
      </c>
      <c r="G2236" s="39">
        <v>1395</v>
      </c>
      <c r="H2236" s="39">
        <v>1322</v>
      </c>
      <c r="I2236" s="39">
        <v>1368</v>
      </c>
      <c r="J2236" s="39">
        <v>1312</v>
      </c>
      <c r="K2236" s="39">
        <v>1235</v>
      </c>
      <c r="L2236" s="39">
        <v>1229</v>
      </c>
      <c r="M2236" s="39">
        <v>1227</v>
      </c>
      <c r="N2236" s="39">
        <v>1205</v>
      </c>
    </row>
    <row r="2237" spans="1:14" x14ac:dyDescent="0.25">
      <c r="A2237" s="39" t="s">
        <v>135</v>
      </c>
      <c r="B2237" s="39" t="s">
        <v>135</v>
      </c>
      <c r="C2237" s="39">
        <v>6001000</v>
      </c>
      <c r="D2237" s="39">
        <v>9</v>
      </c>
      <c r="E2237" s="39">
        <v>1766</v>
      </c>
      <c r="F2237" s="39">
        <v>1685</v>
      </c>
      <c r="G2237" s="39">
        <v>1588</v>
      </c>
      <c r="H2237" s="39">
        <v>1568</v>
      </c>
      <c r="I2237" s="39">
        <v>1486</v>
      </c>
      <c r="J2237" s="39">
        <v>1537</v>
      </c>
      <c r="K2237" s="39">
        <v>1474</v>
      </c>
      <c r="L2237" s="39">
        <v>1387</v>
      </c>
      <c r="M2237" s="39">
        <v>1381</v>
      </c>
      <c r="N2237" s="39">
        <v>1379</v>
      </c>
    </row>
    <row r="2238" spans="1:14" x14ac:dyDescent="0.25">
      <c r="A2238" s="39" t="s">
        <v>135</v>
      </c>
      <c r="B2238" s="39" t="s">
        <v>135</v>
      </c>
      <c r="C2238" s="39">
        <v>6002000</v>
      </c>
      <c r="D2238" s="39">
        <v>0</v>
      </c>
      <c r="E2238" s="39">
        <v>590</v>
      </c>
      <c r="F2238" s="39">
        <v>579</v>
      </c>
      <c r="G2238" s="39">
        <v>585</v>
      </c>
      <c r="H2238" s="39">
        <v>585</v>
      </c>
      <c r="I2238" s="39">
        <v>585</v>
      </c>
      <c r="J2238" s="39">
        <v>585</v>
      </c>
      <c r="K2238" s="39">
        <v>585</v>
      </c>
      <c r="L2238" s="39">
        <v>585</v>
      </c>
      <c r="M2238" s="39">
        <v>585</v>
      </c>
      <c r="N2238" s="39">
        <v>585</v>
      </c>
    </row>
    <row r="2239" spans="1:14" x14ac:dyDescent="0.25">
      <c r="A2239" s="39" t="s">
        <v>135</v>
      </c>
      <c r="B2239" s="39" t="s">
        <v>135</v>
      </c>
      <c r="C2239" s="39">
        <v>6002000</v>
      </c>
      <c r="D2239" s="39">
        <v>1</v>
      </c>
      <c r="E2239" s="39">
        <v>579</v>
      </c>
      <c r="F2239" s="39">
        <v>581</v>
      </c>
      <c r="G2239" s="39">
        <v>570</v>
      </c>
      <c r="H2239" s="39">
        <v>576</v>
      </c>
      <c r="I2239" s="39">
        <v>576</v>
      </c>
      <c r="J2239" s="39">
        <v>576</v>
      </c>
      <c r="K2239" s="39">
        <v>576</v>
      </c>
      <c r="L2239" s="39">
        <v>576</v>
      </c>
      <c r="M2239" s="39">
        <v>576</v>
      </c>
      <c r="N2239" s="39">
        <v>576</v>
      </c>
    </row>
    <row r="2240" spans="1:14" x14ac:dyDescent="0.25">
      <c r="A2240" s="39" t="s">
        <v>135</v>
      </c>
      <c r="B2240" s="39" t="s">
        <v>135</v>
      </c>
      <c r="C2240" s="39">
        <v>6002000</v>
      </c>
      <c r="D2240" s="39">
        <v>10</v>
      </c>
      <c r="E2240" s="39">
        <v>776</v>
      </c>
      <c r="F2240" s="39">
        <v>686</v>
      </c>
      <c r="G2240" s="39">
        <v>664</v>
      </c>
      <c r="H2240" s="39">
        <v>585</v>
      </c>
      <c r="I2240" s="39">
        <v>620</v>
      </c>
      <c r="J2240" s="39">
        <v>596</v>
      </c>
      <c r="K2240" s="39">
        <v>607</v>
      </c>
      <c r="L2240" s="39">
        <v>577</v>
      </c>
      <c r="M2240" s="39">
        <v>582</v>
      </c>
      <c r="N2240" s="39">
        <v>545</v>
      </c>
    </row>
    <row r="2241" spans="1:14" x14ac:dyDescent="0.25">
      <c r="A2241" s="39" t="s">
        <v>135</v>
      </c>
      <c r="B2241" s="39" t="s">
        <v>135</v>
      </c>
      <c r="C2241" s="39">
        <v>6002000</v>
      </c>
      <c r="D2241" s="39">
        <v>11</v>
      </c>
      <c r="E2241" s="39">
        <v>487</v>
      </c>
      <c r="F2241" s="39">
        <v>737</v>
      </c>
      <c r="G2241" s="39">
        <v>651</v>
      </c>
      <c r="H2241" s="39">
        <v>631</v>
      </c>
      <c r="I2241" s="39">
        <v>556</v>
      </c>
      <c r="J2241" s="39">
        <v>589</v>
      </c>
      <c r="K2241" s="39">
        <v>566</v>
      </c>
      <c r="L2241" s="39">
        <v>576</v>
      </c>
      <c r="M2241" s="39">
        <v>548</v>
      </c>
      <c r="N2241" s="39">
        <v>553</v>
      </c>
    </row>
    <row r="2242" spans="1:14" x14ac:dyDescent="0.25">
      <c r="A2242" s="39" t="s">
        <v>135</v>
      </c>
      <c r="B2242" s="39" t="s">
        <v>135</v>
      </c>
      <c r="C2242" s="39">
        <v>6002000</v>
      </c>
      <c r="D2242" s="39">
        <v>12</v>
      </c>
      <c r="E2242" s="39">
        <v>535</v>
      </c>
      <c r="F2242" s="39">
        <v>480</v>
      </c>
      <c r="G2242" s="39">
        <v>726</v>
      </c>
      <c r="H2242" s="39">
        <v>642</v>
      </c>
      <c r="I2242" s="39">
        <v>622</v>
      </c>
      <c r="J2242" s="39">
        <v>548</v>
      </c>
      <c r="K2242" s="39">
        <v>581</v>
      </c>
      <c r="L2242" s="39">
        <v>558</v>
      </c>
      <c r="M2242" s="39">
        <v>568</v>
      </c>
      <c r="N2242" s="39">
        <v>540</v>
      </c>
    </row>
    <row r="2243" spans="1:14" x14ac:dyDescent="0.25">
      <c r="A2243" s="39" t="s">
        <v>135</v>
      </c>
      <c r="B2243" s="39" t="s">
        <v>135</v>
      </c>
      <c r="C2243" s="39">
        <v>6002000</v>
      </c>
      <c r="D2243" s="39">
        <v>2</v>
      </c>
      <c r="E2243" s="39">
        <v>609</v>
      </c>
      <c r="F2243" s="39">
        <v>571</v>
      </c>
      <c r="G2243" s="39">
        <v>572</v>
      </c>
      <c r="H2243" s="39">
        <v>562</v>
      </c>
      <c r="I2243" s="39">
        <v>568</v>
      </c>
      <c r="J2243" s="39">
        <v>567</v>
      </c>
      <c r="K2243" s="39">
        <v>567</v>
      </c>
      <c r="L2243" s="39">
        <v>567</v>
      </c>
      <c r="M2243" s="39">
        <v>567</v>
      </c>
      <c r="N2243" s="39">
        <v>567</v>
      </c>
    </row>
    <row r="2244" spans="1:14" x14ac:dyDescent="0.25">
      <c r="A2244" s="39" t="s">
        <v>135</v>
      </c>
      <c r="B2244" s="39" t="s">
        <v>135</v>
      </c>
      <c r="C2244" s="39">
        <v>6002000</v>
      </c>
      <c r="D2244" s="39">
        <v>3</v>
      </c>
      <c r="E2244" s="39">
        <v>581</v>
      </c>
      <c r="F2244" s="39">
        <v>586</v>
      </c>
      <c r="G2244" s="39">
        <v>549</v>
      </c>
      <c r="H2244" s="39">
        <v>551</v>
      </c>
      <c r="I2244" s="39">
        <v>541</v>
      </c>
      <c r="J2244" s="39">
        <v>546</v>
      </c>
      <c r="K2244" s="39">
        <v>546</v>
      </c>
      <c r="L2244" s="39">
        <v>546</v>
      </c>
      <c r="M2244" s="39">
        <v>546</v>
      </c>
      <c r="N2244" s="39">
        <v>546</v>
      </c>
    </row>
    <row r="2245" spans="1:14" x14ac:dyDescent="0.25">
      <c r="A2245" s="39" t="s">
        <v>135</v>
      </c>
      <c r="B2245" s="39" t="s">
        <v>135</v>
      </c>
      <c r="C2245" s="39">
        <v>6002000</v>
      </c>
      <c r="D2245" s="39">
        <v>4</v>
      </c>
      <c r="E2245" s="39">
        <v>598</v>
      </c>
      <c r="F2245" s="39">
        <v>569</v>
      </c>
      <c r="G2245" s="39">
        <v>574</v>
      </c>
      <c r="H2245" s="39">
        <v>537</v>
      </c>
      <c r="I2245" s="39">
        <v>539</v>
      </c>
      <c r="J2245" s="39">
        <v>529</v>
      </c>
      <c r="K2245" s="39">
        <v>534</v>
      </c>
      <c r="L2245" s="39">
        <v>534</v>
      </c>
      <c r="M2245" s="39">
        <v>534</v>
      </c>
      <c r="N2245" s="39">
        <v>534</v>
      </c>
    </row>
    <row r="2246" spans="1:14" x14ac:dyDescent="0.25">
      <c r="A2246" s="39" t="s">
        <v>135</v>
      </c>
      <c r="B2246" s="39" t="s">
        <v>135</v>
      </c>
      <c r="C2246" s="39">
        <v>6002000</v>
      </c>
      <c r="D2246" s="39">
        <v>5</v>
      </c>
      <c r="E2246" s="39">
        <v>568</v>
      </c>
      <c r="F2246" s="39">
        <v>578</v>
      </c>
      <c r="G2246" s="39">
        <v>550</v>
      </c>
      <c r="H2246" s="39">
        <v>555</v>
      </c>
      <c r="I2246" s="39">
        <v>520</v>
      </c>
      <c r="J2246" s="39">
        <v>521</v>
      </c>
      <c r="K2246" s="39">
        <v>512</v>
      </c>
      <c r="L2246" s="39">
        <v>517</v>
      </c>
      <c r="M2246" s="39">
        <v>517</v>
      </c>
      <c r="N2246" s="39">
        <v>517</v>
      </c>
    </row>
    <row r="2247" spans="1:14" x14ac:dyDescent="0.25">
      <c r="A2247" s="39" t="s">
        <v>135</v>
      </c>
      <c r="B2247" s="39" t="s">
        <v>135</v>
      </c>
      <c r="C2247" s="39">
        <v>6002000</v>
      </c>
      <c r="D2247" s="39">
        <v>6</v>
      </c>
      <c r="E2247" s="39">
        <v>567</v>
      </c>
      <c r="F2247" s="39">
        <v>545</v>
      </c>
      <c r="G2247" s="39">
        <v>555</v>
      </c>
      <c r="H2247" s="39">
        <v>528</v>
      </c>
      <c r="I2247" s="39">
        <v>532</v>
      </c>
      <c r="J2247" s="39">
        <v>499</v>
      </c>
      <c r="K2247" s="39">
        <v>500</v>
      </c>
      <c r="L2247" s="39">
        <v>491</v>
      </c>
      <c r="M2247" s="39">
        <v>496</v>
      </c>
      <c r="N2247" s="39">
        <v>496</v>
      </c>
    </row>
    <row r="2248" spans="1:14" x14ac:dyDescent="0.25">
      <c r="A2248" s="39" t="s">
        <v>135</v>
      </c>
      <c r="B2248" s="39" t="s">
        <v>135</v>
      </c>
      <c r="C2248" s="39">
        <v>6002000</v>
      </c>
      <c r="D2248" s="39">
        <v>7</v>
      </c>
      <c r="E2248" s="39">
        <v>518</v>
      </c>
      <c r="F2248" s="39">
        <v>549</v>
      </c>
      <c r="G2248" s="39">
        <v>528</v>
      </c>
      <c r="H2248" s="39">
        <v>537</v>
      </c>
      <c r="I2248" s="39">
        <v>511</v>
      </c>
      <c r="J2248" s="39">
        <v>515</v>
      </c>
      <c r="K2248" s="39">
        <v>483</v>
      </c>
      <c r="L2248" s="39">
        <v>484</v>
      </c>
      <c r="M2248" s="39">
        <v>476</v>
      </c>
      <c r="N2248" s="39">
        <v>480</v>
      </c>
    </row>
    <row r="2249" spans="1:14" x14ac:dyDescent="0.25">
      <c r="A2249" s="39" t="s">
        <v>135</v>
      </c>
      <c r="B2249" s="39" t="s">
        <v>135</v>
      </c>
      <c r="C2249" s="39">
        <v>6002000</v>
      </c>
      <c r="D2249" s="39">
        <v>8</v>
      </c>
      <c r="E2249" s="39">
        <v>586</v>
      </c>
      <c r="F2249" s="39">
        <v>516</v>
      </c>
      <c r="G2249" s="39">
        <v>547</v>
      </c>
      <c r="H2249" s="39">
        <v>526</v>
      </c>
      <c r="I2249" s="39">
        <v>535</v>
      </c>
      <c r="J2249" s="39">
        <v>509</v>
      </c>
      <c r="K2249" s="39">
        <v>514</v>
      </c>
      <c r="L2249" s="39">
        <v>481</v>
      </c>
      <c r="M2249" s="39">
        <v>483</v>
      </c>
      <c r="N2249" s="39">
        <v>474</v>
      </c>
    </row>
    <row r="2250" spans="1:14" x14ac:dyDescent="0.25">
      <c r="A2250" s="39" t="s">
        <v>135</v>
      </c>
      <c r="B2250" s="39" t="s">
        <v>135</v>
      </c>
      <c r="C2250" s="39">
        <v>6002000</v>
      </c>
      <c r="D2250" s="39">
        <v>9</v>
      </c>
      <c r="E2250" s="39">
        <v>677</v>
      </c>
      <c r="F2250" s="39">
        <v>656</v>
      </c>
      <c r="G2250" s="39">
        <v>578</v>
      </c>
      <c r="H2250" s="39">
        <v>612</v>
      </c>
      <c r="I2250" s="39">
        <v>588</v>
      </c>
      <c r="J2250" s="39">
        <v>599</v>
      </c>
      <c r="K2250" s="39">
        <v>570</v>
      </c>
      <c r="L2250" s="39">
        <v>575</v>
      </c>
      <c r="M2250" s="39">
        <v>538</v>
      </c>
      <c r="N2250" s="39">
        <v>540</v>
      </c>
    </row>
    <row r="2251" spans="1:14" x14ac:dyDescent="0.25">
      <c r="A2251" s="39" t="s">
        <v>135</v>
      </c>
      <c r="B2251" s="39" t="s">
        <v>135</v>
      </c>
      <c r="C2251" s="39">
        <v>6003000</v>
      </c>
      <c r="D2251" s="39">
        <v>0</v>
      </c>
      <c r="E2251" s="39">
        <v>810</v>
      </c>
      <c r="F2251" s="39">
        <v>796</v>
      </c>
      <c r="G2251" s="39">
        <v>803</v>
      </c>
      <c r="H2251" s="39">
        <v>803</v>
      </c>
      <c r="I2251" s="39">
        <v>803</v>
      </c>
      <c r="J2251" s="39">
        <v>803</v>
      </c>
      <c r="K2251" s="39">
        <v>803</v>
      </c>
      <c r="L2251" s="39">
        <v>803</v>
      </c>
      <c r="M2251" s="39">
        <v>803</v>
      </c>
      <c r="N2251" s="39">
        <v>803</v>
      </c>
    </row>
    <row r="2252" spans="1:14" x14ac:dyDescent="0.25">
      <c r="A2252" s="39" t="s">
        <v>135</v>
      </c>
      <c r="B2252" s="39" t="s">
        <v>135</v>
      </c>
      <c r="C2252" s="39">
        <v>6003000</v>
      </c>
      <c r="D2252" s="39">
        <v>1</v>
      </c>
      <c r="E2252" s="39">
        <v>798</v>
      </c>
      <c r="F2252" s="39">
        <v>787</v>
      </c>
      <c r="G2252" s="39">
        <v>773</v>
      </c>
      <c r="H2252" s="39">
        <v>780</v>
      </c>
      <c r="I2252" s="39">
        <v>780</v>
      </c>
      <c r="J2252" s="39">
        <v>780</v>
      </c>
      <c r="K2252" s="39">
        <v>780</v>
      </c>
      <c r="L2252" s="39">
        <v>780</v>
      </c>
      <c r="M2252" s="39">
        <v>780</v>
      </c>
      <c r="N2252" s="39">
        <v>780</v>
      </c>
    </row>
    <row r="2253" spans="1:14" x14ac:dyDescent="0.25">
      <c r="A2253" s="39" t="s">
        <v>135</v>
      </c>
      <c r="B2253" s="39" t="s">
        <v>135</v>
      </c>
      <c r="C2253" s="39">
        <v>6003000</v>
      </c>
      <c r="D2253" s="39">
        <v>10</v>
      </c>
      <c r="E2253" s="39">
        <v>976</v>
      </c>
      <c r="F2253" s="39">
        <v>910</v>
      </c>
      <c r="G2253" s="39">
        <v>942</v>
      </c>
      <c r="H2253" s="39">
        <v>841</v>
      </c>
      <c r="I2253" s="39">
        <v>803</v>
      </c>
      <c r="J2253" s="39">
        <v>798</v>
      </c>
      <c r="K2253" s="39">
        <v>744</v>
      </c>
      <c r="L2253" s="39">
        <v>782</v>
      </c>
      <c r="M2253" s="39">
        <v>715</v>
      </c>
      <c r="N2253" s="39">
        <v>728</v>
      </c>
    </row>
    <row r="2254" spans="1:14" x14ac:dyDescent="0.25">
      <c r="A2254" s="39" t="s">
        <v>135</v>
      </c>
      <c r="B2254" s="39" t="s">
        <v>135</v>
      </c>
      <c r="C2254" s="39">
        <v>6003000</v>
      </c>
      <c r="D2254" s="39">
        <v>11</v>
      </c>
      <c r="E2254" s="39">
        <v>892</v>
      </c>
      <c r="F2254" s="39">
        <v>946</v>
      </c>
      <c r="G2254" s="39">
        <v>881</v>
      </c>
      <c r="H2254" s="39">
        <v>912</v>
      </c>
      <c r="I2254" s="39">
        <v>815</v>
      </c>
      <c r="J2254" s="39">
        <v>777</v>
      </c>
      <c r="K2254" s="39">
        <v>773</v>
      </c>
      <c r="L2254" s="39">
        <v>720</v>
      </c>
      <c r="M2254" s="39">
        <v>757</v>
      </c>
      <c r="N2254" s="39">
        <v>692</v>
      </c>
    </row>
    <row r="2255" spans="1:14" x14ac:dyDescent="0.25">
      <c r="A2255" s="39" t="s">
        <v>135</v>
      </c>
      <c r="B2255" s="39" t="s">
        <v>135</v>
      </c>
      <c r="C2255" s="39">
        <v>6003000</v>
      </c>
      <c r="D2255" s="39">
        <v>12</v>
      </c>
      <c r="E2255" s="39">
        <v>820</v>
      </c>
      <c r="F2255" s="39">
        <v>851</v>
      </c>
      <c r="G2255" s="39">
        <v>902</v>
      </c>
      <c r="H2255" s="39">
        <v>841</v>
      </c>
      <c r="I2255" s="39">
        <v>871</v>
      </c>
      <c r="J2255" s="39">
        <v>777</v>
      </c>
      <c r="K2255" s="39">
        <v>742</v>
      </c>
      <c r="L2255" s="39">
        <v>737</v>
      </c>
      <c r="M2255" s="39">
        <v>687</v>
      </c>
      <c r="N2255" s="39">
        <v>723</v>
      </c>
    </row>
    <row r="2256" spans="1:14" x14ac:dyDescent="0.25">
      <c r="A2256" s="39" t="s">
        <v>135</v>
      </c>
      <c r="B2256" s="39" t="s">
        <v>135</v>
      </c>
      <c r="C2256" s="39">
        <v>6003000</v>
      </c>
      <c r="D2256" s="39">
        <v>2</v>
      </c>
      <c r="E2256" s="39">
        <v>758</v>
      </c>
      <c r="F2256" s="39">
        <v>772</v>
      </c>
      <c r="G2256" s="39">
        <v>760</v>
      </c>
      <c r="H2256" s="39">
        <v>747</v>
      </c>
      <c r="I2256" s="39">
        <v>754</v>
      </c>
      <c r="J2256" s="39">
        <v>754</v>
      </c>
      <c r="K2256" s="39">
        <v>754</v>
      </c>
      <c r="L2256" s="39">
        <v>754</v>
      </c>
      <c r="M2256" s="39">
        <v>754</v>
      </c>
      <c r="N2256" s="39">
        <v>754</v>
      </c>
    </row>
    <row r="2257" spans="1:14" x14ac:dyDescent="0.25">
      <c r="A2257" s="39" t="s">
        <v>135</v>
      </c>
      <c r="B2257" s="39" t="s">
        <v>135</v>
      </c>
      <c r="C2257" s="39">
        <v>6003000</v>
      </c>
      <c r="D2257" s="39">
        <v>3</v>
      </c>
      <c r="E2257" s="39">
        <v>828</v>
      </c>
      <c r="F2257" s="39">
        <v>757</v>
      </c>
      <c r="G2257" s="39">
        <v>770</v>
      </c>
      <c r="H2257" s="39">
        <v>759</v>
      </c>
      <c r="I2257" s="39">
        <v>746</v>
      </c>
      <c r="J2257" s="39">
        <v>753</v>
      </c>
      <c r="K2257" s="39">
        <v>752</v>
      </c>
      <c r="L2257" s="39">
        <v>752</v>
      </c>
      <c r="M2257" s="39">
        <v>752</v>
      </c>
      <c r="N2257" s="39">
        <v>752</v>
      </c>
    </row>
    <row r="2258" spans="1:14" x14ac:dyDescent="0.25">
      <c r="A2258" s="39" t="s">
        <v>135</v>
      </c>
      <c r="B2258" s="39" t="s">
        <v>135</v>
      </c>
      <c r="C2258" s="39">
        <v>6003000</v>
      </c>
      <c r="D2258" s="39">
        <v>4</v>
      </c>
      <c r="E2258" s="39">
        <v>769</v>
      </c>
      <c r="F2258" s="39">
        <v>809</v>
      </c>
      <c r="G2258" s="39">
        <v>739</v>
      </c>
      <c r="H2258" s="39">
        <v>753</v>
      </c>
      <c r="I2258" s="39">
        <v>742</v>
      </c>
      <c r="J2258" s="39">
        <v>729</v>
      </c>
      <c r="K2258" s="39">
        <v>736</v>
      </c>
      <c r="L2258" s="39">
        <v>735</v>
      </c>
      <c r="M2258" s="39">
        <v>735</v>
      </c>
      <c r="N2258" s="39">
        <v>735</v>
      </c>
    </row>
    <row r="2259" spans="1:14" x14ac:dyDescent="0.25">
      <c r="A2259" s="39" t="s">
        <v>135</v>
      </c>
      <c r="B2259" s="39" t="s">
        <v>135</v>
      </c>
      <c r="C2259" s="39">
        <v>6003000</v>
      </c>
      <c r="D2259" s="39">
        <v>5</v>
      </c>
      <c r="E2259" s="39">
        <v>814</v>
      </c>
      <c r="F2259" s="39">
        <v>759</v>
      </c>
      <c r="G2259" s="39">
        <v>798</v>
      </c>
      <c r="H2259" s="39">
        <v>729</v>
      </c>
      <c r="I2259" s="39">
        <v>742</v>
      </c>
      <c r="J2259" s="39">
        <v>732</v>
      </c>
      <c r="K2259" s="39">
        <v>719</v>
      </c>
      <c r="L2259" s="39">
        <v>726</v>
      </c>
      <c r="M2259" s="39">
        <v>725</v>
      </c>
      <c r="N2259" s="39">
        <v>725</v>
      </c>
    </row>
    <row r="2260" spans="1:14" x14ac:dyDescent="0.25">
      <c r="A2260" s="39" t="s">
        <v>135</v>
      </c>
      <c r="B2260" s="39" t="s">
        <v>135</v>
      </c>
      <c r="C2260" s="39">
        <v>6003000</v>
      </c>
      <c r="D2260" s="39">
        <v>6</v>
      </c>
      <c r="E2260" s="39">
        <v>806</v>
      </c>
      <c r="F2260" s="39">
        <v>801</v>
      </c>
      <c r="G2260" s="39">
        <v>747</v>
      </c>
      <c r="H2260" s="39">
        <v>785</v>
      </c>
      <c r="I2260" s="39">
        <v>718</v>
      </c>
      <c r="J2260" s="39">
        <v>731</v>
      </c>
      <c r="K2260" s="39">
        <v>720</v>
      </c>
      <c r="L2260" s="39">
        <v>708</v>
      </c>
      <c r="M2260" s="39">
        <v>714</v>
      </c>
      <c r="N2260" s="39">
        <v>714</v>
      </c>
    </row>
    <row r="2261" spans="1:14" x14ac:dyDescent="0.25">
      <c r="A2261" s="39" t="s">
        <v>135</v>
      </c>
      <c r="B2261" s="39" t="s">
        <v>135</v>
      </c>
      <c r="C2261" s="39">
        <v>6003000</v>
      </c>
      <c r="D2261" s="39">
        <v>7</v>
      </c>
      <c r="E2261" s="39">
        <v>846</v>
      </c>
      <c r="F2261" s="39">
        <v>808</v>
      </c>
      <c r="G2261" s="39">
        <v>803</v>
      </c>
      <c r="H2261" s="39">
        <v>748</v>
      </c>
      <c r="I2261" s="39">
        <v>787</v>
      </c>
      <c r="J2261" s="39">
        <v>719</v>
      </c>
      <c r="K2261" s="39">
        <v>732</v>
      </c>
      <c r="L2261" s="39">
        <v>722</v>
      </c>
      <c r="M2261" s="39">
        <v>709</v>
      </c>
      <c r="N2261" s="39">
        <v>716</v>
      </c>
    </row>
    <row r="2262" spans="1:14" x14ac:dyDescent="0.25">
      <c r="A2262" s="39" t="s">
        <v>135</v>
      </c>
      <c r="B2262" s="39" t="s">
        <v>135</v>
      </c>
      <c r="C2262" s="39">
        <v>6003000</v>
      </c>
      <c r="D2262" s="39">
        <v>8</v>
      </c>
      <c r="E2262" s="39">
        <v>935</v>
      </c>
      <c r="F2262" s="39">
        <v>835</v>
      </c>
      <c r="G2262" s="39">
        <v>797</v>
      </c>
      <c r="H2262" s="39">
        <v>792</v>
      </c>
      <c r="I2262" s="39">
        <v>738</v>
      </c>
      <c r="J2262" s="39">
        <v>776</v>
      </c>
      <c r="K2262" s="39">
        <v>709</v>
      </c>
      <c r="L2262" s="39">
        <v>722</v>
      </c>
      <c r="M2262" s="39">
        <v>712</v>
      </c>
      <c r="N2262" s="39">
        <v>699</v>
      </c>
    </row>
    <row r="2263" spans="1:14" x14ac:dyDescent="0.25">
      <c r="A2263" s="39" t="s">
        <v>135</v>
      </c>
      <c r="B2263" s="39" t="s">
        <v>135</v>
      </c>
      <c r="C2263" s="39">
        <v>6003000</v>
      </c>
      <c r="D2263" s="39">
        <v>9</v>
      </c>
      <c r="E2263" s="39">
        <v>974</v>
      </c>
      <c r="F2263" s="39">
        <v>1008</v>
      </c>
      <c r="G2263" s="39">
        <v>900</v>
      </c>
      <c r="H2263" s="39">
        <v>859</v>
      </c>
      <c r="I2263" s="39">
        <v>854</v>
      </c>
      <c r="J2263" s="39">
        <v>796</v>
      </c>
      <c r="K2263" s="39">
        <v>837</v>
      </c>
      <c r="L2263" s="39">
        <v>765</v>
      </c>
      <c r="M2263" s="39">
        <v>779</v>
      </c>
      <c r="N2263" s="39">
        <v>768</v>
      </c>
    </row>
    <row r="2264" spans="1:14" x14ac:dyDescent="0.25">
      <c r="A2264" s="39" t="s">
        <v>135</v>
      </c>
      <c r="B2264" s="39" t="s">
        <v>135</v>
      </c>
      <c r="C2264" s="39">
        <v>6004000</v>
      </c>
      <c r="D2264" s="39">
        <v>0</v>
      </c>
      <c r="E2264" s="39">
        <v>326</v>
      </c>
      <c r="F2264" s="39">
        <v>320</v>
      </c>
      <c r="G2264" s="39">
        <v>323</v>
      </c>
      <c r="H2264" s="39">
        <v>323</v>
      </c>
      <c r="I2264" s="39">
        <v>323</v>
      </c>
      <c r="J2264" s="39">
        <v>323</v>
      </c>
      <c r="K2264" s="39">
        <v>323</v>
      </c>
      <c r="L2264" s="39">
        <v>323</v>
      </c>
      <c r="M2264" s="39">
        <v>323</v>
      </c>
      <c r="N2264" s="39">
        <v>323</v>
      </c>
    </row>
    <row r="2265" spans="1:14" x14ac:dyDescent="0.25">
      <c r="A2265" s="39" t="s">
        <v>135</v>
      </c>
      <c r="B2265" s="39" t="s">
        <v>135</v>
      </c>
      <c r="C2265" s="39">
        <v>6004000</v>
      </c>
      <c r="D2265" s="39">
        <v>1</v>
      </c>
      <c r="E2265" s="39">
        <v>313</v>
      </c>
      <c r="F2265" s="39">
        <v>322</v>
      </c>
      <c r="G2265" s="39">
        <v>316</v>
      </c>
      <c r="H2265" s="39">
        <v>319</v>
      </c>
      <c r="I2265" s="39">
        <v>319</v>
      </c>
      <c r="J2265" s="39">
        <v>319</v>
      </c>
      <c r="K2265" s="39">
        <v>319</v>
      </c>
      <c r="L2265" s="39">
        <v>319</v>
      </c>
      <c r="M2265" s="39">
        <v>319</v>
      </c>
      <c r="N2265" s="39">
        <v>319</v>
      </c>
    </row>
    <row r="2266" spans="1:14" x14ac:dyDescent="0.25">
      <c r="A2266" s="39" t="s">
        <v>135</v>
      </c>
      <c r="B2266" s="39" t="s">
        <v>135</v>
      </c>
      <c r="C2266" s="39">
        <v>6004000</v>
      </c>
      <c r="D2266" s="39">
        <v>10</v>
      </c>
      <c r="E2266" s="39">
        <v>312</v>
      </c>
      <c r="F2266" s="39">
        <v>269</v>
      </c>
      <c r="G2266" s="39">
        <v>300</v>
      </c>
      <c r="H2266" s="39">
        <v>299</v>
      </c>
      <c r="I2266" s="39">
        <v>282</v>
      </c>
      <c r="J2266" s="39">
        <v>262</v>
      </c>
      <c r="K2266" s="39">
        <v>276</v>
      </c>
      <c r="L2266" s="39">
        <v>268</v>
      </c>
      <c r="M2266" s="39">
        <v>241</v>
      </c>
      <c r="N2266" s="39">
        <v>240</v>
      </c>
    </row>
    <row r="2267" spans="1:14" x14ac:dyDescent="0.25">
      <c r="A2267" s="39" t="s">
        <v>135</v>
      </c>
      <c r="B2267" s="39" t="s">
        <v>135</v>
      </c>
      <c r="C2267" s="39">
        <v>6004000</v>
      </c>
      <c r="D2267" s="39">
        <v>11</v>
      </c>
      <c r="E2267" s="39">
        <v>261</v>
      </c>
      <c r="F2267" s="39">
        <v>299</v>
      </c>
      <c r="G2267" s="39">
        <v>258</v>
      </c>
      <c r="H2267" s="39">
        <v>287</v>
      </c>
      <c r="I2267" s="39">
        <v>286</v>
      </c>
      <c r="J2267" s="39">
        <v>270</v>
      </c>
      <c r="K2267" s="39">
        <v>250</v>
      </c>
      <c r="L2267" s="39">
        <v>264</v>
      </c>
      <c r="M2267" s="39">
        <v>256</v>
      </c>
      <c r="N2267" s="39">
        <v>231</v>
      </c>
    </row>
    <row r="2268" spans="1:14" x14ac:dyDescent="0.25">
      <c r="A2268" s="39" t="s">
        <v>135</v>
      </c>
      <c r="B2268" s="39" t="s">
        <v>135</v>
      </c>
      <c r="C2268" s="39">
        <v>6004000</v>
      </c>
      <c r="D2268" s="39">
        <v>12</v>
      </c>
      <c r="E2268" s="39">
        <v>252</v>
      </c>
      <c r="F2268" s="39">
        <v>246</v>
      </c>
      <c r="G2268" s="39">
        <v>281</v>
      </c>
      <c r="H2268" s="39">
        <v>242</v>
      </c>
      <c r="I2268" s="39">
        <v>270</v>
      </c>
      <c r="J2268" s="39">
        <v>269</v>
      </c>
      <c r="K2268" s="39">
        <v>254</v>
      </c>
      <c r="L2268" s="39">
        <v>235</v>
      </c>
      <c r="M2268" s="39">
        <v>248</v>
      </c>
      <c r="N2268" s="39">
        <v>241</v>
      </c>
    </row>
    <row r="2269" spans="1:14" x14ac:dyDescent="0.25">
      <c r="A2269" s="39" t="s">
        <v>135</v>
      </c>
      <c r="B2269" s="39" t="s">
        <v>135</v>
      </c>
      <c r="C2269" s="39">
        <v>6004000</v>
      </c>
      <c r="D2269" s="39">
        <v>2</v>
      </c>
      <c r="E2269" s="39">
        <v>298</v>
      </c>
      <c r="F2269" s="39">
        <v>296</v>
      </c>
      <c r="G2269" s="39">
        <v>304</v>
      </c>
      <c r="H2269" s="39">
        <v>299</v>
      </c>
      <c r="I2269" s="39">
        <v>302</v>
      </c>
      <c r="J2269" s="39">
        <v>301</v>
      </c>
      <c r="K2269" s="39">
        <v>301</v>
      </c>
      <c r="L2269" s="39">
        <v>301</v>
      </c>
      <c r="M2269" s="39">
        <v>301</v>
      </c>
      <c r="N2269" s="39">
        <v>301</v>
      </c>
    </row>
    <row r="2270" spans="1:14" x14ac:dyDescent="0.25">
      <c r="A2270" s="39" t="s">
        <v>135</v>
      </c>
      <c r="B2270" s="39" t="s">
        <v>135</v>
      </c>
      <c r="C2270" s="39">
        <v>6004000</v>
      </c>
      <c r="D2270" s="39">
        <v>3</v>
      </c>
      <c r="E2270" s="39">
        <v>327</v>
      </c>
      <c r="F2270" s="39">
        <v>295</v>
      </c>
      <c r="G2270" s="39">
        <v>293</v>
      </c>
      <c r="H2270" s="39">
        <v>301</v>
      </c>
      <c r="I2270" s="39">
        <v>296</v>
      </c>
      <c r="J2270" s="39">
        <v>299</v>
      </c>
      <c r="K2270" s="39">
        <v>299</v>
      </c>
      <c r="L2270" s="39">
        <v>299</v>
      </c>
      <c r="M2270" s="39">
        <v>299</v>
      </c>
      <c r="N2270" s="39">
        <v>299</v>
      </c>
    </row>
    <row r="2271" spans="1:14" x14ac:dyDescent="0.25">
      <c r="A2271" s="39" t="s">
        <v>135</v>
      </c>
      <c r="B2271" s="39" t="s">
        <v>135</v>
      </c>
      <c r="C2271" s="39">
        <v>6004000</v>
      </c>
      <c r="D2271" s="39">
        <v>4</v>
      </c>
      <c r="E2271" s="39">
        <v>320</v>
      </c>
      <c r="F2271" s="39">
        <v>311</v>
      </c>
      <c r="G2271" s="39">
        <v>280</v>
      </c>
      <c r="H2271" s="39">
        <v>279</v>
      </c>
      <c r="I2271" s="39">
        <v>287</v>
      </c>
      <c r="J2271" s="39">
        <v>281</v>
      </c>
      <c r="K2271" s="39">
        <v>284</v>
      </c>
      <c r="L2271" s="39">
        <v>284</v>
      </c>
      <c r="M2271" s="39">
        <v>284</v>
      </c>
      <c r="N2271" s="39">
        <v>284</v>
      </c>
    </row>
    <row r="2272" spans="1:14" x14ac:dyDescent="0.25">
      <c r="A2272" s="39" t="s">
        <v>135</v>
      </c>
      <c r="B2272" s="39" t="s">
        <v>135</v>
      </c>
      <c r="C2272" s="39">
        <v>6004000</v>
      </c>
      <c r="D2272" s="39">
        <v>5</v>
      </c>
      <c r="E2272" s="39">
        <v>296</v>
      </c>
      <c r="F2272" s="39">
        <v>312</v>
      </c>
      <c r="G2272" s="39">
        <v>303</v>
      </c>
      <c r="H2272" s="39">
        <v>273</v>
      </c>
      <c r="I2272" s="39">
        <v>271</v>
      </c>
      <c r="J2272" s="39">
        <v>279</v>
      </c>
      <c r="K2272" s="39">
        <v>274</v>
      </c>
      <c r="L2272" s="39">
        <v>277</v>
      </c>
      <c r="M2272" s="39">
        <v>277</v>
      </c>
      <c r="N2272" s="39">
        <v>277</v>
      </c>
    </row>
    <row r="2273" spans="1:14" x14ac:dyDescent="0.25">
      <c r="A2273" s="39" t="s">
        <v>135</v>
      </c>
      <c r="B2273" s="39" t="s">
        <v>135</v>
      </c>
      <c r="C2273" s="39">
        <v>6004000</v>
      </c>
      <c r="D2273" s="39">
        <v>6</v>
      </c>
      <c r="E2273" s="39">
        <v>285</v>
      </c>
      <c r="F2273" s="39">
        <v>265</v>
      </c>
      <c r="G2273" s="39">
        <v>279</v>
      </c>
      <c r="H2273" s="39">
        <v>271</v>
      </c>
      <c r="I2273" s="39">
        <v>244</v>
      </c>
      <c r="J2273" s="39">
        <v>242</v>
      </c>
      <c r="K2273" s="39">
        <v>249</v>
      </c>
      <c r="L2273" s="39">
        <v>245</v>
      </c>
      <c r="M2273" s="39">
        <v>247</v>
      </c>
      <c r="N2273" s="39">
        <v>247</v>
      </c>
    </row>
    <row r="2274" spans="1:14" x14ac:dyDescent="0.25">
      <c r="A2274" s="39" t="s">
        <v>135</v>
      </c>
      <c r="B2274" s="39" t="s">
        <v>135</v>
      </c>
      <c r="C2274" s="39">
        <v>6004000</v>
      </c>
      <c r="D2274" s="39">
        <v>7</v>
      </c>
      <c r="E2274" s="39">
        <v>286</v>
      </c>
      <c r="F2274" s="39">
        <v>270</v>
      </c>
      <c r="G2274" s="39">
        <v>251</v>
      </c>
      <c r="H2274" s="39">
        <v>265</v>
      </c>
      <c r="I2274" s="39">
        <v>257</v>
      </c>
      <c r="J2274" s="39">
        <v>232</v>
      </c>
      <c r="K2274" s="39">
        <v>230</v>
      </c>
      <c r="L2274" s="39">
        <v>237</v>
      </c>
      <c r="M2274" s="39">
        <v>232</v>
      </c>
      <c r="N2274" s="39">
        <v>235</v>
      </c>
    </row>
    <row r="2275" spans="1:14" x14ac:dyDescent="0.25">
      <c r="A2275" s="39" t="s">
        <v>135</v>
      </c>
      <c r="B2275" s="39" t="s">
        <v>135</v>
      </c>
      <c r="C2275" s="39">
        <v>6004000</v>
      </c>
      <c r="D2275" s="39">
        <v>8</v>
      </c>
      <c r="E2275" s="39">
        <v>292</v>
      </c>
      <c r="F2275" s="39">
        <v>291</v>
      </c>
      <c r="G2275" s="39">
        <v>274</v>
      </c>
      <c r="H2275" s="39">
        <v>255</v>
      </c>
      <c r="I2275" s="39">
        <v>268</v>
      </c>
      <c r="J2275" s="39">
        <v>260</v>
      </c>
      <c r="K2275" s="39">
        <v>235</v>
      </c>
      <c r="L2275" s="39">
        <v>233</v>
      </c>
      <c r="M2275" s="39">
        <v>240</v>
      </c>
      <c r="N2275" s="39">
        <v>236</v>
      </c>
    </row>
    <row r="2276" spans="1:14" x14ac:dyDescent="0.25">
      <c r="A2276" s="39" t="s">
        <v>135</v>
      </c>
      <c r="B2276" s="39" t="s">
        <v>135</v>
      </c>
      <c r="C2276" s="39">
        <v>6004000</v>
      </c>
      <c r="D2276" s="39">
        <v>9</v>
      </c>
      <c r="E2276" s="39">
        <v>310</v>
      </c>
      <c r="F2276" s="39">
        <v>345</v>
      </c>
      <c r="G2276" s="39">
        <v>343</v>
      </c>
      <c r="H2276" s="39">
        <v>324</v>
      </c>
      <c r="I2276" s="39">
        <v>301</v>
      </c>
      <c r="J2276" s="39">
        <v>317</v>
      </c>
      <c r="K2276" s="39">
        <v>308</v>
      </c>
      <c r="L2276" s="39">
        <v>277</v>
      </c>
      <c r="M2276" s="39">
        <v>276</v>
      </c>
      <c r="N2276" s="39">
        <v>283</v>
      </c>
    </row>
    <row r="2277" spans="1:14" x14ac:dyDescent="0.25">
      <c r="A2277" s="39" t="s">
        <v>135</v>
      </c>
      <c r="B2277" s="39" t="s">
        <v>135</v>
      </c>
      <c r="C2277" s="39">
        <v>601000</v>
      </c>
      <c r="D2277" s="39">
        <v>0</v>
      </c>
      <c r="E2277" s="39">
        <v>24</v>
      </c>
      <c r="F2277" s="39">
        <v>29</v>
      </c>
      <c r="G2277" s="39">
        <v>28</v>
      </c>
      <c r="H2277" s="39">
        <v>27</v>
      </c>
      <c r="I2277" s="39">
        <v>27</v>
      </c>
      <c r="J2277" s="39">
        <v>27</v>
      </c>
      <c r="K2277" s="39">
        <v>27</v>
      </c>
      <c r="L2277" s="39">
        <v>27</v>
      </c>
      <c r="M2277" s="39">
        <v>27</v>
      </c>
      <c r="N2277" s="39">
        <v>27</v>
      </c>
    </row>
    <row r="2278" spans="1:14" x14ac:dyDescent="0.25">
      <c r="A2278" s="39" t="s">
        <v>135</v>
      </c>
      <c r="B2278" s="39" t="s">
        <v>135</v>
      </c>
      <c r="C2278" s="39">
        <v>601000</v>
      </c>
      <c r="D2278" s="39">
        <v>1</v>
      </c>
      <c r="E2278" s="39">
        <v>33</v>
      </c>
      <c r="F2278" s="39">
        <v>25</v>
      </c>
      <c r="G2278" s="39">
        <v>30</v>
      </c>
      <c r="H2278" s="39">
        <v>30</v>
      </c>
      <c r="I2278" s="39">
        <v>28</v>
      </c>
      <c r="J2278" s="39">
        <v>28</v>
      </c>
      <c r="K2278" s="39">
        <v>28</v>
      </c>
      <c r="L2278" s="39">
        <v>28</v>
      </c>
      <c r="M2278" s="39">
        <v>28</v>
      </c>
      <c r="N2278" s="39">
        <v>28</v>
      </c>
    </row>
    <row r="2279" spans="1:14" x14ac:dyDescent="0.25">
      <c r="A2279" s="39" t="s">
        <v>135</v>
      </c>
      <c r="B2279" s="39" t="s">
        <v>135</v>
      </c>
      <c r="C2279" s="39">
        <v>601000</v>
      </c>
      <c r="D2279" s="39">
        <v>10</v>
      </c>
      <c r="E2279" s="39">
        <v>38</v>
      </c>
      <c r="F2279" s="39">
        <v>32</v>
      </c>
      <c r="G2279" s="39">
        <v>36</v>
      </c>
      <c r="H2279" s="39">
        <v>30</v>
      </c>
      <c r="I2279" s="39">
        <v>26</v>
      </c>
      <c r="J2279" s="39">
        <v>26</v>
      </c>
      <c r="K2279" s="39">
        <v>23</v>
      </c>
      <c r="L2279" s="39">
        <v>24</v>
      </c>
      <c r="M2279" s="39">
        <v>20</v>
      </c>
      <c r="N2279" s="39">
        <v>32</v>
      </c>
    </row>
    <row r="2280" spans="1:14" x14ac:dyDescent="0.25">
      <c r="A2280" s="39" t="s">
        <v>135</v>
      </c>
      <c r="B2280" s="39" t="s">
        <v>135</v>
      </c>
      <c r="C2280" s="39">
        <v>601000</v>
      </c>
      <c r="D2280" s="39">
        <v>11</v>
      </c>
      <c r="E2280" s="39">
        <v>30</v>
      </c>
      <c r="F2280" s="39">
        <v>37</v>
      </c>
      <c r="G2280" s="39">
        <v>31</v>
      </c>
      <c r="H2280" s="39">
        <v>35</v>
      </c>
      <c r="I2280" s="39">
        <v>29</v>
      </c>
      <c r="J2280" s="39">
        <v>26</v>
      </c>
      <c r="K2280" s="39">
        <v>25</v>
      </c>
      <c r="L2280" s="39">
        <v>22</v>
      </c>
      <c r="M2280" s="39">
        <v>23</v>
      </c>
      <c r="N2280" s="39">
        <v>19</v>
      </c>
    </row>
    <row r="2281" spans="1:14" x14ac:dyDescent="0.25">
      <c r="A2281" s="39" t="s">
        <v>135</v>
      </c>
      <c r="B2281" s="39" t="s">
        <v>135</v>
      </c>
      <c r="C2281" s="39">
        <v>601000</v>
      </c>
      <c r="D2281" s="39">
        <v>12</v>
      </c>
      <c r="E2281" s="39">
        <v>35</v>
      </c>
      <c r="F2281" s="39">
        <v>30</v>
      </c>
      <c r="G2281" s="39">
        <v>37</v>
      </c>
      <c r="H2281" s="39">
        <v>31</v>
      </c>
      <c r="I2281" s="39">
        <v>35</v>
      </c>
      <c r="J2281" s="39">
        <v>29</v>
      </c>
      <c r="K2281" s="39">
        <v>26</v>
      </c>
      <c r="L2281" s="39">
        <v>25</v>
      </c>
      <c r="M2281" s="39">
        <v>22</v>
      </c>
      <c r="N2281" s="39">
        <v>23</v>
      </c>
    </row>
    <row r="2282" spans="1:14" x14ac:dyDescent="0.25">
      <c r="A2282" s="39" t="s">
        <v>135</v>
      </c>
      <c r="B2282" s="39" t="s">
        <v>135</v>
      </c>
      <c r="C2282" s="39">
        <v>601000</v>
      </c>
      <c r="D2282" s="39">
        <v>2</v>
      </c>
      <c r="E2282" s="39">
        <v>20</v>
      </c>
      <c r="F2282" s="39">
        <v>32</v>
      </c>
      <c r="G2282" s="39">
        <v>24</v>
      </c>
      <c r="H2282" s="39">
        <v>29</v>
      </c>
      <c r="I2282" s="39">
        <v>28</v>
      </c>
      <c r="J2282" s="39">
        <v>27</v>
      </c>
      <c r="K2282" s="39">
        <v>27</v>
      </c>
      <c r="L2282" s="39">
        <v>27</v>
      </c>
      <c r="M2282" s="39">
        <v>27</v>
      </c>
      <c r="N2282" s="39">
        <v>27</v>
      </c>
    </row>
    <row r="2283" spans="1:14" x14ac:dyDescent="0.25">
      <c r="A2283" s="39" t="s">
        <v>135</v>
      </c>
      <c r="B2283" s="39" t="s">
        <v>135</v>
      </c>
      <c r="C2283" s="39">
        <v>601000</v>
      </c>
      <c r="D2283" s="39">
        <v>3</v>
      </c>
      <c r="E2283" s="39">
        <v>24</v>
      </c>
      <c r="F2283" s="39">
        <v>20</v>
      </c>
      <c r="G2283" s="39">
        <v>32</v>
      </c>
      <c r="H2283" s="39">
        <v>24</v>
      </c>
      <c r="I2283" s="39">
        <v>29</v>
      </c>
      <c r="J2283" s="39">
        <v>28</v>
      </c>
      <c r="K2283" s="39">
        <v>27</v>
      </c>
      <c r="L2283" s="39">
        <v>27</v>
      </c>
      <c r="M2283" s="39">
        <v>27</v>
      </c>
      <c r="N2283" s="39">
        <v>27</v>
      </c>
    </row>
    <row r="2284" spans="1:14" x14ac:dyDescent="0.25">
      <c r="A2284" s="39" t="s">
        <v>135</v>
      </c>
      <c r="B2284" s="39" t="s">
        <v>135</v>
      </c>
      <c r="C2284" s="39">
        <v>601000</v>
      </c>
      <c r="D2284" s="39">
        <v>4</v>
      </c>
      <c r="E2284" s="39">
        <v>22</v>
      </c>
      <c r="F2284" s="39">
        <v>23</v>
      </c>
      <c r="G2284" s="39">
        <v>19</v>
      </c>
      <c r="H2284" s="39">
        <v>31</v>
      </c>
      <c r="I2284" s="39">
        <v>23</v>
      </c>
      <c r="J2284" s="39">
        <v>28</v>
      </c>
      <c r="K2284" s="39">
        <v>27</v>
      </c>
      <c r="L2284" s="39">
        <v>26</v>
      </c>
      <c r="M2284" s="39">
        <v>26</v>
      </c>
      <c r="N2284" s="39">
        <v>26</v>
      </c>
    </row>
    <row r="2285" spans="1:14" x14ac:dyDescent="0.25">
      <c r="A2285" s="39" t="s">
        <v>135</v>
      </c>
      <c r="B2285" s="39" t="s">
        <v>135</v>
      </c>
      <c r="C2285" s="39">
        <v>601000</v>
      </c>
      <c r="D2285" s="39">
        <v>5</v>
      </c>
      <c r="E2285" s="39">
        <v>25</v>
      </c>
      <c r="F2285" s="39">
        <v>23</v>
      </c>
      <c r="G2285" s="39">
        <v>23</v>
      </c>
      <c r="H2285" s="39">
        <v>20</v>
      </c>
      <c r="I2285" s="39">
        <v>31</v>
      </c>
      <c r="J2285" s="39">
        <v>24</v>
      </c>
      <c r="K2285" s="39">
        <v>28</v>
      </c>
      <c r="L2285" s="39">
        <v>28</v>
      </c>
      <c r="M2285" s="39">
        <v>27</v>
      </c>
      <c r="N2285" s="39">
        <v>27</v>
      </c>
    </row>
    <row r="2286" spans="1:14" x14ac:dyDescent="0.25">
      <c r="A2286" s="39" t="s">
        <v>135</v>
      </c>
      <c r="B2286" s="39" t="s">
        <v>135</v>
      </c>
      <c r="C2286" s="39">
        <v>601000</v>
      </c>
      <c r="D2286" s="39">
        <v>6</v>
      </c>
      <c r="E2286" s="39">
        <v>26</v>
      </c>
      <c r="F2286" s="39">
        <v>25</v>
      </c>
      <c r="G2286" s="39">
        <v>23</v>
      </c>
      <c r="H2286" s="39">
        <v>23</v>
      </c>
      <c r="I2286" s="39">
        <v>20</v>
      </c>
      <c r="J2286" s="39">
        <v>31</v>
      </c>
      <c r="K2286" s="39">
        <v>24</v>
      </c>
      <c r="L2286" s="39">
        <v>28</v>
      </c>
      <c r="M2286" s="39">
        <v>28</v>
      </c>
      <c r="N2286" s="39">
        <v>26</v>
      </c>
    </row>
    <row r="2287" spans="1:14" x14ac:dyDescent="0.25">
      <c r="A2287" s="39" t="s">
        <v>135</v>
      </c>
      <c r="B2287" s="39" t="s">
        <v>135</v>
      </c>
      <c r="C2287" s="39">
        <v>601000</v>
      </c>
      <c r="D2287" s="39">
        <v>7</v>
      </c>
      <c r="E2287" s="39">
        <v>30</v>
      </c>
      <c r="F2287" s="39">
        <v>27</v>
      </c>
      <c r="G2287" s="39">
        <v>26</v>
      </c>
      <c r="H2287" s="39">
        <v>23</v>
      </c>
      <c r="I2287" s="39">
        <v>24</v>
      </c>
      <c r="J2287" s="39">
        <v>20</v>
      </c>
      <c r="K2287" s="39">
        <v>32</v>
      </c>
      <c r="L2287" s="39">
        <v>24</v>
      </c>
      <c r="M2287" s="39">
        <v>29</v>
      </c>
      <c r="N2287" s="39">
        <v>28</v>
      </c>
    </row>
    <row r="2288" spans="1:14" x14ac:dyDescent="0.25">
      <c r="A2288" s="39" t="s">
        <v>135</v>
      </c>
      <c r="B2288" s="39" t="s">
        <v>135</v>
      </c>
      <c r="C2288" s="39">
        <v>601000</v>
      </c>
      <c r="D2288" s="39">
        <v>8</v>
      </c>
      <c r="E2288" s="39">
        <v>39</v>
      </c>
      <c r="F2288" s="39">
        <v>32</v>
      </c>
      <c r="G2288" s="39">
        <v>29</v>
      </c>
      <c r="H2288" s="39">
        <v>28</v>
      </c>
      <c r="I2288" s="39">
        <v>25</v>
      </c>
      <c r="J2288" s="39">
        <v>26</v>
      </c>
      <c r="K2288" s="39">
        <v>22</v>
      </c>
      <c r="L2288" s="39">
        <v>34</v>
      </c>
      <c r="M2288" s="39">
        <v>26</v>
      </c>
      <c r="N2288" s="39">
        <v>31</v>
      </c>
    </row>
    <row r="2289" spans="1:14" x14ac:dyDescent="0.25">
      <c r="A2289" s="39" t="s">
        <v>135</v>
      </c>
      <c r="B2289" s="39" t="s">
        <v>135</v>
      </c>
      <c r="C2289" s="39">
        <v>601000</v>
      </c>
      <c r="D2289" s="39">
        <v>9</v>
      </c>
      <c r="E2289" s="39">
        <v>34</v>
      </c>
      <c r="F2289" s="39">
        <v>39</v>
      </c>
      <c r="G2289" s="39">
        <v>32</v>
      </c>
      <c r="H2289" s="39">
        <v>29</v>
      </c>
      <c r="I2289" s="39">
        <v>28</v>
      </c>
      <c r="J2289" s="39">
        <v>25</v>
      </c>
      <c r="K2289" s="39">
        <v>26</v>
      </c>
      <c r="L2289" s="39">
        <v>22</v>
      </c>
      <c r="M2289" s="39">
        <v>34</v>
      </c>
      <c r="N2289" s="39">
        <v>26</v>
      </c>
    </row>
    <row r="2290" spans="1:14" x14ac:dyDescent="0.25">
      <c r="A2290" s="39" t="s">
        <v>135</v>
      </c>
      <c r="B2290" s="39" t="s">
        <v>135</v>
      </c>
      <c r="C2290" s="39">
        <v>602000</v>
      </c>
      <c r="D2290" s="39">
        <v>0</v>
      </c>
      <c r="E2290" s="39">
        <v>100</v>
      </c>
      <c r="F2290" s="39">
        <v>119</v>
      </c>
      <c r="G2290" s="39">
        <v>116</v>
      </c>
      <c r="H2290" s="39">
        <v>112</v>
      </c>
      <c r="I2290" s="39">
        <v>112</v>
      </c>
      <c r="J2290" s="39">
        <v>112</v>
      </c>
      <c r="K2290" s="39">
        <v>112</v>
      </c>
      <c r="L2290" s="39">
        <v>112</v>
      </c>
      <c r="M2290" s="39">
        <v>112</v>
      </c>
      <c r="N2290" s="39">
        <v>112</v>
      </c>
    </row>
    <row r="2291" spans="1:14" x14ac:dyDescent="0.25">
      <c r="A2291" s="39" t="s">
        <v>135</v>
      </c>
      <c r="B2291" s="39" t="s">
        <v>135</v>
      </c>
      <c r="C2291" s="39">
        <v>602000</v>
      </c>
      <c r="D2291" s="39">
        <v>1</v>
      </c>
      <c r="E2291" s="39">
        <v>96</v>
      </c>
      <c r="F2291" s="39">
        <v>101</v>
      </c>
      <c r="G2291" s="39">
        <v>120</v>
      </c>
      <c r="H2291" s="39">
        <v>117</v>
      </c>
      <c r="I2291" s="39">
        <v>113</v>
      </c>
      <c r="J2291" s="39">
        <v>113</v>
      </c>
      <c r="K2291" s="39">
        <v>113</v>
      </c>
      <c r="L2291" s="39">
        <v>113</v>
      </c>
      <c r="M2291" s="39">
        <v>113</v>
      </c>
      <c r="N2291" s="39">
        <v>113</v>
      </c>
    </row>
    <row r="2292" spans="1:14" x14ac:dyDescent="0.25">
      <c r="A2292" s="39" t="s">
        <v>135</v>
      </c>
      <c r="B2292" s="39" t="s">
        <v>135</v>
      </c>
      <c r="C2292" s="39">
        <v>602000</v>
      </c>
      <c r="D2292" s="39">
        <v>10</v>
      </c>
      <c r="E2292" s="39">
        <v>110</v>
      </c>
      <c r="F2292" s="39">
        <v>131</v>
      </c>
      <c r="G2292" s="39">
        <v>121</v>
      </c>
      <c r="H2292" s="39">
        <v>122</v>
      </c>
      <c r="I2292" s="39">
        <v>111</v>
      </c>
      <c r="J2292" s="39">
        <v>104</v>
      </c>
      <c r="K2292" s="39">
        <v>84</v>
      </c>
      <c r="L2292" s="39">
        <v>87</v>
      </c>
      <c r="M2292" s="39">
        <v>98</v>
      </c>
      <c r="N2292" s="39">
        <v>88</v>
      </c>
    </row>
    <row r="2293" spans="1:14" x14ac:dyDescent="0.25">
      <c r="A2293" s="39" t="s">
        <v>135</v>
      </c>
      <c r="B2293" s="39" t="s">
        <v>135</v>
      </c>
      <c r="C2293" s="39">
        <v>602000</v>
      </c>
      <c r="D2293" s="39">
        <v>11</v>
      </c>
      <c r="E2293" s="39">
        <v>120</v>
      </c>
      <c r="F2293" s="39">
        <v>103</v>
      </c>
      <c r="G2293" s="39">
        <v>123</v>
      </c>
      <c r="H2293" s="39">
        <v>114</v>
      </c>
      <c r="I2293" s="39">
        <v>114</v>
      </c>
      <c r="J2293" s="39">
        <v>105</v>
      </c>
      <c r="K2293" s="39">
        <v>98</v>
      </c>
      <c r="L2293" s="39">
        <v>79</v>
      </c>
      <c r="M2293" s="39">
        <v>82</v>
      </c>
      <c r="N2293" s="39">
        <v>92</v>
      </c>
    </row>
    <row r="2294" spans="1:14" x14ac:dyDescent="0.25">
      <c r="A2294" s="39" t="s">
        <v>135</v>
      </c>
      <c r="B2294" s="39" t="s">
        <v>135</v>
      </c>
      <c r="C2294" s="39">
        <v>602000</v>
      </c>
      <c r="D2294" s="39">
        <v>12</v>
      </c>
      <c r="E2294" s="39">
        <v>118</v>
      </c>
      <c r="F2294" s="39">
        <v>119</v>
      </c>
      <c r="G2294" s="39">
        <v>102</v>
      </c>
      <c r="H2294" s="39">
        <v>122</v>
      </c>
      <c r="I2294" s="39">
        <v>113</v>
      </c>
      <c r="J2294" s="39">
        <v>113</v>
      </c>
      <c r="K2294" s="39">
        <v>104</v>
      </c>
      <c r="L2294" s="39">
        <v>97</v>
      </c>
      <c r="M2294" s="39">
        <v>78</v>
      </c>
      <c r="N2294" s="39">
        <v>82</v>
      </c>
    </row>
    <row r="2295" spans="1:14" x14ac:dyDescent="0.25">
      <c r="A2295" s="39" t="s">
        <v>135</v>
      </c>
      <c r="B2295" s="39" t="s">
        <v>135</v>
      </c>
      <c r="C2295" s="39">
        <v>602000</v>
      </c>
      <c r="D2295" s="39">
        <v>2</v>
      </c>
      <c r="E2295" s="39">
        <v>104</v>
      </c>
      <c r="F2295" s="39">
        <v>94</v>
      </c>
      <c r="G2295" s="39">
        <v>99</v>
      </c>
      <c r="H2295" s="39">
        <v>117</v>
      </c>
      <c r="I2295" s="39">
        <v>115</v>
      </c>
      <c r="J2295" s="39">
        <v>110</v>
      </c>
      <c r="K2295" s="39">
        <v>110</v>
      </c>
      <c r="L2295" s="39">
        <v>110</v>
      </c>
      <c r="M2295" s="39">
        <v>110</v>
      </c>
      <c r="N2295" s="39">
        <v>110</v>
      </c>
    </row>
    <row r="2296" spans="1:14" x14ac:dyDescent="0.25">
      <c r="A2296" s="39" t="s">
        <v>135</v>
      </c>
      <c r="B2296" s="39" t="s">
        <v>135</v>
      </c>
      <c r="C2296" s="39">
        <v>602000</v>
      </c>
      <c r="D2296" s="39">
        <v>3</v>
      </c>
      <c r="E2296" s="39">
        <v>93</v>
      </c>
      <c r="F2296" s="39">
        <v>104</v>
      </c>
      <c r="G2296" s="39">
        <v>93</v>
      </c>
      <c r="H2296" s="39">
        <v>99</v>
      </c>
      <c r="I2296" s="39">
        <v>117</v>
      </c>
      <c r="J2296" s="39">
        <v>114</v>
      </c>
      <c r="K2296" s="39">
        <v>110</v>
      </c>
      <c r="L2296" s="39">
        <v>110</v>
      </c>
      <c r="M2296" s="39">
        <v>110</v>
      </c>
      <c r="N2296" s="39">
        <v>110</v>
      </c>
    </row>
    <row r="2297" spans="1:14" x14ac:dyDescent="0.25">
      <c r="A2297" s="39" t="s">
        <v>135</v>
      </c>
      <c r="B2297" s="39" t="s">
        <v>135</v>
      </c>
      <c r="C2297" s="39">
        <v>602000</v>
      </c>
      <c r="D2297" s="39">
        <v>4</v>
      </c>
      <c r="E2297" s="39">
        <v>88</v>
      </c>
      <c r="F2297" s="39">
        <v>91</v>
      </c>
      <c r="G2297" s="39">
        <v>103</v>
      </c>
      <c r="H2297" s="39">
        <v>92</v>
      </c>
      <c r="I2297" s="39">
        <v>97</v>
      </c>
      <c r="J2297" s="39">
        <v>115</v>
      </c>
      <c r="K2297" s="39">
        <v>113</v>
      </c>
      <c r="L2297" s="39">
        <v>108</v>
      </c>
      <c r="M2297" s="39">
        <v>108</v>
      </c>
      <c r="N2297" s="39">
        <v>108</v>
      </c>
    </row>
    <row r="2298" spans="1:14" x14ac:dyDescent="0.25">
      <c r="A2298" s="39" t="s">
        <v>135</v>
      </c>
      <c r="B2298" s="39" t="s">
        <v>135</v>
      </c>
      <c r="C2298" s="39">
        <v>602000</v>
      </c>
      <c r="D2298" s="39">
        <v>5</v>
      </c>
      <c r="E2298" s="39">
        <v>108</v>
      </c>
      <c r="F2298" s="39">
        <v>87</v>
      </c>
      <c r="G2298" s="39">
        <v>90</v>
      </c>
      <c r="H2298" s="39">
        <v>101</v>
      </c>
      <c r="I2298" s="39">
        <v>91</v>
      </c>
      <c r="J2298" s="39">
        <v>96</v>
      </c>
      <c r="K2298" s="39">
        <v>114</v>
      </c>
      <c r="L2298" s="39">
        <v>111</v>
      </c>
      <c r="M2298" s="39">
        <v>107</v>
      </c>
      <c r="N2298" s="39">
        <v>107</v>
      </c>
    </row>
    <row r="2299" spans="1:14" x14ac:dyDescent="0.25">
      <c r="A2299" s="39" t="s">
        <v>135</v>
      </c>
      <c r="B2299" s="39" t="s">
        <v>135</v>
      </c>
      <c r="C2299" s="39">
        <v>602000</v>
      </c>
      <c r="D2299" s="39">
        <v>6</v>
      </c>
      <c r="E2299" s="39">
        <v>113</v>
      </c>
      <c r="F2299" s="39">
        <v>106</v>
      </c>
      <c r="G2299" s="39">
        <v>85</v>
      </c>
      <c r="H2299" s="39">
        <v>89</v>
      </c>
      <c r="I2299" s="39">
        <v>100</v>
      </c>
      <c r="J2299" s="39">
        <v>90</v>
      </c>
      <c r="K2299" s="39">
        <v>95</v>
      </c>
      <c r="L2299" s="39">
        <v>112</v>
      </c>
      <c r="M2299" s="39">
        <v>110</v>
      </c>
      <c r="N2299" s="39">
        <v>105</v>
      </c>
    </row>
    <row r="2300" spans="1:14" x14ac:dyDescent="0.25">
      <c r="A2300" s="39" t="s">
        <v>135</v>
      </c>
      <c r="B2300" s="39" t="s">
        <v>135</v>
      </c>
      <c r="C2300" s="39">
        <v>602000</v>
      </c>
      <c r="D2300" s="39">
        <v>7</v>
      </c>
      <c r="E2300" s="39">
        <v>126</v>
      </c>
      <c r="F2300" s="39">
        <v>115</v>
      </c>
      <c r="G2300" s="39">
        <v>108</v>
      </c>
      <c r="H2300" s="39">
        <v>87</v>
      </c>
      <c r="I2300" s="39">
        <v>90</v>
      </c>
      <c r="J2300" s="39">
        <v>101</v>
      </c>
      <c r="K2300" s="39">
        <v>91</v>
      </c>
      <c r="L2300" s="39">
        <v>96</v>
      </c>
      <c r="M2300" s="39">
        <v>114</v>
      </c>
      <c r="N2300" s="39">
        <v>111</v>
      </c>
    </row>
    <row r="2301" spans="1:14" x14ac:dyDescent="0.25">
      <c r="A2301" s="39" t="s">
        <v>135</v>
      </c>
      <c r="B2301" s="39" t="s">
        <v>135</v>
      </c>
      <c r="C2301" s="39">
        <v>602000</v>
      </c>
      <c r="D2301" s="39">
        <v>8</v>
      </c>
      <c r="E2301" s="39">
        <v>123</v>
      </c>
      <c r="F2301" s="39">
        <v>124</v>
      </c>
      <c r="G2301" s="39">
        <v>113</v>
      </c>
      <c r="H2301" s="39">
        <v>106</v>
      </c>
      <c r="I2301" s="39">
        <v>85</v>
      </c>
      <c r="J2301" s="39">
        <v>89</v>
      </c>
      <c r="K2301" s="39">
        <v>100</v>
      </c>
      <c r="L2301" s="39">
        <v>90</v>
      </c>
      <c r="M2301" s="39">
        <v>94</v>
      </c>
      <c r="N2301" s="39">
        <v>112</v>
      </c>
    </row>
    <row r="2302" spans="1:14" x14ac:dyDescent="0.25">
      <c r="A2302" s="39" t="s">
        <v>135</v>
      </c>
      <c r="B2302" s="39" t="s">
        <v>135</v>
      </c>
      <c r="C2302" s="39">
        <v>602000</v>
      </c>
      <c r="D2302" s="39">
        <v>9</v>
      </c>
      <c r="E2302" s="39">
        <v>130</v>
      </c>
      <c r="F2302" s="39">
        <v>120</v>
      </c>
      <c r="G2302" s="39">
        <v>121</v>
      </c>
      <c r="H2302" s="39">
        <v>111</v>
      </c>
      <c r="I2302" s="39">
        <v>104</v>
      </c>
      <c r="J2302" s="39">
        <v>83</v>
      </c>
      <c r="K2302" s="39">
        <v>87</v>
      </c>
      <c r="L2302" s="39">
        <v>97</v>
      </c>
      <c r="M2302" s="39">
        <v>87</v>
      </c>
      <c r="N2302" s="39">
        <v>92</v>
      </c>
    </row>
    <row r="2303" spans="1:14" x14ac:dyDescent="0.25">
      <c r="A2303" s="39" t="s">
        <v>135</v>
      </c>
      <c r="B2303" s="39" t="s">
        <v>135</v>
      </c>
      <c r="C2303" s="39">
        <v>6102000</v>
      </c>
      <c r="D2303" s="39">
        <v>0</v>
      </c>
      <c r="E2303" s="39">
        <v>47</v>
      </c>
      <c r="F2303" s="39">
        <v>54</v>
      </c>
      <c r="G2303" s="39">
        <v>52</v>
      </c>
      <c r="H2303" s="39">
        <v>51</v>
      </c>
      <c r="I2303" s="39">
        <v>51</v>
      </c>
      <c r="J2303" s="39">
        <v>51</v>
      </c>
      <c r="K2303" s="39">
        <v>51</v>
      </c>
      <c r="L2303" s="39">
        <v>51</v>
      </c>
      <c r="M2303" s="39">
        <v>51</v>
      </c>
      <c r="N2303" s="39">
        <v>51</v>
      </c>
    </row>
    <row r="2304" spans="1:14" x14ac:dyDescent="0.25">
      <c r="A2304" s="39" t="s">
        <v>135</v>
      </c>
      <c r="B2304" s="39" t="s">
        <v>135</v>
      </c>
      <c r="C2304" s="39">
        <v>6102000</v>
      </c>
      <c r="D2304" s="39">
        <v>1</v>
      </c>
      <c r="E2304" s="39">
        <v>53</v>
      </c>
      <c r="F2304" s="39">
        <v>50</v>
      </c>
      <c r="G2304" s="39">
        <v>57</v>
      </c>
      <c r="H2304" s="39">
        <v>55</v>
      </c>
      <c r="I2304" s="39">
        <v>54</v>
      </c>
      <c r="J2304" s="39">
        <v>54</v>
      </c>
      <c r="K2304" s="39">
        <v>54</v>
      </c>
      <c r="L2304" s="39">
        <v>54</v>
      </c>
      <c r="M2304" s="39">
        <v>54</v>
      </c>
      <c r="N2304" s="39">
        <v>54</v>
      </c>
    </row>
    <row r="2305" spans="1:14" x14ac:dyDescent="0.25">
      <c r="A2305" s="39" t="s">
        <v>135</v>
      </c>
      <c r="B2305" s="39" t="s">
        <v>135</v>
      </c>
      <c r="C2305" s="39">
        <v>6102000</v>
      </c>
      <c r="D2305" s="39">
        <v>10</v>
      </c>
      <c r="E2305" s="39">
        <v>36</v>
      </c>
      <c r="F2305" s="39">
        <v>38</v>
      </c>
      <c r="G2305" s="39">
        <v>41</v>
      </c>
      <c r="H2305" s="39">
        <v>56</v>
      </c>
      <c r="I2305" s="39">
        <v>50</v>
      </c>
      <c r="J2305" s="39">
        <v>42</v>
      </c>
      <c r="K2305" s="39">
        <v>49</v>
      </c>
      <c r="L2305" s="39">
        <v>46</v>
      </c>
      <c r="M2305" s="39">
        <v>37</v>
      </c>
      <c r="N2305" s="39">
        <v>60</v>
      </c>
    </row>
    <row r="2306" spans="1:14" x14ac:dyDescent="0.25">
      <c r="A2306" s="39" t="s">
        <v>135</v>
      </c>
      <c r="B2306" s="39" t="s">
        <v>135</v>
      </c>
      <c r="C2306" s="39">
        <v>6102000</v>
      </c>
      <c r="D2306" s="39">
        <v>11</v>
      </c>
      <c r="E2306" s="39">
        <v>38</v>
      </c>
      <c r="F2306" s="39">
        <v>35</v>
      </c>
      <c r="G2306" s="39">
        <v>37</v>
      </c>
      <c r="H2306" s="39">
        <v>40</v>
      </c>
      <c r="I2306" s="39">
        <v>54</v>
      </c>
      <c r="J2306" s="39">
        <v>49</v>
      </c>
      <c r="K2306" s="39">
        <v>41</v>
      </c>
      <c r="L2306" s="39">
        <v>48</v>
      </c>
      <c r="M2306" s="39">
        <v>45</v>
      </c>
      <c r="N2306" s="39">
        <v>36</v>
      </c>
    </row>
    <row r="2307" spans="1:14" x14ac:dyDescent="0.25">
      <c r="A2307" s="39" t="s">
        <v>135</v>
      </c>
      <c r="B2307" s="39" t="s">
        <v>135</v>
      </c>
      <c r="C2307" s="39">
        <v>6102000</v>
      </c>
      <c r="D2307" s="39">
        <v>12</v>
      </c>
      <c r="E2307" s="39">
        <v>40</v>
      </c>
      <c r="F2307" s="39">
        <v>39</v>
      </c>
      <c r="G2307" s="39">
        <v>35</v>
      </c>
      <c r="H2307" s="39">
        <v>38</v>
      </c>
      <c r="I2307" s="39">
        <v>41</v>
      </c>
      <c r="J2307" s="39">
        <v>55</v>
      </c>
      <c r="K2307" s="39">
        <v>50</v>
      </c>
      <c r="L2307" s="39">
        <v>42</v>
      </c>
      <c r="M2307" s="39">
        <v>49</v>
      </c>
      <c r="N2307" s="39">
        <v>46</v>
      </c>
    </row>
    <row r="2308" spans="1:14" x14ac:dyDescent="0.25">
      <c r="A2308" s="39" t="s">
        <v>135</v>
      </c>
      <c r="B2308" s="39" t="s">
        <v>135</v>
      </c>
      <c r="C2308" s="39">
        <v>6102000</v>
      </c>
      <c r="D2308" s="39">
        <v>2</v>
      </c>
      <c r="E2308" s="39">
        <v>32</v>
      </c>
      <c r="F2308" s="39">
        <v>52</v>
      </c>
      <c r="G2308" s="39">
        <v>49</v>
      </c>
      <c r="H2308" s="39">
        <v>56</v>
      </c>
      <c r="I2308" s="39">
        <v>54</v>
      </c>
      <c r="J2308" s="39">
        <v>53</v>
      </c>
      <c r="K2308" s="39">
        <v>53</v>
      </c>
      <c r="L2308" s="39">
        <v>53</v>
      </c>
      <c r="M2308" s="39">
        <v>53</v>
      </c>
      <c r="N2308" s="39">
        <v>53</v>
      </c>
    </row>
    <row r="2309" spans="1:14" x14ac:dyDescent="0.25">
      <c r="A2309" s="39" t="s">
        <v>135</v>
      </c>
      <c r="B2309" s="39" t="s">
        <v>135</v>
      </c>
      <c r="C2309" s="39">
        <v>6102000</v>
      </c>
      <c r="D2309" s="39">
        <v>3</v>
      </c>
      <c r="E2309" s="39">
        <v>41</v>
      </c>
      <c r="F2309" s="39">
        <v>33</v>
      </c>
      <c r="G2309" s="39">
        <v>53</v>
      </c>
      <c r="H2309" s="39">
        <v>50</v>
      </c>
      <c r="I2309" s="39">
        <v>57</v>
      </c>
      <c r="J2309" s="39">
        <v>55</v>
      </c>
      <c r="K2309" s="39">
        <v>54</v>
      </c>
      <c r="L2309" s="39">
        <v>54</v>
      </c>
      <c r="M2309" s="39">
        <v>54</v>
      </c>
      <c r="N2309" s="39">
        <v>54</v>
      </c>
    </row>
    <row r="2310" spans="1:14" x14ac:dyDescent="0.25">
      <c r="A2310" s="39" t="s">
        <v>135</v>
      </c>
      <c r="B2310" s="39" t="s">
        <v>135</v>
      </c>
      <c r="C2310" s="39">
        <v>6102000</v>
      </c>
      <c r="D2310" s="39">
        <v>4</v>
      </c>
      <c r="E2310" s="39">
        <v>44</v>
      </c>
      <c r="F2310" s="39">
        <v>42</v>
      </c>
      <c r="G2310" s="39">
        <v>34</v>
      </c>
      <c r="H2310" s="39">
        <v>54</v>
      </c>
      <c r="I2310" s="39">
        <v>51</v>
      </c>
      <c r="J2310" s="39">
        <v>58</v>
      </c>
      <c r="K2310" s="39">
        <v>56</v>
      </c>
      <c r="L2310" s="39">
        <v>55</v>
      </c>
      <c r="M2310" s="39">
        <v>55</v>
      </c>
      <c r="N2310" s="39">
        <v>55</v>
      </c>
    </row>
    <row r="2311" spans="1:14" x14ac:dyDescent="0.25">
      <c r="A2311" s="39" t="s">
        <v>135</v>
      </c>
      <c r="B2311" s="39" t="s">
        <v>135</v>
      </c>
      <c r="C2311" s="39">
        <v>6102000</v>
      </c>
      <c r="D2311" s="39">
        <v>5</v>
      </c>
      <c r="E2311" s="39">
        <v>40</v>
      </c>
      <c r="F2311" s="39">
        <v>47</v>
      </c>
      <c r="G2311" s="39">
        <v>44</v>
      </c>
      <c r="H2311" s="39">
        <v>36</v>
      </c>
      <c r="I2311" s="39">
        <v>57</v>
      </c>
      <c r="J2311" s="39">
        <v>54</v>
      </c>
      <c r="K2311" s="39">
        <v>62</v>
      </c>
      <c r="L2311" s="39">
        <v>60</v>
      </c>
      <c r="M2311" s="39">
        <v>58</v>
      </c>
      <c r="N2311" s="39">
        <v>58</v>
      </c>
    </row>
    <row r="2312" spans="1:14" x14ac:dyDescent="0.25">
      <c r="A2312" s="39" t="s">
        <v>135</v>
      </c>
      <c r="B2312" s="39" t="s">
        <v>135</v>
      </c>
      <c r="C2312" s="39">
        <v>6102000</v>
      </c>
      <c r="D2312" s="39">
        <v>6</v>
      </c>
      <c r="E2312" s="39">
        <v>49</v>
      </c>
      <c r="F2312" s="39">
        <v>41</v>
      </c>
      <c r="G2312" s="39">
        <v>47</v>
      </c>
      <c r="H2312" s="39">
        <v>45</v>
      </c>
      <c r="I2312" s="39">
        <v>36</v>
      </c>
      <c r="J2312" s="39">
        <v>58</v>
      </c>
      <c r="K2312" s="39">
        <v>55</v>
      </c>
      <c r="L2312" s="39">
        <v>63</v>
      </c>
      <c r="M2312" s="39">
        <v>60</v>
      </c>
      <c r="N2312" s="39">
        <v>59</v>
      </c>
    </row>
    <row r="2313" spans="1:14" x14ac:dyDescent="0.25">
      <c r="A2313" s="39" t="s">
        <v>135</v>
      </c>
      <c r="B2313" s="39" t="s">
        <v>135</v>
      </c>
      <c r="C2313" s="39">
        <v>6102000</v>
      </c>
      <c r="D2313" s="39">
        <v>7</v>
      </c>
      <c r="E2313" s="39">
        <v>57</v>
      </c>
      <c r="F2313" s="39">
        <v>51</v>
      </c>
      <c r="G2313" s="39">
        <v>43</v>
      </c>
      <c r="H2313" s="39">
        <v>50</v>
      </c>
      <c r="I2313" s="39">
        <v>47</v>
      </c>
      <c r="J2313" s="39">
        <v>38</v>
      </c>
      <c r="K2313" s="39">
        <v>61</v>
      </c>
      <c r="L2313" s="39">
        <v>57</v>
      </c>
      <c r="M2313" s="39">
        <v>66</v>
      </c>
      <c r="N2313" s="39">
        <v>64</v>
      </c>
    </row>
    <row r="2314" spans="1:14" x14ac:dyDescent="0.25">
      <c r="A2314" s="39" t="s">
        <v>135</v>
      </c>
      <c r="B2314" s="39" t="s">
        <v>135</v>
      </c>
      <c r="C2314" s="39">
        <v>6102000</v>
      </c>
      <c r="D2314" s="39">
        <v>8</v>
      </c>
      <c r="E2314" s="39">
        <v>40</v>
      </c>
      <c r="F2314" s="39">
        <v>54</v>
      </c>
      <c r="G2314" s="39">
        <v>49</v>
      </c>
      <c r="H2314" s="39">
        <v>41</v>
      </c>
      <c r="I2314" s="39">
        <v>47</v>
      </c>
      <c r="J2314" s="39">
        <v>45</v>
      </c>
      <c r="K2314" s="39">
        <v>36</v>
      </c>
      <c r="L2314" s="39">
        <v>58</v>
      </c>
      <c r="M2314" s="39">
        <v>54</v>
      </c>
      <c r="N2314" s="39">
        <v>63</v>
      </c>
    </row>
    <row r="2315" spans="1:14" x14ac:dyDescent="0.25">
      <c r="A2315" s="39" t="s">
        <v>135</v>
      </c>
      <c r="B2315" s="39" t="s">
        <v>135</v>
      </c>
      <c r="C2315" s="39">
        <v>6102000</v>
      </c>
      <c r="D2315" s="39">
        <v>9</v>
      </c>
      <c r="E2315" s="39">
        <v>38</v>
      </c>
      <c r="F2315" s="39">
        <v>41</v>
      </c>
      <c r="G2315" s="39">
        <v>55</v>
      </c>
      <c r="H2315" s="39">
        <v>49</v>
      </c>
      <c r="I2315" s="39">
        <v>42</v>
      </c>
      <c r="J2315" s="39">
        <v>48</v>
      </c>
      <c r="K2315" s="39">
        <v>46</v>
      </c>
      <c r="L2315" s="39">
        <v>37</v>
      </c>
      <c r="M2315" s="39">
        <v>59</v>
      </c>
      <c r="N2315" s="39">
        <v>55</v>
      </c>
    </row>
    <row r="2316" spans="1:14" x14ac:dyDescent="0.25">
      <c r="A2316" s="39" t="s">
        <v>135</v>
      </c>
      <c r="B2316" s="39" t="s">
        <v>135</v>
      </c>
      <c r="C2316" s="39">
        <v>6103000</v>
      </c>
      <c r="D2316" s="39">
        <v>0</v>
      </c>
      <c r="E2316" s="39">
        <v>166</v>
      </c>
      <c r="F2316" s="39">
        <v>191</v>
      </c>
      <c r="G2316" s="39">
        <v>183</v>
      </c>
      <c r="H2316" s="39">
        <v>180</v>
      </c>
      <c r="I2316" s="39">
        <v>180</v>
      </c>
      <c r="J2316" s="39">
        <v>180</v>
      </c>
      <c r="K2316" s="39">
        <v>180</v>
      </c>
      <c r="L2316" s="39">
        <v>180</v>
      </c>
      <c r="M2316" s="39">
        <v>180</v>
      </c>
      <c r="N2316" s="39">
        <v>180</v>
      </c>
    </row>
    <row r="2317" spans="1:14" x14ac:dyDescent="0.25">
      <c r="A2317" s="39" t="s">
        <v>135</v>
      </c>
      <c r="B2317" s="39" t="s">
        <v>135</v>
      </c>
      <c r="C2317" s="39">
        <v>6103000</v>
      </c>
      <c r="D2317" s="39">
        <v>1</v>
      </c>
      <c r="E2317" s="39">
        <v>158</v>
      </c>
      <c r="F2317" s="39">
        <v>159</v>
      </c>
      <c r="G2317" s="39">
        <v>183</v>
      </c>
      <c r="H2317" s="39">
        <v>176</v>
      </c>
      <c r="I2317" s="39">
        <v>173</v>
      </c>
      <c r="J2317" s="39">
        <v>173</v>
      </c>
      <c r="K2317" s="39">
        <v>173</v>
      </c>
      <c r="L2317" s="39">
        <v>173</v>
      </c>
      <c r="M2317" s="39">
        <v>173</v>
      </c>
      <c r="N2317" s="39">
        <v>173</v>
      </c>
    </row>
    <row r="2318" spans="1:14" x14ac:dyDescent="0.25">
      <c r="A2318" s="39" t="s">
        <v>135</v>
      </c>
      <c r="B2318" s="39" t="s">
        <v>135</v>
      </c>
      <c r="C2318" s="39">
        <v>6103000</v>
      </c>
      <c r="D2318" s="39">
        <v>10</v>
      </c>
      <c r="E2318" s="39">
        <v>159</v>
      </c>
      <c r="F2318" s="39">
        <v>156</v>
      </c>
      <c r="G2318" s="39">
        <v>198</v>
      </c>
      <c r="H2318" s="39">
        <v>157</v>
      </c>
      <c r="I2318" s="39">
        <v>160</v>
      </c>
      <c r="J2318" s="39">
        <v>160</v>
      </c>
      <c r="K2318" s="39">
        <v>154</v>
      </c>
      <c r="L2318" s="39">
        <v>144</v>
      </c>
      <c r="M2318" s="39">
        <v>152</v>
      </c>
      <c r="N2318" s="39">
        <v>171</v>
      </c>
    </row>
    <row r="2319" spans="1:14" x14ac:dyDescent="0.25">
      <c r="A2319" s="39" t="s">
        <v>135</v>
      </c>
      <c r="B2319" s="39" t="s">
        <v>135</v>
      </c>
      <c r="C2319" s="39">
        <v>6103000</v>
      </c>
      <c r="D2319" s="39">
        <v>11</v>
      </c>
      <c r="E2319" s="39">
        <v>128</v>
      </c>
      <c r="F2319" s="39">
        <v>154</v>
      </c>
      <c r="G2319" s="39">
        <v>151</v>
      </c>
      <c r="H2319" s="39">
        <v>191</v>
      </c>
      <c r="I2319" s="39">
        <v>151</v>
      </c>
      <c r="J2319" s="39">
        <v>155</v>
      </c>
      <c r="K2319" s="39">
        <v>154</v>
      </c>
      <c r="L2319" s="39">
        <v>148</v>
      </c>
      <c r="M2319" s="39">
        <v>140</v>
      </c>
      <c r="N2319" s="39">
        <v>147</v>
      </c>
    </row>
    <row r="2320" spans="1:14" x14ac:dyDescent="0.25">
      <c r="A2320" s="39" t="s">
        <v>135</v>
      </c>
      <c r="B2320" s="39" t="s">
        <v>135</v>
      </c>
      <c r="C2320" s="39">
        <v>6103000</v>
      </c>
      <c r="D2320" s="39">
        <v>12</v>
      </c>
      <c r="E2320" s="39">
        <v>152</v>
      </c>
      <c r="F2320" s="39">
        <v>117</v>
      </c>
      <c r="G2320" s="39">
        <v>141</v>
      </c>
      <c r="H2320" s="39">
        <v>138</v>
      </c>
      <c r="I2320" s="39">
        <v>175</v>
      </c>
      <c r="J2320" s="39">
        <v>138</v>
      </c>
      <c r="K2320" s="39">
        <v>142</v>
      </c>
      <c r="L2320" s="39">
        <v>141</v>
      </c>
      <c r="M2320" s="39">
        <v>136</v>
      </c>
      <c r="N2320" s="39">
        <v>127</v>
      </c>
    </row>
    <row r="2321" spans="1:14" x14ac:dyDescent="0.25">
      <c r="A2321" s="39" t="s">
        <v>135</v>
      </c>
      <c r="B2321" s="39" t="s">
        <v>135</v>
      </c>
      <c r="C2321" s="39">
        <v>6103000</v>
      </c>
      <c r="D2321" s="39">
        <v>2</v>
      </c>
      <c r="E2321" s="39">
        <v>142</v>
      </c>
      <c r="F2321" s="39">
        <v>160</v>
      </c>
      <c r="G2321" s="39">
        <v>162</v>
      </c>
      <c r="H2321" s="39">
        <v>186</v>
      </c>
      <c r="I2321" s="39">
        <v>179</v>
      </c>
      <c r="J2321" s="39">
        <v>176</v>
      </c>
      <c r="K2321" s="39">
        <v>176</v>
      </c>
      <c r="L2321" s="39">
        <v>176</v>
      </c>
      <c r="M2321" s="39">
        <v>176</v>
      </c>
      <c r="N2321" s="39">
        <v>176</v>
      </c>
    </row>
    <row r="2322" spans="1:14" x14ac:dyDescent="0.25">
      <c r="A2322" s="39" t="s">
        <v>135</v>
      </c>
      <c r="B2322" s="39" t="s">
        <v>135</v>
      </c>
      <c r="C2322" s="39">
        <v>6103000</v>
      </c>
      <c r="D2322" s="39">
        <v>3</v>
      </c>
      <c r="E2322" s="39">
        <v>134</v>
      </c>
      <c r="F2322" s="39">
        <v>141</v>
      </c>
      <c r="G2322" s="39">
        <v>159</v>
      </c>
      <c r="H2322" s="39">
        <v>160</v>
      </c>
      <c r="I2322" s="39">
        <v>184</v>
      </c>
      <c r="J2322" s="39">
        <v>177</v>
      </c>
      <c r="K2322" s="39">
        <v>174</v>
      </c>
      <c r="L2322" s="39">
        <v>174</v>
      </c>
      <c r="M2322" s="39">
        <v>174</v>
      </c>
      <c r="N2322" s="39">
        <v>174</v>
      </c>
    </row>
    <row r="2323" spans="1:14" x14ac:dyDescent="0.25">
      <c r="A2323" s="39" t="s">
        <v>135</v>
      </c>
      <c r="B2323" s="39" t="s">
        <v>135</v>
      </c>
      <c r="C2323" s="39">
        <v>6103000</v>
      </c>
      <c r="D2323" s="39">
        <v>4</v>
      </c>
      <c r="E2323" s="39">
        <v>144</v>
      </c>
      <c r="F2323" s="39">
        <v>136</v>
      </c>
      <c r="G2323" s="39">
        <v>143</v>
      </c>
      <c r="H2323" s="39">
        <v>161</v>
      </c>
      <c r="I2323" s="39">
        <v>163</v>
      </c>
      <c r="J2323" s="39">
        <v>187</v>
      </c>
      <c r="K2323" s="39">
        <v>180</v>
      </c>
      <c r="L2323" s="39">
        <v>177</v>
      </c>
      <c r="M2323" s="39">
        <v>177</v>
      </c>
      <c r="N2323" s="39">
        <v>177</v>
      </c>
    </row>
    <row r="2324" spans="1:14" x14ac:dyDescent="0.25">
      <c r="A2324" s="39" t="s">
        <v>135</v>
      </c>
      <c r="B2324" s="39" t="s">
        <v>135</v>
      </c>
      <c r="C2324" s="39">
        <v>6103000</v>
      </c>
      <c r="D2324" s="39">
        <v>5</v>
      </c>
      <c r="E2324" s="39">
        <v>154</v>
      </c>
      <c r="F2324" s="39">
        <v>148</v>
      </c>
      <c r="G2324" s="39">
        <v>140</v>
      </c>
      <c r="H2324" s="39">
        <v>147</v>
      </c>
      <c r="I2324" s="39">
        <v>166</v>
      </c>
      <c r="J2324" s="39">
        <v>167</v>
      </c>
      <c r="K2324" s="39">
        <v>193</v>
      </c>
      <c r="L2324" s="39">
        <v>185</v>
      </c>
      <c r="M2324" s="39">
        <v>182</v>
      </c>
      <c r="N2324" s="39">
        <v>182</v>
      </c>
    </row>
    <row r="2325" spans="1:14" x14ac:dyDescent="0.25">
      <c r="A2325" s="39" t="s">
        <v>135</v>
      </c>
      <c r="B2325" s="39" t="s">
        <v>135</v>
      </c>
      <c r="C2325" s="39">
        <v>6103000</v>
      </c>
      <c r="D2325" s="39">
        <v>6</v>
      </c>
      <c r="E2325" s="39">
        <v>153</v>
      </c>
      <c r="F2325" s="39">
        <v>153</v>
      </c>
      <c r="G2325" s="39">
        <v>147</v>
      </c>
      <c r="H2325" s="39">
        <v>138</v>
      </c>
      <c r="I2325" s="39">
        <v>146</v>
      </c>
      <c r="J2325" s="39">
        <v>164</v>
      </c>
      <c r="K2325" s="39">
        <v>166</v>
      </c>
      <c r="L2325" s="39">
        <v>191</v>
      </c>
      <c r="M2325" s="39">
        <v>184</v>
      </c>
      <c r="N2325" s="39">
        <v>180</v>
      </c>
    </row>
    <row r="2326" spans="1:14" x14ac:dyDescent="0.25">
      <c r="A2326" s="39" t="s">
        <v>135</v>
      </c>
      <c r="B2326" s="39" t="s">
        <v>135</v>
      </c>
      <c r="C2326" s="39">
        <v>6103000</v>
      </c>
      <c r="D2326" s="39">
        <v>7</v>
      </c>
      <c r="E2326" s="39">
        <v>158</v>
      </c>
      <c r="F2326" s="39">
        <v>162</v>
      </c>
      <c r="G2326" s="39">
        <v>161</v>
      </c>
      <c r="H2326" s="39">
        <v>155</v>
      </c>
      <c r="I2326" s="39">
        <v>146</v>
      </c>
      <c r="J2326" s="39">
        <v>154</v>
      </c>
      <c r="K2326" s="39">
        <v>173</v>
      </c>
      <c r="L2326" s="39">
        <v>175</v>
      </c>
      <c r="M2326" s="39">
        <v>201</v>
      </c>
      <c r="N2326" s="39">
        <v>194</v>
      </c>
    </row>
    <row r="2327" spans="1:14" x14ac:dyDescent="0.25">
      <c r="A2327" s="39" t="s">
        <v>135</v>
      </c>
      <c r="B2327" s="39" t="s">
        <v>135</v>
      </c>
      <c r="C2327" s="39">
        <v>6103000</v>
      </c>
      <c r="D2327" s="39">
        <v>8</v>
      </c>
      <c r="E2327" s="39">
        <v>201</v>
      </c>
      <c r="F2327" s="39">
        <v>159</v>
      </c>
      <c r="G2327" s="39">
        <v>163</v>
      </c>
      <c r="H2327" s="39">
        <v>162</v>
      </c>
      <c r="I2327" s="39">
        <v>156</v>
      </c>
      <c r="J2327" s="39">
        <v>147</v>
      </c>
      <c r="K2327" s="39">
        <v>155</v>
      </c>
      <c r="L2327" s="39">
        <v>174</v>
      </c>
      <c r="M2327" s="39">
        <v>176</v>
      </c>
      <c r="N2327" s="39">
        <v>203</v>
      </c>
    </row>
    <row r="2328" spans="1:14" x14ac:dyDescent="0.25">
      <c r="A2328" s="39" t="s">
        <v>135</v>
      </c>
      <c r="B2328" s="39" t="s">
        <v>135</v>
      </c>
      <c r="C2328" s="39">
        <v>6103000</v>
      </c>
      <c r="D2328" s="39">
        <v>9</v>
      </c>
      <c r="E2328" s="39">
        <v>167</v>
      </c>
      <c r="F2328" s="39">
        <v>211</v>
      </c>
      <c r="G2328" s="39">
        <v>167</v>
      </c>
      <c r="H2328" s="39">
        <v>171</v>
      </c>
      <c r="I2328" s="39">
        <v>170</v>
      </c>
      <c r="J2328" s="39">
        <v>164</v>
      </c>
      <c r="K2328" s="39">
        <v>154</v>
      </c>
      <c r="L2328" s="39">
        <v>162</v>
      </c>
      <c r="M2328" s="39">
        <v>183</v>
      </c>
      <c r="N2328" s="39">
        <v>184</v>
      </c>
    </row>
    <row r="2329" spans="1:14" x14ac:dyDescent="0.25">
      <c r="A2329" s="39" t="s">
        <v>135</v>
      </c>
      <c r="B2329" s="39" t="s">
        <v>135</v>
      </c>
      <c r="C2329" s="39">
        <v>6201000</v>
      </c>
      <c r="D2329" s="39">
        <v>0</v>
      </c>
      <c r="E2329" s="39">
        <v>185</v>
      </c>
      <c r="F2329" s="39">
        <v>170</v>
      </c>
      <c r="G2329" s="39">
        <v>196</v>
      </c>
      <c r="H2329" s="39">
        <v>184</v>
      </c>
      <c r="I2329" s="39">
        <v>184</v>
      </c>
      <c r="J2329" s="39">
        <v>184</v>
      </c>
      <c r="K2329" s="39">
        <v>184</v>
      </c>
      <c r="L2329" s="39">
        <v>184</v>
      </c>
      <c r="M2329" s="39">
        <v>184</v>
      </c>
      <c r="N2329" s="39">
        <v>184</v>
      </c>
    </row>
    <row r="2330" spans="1:14" x14ac:dyDescent="0.25">
      <c r="A2330" s="39" t="s">
        <v>135</v>
      </c>
      <c r="B2330" s="39" t="s">
        <v>135</v>
      </c>
      <c r="C2330" s="39">
        <v>6201000</v>
      </c>
      <c r="D2330" s="39">
        <v>1</v>
      </c>
      <c r="E2330" s="39">
        <v>148</v>
      </c>
      <c r="F2330" s="39">
        <v>165</v>
      </c>
      <c r="G2330" s="39">
        <v>153</v>
      </c>
      <c r="H2330" s="39">
        <v>175</v>
      </c>
      <c r="I2330" s="39">
        <v>165</v>
      </c>
      <c r="J2330" s="39">
        <v>165</v>
      </c>
      <c r="K2330" s="39">
        <v>165</v>
      </c>
      <c r="L2330" s="39">
        <v>165</v>
      </c>
      <c r="M2330" s="39">
        <v>165</v>
      </c>
      <c r="N2330" s="39">
        <v>165</v>
      </c>
    </row>
    <row r="2331" spans="1:14" x14ac:dyDescent="0.25">
      <c r="A2331" s="39" t="s">
        <v>135</v>
      </c>
      <c r="B2331" s="39" t="s">
        <v>135</v>
      </c>
      <c r="C2331" s="39">
        <v>6201000</v>
      </c>
      <c r="D2331" s="39">
        <v>10</v>
      </c>
      <c r="E2331" s="39">
        <v>179</v>
      </c>
      <c r="F2331" s="39">
        <v>153</v>
      </c>
      <c r="G2331" s="39">
        <v>145</v>
      </c>
      <c r="H2331" s="39">
        <v>153</v>
      </c>
      <c r="I2331" s="39">
        <v>141</v>
      </c>
      <c r="J2331" s="39">
        <v>146</v>
      </c>
      <c r="K2331" s="39">
        <v>135</v>
      </c>
      <c r="L2331" s="39">
        <v>110</v>
      </c>
      <c r="M2331" s="39">
        <v>120</v>
      </c>
      <c r="N2331" s="39">
        <v>107</v>
      </c>
    </row>
    <row r="2332" spans="1:14" x14ac:dyDescent="0.25">
      <c r="A2332" s="39" t="s">
        <v>135</v>
      </c>
      <c r="B2332" s="39" t="s">
        <v>135</v>
      </c>
      <c r="C2332" s="39">
        <v>6201000</v>
      </c>
      <c r="D2332" s="39">
        <v>11</v>
      </c>
      <c r="E2332" s="39">
        <v>131</v>
      </c>
      <c r="F2332" s="39">
        <v>172</v>
      </c>
      <c r="G2332" s="39">
        <v>147</v>
      </c>
      <c r="H2332" s="39">
        <v>140</v>
      </c>
      <c r="I2332" s="39">
        <v>148</v>
      </c>
      <c r="J2332" s="39">
        <v>136</v>
      </c>
      <c r="K2332" s="39">
        <v>141</v>
      </c>
      <c r="L2332" s="39">
        <v>131</v>
      </c>
      <c r="M2332" s="39">
        <v>106</v>
      </c>
      <c r="N2332" s="39">
        <v>116</v>
      </c>
    </row>
    <row r="2333" spans="1:14" x14ac:dyDescent="0.25">
      <c r="A2333" s="39" t="s">
        <v>135</v>
      </c>
      <c r="B2333" s="39" t="s">
        <v>135</v>
      </c>
      <c r="C2333" s="39">
        <v>6201000</v>
      </c>
      <c r="D2333" s="39">
        <v>12</v>
      </c>
      <c r="E2333" s="39">
        <v>159</v>
      </c>
      <c r="F2333" s="39">
        <v>126</v>
      </c>
      <c r="G2333" s="39">
        <v>166</v>
      </c>
      <c r="H2333" s="39">
        <v>142</v>
      </c>
      <c r="I2333" s="39">
        <v>134</v>
      </c>
      <c r="J2333" s="39">
        <v>142</v>
      </c>
      <c r="K2333" s="39">
        <v>131</v>
      </c>
      <c r="L2333" s="39">
        <v>136</v>
      </c>
      <c r="M2333" s="39">
        <v>126</v>
      </c>
      <c r="N2333" s="39">
        <v>102</v>
      </c>
    </row>
    <row r="2334" spans="1:14" x14ac:dyDescent="0.25">
      <c r="A2334" s="39" t="s">
        <v>135</v>
      </c>
      <c r="B2334" s="39" t="s">
        <v>135</v>
      </c>
      <c r="C2334" s="39">
        <v>6201000</v>
      </c>
      <c r="D2334" s="39">
        <v>2</v>
      </c>
      <c r="E2334" s="39">
        <v>149</v>
      </c>
      <c r="F2334" s="39">
        <v>133</v>
      </c>
      <c r="G2334" s="39">
        <v>148</v>
      </c>
      <c r="H2334" s="39">
        <v>137</v>
      </c>
      <c r="I2334" s="39">
        <v>157</v>
      </c>
      <c r="J2334" s="39">
        <v>148</v>
      </c>
      <c r="K2334" s="39">
        <v>148</v>
      </c>
      <c r="L2334" s="39">
        <v>148</v>
      </c>
      <c r="M2334" s="39">
        <v>148</v>
      </c>
      <c r="N2334" s="39">
        <v>148</v>
      </c>
    </row>
    <row r="2335" spans="1:14" x14ac:dyDescent="0.25">
      <c r="A2335" s="39" t="s">
        <v>135</v>
      </c>
      <c r="B2335" s="39" t="s">
        <v>135</v>
      </c>
      <c r="C2335" s="39">
        <v>6201000</v>
      </c>
      <c r="D2335" s="39">
        <v>3</v>
      </c>
      <c r="E2335" s="39">
        <v>125</v>
      </c>
      <c r="F2335" s="39">
        <v>137</v>
      </c>
      <c r="G2335" s="39">
        <v>122</v>
      </c>
      <c r="H2335" s="39">
        <v>136</v>
      </c>
      <c r="I2335" s="39">
        <v>126</v>
      </c>
      <c r="J2335" s="39">
        <v>145</v>
      </c>
      <c r="K2335" s="39">
        <v>136</v>
      </c>
      <c r="L2335" s="39">
        <v>136</v>
      </c>
      <c r="M2335" s="39">
        <v>136</v>
      </c>
      <c r="N2335" s="39">
        <v>136</v>
      </c>
    </row>
    <row r="2336" spans="1:14" x14ac:dyDescent="0.25">
      <c r="A2336" s="39" t="s">
        <v>135</v>
      </c>
      <c r="B2336" s="39" t="s">
        <v>135</v>
      </c>
      <c r="C2336" s="39">
        <v>6201000</v>
      </c>
      <c r="D2336" s="39">
        <v>4</v>
      </c>
      <c r="E2336" s="39">
        <v>149</v>
      </c>
      <c r="F2336" s="39">
        <v>121</v>
      </c>
      <c r="G2336" s="39">
        <v>132</v>
      </c>
      <c r="H2336" s="39">
        <v>118</v>
      </c>
      <c r="I2336" s="39">
        <v>132</v>
      </c>
      <c r="J2336" s="39">
        <v>122</v>
      </c>
      <c r="K2336" s="39">
        <v>140</v>
      </c>
      <c r="L2336" s="39">
        <v>131</v>
      </c>
      <c r="M2336" s="39">
        <v>131</v>
      </c>
      <c r="N2336" s="39">
        <v>131</v>
      </c>
    </row>
    <row r="2337" spans="1:14" x14ac:dyDescent="0.25">
      <c r="A2337" s="39" t="s">
        <v>135</v>
      </c>
      <c r="B2337" s="39" t="s">
        <v>135</v>
      </c>
      <c r="C2337" s="39">
        <v>6201000</v>
      </c>
      <c r="D2337" s="39">
        <v>5</v>
      </c>
      <c r="E2337" s="39">
        <v>155</v>
      </c>
      <c r="F2337" s="39">
        <v>143</v>
      </c>
      <c r="G2337" s="39">
        <v>116</v>
      </c>
      <c r="H2337" s="39">
        <v>127</v>
      </c>
      <c r="I2337" s="39">
        <v>113</v>
      </c>
      <c r="J2337" s="39">
        <v>127</v>
      </c>
      <c r="K2337" s="39">
        <v>117</v>
      </c>
      <c r="L2337" s="39">
        <v>134</v>
      </c>
      <c r="M2337" s="39">
        <v>126</v>
      </c>
      <c r="N2337" s="39">
        <v>126</v>
      </c>
    </row>
    <row r="2338" spans="1:14" x14ac:dyDescent="0.25">
      <c r="A2338" s="39" t="s">
        <v>135</v>
      </c>
      <c r="B2338" s="39" t="s">
        <v>135</v>
      </c>
      <c r="C2338" s="39">
        <v>6201000</v>
      </c>
      <c r="D2338" s="39">
        <v>6</v>
      </c>
      <c r="E2338" s="39">
        <v>140</v>
      </c>
      <c r="F2338" s="39">
        <v>145</v>
      </c>
      <c r="G2338" s="39">
        <v>134</v>
      </c>
      <c r="H2338" s="39">
        <v>109</v>
      </c>
      <c r="I2338" s="39">
        <v>119</v>
      </c>
      <c r="J2338" s="39">
        <v>106</v>
      </c>
      <c r="K2338" s="39">
        <v>119</v>
      </c>
      <c r="L2338" s="39">
        <v>110</v>
      </c>
      <c r="M2338" s="39">
        <v>126</v>
      </c>
      <c r="N2338" s="39">
        <v>118</v>
      </c>
    </row>
    <row r="2339" spans="1:14" x14ac:dyDescent="0.25">
      <c r="A2339" s="39" t="s">
        <v>135</v>
      </c>
      <c r="B2339" s="39" t="s">
        <v>135</v>
      </c>
      <c r="C2339" s="39">
        <v>6201000</v>
      </c>
      <c r="D2339" s="39">
        <v>7</v>
      </c>
      <c r="E2339" s="39">
        <v>148</v>
      </c>
      <c r="F2339" s="39">
        <v>136</v>
      </c>
      <c r="G2339" s="39">
        <v>142</v>
      </c>
      <c r="H2339" s="39">
        <v>131</v>
      </c>
      <c r="I2339" s="39">
        <v>106</v>
      </c>
      <c r="J2339" s="39">
        <v>116</v>
      </c>
      <c r="K2339" s="39">
        <v>104</v>
      </c>
      <c r="L2339" s="39">
        <v>116</v>
      </c>
      <c r="M2339" s="39">
        <v>107</v>
      </c>
      <c r="N2339" s="39">
        <v>123</v>
      </c>
    </row>
    <row r="2340" spans="1:14" x14ac:dyDescent="0.25">
      <c r="A2340" s="39" t="s">
        <v>135</v>
      </c>
      <c r="B2340" s="39" t="s">
        <v>135</v>
      </c>
      <c r="C2340" s="39">
        <v>6201000</v>
      </c>
      <c r="D2340" s="39">
        <v>8</v>
      </c>
      <c r="E2340" s="39">
        <v>144</v>
      </c>
      <c r="F2340" s="39">
        <v>153</v>
      </c>
      <c r="G2340" s="39">
        <v>140</v>
      </c>
      <c r="H2340" s="39">
        <v>146</v>
      </c>
      <c r="I2340" s="39">
        <v>135</v>
      </c>
      <c r="J2340" s="39">
        <v>109</v>
      </c>
      <c r="K2340" s="39">
        <v>120</v>
      </c>
      <c r="L2340" s="39">
        <v>107</v>
      </c>
      <c r="M2340" s="39">
        <v>119</v>
      </c>
      <c r="N2340" s="39">
        <v>110</v>
      </c>
    </row>
    <row r="2341" spans="1:14" x14ac:dyDescent="0.25">
      <c r="A2341" s="39" t="s">
        <v>135</v>
      </c>
      <c r="B2341" s="39" t="s">
        <v>135</v>
      </c>
      <c r="C2341" s="39">
        <v>6201000</v>
      </c>
      <c r="D2341" s="39">
        <v>9</v>
      </c>
      <c r="E2341" s="39">
        <v>155</v>
      </c>
      <c r="F2341" s="39">
        <v>147</v>
      </c>
      <c r="G2341" s="39">
        <v>155</v>
      </c>
      <c r="H2341" s="39">
        <v>143</v>
      </c>
      <c r="I2341" s="39">
        <v>148</v>
      </c>
      <c r="J2341" s="39">
        <v>137</v>
      </c>
      <c r="K2341" s="39">
        <v>111</v>
      </c>
      <c r="L2341" s="39">
        <v>122</v>
      </c>
      <c r="M2341" s="39">
        <v>109</v>
      </c>
      <c r="N2341" s="39">
        <v>121</v>
      </c>
    </row>
    <row r="2342" spans="1:14" x14ac:dyDescent="0.25">
      <c r="A2342" s="39" t="s">
        <v>135</v>
      </c>
      <c r="B2342" s="39" t="s">
        <v>135</v>
      </c>
      <c r="C2342" s="39">
        <v>6205000</v>
      </c>
      <c r="D2342" s="39">
        <v>0</v>
      </c>
      <c r="E2342" s="39">
        <v>62</v>
      </c>
      <c r="F2342" s="39">
        <v>57</v>
      </c>
      <c r="G2342" s="39">
        <v>66</v>
      </c>
      <c r="H2342" s="39">
        <v>62</v>
      </c>
      <c r="I2342" s="39">
        <v>62</v>
      </c>
      <c r="J2342" s="39">
        <v>62</v>
      </c>
      <c r="K2342" s="39">
        <v>62</v>
      </c>
      <c r="L2342" s="39">
        <v>62</v>
      </c>
      <c r="M2342" s="39">
        <v>62</v>
      </c>
      <c r="N2342" s="39">
        <v>62</v>
      </c>
    </row>
    <row r="2343" spans="1:14" x14ac:dyDescent="0.25">
      <c r="A2343" s="39" t="s">
        <v>135</v>
      </c>
      <c r="B2343" s="39" t="s">
        <v>135</v>
      </c>
      <c r="C2343" s="39">
        <v>6205000</v>
      </c>
      <c r="D2343" s="39">
        <v>1</v>
      </c>
      <c r="E2343" s="39">
        <v>73</v>
      </c>
      <c r="F2343" s="39">
        <v>61</v>
      </c>
      <c r="G2343" s="39">
        <v>57</v>
      </c>
      <c r="H2343" s="39">
        <v>65</v>
      </c>
      <c r="I2343" s="39">
        <v>61</v>
      </c>
      <c r="J2343" s="39">
        <v>61</v>
      </c>
      <c r="K2343" s="39">
        <v>61</v>
      </c>
      <c r="L2343" s="39">
        <v>61</v>
      </c>
      <c r="M2343" s="39">
        <v>61</v>
      </c>
      <c r="N2343" s="39">
        <v>61</v>
      </c>
    </row>
    <row r="2344" spans="1:14" x14ac:dyDescent="0.25">
      <c r="A2344" s="39" t="s">
        <v>135</v>
      </c>
      <c r="B2344" s="39" t="s">
        <v>135</v>
      </c>
      <c r="C2344" s="39">
        <v>6205000</v>
      </c>
      <c r="D2344" s="39">
        <v>10</v>
      </c>
      <c r="E2344" s="39">
        <v>67</v>
      </c>
      <c r="F2344" s="39">
        <v>52</v>
      </c>
      <c r="G2344" s="39">
        <v>50</v>
      </c>
      <c r="H2344" s="39">
        <v>67</v>
      </c>
      <c r="I2344" s="39">
        <v>51</v>
      </c>
      <c r="J2344" s="39">
        <v>65</v>
      </c>
      <c r="K2344" s="39">
        <v>49</v>
      </c>
      <c r="L2344" s="39">
        <v>57</v>
      </c>
      <c r="M2344" s="39">
        <v>60</v>
      </c>
      <c r="N2344" s="39">
        <v>75</v>
      </c>
    </row>
    <row r="2345" spans="1:14" x14ac:dyDescent="0.25">
      <c r="A2345" s="39" t="s">
        <v>135</v>
      </c>
      <c r="B2345" s="39" t="s">
        <v>135</v>
      </c>
      <c r="C2345" s="39">
        <v>6205000</v>
      </c>
      <c r="D2345" s="39">
        <v>11</v>
      </c>
      <c r="E2345" s="39">
        <v>52</v>
      </c>
      <c r="F2345" s="39">
        <v>63</v>
      </c>
      <c r="G2345" s="39">
        <v>49</v>
      </c>
      <c r="H2345" s="39">
        <v>47</v>
      </c>
      <c r="I2345" s="39">
        <v>63</v>
      </c>
      <c r="J2345" s="39">
        <v>48</v>
      </c>
      <c r="K2345" s="39">
        <v>62</v>
      </c>
      <c r="L2345" s="39">
        <v>46</v>
      </c>
      <c r="M2345" s="39">
        <v>54</v>
      </c>
      <c r="N2345" s="39">
        <v>56</v>
      </c>
    </row>
    <row r="2346" spans="1:14" x14ac:dyDescent="0.25">
      <c r="A2346" s="39" t="s">
        <v>135</v>
      </c>
      <c r="B2346" s="39" t="s">
        <v>135</v>
      </c>
      <c r="C2346" s="39">
        <v>6205000</v>
      </c>
      <c r="D2346" s="39">
        <v>12</v>
      </c>
      <c r="E2346" s="39">
        <v>50</v>
      </c>
      <c r="F2346" s="39">
        <v>50</v>
      </c>
      <c r="G2346" s="39">
        <v>61</v>
      </c>
      <c r="H2346" s="39">
        <v>48</v>
      </c>
      <c r="I2346" s="39">
        <v>45</v>
      </c>
      <c r="J2346" s="39">
        <v>61</v>
      </c>
      <c r="K2346" s="39">
        <v>47</v>
      </c>
      <c r="L2346" s="39">
        <v>59</v>
      </c>
      <c r="M2346" s="39">
        <v>45</v>
      </c>
      <c r="N2346" s="39">
        <v>52</v>
      </c>
    </row>
    <row r="2347" spans="1:14" x14ac:dyDescent="0.25">
      <c r="A2347" s="39" t="s">
        <v>135</v>
      </c>
      <c r="B2347" s="39" t="s">
        <v>135</v>
      </c>
      <c r="C2347" s="39">
        <v>6205000</v>
      </c>
      <c r="D2347" s="39">
        <v>2</v>
      </c>
      <c r="E2347" s="39">
        <v>61</v>
      </c>
      <c r="F2347" s="39">
        <v>77</v>
      </c>
      <c r="G2347" s="39">
        <v>65</v>
      </c>
      <c r="H2347" s="39">
        <v>60</v>
      </c>
      <c r="I2347" s="39">
        <v>69</v>
      </c>
      <c r="J2347" s="39">
        <v>64</v>
      </c>
      <c r="K2347" s="39">
        <v>64</v>
      </c>
      <c r="L2347" s="39">
        <v>64</v>
      </c>
      <c r="M2347" s="39">
        <v>64</v>
      </c>
      <c r="N2347" s="39">
        <v>64</v>
      </c>
    </row>
    <row r="2348" spans="1:14" x14ac:dyDescent="0.25">
      <c r="A2348" s="39" t="s">
        <v>135</v>
      </c>
      <c r="B2348" s="39" t="s">
        <v>135</v>
      </c>
      <c r="C2348" s="39">
        <v>6205000</v>
      </c>
      <c r="D2348" s="39">
        <v>3</v>
      </c>
      <c r="E2348" s="39">
        <v>63</v>
      </c>
      <c r="F2348" s="39">
        <v>65</v>
      </c>
      <c r="G2348" s="39">
        <v>82</v>
      </c>
      <c r="H2348" s="39">
        <v>69</v>
      </c>
      <c r="I2348" s="39">
        <v>64</v>
      </c>
      <c r="J2348" s="39">
        <v>73</v>
      </c>
      <c r="K2348" s="39">
        <v>68</v>
      </c>
      <c r="L2348" s="39">
        <v>68</v>
      </c>
      <c r="M2348" s="39">
        <v>68</v>
      </c>
      <c r="N2348" s="39">
        <v>68</v>
      </c>
    </row>
    <row r="2349" spans="1:14" x14ac:dyDescent="0.25">
      <c r="A2349" s="39" t="s">
        <v>135</v>
      </c>
      <c r="B2349" s="39" t="s">
        <v>135</v>
      </c>
      <c r="C2349" s="39">
        <v>6205000</v>
      </c>
      <c r="D2349" s="39">
        <v>4</v>
      </c>
      <c r="E2349" s="39">
        <v>53</v>
      </c>
      <c r="F2349" s="39">
        <v>61</v>
      </c>
      <c r="G2349" s="39">
        <v>64</v>
      </c>
      <c r="H2349" s="39">
        <v>80</v>
      </c>
      <c r="I2349" s="39">
        <v>67</v>
      </c>
      <c r="J2349" s="39">
        <v>62</v>
      </c>
      <c r="K2349" s="39">
        <v>71</v>
      </c>
      <c r="L2349" s="39">
        <v>67</v>
      </c>
      <c r="M2349" s="39">
        <v>67</v>
      </c>
      <c r="N2349" s="39">
        <v>67</v>
      </c>
    </row>
    <row r="2350" spans="1:14" x14ac:dyDescent="0.25">
      <c r="A2350" s="39" t="s">
        <v>135</v>
      </c>
      <c r="B2350" s="39" t="s">
        <v>135</v>
      </c>
      <c r="C2350" s="39">
        <v>6205000</v>
      </c>
      <c r="D2350" s="39">
        <v>5</v>
      </c>
      <c r="E2350" s="39">
        <v>69</v>
      </c>
      <c r="F2350" s="39">
        <v>52</v>
      </c>
      <c r="G2350" s="39">
        <v>60</v>
      </c>
      <c r="H2350" s="39">
        <v>63</v>
      </c>
      <c r="I2350" s="39">
        <v>79</v>
      </c>
      <c r="J2350" s="39">
        <v>66</v>
      </c>
      <c r="K2350" s="39">
        <v>61</v>
      </c>
      <c r="L2350" s="39">
        <v>70</v>
      </c>
      <c r="M2350" s="39">
        <v>66</v>
      </c>
      <c r="N2350" s="39">
        <v>66</v>
      </c>
    </row>
    <row r="2351" spans="1:14" x14ac:dyDescent="0.25">
      <c r="A2351" s="39" t="s">
        <v>135</v>
      </c>
      <c r="B2351" s="39" t="s">
        <v>135</v>
      </c>
      <c r="C2351" s="39">
        <v>6205000</v>
      </c>
      <c r="D2351" s="39">
        <v>6</v>
      </c>
      <c r="E2351" s="39">
        <v>53</v>
      </c>
      <c r="F2351" s="39">
        <v>68</v>
      </c>
      <c r="G2351" s="39">
        <v>51</v>
      </c>
      <c r="H2351" s="39">
        <v>60</v>
      </c>
      <c r="I2351" s="39">
        <v>62</v>
      </c>
      <c r="J2351" s="39">
        <v>78</v>
      </c>
      <c r="K2351" s="39">
        <v>65</v>
      </c>
      <c r="L2351" s="39">
        <v>60</v>
      </c>
      <c r="M2351" s="39">
        <v>69</v>
      </c>
      <c r="N2351" s="39">
        <v>65</v>
      </c>
    </row>
    <row r="2352" spans="1:14" x14ac:dyDescent="0.25">
      <c r="A2352" s="39" t="s">
        <v>135</v>
      </c>
      <c r="B2352" s="39" t="s">
        <v>135</v>
      </c>
      <c r="C2352" s="39">
        <v>6205000</v>
      </c>
      <c r="D2352" s="39">
        <v>7</v>
      </c>
      <c r="E2352" s="39">
        <v>73</v>
      </c>
      <c r="F2352" s="39">
        <v>56</v>
      </c>
      <c r="G2352" s="39">
        <v>71</v>
      </c>
      <c r="H2352" s="39">
        <v>53</v>
      </c>
      <c r="I2352" s="39">
        <v>62</v>
      </c>
      <c r="J2352" s="39">
        <v>65</v>
      </c>
      <c r="K2352" s="39">
        <v>81</v>
      </c>
      <c r="L2352" s="39">
        <v>68</v>
      </c>
      <c r="M2352" s="39">
        <v>63</v>
      </c>
      <c r="N2352" s="39">
        <v>72</v>
      </c>
    </row>
    <row r="2353" spans="1:14" x14ac:dyDescent="0.25">
      <c r="A2353" s="39" t="s">
        <v>135</v>
      </c>
      <c r="B2353" s="39" t="s">
        <v>135</v>
      </c>
      <c r="C2353" s="39">
        <v>6205000</v>
      </c>
      <c r="D2353" s="39">
        <v>8</v>
      </c>
      <c r="E2353" s="39">
        <v>53</v>
      </c>
      <c r="F2353" s="39">
        <v>72</v>
      </c>
      <c r="G2353" s="39">
        <v>55</v>
      </c>
      <c r="H2353" s="39">
        <v>70</v>
      </c>
      <c r="I2353" s="39">
        <v>53</v>
      </c>
      <c r="J2353" s="39">
        <v>61</v>
      </c>
      <c r="K2353" s="39">
        <v>64</v>
      </c>
      <c r="L2353" s="39">
        <v>80</v>
      </c>
      <c r="M2353" s="39">
        <v>67</v>
      </c>
      <c r="N2353" s="39">
        <v>62</v>
      </c>
    </row>
    <row r="2354" spans="1:14" x14ac:dyDescent="0.25">
      <c r="A2354" s="39" t="s">
        <v>135</v>
      </c>
      <c r="B2354" s="39" t="s">
        <v>135</v>
      </c>
      <c r="C2354" s="39">
        <v>6205000</v>
      </c>
      <c r="D2354" s="39">
        <v>9</v>
      </c>
      <c r="E2354" s="39">
        <v>55</v>
      </c>
      <c r="F2354" s="39">
        <v>52</v>
      </c>
      <c r="G2354" s="39">
        <v>71</v>
      </c>
      <c r="H2354" s="39">
        <v>54</v>
      </c>
      <c r="I2354" s="39">
        <v>69</v>
      </c>
      <c r="J2354" s="39">
        <v>52</v>
      </c>
      <c r="K2354" s="39">
        <v>60</v>
      </c>
      <c r="L2354" s="39">
        <v>63</v>
      </c>
      <c r="M2354" s="39">
        <v>79</v>
      </c>
      <c r="N2354" s="39">
        <v>66</v>
      </c>
    </row>
    <row r="2355" spans="1:14" x14ac:dyDescent="0.25">
      <c r="A2355" s="39" t="s">
        <v>135</v>
      </c>
      <c r="B2355" s="39" t="s">
        <v>135</v>
      </c>
      <c r="C2355" s="39">
        <v>6301000</v>
      </c>
      <c r="D2355" s="39">
        <v>0</v>
      </c>
      <c r="E2355" s="39">
        <v>120</v>
      </c>
      <c r="F2355" s="39">
        <v>125</v>
      </c>
      <c r="G2355" s="39">
        <v>128</v>
      </c>
      <c r="H2355" s="39">
        <v>125</v>
      </c>
      <c r="I2355" s="39">
        <v>125</v>
      </c>
      <c r="J2355" s="39">
        <v>125</v>
      </c>
      <c r="K2355" s="39">
        <v>125</v>
      </c>
      <c r="L2355" s="39">
        <v>125</v>
      </c>
      <c r="M2355" s="39">
        <v>125</v>
      </c>
      <c r="N2355" s="39">
        <v>125</v>
      </c>
    </row>
    <row r="2356" spans="1:14" x14ac:dyDescent="0.25">
      <c r="A2356" s="39" t="s">
        <v>135</v>
      </c>
      <c r="B2356" s="39" t="s">
        <v>135</v>
      </c>
      <c r="C2356" s="39">
        <v>6301000</v>
      </c>
      <c r="D2356" s="39">
        <v>1</v>
      </c>
      <c r="E2356" s="39">
        <v>128</v>
      </c>
      <c r="F2356" s="39">
        <v>121</v>
      </c>
      <c r="G2356" s="39">
        <v>126</v>
      </c>
      <c r="H2356" s="39">
        <v>129</v>
      </c>
      <c r="I2356" s="39">
        <v>125</v>
      </c>
      <c r="J2356" s="39">
        <v>125</v>
      </c>
      <c r="K2356" s="39">
        <v>125</v>
      </c>
      <c r="L2356" s="39">
        <v>125</v>
      </c>
      <c r="M2356" s="39">
        <v>125</v>
      </c>
      <c r="N2356" s="39">
        <v>125</v>
      </c>
    </row>
    <row r="2357" spans="1:14" x14ac:dyDescent="0.25">
      <c r="A2357" s="39" t="s">
        <v>135</v>
      </c>
      <c r="B2357" s="39" t="s">
        <v>135</v>
      </c>
      <c r="C2357" s="39">
        <v>6301000</v>
      </c>
      <c r="D2357" s="39">
        <v>10</v>
      </c>
      <c r="E2357" s="39">
        <v>149</v>
      </c>
      <c r="F2357" s="39">
        <v>127</v>
      </c>
      <c r="G2357" s="39">
        <v>144</v>
      </c>
      <c r="H2357" s="39">
        <v>117</v>
      </c>
      <c r="I2357" s="39">
        <v>110</v>
      </c>
      <c r="J2357" s="39">
        <v>143</v>
      </c>
      <c r="K2357" s="39">
        <v>143</v>
      </c>
      <c r="L2357" s="39">
        <v>110</v>
      </c>
      <c r="M2357" s="39">
        <v>119</v>
      </c>
      <c r="N2357" s="39">
        <v>135</v>
      </c>
    </row>
    <row r="2358" spans="1:14" x14ac:dyDescent="0.25">
      <c r="A2358" s="39" t="s">
        <v>135</v>
      </c>
      <c r="B2358" s="39" t="s">
        <v>135</v>
      </c>
      <c r="C2358" s="39">
        <v>6301000</v>
      </c>
      <c r="D2358" s="39">
        <v>11</v>
      </c>
      <c r="E2358" s="39">
        <v>124</v>
      </c>
      <c r="F2358" s="39">
        <v>144</v>
      </c>
      <c r="G2358" s="39">
        <v>123</v>
      </c>
      <c r="H2358" s="39">
        <v>139</v>
      </c>
      <c r="I2358" s="39">
        <v>113</v>
      </c>
      <c r="J2358" s="39">
        <v>107</v>
      </c>
      <c r="K2358" s="39">
        <v>138</v>
      </c>
      <c r="L2358" s="39">
        <v>138</v>
      </c>
      <c r="M2358" s="39">
        <v>106</v>
      </c>
      <c r="N2358" s="39">
        <v>115</v>
      </c>
    </row>
    <row r="2359" spans="1:14" x14ac:dyDescent="0.25">
      <c r="A2359" s="39" t="s">
        <v>135</v>
      </c>
      <c r="B2359" s="39" t="s">
        <v>135</v>
      </c>
      <c r="C2359" s="39">
        <v>6301000</v>
      </c>
      <c r="D2359" s="39">
        <v>12</v>
      </c>
      <c r="E2359" s="39">
        <v>111</v>
      </c>
      <c r="F2359" s="39">
        <v>118</v>
      </c>
      <c r="G2359" s="39">
        <v>137</v>
      </c>
      <c r="H2359" s="39">
        <v>117</v>
      </c>
      <c r="I2359" s="39">
        <v>133</v>
      </c>
      <c r="J2359" s="39">
        <v>108</v>
      </c>
      <c r="K2359" s="39">
        <v>102</v>
      </c>
      <c r="L2359" s="39">
        <v>131</v>
      </c>
      <c r="M2359" s="39">
        <v>132</v>
      </c>
      <c r="N2359" s="39">
        <v>101</v>
      </c>
    </row>
    <row r="2360" spans="1:14" x14ac:dyDescent="0.25">
      <c r="A2360" s="39" t="s">
        <v>135</v>
      </c>
      <c r="B2360" s="39" t="s">
        <v>135</v>
      </c>
      <c r="C2360" s="39">
        <v>6301000</v>
      </c>
      <c r="D2360" s="39">
        <v>2</v>
      </c>
      <c r="E2360" s="39">
        <v>110</v>
      </c>
      <c r="F2360" s="39">
        <v>124</v>
      </c>
      <c r="G2360" s="39">
        <v>118</v>
      </c>
      <c r="H2360" s="39">
        <v>123</v>
      </c>
      <c r="I2360" s="39">
        <v>126</v>
      </c>
      <c r="J2360" s="39">
        <v>122</v>
      </c>
      <c r="K2360" s="39">
        <v>122</v>
      </c>
      <c r="L2360" s="39">
        <v>122</v>
      </c>
      <c r="M2360" s="39">
        <v>122</v>
      </c>
      <c r="N2360" s="39">
        <v>122</v>
      </c>
    </row>
    <row r="2361" spans="1:14" x14ac:dyDescent="0.25">
      <c r="A2361" s="39" t="s">
        <v>135</v>
      </c>
      <c r="B2361" s="39" t="s">
        <v>135</v>
      </c>
      <c r="C2361" s="39">
        <v>6301000</v>
      </c>
      <c r="D2361" s="39">
        <v>3</v>
      </c>
      <c r="E2361" s="39">
        <v>100</v>
      </c>
      <c r="F2361" s="39">
        <v>109</v>
      </c>
      <c r="G2361" s="39">
        <v>124</v>
      </c>
      <c r="H2361" s="39">
        <v>117</v>
      </c>
      <c r="I2361" s="39">
        <v>122</v>
      </c>
      <c r="J2361" s="39">
        <v>125</v>
      </c>
      <c r="K2361" s="39">
        <v>121</v>
      </c>
      <c r="L2361" s="39">
        <v>121</v>
      </c>
      <c r="M2361" s="39">
        <v>121</v>
      </c>
      <c r="N2361" s="39">
        <v>121</v>
      </c>
    </row>
    <row r="2362" spans="1:14" x14ac:dyDescent="0.25">
      <c r="A2362" s="39" t="s">
        <v>135</v>
      </c>
      <c r="B2362" s="39" t="s">
        <v>135</v>
      </c>
      <c r="C2362" s="39">
        <v>6301000</v>
      </c>
      <c r="D2362" s="39">
        <v>4</v>
      </c>
      <c r="E2362" s="39">
        <v>134</v>
      </c>
      <c r="F2362" s="39">
        <v>102</v>
      </c>
      <c r="G2362" s="39">
        <v>111</v>
      </c>
      <c r="H2362" s="39">
        <v>126</v>
      </c>
      <c r="I2362" s="39">
        <v>119</v>
      </c>
      <c r="J2362" s="39">
        <v>124</v>
      </c>
      <c r="K2362" s="39">
        <v>127</v>
      </c>
      <c r="L2362" s="39">
        <v>124</v>
      </c>
      <c r="M2362" s="39">
        <v>124</v>
      </c>
      <c r="N2362" s="39">
        <v>124</v>
      </c>
    </row>
    <row r="2363" spans="1:14" x14ac:dyDescent="0.25">
      <c r="A2363" s="39" t="s">
        <v>135</v>
      </c>
      <c r="B2363" s="39" t="s">
        <v>135</v>
      </c>
      <c r="C2363" s="39">
        <v>6301000</v>
      </c>
      <c r="D2363" s="39">
        <v>5</v>
      </c>
      <c r="E2363" s="39">
        <v>133</v>
      </c>
      <c r="F2363" s="39">
        <v>134</v>
      </c>
      <c r="G2363" s="39">
        <v>102</v>
      </c>
      <c r="H2363" s="39">
        <v>112</v>
      </c>
      <c r="I2363" s="39">
        <v>126</v>
      </c>
      <c r="J2363" s="39">
        <v>119</v>
      </c>
      <c r="K2363" s="39">
        <v>124</v>
      </c>
      <c r="L2363" s="39">
        <v>127</v>
      </c>
      <c r="M2363" s="39">
        <v>124</v>
      </c>
      <c r="N2363" s="39">
        <v>124</v>
      </c>
    </row>
    <row r="2364" spans="1:14" x14ac:dyDescent="0.25">
      <c r="A2364" s="39" t="s">
        <v>135</v>
      </c>
      <c r="B2364" s="39" t="s">
        <v>135</v>
      </c>
      <c r="C2364" s="39">
        <v>6301000</v>
      </c>
      <c r="D2364" s="39">
        <v>6</v>
      </c>
      <c r="E2364" s="39">
        <v>105</v>
      </c>
      <c r="F2364" s="39">
        <v>135</v>
      </c>
      <c r="G2364" s="39">
        <v>136</v>
      </c>
      <c r="H2364" s="39">
        <v>104</v>
      </c>
      <c r="I2364" s="39">
        <v>113</v>
      </c>
      <c r="J2364" s="39">
        <v>128</v>
      </c>
      <c r="K2364" s="39">
        <v>121</v>
      </c>
      <c r="L2364" s="39">
        <v>126</v>
      </c>
      <c r="M2364" s="39">
        <v>129</v>
      </c>
      <c r="N2364" s="39">
        <v>126</v>
      </c>
    </row>
    <row r="2365" spans="1:14" x14ac:dyDescent="0.25">
      <c r="A2365" s="39" t="s">
        <v>135</v>
      </c>
      <c r="B2365" s="39" t="s">
        <v>135</v>
      </c>
      <c r="C2365" s="39">
        <v>6301000</v>
      </c>
      <c r="D2365" s="39">
        <v>7</v>
      </c>
      <c r="E2365" s="39">
        <v>113</v>
      </c>
      <c r="F2365" s="39">
        <v>106</v>
      </c>
      <c r="G2365" s="39">
        <v>138</v>
      </c>
      <c r="H2365" s="39">
        <v>138</v>
      </c>
      <c r="I2365" s="39">
        <v>106</v>
      </c>
      <c r="J2365" s="39">
        <v>115</v>
      </c>
      <c r="K2365" s="39">
        <v>130</v>
      </c>
      <c r="L2365" s="39">
        <v>123</v>
      </c>
      <c r="M2365" s="39">
        <v>128</v>
      </c>
      <c r="N2365" s="39">
        <v>132</v>
      </c>
    </row>
    <row r="2366" spans="1:14" x14ac:dyDescent="0.25">
      <c r="A2366" s="39" t="s">
        <v>135</v>
      </c>
      <c r="B2366" s="39" t="s">
        <v>135</v>
      </c>
      <c r="C2366" s="39">
        <v>6301000</v>
      </c>
      <c r="D2366" s="39">
        <v>8</v>
      </c>
      <c r="E2366" s="39">
        <v>144</v>
      </c>
      <c r="F2366" s="39">
        <v>117</v>
      </c>
      <c r="G2366" s="39">
        <v>110</v>
      </c>
      <c r="H2366" s="39">
        <v>143</v>
      </c>
      <c r="I2366" s="39">
        <v>143</v>
      </c>
      <c r="J2366" s="39">
        <v>110</v>
      </c>
      <c r="K2366" s="39">
        <v>119</v>
      </c>
      <c r="L2366" s="39">
        <v>135</v>
      </c>
      <c r="M2366" s="39">
        <v>128</v>
      </c>
      <c r="N2366" s="39">
        <v>133</v>
      </c>
    </row>
    <row r="2367" spans="1:14" x14ac:dyDescent="0.25">
      <c r="A2367" s="39" t="s">
        <v>135</v>
      </c>
      <c r="B2367" s="39" t="s">
        <v>135</v>
      </c>
      <c r="C2367" s="39">
        <v>6301000</v>
      </c>
      <c r="D2367" s="39">
        <v>9</v>
      </c>
      <c r="E2367" s="39">
        <v>132</v>
      </c>
      <c r="F2367" s="39">
        <v>150</v>
      </c>
      <c r="G2367" s="39">
        <v>122</v>
      </c>
      <c r="H2367" s="39">
        <v>115</v>
      </c>
      <c r="I2367" s="39">
        <v>148</v>
      </c>
      <c r="J2367" s="39">
        <v>149</v>
      </c>
      <c r="K2367" s="39">
        <v>114</v>
      </c>
      <c r="L2367" s="39">
        <v>124</v>
      </c>
      <c r="M2367" s="39">
        <v>140</v>
      </c>
      <c r="N2367" s="39">
        <v>133</v>
      </c>
    </row>
    <row r="2368" spans="1:14" x14ac:dyDescent="0.25">
      <c r="A2368" s="39" t="s">
        <v>135</v>
      </c>
      <c r="B2368" s="39" t="s">
        <v>135</v>
      </c>
      <c r="C2368" s="39">
        <v>6302000</v>
      </c>
      <c r="D2368" s="39">
        <v>0</v>
      </c>
      <c r="E2368" s="39">
        <v>387</v>
      </c>
      <c r="F2368" s="39">
        <v>404</v>
      </c>
      <c r="G2368" s="39">
        <v>415</v>
      </c>
      <c r="H2368" s="39">
        <v>402</v>
      </c>
      <c r="I2368" s="39">
        <v>402</v>
      </c>
      <c r="J2368" s="39">
        <v>402</v>
      </c>
      <c r="K2368" s="39">
        <v>402</v>
      </c>
      <c r="L2368" s="39">
        <v>402</v>
      </c>
      <c r="M2368" s="39">
        <v>402</v>
      </c>
      <c r="N2368" s="39">
        <v>402</v>
      </c>
    </row>
    <row r="2369" spans="1:14" x14ac:dyDescent="0.25">
      <c r="A2369" s="39" t="s">
        <v>135</v>
      </c>
      <c r="B2369" s="39" t="s">
        <v>135</v>
      </c>
      <c r="C2369" s="39">
        <v>6302000</v>
      </c>
      <c r="D2369" s="39">
        <v>1</v>
      </c>
      <c r="E2369" s="39">
        <v>445</v>
      </c>
      <c r="F2369" s="39">
        <v>396</v>
      </c>
      <c r="G2369" s="39">
        <v>413</v>
      </c>
      <c r="H2369" s="39">
        <v>424</v>
      </c>
      <c r="I2369" s="39">
        <v>411</v>
      </c>
      <c r="J2369" s="39">
        <v>411</v>
      </c>
      <c r="K2369" s="39">
        <v>411</v>
      </c>
      <c r="L2369" s="39">
        <v>411</v>
      </c>
      <c r="M2369" s="39">
        <v>411</v>
      </c>
      <c r="N2369" s="39">
        <v>411</v>
      </c>
    </row>
    <row r="2370" spans="1:14" x14ac:dyDescent="0.25">
      <c r="A2370" s="39" t="s">
        <v>135</v>
      </c>
      <c r="B2370" s="39" t="s">
        <v>135</v>
      </c>
      <c r="C2370" s="39">
        <v>6302000</v>
      </c>
      <c r="D2370" s="39">
        <v>10</v>
      </c>
      <c r="E2370" s="39">
        <v>507</v>
      </c>
      <c r="F2370" s="39">
        <v>445</v>
      </c>
      <c r="G2370" s="39">
        <v>471</v>
      </c>
      <c r="H2370" s="39">
        <v>498</v>
      </c>
      <c r="I2370" s="39">
        <v>471</v>
      </c>
      <c r="J2370" s="39">
        <v>443</v>
      </c>
      <c r="K2370" s="39">
        <v>536</v>
      </c>
      <c r="L2370" s="39">
        <v>506</v>
      </c>
      <c r="M2370" s="39">
        <v>446</v>
      </c>
      <c r="N2370" s="39">
        <v>532</v>
      </c>
    </row>
    <row r="2371" spans="1:14" x14ac:dyDescent="0.25">
      <c r="A2371" s="39" t="s">
        <v>135</v>
      </c>
      <c r="B2371" s="39" t="s">
        <v>135</v>
      </c>
      <c r="C2371" s="39">
        <v>6302000</v>
      </c>
      <c r="D2371" s="39">
        <v>11</v>
      </c>
      <c r="E2371" s="39">
        <v>410</v>
      </c>
      <c r="F2371" s="39">
        <v>501</v>
      </c>
      <c r="G2371" s="39">
        <v>440</v>
      </c>
      <c r="H2371" s="39">
        <v>466</v>
      </c>
      <c r="I2371" s="39">
        <v>492</v>
      </c>
      <c r="J2371" s="39">
        <v>465</v>
      </c>
      <c r="K2371" s="39">
        <v>438</v>
      </c>
      <c r="L2371" s="39">
        <v>530</v>
      </c>
      <c r="M2371" s="39">
        <v>500</v>
      </c>
      <c r="N2371" s="39">
        <v>441</v>
      </c>
    </row>
    <row r="2372" spans="1:14" x14ac:dyDescent="0.25">
      <c r="A2372" s="39" t="s">
        <v>135</v>
      </c>
      <c r="B2372" s="39" t="s">
        <v>135</v>
      </c>
      <c r="C2372" s="39">
        <v>6302000</v>
      </c>
      <c r="D2372" s="39">
        <v>12</v>
      </c>
      <c r="E2372" s="39">
        <v>413</v>
      </c>
      <c r="F2372" s="39">
        <v>395</v>
      </c>
      <c r="G2372" s="39">
        <v>483</v>
      </c>
      <c r="H2372" s="39">
        <v>424</v>
      </c>
      <c r="I2372" s="39">
        <v>449</v>
      </c>
      <c r="J2372" s="39">
        <v>474</v>
      </c>
      <c r="K2372" s="39">
        <v>448</v>
      </c>
      <c r="L2372" s="39">
        <v>422</v>
      </c>
      <c r="M2372" s="39">
        <v>510</v>
      </c>
      <c r="N2372" s="39">
        <v>482</v>
      </c>
    </row>
    <row r="2373" spans="1:14" x14ac:dyDescent="0.25">
      <c r="A2373" s="39" t="s">
        <v>135</v>
      </c>
      <c r="B2373" s="39" t="s">
        <v>135</v>
      </c>
      <c r="C2373" s="39">
        <v>6302000</v>
      </c>
      <c r="D2373" s="39">
        <v>2</v>
      </c>
      <c r="E2373" s="39">
        <v>377</v>
      </c>
      <c r="F2373" s="39">
        <v>450</v>
      </c>
      <c r="G2373" s="39">
        <v>400</v>
      </c>
      <c r="H2373" s="39">
        <v>417</v>
      </c>
      <c r="I2373" s="39">
        <v>429</v>
      </c>
      <c r="J2373" s="39">
        <v>415</v>
      </c>
      <c r="K2373" s="39">
        <v>415</v>
      </c>
      <c r="L2373" s="39">
        <v>415</v>
      </c>
      <c r="M2373" s="39">
        <v>415</v>
      </c>
      <c r="N2373" s="39">
        <v>415</v>
      </c>
    </row>
    <row r="2374" spans="1:14" x14ac:dyDescent="0.25">
      <c r="A2374" s="39" t="s">
        <v>135</v>
      </c>
      <c r="B2374" s="39" t="s">
        <v>135</v>
      </c>
      <c r="C2374" s="39">
        <v>6302000</v>
      </c>
      <c r="D2374" s="39">
        <v>3</v>
      </c>
      <c r="E2374" s="39">
        <v>439</v>
      </c>
      <c r="F2374" s="39">
        <v>387</v>
      </c>
      <c r="G2374" s="39">
        <v>462</v>
      </c>
      <c r="H2374" s="39">
        <v>410</v>
      </c>
      <c r="I2374" s="39">
        <v>429</v>
      </c>
      <c r="J2374" s="39">
        <v>440</v>
      </c>
      <c r="K2374" s="39">
        <v>426</v>
      </c>
      <c r="L2374" s="39">
        <v>426</v>
      </c>
      <c r="M2374" s="39">
        <v>426</v>
      </c>
      <c r="N2374" s="39">
        <v>426</v>
      </c>
    </row>
    <row r="2375" spans="1:14" x14ac:dyDescent="0.25">
      <c r="A2375" s="39" t="s">
        <v>135</v>
      </c>
      <c r="B2375" s="39" t="s">
        <v>135</v>
      </c>
      <c r="C2375" s="39">
        <v>6302000</v>
      </c>
      <c r="D2375" s="39">
        <v>4</v>
      </c>
      <c r="E2375" s="39">
        <v>482</v>
      </c>
      <c r="F2375" s="39">
        <v>456</v>
      </c>
      <c r="G2375" s="39">
        <v>401</v>
      </c>
      <c r="H2375" s="39">
        <v>479</v>
      </c>
      <c r="I2375" s="39">
        <v>426</v>
      </c>
      <c r="J2375" s="39">
        <v>445</v>
      </c>
      <c r="K2375" s="39">
        <v>457</v>
      </c>
      <c r="L2375" s="39">
        <v>442</v>
      </c>
      <c r="M2375" s="39">
        <v>442</v>
      </c>
      <c r="N2375" s="39">
        <v>442</v>
      </c>
    </row>
    <row r="2376" spans="1:14" x14ac:dyDescent="0.25">
      <c r="A2376" s="39" t="s">
        <v>135</v>
      </c>
      <c r="B2376" s="39" t="s">
        <v>135</v>
      </c>
      <c r="C2376" s="39">
        <v>6302000</v>
      </c>
      <c r="D2376" s="39">
        <v>5</v>
      </c>
      <c r="E2376" s="39">
        <v>410</v>
      </c>
      <c r="F2376" s="39">
        <v>495</v>
      </c>
      <c r="G2376" s="39">
        <v>468</v>
      </c>
      <c r="H2376" s="39">
        <v>412</v>
      </c>
      <c r="I2376" s="39">
        <v>492</v>
      </c>
      <c r="J2376" s="39">
        <v>437</v>
      </c>
      <c r="K2376" s="39">
        <v>456</v>
      </c>
      <c r="L2376" s="39">
        <v>469</v>
      </c>
      <c r="M2376" s="39">
        <v>454</v>
      </c>
      <c r="N2376" s="39">
        <v>454</v>
      </c>
    </row>
    <row r="2377" spans="1:14" x14ac:dyDescent="0.25">
      <c r="A2377" s="39" t="s">
        <v>135</v>
      </c>
      <c r="B2377" s="39" t="s">
        <v>135</v>
      </c>
      <c r="C2377" s="39">
        <v>6302000</v>
      </c>
      <c r="D2377" s="39">
        <v>6</v>
      </c>
      <c r="E2377" s="39">
        <v>445</v>
      </c>
      <c r="F2377" s="39">
        <v>419</v>
      </c>
      <c r="G2377" s="39">
        <v>506</v>
      </c>
      <c r="H2377" s="39">
        <v>478</v>
      </c>
      <c r="I2377" s="39">
        <v>421</v>
      </c>
      <c r="J2377" s="39">
        <v>502</v>
      </c>
      <c r="K2377" s="39">
        <v>447</v>
      </c>
      <c r="L2377" s="39">
        <v>466</v>
      </c>
      <c r="M2377" s="39">
        <v>479</v>
      </c>
      <c r="N2377" s="39">
        <v>464</v>
      </c>
    </row>
    <row r="2378" spans="1:14" x14ac:dyDescent="0.25">
      <c r="A2378" s="39" t="s">
        <v>135</v>
      </c>
      <c r="B2378" s="39" t="s">
        <v>135</v>
      </c>
      <c r="C2378" s="39">
        <v>6302000</v>
      </c>
      <c r="D2378" s="39">
        <v>7</v>
      </c>
      <c r="E2378" s="39">
        <v>480</v>
      </c>
      <c r="F2378" s="39">
        <v>454</v>
      </c>
      <c r="G2378" s="39">
        <v>427</v>
      </c>
      <c r="H2378" s="39">
        <v>516</v>
      </c>
      <c r="I2378" s="39">
        <v>488</v>
      </c>
      <c r="J2378" s="39">
        <v>430</v>
      </c>
      <c r="K2378" s="39">
        <v>513</v>
      </c>
      <c r="L2378" s="39">
        <v>456</v>
      </c>
      <c r="M2378" s="39">
        <v>476</v>
      </c>
      <c r="N2378" s="39">
        <v>489</v>
      </c>
    </row>
    <row r="2379" spans="1:14" x14ac:dyDescent="0.25">
      <c r="A2379" s="39" t="s">
        <v>135</v>
      </c>
      <c r="B2379" s="39" t="s">
        <v>135</v>
      </c>
      <c r="C2379" s="39">
        <v>6302000</v>
      </c>
      <c r="D2379" s="39">
        <v>8</v>
      </c>
      <c r="E2379" s="39">
        <v>455</v>
      </c>
      <c r="F2379" s="39">
        <v>481</v>
      </c>
      <c r="G2379" s="39">
        <v>455</v>
      </c>
      <c r="H2379" s="39">
        <v>428</v>
      </c>
      <c r="I2379" s="39">
        <v>518</v>
      </c>
      <c r="J2379" s="39">
        <v>489</v>
      </c>
      <c r="K2379" s="39">
        <v>431</v>
      </c>
      <c r="L2379" s="39">
        <v>514</v>
      </c>
      <c r="M2379" s="39">
        <v>457</v>
      </c>
      <c r="N2379" s="39">
        <v>477</v>
      </c>
    </row>
    <row r="2380" spans="1:14" x14ac:dyDescent="0.25">
      <c r="A2380" s="39" t="s">
        <v>135</v>
      </c>
      <c r="B2380" s="39" t="s">
        <v>135</v>
      </c>
      <c r="C2380" s="39">
        <v>6302000</v>
      </c>
      <c r="D2380" s="39">
        <v>9</v>
      </c>
      <c r="E2380" s="39">
        <v>446</v>
      </c>
      <c r="F2380" s="39">
        <v>472</v>
      </c>
      <c r="G2380" s="39">
        <v>498</v>
      </c>
      <c r="H2380" s="39">
        <v>471</v>
      </c>
      <c r="I2380" s="39">
        <v>444</v>
      </c>
      <c r="J2380" s="39">
        <v>537</v>
      </c>
      <c r="K2380" s="39">
        <v>507</v>
      </c>
      <c r="L2380" s="39">
        <v>447</v>
      </c>
      <c r="M2380" s="39">
        <v>533</v>
      </c>
      <c r="N2380" s="39">
        <v>474</v>
      </c>
    </row>
    <row r="2381" spans="1:14" x14ac:dyDescent="0.25">
      <c r="A2381" s="39" t="s">
        <v>135</v>
      </c>
      <c r="B2381" s="39" t="s">
        <v>135</v>
      </c>
      <c r="C2381" s="39">
        <v>6303000</v>
      </c>
      <c r="D2381" s="39">
        <v>0</v>
      </c>
      <c r="E2381" s="39">
        <v>625</v>
      </c>
      <c r="F2381" s="39">
        <v>653</v>
      </c>
      <c r="G2381" s="39">
        <v>671</v>
      </c>
      <c r="H2381" s="39">
        <v>650</v>
      </c>
      <c r="I2381" s="39">
        <v>650</v>
      </c>
      <c r="J2381" s="39">
        <v>650</v>
      </c>
      <c r="K2381" s="39">
        <v>650</v>
      </c>
      <c r="L2381" s="39">
        <v>650</v>
      </c>
      <c r="M2381" s="39">
        <v>650</v>
      </c>
      <c r="N2381" s="39">
        <v>650</v>
      </c>
    </row>
    <row r="2382" spans="1:14" x14ac:dyDescent="0.25">
      <c r="A2382" s="39" t="s">
        <v>135</v>
      </c>
      <c r="B2382" s="39" t="s">
        <v>135</v>
      </c>
      <c r="C2382" s="39">
        <v>6303000</v>
      </c>
      <c r="D2382" s="39">
        <v>1</v>
      </c>
      <c r="E2382" s="39">
        <v>677</v>
      </c>
      <c r="F2382" s="39">
        <v>648</v>
      </c>
      <c r="G2382" s="39">
        <v>677</v>
      </c>
      <c r="H2382" s="39">
        <v>695</v>
      </c>
      <c r="I2382" s="39">
        <v>673</v>
      </c>
      <c r="J2382" s="39">
        <v>673</v>
      </c>
      <c r="K2382" s="39">
        <v>673</v>
      </c>
      <c r="L2382" s="39">
        <v>673</v>
      </c>
      <c r="M2382" s="39">
        <v>673</v>
      </c>
      <c r="N2382" s="39">
        <v>673</v>
      </c>
    </row>
    <row r="2383" spans="1:14" x14ac:dyDescent="0.25">
      <c r="A2383" s="39" t="s">
        <v>135</v>
      </c>
      <c r="B2383" s="39" t="s">
        <v>135</v>
      </c>
      <c r="C2383" s="39">
        <v>6303000</v>
      </c>
      <c r="D2383" s="39">
        <v>10</v>
      </c>
      <c r="E2383" s="39">
        <v>805</v>
      </c>
      <c r="F2383" s="39">
        <v>859</v>
      </c>
      <c r="G2383" s="39">
        <v>823</v>
      </c>
      <c r="H2383" s="39">
        <v>766</v>
      </c>
      <c r="I2383" s="39">
        <v>795</v>
      </c>
      <c r="J2383" s="39">
        <v>787</v>
      </c>
      <c r="K2383" s="39">
        <v>757</v>
      </c>
      <c r="L2383" s="39">
        <v>811</v>
      </c>
      <c r="M2383" s="39">
        <v>729</v>
      </c>
      <c r="N2383" s="39">
        <v>756</v>
      </c>
    </row>
    <row r="2384" spans="1:14" x14ac:dyDescent="0.25">
      <c r="A2384" s="39" t="s">
        <v>135</v>
      </c>
      <c r="B2384" s="39" t="s">
        <v>135</v>
      </c>
      <c r="C2384" s="39">
        <v>6303000</v>
      </c>
      <c r="D2384" s="39">
        <v>11</v>
      </c>
      <c r="E2384" s="39">
        <v>641</v>
      </c>
      <c r="F2384" s="39">
        <v>742</v>
      </c>
      <c r="G2384" s="39">
        <v>792</v>
      </c>
      <c r="H2384" s="39">
        <v>759</v>
      </c>
      <c r="I2384" s="39">
        <v>707</v>
      </c>
      <c r="J2384" s="39">
        <v>733</v>
      </c>
      <c r="K2384" s="39">
        <v>726</v>
      </c>
      <c r="L2384" s="39">
        <v>698</v>
      </c>
      <c r="M2384" s="39">
        <v>748</v>
      </c>
      <c r="N2384" s="39">
        <v>672</v>
      </c>
    </row>
    <row r="2385" spans="1:14" x14ac:dyDescent="0.25">
      <c r="A2385" s="39" t="s">
        <v>135</v>
      </c>
      <c r="B2385" s="39" t="s">
        <v>135</v>
      </c>
      <c r="C2385" s="39">
        <v>6303000</v>
      </c>
      <c r="D2385" s="39">
        <v>12</v>
      </c>
      <c r="E2385" s="39">
        <v>672</v>
      </c>
      <c r="F2385" s="39">
        <v>614</v>
      </c>
      <c r="G2385" s="39">
        <v>711</v>
      </c>
      <c r="H2385" s="39">
        <v>759</v>
      </c>
      <c r="I2385" s="39">
        <v>727</v>
      </c>
      <c r="J2385" s="39">
        <v>677</v>
      </c>
      <c r="K2385" s="39">
        <v>702</v>
      </c>
      <c r="L2385" s="39">
        <v>695</v>
      </c>
      <c r="M2385" s="39">
        <v>669</v>
      </c>
      <c r="N2385" s="39">
        <v>717</v>
      </c>
    </row>
    <row r="2386" spans="1:14" x14ac:dyDescent="0.25">
      <c r="A2386" s="39" t="s">
        <v>135</v>
      </c>
      <c r="B2386" s="39" t="s">
        <v>135</v>
      </c>
      <c r="C2386" s="39">
        <v>6303000</v>
      </c>
      <c r="D2386" s="39">
        <v>2</v>
      </c>
      <c r="E2386" s="39">
        <v>658</v>
      </c>
      <c r="F2386" s="39">
        <v>683</v>
      </c>
      <c r="G2386" s="39">
        <v>654</v>
      </c>
      <c r="H2386" s="39">
        <v>683</v>
      </c>
      <c r="I2386" s="39">
        <v>701</v>
      </c>
      <c r="J2386" s="39">
        <v>679</v>
      </c>
      <c r="K2386" s="39">
        <v>679</v>
      </c>
      <c r="L2386" s="39">
        <v>679</v>
      </c>
      <c r="M2386" s="39">
        <v>679</v>
      </c>
      <c r="N2386" s="39">
        <v>679</v>
      </c>
    </row>
    <row r="2387" spans="1:14" x14ac:dyDescent="0.25">
      <c r="A2387" s="39" t="s">
        <v>135</v>
      </c>
      <c r="B2387" s="39" t="s">
        <v>135</v>
      </c>
      <c r="C2387" s="39">
        <v>6303000</v>
      </c>
      <c r="D2387" s="39">
        <v>3</v>
      </c>
      <c r="E2387" s="39">
        <v>736</v>
      </c>
      <c r="F2387" s="39">
        <v>661</v>
      </c>
      <c r="G2387" s="39">
        <v>686</v>
      </c>
      <c r="H2387" s="39">
        <v>657</v>
      </c>
      <c r="I2387" s="39">
        <v>687</v>
      </c>
      <c r="J2387" s="39">
        <v>705</v>
      </c>
      <c r="K2387" s="39">
        <v>683</v>
      </c>
      <c r="L2387" s="39">
        <v>683</v>
      </c>
      <c r="M2387" s="39">
        <v>683</v>
      </c>
      <c r="N2387" s="39">
        <v>683</v>
      </c>
    </row>
    <row r="2388" spans="1:14" x14ac:dyDescent="0.25">
      <c r="A2388" s="39" t="s">
        <v>135</v>
      </c>
      <c r="B2388" s="39" t="s">
        <v>135</v>
      </c>
      <c r="C2388" s="39">
        <v>6303000</v>
      </c>
      <c r="D2388" s="39">
        <v>4</v>
      </c>
      <c r="E2388" s="39">
        <v>694</v>
      </c>
      <c r="F2388" s="39">
        <v>744</v>
      </c>
      <c r="G2388" s="39">
        <v>669</v>
      </c>
      <c r="H2388" s="39">
        <v>694</v>
      </c>
      <c r="I2388" s="39">
        <v>664</v>
      </c>
      <c r="J2388" s="39">
        <v>694</v>
      </c>
      <c r="K2388" s="39">
        <v>713</v>
      </c>
      <c r="L2388" s="39">
        <v>690</v>
      </c>
      <c r="M2388" s="39">
        <v>690</v>
      </c>
      <c r="N2388" s="39">
        <v>690</v>
      </c>
    </row>
    <row r="2389" spans="1:14" x14ac:dyDescent="0.25">
      <c r="A2389" s="39" t="s">
        <v>135</v>
      </c>
      <c r="B2389" s="39" t="s">
        <v>135</v>
      </c>
      <c r="C2389" s="39">
        <v>6303000</v>
      </c>
      <c r="D2389" s="39">
        <v>5</v>
      </c>
      <c r="E2389" s="39">
        <v>734</v>
      </c>
      <c r="F2389" s="39">
        <v>706</v>
      </c>
      <c r="G2389" s="39">
        <v>756</v>
      </c>
      <c r="H2389" s="39">
        <v>680</v>
      </c>
      <c r="I2389" s="39">
        <v>705</v>
      </c>
      <c r="J2389" s="39">
        <v>675</v>
      </c>
      <c r="K2389" s="39">
        <v>706</v>
      </c>
      <c r="L2389" s="39">
        <v>725</v>
      </c>
      <c r="M2389" s="39">
        <v>702</v>
      </c>
      <c r="N2389" s="39">
        <v>702</v>
      </c>
    </row>
    <row r="2390" spans="1:14" x14ac:dyDescent="0.25">
      <c r="A2390" s="39" t="s">
        <v>135</v>
      </c>
      <c r="B2390" s="39" t="s">
        <v>135</v>
      </c>
      <c r="C2390" s="39">
        <v>6303000</v>
      </c>
      <c r="D2390" s="39">
        <v>6</v>
      </c>
      <c r="E2390" s="39">
        <v>754</v>
      </c>
      <c r="F2390" s="39">
        <v>747</v>
      </c>
      <c r="G2390" s="39">
        <v>718</v>
      </c>
      <c r="H2390" s="39">
        <v>770</v>
      </c>
      <c r="I2390" s="39">
        <v>692</v>
      </c>
      <c r="J2390" s="39">
        <v>718</v>
      </c>
      <c r="K2390" s="39">
        <v>687</v>
      </c>
      <c r="L2390" s="39">
        <v>718</v>
      </c>
      <c r="M2390" s="39">
        <v>737</v>
      </c>
      <c r="N2390" s="39">
        <v>714</v>
      </c>
    </row>
    <row r="2391" spans="1:14" x14ac:dyDescent="0.25">
      <c r="A2391" s="39" t="s">
        <v>135</v>
      </c>
      <c r="B2391" s="39" t="s">
        <v>135</v>
      </c>
      <c r="C2391" s="39">
        <v>6303000</v>
      </c>
      <c r="D2391" s="39">
        <v>7</v>
      </c>
      <c r="E2391" s="39">
        <v>737</v>
      </c>
      <c r="F2391" s="39">
        <v>764</v>
      </c>
      <c r="G2391" s="39">
        <v>757</v>
      </c>
      <c r="H2391" s="39">
        <v>728</v>
      </c>
      <c r="I2391" s="39">
        <v>780</v>
      </c>
      <c r="J2391" s="39">
        <v>701</v>
      </c>
      <c r="K2391" s="39">
        <v>727</v>
      </c>
      <c r="L2391" s="39">
        <v>696</v>
      </c>
      <c r="M2391" s="39">
        <v>727</v>
      </c>
      <c r="N2391" s="39">
        <v>747</v>
      </c>
    </row>
    <row r="2392" spans="1:14" x14ac:dyDescent="0.25">
      <c r="A2392" s="39" t="s">
        <v>135</v>
      </c>
      <c r="B2392" s="39" t="s">
        <v>135</v>
      </c>
      <c r="C2392" s="39">
        <v>6303000</v>
      </c>
      <c r="D2392" s="39">
        <v>8</v>
      </c>
      <c r="E2392" s="39">
        <v>796</v>
      </c>
      <c r="F2392" s="39">
        <v>741</v>
      </c>
      <c r="G2392" s="39">
        <v>768</v>
      </c>
      <c r="H2392" s="39">
        <v>761</v>
      </c>
      <c r="I2392" s="39">
        <v>732</v>
      </c>
      <c r="J2392" s="39">
        <v>784</v>
      </c>
      <c r="K2392" s="39">
        <v>705</v>
      </c>
      <c r="L2392" s="39">
        <v>731</v>
      </c>
      <c r="M2392" s="39">
        <v>700</v>
      </c>
      <c r="N2392" s="39">
        <v>732</v>
      </c>
    </row>
    <row r="2393" spans="1:14" x14ac:dyDescent="0.25">
      <c r="A2393" s="39" t="s">
        <v>135</v>
      </c>
      <c r="B2393" s="39" t="s">
        <v>135</v>
      </c>
      <c r="C2393" s="39">
        <v>6303000</v>
      </c>
      <c r="D2393" s="39">
        <v>9</v>
      </c>
      <c r="E2393" s="39">
        <v>853</v>
      </c>
      <c r="F2393" s="39">
        <v>817</v>
      </c>
      <c r="G2393" s="39">
        <v>761</v>
      </c>
      <c r="H2393" s="39">
        <v>789</v>
      </c>
      <c r="I2393" s="39">
        <v>781</v>
      </c>
      <c r="J2393" s="39">
        <v>751</v>
      </c>
      <c r="K2393" s="39">
        <v>805</v>
      </c>
      <c r="L2393" s="39">
        <v>723</v>
      </c>
      <c r="M2393" s="39">
        <v>751</v>
      </c>
      <c r="N2393" s="39">
        <v>719</v>
      </c>
    </row>
    <row r="2394" spans="1:14" x14ac:dyDescent="0.25">
      <c r="A2394" s="39" t="s">
        <v>135</v>
      </c>
      <c r="B2394" s="39" t="s">
        <v>135</v>
      </c>
      <c r="C2394" s="39">
        <v>6304000</v>
      </c>
      <c r="D2394" s="39">
        <v>0</v>
      </c>
      <c r="E2394" s="39">
        <v>86</v>
      </c>
      <c r="F2394" s="39">
        <v>90</v>
      </c>
      <c r="G2394" s="39">
        <v>93</v>
      </c>
      <c r="H2394" s="39">
        <v>90</v>
      </c>
      <c r="I2394" s="39">
        <v>90</v>
      </c>
      <c r="J2394" s="39">
        <v>90</v>
      </c>
      <c r="K2394" s="39">
        <v>90</v>
      </c>
      <c r="L2394" s="39">
        <v>90</v>
      </c>
      <c r="M2394" s="39">
        <v>90</v>
      </c>
      <c r="N2394" s="39">
        <v>90</v>
      </c>
    </row>
    <row r="2395" spans="1:14" x14ac:dyDescent="0.25">
      <c r="A2395" s="39" t="s">
        <v>135</v>
      </c>
      <c r="B2395" s="39" t="s">
        <v>135</v>
      </c>
      <c r="C2395" s="39">
        <v>6304000</v>
      </c>
      <c r="D2395" s="39">
        <v>1</v>
      </c>
      <c r="E2395" s="39">
        <v>77</v>
      </c>
      <c r="F2395" s="39">
        <v>83</v>
      </c>
      <c r="G2395" s="39">
        <v>87</v>
      </c>
      <c r="H2395" s="39">
        <v>89</v>
      </c>
      <c r="I2395" s="39">
        <v>86</v>
      </c>
      <c r="J2395" s="39">
        <v>86</v>
      </c>
      <c r="K2395" s="39">
        <v>86</v>
      </c>
      <c r="L2395" s="39">
        <v>86</v>
      </c>
      <c r="M2395" s="39">
        <v>86</v>
      </c>
      <c r="N2395" s="39">
        <v>86</v>
      </c>
    </row>
    <row r="2396" spans="1:14" x14ac:dyDescent="0.25">
      <c r="A2396" s="39" t="s">
        <v>135</v>
      </c>
      <c r="B2396" s="39" t="s">
        <v>135</v>
      </c>
      <c r="C2396" s="39">
        <v>6304000</v>
      </c>
      <c r="D2396" s="39">
        <v>10</v>
      </c>
      <c r="E2396" s="39">
        <v>109</v>
      </c>
      <c r="F2396" s="39">
        <v>112</v>
      </c>
      <c r="G2396" s="39">
        <v>117</v>
      </c>
      <c r="H2396" s="39">
        <v>94</v>
      </c>
      <c r="I2396" s="39">
        <v>99</v>
      </c>
      <c r="J2396" s="39">
        <v>98</v>
      </c>
      <c r="K2396" s="39">
        <v>90</v>
      </c>
      <c r="L2396" s="39">
        <v>110</v>
      </c>
      <c r="M2396" s="39">
        <v>120</v>
      </c>
      <c r="N2396" s="39">
        <v>88</v>
      </c>
    </row>
    <row r="2397" spans="1:14" x14ac:dyDescent="0.25">
      <c r="A2397" s="39" t="s">
        <v>135</v>
      </c>
      <c r="B2397" s="39" t="s">
        <v>135</v>
      </c>
      <c r="C2397" s="39">
        <v>6304000</v>
      </c>
      <c r="D2397" s="39">
        <v>11</v>
      </c>
      <c r="E2397" s="39">
        <v>92</v>
      </c>
      <c r="F2397" s="39">
        <v>106</v>
      </c>
      <c r="G2397" s="39">
        <v>110</v>
      </c>
      <c r="H2397" s="39">
        <v>114</v>
      </c>
      <c r="I2397" s="39">
        <v>91</v>
      </c>
      <c r="J2397" s="39">
        <v>97</v>
      </c>
      <c r="K2397" s="39">
        <v>96</v>
      </c>
      <c r="L2397" s="39">
        <v>88</v>
      </c>
      <c r="M2397" s="39">
        <v>107</v>
      </c>
      <c r="N2397" s="39">
        <v>117</v>
      </c>
    </row>
    <row r="2398" spans="1:14" x14ac:dyDescent="0.25">
      <c r="A2398" s="39" t="s">
        <v>135</v>
      </c>
      <c r="B2398" s="39" t="s">
        <v>135</v>
      </c>
      <c r="C2398" s="39">
        <v>6304000</v>
      </c>
      <c r="D2398" s="39">
        <v>12</v>
      </c>
      <c r="E2398" s="39">
        <v>93</v>
      </c>
      <c r="F2398" s="39">
        <v>87</v>
      </c>
      <c r="G2398" s="39">
        <v>101</v>
      </c>
      <c r="H2398" s="39">
        <v>104</v>
      </c>
      <c r="I2398" s="39">
        <v>108</v>
      </c>
      <c r="J2398" s="39">
        <v>87</v>
      </c>
      <c r="K2398" s="39">
        <v>92</v>
      </c>
      <c r="L2398" s="39">
        <v>91</v>
      </c>
      <c r="M2398" s="39">
        <v>83</v>
      </c>
      <c r="N2398" s="39">
        <v>102</v>
      </c>
    </row>
    <row r="2399" spans="1:14" x14ac:dyDescent="0.25">
      <c r="A2399" s="39" t="s">
        <v>135</v>
      </c>
      <c r="B2399" s="39" t="s">
        <v>135</v>
      </c>
      <c r="C2399" s="39">
        <v>6304000</v>
      </c>
      <c r="D2399" s="39">
        <v>2</v>
      </c>
      <c r="E2399" s="39">
        <v>103</v>
      </c>
      <c r="F2399" s="39">
        <v>76</v>
      </c>
      <c r="G2399" s="39">
        <v>82</v>
      </c>
      <c r="H2399" s="39">
        <v>86</v>
      </c>
      <c r="I2399" s="39">
        <v>88</v>
      </c>
      <c r="J2399" s="39">
        <v>86</v>
      </c>
      <c r="K2399" s="39">
        <v>86</v>
      </c>
      <c r="L2399" s="39">
        <v>86</v>
      </c>
      <c r="M2399" s="39">
        <v>86</v>
      </c>
      <c r="N2399" s="39">
        <v>86</v>
      </c>
    </row>
    <row r="2400" spans="1:14" x14ac:dyDescent="0.25">
      <c r="A2400" s="39" t="s">
        <v>135</v>
      </c>
      <c r="B2400" s="39" t="s">
        <v>135</v>
      </c>
      <c r="C2400" s="39">
        <v>6304000</v>
      </c>
      <c r="D2400" s="39">
        <v>3</v>
      </c>
      <c r="E2400" s="39">
        <v>98</v>
      </c>
      <c r="F2400" s="39">
        <v>106</v>
      </c>
      <c r="G2400" s="39">
        <v>79</v>
      </c>
      <c r="H2400" s="39">
        <v>85</v>
      </c>
      <c r="I2400" s="39">
        <v>89</v>
      </c>
      <c r="J2400" s="39">
        <v>91</v>
      </c>
      <c r="K2400" s="39">
        <v>88</v>
      </c>
      <c r="L2400" s="39">
        <v>88</v>
      </c>
      <c r="M2400" s="39">
        <v>88</v>
      </c>
      <c r="N2400" s="39">
        <v>88</v>
      </c>
    </row>
    <row r="2401" spans="1:14" x14ac:dyDescent="0.25">
      <c r="A2401" s="39" t="s">
        <v>135</v>
      </c>
      <c r="B2401" s="39" t="s">
        <v>135</v>
      </c>
      <c r="C2401" s="39">
        <v>6304000</v>
      </c>
      <c r="D2401" s="39">
        <v>4</v>
      </c>
      <c r="E2401" s="39">
        <v>79</v>
      </c>
      <c r="F2401" s="39">
        <v>97</v>
      </c>
      <c r="G2401" s="39">
        <v>105</v>
      </c>
      <c r="H2401" s="39">
        <v>78</v>
      </c>
      <c r="I2401" s="39">
        <v>84</v>
      </c>
      <c r="J2401" s="39">
        <v>88</v>
      </c>
      <c r="K2401" s="39">
        <v>90</v>
      </c>
      <c r="L2401" s="39">
        <v>87</v>
      </c>
      <c r="M2401" s="39">
        <v>87</v>
      </c>
      <c r="N2401" s="39">
        <v>87</v>
      </c>
    </row>
    <row r="2402" spans="1:14" x14ac:dyDescent="0.25">
      <c r="A2402" s="39" t="s">
        <v>135</v>
      </c>
      <c r="B2402" s="39" t="s">
        <v>135</v>
      </c>
      <c r="C2402" s="39">
        <v>6304000</v>
      </c>
      <c r="D2402" s="39">
        <v>5</v>
      </c>
      <c r="E2402" s="39">
        <v>88</v>
      </c>
      <c r="F2402" s="39">
        <v>80</v>
      </c>
      <c r="G2402" s="39">
        <v>98</v>
      </c>
      <c r="H2402" s="39">
        <v>107</v>
      </c>
      <c r="I2402" s="39">
        <v>79</v>
      </c>
      <c r="J2402" s="39">
        <v>85</v>
      </c>
      <c r="K2402" s="39">
        <v>89</v>
      </c>
      <c r="L2402" s="39">
        <v>92</v>
      </c>
      <c r="M2402" s="39">
        <v>89</v>
      </c>
      <c r="N2402" s="39">
        <v>89</v>
      </c>
    </row>
    <row r="2403" spans="1:14" x14ac:dyDescent="0.25">
      <c r="A2403" s="39" t="s">
        <v>135</v>
      </c>
      <c r="B2403" s="39" t="s">
        <v>135</v>
      </c>
      <c r="C2403" s="39">
        <v>6304000</v>
      </c>
      <c r="D2403" s="39">
        <v>6</v>
      </c>
      <c r="E2403" s="39">
        <v>90</v>
      </c>
      <c r="F2403" s="39">
        <v>89</v>
      </c>
      <c r="G2403" s="39">
        <v>82</v>
      </c>
      <c r="H2403" s="39">
        <v>100</v>
      </c>
      <c r="I2403" s="39">
        <v>109</v>
      </c>
      <c r="J2403" s="39">
        <v>80</v>
      </c>
      <c r="K2403" s="39">
        <v>87</v>
      </c>
      <c r="L2403" s="39">
        <v>91</v>
      </c>
      <c r="M2403" s="39">
        <v>93</v>
      </c>
      <c r="N2403" s="39">
        <v>90</v>
      </c>
    </row>
    <row r="2404" spans="1:14" x14ac:dyDescent="0.25">
      <c r="A2404" s="39" t="s">
        <v>135</v>
      </c>
      <c r="B2404" s="39" t="s">
        <v>135</v>
      </c>
      <c r="C2404" s="39">
        <v>6304000</v>
      </c>
      <c r="D2404" s="39">
        <v>7</v>
      </c>
      <c r="E2404" s="39">
        <v>86</v>
      </c>
      <c r="F2404" s="39">
        <v>92</v>
      </c>
      <c r="G2404" s="39">
        <v>90</v>
      </c>
      <c r="H2404" s="39">
        <v>83</v>
      </c>
      <c r="I2404" s="39">
        <v>102</v>
      </c>
      <c r="J2404" s="39">
        <v>110</v>
      </c>
      <c r="K2404" s="39">
        <v>82</v>
      </c>
      <c r="L2404" s="39">
        <v>88</v>
      </c>
      <c r="M2404" s="39">
        <v>92</v>
      </c>
      <c r="N2404" s="39">
        <v>95</v>
      </c>
    </row>
    <row r="2405" spans="1:14" x14ac:dyDescent="0.25">
      <c r="A2405" s="39" t="s">
        <v>135</v>
      </c>
      <c r="B2405" s="39" t="s">
        <v>135</v>
      </c>
      <c r="C2405" s="39">
        <v>6304000</v>
      </c>
      <c r="D2405" s="39">
        <v>8</v>
      </c>
      <c r="E2405" s="39">
        <v>114</v>
      </c>
      <c r="F2405" s="39">
        <v>91</v>
      </c>
      <c r="G2405" s="39">
        <v>97</v>
      </c>
      <c r="H2405" s="39">
        <v>95</v>
      </c>
      <c r="I2405" s="39">
        <v>87</v>
      </c>
      <c r="J2405" s="39">
        <v>107</v>
      </c>
      <c r="K2405" s="39">
        <v>116</v>
      </c>
      <c r="L2405" s="39">
        <v>86</v>
      </c>
      <c r="M2405" s="39">
        <v>93</v>
      </c>
      <c r="N2405" s="39">
        <v>97</v>
      </c>
    </row>
    <row r="2406" spans="1:14" x14ac:dyDescent="0.25">
      <c r="A2406" s="39" t="s">
        <v>135</v>
      </c>
      <c r="B2406" s="39" t="s">
        <v>135</v>
      </c>
      <c r="C2406" s="39">
        <v>6304000</v>
      </c>
      <c r="D2406" s="39">
        <v>9</v>
      </c>
      <c r="E2406" s="39">
        <v>110</v>
      </c>
      <c r="F2406" s="39">
        <v>115</v>
      </c>
      <c r="G2406" s="39">
        <v>92</v>
      </c>
      <c r="H2406" s="39">
        <v>98</v>
      </c>
      <c r="I2406" s="39">
        <v>96</v>
      </c>
      <c r="J2406" s="39">
        <v>88</v>
      </c>
      <c r="K2406" s="39">
        <v>108</v>
      </c>
      <c r="L2406" s="39">
        <v>118</v>
      </c>
      <c r="M2406" s="39">
        <v>87</v>
      </c>
      <c r="N2406" s="39">
        <v>94</v>
      </c>
    </row>
    <row r="2407" spans="1:14" x14ac:dyDescent="0.25">
      <c r="A2407" s="39" t="s">
        <v>135</v>
      </c>
      <c r="B2407" s="39" t="s">
        <v>135</v>
      </c>
      <c r="C2407" s="39">
        <v>6401000</v>
      </c>
      <c r="D2407" s="39">
        <v>0</v>
      </c>
      <c r="E2407" s="39">
        <v>109</v>
      </c>
      <c r="F2407" s="39">
        <v>107</v>
      </c>
      <c r="G2407" s="39">
        <v>105</v>
      </c>
      <c r="H2407" s="39">
        <v>107</v>
      </c>
      <c r="I2407" s="39">
        <v>107</v>
      </c>
      <c r="J2407" s="39">
        <v>107</v>
      </c>
      <c r="K2407" s="39">
        <v>107</v>
      </c>
      <c r="L2407" s="39">
        <v>107</v>
      </c>
      <c r="M2407" s="39">
        <v>107</v>
      </c>
      <c r="N2407" s="39">
        <v>107</v>
      </c>
    </row>
    <row r="2408" spans="1:14" x14ac:dyDescent="0.25">
      <c r="A2408" s="39" t="s">
        <v>135</v>
      </c>
      <c r="B2408" s="39" t="s">
        <v>135</v>
      </c>
      <c r="C2408" s="39">
        <v>6401000</v>
      </c>
      <c r="D2408" s="39">
        <v>1</v>
      </c>
      <c r="E2408" s="39">
        <v>90</v>
      </c>
      <c r="F2408" s="39">
        <v>107</v>
      </c>
      <c r="G2408" s="39">
        <v>105</v>
      </c>
      <c r="H2408" s="39">
        <v>103</v>
      </c>
      <c r="I2408" s="39">
        <v>105</v>
      </c>
      <c r="J2408" s="39">
        <v>105</v>
      </c>
      <c r="K2408" s="39">
        <v>105</v>
      </c>
      <c r="L2408" s="39">
        <v>105</v>
      </c>
      <c r="M2408" s="39">
        <v>105</v>
      </c>
      <c r="N2408" s="39">
        <v>105</v>
      </c>
    </row>
    <row r="2409" spans="1:14" x14ac:dyDescent="0.25">
      <c r="A2409" s="39" t="s">
        <v>135</v>
      </c>
      <c r="B2409" s="39" t="s">
        <v>135</v>
      </c>
      <c r="C2409" s="39">
        <v>6401000</v>
      </c>
      <c r="D2409" s="39">
        <v>10</v>
      </c>
      <c r="E2409" s="39">
        <v>117</v>
      </c>
      <c r="F2409" s="39">
        <v>100</v>
      </c>
      <c r="G2409" s="39">
        <v>115</v>
      </c>
      <c r="H2409" s="39">
        <v>98</v>
      </c>
      <c r="I2409" s="39">
        <v>113</v>
      </c>
      <c r="J2409" s="39">
        <v>114</v>
      </c>
      <c r="K2409" s="39">
        <v>89</v>
      </c>
      <c r="L2409" s="39">
        <v>87</v>
      </c>
      <c r="M2409" s="39">
        <v>101</v>
      </c>
      <c r="N2409" s="39">
        <v>86</v>
      </c>
    </row>
    <row r="2410" spans="1:14" x14ac:dyDescent="0.25">
      <c r="A2410" s="39" t="s">
        <v>135</v>
      </c>
      <c r="B2410" s="39" t="s">
        <v>135</v>
      </c>
      <c r="C2410" s="39">
        <v>6401000</v>
      </c>
      <c r="D2410" s="39">
        <v>11</v>
      </c>
      <c r="E2410" s="39">
        <v>117</v>
      </c>
      <c r="F2410" s="39">
        <v>115</v>
      </c>
      <c r="G2410" s="39">
        <v>98</v>
      </c>
      <c r="H2410" s="39">
        <v>113</v>
      </c>
      <c r="I2410" s="39">
        <v>96</v>
      </c>
      <c r="J2410" s="39">
        <v>110</v>
      </c>
      <c r="K2410" s="39">
        <v>112</v>
      </c>
      <c r="L2410" s="39">
        <v>88</v>
      </c>
      <c r="M2410" s="39">
        <v>85</v>
      </c>
      <c r="N2410" s="39">
        <v>99</v>
      </c>
    </row>
    <row r="2411" spans="1:14" x14ac:dyDescent="0.25">
      <c r="A2411" s="39" t="s">
        <v>135</v>
      </c>
      <c r="B2411" s="39" t="s">
        <v>135</v>
      </c>
      <c r="C2411" s="39">
        <v>6401000</v>
      </c>
      <c r="D2411" s="39">
        <v>12</v>
      </c>
      <c r="E2411" s="39">
        <v>105</v>
      </c>
      <c r="F2411" s="39">
        <v>109</v>
      </c>
      <c r="G2411" s="39">
        <v>107</v>
      </c>
      <c r="H2411" s="39">
        <v>91</v>
      </c>
      <c r="I2411" s="39">
        <v>105</v>
      </c>
      <c r="J2411" s="39">
        <v>89</v>
      </c>
      <c r="K2411" s="39">
        <v>103</v>
      </c>
      <c r="L2411" s="39">
        <v>104</v>
      </c>
      <c r="M2411" s="39">
        <v>82</v>
      </c>
      <c r="N2411" s="39">
        <v>79</v>
      </c>
    </row>
    <row r="2412" spans="1:14" x14ac:dyDescent="0.25">
      <c r="A2412" s="39" t="s">
        <v>135</v>
      </c>
      <c r="B2412" s="39" t="s">
        <v>135</v>
      </c>
      <c r="C2412" s="39">
        <v>6401000</v>
      </c>
      <c r="D2412" s="39">
        <v>2</v>
      </c>
      <c r="E2412" s="39">
        <v>107</v>
      </c>
      <c r="F2412" s="39">
        <v>91</v>
      </c>
      <c r="G2412" s="39">
        <v>108</v>
      </c>
      <c r="H2412" s="39">
        <v>106</v>
      </c>
      <c r="I2412" s="39">
        <v>104</v>
      </c>
      <c r="J2412" s="39">
        <v>106</v>
      </c>
      <c r="K2412" s="39">
        <v>106</v>
      </c>
      <c r="L2412" s="39">
        <v>106</v>
      </c>
      <c r="M2412" s="39">
        <v>106</v>
      </c>
      <c r="N2412" s="39">
        <v>106</v>
      </c>
    </row>
    <row r="2413" spans="1:14" x14ac:dyDescent="0.25">
      <c r="A2413" s="39" t="s">
        <v>135</v>
      </c>
      <c r="B2413" s="39" t="s">
        <v>135</v>
      </c>
      <c r="C2413" s="39">
        <v>6401000</v>
      </c>
      <c r="D2413" s="39">
        <v>3</v>
      </c>
      <c r="E2413" s="39">
        <v>90</v>
      </c>
      <c r="F2413" s="39">
        <v>105</v>
      </c>
      <c r="G2413" s="39">
        <v>89</v>
      </c>
      <c r="H2413" s="39">
        <v>106</v>
      </c>
      <c r="I2413" s="39">
        <v>104</v>
      </c>
      <c r="J2413" s="39">
        <v>102</v>
      </c>
      <c r="K2413" s="39">
        <v>104</v>
      </c>
      <c r="L2413" s="39">
        <v>104</v>
      </c>
      <c r="M2413" s="39">
        <v>104</v>
      </c>
      <c r="N2413" s="39">
        <v>104</v>
      </c>
    </row>
    <row r="2414" spans="1:14" x14ac:dyDescent="0.25">
      <c r="A2414" s="39" t="s">
        <v>135</v>
      </c>
      <c r="B2414" s="39" t="s">
        <v>135</v>
      </c>
      <c r="C2414" s="39">
        <v>6401000</v>
      </c>
      <c r="D2414" s="39">
        <v>4</v>
      </c>
      <c r="E2414" s="39">
        <v>91</v>
      </c>
      <c r="F2414" s="39">
        <v>88</v>
      </c>
      <c r="G2414" s="39">
        <v>102</v>
      </c>
      <c r="H2414" s="39">
        <v>87</v>
      </c>
      <c r="I2414" s="39">
        <v>103</v>
      </c>
      <c r="J2414" s="39">
        <v>102</v>
      </c>
      <c r="K2414" s="39">
        <v>99</v>
      </c>
      <c r="L2414" s="39">
        <v>101</v>
      </c>
      <c r="M2414" s="39">
        <v>101</v>
      </c>
      <c r="N2414" s="39">
        <v>101</v>
      </c>
    </row>
    <row r="2415" spans="1:14" x14ac:dyDescent="0.25">
      <c r="A2415" s="39" t="s">
        <v>135</v>
      </c>
      <c r="B2415" s="39" t="s">
        <v>135</v>
      </c>
      <c r="C2415" s="39">
        <v>6401000</v>
      </c>
      <c r="D2415" s="39">
        <v>5</v>
      </c>
      <c r="E2415" s="39">
        <v>118</v>
      </c>
      <c r="F2415" s="39">
        <v>92</v>
      </c>
      <c r="G2415" s="39">
        <v>89</v>
      </c>
      <c r="H2415" s="39">
        <v>104</v>
      </c>
      <c r="I2415" s="39">
        <v>89</v>
      </c>
      <c r="J2415" s="39">
        <v>105</v>
      </c>
      <c r="K2415" s="39">
        <v>103</v>
      </c>
      <c r="L2415" s="39">
        <v>101</v>
      </c>
      <c r="M2415" s="39">
        <v>103</v>
      </c>
      <c r="N2415" s="39">
        <v>103</v>
      </c>
    </row>
    <row r="2416" spans="1:14" x14ac:dyDescent="0.25">
      <c r="A2416" s="39" t="s">
        <v>135</v>
      </c>
      <c r="B2416" s="39" t="s">
        <v>135</v>
      </c>
      <c r="C2416" s="39">
        <v>6401000</v>
      </c>
      <c r="D2416" s="39">
        <v>6</v>
      </c>
      <c r="E2416" s="39">
        <v>117</v>
      </c>
      <c r="F2416" s="39">
        <v>119</v>
      </c>
      <c r="G2416" s="39">
        <v>93</v>
      </c>
      <c r="H2416" s="39">
        <v>90</v>
      </c>
      <c r="I2416" s="39">
        <v>105</v>
      </c>
      <c r="J2416" s="39">
        <v>90</v>
      </c>
      <c r="K2416" s="39">
        <v>106</v>
      </c>
      <c r="L2416" s="39">
        <v>104</v>
      </c>
      <c r="M2416" s="39">
        <v>102</v>
      </c>
      <c r="N2416" s="39">
        <v>104</v>
      </c>
    </row>
    <row r="2417" spans="1:14" x14ac:dyDescent="0.25">
      <c r="A2417" s="39" t="s">
        <v>135</v>
      </c>
      <c r="B2417" s="39" t="s">
        <v>135</v>
      </c>
      <c r="C2417" s="39">
        <v>6401000</v>
      </c>
      <c r="D2417" s="39">
        <v>7</v>
      </c>
      <c r="E2417" s="39">
        <v>100</v>
      </c>
      <c r="F2417" s="39">
        <v>114</v>
      </c>
      <c r="G2417" s="39">
        <v>116</v>
      </c>
      <c r="H2417" s="39">
        <v>91</v>
      </c>
      <c r="I2417" s="39">
        <v>88</v>
      </c>
      <c r="J2417" s="39">
        <v>103</v>
      </c>
      <c r="K2417" s="39">
        <v>87</v>
      </c>
      <c r="L2417" s="39">
        <v>104</v>
      </c>
      <c r="M2417" s="39">
        <v>102</v>
      </c>
      <c r="N2417" s="39">
        <v>99</v>
      </c>
    </row>
    <row r="2418" spans="1:14" x14ac:dyDescent="0.25">
      <c r="A2418" s="39" t="s">
        <v>135</v>
      </c>
      <c r="B2418" s="39" t="s">
        <v>135</v>
      </c>
      <c r="C2418" s="39">
        <v>6401000</v>
      </c>
      <c r="D2418" s="39">
        <v>8</v>
      </c>
      <c r="E2418" s="39">
        <v>118</v>
      </c>
      <c r="F2418" s="39">
        <v>101</v>
      </c>
      <c r="G2418" s="39">
        <v>116</v>
      </c>
      <c r="H2418" s="39">
        <v>118</v>
      </c>
      <c r="I2418" s="39">
        <v>92</v>
      </c>
      <c r="J2418" s="39">
        <v>89</v>
      </c>
      <c r="K2418" s="39">
        <v>104</v>
      </c>
      <c r="L2418" s="39">
        <v>88</v>
      </c>
      <c r="M2418" s="39">
        <v>105</v>
      </c>
      <c r="N2418" s="39">
        <v>103</v>
      </c>
    </row>
    <row r="2419" spans="1:14" x14ac:dyDescent="0.25">
      <c r="A2419" s="39" t="s">
        <v>135</v>
      </c>
      <c r="B2419" s="39" t="s">
        <v>135</v>
      </c>
      <c r="C2419" s="39">
        <v>6401000</v>
      </c>
      <c r="D2419" s="39">
        <v>9</v>
      </c>
      <c r="E2419" s="39">
        <v>102</v>
      </c>
      <c r="F2419" s="39">
        <v>117</v>
      </c>
      <c r="G2419" s="39">
        <v>100</v>
      </c>
      <c r="H2419" s="39">
        <v>115</v>
      </c>
      <c r="I2419" s="39">
        <v>116</v>
      </c>
      <c r="J2419" s="39">
        <v>91</v>
      </c>
      <c r="K2419" s="39">
        <v>88</v>
      </c>
      <c r="L2419" s="39">
        <v>103</v>
      </c>
      <c r="M2419" s="39">
        <v>87</v>
      </c>
      <c r="N2419" s="39">
        <v>104</v>
      </c>
    </row>
    <row r="2420" spans="1:14" x14ac:dyDescent="0.25">
      <c r="A2420" s="39" t="s">
        <v>135</v>
      </c>
      <c r="B2420" s="39" t="s">
        <v>135</v>
      </c>
      <c r="C2420" s="39">
        <v>6502000</v>
      </c>
      <c r="D2420" s="39">
        <v>0</v>
      </c>
      <c r="E2420" s="39">
        <v>56</v>
      </c>
      <c r="F2420" s="39">
        <v>52</v>
      </c>
      <c r="G2420" s="39">
        <v>64</v>
      </c>
      <c r="H2420" s="39">
        <v>57</v>
      </c>
      <c r="I2420" s="39">
        <v>57</v>
      </c>
      <c r="J2420" s="39">
        <v>57</v>
      </c>
      <c r="K2420" s="39">
        <v>57</v>
      </c>
      <c r="L2420" s="39">
        <v>57</v>
      </c>
      <c r="M2420" s="39">
        <v>57</v>
      </c>
      <c r="N2420" s="39">
        <v>57</v>
      </c>
    </row>
    <row r="2421" spans="1:14" x14ac:dyDescent="0.25">
      <c r="A2421" s="39" t="s">
        <v>135</v>
      </c>
      <c r="B2421" s="39" t="s">
        <v>135</v>
      </c>
      <c r="C2421" s="39">
        <v>6502000</v>
      </c>
      <c r="D2421" s="39">
        <v>1</v>
      </c>
      <c r="E2421" s="39">
        <v>57</v>
      </c>
      <c r="F2421" s="39">
        <v>55</v>
      </c>
      <c r="G2421" s="39">
        <v>51</v>
      </c>
      <c r="H2421" s="39">
        <v>62</v>
      </c>
      <c r="I2421" s="39">
        <v>56</v>
      </c>
      <c r="J2421" s="39">
        <v>56</v>
      </c>
      <c r="K2421" s="39">
        <v>56</v>
      </c>
      <c r="L2421" s="39">
        <v>56</v>
      </c>
      <c r="M2421" s="39">
        <v>56</v>
      </c>
      <c r="N2421" s="39">
        <v>56</v>
      </c>
    </row>
    <row r="2422" spans="1:14" x14ac:dyDescent="0.25">
      <c r="A2422" s="39" t="s">
        <v>135</v>
      </c>
      <c r="B2422" s="39" t="s">
        <v>135</v>
      </c>
      <c r="C2422" s="39">
        <v>6502000</v>
      </c>
      <c r="D2422" s="39">
        <v>10</v>
      </c>
      <c r="E2422" s="39">
        <v>52</v>
      </c>
      <c r="F2422" s="39">
        <v>59</v>
      </c>
      <c r="G2422" s="39">
        <v>56</v>
      </c>
      <c r="H2422" s="39">
        <v>44</v>
      </c>
      <c r="I2422" s="39">
        <v>64</v>
      </c>
      <c r="J2422" s="39">
        <v>46</v>
      </c>
      <c r="K2422" s="39">
        <v>55</v>
      </c>
      <c r="L2422" s="39">
        <v>47</v>
      </c>
      <c r="M2422" s="39">
        <v>40</v>
      </c>
      <c r="N2422" s="39">
        <v>50</v>
      </c>
    </row>
    <row r="2423" spans="1:14" x14ac:dyDescent="0.25">
      <c r="A2423" s="39" t="s">
        <v>135</v>
      </c>
      <c r="B2423" s="39" t="s">
        <v>135</v>
      </c>
      <c r="C2423" s="39">
        <v>6502000</v>
      </c>
      <c r="D2423" s="39">
        <v>11</v>
      </c>
      <c r="E2423" s="39">
        <v>72</v>
      </c>
      <c r="F2423" s="39">
        <v>53</v>
      </c>
      <c r="G2423" s="39">
        <v>60</v>
      </c>
      <c r="H2423" s="39">
        <v>57</v>
      </c>
      <c r="I2423" s="39">
        <v>45</v>
      </c>
      <c r="J2423" s="39">
        <v>65</v>
      </c>
      <c r="K2423" s="39">
        <v>46</v>
      </c>
      <c r="L2423" s="39">
        <v>56</v>
      </c>
      <c r="M2423" s="39">
        <v>48</v>
      </c>
      <c r="N2423" s="39">
        <v>40</v>
      </c>
    </row>
    <row r="2424" spans="1:14" x14ac:dyDescent="0.25">
      <c r="A2424" s="39" t="s">
        <v>135</v>
      </c>
      <c r="B2424" s="39" t="s">
        <v>135</v>
      </c>
      <c r="C2424" s="39">
        <v>6502000</v>
      </c>
      <c r="D2424" s="39">
        <v>12</v>
      </c>
      <c r="E2424" s="39">
        <v>57</v>
      </c>
      <c r="F2424" s="39">
        <v>69</v>
      </c>
      <c r="G2424" s="39">
        <v>50</v>
      </c>
      <c r="H2424" s="39">
        <v>57</v>
      </c>
      <c r="I2424" s="39">
        <v>54</v>
      </c>
      <c r="J2424" s="39">
        <v>43</v>
      </c>
      <c r="K2424" s="39">
        <v>62</v>
      </c>
      <c r="L2424" s="39">
        <v>44</v>
      </c>
      <c r="M2424" s="39">
        <v>54</v>
      </c>
      <c r="N2424" s="39">
        <v>45</v>
      </c>
    </row>
    <row r="2425" spans="1:14" x14ac:dyDescent="0.25">
      <c r="A2425" s="39" t="s">
        <v>135</v>
      </c>
      <c r="B2425" s="39" t="s">
        <v>135</v>
      </c>
      <c r="C2425" s="39">
        <v>6502000</v>
      </c>
      <c r="D2425" s="39">
        <v>2</v>
      </c>
      <c r="E2425" s="39">
        <v>41</v>
      </c>
      <c r="F2425" s="39">
        <v>53</v>
      </c>
      <c r="G2425" s="39">
        <v>50</v>
      </c>
      <c r="H2425" s="39">
        <v>47</v>
      </c>
      <c r="I2425" s="39">
        <v>57</v>
      </c>
      <c r="J2425" s="39">
        <v>51</v>
      </c>
      <c r="K2425" s="39">
        <v>51</v>
      </c>
      <c r="L2425" s="39">
        <v>51</v>
      </c>
      <c r="M2425" s="39">
        <v>51</v>
      </c>
      <c r="N2425" s="39">
        <v>51</v>
      </c>
    </row>
    <row r="2426" spans="1:14" x14ac:dyDescent="0.25">
      <c r="A2426" s="39" t="s">
        <v>135</v>
      </c>
      <c r="B2426" s="39" t="s">
        <v>135</v>
      </c>
      <c r="C2426" s="39">
        <v>6502000</v>
      </c>
      <c r="D2426" s="39">
        <v>3</v>
      </c>
      <c r="E2426" s="39">
        <v>51</v>
      </c>
      <c r="F2426" s="39">
        <v>43</v>
      </c>
      <c r="G2426" s="39">
        <v>55</v>
      </c>
      <c r="H2426" s="39">
        <v>53</v>
      </c>
      <c r="I2426" s="39">
        <v>49</v>
      </c>
      <c r="J2426" s="39">
        <v>60</v>
      </c>
      <c r="K2426" s="39">
        <v>54</v>
      </c>
      <c r="L2426" s="39">
        <v>54</v>
      </c>
      <c r="M2426" s="39">
        <v>54</v>
      </c>
      <c r="N2426" s="39">
        <v>54</v>
      </c>
    </row>
    <row r="2427" spans="1:14" x14ac:dyDescent="0.25">
      <c r="A2427" s="39" t="s">
        <v>135</v>
      </c>
      <c r="B2427" s="39" t="s">
        <v>135</v>
      </c>
      <c r="C2427" s="39">
        <v>6502000</v>
      </c>
      <c r="D2427" s="39">
        <v>4</v>
      </c>
      <c r="E2427" s="39">
        <v>61</v>
      </c>
      <c r="F2427" s="39">
        <v>51</v>
      </c>
      <c r="G2427" s="39">
        <v>43</v>
      </c>
      <c r="H2427" s="39">
        <v>55</v>
      </c>
      <c r="I2427" s="39">
        <v>53</v>
      </c>
      <c r="J2427" s="39">
        <v>49</v>
      </c>
      <c r="K2427" s="39">
        <v>60</v>
      </c>
      <c r="L2427" s="39">
        <v>54</v>
      </c>
      <c r="M2427" s="39">
        <v>54</v>
      </c>
      <c r="N2427" s="39">
        <v>54</v>
      </c>
    </row>
    <row r="2428" spans="1:14" x14ac:dyDescent="0.25">
      <c r="A2428" s="39" t="s">
        <v>135</v>
      </c>
      <c r="B2428" s="39" t="s">
        <v>135</v>
      </c>
      <c r="C2428" s="39">
        <v>6502000</v>
      </c>
      <c r="D2428" s="39">
        <v>5</v>
      </c>
      <c r="E2428" s="39">
        <v>50</v>
      </c>
      <c r="F2428" s="39">
        <v>61</v>
      </c>
      <c r="G2428" s="39">
        <v>52</v>
      </c>
      <c r="H2428" s="39">
        <v>44</v>
      </c>
      <c r="I2428" s="39">
        <v>56</v>
      </c>
      <c r="J2428" s="39">
        <v>53</v>
      </c>
      <c r="K2428" s="39">
        <v>50</v>
      </c>
      <c r="L2428" s="39">
        <v>60</v>
      </c>
      <c r="M2428" s="39">
        <v>54</v>
      </c>
      <c r="N2428" s="39">
        <v>54</v>
      </c>
    </row>
    <row r="2429" spans="1:14" x14ac:dyDescent="0.25">
      <c r="A2429" s="39" t="s">
        <v>135</v>
      </c>
      <c r="B2429" s="39" t="s">
        <v>135</v>
      </c>
      <c r="C2429" s="39">
        <v>6502000</v>
      </c>
      <c r="D2429" s="39">
        <v>6</v>
      </c>
      <c r="E2429" s="39">
        <v>68</v>
      </c>
      <c r="F2429" s="39">
        <v>48</v>
      </c>
      <c r="G2429" s="39">
        <v>59</v>
      </c>
      <c r="H2429" s="39">
        <v>49</v>
      </c>
      <c r="I2429" s="39">
        <v>42</v>
      </c>
      <c r="J2429" s="39">
        <v>53</v>
      </c>
      <c r="K2429" s="39">
        <v>51</v>
      </c>
      <c r="L2429" s="39">
        <v>47</v>
      </c>
      <c r="M2429" s="39">
        <v>58</v>
      </c>
      <c r="N2429" s="39">
        <v>52</v>
      </c>
    </row>
    <row r="2430" spans="1:14" x14ac:dyDescent="0.25">
      <c r="A2430" s="39" t="s">
        <v>135</v>
      </c>
      <c r="B2430" s="39" t="s">
        <v>135</v>
      </c>
      <c r="C2430" s="39">
        <v>6502000</v>
      </c>
      <c r="D2430" s="39">
        <v>7</v>
      </c>
      <c r="E2430" s="39">
        <v>46</v>
      </c>
      <c r="F2430" s="39">
        <v>67</v>
      </c>
      <c r="G2430" s="39">
        <v>48</v>
      </c>
      <c r="H2430" s="39">
        <v>58</v>
      </c>
      <c r="I2430" s="39">
        <v>49</v>
      </c>
      <c r="J2430" s="39">
        <v>41</v>
      </c>
      <c r="K2430" s="39">
        <v>53</v>
      </c>
      <c r="L2430" s="39">
        <v>50</v>
      </c>
      <c r="M2430" s="39">
        <v>47</v>
      </c>
      <c r="N2430" s="39">
        <v>57</v>
      </c>
    </row>
    <row r="2431" spans="1:14" x14ac:dyDescent="0.25">
      <c r="A2431" s="39" t="s">
        <v>135</v>
      </c>
      <c r="B2431" s="39" t="s">
        <v>135</v>
      </c>
      <c r="C2431" s="39">
        <v>6502000</v>
      </c>
      <c r="D2431" s="39">
        <v>8</v>
      </c>
      <c r="E2431" s="39">
        <v>60</v>
      </c>
      <c r="F2431" s="39">
        <v>47</v>
      </c>
      <c r="G2431" s="39">
        <v>68</v>
      </c>
      <c r="H2431" s="39">
        <v>48</v>
      </c>
      <c r="I2431" s="39">
        <v>59</v>
      </c>
      <c r="J2431" s="39">
        <v>50</v>
      </c>
      <c r="K2431" s="39">
        <v>42</v>
      </c>
      <c r="L2431" s="39">
        <v>54</v>
      </c>
      <c r="M2431" s="39">
        <v>51</v>
      </c>
      <c r="N2431" s="39">
        <v>48</v>
      </c>
    </row>
    <row r="2432" spans="1:14" x14ac:dyDescent="0.25">
      <c r="A2432" s="39" t="s">
        <v>135</v>
      </c>
      <c r="B2432" s="39" t="s">
        <v>135</v>
      </c>
      <c r="C2432" s="39">
        <v>6502000</v>
      </c>
      <c r="D2432" s="39">
        <v>9</v>
      </c>
      <c r="E2432" s="39">
        <v>63</v>
      </c>
      <c r="F2432" s="39">
        <v>60</v>
      </c>
      <c r="G2432" s="39">
        <v>48</v>
      </c>
      <c r="H2432" s="39">
        <v>69</v>
      </c>
      <c r="I2432" s="39">
        <v>49</v>
      </c>
      <c r="J2432" s="39">
        <v>59</v>
      </c>
      <c r="K2432" s="39">
        <v>50</v>
      </c>
      <c r="L2432" s="39">
        <v>42</v>
      </c>
      <c r="M2432" s="39">
        <v>54</v>
      </c>
      <c r="N2432" s="39">
        <v>51</v>
      </c>
    </row>
    <row r="2433" spans="1:14" x14ac:dyDescent="0.25">
      <c r="A2433" s="39" t="s">
        <v>135</v>
      </c>
      <c r="B2433" s="39" t="s">
        <v>135</v>
      </c>
      <c r="C2433" s="39">
        <v>6505000</v>
      </c>
      <c r="D2433" s="39">
        <v>0</v>
      </c>
      <c r="E2433" s="39">
        <v>46</v>
      </c>
      <c r="F2433" s="39">
        <v>42</v>
      </c>
      <c r="G2433" s="39">
        <v>46</v>
      </c>
      <c r="H2433" s="39">
        <v>45</v>
      </c>
      <c r="I2433" s="39">
        <v>45</v>
      </c>
      <c r="J2433" s="39">
        <v>45</v>
      </c>
      <c r="K2433" s="39">
        <v>45</v>
      </c>
      <c r="L2433" s="39">
        <v>45</v>
      </c>
      <c r="M2433" s="39">
        <v>45</v>
      </c>
      <c r="N2433" s="39">
        <v>45</v>
      </c>
    </row>
    <row r="2434" spans="1:14" x14ac:dyDescent="0.25">
      <c r="A2434" s="39" t="s">
        <v>135</v>
      </c>
      <c r="B2434" s="39" t="s">
        <v>135</v>
      </c>
      <c r="C2434" s="39">
        <v>6505000</v>
      </c>
      <c r="D2434" s="39">
        <v>1</v>
      </c>
      <c r="E2434" s="39">
        <v>37</v>
      </c>
      <c r="F2434" s="39">
        <v>43</v>
      </c>
      <c r="G2434" s="39">
        <v>40</v>
      </c>
      <c r="H2434" s="39">
        <v>43</v>
      </c>
      <c r="I2434" s="39">
        <v>42</v>
      </c>
      <c r="J2434" s="39">
        <v>42</v>
      </c>
      <c r="K2434" s="39">
        <v>42</v>
      </c>
      <c r="L2434" s="39">
        <v>42</v>
      </c>
      <c r="M2434" s="39">
        <v>42</v>
      </c>
      <c r="N2434" s="39">
        <v>42</v>
      </c>
    </row>
    <row r="2435" spans="1:14" x14ac:dyDescent="0.25">
      <c r="A2435" s="39" t="s">
        <v>135</v>
      </c>
      <c r="B2435" s="39" t="s">
        <v>135</v>
      </c>
      <c r="C2435" s="39">
        <v>6505000</v>
      </c>
      <c r="D2435" s="39">
        <v>10</v>
      </c>
      <c r="E2435" s="39">
        <v>45</v>
      </c>
      <c r="F2435" s="39">
        <v>52</v>
      </c>
      <c r="G2435" s="39">
        <v>45</v>
      </c>
      <c r="H2435" s="39">
        <v>42</v>
      </c>
      <c r="I2435" s="39">
        <v>53</v>
      </c>
      <c r="J2435" s="39">
        <v>43</v>
      </c>
      <c r="K2435" s="39">
        <v>47</v>
      </c>
      <c r="L2435" s="39">
        <v>44</v>
      </c>
      <c r="M2435" s="39">
        <v>46</v>
      </c>
      <c r="N2435" s="39">
        <v>38</v>
      </c>
    </row>
    <row r="2436" spans="1:14" x14ac:dyDescent="0.25">
      <c r="A2436" s="39" t="s">
        <v>135</v>
      </c>
      <c r="B2436" s="39" t="s">
        <v>135</v>
      </c>
      <c r="C2436" s="39">
        <v>6505000</v>
      </c>
      <c r="D2436" s="39">
        <v>11</v>
      </c>
      <c r="E2436" s="39">
        <v>40</v>
      </c>
      <c r="F2436" s="39">
        <v>43</v>
      </c>
      <c r="G2436" s="39">
        <v>50</v>
      </c>
      <c r="H2436" s="39">
        <v>43</v>
      </c>
      <c r="I2436" s="39">
        <v>40</v>
      </c>
      <c r="J2436" s="39">
        <v>50</v>
      </c>
      <c r="K2436" s="39">
        <v>42</v>
      </c>
      <c r="L2436" s="39">
        <v>45</v>
      </c>
      <c r="M2436" s="39">
        <v>42</v>
      </c>
      <c r="N2436" s="39">
        <v>44</v>
      </c>
    </row>
    <row r="2437" spans="1:14" x14ac:dyDescent="0.25">
      <c r="A2437" s="39" t="s">
        <v>135</v>
      </c>
      <c r="B2437" s="39" t="s">
        <v>135</v>
      </c>
      <c r="C2437" s="39">
        <v>6505000</v>
      </c>
      <c r="D2437" s="39">
        <v>12</v>
      </c>
      <c r="E2437" s="39">
        <v>45</v>
      </c>
      <c r="F2437" s="39">
        <v>38</v>
      </c>
      <c r="G2437" s="39">
        <v>41</v>
      </c>
      <c r="H2437" s="39">
        <v>48</v>
      </c>
      <c r="I2437" s="39">
        <v>41</v>
      </c>
      <c r="J2437" s="39">
        <v>39</v>
      </c>
      <c r="K2437" s="39">
        <v>48</v>
      </c>
      <c r="L2437" s="39">
        <v>40</v>
      </c>
      <c r="M2437" s="39">
        <v>43</v>
      </c>
      <c r="N2437" s="39">
        <v>40</v>
      </c>
    </row>
    <row r="2438" spans="1:14" x14ac:dyDescent="0.25">
      <c r="A2438" s="39" t="s">
        <v>135</v>
      </c>
      <c r="B2438" s="39" t="s">
        <v>135</v>
      </c>
      <c r="C2438" s="39">
        <v>6505000</v>
      </c>
      <c r="D2438" s="39">
        <v>2</v>
      </c>
      <c r="E2438" s="39">
        <v>45</v>
      </c>
      <c r="F2438" s="39">
        <v>37</v>
      </c>
      <c r="G2438" s="39">
        <v>43</v>
      </c>
      <c r="H2438" s="39">
        <v>40</v>
      </c>
      <c r="I2438" s="39">
        <v>43</v>
      </c>
      <c r="J2438" s="39">
        <v>42</v>
      </c>
      <c r="K2438" s="39">
        <v>42</v>
      </c>
      <c r="L2438" s="39">
        <v>42</v>
      </c>
      <c r="M2438" s="39">
        <v>42</v>
      </c>
      <c r="N2438" s="39">
        <v>42</v>
      </c>
    </row>
    <row r="2439" spans="1:14" x14ac:dyDescent="0.25">
      <c r="A2439" s="39" t="s">
        <v>135</v>
      </c>
      <c r="B2439" s="39" t="s">
        <v>135</v>
      </c>
      <c r="C2439" s="39">
        <v>6505000</v>
      </c>
      <c r="D2439" s="39">
        <v>3</v>
      </c>
      <c r="E2439" s="39">
        <v>45</v>
      </c>
      <c r="F2439" s="39">
        <v>48</v>
      </c>
      <c r="G2439" s="39">
        <v>39</v>
      </c>
      <c r="H2439" s="39">
        <v>46</v>
      </c>
      <c r="I2439" s="39">
        <v>43</v>
      </c>
      <c r="J2439" s="39">
        <v>46</v>
      </c>
      <c r="K2439" s="39">
        <v>45</v>
      </c>
      <c r="L2439" s="39">
        <v>45</v>
      </c>
      <c r="M2439" s="39">
        <v>45</v>
      </c>
      <c r="N2439" s="39">
        <v>45</v>
      </c>
    </row>
    <row r="2440" spans="1:14" x14ac:dyDescent="0.25">
      <c r="A2440" s="39" t="s">
        <v>135</v>
      </c>
      <c r="B2440" s="39" t="s">
        <v>135</v>
      </c>
      <c r="C2440" s="39">
        <v>6505000</v>
      </c>
      <c r="D2440" s="39">
        <v>4</v>
      </c>
      <c r="E2440" s="39">
        <v>48</v>
      </c>
      <c r="F2440" s="39">
        <v>46</v>
      </c>
      <c r="G2440" s="39">
        <v>48</v>
      </c>
      <c r="H2440" s="39">
        <v>39</v>
      </c>
      <c r="I2440" s="39">
        <v>46</v>
      </c>
      <c r="J2440" s="39">
        <v>43</v>
      </c>
      <c r="K2440" s="39">
        <v>46</v>
      </c>
      <c r="L2440" s="39">
        <v>45</v>
      </c>
      <c r="M2440" s="39">
        <v>45</v>
      </c>
      <c r="N2440" s="39">
        <v>45</v>
      </c>
    </row>
    <row r="2441" spans="1:14" x14ac:dyDescent="0.25">
      <c r="A2441" s="39" t="s">
        <v>135</v>
      </c>
      <c r="B2441" s="39" t="s">
        <v>135</v>
      </c>
      <c r="C2441" s="39">
        <v>6505000</v>
      </c>
      <c r="D2441" s="39">
        <v>5</v>
      </c>
      <c r="E2441" s="39">
        <v>44</v>
      </c>
      <c r="F2441" s="39">
        <v>47</v>
      </c>
      <c r="G2441" s="39">
        <v>44</v>
      </c>
      <c r="H2441" s="39">
        <v>47</v>
      </c>
      <c r="I2441" s="39">
        <v>38</v>
      </c>
      <c r="J2441" s="39">
        <v>45</v>
      </c>
      <c r="K2441" s="39">
        <v>42</v>
      </c>
      <c r="L2441" s="39">
        <v>45</v>
      </c>
      <c r="M2441" s="39">
        <v>44</v>
      </c>
      <c r="N2441" s="39">
        <v>44</v>
      </c>
    </row>
    <row r="2442" spans="1:14" x14ac:dyDescent="0.25">
      <c r="A2442" s="39" t="s">
        <v>135</v>
      </c>
      <c r="B2442" s="39" t="s">
        <v>135</v>
      </c>
      <c r="C2442" s="39">
        <v>6505000</v>
      </c>
      <c r="D2442" s="39">
        <v>6</v>
      </c>
      <c r="E2442" s="39">
        <v>52</v>
      </c>
      <c r="F2442" s="39">
        <v>43</v>
      </c>
      <c r="G2442" s="39">
        <v>46</v>
      </c>
      <c r="H2442" s="39">
        <v>44</v>
      </c>
      <c r="I2442" s="39">
        <v>46</v>
      </c>
      <c r="J2442" s="39">
        <v>38</v>
      </c>
      <c r="K2442" s="39">
        <v>44</v>
      </c>
      <c r="L2442" s="39">
        <v>41</v>
      </c>
      <c r="M2442" s="39">
        <v>44</v>
      </c>
      <c r="N2442" s="39">
        <v>43</v>
      </c>
    </row>
    <row r="2443" spans="1:14" x14ac:dyDescent="0.25">
      <c r="A2443" s="39" t="s">
        <v>135</v>
      </c>
      <c r="B2443" s="39" t="s">
        <v>135</v>
      </c>
      <c r="C2443" s="39">
        <v>6505000</v>
      </c>
      <c r="D2443" s="39">
        <v>7</v>
      </c>
      <c r="E2443" s="39">
        <v>43</v>
      </c>
      <c r="F2443" s="39">
        <v>54</v>
      </c>
      <c r="G2443" s="39">
        <v>44</v>
      </c>
      <c r="H2443" s="39">
        <v>47</v>
      </c>
      <c r="I2443" s="39">
        <v>45</v>
      </c>
      <c r="J2443" s="39">
        <v>47</v>
      </c>
      <c r="K2443" s="39">
        <v>39</v>
      </c>
      <c r="L2443" s="39">
        <v>45</v>
      </c>
      <c r="M2443" s="39">
        <v>42</v>
      </c>
      <c r="N2443" s="39">
        <v>45</v>
      </c>
    </row>
    <row r="2444" spans="1:14" x14ac:dyDescent="0.25">
      <c r="A2444" s="39" t="s">
        <v>135</v>
      </c>
      <c r="B2444" s="39" t="s">
        <v>135</v>
      </c>
      <c r="C2444" s="39">
        <v>6505000</v>
      </c>
      <c r="D2444" s="39">
        <v>8</v>
      </c>
      <c r="E2444" s="39">
        <v>46</v>
      </c>
      <c r="F2444" s="39">
        <v>43</v>
      </c>
      <c r="G2444" s="39">
        <v>53</v>
      </c>
      <c r="H2444" s="39">
        <v>44</v>
      </c>
      <c r="I2444" s="39">
        <v>47</v>
      </c>
      <c r="J2444" s="39">
        <v>45</v>
      </c>
      <c r="K2444" s="39">
        <v>47</v>
      </c>
      <c r="L2444" s="39">
        <v>39</v>
      </c>
      <c r="M2444" s="39">
        <v>45</v>
      </c>
      <c r="N2444" s="39">
        <v>42</v>
      </c>
    </row>
    <row r="2445" spans="1:14" x14ac:dyDescent="0.25">
      <c r="A2445" s="39" t="s">
        <v>135</v>
      </c>
      <c r="B2445" s="39" t="s">
        <v>135</v>
      </c>
      <c r="C2445" s="39">
        <v>6505000</v>
      </c>
      <c r="D2445" s="39">
        <v>9</v>
      </c>
      <c r="E2445" s="39">
        <v>54</v>
      </c>
      <c r="F2445" s="39">
        <v>46</v>
      </c>
      <c r="G2445" s="39">
        <v>43</v>
      </c>
      <c r="H2445" s="39">
        <v>54</v>
      </c>
      <c r="I2445" s="39">
        <v>45</v>
      </c>
      <c r="J2445" s="39">
        <v>48</v>
      </c>
      <c r="K2445" s="39">
        <v>45</v>
      </c>
      <c r="L2445" s="39">
        <v>48</v>
      </c>
      <c r="M2445" s="39">
        <v>39</v>
      </c>
      <c r="N2445" s="39">
        <v>46</v>
      </c>
    </row>
    <row r="2446" spans="1:14" x14ac:dyDescent="0.25">
      <c r="A2446" s="39" t="s">
        <v>135</v>
      </c>
      <c r="B2446" s="39" t="s">
        <v>135</v>
      </c>
      <c r="C2446" s="39">
        <v>6601000</v>
      </c>
      <c r="D2446" s="39">
        <v>0</v>
      </c>
      <c r="E2446" s="39">
        <v>1126</v>
      </c>
      <c r="F2446" s="39">
        <v>1043</v>
      </c>
      <c r="G2446" s="39">
        <v>1060</v>
      </c>
      <c r="H2446" s="39">
        <v>1076</v>
      </c>
      <c r="I2446" s="39">
        <v>1076</v>
      </c>
      <c r="J2446" s="39">
        <v>1076</v>
      </c>
      <c r="K2446" s="39">
        <v>1076</v>
      </c>
      <c r="L2446" s="39">
        <v>1076</v>
      </c>
      <c r="M2446" s="39">
        <v>1076</v>
      </c>
      <c r="N2446" s="39">
        <v>1076</v>
      </c>
    </row>
    <row r="2447" spans="1:14" x14ac:dyDescent="0.25">
      <c r="A2447" s="39" t="s">
        <v>135</v>
      </c>
      <c r="B2447" s="39" t="s">
        <v>135</v>
      </c>
      <c r="C2447" s="39">
        <v>6601000</v>
      </c>
      <c r="D2447" s="39">
        <v>1</v>
      </c>
      <c r="E2447" s="39">
        <v>1094</v>
      </c>
      <c r="F2447" s="39">
        <v>1118</v>
      </c>
      <c r="G2447" s="39">
        <v>1035</v>
      </c>
      <c r="H2447" s="39">
        <v>1052</v>
      </c>
      <c r="I2447" s="39">
        <v>1068</v>
      </c>
      <c r="J2447" s="39">
        <v>1068</v>
      </c>
      <c r="K2447" s="39">
        <v>1068</v>
      </c>
      <c r="L2447" s="39">
        <v>1068</v>
      </c>
      <c r="M2447" s="39">
        <v>1068</v>
      </c>
      <c r="N2447" s="39">
        <v>1068</v>
      </c>
    </row>
    <row r="2448" spans="1:14" x14ac:dyDescent="0.25">
      <c r="A2448" s="39" t="s">
        <v>135</v>
      </c>
      <c r="B2448" s="39" t="s">
        <v>135</v>
      </c>
      <c r="C2448" s="39">
        <v>6601000</v>
      </c>
      <c r="D2448" s="39">
        <v>10</v>
      </c>
      <c r="E2448" s="39">
        <v>1211</v>
      </c>
      <c r="F2448" s="39">
        <v>1220</v>
      </c>
      <c r="G2448" s="39">
        <v>1082</v>
      </c>
      <c r="H2448" s="39">
        <v>1107</v>
      </c>
      <c r="I2448" s="39">
        <v>1042</v>
      </c>
      <c r="J2448" s="39">
        <v>979</v>
      </c>
      <c r="K2448" s="39">
        <v>999</v>
      </c>
      <c r="L2448" s="39">
        <v>1006</v>
      </c>
      <c r="M2448" s="39">
        <v>961</v>
      </c>
      <c r="N2448" s="39">
        <v>1046</v>
      </c>
    </row>
    <row r="2449" spans="1:14" x14ac:dyDescent="0.25">
      <c r="A2449" s="39" t="s">
        <v>135</v>
      </c>
      <c r="B2449" s="39" t="s">
        <v>135</v>
      </c>
      <c r="C2449" s="39">
        <v>6601000</v>
      </c>
      <c r="D2449" s="39">
        <v>11</v>
      </c>
      <c r="E2449" s="39">
        <v>1040</v>
      </c>
      <c r="F2449" s="39">
        <v>1192</v>
      </c>
      <c r="G2449" s="39">
        <v>1201</v>
      </c>
      <c r="H2449" s="39">
        <v>1065</v>
      </c>
      <c r="I2449" s="39">
        <v>1090</v>
      </c>
      <c r="J2449" s="39">
        <v>1026</v>
      </c>
      <c r="K2449" s="39">
        <v>964</v>
      </c>
      <c r="L2449" s="39">
        <v>983</v>
      </c>
      <c r="M2449" s="39">
        <v>991</v>
      </c>
      <c r="N2449" s="39">
        <v>946</v>
      </c>
    </row>
    <row r="2450" spans="1:14" x14ac:dyDescent="0.25">
      <c r="A2450" s="39" t="s">
        <v>135</v>
      </c>
      <c r="B2450" s="39" t="s">
        <v>135</v>
      </c>
      <c r="C2450" s="39">
        <v>6601000</v>
      </c>
      <c r="D2450" s="39">
        <v>12</v>
      </c>
      <c r="E2450" s="39">
        <v>1017</v>
      </c>
      <c r="F2450" s="39">
        <v>993</v>
      </c>
      <c r="G2450" s="39">
        <v>1139</v>
      </c>
      <c r="H2450" s="39">
        <v>1147</v>
      </c>
      <c r="I2450" s="39">
        <v>1018</v>
      </c>
      <c r="J2450" s="39">
        <v>1041</v>
      </c>
      <c r="K2450" s="39">
        <v>980</v>
      </c>
      <c r="L2450" s="39">
        <v>921</v>
      </c>
      <c r="M2450" s="39">
        <v>939</v>
      </c>
      <c r="N2450" s="39">
        <v>946</v>
      </c>
    </row>
    <row r="2451" spans="1:14" x14ac:dyDescent="0.25">
      <c r="A2451" s="39" t="s">
        <v>135</v>
      </c>
      <c r="B2451" s="39" t="s">
        <v>135</v>
      </c>
      <c r="C2451" s="39">
        <v>6601000</v>
      </c>
      <c r="D2451" s="39">
        <v>2</v>
      </c>
      <c r="E2451" s="39">
        <v>984</v>
      </c>
      <c r="F2451" s="39">
        <v>1070</v>
      </c>
      <c r="G2451" s="39">
        <v>1094</v>
      </c>
      <c r="H2451" s="39">
        <v>1013</v>
      </c>
      <c r="I2451" s="39">
        <v>1030</v>
      </c>
      <c r="J2451" s="39">
        <v>1046</v>
      </c>
      <c r="K2451" s="39">
        <v>1046</v>
      </c>
      <c r="L2451" s="39">
        <v>1046</v>
      </c>
      <c r="M2451" s="39">
        <v>1046</v>
      </c>
      <c r="N2451" s="39">
        <v>1046</v>
      </c>
    </row>
    <row r="2452" spans="1:14" x14ac:dyDescent="0.25">
      <c r="A2452" s="39" t="s">
        <v>135</v>
      </c>
      <c r="B2452" s="39" t="s">
        <v>135</v>
      </c>
      <c r="C2452" s="39">
        <v>6601000</v>
      </c>
      <c r="D2452" s="39">
        <v>3</v>
      </c>
      <c r="E2452" s="39">
        <v>1024</v>
      </c>
      <c r="F2452" s="39">
        <v>978</v>
      </c>
      <c r="G2452" s="39">
        <v>1065</v>
      </c>
      <c r="H2452" s="39">
        <v>1088</v>
      </c>
      <c r="I2452" s="39">
        <v>1008</v>
      </c>
      <c r="J2452" s="39">
        <v>1024</v>
      </c>
      <c r="K2452" s="39">
        <v>1040</v>
      </c>
      <c r="L2452" s="39">
        <v>1040</v>
      </c>
      <c r="M2452" s="39">
        <v>1040</v>
      </c>
      <c r="N2452" s="39">
        <v>1040</v>
      </c>
    </row>
    <row r="2453" spans="1:14" x14ac:dyDescent="0.25">
      <c r="A2453" s="39" t="s">
        <v>135</v>
      </c>
      <c r="B2453" s="39" t="s">
        <v>135</v>
      </c>
      <c r="C2453" s="39">
        <v>6601000</v>
      </c>
      <c r="D2453" s="39">
        <v>4</v>
      </c>
      <c r="E2453" s="39">
        <v>1013</v>
      </c>
      <c r="F2453" s="39">
        <v>1021</v>
      </c>
      <c r="G2453" s="39">
        <v>975</v>
      </c>
      <c r="H2453" s="39">
        <v>1061</v>
      </c>
      <c r="I2453" s="39">
        <v>1084</v>
      </c>
      <c r="J2453" s="39">
        <v>1004</v>
      </c>
      <c r="K2453" s="39">
        <v>1020</v>
      </c>
      <c r="L2453" s="39">
        <v>1036</v>
      </c>
      <c r="M2453" s="39">
        <v>1036</v>
      </c>
      <c r="N2453" s="39">
        <v>1036</v>
      </c>
    </row>
    <row r="2454" spans="1:14" x14ac:dyDescent="0.25">
      <c r="A2454" s="39" t="s">
        <v>135</v>
      </c>
      <c r="B2454" s="39" t="s">
        <v>135</v>
      </c>
      <c r="C2454" s="39">
        <v>6601000</v>
      </c>
      <c r="D2454" s="39">
        <v>5</v>
      </c>
      <c r="E2454" s="39">
        <v>973</v>
      </c>
      <c r="F2454" s="39">
        <v>993</v>
      </c>
      <c r="G2454" s="39">
        <v>1000</v>
      </c>
      <c r="H2454" s="39">
        <v>955</v>
      </c>
      <c r="I2454" s="39">
        <v>1039</v>
      </c>
      <c r="J2454" s="39">
        <v>1062</v>
      </c>
      <c r="K2454" s="39">
        <v>984</v>
      </c>
      <c r="L2454" s="39">
        <v>1000</v>
      </c>
      <c r="M2454" s="39">
        <v>1015</v>
      </c>
      <c r="N2454" s="39">
        <v>1015</v>
      </c>
    </row>
    <row r="2455" spans="1:14" x14ac:dyDescent="0.25">
      <c r="A2455" s="39" t="s">
        <v>135</v>
      </c>
      <c r="B2455" s="39" t="s">
        <v>135</v>
      </c>
      <c r="C2455" s="39">
        <v>6601000</v>
      </c>
      <c r="D2455" s="39">
        <v>6</v>
      </c>
      <c r="E2455" s="39">
        <v>1018</v>
      </c>
      <c r="F2455" s="39">
        <v>956</v>
      </c>
      <c r="G2455" s="39">
        <v>975</v>
      </c>
      <c r="H2455" s="39">
        <v>982</v>
      </c>
      <c r="I2455" s="39">
        <v>938</v>
      </c>
      <c r="J2455" s="39">
        <v>1021</v>
      </c>
      <c r="K2455" s="39">
        <v>1043</v>
      </c>
      <c r="L2455" s="39">
        <v>966</v>
      </c>
      <c r="M2455" s="39">
        <v>982</v>
      </c>
      <c r="N2455" s="39">
        <v>997</v>
      </c>
    </row>
    <row r="2456" spans="1:14" x14ac:dyDescent="0.25">
      <c r="A2456" s="39" t="s">
        <v>135</v>
      </c>
      <c r="B2456" s="39" t="s">
        <v>135</v>
      </c>
      <c r="C2456" s="39">
        <v>6601000</v>
      </c>
      <c r="D2456" s="39">
        <v>7</v>
      </c>
      <c r="E2456" s="39">
        <v>1083</v>
      </c>
      <c r="F2456" s="39">
        <v>1019</v>
      </c>
      <c r="G2456" s="39">
        <v>957</v>
      </c>
      <c r="H2456" s="39">
        <v>976</v>
      </c>
      <c r="I2456" s="39">
        <v>984</v>
      </c>
      <c r="J2456" s="39">
        <v>939</v>
      </c>
      <c r="K2456" s="39">
        <v>1022</v>
      </c>
      <c r="L2456" s="39">
        <v>1045</v>
      </c>
      <c r="M2456" s="39">
        <v>967</v>
      </c>
      <c r="N2456" s="39">
        <v>983</v>
      </c>
    </row>
    <row r="2457" spans="1:14" x14ac:dyDescent="0.25">
      <c r="A2457" s="39" t="s">
        <v>135</v>
      </c>
      <c r="B2457" s="39" t="s">
        <v>135</v>
      </c>
      <c r="C2457" s="39">
        <v>6601000</v>
      </c>
      <c r="D2457" s="39">
        <v>8</v>
      </c>
      <c r="E2457" s="39">
        <v>1061</v>
      </c>
      <c r="F2457" s="39">
        <v>1086</v>
      </c>
      <c r="G2457" s="39">
        <v>1022</v>
      </c>
      <c r="H2457" s="39">
        <v>960</v>
      </c>
      <c r="I2457" s="39">
        <v>979</v>
      </c>
      <c r="J2457" s="39">
        <v>986</v>
      </c>
      <c r="K2457" s="39">
        <v>942</v>
      </c>
      <c r="L2457" s="39">
        <v>1025</v>
      </c>
      <c r="M2457" s="39">
        <v>1048</v>
      </c>
      <c r="N2457" s="39">
        <v>970</v>
      </c>
    </row>
    <row r="2458" spans="1:14" x14ac:dyDescent="0.25">
      <c r="A2458" s="39" t="s">
        <v>135</v>
      </c>
      <c r="B2458" s="39" t="s">
        <v>135</v>
      </c>
      <c r="C2458" s="39">
        <v>6601000</v>
      </c>
      <c r="D2458" s="39">
        <v>9</v>
      </c>
      <c r="E2458" s="39">
        <v>1198</v>
      </c>
      <c r="F2458" s="39">
        <v>1063</v>
      </c>
      <c r="G2458" s="39">
        <v>1087</v>
      </c>
      <c r="H2458" s="39">
        <v>1023</v>
      </c>
      <c r="I2458" s="39">
        <v>961</v>
      </c>
      <c r="J2458" s="39">
        <v>981</v>
      </c>
      <c r="K2458" s="39">
        <v>988</v>
      </c>
      <c r="L2458" s="39">
        <v>943</v>
      </c>
      <c r="M2458" s="39">
        <v>1027</v>
      </c>
      <c r="N2458" s="39">
        <v>1049</v>
      </c>
    </row>
    <row r="2459" spans="1:14" x14ac:dyDescent="0.25">
      <c r="A2459" s="39" t="s">
        <v>135</v>
      </c>
      <c r="B2459" s="39" t="s">
        <v>135</v>
      </c>
      <c r="C2459" s="39">
        <v>6602000</v>
      </c>
      <c r="D2459" s="39">
        <v>0</v>
      </c>
      <c r="E2459" s="39">
        <v>302</v>
      </c>
      <c r="F2459" s="39">
        <v>279</v>
      </c>
      <c r="G2459" s="39">
        <v>284</v>
      </c>
      <c r="H2459" s="39">
        <v>288</v>
      </c>
      <c r="I2459" s="39">
        <v>288</v>
      </c>
      <c r="J2459" s="39">
        <v>288</v>
      </c>
      <c r="K2459" s="39">
        <v>288</v>
      </c>
      <c r="L2459" s="39">
        <v>288</v>
      </c>
      <c r="M2459" s="39">
        <v>288</v>
      </c>
      <c r="N2459" s="39">
        <v>288</v>
      </c>
    </row>
    <row r="2460" spans="1:14" x14ac:dyDescent="0.25">
      <c r="A2460" s="39" t="s">
        <v>135</v>
      </c>
      <c r="B2460" s="39" t="s">
        <v>135</v>
      </c>
      <c r="C2460" s="39">
        <v>6602000</v>
      </c>
      <c r="D2460" s="39">
        <v>1</v>
      </c>
      <c r="E2460" s="39">
        <v>290</v>
      </c>
      <c r="F2460" s="39">
        <v>302</v>
      </c>
      <c r="G2460" s="39">
        <v>280</v>
      </c>
      <c r="H2460" s="39">
        <v>284</v>
      </c>
      <c r="I2460" s="39">
        <v>289</v>
      </c>
      <c r="J2460" s="39">
        <v>289</v>
      </c>
      <c r="K2460" s="39">
        <v>289</v>
      </c>
      <c r="L2460" s="39">
        <v>289</v>
      </c>
      <c r="M2460" s="39">
        <v>289</v>
      </c>
      <c r="N2460" s="39">
        <v>289</v>
      </c>
    </row>
    <row r="2461" spans="1:14" x14ac:dyDescent="0.25">
      <c r="A2461" s="39" t="s">
        <v>135</v>
      </c>
      <c r="B2461" s="39" t="s">
        <v>135</v>
      </c>
      <c r="C2461" s="39">
        <v>6602000</v>
      </c>
      <c r="D2461" s="39">
        <v>10</v>
      </c>
      <c r="E2461" s="39">
        <v>333</v>
      </c>
      <c r="F2461" s="39">
        <v>288</v>
      </c>
      <c r="G2461" s="39">
        <v>311</v>
      </c>
      <c r="H2461" s="39">
        <v>338</v>
      </c>
      <c r="I2461" s="39">
        <v>315</v>
      </c>
      <c r="J2461" s="39">
        <v>274</v>
      </c>
      <c r="K2461" s="39">
        <v>325</v>
      </c>
      <c r="L2461" s="39">
        <v>342</v>
      </c>
      <c r="M2461" s="39">
        <v>311</v>
      </c>
      <c r="N2461" s="39">
        <v>326</v>
      </c>
    </row>
    <row r="2462" spans="1:14" x14ac:dyDescent="0.25">
      <c r="A2462" s="39" t="s">
        <v>135</v>
      </c>
      <c r="B2462" s="39" t="s">
        <v>135</v>
      </c>
      <c r="C2462" s="39">
        <v>6602000</v>
      </c>
      <c r="D2462" s="39">
        <v>11</v>
      </c>
      <c r="E2462" s="39">
        <v>302</v>
      </c>
      <c r="F2462" s="39">
        <v>325</v>
      </c>
      <c r="G2462" s="39">
        <v>280</v>
      </c>
      <c r="H2462" s="39">
        <v>304</v>
      </c>
      <c r="I2462" s="39">
        <v>329</v>
      </c>
      <c r="J2462" s="39">
        <v>307</v>
      </c>
      <c r="K2462" s="39">
        <v>267</v>
      </c>
      <c r="L2462" s="39">
        <v>317</v>
      </c>
      <c r="M2462" s="39">
        <v>333</v>
      </c>
      <c r="N2462" s="39">
        <v>303</v>
      </c>
    </row>
    <row r="2463" spans="1:14" x14ac:dyDescent="0.25">
      <c r="A2463" s="39" t="s">
        <v>135</v>
      </c>
      <c r="B2463" s="39" t="s">
        <v>135</v>
      </c>
      <c r="C2463" s="39">
        <v>6602000</v>
      </c>
      <c r="D2463" s="39">
        <v>12</v>
      </c>
      <c r="E2463" s="39">
        <v>259</v>
      </c>
      <c r="F2463" s="39">
        <v>294</v>
      </c>
      <c r="G2463" s="39">
        <v>316</v>
      </c>
      <c r="H2463" s="39">
        <v>273</v>
      </c>
      <c r="I2463" s="39">
        <v>295</v>
      </c>
      <c r="J2463" s="39">
        <v>320</v>
      </c>
      <c r="K2463" s="39">
        <v>299</v>
      </c>
      <c r="L2463" s="39">
        <v>260</v>
      </c>
      <c r="M2463" s="39">
        <v>309</v>
      </c>
      <c r="N2463" s="39">
        <v>324</v>
      </c>
    </row>
    <row r="2464" spans="1:14" x14ac:dyDescent="0.25">
      <c r="A2464" s="39" t="s">
        <v>135</v>
      </c>
      <c r="B2464" s="39" t="s">
        <v>135</v>
      </c>
      <c r="C2464" s="39">
        <v>6602000</v>
      </c>
      <c r="D2464" s="39">
        <v>2</v>
      </c>
      <c r="E2464" s="39">
        <v>279</v>
      </c>
      <c r="F2464" s="39">
        <v>292</v>
      </c>
      <c r="G2464" s="39">
        <v>304</v>
      </c>
      <c r="H2464" s="39">
        <v>282</v>
      </c>
      <c r="I2464" s="39">
        <v>286</v>
      </c>
      <c r="J2464" s="39">
        <v>291</v>
      </c>
      <c r="K2464" s="39">
        <v>291</v>
      </c>
      <c r="L2464" s="39">
        <v>291</v>
      </c>
      <c r="M2464" s="39">
        <v>291</v>
      </c>
      <c r="N2464" s="39">
        <v>291</v>
      </c>
    </row>
    <row r="2465" spans="1:14" x14ac:dyDescent="0.25">
      <c r="A2465" s="39" t="s">
        <v>135</v>
      </c>
      <c r="B2465" s="39" t="s">
        <v>135</v>
      </c>
      <c r="C2465" s="39">
        <v>6602000</v>
      </c>
      <c r="D2465" s="39">
        <v>3</v>
      </c>
      <c r="E2465" s="39">
        <v>313</v>
      </c>
      <c r="F2465" s="39">
        <v>284</v>
      </c>
      <c r="G2465" s="39">
        <v>298</v>
      </c>
      <c r="H2465" s="39">
        <v>310</v>
      </c>
      <c r="I2465" s="39">
        <v>287</v>
      </c>
      <c r="J2465" s="39">
        <v>292</v>
      </c>
      <c r="K2465" s="39">
        <v>297</v>
      </c>
      <c r="L2465" s="39">
        <v>297</v>
      </c>
      <c r="M2465" s="39">
        <v>297</v>
      </c>
      <c r="N2465" s="39">
        <v>297</v>
      </c>
    </row>
    <row r="2466" spans="1:14" x14ac:dyDescent="0.25">
      <c r="A2466" s="39" t="s">
        <v>135</v>
      </c>
      <c r="B2466" s="39" t="s">
        <v>135</v>
      </c>
      <c r="C2466" s="39">
        <v>6602000</v>
      </c>
      <c r="D2466" s="39">
        <v>4</v>
      </c>
      <c r="E2466" s="39">
        <v>306</v>
      </c>
      <c r="F2466" s="39">
        <v>322</v>
      </c>
      <c r="G2466" s="39">
        <v>292</v>
      </c>
      <c r="H2466" s="39">
        <v>306</v>
      </c>
      <c r="I2466" s="39">
        <v>319</v>
      </c>
      <c r="J2466" s="39">
        <v>295</v>
      </c>
      <c r="K2466" s="39">
        <v>300</v>
      </c>
      <c r="L2466" s="39">
        <v>305</v>
      </c>
      <c r="M2466" s="39">
        <v>305</v>
      </c>
      <c r="N2466" s="39">
        <v>305</v>
      </c>
    </row>
    <row r="2467" spans="1:14" x14ac:dyDescent="0.25">
      <c r="A2467" s="39" t="s">
        <v>135</v>
      </c>
      <c r="B2467" s="39" t="s">
        <v>135</v>
      </c>
      <c r="C2467" s="39">
        <v>6602000</v>
      </c>
      <c r="D2467" s="39">
        <v>5</v>
      </c>
      <c r="E2467" s="39">
        <v>262</v>
      </c>
      <c r="F2467" s="39">
        <v>311</v>
      </c>
      <c r="G2467" s="39">
        <v>326</v>
      </c>
      <c r="H2467" s="39">
        <v>296</v>
      </c>
      <c r="I2467" s="39">
        <v>311</v>
      </c>
      <c r="J2467" s="39">
        <v>323</v>
      </c>
      <c r="K2467" s="39">
        <v>299</v>
      </c>
      <c r="L2467" s="39">
        <v>304</v>
      </c>
      <c r="M2467" s="39">
        <v>309</v>
      </c>
      <c r="N2467" s="39">
        <v>309</v>
      </c>
    </row>
    <row r="2468" spans="1:14" x14ac:dyDescent="0.25">
      <c r="A2468" s="39" t="s">
        <v>135</v>
      </c>
      <c r="B2468" s="39" t="s">
        <v>135</v>
      </c>
      <c r="C2468" s="39">
        <v>6602000</v>
      </c>
      <c r="D2468" s="39">
        <v>6</v>
      </c>
      <c r="E2468" s="39">
        <v>299</v>
      </c>
      <c r="F2468" s="39">
        <v>260</v>
      </c>
      <c r="G2468" s="39">
        <v>308</v>
      </c>
      <c r="H2468" s="39">
        <v>324</v>
      </c>
      <c r="I2468" s="39">
        <v>294</v>
      </c>
      <c r="J2468" s="39">
        <v>309</v>
      </c>
      <c r="K2468" s="39">
        <v>321</v>
      </c>
      <c r="L2468" s="39">
        <v>297</v>
      </c>
      <c r="M2468" s="39">
        <v>302</v>
      </c>
      <c r="N2468" s="39">
        <v>307</v>
      </c>
    </row>
    <row r="2469" spans="1:14" x14ac:dyDescent="0.25">
      <c r="A2469" s="39" t="s">
        <v>135</v>
      </c>
      <c r="B2469" s="39" t="s">
        <v>135</v>
      </c>
      <c r="C2469" s="39">
        <v>6602000</v>
      </c>
      <c r="D2469" s="39">
        <v>7</v>
      </c>
      <c r="E2469" s="39">
        <v>332</v>
      </c>
      <c r="F2469" s="39">
        <v>310</v>
      </c>
      <c r="G2469" s="39">
        <v>269</v>
      </c>
      <c r="H2469" s="39">
        <v>320</v>
      </c>
      <c r="I2469" s="39">
        <v>336</v>
      </c>
      <c r="J2469" s="39">
        <v>305</v>
      </c>
      <c r="K2469" s="39">
        <v>320</v>
      </c>
      <c r="L2469" s="39">
        <v>333</v>
      </c>
      <c r="M2469" s="39">
        <v>308</v>
      </c>
      <c r="N2469" s="39">
        <v>313</v>
      </c>
    </row>
    <row r="2470" spans="1:14" x14ac:dyDescent="0.25">
      <c r="A2470" s="39" t="s">
        <v>135</v>
      </c>
      <c r="B2470" s="39" t="s">
        <v>135</v>
      </c>
      <c r="C2470" s="39">
        <v>6602000</v>
      </c>
      <c r="D2470" s="39">
        <v>8</v>
      </c>
      <c r="E2470" s="39">
        <v>310</v>
      </c>
      <c r="F2470" s="39">
        <v>336</v>
      </c>
      <c r="G2470" s="39">
        <v>314</v>
      </c>
      <c r="H2470" s="39">
        <v>273</v>
      </c>
      <c r="I2470" s="39">
        <v>324</v>
      </c>
      <c r="J2470" s="39">
        <v>340</v>
      </c>
      <c r="K2470" s="39">
        <v>309</v>
      </c>
      <c r="L2470" s="39">
        <v>324</v>
      </c>
      <c r="M2470" s="39">
        <v>337</v>
      </c>
      <c r="N2470" s="39">
        <v>312</v>
      </c>
    </row>
    <row r="2471" spans="1:14" x14ac:dyDescent="0.25">
      <c r="A2471" s="39" t="s">
        <v>135</v>
      </c>
      <c r="B2471" s="39" t="s">
        <v>135</v>
      </c>
      <c r="C2471" s="39">
        <v>6602000</v>
      </c>
      <c r="D2471" s="39">
        <v>9</v>
      </c>
      <c r="E2471" s="39">
        <v>286</v>
      </c>
      <c r="F2471" s="39">
        <v>309</v>
      </c>
      <c r="G2471" s="39">
        <v>336</v>
      </c>
      <c r="H2471" s="39">
        <v>314</v>
      </c>
      <c r="I2471" s="39">
        <v>272</v>
      </c>
      <c r="J2471" s="39">
        <v>324</v>
      </c>
      <c r="K2471" s="39">
        <v>340</v>
      </c>
      <c r="L2471" s="39">
        <v>309</v>
      </c>
      <c r="M2471" s="39">
        <v>324</v>
      </c>
      <c r="N2471" s="39">
        <v>337</v>
      </c>
    </row>
    <row r="2472" spans="1:14" x14ac:dyDescent="0.25">
      <c r="A2472" s="39" t="s">
        <v>135</v>
      </c>
      <c r="B2472" s="39" t="s">
        <v>135</v>
      </c>
      <c r="C2472" s="39">
        <v>6603000</v>
      </c>
      <c r="D2472" s="39">
        <v>0</v>
      </c>
      <c r="E2472" s="39">
        <v>62</v>
      </c>
      <c r="F2472" s="39">
        <v>58</v>
      </c>
      <c r="G2472" s="39">
        <v>59</v>
      </c>
      <c r="H2472" s="39">
        <v>60</v>
      </c>
      <c r="I2472" s="39">
        <v>60</v>
      </c>
      <c r="J2472" s="39">
        <v>60</v>
      </c>
      <c r="K2472" s="39">
        <v>60</v>
      </c>
      <c r="L2472" s="39">
        <v>60</v>
      </c>
      <c r="M2472" s="39">
        <v>60</v>
      </c>
      <c r="N2472" s="39">
        <v>60</v>
      </c>
    </row>
    <row r="2473" spans="1:14" x14ac:dyDescent="0.25">
      <c r="A2473" s="39" t="s">
        <v>135</v>
      </c>
      <c r="B2473" s="39" t="s">
        <v>135</v>
      </c>
      <c r="C2473" s="39">
        <v>6603000</v>
      </c>
      <c r="D2473" s="39">
        <v>1</v>
      </c>
      <c r="E2473" s="39">
        <v>73</v>
      </c>
      <c r="F2473" s="39">
        <v>62</v>
      </c>
      <c r="G2473" s="39">
        <v>57</v>
      </c>
      <c r="H2473" s="39">
        <v>58</v>
      </c>
      <c r="I2473" s="39">
        <v>59</v>
      </c>
      <c r="J2473" s="39">
        <v>59</v>
      </c>
      <c r="K2473" s="39">
        <v>59</v>
      </c>
      <c r="L2473" s="39">
        <v>59</v>
      </c>
      <c r="M2473" s="39">
        <v>59</v>
      </c>
      <c r="N2473" s="39">
        <v>59</v>
      </c>
    </row>
    <row r="2474" spans="1:14" x14ac:dyDescent="0.25">
      <c r="A2474" s="39" t="s">
        <v>135</v>
      </c>
      <c r="B2474" s="39" t="s">
        <v>135</v>
      </c>
      <c r="C2474" s="39">
        <v>6603000</v>
      </c>
      <c r="D2474" s="39">
        <v>10</v>
      </c>
      <c r="E2474" s="39">
        <v>68</v>
      </c>
      <c r="F2474" s="39">
        <v>58</v>
      </c>
      <c r="G2474" s="39">
        <v>53</v>
      </c>
      <c r="H2474" s="39">
        <v>43</v>
      </c>
      <c r="I2474" s="39">
        <v>54</v>
      </c>
      <c r="J2474" s="39">
        <v>63</v>
      </c>
      <c r="K2474" s="39">
        <v>64</v>
      </c>
      <c r="L2474" s="39">
        <v>68</v>
      </c>
      <c r="M2474" s="39">
        <v>49</v>
      </c>
      <c r="N2474" s="39">
        <v>75</v>
      </c>
    </row>
    <row r="2475" spans="1:14" x14ac:dyDescent="0.25">
      <c r="A2475" s="39" t="s">
        <v>135</v>
      </c>
      <c r="B2475" s="39" t="s">
        <v>135</v>
      </c>
      <c r="C2475" s="39">
        <v>6603000</v>
      </c>
      <c r="D2475" s="39">
        <v>11</v>
      </c>
      <c r="E2475" s="39">
        <v>57</v>
      </c>
      <c r="F2475" s="39">
        <v>69</v>
      </c>
      <c r="G2475" s="39">
        <v>58</v>
      </c>
      <c r="H2475" s="39">
        <v>53</v>
      </c>
      <c r="I2475" s="39">
        <v>44</v>
      </c>
      <c r="J2475" s="39">
        <v>54</v>
      </c>
      <c r="K2475" s="39">
        <v>64</v>
      </c>
      <c r="L2475" s="39">
        <v>64</v>
      </c>
      <c r="M2475" s="39">
        <v>68</v>
      </c>
      <c r="N2475" s="39">
        <v>50</v>
      </c>
    </row>
    <row r="2476" spans="1:14" x14ac:dyDescent="0.25">
      <c r="A2476" s="39" t="s">
        <v>135</v>
      </c>
      <c r="B2476" s="39" t="s">
        <v>135</v>
      </c>
      <c r="C2476" s="39">
        <v>6603000</v>
      </c>
      <c r="D2476" s="39">
        <v>12</v>
      </c>
      <c r="E2476" s="39">
        <v>58</v>
      </c>
      <c r="F2476" s="39">
        <v>54</v>
      </c>
      <c r="G2476" s="39">
        <v>65</v>
      </c>
      <c r="H2476" s="39">
        <v>55</v>
      </c>
      <c r="I2476" s="39">
        <v>51</v>
      </c>
      <c r="J2476" s="39">
        <v>42</v>
      </c>
      <c r="K2476" s="39">
        <v>52</v>
      </c>
      <c r="L2476" s="39">
        <v>61</v>
      </c>
      <c r="M2476" s="39">
        <v>61</v>
      </c>
      <c r="N2476" s="39">
        <v>65</v>
      </c>
    </row>
    <row r="2477" spans="1:14" x14ac:dyDescent="0.25">
      <c r="A2477" s="39" t="s">
        <v>135</v>
      </c>
      <c r="B2477" s="39" t="s">
        <v>135</v>
      </c>
      <c r="C2477" s="39">
        <v>6603000</v>
      </c>
      <c r="D2477" s="39">
        <v>2</v>
      </c>
      <c r="E2477" s="39">
        <v>49</v>
      </c>
      <c r="F2477" s="39">
        <v>74</v>
      </c>
      <c r="G2477" s="39">
        <v>63</v>
      </c>
      <c r="H2477" s="39">
        <v>58</v>
      </c>
      <c r="I2477" s="39">
        <v>59</v>
      </c>
      <c r="J2477" s="39">
        <v>60</v>
      </c>
      <c r="K2477" s="39">
        <v>60</v>
      </c>
      <c r="L2477" s="39">
        <v>60</v>
      </c>
      <c r="M2477" s="39">
        <v>60</v>
      </c>
      <c r="N2477" s="39">
        <v>60</v>
      </c>
    </row>
    <row r="2478" spans="1:14" x14ac:dyDescent="0.25">
      <c r="A2478" s="39" t="s">
        <v>135</v>
      </c>
      <c r="B2478" s="39" t="s">
        <v>135</v>
      </c>
      <c r="C2478" s="39">
        <v>6603000</v>
      </c>
      <c r="D2478" s="39">
        <v>3</v>
      </c>
      <c r="E2478" s="39">
        <v>68</v>
      </c>
      <c r="F2478" s="39">
        <v>49</v>
      </c>
      <c r="G2478" s="39">
        <v>75</v>
      </c>
      <c r="H2478" s="39">
        <v>63</v>
      </c>
      <c r="I2478" s="39">
        <v>59</v>
      </c>
      <c r="J2478" s="39">
        <v>60</v>
      </c>
      <c r="K2478" s="39">
        <v>61</v>
      </c>
      <c r="L2478" s="39">
        <v>61</v>
      </c>
      <c r="M2478" s="39">
        <v>61</v>
      </c>
      <c r="N2478" s="39">
        <v>61</v>
      </c>
    </row>
    <row r="2479" spans="1:14" x14ac:dyDescent="0.25">
      <c r="A2479" s="39" t="s">
        <v>135</v>
      </c>
      <c r="B2479" s="39" t="s">
        <v>135</v>
      </c>
      <c r="C2479" s="39">
        <v>6603000</v>
      </c>
      <c r="D2479" s="39">
        <v>4</v>
      </c>
      <c r="E2479" s="39">
        <v>67</v>
      </c>
      <c r="F2479" s="39">
        <v>71</v>
      </c>
      <c r="G2479" s="39">
        <v>51</v>
      </c>
      <c r="H2479" s="39">
        <v>78</v>
      </c>
      <c r="I2479" s="39">
        <v>66</v>
      </c>
      <c r="J2479" s="39">
        <v>61</v>
      </c>
      <c r="K2479" s="39">
        <v>62</v>
      </c>
      <c r="L2479" s="39">
        <v>63</v>
      </c>
      <c r="M2479" s="39">
        <v>63</v>
      </c>
      <c r="N2479" s="39">
        <v>63</v>
      </c>
    </row>
    <row r="2480" spans="1:14" x14ac:dyDescent="0.25">
      <c r="A2480" s="39" t="s">
        <v>135</v>
      </c>
      <c r="B2480" s="39" t="s">
        <v>135</v>
      </c>
      <c r="C2480" s="39">
        <v>6603000</v>
      </c>
      <c r="D2480" s="39">
        <v>5</v>
      </c>
      <c r="E2480" s="39">
        <v>64</v>
      </c>
      <c r="F2480" s="39">
        <v>65</v>
      </c>
      <c r="G2480" s="39">
        <v>69</v>
      </c>
      <c r="H2480" s="39">
        <v>50</v>
      </c>
      <c r="I2480" s="39">
        <v>76</v>
      </c>
      <c r="J2480" s="39">
        <v>64</v>
      </c>
      <c r="K2480" s="39">
        <v>60</v>
      </c>
      <c r="L2480" s="39">
        <v>61</v>
      </c>
      <c r="M2480" s="39">
        <v>62</v>
      </c>
      <c r="N2480" s="39">
        <v>62</v>
      </c>
    </row>
    <row r="2481" spans="1:14" x14ac:dyDescent="0.25">
      <c r="A2481" s="39" t="s">
        <v>135</v>
      </c>
      <c r="B2481" s="39" t="s">
        <v>135</v>
      </c>
      <c r="C2481" s="39">
        <v>6603000</v>
      </c>
      <c r="D2481" s="39">
        <v>6</v>
      </c>
      <c r="E2481" s="39">
        <v>54</v>
      </c>
      <c r="F2481" s="39">
        <v>63</v>
      </c>
      <c r="G2481" s="39">
        <v>63</v>
      </c>
      <c r="H2481" s="39">
        <v>67</v>
      </c>
      <c r="I2481" s="39">
        <v>49</v>
      </c>
      <c r="J2481" s="39">
        <v>74</v>
      </c>
      <c r="K2481" s="39">
        <v>63</v>
      </c>
      <c r="L2481" s="39">
        <v>58</v>
      </c>
      <c r="M2481" s="39">
        <v>59</v>
      </c>
      <c r="N2481" s="39">
        <v>60</v>
      </c>
    </row>
    <row r="2482" spans="1:14" x14ac:dyDescent="0.25">
      <c r="A2482" s="39" t="s">
        <v>135</v>
      </c>
      <c r="B2482" s="39" t="s">
        <v>135</v>
      </c>
      <c r="C2482" s="39">
        <v>6603000</v>
      </c>
      <c r="D2482" s="39">
        <v>7</v>
      </c>
      <c r="E2482" s="39">
        <v>43</v>
      </c>
      <c r="F2482" s="39">
        <v>53</v>
      </c>
      <c r="G2482" s="39">
        <v>62</v>
      </c>
      <c r="H2482" s="39">
        <v>63</v>
      </c>
      <c r="I2482" s="39">
        <v>66</v>
      </c>
      <c r="J2482" s="39">
        <v>48</v>
      </c>
      <c r="K2482" s="39">
        <v>74</v>
      </c>
      <c r="L2482" s="39">
        <v>62</v>
      </c>
      <c r="M2482" s="39">
        <v>58</v>
      </c>
      <c r="N2482" s="39">
        <v>58</v>
      </c>
    </row>
    <row r="2483" spans="1:14" x14ac:dyDescent="0.25">
      <c r="A2483" s="39" t="s">
        <v>135</v>
      </c>
      <c r="B2483" s="39" t="s">
        <v>135</v>
      </c>
      <c r="C2483" s="39">
        <v>6603000</v>
      </c>
      <c r="D2483" s="39">
        <v>8</v>
      </c>
      <c r="E2483" s="39">
        <v>52</v>
      </c>
      <c r="F2483" s="39">
        <v>43</v>
      </c>
      <c r="G2483" s="39">
        <v>53</v>
      </c>
      <c r="H2483" s="39">
        <v>63</v>
      </c>
      <c r="I2483" s="39">
        <v>63</v>
      </c>
      <c r="J2483" s="39">
        <v>67</v>
      </c>
      <c r="K2483" s="39">
        <v>49</v>
      </c>
      <c r="L2483" s="39">
        <v>74</v>
      </c>
      <c r="M2483" s="39">
        <v>63</v>
      </c>
      <c r="N2483" s="39">
        <v>58</v>
      </c>
    </row>
    <row r="2484" spans="1:14" x14ac:dyDescent="0.25">
      <c r="A2484" s="39" t="s">
        <v>135</v>
      </c>
      <c r="B2484" s="39" t="s">
        <v>135</v>
      </c>
      <c r="C2484" s="39">
        <v>6603000</v>
      </c>
      <c r="D2484" s="39">
        <v>9</v>
      </c>
      <c r="E2484" s="39">
        <v>56</v>
      </c>
      <c r="F2484" s="39">
        <v>51</v>
      </c>
      <c r="G2484" s="39">
        <v>42</v>
      </c>
      <c r="H2484" s="39">
        <v>52</v>
      </c>
      <c r="I2484" s="39">
        <v>61</v>
      </c>
      <c r="J2484" s="39">
        <v>62</v>
      </c>
      <c r="K2484" s="39">
        <v>66</v>
      </c>
      <c r="L2484" s="39">
        <v>48</v>
      </c>
      <c r="M2484" s="39">
        <v>73</v>
      </c>
      <c r="N2484" s="39">
        <v>61</v>
      </c>
    </row>
    <row r="2485" spans="1:14" x14ac:dyDescent="0.25">
      <c r="A2485" s="39" t="s">
        <v>135</v>
      </c>
      <c r="B2485" s="39" t="s">
        <v>135</v>
      </c>
      <c r="C2485" s="39">
        <v>6605000</v>
      </c>
      <c r="D2485" s="39">
        <v>0</v>
      </c>
      <c r="E2485" s="39">
        <v>62</v>
      </c>
      <c r="F2485" s="39">
        <v>58</v>
      </c>
      <c r="G2485" s="39">
        <v>59</v>
      </c>
      <c r="H2485" s="39">
        <v>60</v>
      </c>
      <c r="I2485" s="39">
        <v>60</v>
      </c>
      <c r="J2485" s="39">
        <v>60</v>
      </c>
      <c r="K2485" s="39">
        <v>60</v>
      </c>
      <c r="L2485" s="39">
        <v>60</v>
      </c>
      <c r="M2485" s="39">
        <v>60</v>
      </c>
      <c r="N2485" s="39">
        <v>60</v>
      </c>
    </row>
    <row r="2486" spans="1:14" x14ac:dyDescent="0.25">
      <c r="A2486" s="39" t="s">
        <v>135</v>
      </c>
      <c r="B2486" s="39" t="s">
        <v>135</v>
      </c>
      <c r="C2486" s="39">
        <v>6605000</v>
      </c>
      <c r="D2486" s="39">
        <v>1</v>
      </c>
      <c r="E2486" s="39">
        <v>52</v>
      </c>
      <c r="F2486" s="39">
        <v>62</v>
      </c>
      <c r="G2486" s="39">
        <v>57</v>
      </c>
      <c r="H2486" s="39">
        <v>58</v>
      </c>
      <c r="I2486" s="39">
        <v>59</v>
      </c>
      <c r="J2486" s="39">
        <v>59</v>
      </c>
      <c r="K2486" s="39">
        <v>59</v>
      </c>
      <c r="L2486" s="39">
        <v>59</v>
      </c>
      <c r="M2486" s="39">
        <v>59</v>
      </c>
      <c r="N2486" s="39">
        <v>59</v>
      </c>
    </row>
    <row r="2487" spans="1:14" x14ac:dyDescent="0.25">
      <c r="A2487" s="39" t="s">
        <v>135</v>
      </c>
      <c r="B2487" s="39" t="s">
        <v>135</v>
      </c>
      <c r="C2487" s="39">
        <v>6605000</v>
      </c>
      <c r="D2487" s="39">
        <v>10</v>
      </c>
      <c r="E2487" s="39">
        <v>74</v>
      </c>
      <c r="F2487" s="39">
        <v>75</v>
      </c>
      <c r="G2487" s="39">
        <v>63</v>
      </c>
      <c r="H2487" s="39">
        <v>50</v>
      </c>
      <c r="I2487" s="39">
        <v>54</v>
      </c>
      <c r="J2487" s="39">
        <v>64</v>
      </c>
      <c r="K2487" s="39">
        <v>61</v>
      </c>
      <c r="L2487" s="39">
        <v>67</v>
      </c>
      <c r="M2487" s="39">
        <v>53</v>
      </c>
      <c r="N2487" s="39">
        <v>52</v>
      </c>
    </row>
    <row r="2488" spans="1:14" x14ac:dyDescent="0.25">
      <c r="A2488" s="39" t="s">
        <v>135</v>
      </c>
      <c r="B2488" s="39" t="s">
        <v>135</v>
      </c>
      <c r="C2488" s="39">
        <v>6605000</v>
      </c>
      <c r="D2488" s="39">
        <v>11</v>
      </c>
      <c r="E2488" s="39">
        <v>69</v>
      </c>
      <c r="F2488" s="39">
        <v>72</v>
      </c>
      <c r="G2488" s="39">
        <v>73</v>
      </c>
      <c r="H2488" s="39">
        <v>61</v>
      </c>
      <c r="I2488" s="39">
        <v>49</v>
      </c>
      <c r="J2488" s="39">
        <v>53</v>
      </c>
      <c r="K2488" s="39">
        <v>62</v>
      </c>
      <c r="L2488" s="39">
        <v>59</v>
      </c>
      <c r="M2488" s="39">
        <v>66</v>
      </c>
      <c r="N2488" s="39">
        <v>52</v>
      </c>
    </row>
    <row r="2489" spans="1:14" x14ac:dyDescent="0.25">
      <c r="A2489" s="39" t="s">
        <v>135</v>
      </c>
      <c r="B2489" s="39" t="s">
        <v>135</v>
      </c>
      <c r="C2489" s="39">
        <v>6605000</v>
      </c>
      <c r="D2489" s="39">
        <v>12</v>
      </c>
      <c r="E2489" s="39">
        <v>54</v>
      </c>
      <c r="F2489" s="39">
        <v>64</v>
      </c>
      <c r="G2489" s="39">
        <v>67</v>
      </c>
      <c r="H2489" s="39">
        <v>68</v>
      </c>
      <c r="I2489" s="39">
        <v>57</v>
      </c>
      <c r="J2489" s="39">
        <v>46</v>
      </c>
      <c r="K2489" s="39">
        <v>49</v>
      </c>
      <c r="L2489" s="39">
        <v>58</v>
      </c>
      <c r="M2489" s="39">
        <v>55</v>
      </c>
      <c r="N2489" s="39">
        <v>61</v>
      </c>
    </row>
    <row r="2490" spans="1:14" x14ac:dyDescent="0.25">
      <c r="A2490" s="39" t="s">
        <v>135</v>
      </c>
      <c r="B2490" s="39" t="s">
        <v>135</v>
      </c>
      <c r="C2490" s="39">
        <v>6605000</v>
      </c>
      <c r="D2490" s="39">
        <v>2</v>
      </c>
      <c r="E2490" s="39">
        <v>53</v>
      </c>
      <c r="F2490" s="39">
        <v>51</v>
      </c>
      <c r="G2490" s="39">
        <v>61</v>
      </c>
      <c r="H2490" s="39">
        <v>56</v>
      </c>
      <c r="I2490" s="39">
        <v>57</v>
      </c>
      <c r="J2490" s="39">
        <v>58</v>
      </c>
      <c r="K2490" s="39">
        <v>58</v>
      </c>
      <c r="L2490" s="39">
        <v>58</v>
      </c>
      <c r="M2490" s="39">
        <v>58</v>
      </c>
      <c r="N2490" s="39">
        <v>58</v>
      </c>
    </row>
    <row r="2491" spans="1:14" x14ac:dyDescent="0.25">
      <c r="A2491" s="39" t="s">
        <v>135</v>
      </c>
      <c r="B2491" s="39" t="s">
        <v>135</v>
      </c>
      <c r="C2491" s="39">
        <v>6605000</v>
      </c>
      <c r="D2491" s="39">
        <v>3</v>
      </c>
      <c r="E2491" s="39">
        <v>66</v>
      </c>
      <c r="F2491" s="39">
        <v>52</v>
      </c>
      <c r="G2491" s="39">
        <v>50</v>
      </c>
      <c r="H2491" s="39">
        <v>59</v>
      </c>
      <c r="I2491" s="39">
        <v>55</v>
      </c>
      <c r="J2491" s="39">
        <v>56</v>
      </c>
      <c r="K2491" s="39">
        <v>57</v>
      </c>
      <c r="L2491" s="39">
        <v>57</v>
      </c>
      <c r="M2491" s="39">
        <v>57</v>
      </c>
      <c r="N2491" s="39">
        <v>57</v>
      </c>
    </row>
    <row r="2492" spans="1:14" x14ac:dyDescent="0.25">
      <c r="A2492" s="39" t="s">
        <v>135</v>
      </c>
      <c r="B2492" s="39" t="s">
        <v>135</v>
      </c>
      <c r="C2492" s="39">
        <v>6605000</v>
      </c>
      <c r="D2492" s="39">
        <v>4</v>
      </c>
      <c r="E2492" s="39">
        <v>59</v>
      </c>
      <c r="F2492" s="39">
        <v>66</v>
      </c>
      <c r="G2492" s="39">
        <v>52</v>
      </c>
      <c r="H2492" s="39">
        <v>50</v>
      </c>
      <c r="I2492" s="39">
        <v>59</v>
      </c>
      <c r="J2492" s="39">
        <v>55</v>
      </c>
      <c r="K2492" s="39">
        <v>56</v>
      </c>
      <c r="L2492" s="39">
        <v>57</v>
      </c>
      <c r="M2492" s="39">
        <v>57</v>
      </c>
      <c r="N2492" s="39">
        <v>57</v>
      </c>
    </row>
    <row r="2493" spans="1:14" x14ac:dyDescent="0.25">
      <c r="A2493" s="39" t="s">
        <v>135</v>
      </c>
      <c r="B2493" s="39" t="s">
        <v>135</v>
      </c>
      <c r="C2493" s="39">
        <v>6605000</v>
      </c>
      <c r="D2493" s="39">
        <v>5</v>
      </c>
      <c r="E2493" s="39">
        <v>63</v>
      </c>
      <c r="F2493" s="39">
        <v>60</v>
      </c>
      <c r="G2493" s="39">
        <v>66</v>
      </c>
      <c r="H2493" s="39">
        <v>52</v>
      </c>
      <c r="I2493" s="39">
        <v>51</v>
      </c>
      <c r="J2493" s="39">
        <v>60</v>
      </c>
      <c r="K2493" s="39">
        <v>55</v>
      </c>
      <c r="L2493" s="39">
        <v>56</v>
      </c>
      <c r="M2493" s="39">
        <v>57</v>
      </c>
      <c r="N2493" s="39">
        <v>57</v>
      </c>
    </row>
    <row r="2494" spans="1:14" x14ac:dyDescent="0.25">
      <c r="A2494" s="39" t="s">
        <v>135</v>
      </c>
      <c r="B2494" s="39" t="s">
        <v>135</v>
      </c>
      <c r="C2494" s="39">
        <v>6605000</v>
      </c>
      <c r="D2494" s="39">
        <v>6</v>
      </c>
      <c r="E2494" s="39">
        <v>55</v>
      </c>
      <c r="F2494" s="39">
        <v>65</v>
      </c>
      <c r="G2494" s="39">
        <v>62</v>
      </c>
      <c r="H2494" s="39">
        <v>69</v>
      </c>
      <c r="I2494" s="39">
        <v>54</v>
      </c>
      <c r="J2494" s="39">
        <v>53</v>
      </c>
      <c r="K2494" s="39">
        <v>62</v>
      </c>
      <c r="L2494" s="39">
        <v>57</v>
      </c>
      <c r="M2494" s="39">
        <v>58</v>
      </c>
      <c r="N2494" s="39">
        <v>59</v>
      </c>
    </row>
    <row r="2495" spans="1:14" x14ac:dyDescent="0.25">
      <c r="A2495" s="39" t="s">
        <v>135</v>
      </c>
      <c r="B2495" s="39" t="s">
        <v>135</v>
      </c>
      <c r="C2495" s="39">
        <v>6605000</v>
      </c>
      <c r="D2495" s="39">
        <v>7</v>
      </c>
      <c r="E2495" s="39">
        <v>51</v>
      </c>
      <c r="F2495" s="39">
        <v>55</v>
      </c>
      <c r="G2495" s="39">
        <v>65</v>
      </c>
      <c r="H2495" s="39">
        <v>62</v>
      </c>
      <c r="I2495" s="39">
        <v>69</v>
      </c>
      <c r="J2495" s="39">
        <v>55</v>
      </c>
      <c r="K2495" s="39">
        <v>53</v>
      </c>
      <c r="L2495" s="39">
        <v>62</v>
      </c>
      <c r="M2495" s="39">
        <v>58</v>
      </c>
      <c r="N2495" s="39">
        <v>59</v>
      </c>
    </row>
    <row r="2496" spans="1:14" x14ac:dyDescent="0.25">
      <c r="A2496" s="39" t="s">
        <v>135</v>
      </c>
      <c r="B2496" s="39" t="s">
        <v>135</v>
      </c>
      <c r="C2496" s="39">
        <v>6605000</v>
      </c>
      <c r="D2496" s="39">
        <v>8</v>
      </c>
      <c r="E2496" s="39">
        <v>63</v>
      </c>
      <c r="F2496" s="39">
        <v>50</v>
      </c>
      <c r="G2496" s="39">
        <v>54</v>
      </c>
      <c r="H2496" s="39">
        <v>64</v>
      </c>
      <c r="I2496" s="39">
        <v>61</v>
      </c>
      <c r="J2496" s="39">
        <v>68</v>
      </c>
      <c r="K2496" s="39">
        <v>54</v>
      </c>
      <c r="L2496" s="39">
        <v>52</v>
      </c>
      <c r="M2496" s="39">
        <v>61</v>
      </c>
      <c r="N2496" s="39">
        <v>57</v>
      </c>
    </row>
    <row r="2497" spans="1:14" x14ac:dyDescent="0.25">
      <c r="A2497" s="39" t="s">
        <v>135</v>
      </c>
      <c r="B2497" s="39" t="s">
        <v>135</v>
      </c>
      <c r="C2497" s="39">
        <v>6605000</v>
      </c>
      <c r="D2497" s="39">
        <v>9</v>
      </c>
      <c r="E2497" s="39">
        <v>77</v>
      </c>
      <c r="F2497" s="39">
        <v>64</v>
      </c>
      <c r="G2497" s="39">
        <v>51</v>
      </c>
      <c r="H2497" s="39">
        <v>55</v>
      </c>
      <c r="I2497" s="39">
        <v>65</v>
      </c>
      <c r="J2497" s="39">
        <v>62</v>
      </c>
      <c r="K2497" s="39">
        <v>69</v>
      </c>
      <c r="L2497" s="39">
        <v>55</v>
      </c>
      <c r="M2497" s="39">
        <v>53</v>
      </c>
      <c r="N2497" s="39">
        <v>62</v>
      </c>
    </row>
    <row r="2498" spans="1:14" x14ac:dyDescent="0.25">
      <c r="A2498" s="39" t="s">
        <v>135</v>
      </c>
      <c r="B2498" s="39" t="s">
        <v>135</v>
      </c>
      <c r="C2498" s="39">
        <v>6606000</v>
      </c>
      <c r="D2498" s="39">
        <v>0</v>
      </c>
      <c r="E2498" s="39">
        <v>61</v>
      </c>
      <c r="F2498" s="39">
        <v>57</v>
      </c>
      <c r="G2498" s="39">
        <v>58</v>
      </c>
      <c r="H2498" s="39">
        <v>59</v>
      </c>
      <c r="I2498" s="39">
        <v>59</v>
      </c>
      <c r="J2498" s="39">
        <v>59</v>
      </c>
      <c r="K2498" s="39">
        <v>59</v>
      </c>
      <c r="L2498" s="39">
        <v>59</v>
      </c>
      <c r="M2498" s="39">
        <v>59</v>
      </c>
      <c r="N2498" s="39">
        <v>59</v>
      </c>
    </row>
    <row r="2499" spans="1:14" x14ac:dyDescent="0.25">
      <c r="A2499" s="39" t="s">
        <v>135</v>
      </c>
      <c r="B2499" s="39" t="s">
        <v>135</v>
      </c>
      <c r="C2499" s="39">
        <v>6606000</v>
      </c>
      <c r="D2499" s="39">
        <v>1</v>
      </c>
      <c r="E2499" s="39">
        <v>63</v>
      </c>
      <c r="F2499" s="39">
        <v>60</v>
      </c>
      <c r="G2499" s="39">
        <v>56</v>
      </c>
      <c r="H2499" s="39">
        <v>57</v>
      </c>
      <c r="I2499" s="39">
        <v>58</v>
      </c>
      <c r="J2499" s="39">
        <v>58</v>
      </c>
      <c r="K2499" s="39">
        <v>58</v>
      </c>
      <c r="L2499" s="39">
        <v>58</v>
      </c>
      <c r="M2499" s="39">
        <v>58</v>
      </c>
      <c r="N2499" s="39">
        <v>58</v>
      </c>
    </row>
    <row r="2500" spans="1:14" x14ac:dyDescent="0.25">
      <c r="A2500" s="39" t="s">
        <v>135</v>
      </c>
      <c r="B2500" s="39" t="s">
        <v>135</v>
      </c>
      <c r="C2500" s="39">
        <v>6606000</v>
      </c>
      <c r="D2500" s="39">
        <v>10</v>
      </c>
      <c r="E2500" s="39">
        <v>63</v>
      </c>
      <c r="F2500" s="39">
        <v>54</v>
      </c>
      <c r="G2500" s="39">
        <v>52</v>
      </c>
      <c r="H2500" s="39">
        <v>47</v>
      </c>
      <c r="I2500" s="39">
        <v>56</v>
      </c>
      <c r="J2500" s="39">
        <v>54</v>
      </c>
      <c r="K2500" s="39">
        <v>56</v>
      </c>
      <c r="L2500" s="39">
        <v>56</v>
      </c>
      <c r="M2500" s="39">
        <v>50</v>
      </c>
      <c r="N2500" s="39">
        <v>63</v>
      </c>
    </row>
    <row r="2501" spans="1:14" x14ac:dyDescent="0.25">
      <c r="A2501" s="39" t="s">
        <v>135</v>
      </c>
      <c r="B2501" s="39" t="s">
        <v>135</v>
      </c>
      <c r="C2501" s="39">
        <v>6606000</v>
      </c>
      <c r="D2501" s="39">
        <v>11</v>
      </c>
      <c r="E2501" s="39">
        <v>57</v>
      </c>
      <c r="F2501" s="39">
        <v>62</v>
      </c>
      <c r="G2501" s="39">
        <v>54</v>
      </c>
      <c r="H2501" s="39">
        <v>51</v>
      </c>
      <c r="I2501" s="39">
        <v>47</v>
      </c>
      <c r="J2501" s="39">
        <v>55</v>
      </c>
      <c r="K2501" s="39">
        <v>53</v>
      </c>
      <c r="L2501" s="39">
        <v>55</v>
      </c>
      <c r="M2501" s="39">
        <v>56</v>
      </c>
      <c r="N2501" s="39">
        <v>49</v>
      </c>
    </row>
    <row r="2502" spans="1:14" x14ac:dyDescent="0.25">
      <c r="A2502" s="39" t="s">
        <v>135</v>
      </c>
      <c r="B2502" s="39" t="s">
        <v>135</v>
      </c>
      <c r="C2502" s="39">
        <v>6606000</v>
      </c>
      <c r="D2502" s="39">
        <v>12</v>
      </c>
      <c r="E2502" s="39">
        <v>65</v>
      </c>
      <c r="F2502" s="39">
        <v>51</v>
      </c>
      <c r="G2502" s="39">
        <v>56</v>
      </c>
      <c r="H2502" s="39">
        <v>48</v>
      </c>
      <c r="I2502" s="39">
        <v>45</v>
      </c>
      <c r="J2502" s="39">
        <v>42</v>
      </c>
      <c r="K2502" s="39">
        <v>49</v>
      </c>
      <c r="L2502" s="39">
        <v>47</v>
      </c>
      <c r="M2502" s="39">
        <v>49</v>
      </c>
      <c r="N2502" s="39">
        <v>50</v>
      </c>
    </row>
    <row r="2503" spans="1:14" x14ac:dyDescent="0.25">
      <c r="A2503" s="39" t="s">
        <v>135</v>
      </c>
      <c r="B2503" s="39" t="s">
        <v>135</v>
      </c>
      <c r="C2503" s="39">
        <v>6606000</v>
      </c>
      <c r="D2503" s="39">
        <v>2</v>
      </c>
      <c r="E2503" s="39">
        <v>49</v>
      </c>
      <c r="F2503" s="39">
        <v>61</v>
      </c>
      <c r="G2503" s="39">
        <v>59</v>
      </c>
      <c r="H2503" s="39">
        <v>55</v>
      </c>
      <c r="I2503" s="39">
        <v>55</v>
      </c>
      <c r="J2503" s="39">
        <v>56</v>
      </c>
      <c r="K2503" s="39">
        <v>56</v>
      </c>
      <c r="L2503" s="39">
        <v>56</v>
      </c>
      <c r="M2503" s="39">
        <v>56</v>
      </c>
      <c r="N2503" s="39">
        <v>56</v>
      </c>
    </row>
    <row r="2504" spans="1:14" x14ac:dyDescent="0.25">
      <c r="A2504" s="39" t="s">
        <v>135</v>
      </c>
      <c r="B2504" s="39" t="s">
        <v>135</v>
      </c>
      <c r="C2504" s="39">
        <v>6606000</v>
      </c>
      <c r="D2504" s="39">
        <v>3</v>
      </c>
      <c r="E2504" s="39">
        <v>53</v>
      </c>
      <c r="F2504" s="39">
        <v>47</v>
      </c>
      <c r="G2504" s="39">
        <v>59</v>
      </c>
      <c r="H2504" s="39">
        <v>56</v>
      </c>
      <c r="I2504" s="39">
        <v>52</v>
      </c>
      <c r="J2504" s="39">
        <v>53</v>
      </c>
      <c r="K2504" s="39">
        <v>54</v>
      </c>
      <c r="L2504" s="39">
        <v>54</v>
      </c>
      <c r="M2504" s="39">
        <v>54</v>
      </c>
      <c r="N2504" s="39">
        <v>54</v>
      </c>
    </row>
    <row r="2505" spans="1:14" x14ac:dyDescent="0.25">
      <c r="A2505" s="39" t="s">
        <v>135</v>
      </c>
      <c r="B2505" s="39" t="s">
        <v>135</v>
      </c>
      <c r="C2505" s="39">
        <v>6606000</v>
      </c>
      <c r="D2505" s="39">
        <v>4</v>
      </c>
      <c r="E2505" s="39">
        <v>55</v>
      </c>
      <c r="F2505" s="39">
        <v>56</v>
      </c>
      <c r="G2505" s="39">
        <v>50</v>
      </c>
      <c r="H2505" s="39">
        <v>62</v>
      </c>
      <c r="I2505" s="39">
        <v>60</v>
      </c>
      <c r="J2505" s="39">
        <v>55</v>
      </c>
      <c r="K2505" s="39">
        <v>56</v>
      </c>
      <c r="L2505" s="39">
        <v>57</v>
      </c>
      <c r="M2505" s="39">
        <v>57</v>
      </c>
      <c r="N2505" s="39">
        <v>57</v>
      </c>
    </row>
    <row r="2506" spans="1:14" x14ac:dyDescent="0.25">
      <c r="A2506" s="39" t="s">
        <v>135</v>
      </c>
      <c r="B2506" s="39" t="s">
        <v>135</v>
      </c>
      <c r="C2506" s="39">
        <v>6606000</v>
      </c>
      <c r="D2506" s="39">
        <v>5</v>
      </c>
      <c r="E2506" s="39">
        <v>55</v>
      </c>
      <c r="F2506" s="39">
        <v>57</v>
      </c>
      <c r="G2506" s="39">
        <v>57</v>
      </c>
      <c r="H2506" s="39">
        <v>51</v>
      </c>
      <c r="I2506" s="39">
        <v>64</v>
      </c>
      <c r="J2506" s="39">
        <v>61</v>
      </c>
      <c r="K2506" s="39">
        <v>57</v>
      </c>
      <c r="L2506" s="39">
        <v>58</v>
      </c>
      <c r="M2506" s="39">
        <v>59</v>
      </c>
      <c r="N2506" s="39">
        <v>59</v>
      </c>
    </row>
    <row r="2507" spans="1:14" x14ac:dyDescent="0.25">
      <c r="A2507" s="39" t="s">
        <v>135</v>
      </c>
      <c r="B2507" s="39" t="s">
        <v>135</v>
      </c>
      <c r="C2507" s="39">
        <v>6606000</v>
      </c>
      <c r="D2507" s="39">
        <v>6</v>
      </c>
      <c r="E2507" s="39">
        <v>58</v>
      </c>
      <c r="F2507" s="39">
        <v>55</v>
      </c>
      <c r="G2507" s="39">
        <v>57</v>
      </c>
      <c r="H2507" s="39">
        <v>58</v>
      </c>
      <c r="I2507" s="39">
        <v>52</v>
      </c>
      <c r="J2507" s="39">
        <v>65</v>
      </c>
      <c r="K2507" s="39">
        <v>62</v>
      </c>
      <c r="L2507" s="39">
        <v>58</v>
      </c>
      <c r="M2507" s="39">
        <v>59</v>
      </c>
      <c r="N2507" s="39">
        <v>59</v>
      </c>
    </row>
    <row r="2508" spans="1:14" x14ac:dyDescent="0.25">
      <c r="A2508" s="39" t="s">
        <v>135</v>
      </c>
      <c r="B2508" s="39" t="s">
        <v>135</v>
      </c>
      <c r="C2508" s="39">
        <v>6606000</v>
      </c>
      <c r="D2508" s="39">
        <v>7</v>
      </c>
      <c r="E2508" s="39">
        <v>48</v>
      </c>
      <c r="F2508" s="39">
        <v>56</v>
      </c>
      <c r="G2508" s="39">
        <v>54</v>
      </c>
      <c r="H2508" s="39">
        <v>56</v>
      </c>
      <c r="I2508" s="39">
        <v>57</v>
      </c>
      <c r="J2508" s="39">
        <v>51</v>
      </c>
      <c r="K2508" s="39">
        <v>63</v>
      </c>
      <c r="L2508" s="39">
        <v>61</v>
      </c>
      <c r="M2508" s="39">
        <v>56</v>
      </c>
      <c r="N2508" s="39">
        <v>57</v>
      </c>
    </row>
    <row r="2509" spans="1:14" x14ac:dyDescent="0.25">
      <c r="A2509" s="39" t="s">
        <v>135</v>
      </c>
      <c r="B2509" s="39" t="s">
        <v>135</v>
      </c>
      <c r="C2509" s="39">
        <v>6606000</v>
      </c>
      <c r="D2509" s="39">
        <v>8</v>
      </c>
      <c r="E2509" s="39">
        <v>53</v>
      </c>
      <c r="F2509" s="39">
        <v>49</v>
      </c>
      <c r="G2509" s="39">
        <v>58</v>
      </c>
      <c r="H2509" s="39">
        <v>55</v>
      </c>
      <c r="I2509" s="39">
        <v>57</v>
      </c>
      <c r="J2509" s="39">
        <v>58</v>
      </c>
      <c r="K2509" s="39">
        <v>52</v>
      </c>
      <c r="L2509" s="39">
        <v>65</v>
      </c>
      <c r="M2509" s="39">
        <v>62</v>
      </c>
      <c r="N2509" s="39">
        <v>58</v>
      </c>
    </row>
    <row r="2510" spans="1:14" x14ac:dyDescent="0.25">
      <c r="A2510" s="39" t="s">
        <v>135</v>
      </c>
      <c r="B2510" s="39" t="s">
        <v>135</v>
      </c>
      <c r="C2510" s="39">
        <v>6606000</v>
      </c>
      <c r="D2510" s="39">
        <v>9</v>
      </c>
      <c r="E2510" s="39">
        <v>56</v>
      </c>
      <c r="F2510" s="39">
        <v>53</v>
      </c>
      <c r="G2510" s="39">
        <v>49</v>
      </c>
      <c r="H2510" s="39">
        <v>57</v>
      </c>
      <c r="I2510" s="39">
        <v>55</v>
      </c>
      <c r="J2510" s="39">
        <v>57</v>
      </c>
      <c r="K2510" s="39">
        <v>58</v>
      </c>
      <c r="L2510" s="39">
        <v>51</v>
      </c>
      <c r="M2510" s="39">
        <v>64</v>
      </c>
      <c r="N2510" s="39">
        <v>62</v>
      </c>
    </row>
    <row r="2511" spans="1:14" x14ac:dyDescent="0.25">
      <c r="A2511" s="39" t="s">
        <v>135</v>
      </c>
      <c r="B2511" s="39" t="s">
        <v>135</v>
      </c>
      <c r="C2511" s="39">
        <v>6701000</v>
      </c>
      <c r="D2511" s="39">
        <v>0</v>
      </c>
      <c r="E2511" s="39">
        <v>193</v>
      </c>
      <c r="F2511" s="39">
        <v>180</v>
      </c>
      <c r="G2511" s="39">
        <v>198</v>
      </c>
      <c r="H2511" s="39">
        <v>190</v>
      </c>
      <c r="I2511" s="39">
        <v>190</v>
      </c>
      <c r="J2511" s="39">
        <v>190</v>
      </c>
      <c r="K2511" s="39">
        <v>190</v>
      </c>
      <c r="L2511" s="39">
        <v>190</v>
      </c>
      <c r="M2511" s="39">
        <v>190</v>
      </c>
      <c r="N2511" s="39">
        <v>190</v>
      </c>
    </row>
    <row r="2512" spans="1:14" x14ac:dyDescent="0.25">
      <c r="A2512" s="39" t="s">
        <v>135</v>
      </c>
      <c r="B2512" s="39" t="s">
        <v>135</v>
      </c>
      <c r="C2512" s="39">
        <v>6701000</v>
      </c>
      <c r="D2512" s="39">
        <v>1</v>
      </c>
      <c r="E2512" s="39">
        <v>200</v>
      </c>
      <c r="F2512" s="39">
        <v>176</v>
      </c>
      <c r="G2512" s="39">
        <v>164</v>
      </c>
      <c r="H2512" s="39">
        <v>181</v>
      </c>
      <c r="I2512" s="39">
        <v>174</v>
      </c>
      <c r="J2512" s="39">
        <v>174</v>
      </c>
      <c r="K2512" s="39">
        <v>174</v>
      </c>
      <c r="L2512" s="39">
        <v>174</v>
      </c>
      <c r="M2512" s="39">
        <v>174</v>
      </c>
      <c r="N2512" s="39">
        <v>174</v>
      </c>
    </row>
    <row r="2513" spans="1:14" x14ac:dyDescent="0.25">
      <c r="A2513" s="39" t="s">
        <v>135</v>
      </c>
      <c r="B2513" s="39" t="s">
        <v>135</v>
      </c>
      <c r="C2513" s="39">
        <v>6701000</v>
      </c>
      <c r="D2513" s="39">
        <v>10</v>
      </c>
      <c r="E2513" s="39">
        <v>194</v>
      </c>
      <c r="F2513" s="39">
        <v>201</v>
      </c>
      <c r="G2513" s="39">
        <v>192</v>
      </c>
      <c r="H2513" s="39">
        <v>166</v>
      </c>
      <c r="I2513" s="39">
        <v>166</v>
      </c>
      <c r="J2513" s="39">
        <v>167</v>
      </c>
      <c r="K2513" s="39">
        <v>145</v>
      </c>
      <c r="L2513" s="39">
        <v>178</v>
      </c>
      <c r="M2513" s="39">
        <v>147</v>
      </c>
      <c r="N2513" s="39">
        <v>173</v>
      </c>
    </row>
    <row r="2514" spans="1:14" x14ac:dyDescent="0.25">
      <c r="A2514" s="39" t="s">
        <v>135</v>
      </c>
      <c r="B2514" s="39" t="s">
        <v>135</v>
      </c>
      <c r="C2514" s="39">
        <v>6701000</v>
      </c>
      <c r="D2514" s="39">
        <v>11</v>
      </c>
      <c r="E2514" s="39">
        <v>137</v>
      </c>
      <c r="F2514" s="39">
        <v>189</v>
      </c>
      <c r="G2514" s="39">
        <v>195</v>
      </c>
      <c r="H2514" s="39">
        <v>187</v>
      </c>
      <c r="I2514" s="39">
        <v>161</v>
      </c>
      <c r="J2514" s="39">
        <v>162</v>
      </c>
      <c r="K2514" s="39">
        <v>163</v>
      </c>
      <c r="L2514" s="39">
        <v>141</v>
      </c>
      <c r="M2514" s="39">
        <v>173</v>
      </c>
      <c r="N2514" s="39">
        <v>143</v>
      </c>
    </row>
    <row r="2515" spans="1:14" x14ac:dyDescent="0.25">
      <c r="A2515" s="39" t="s">
        <v>135</v>
      </c>
      <c r="B2515" s="39" t="s">
        <v>135</v>
      </c>
      <c r="C2515" s="39">
        <v>6701000</v>
      </c>
      <c r="D2515" s="39">
        <v>12</v>
      </c>
      <c r="E2515" s="39">
        <v>148</v>
      </c>
      <c r="F2515" s="39">
        <v>133</v>
      </c>
      <c r="G2515" s="39">
        <v>184</v>
      </c>
      <c r="H2515" s="39">
        <v>190</v>
      </c>
      <c r="I2515" s="39">
        <v>181</v>
      </c>
      <c r="J2515" s="39">
        <v>157</v>
      </c>
      <c r="K2515" s="39">
        <v>157</v>
      </c>
      <c r="L2515" s="39">
        <v>158</v>
      </c>
      <c r="M2515" s="39">
        <v>137</v>
      </c>
      <c r="N2515" s="39">
        <v>168</v>
      </c>
    </row>
    <row r="2516" spans="1:14" x14ac:dyDescent="0.25">
      <c r="A2516" s="39" t="s">
        <v>135</v>
      </c>
      <c r="B2516" s="39" t="s">
        <v>135</v>
      </c>
      <c r="C2516" s="39">
        <v>6701000</v>
      </c>
      <c r="D2516" s="39">
        <v>2</v>
      </c>
      <c r="E2516" s="39">
        <v>163</v>
      </c>
      <c r="F2516" s="39">
        <v>191</v>
      </c>
      <c r="G2516" s="39">
        <v>168</v>
      </c>
      <c r="H2516" s="39">
        <v>157</v>
      </c>
      <c r="I2516" s="39">
        <v>173</v>
      </c>
      <c r="J2516" s="39">
        <v>166</v>
      </c>
      <c r="K2516" s="39">
        <v>166</v>
      </c>
      <c r="L2516" s="39">
        <v>166</v>
      </c>
      <c r="M2516" s="39">
        <v>166</v>
      </c>
      <c r="N2516" s="39">
        <v>166</v>
      </c>
    </row>
    <row r="2517" spans="1:14" x14ac:dyDescent="0.25">
      <c r="A2517" s="39" t="s">
        <v>135</v>
      </c>
      <c r="B2517" s="39" t="s">
        <v>135</v>
      </c>
      <c r="C2517" s="39">
        <v>6701000</v>
      </c>
      <c r="D2517" s="39">
        <v>3</v>
      </c>
      <c r="E2517" s="39">
        <v>194</v>
      </c>
      <c r="F2517" s="39">
        <v>161</v>
      </c>
      <c r="G2517" s="39">
        <v>189</v>
      </c>
      <c r="H2517" s="39">
        <v>166</v>
      </c>
      <c r="I2517" s="39">
        <v>155</v>
      </c>
      <c r="J2517" s="39">
        <v>171</v>
      </c>
      <c r="K2517" s="39">
        <v>164</v>
      </c>
      <c r="L2517" s="39">
        <v>164</v>
      </c>
      <c r="M2517" s="39">
        <v>164</v>
      </c>
      <c r="N2517" s="39">
        <v>164</v>
      </c>
    </row>
    <row r="2518" spans="1:14" x14ac:dyDescent="0.25">
      <c r="A2518" s="39" t="s">
        <v>135</v>
      </c>
      <c r="B2518" s="39" t="s">
        <v>135</v>
      </c>
      <c r="C2518" s="39">
        <v>6701000</v>
      </c>
      <c r="D2518" s="39">
        <v>4</v>
      </c>
      <c r="E2518" s="39">
        <v>154</v>
      </c>
      <c r="F2518" s="39">
        <v>189</v>
      </c>
      <c r="G2518" s="39">
        <v>157</v>
      </c>
      <c r="H2518" s="39">
        <v>184</v>
      </c>
      <c r="I2518" s="39">
        <v>162</v>
      </c>
      <c r="J2518" s="39">
        <v>151</v>
      </c>
      <c r="K2518" s="39">
        <v>166</v>
      </c>
      <c r="L2518" s="39">
        <v>160</v>
      </c>
      <c r="M2518" s="39">
        <v>160</v>
      </c>
      <c r="N2518" s="39">
        <v>160</v>
      </c>
    </row>
    <row r="2519" spans="1:14" x14ac:dyDescent="0.25">
      <c r="A2519" s="39" t="s">
        <v>135</v>
      </c>
      <c r="B2519" s="39" t="s">
        <v>135</v>
      </c>
      <c r="C2519" s="39">
        <v>6701000</v>
      </c>
      <c r="D2519" s="39">
        <v>5</v>
      </c>
      <c r="E2519" s="39">
        <v>175</v>
      </c>
      <c r="F2519" s="39">
        <v>151</v>
      </c>
      <c r="G2519" s="39">
        <v>186</v>
      </c>
      <c r="H2519" s="39">
        <v>154</v>
      </c>
      <c r="I2519" s="39">
        <v>180</v>
      </c>
      <c r="J2519" s="39">
        <v>159</v>
      </c>
      <c r="K2519" s="39">
        <v>148</v>
      </c>
      <c r="L2519" s="39">
        <v>163</v>
      </c>
      <c r="M2519" s="39">
        <v>157</v>
      </c>
      <c r="N2519" s="39">
        <v>157</v>
      </c>
    </row>
    <row r="2520" spans="1:14" x14ac:dyDescent="0.25">
      <c r="A2520" s="39" t="s">
        <v>135</v>
      </c>
      <c r="B2520" s="39" t="s">
        <v>135</v>
      </c>
      <c r="C2520" s="39">
        <v>6701000</v>
      </c>
      <c r="D2520" s="39">
        <v>6</v>
      </c>
      <c r="E2520" s="39">
        <v>171</v>
      </c>
      <c r="F2520" s="39">
        <v>172</v>
      </c>
      <c r="G2520" s="39">
        <v>149</v>
      </c>
      <c r="H2520" s="39">
        <v>183</v>
      </c>
      <c r="I2520" s="39">
        <v>152</v>
      </c>
      <c r="J2520" s="39">
        <v>178</v>
      </c>
      <c r="K2520" s="39">
        <v>157</v>
      </c>
      <c r="L2520" s="39">
        <v>146</v>
      </c>
      <c r="M2520" s="39">
        <v>161</v>
      </c>
      <c r="N2520" s="39">
        <v>155</v>
      </c>
    </row>
    <row r="2521" spans="1:14" x14ac:dyDescent="0.25">
      <c r="A2521" s="39" t="s">
        <v>135</v>
      </c>
      <c r="B2521" s="39" t="s">
        <v>135</v>
      </c>
      <c r="C2521" s="39">
        <v>6701000</v>
      </c>
      <c r="D2521" s="39">
        <v>7</v>
      </c>
      <c r="E2521" s="39">
        <v>169</v>
      </c>
      <c r="F2521" s="39">
        <v>169</v>
      </c>
      <c r="G2521" s="39">
        <v>170</v>
      </c>
      <c r="H2521" s="39">
        <v>147</v>
      </c>
      <c r="I2521" s="39">
        <v>181</v>
      </c>
      <c r="J2521" s="39">
        <v>150</v>
      </c>
      <c r="K2521" s="39">
        <v>175</v>
      </c>
      <c r="L2521" s="39">
        <v>155</v>
      </c>
      <c r="M2521" s="39">
        <v>144</v>
      </c>
      <c r="N2521" s="39">
        <v>159</v>
      </c>
    </row>
    <row r="2522" spans="1:14" x14ac:dyDescent="0.25">
      <c r="A2522" s="39" t="s">
        <v>135</v>
      </c>
      <c r="B2522" s="39" t="s">
        <v>135</v>
      </c>
      <c r="C2522" s="39">
        <v>6701000</v>
      </c>
      <c r="D2522" s="39">
        <v>8</v>
      </c>
      <c r="E2522" s="39">
        <v>197</v>
      </c>
      <c r="F2522" s="39">
        <v>170</v>
      </c>
      <c r="G2522" s="39">
        <v>171</v>
      </c>
      <c r="H2522" s="39">
        <v>172</v>
      </c>
      <c r="I2522" s="39">
        <v>148</v>
      </c>
      <c r="J2522" s="39">
        <v>183</v>
      </c>
      <c r="K2522" s="39">
        <v>151</v>
      </c>
      <c r="L2522" s="39">
        <v>177</v>
      </c>
      <c r="M2522" s="39">
        <v>156</v>
      </c>
      <c r="N2522" s="39">
        <v>145</v>
      </c>
    </row>
    <row r="2523" spans="1:14" x14ac:dyDescent="0.25">
      <c r="A2523" s="39" t="s">
        <v>135</v>
      </c>
      <c r="B2523" s="39" t="s">
        <v>135</v>
      </c>
      <c r="C2523" s="39">
        <v>6701000</v>
      </c>
      <c r="D2523" s="39">
        <v>9</v>
      </c>
      <c r="E2523" s="39">
        <v>203</v>
      </c>
      <c r="F2523" s="39">
        <v>194</v>
      </c>
      <c r="G2523" s="39">
        <v>168</v>
      </c>
      <c r="H2523" s="39">
        <v>169</v>
      </c>
      <c r="I2523" s="39">
        <v>170</v>
      </c>
      <c r="J2523" s="39">
        <v>147</v>
      </c>
      <c r="K2523" s="39">
        <v>180</v>
      </c>
      <c r="L2523" s="39">
        <v>149</v>
      </c>
      <c r="M2523" s="39">
        <v>175</v>
      </c>
      <c r="N2523" s="39">
        <v>154</v>
      </c>
    </row>
    <row r="2524" spans="1:14" x14ac:dyDescent="0.25">
      <c r="A2524" s="39" t="s">
        <v>135</v>
      </c>
      <c r="B2524" s="39" t="s">
        <v>135</v>
      </c>
      <c r="C2524" s="39">
        <v>6703000</v>
      </c>
      <c r="D2524" s="39">
        <v>0</v>
      </c>
      <c r="E2524" s="39">
        <v>53</v>
      </c>
      <c r="F2524" s="39">
        <v>52</v>
      </c>
      <c r="G2524" s="39">
        <v>53</v>
      </c>
      <c r="H2524" s="39">
        <v>53</v>
      </c>
      <c r="I2524" s="39">
        <v>53</v>
      </c>
      <c r="J2524" s="39">
        <v>53</v>
      </c>
      <c r="K2524" s="39">
        <v>53</v>
      </c>
      <c r="L2524" s="39">
        <v>53</v>
      </c>
      <c r="M2524" s="39">
        <v>53</v>
      </c>
      <c r="N2524" s="39">
        <v>53</v>
      </c>
    </row>
    <row r="2525" spans="1:14" x14ac:dyDescent="0.25">
      <c r="A2525" s="39" t="s">
        <v>135</v>
      </c>
      <c r="B2525" s="39" t="s">
        <v>135</v>
      </c>
      <c r="C2525" s="39">
        <v>6703000</v>
      </c>
      <c r="D2525" s="39">
        <v>1</v>
      </c>
      <c r="E2525" s="39">
        <v>55</v>
      </c>
      <c r="F2525" s="39">
        <v>55</v>
      </c>
      <c r="G2525" s="39">
        <v>54</v>
      </c>
      <c r="H2525" s="39">
        <v>56</v>
      </c>
      <c r="I2525" s="39">
        <v>55</v>
      </c>
      <c r="J2525" s="39">
        <v>55</v>
      </c>
      <c r="K2525" s="39">
        <v>55</v>
      </c>
      <c r="L2525" s="39">
        <v>55</v>
      </c>
      <c r="M2525" s="39">
        <v>55</v>
      </c>
      <c r="N2525" s="39">
        <v>55</v>
      </c>
    </row>
    <row r="2526" spans="1:14" x14ac:dyDescent="0.25">
      <c r="A2526" s="39" t="s">
        <v>135</v>
      </c>
      <c r="B2526" s="39" t="s">
        <v>135</v>
      </c>
      <c r="C2526" s="39">
        <v>6703000</v>
      </c>
      <c r="D2526" s="39">
        <v>10</v>
      </c>
      <c r="E2526" s="39">
        <v>50</v>
      </c>
      <c r="F2526" s="39">
        <v>56</v>
      </c>
      <c r="G2526" s="39">
        <v>36</v>
      </c>
      <c r="H2526" s="39">
        <v>44</v>
      </c>
      <c r="I2526" s="39">
        <v>52</v>
      </c>
      <c r="J2526" s="39">
        <v>51</v>
      </c>
      <c r="K2526" s="39">
        <v>46</v>
      </c>
      <c r="L2526" s="39">
        <v>38</v>
      </c>
      <c r="M2526" s="39">
        <v>31</v>
      </c>
      <c r="N2526" s="39">
        <v>39</v>
      </c>
    </row>
    <row r="2527" spans="1:14" x14ac:dyDescent="0.25">
      <c r="A2527" s="39" t="s">
        <v>135</v>
      </c>
      <c r="B2527" s="39" t="s">
        <v>135</v>
      </c>
      <c r="C2527" s="39">
        <v>6703000</v>
      </c>
      <c r="D2527" s="39">
        <v>11</v>
      </c>
      <c r="E2527" s="39">
        <v>54</v>
      </c>
      <c r="F2527" s="39">
        <v>46</v>
      </c>
      <c r="G2527" s="39">
        <v>52</v>
      </c>
      <c r="H2527" s="39">
        <v>34</v>
      </c>
      <c r="I2527" s="39">
        <v>41</v>
      </c>
      <c r="J2527" s="39">
        <v>49</v>
      </c>
      <c r="K2527" s="39">
        <v>47</v>
      </c>
      <c r="L2527" s="39">
        <v>42</v>
      </c>
      <c r="M2527" s="39">
        <v>35</v>
      </c>
      <c r="N2527" s="39">
        <v>29</v>
      </c>
    </row>
    <row r="2528" spans="1:14" x14ac:dyDescent="0.25">
      <c r="A2528" s="39" t="s">
        <v>135</v>
      </c>
      <c r="B2528" s="39" t="s">
        <v>135</v>
      </c>
      <c r="C2528" s="39">
        <v>6703000</v>
      </c>
      <c r="D2528" s="39">
        <v>12</v>
      </c>
      <c r="E2528" s="39">
        <v>40</v>
      </c>
      <c r="F2528" s="39">
        <v>53</v>
      </c>
      <c r="G2528" s="39">
        <v>45</v>
      </c>
      <c r="H2528" s="39">
        <v>51</v>
      </c>
      <c r="I2528" s="39">
        <v>33</v>
      </c>
      <c r="J2528" s="39">
        <v>40</v>
      </c>
      <c r="K2528" s="39">
        <v>48</v>
      </c>
      <c r="L2528" s="39">
        <v>46</v>
      </c>
      <c r="M2528" s="39">
        <v>41</v>
      </c>
      <c r="N2528" s="39">
        <v>34</v>
      </c>
    </row>
    <row r="2529" spans="1:14" x14ac:dyDescent="0.25">
      <c r="A2529" s="39" t="s">
        <v>135</v>
      </c>
      <c r="B2529" s="39" t="s">
        <v>135</v>
      </c>
      <c r="C2529" s="39">
        <v>6703000</v>
      </c>
      <c r="D2529" s="39">
        <v>2</v>
      </c>
      <c r="E2529" s="39">
        <v>42</v>
      </c>
      <c r="F2529" s="39">
        <v>51</v>
      </c>
      <c r="G2529" s="39">
        <v>51</v>
      </c>
      <c r="H2529" s="39">
        <v>50</v>
      </c>
      <c r="I2529" s="39">
        <v>52</v>
      </c>
      <c r="J2529" s="39">
        <v>51</v>
      </c>
      <c r="K2529" s="39">
        <v>51</v>
      </c>
      <c r="L2529" s="39">
        <v>51</v>
      </c>
      <c r="M2529" s="39">
        <v>51</v>
      </c>
      <c r="N2529" s="39">
        <v>51</v>
      </c>
    </row>
    <row r="2530" spans="1:14" x14ac:dyDescent="0.25">
      <c r="A2530" s="39" t="s">
        <v>135</v>
      </c>
      <c r="B2530" s="39" t="s">
        <v>135</v>
      </c>
      <c r="C2530" s="39">
        <v>6703000</v>
      </c>
      <c r="D2530" s="39">
        <v>3</v>
      </c>
      <c r="E2530" s="39">
        <v>49</v>
      </c>
      <c r="F2530" s="39">
        <v>41</v>
      </c>
      <c r="G2530" s="39">
        <v>50</v>
      </c>
      <c r="H2530" s="39">
        <v>50</v>
      </c>
      <c r="I2530" s="39">
        <v>49</v>
      </c>
      <c r="J2530" s="39">
        <v>50</v>
      </c>
      <c r="K2530" s="39">
        <v>50</v>
      </c>
      <c r="L2530" s="39">
        <v>50</v>
      </c>
      <c r="M2530" s="39">
        <v>50</v>
      </c>
      <c r="N2530" s="39">
        <v>50</v>
      </c>
    </row>
    <row r="2531" spans="1:14" x14ac:dyDescent="0.25">
      <c r="A2531" s="39" t="s">
        <v>135</v>
      </c>
      <c r="B2531" s="39" t="s">
        <v>135</v>
      </c>
      <c r="C2531" s="39">
        <v>6703000</v>
      </c>
      <c r="D2531" s="39">
        <v>4</v>
      </c>
      <c r="E2531" s="39">
        <v>58</v>
      </c>
      <c r="F2531" s="39">
        <v>48</v>
      </c>
      <c r="G2531" s="39">
        <v>40</v>
      </c>
      <c r="H2531" s="39">
        <v>49</v>
      </c>
      <c r="I2531" s="39">
        <v>49</v>
      </c>
      <c r="J2531" s="39">
        <v>48</v>
      </c>
      <c r="K2531" s="39">
        <v>49</v>
      </c>
      <c r="L2531" s="39">
        <v>49</v>
      </c>
      <c r="M2531" s="39">
        <v>49</v>
      </c>
      <c r="N2531" s="39">
        <v>49</v>
      </c>
    </row>
    <row r="2532" spans="1:14" x14ac:dyDescent="0.25">
      <c r="A2532" s="39" t="s">
        <v>135</v>
      </c>
      <c r="B2532" s="39" t="s">
        <v>135</v>
      </c>
      <c r="C2532" s="39">
        <v>6703000</v>
      </c>
      <c r="D2532" s="39">
        <v>5</v>
      </c>
      <c r="E2532" s="39">
        <v>66</v>
      </c>
      <c r="F2532" s="39">
        <v>59</v>
      </c>
      <c r="G2532" s="39">
        <v>49</v>
      </c>
      <c r="H2532" s="39">
        <v>41</v>
      </c>
      <c r="I2532" s="39">
        <v>50</v>
      </c>
      <c r="J2532" s="39">
        <v>50</v>
      </c>
      <c r="K2532" s="39">
        <v>49</v>
      </c>
      <c r="L2532" s="39">
        <v>50</v>
      </c>
      <c r="M2532" s="39">
        <v>50</v>
      </c>
      <c r="N2532" s="39">
        <v>50</v>
      </c>
    </row>
    <row r="2533" spans="1:14" x14ac:dyDescent="0.25">
      <c r="A2533" s="39" t="s">
        <v>135</v>
      </c>
      <c r="B2533" s="39" t="s">
        <v>135</v>
      </c>
      <c r="C2533" s="39">
        <v>6703000</v>
      </c>
      <c r="D2533" s="39">
        <v>6</v>
      </c>
      <c r="E2533" s="39">
        <v>66</v>
      </c>
      <c r="F2533" s="39">
        <v>64</v>
      </c>
      <c r="G2533" s="39">
        <v>57</v>
      </c>
      <c r="H2533" s="39">
        <v>47</v>
      </c>
      <c r="I2533" s="39">
        <v>39</v>
      </c>
      <c r="J2533" s="39">
        <v>48</v>
      </c>
      <c r="K2533" s="39">
        <v>48</v>
      </c>
      <c r="L2533" s="39">
        <v>47</v>
      </c>
      <c r="M2533" s="39">
        <v>49</v>
      </c>
      <c r="N2533" s="39">
        <v>48</v>
      </c>
    </row>
    <row r="2534" spans="1:14" x14ac:dyDescent="0.25">
      <c r="A2534" s="39" t="s">
        <v>135</v>
      </c>
      <c r="B2534" s="39" t="s">
        <v>135</v>
      </c>
      <c r="C2534" s="39">
        <v>6703000</v>
      </c>
      <c r="D2534" s="39">
        <v>7</v>
      </c>
      <c r="E2534" s="39">
        <v>55</v>
      </c>
      <c r="F2534" s="39">
        <v>65</v>
      </c>
      <c r="G2534" s="39">
        <v>64</v>
      </c>
      <c r="H2534" s="39">
        <v>57</v>
      </c>
      <c r="I2534" s="39">
        <v>47</v>
      </c>
      <c r="J2534" s="39">
        <v>39</v>
      </c>
      <c r="K2534" s="39">
        <v>48</v>
      </c>
      <c r="L2534" s="39">
        <v>48</v>
      </c>
      <c r="M2534" s="39">
        <v>47</v>
      </c>
      <c r="N2534" s="39">
        <v>48</v>
      </c>
    </row>
    <row r="2535" spans="1:14" x14ac:dyDescent="0.25">
      <c r="A2535" s="39" t="s">
        <v>135</v>
      </c>
      <c r="B2535" s="39" t="s">
        <v>135</v>
      </c>
      <c r="C2535" s="39">
        <v>6703000</v>
      </c>
      <c r="D2535" s="39">
        <v>8</v>
      </c>
      <c r="E2535" s="39">
        <v>43</v>
      </c>
      <c r="F2535" s="39">
        <v>52</v>
      </c>
      <c r="G2535" s="39">
        <v>62</v>
      </c>
      <c r="H2535" s="39">
        <v>60</v>
      </c>
      <c r="I2535" s="39">
        <v>54</v>
      </c>
      <c r="J2535" s="39">
        <v>44</v>
      </c>
      <c r="K2535" s="39">
        <v>37</v>
      </c>
      <c r="L2535" s="39">
        <v>45</v>
      </c>
      <c r="M2535" s="39">
        <v>45</v>
      </c>
      <c r="N2535" s="39">
        <v>44</v>
      </c>
    </row>
    <row r="2536" spans="1:14" x14ac:dyDescent="0.25">
      <c r="A2536" s="39" t="s">
        <v>135</v>
      </c>
      <c r="B2536" s="39" t="s">
        <v>135</v>
      </c>
      <c r="C2536" s="39">
        <v>6703000</v>
      </c>
      <c r="D2536" s="39">
        <v>9</v>
      </c>
      <c r="E2536" s="39">
        <v>63</v>
      </c>
      <c r="F2536" s="39">
        <v>41</v>
      </c>
      <c r="G2536" s="39">
        <v>49</v>
      </c>
      <c r="H2536" s="39">
        <v>59</v>
      </c>
      <c r="I2536" s="39">
        <v>58</v>
      </c>
      <c r="J2536" s="39">
        <v>51</v>
      </c>
      <c r="K2536" s="39">
        <v>42</v>
      </c>
      <c r="L2536" s="39">
        <v>35</v>
      </c>
      <c r="M2536" s="39">
        <v>43</v>
      </c>
      <c r="N2536" s="39">
        <v>43</v>
      </c>
    </row>
    <row r="2537" spans="1:14" x14ac:dyDescent="0.25">
      <c r="A2537" s="39" t="s">
        <v>135</v>
      </c>
      <c r="B2537" s="39" t="s">
        <v>135</v>
      </c>
      <c r="C2537" s="39">
        <v>6802000</v>
      </c>
      <c r="D2537" s="39">
        <v>0</v>
      </c>
      <c r="E2537" s="39">
        <v>92</v>
      </c>
      <c r="F2537" s="39">
        <v>81</v>
      </c>
      <c r="G2537" s="39">
        <v>87</v>
      </c>
      <c r="H2537" s="39">
        <v>87</v>
      </c>
      <c r="I2537" s="39">
        <v>87</v>
      </c>
      <c r="J2537" s="39">
        <v>87</v>
      </c>
      <c r="K2537" s="39">
        <v>87</v>
      </c>
      <c r="L2537" s="39">
        <v>87</v>
      </c>
      <c r="M2537" s="39">
        <v>87</v>
      </c>
      <c r="N2537" s="39">
        <v>87</v>
      </c>
    </row>
    <row r="2538" spans="1:14" x14ac:dyDescent="0.25">
      <c r="A2538" s="39" t="s">
        <v>135</v>
      </c>
      <c r="B2538" s="39" t="s">
        <v>135</v>
      </c>
      <c r="C2538" s="39">
        <v>6802000</v>
      </c>
      <c r="D2538" s="39">
        <v>1</v>
      </c>
      <c r="E2538" s="39">
        <v>95</v>
      </c>
      <c r="F2538" s="39">
        <v>92</v>
      </c>
      <c r="G2538" s="39">
        <v>81</v>
      </c>
      <c r="H2538" s="39">
        <v>86</v>
      </c>
      <c r="I2538" s="39">
        <v>86</v>
      </c>
      <c r="J2538" s="39">
        <v>86</v>
      </c>
      <c r="K2538" s="39">
        <v>86</v>
      </c>
      <c r="L2538" s="39">
        <v>86</v>
      </c>
      <c r="M2538" s="39">
        <v>86</v>
      </c>
      <c r="N2538" s="39">
        <v>86</v>
      </c>
    </row>
    <row r="2539" spans="1:14" x14ac:dyDescent="0.25">
      <c r="A2539" s="39" t="s">
        <v>135</v>
      </c>
      <c r="B2539" s="39" t="s">
        <v>135</v>
      </c>
      <c r="C2539" s="39">
        <v>6802000</v>
      </c>
      <c r="D2539" s="39">
        <v>10</v>
      </c>
      <c r="E2539" s="39">
        <v>104</v>
      </c>
      <c r="F2539" s="39">
        <v>94</v>
      </c>
      <c r="G2539" s="39">
        <v>114</v>
      </c>
      <c r="H2539" s="39">
        <v>91</v>
      </c>
      <c r="I2539" s="39">
        <v>108</v>
      </c>
      <c r="J2539" s="39">
        <v>87</v>
      </c>
      <c r="K2539" s="39">
        <v>74</v>
      </c>
      <c r="L2539" s="39">
        <v>98</v>
      </c>
      <c r="M2539" s="39">
        <v>94</v>
      </c>
      <c r="N2539" s="39">
        <v>105</v>
      </c>
    </row>
    <row r="2540" spans="1:14" x14ac:dyDescent="0.25">
      <c r="A2540" s="39" t="s">
        <v>135</v>
      </c>
      <c r="B2540" s="39" t="s">
        <v>135</v>
      </c>
      <c r="C2540" s="39">
        <v>6802000</v>
      </c>
      <c r="D2540" s="39">
        <v>11</v>
      </c>
      <c r="E2540" s="39">
        <v>91</v>
      </c>
      <c r="F2540" s="39">
        <v>103</v>
      </c>
      <c r="G2540" s="39">
        <v>93</v>
      </c>
      <c r="H2540" s="39">
        <v>113</v>
      </c>
      <c r="I2540" s="39">
        <v>90</v>
      </c>
      <c r="J2540" s="39">
        <v>107</v>
      </c>
      <c r="K2540" s="39">
        <v>86</v>
      </c>
      <c r="L2540" s="39">
        <v>74</v>
      </c>
      <c r="M2540" s="39">
        <v>97</v>
      </c>
      <c r="N2540" s="39">
        <v>93</v>
      </c>
    </row>
    <row r="2541" spans="1:14" x14ac:dyDescent="0.25">
      <c r="A2541" s="39" t="s">
        <v>135</v>
      </c>
      <c r="B2541" s="39" t="s">
        <v>135</v>
      </c>
      <c r="C2541" s="39">
        <v>6802000</v>
      </c>
      <c r="D2541" s="39">
        <v>12</v>
      </c>
      <c r="E2541" s="39">
        <v>102</v>
      </c>
      <c r="F2541" s="39">
        <v>87</v>
      </c>
      <c r="G2541" s="39">
        <v>99</v>
      </c>
      <c r="H2541" s="39">
        <v>89</v>
      </c>
      <c r="I2541" s="39">
        <v>108</v>
      </c>
      <c r="J2541" s="39">
        <v>86</v>
      </c>
      <c r="K2541" s="39">
        <v>102</v>
      </c>
      <c r="L2541" s="39">
        <v>82</v>
      </c>
      <c r="M2541" s="39">
        <v>70</v>
      </c>
      <c r="N2541" s="39">
        <v>92</v>
      </c>
    </row>
    <row r="2542" spans="1:14" x14ac:dyDescent="0.25">
      <c r="A2542" s="39" t="s">
        <v>135</v>
      </c>
      <c r="B2542" s="39" t="s">
        <v>135</v>
      </c>
      <c r="C2542" s="39">
        <v>6802000</v>
      </c>
      <c r="D2542" s="39">
        <v>2</v>
      </c>
      <c r="E2542" s="39">
        <v>86</v>
      </c>
      <c r="F2542" s="39">
        <v>96</v>
      </c>
      <c r="G2542" s="39">
        <v>93</v>
      </c>
      <c r="H2542" s="39">
        <v>82</v>
      </c>
      <c r="I2542" s="39">
        <v>88</v>
      </c>
      <c r="J2542" s="39">
        <v>88</v>
      </c>
      <c r="K2542" s="39">
        <v>88</v>
      </c>
      <c r="L2542" s="39">
        <v>88</v>
      </c>
      <c r="M2542" s="39">
        <v>88</v>
      </c>
      <c r="N2542" s="39">
        <v>88</v>
      </c>
    </row>
    <row r="2543" spans="1:14" x14ac:dyDescent="0.25">
      <c r="A2543" s="39" t="s">
        <v>135</v>
      </c>
      <c r="B2543" s="39" t="s">
        <v>135</v>
      </c>
      <c r="C2543" s="39">
        <v>6802000</v>
      </c>
      <c r="D2543" s="39">
        <v>3</v>
      </c>
      <c r="E2543" s="39">
        <v>93</v>
      </c>
      <c r="F2543" s="39">
        <v>90</v>
      </c>
      <c r="G2543" s="39">
        <v>100</v>
      </c>
      <c r="H2543" s="39">
        <v>97</v>
      </c>
      <c r="I2543" s="39">
        <v>85</v>
      </c>
      <c r="J2543" s="39">
        <v>91</v>
      </c>
      <c r="K2543" s="39">
        <v>91</v>
      </c>
      <c r="L2543" s="39">
        <v>91</v>
      </c>
      <c r="M2543" s="39">
        <v>91</v>
      </c>
      <c r="N2543" s="39">
        <v>91</v>
      </c>
    </row>
    <row r="2544" spans="1:14" x14ac:dyDescent="0.25">
      <c r="A2544" s="39" t="s">
        <v>135</v>
      </c>
      <c r="B2544" s="39" t="s">
        <v>135</v>
      </c>
      <c r="C2544" s="39">
        <v>6802000</v>
      </c>
      <c r="D2544" s="39">
        <v>4</v>
      </c>
      <c r="E2544" s="39">
        <v>71</v>
      </c>
      <c r="F2544" s="39">
        <v>93</v>
      </c>
      <c r="G2544" s="39">
        <v>89</v>
      </c>
      <c r="H2544" s="39">
        <v>100</v>
      </c>
      <c r="I2544" s="39">
        <v>96</v>
      </c>
      <c r="J2544" s="39">
        <v>85</v>
      </c>
      <c r="K2544" s="39">
        <v>91</v>
      </c>
      <c r="L2544" s="39">
        <v>91</v>
      </c>
      <c r="M2544" s="39">
        <v>91</v>
      </c>
      <c r="N2544" s="39">
        <v>91</v>
      </c>
    </row>
    <row r="2545" spans="1:14" x14ac:dyDescent="0.25">
      <c r="A2545" s="39" t="s">
        <v>135</v>
      </c>
      <c r="B2545" s="39" t="s">
        <v>135</v>
      </c>
      <c r="C2545" s="39">
        <v>6802000</v>
      </c>
      <c r="D2545" s="39">
        <v>5</v>
      </c>
      <c r="E2545" s="39">
        <v>81</v>
      </c>
      <c r="F2545" s="39">
        <v>69</v>
      </c>
      <c r="G2545" s="39">
        <v>91</v>
      </c>
      <c r="H2545" s="39">
        <v>87</v>
      </c>
      <c r="I2545" s="39">
        <v>97</v>
      </c>
      <c r="J2545" s="39">
        <v>94</v>
      </c>
      <c r="K2545" s="39">
        <v>83</v>
      </c>
      <c r="L2545" s="39">
        <v>88</v>
      </c>
      <c r="M2545" s="39">
        <v>88</v>
      </c>
      <c r="N2545" s="39">
        <v>88</v>
      </c>
    </row>
    <row r="2546" spans="1:14" x14ac:dyDescent="0.25">
      <c r="A2546" s="39" t="s">
        <v>135</v>
      </c>
      <c r="B2546" s="39" t="s">
        <v>135</v>
      </c>
      <c r="C2546" s="39">
        <v>6802000</v>
      </c>
      <c r="D2546" s="39">
        <v>6</v>
      </c>
      <c r="E2546" s="39">
        <v>102</v>
      </c>
      <c r="F2546" s="39">
        <v>82</v>
      </c>
      <c r="G2546" s="39">
        <v>70</v>
      </c>
      <c r="H2546" s="39">
        <v>92</v>
      </c>
      <c r="I2546" s="39">
        <v>89</v>
      </c>
      <c r="J2546" s="39">
        <v>99</v>
      </c>
      <c r="K2546" s="39">
        <v>96</v>
      </c>
      <c r="L2546" s="39">
        <v>85</v>
      </c>
      <c r="M2546" s="39">
        <v>90</v>
      </c>
      <c r="N2546" s="39">
        <v>90</v>
      </c>
    </row>
    <row r="2547" spans="1:14" x14ac:dyDescent="0.25">
      <c r="A2547" s="39" t="s">
        <v>135</v>
      </c>
      <c r="B2547" s="39" t="s">
        <v>135</v>
      </c>
      <c r="C2547" s="39">
        <v>6802000</v>
      </c>
      <c r="D2547" s="39">
        <v>7</v>
      </c>
      <c r="E2547" s="39">
        <v>85</v>
      </c>
      <c r="F2547" s="39">
        <v>101</v>
      </c>
      <c r="G2547" s="39">
        <v>82</v>
      </c>
      <c r="H2547" s="39">
        <v>70</v>
      </c>
      <c r="I2547" s="39">
        <v>92</v>
      </c>
      <c r="J2547" s="39">
        <v>88</v>
      </c>
      <c r="K2547" s="39">
        <v>98</v>
      </c>
      <c r="L2547" s="39">
        <v>95</v>
      </c>
      <c r="M2547" s="39">
        <v>84</v>
      </c>
      <c r="N2547" s="39">
        <v>90</v>
      </c>
    </row>
    <row r="2548" spans="1:14" x14ac:dyDescent="0.25">
      <c r="A2548" s="39" t="s">
        <v>135</v>
      </c>
      <c r="B2548" s="39" t="s">
        <v>135</v>
      </c>
      <c r="C2548" s="39">
        <v>6802000</v>
      </c>
      <c r="D2548" s="39">
        <v>8</v>
      </c>
      <c r="E2548" s="39">
        <v>111</v>
      </c>
      <c r="F2548" s="39">
        <v>89</v>
      </c>
      <c r="G2548" s="39">
        <v>105</v>
      </c>
      <c r="H2548" s="39">
        <v>85</v>
      </c>
      <c r="I2548" s="39">
        <v>73</v>
      </c>
      <c r="J2548" s="39">
        <v>95</v>
      </c>
      <c r="K2548" s="39">
        <v>92</v>
      </c>
      <c r="L2548" s="39">
        <v>102</v>
      </c>
      <c r="M2548" s="39">
        <v>99</v>
      </c>
      <c r="N2548" s="39">
        <v>87</v>
      </c>
    </row>
    <row r="2549" spans="1:14" x14ac:dyDescent="0.25">
      <c r="A2549" s="39" t="s">
        <v>135</v>
      </c>
      <c r="B2549" s="39" t="s">
        <v>135</v>
      </c>
      <c r="C2549" s="39">
        <v>6802000</v>
      </c>
      <c r="D2549" s="39">
        <v>9</v>
      </c>
      <c r="E2549" s="39">
        <v>93</v>
      </c>
      <c r="F2549" s="39">
        <v>112</v>
      </c>
      <c r="G2549" s="39">
        <v>90</v>
      </c>
      <c r="H2549" s="39">
        <v>107</v>
      </c>
      <c r="I2549" s="39">
        <v>86</v>
      </c>
      <c r="J2549" s="39">
        <v>73</v>
      </c>
      <c r="K2549" s="39">
        <v>97</v>
      </c>
      <c r="L2549" s="39">
        <v>93</v>
      </c>
      <c r="M2549" s="39">
        <v>103</v>
      </c>
      <c r="N2549" s="39">
        <v>100</v>
      </c>
    </row>
    <row r="2550" spans="1:14" x14ac:dyDescent="0.25">
      <c r="A2550" s="39" t="s">
        <v>135</v>
      </c>
      <c r="B2550" s="39" t="s">
        <v>135</v>
      </c>
      <c r="C2550" s="39">
        <v>6804000</v>
      </c>
      <c r="D2550" s="39">
        <v>0</v>
      </c>
      <c r="E2550" s="39">
        <v>133</v>
      </c>
      <c r="F2550" s="39">
        <v>125</v>
      </c>
      <c r="G2550" s="39">
        <v>142</v>
      </c>
      <c r="H2550" s="39">
        <v>133</v>
      </c>
      <c r="I2550" s="39">
        <v>133</v>
      </c>
      <c r="J2550" s="39">
        <v>133</v>
      </c>
      <c r="K2550" s="39">
        <v>133</v>
      </c>
      <c r="L2550" s="39">
        <v>133</v>
      </c>
      <c r="M2550" s="39">
        <v>133</v>
      </c>
      <c r="N2550" s="39">
        <v>133</v>
      </c>
    </row>
    <row r="2551" spans="1:14" x14ac:dyDescent="0.25">
      <c r="A2551" s="39" t="s">
        <v>135</v>
      </c>
      <c r="B2551" s="39" t="s">
        <v>135</v>
      </c>
      <c r="C2551" s="39">
        <v>6804000</v>
      </c>
      <c r="D2551" s="39">
        <v>1</v>
      </c>
      <c r="E2551" s="39">
        <v>120</v>
      </c>
      <c r="F2551" s="39">
        <v>132</v>
      </c>
      <c r="G2551" s="39">
        <v>125</v>
      </c>
      <c r="H2551" s="39">
        <v>141</v>
      </c>
      <c r="I2551" s="39">
        <v>133</v>
      </c>
      <c r="J2551" s="39">
        <v>133</v>
      </c>
      <c r="K2551" s="39">
        <v>133</v>
      </c>
      <c r="L2551" s="39">
        <v>133</v>
      </c>
      <c r="M2551" s="39">
        <v>133</v>
      </c>
      <c r="N2551" s="39">
        <v>133</v>
      </c>
    </row>
    <row r="2552" spans="1:14" x14ac:dyDescent="0.25">
      <c r="A2552" s="39" t="s">
        <v>135</v>
      </c>
      <c r="B2552" s="39" t="s">
        <v>135</v>
      </c>
      <c r="C2552" s="39">
        <v>6804000</v>
      </c>
      <c r="D2552" s="39">
        <v>10</v>
      </c>
      <c r="E2552" s="39">
        <v>127</v>
      </c>
      <c r="F2552" s="39">
        <v>133</v>
      </c>
      <c r="G2552" s="39">
        <v>138</v>
      </c>
      <c r="H2552" s="39">
        <v>115</v>
      </c>
      <c r="I2552" s="39">
        <v>116</v>
      </c>
      <c r="J2552" s="39">
        <v>127</v>
      </c>
      <c r="K2552" s="39">
        <v>112</v>
      </c>
      <c r="L2552" s="39">
        <v>124</v>
      </c>
      <c r="M2552" s="39">
        <v>96</v>
      </c>
      <c r="N2552" s="39">
        <v>125</v>
      </c>
    </row>
    <row r="2553" spans="1:14" x14ac:dyDescent="0.25">
      <c r="A2553" s="39" t="s">
        <v>135</v>
      </c>
      <c r="B2553" s="39" t="s">
        <v>135</v>
      </c>
      <c r="C2553" s="39">
        <v>6804000</v>
      </c>
      <c r="D2553" s="39">
        <v>11</v>
      </c>
      <c r="E2553" s="39">
        <v>127</v>
      </c>
      <c r="F2553" s="39">
        <v>123</v>
      </c>
      <c r="G2553" s="39">
        <v>129</v>
      </c>
      <c r="H2553" s="39">
        <v>133</v>
      </c>
      <c r="I2553" s="39">
        <v>111</v>
      </c>
      <c r="J2553" s="39">
        <v>112</v>
      </c>
      <c r="K2553" s="39">
        <v>122</v>
      </c>
      <c r="L2553" s="39">
        <v>108</v>
      </c>
      <c r="M2553" s="39">
        <v>119</v>
      </c>
      <c r="N2553" s="39">
        <v>93</v>
      </c>
    </row>
    <row r="2554" spans="1:14" x14ac:dyDescent="0.25">
      <c r="A2554" s="39" t="s">
        <v>135</v>
      </c>
      <c r="B2554" s="39" t="s">
        <v>135</v>
      </c>
      <c r="C2554" s="39">
        <v>6804000</v>
      </c>
      <c r="D2554" s="39">
        <v>12</v>
      </c>
      <c r="E2554" s="39">
        <v>124</v>
      </c>
      <c r="F2554" s="39">
        <v>122</v>
      </c>
      <c r="G2554" s="39">
        <v>118</v>
      </c>
      <c r="H2554" s="39">
        <v>124</v>
      </c>
      <c r="I2554" s="39">
        <v>128</v>
      </c>
      <c r="J2554" s="39">
        <v>107</v>
      </c>
      <c r="K2554" s="39">
        <v>108</v>
      </c>
      <c r="L2554" s="39">
        <v>118</v>
      </c>
      <c r="M2554" s="39">
        <v>104</v>
      </c>
      <c r="N2554" s="39">
        <v>115</v>
      </c>
    </row>
    <row r="2555" spans="1:14" x14ac:dyDescent="0.25">
      <c r="A2555" s="39" t="s">
        <v>135</v>
      </c>
      <c r="B2555" s="39" t="s">
        <v>135</v>
      </c>
      <c r="C2555" s="39">
        <v>6804000</v>
      </c>
      <c r="D2555" s="39">
        <v>2</v>
      </c>
      <c r="E2555" s="39">
        <v>94</v>
      </c>
      <c r="F2555" s="39">
        <v>121</v>
      </c>
      <c r="G2555" s="39">
        <v>133</v>
      </c>
      <c r="H2555" s="39">
        <v>126</v>
      </c>
      <c r="I2555" s="39">
        <v>142</v>
      </c>
      <c r="J2555" s="39">
        <v>134</v>
      </c>
      <c r="K2555" s="39">
        <v>134</v>
      </c>
      <c r="L2555" s="39">
        <v>134</v>
      </c>
      <c r="M2555" s="39">
        <v>134</v>
      </c>
      <c r="N2555" s="39">
        <v>134</v>
      </c>
    </row>
    <row r="2556" spans="1:14" x14ac:dyDescent="0.25">
      <c r="A2556" s="39" t="s">
        <v>135</v>
      </c>
      <c r="B2556" s="39" t="s">
        <v>135</v>
      </c>
      <c r="C2556" s="39">
        <v>6804000</v>
      </c>
      <c r="D2556" s="39">
        <v>3</v>
      </c>
      <c r="E2556" s="39">
        <v>120</v>
      </c>
      <c r="F2556" s="39">
        <v>94</v>
      </c>
      <c r="G2556" s="39">
        <v>122</v>
      </c>
      <c r="H2556" s="39">
        <v>134</v>
      </c>
      <c r="I2556" s="39">
        <v>126</v>
      </c>
      <c r="J2556" s="39">
        <v>143</v>
      </c>
      <c r="K2556" s="39">
        <v>134</v>
      </c>
      <c r="L2556" s="39">
        <v>134</v>
      </c>
      <c r="M2556" s="39">
        <v>134</v>
      </c>
      <c r="N2556" s="39">
        <v>134</v>
      </c>
    </row>
    <row r="2557" spans="1:14" x14ac:dyDescent="0.25">
      <c r="A2557" s="39" t="s">
        <v>135</v>
      </c>
      <c r="B2557" s="39" t="s">
        <v>135</v>
      </c>
      <c r="C2557" s="39">
        <v>6804000</v>
      </c>
      <c r="D2557" s="39">
        <v>4</v>
      </c>
      <c r="E2557" s="39">
        <v>110</v>
      </c>
      <c r="F2557" s="39">
        <v>121</v>
      </c>
      <c r="G2557" s="39">
        <v>95</v>
      </c>
      <c r="H2557" s="39">
        <v>122</v>
      </c>
      <c r="I2557" s="39">
        <v>135</v>
      </c>
      <c r="J2557" s="39">
        <v>127</v>
      </c>
      <c r="K2557" s="39">
        <v>143</v>
      </c>
      <c r="L2557" s="39">
        <v>135</v>
      </c>
      <c r="M2557" s="39">
        <v>135</v>
      </c>
      <c r="N2557" s="39">
        <v>135</v>
      </c>
    </row>
    <row r="2558" spans="1:14" x14ac:dyDescent="0.25">
      <c r="A2558" s="39" t="s">
        <v>135</v>
      </c>
      <c r="B2558" s="39" t="s">
        <v>135</v>
      </c>
      <c r="C2558" s="39">
        <v>6804000</v>
      </c>
      <c r="D2558" s="39">
        <v>5</v>
      </c>
      <c r="E2558" s="39">
        <v>122</v>
      </c>
      <c r="F2558" s="39">
        <v>108</v>
      </c>
      <c r="G2558" s="39">
        <v>119</v>
      </c>
      <c r="H2558" s="39">
        <v>93</v>
      </c>
      <c r="I2558" s="39">
        <v>120</v>
      </c>
      <c r="J2558" s="39">
        <v>132</v>
      </c>
      <c r="K2558" s="39">
        <v>125</v>
      </c>
      <c r="L2558" s="39">
        <v>141</v>
      </c>
      <c r="M2558" s="39">
        <v>133</v>
      </c>
      <c r="N2558" s="39">
        <v>133</v>
      </c>
    </row>
    <row r="2559" spans="1:14" x14ac:dyDescent="0.25">
      <c r="A2559" s="39" t="s">
        <v>135</v>
      </c>
      <c r="B2559" s="39" t="s">
        <v>135</v>
      </c>
      <c r="C2559" s="39">
        <v>6804000</v>
      </c>
      <c r="D2559" s="39">
        <v>6</v>
      </c>
      <c r="E2559" s="39">
        <v>113</v>
      </c>
      <c r="F2559" s="39">
        <v>123</v>
      </c>
      <c r="G2559" s="39">
        <v>109</v>
      </c>
      <c r="H2559" s="39">
        <v>120</v>
      </c>
      <c r="I2559" s="39">
        <v>94</v>
      </c>
      <c r="J2559" s="39">
        <v>121</v>
      </c>
      <c r="K2559" s="39">
        <v>133</v>
      </c>
      <c r="L2559" s="39">
        <v>126</v>
      </c>
      <c r="M2559" s="39">
        <v>142</v>
      </c>
      <c r="N2559" s="39">
        <v>134</v>
      </c>
    </row>
    <row r="2560" spans="1:14" x14ac:dyDescent="0.25">
      <c r="A2560" s="39" t="s">
        <v>135</v>
      </c>
      <c r="B2560" s="39" t="s">
        <v>135</v>
      </c>
      <c r="C2560" s="39">
        <v>6804000</v>
      </c>
      <c r="D2560" s="39">
        <v>7</v>
      </c>
      <c r="E2560" s="39">
        <v>112</v>
      </c>
      <c r="F2560" s="39">
        <v>113</v>
      </c>
      <c r="G2560" s="39">
        <v>123</v>
      </c>
      <c r="H2560" s="39">
        <v>109</v>
      </c>
      <c r="I2560" s="39">
        <v>120</v>
      </c>
      <c r="J2560" s="39">
        <v>94</v>
      </c>
      <c r="K2560" s="39">
        <v>122</v>
      </c>
      <c r="L2560" s="39">
        <v>134</v>
      </c>
      <c r="M2560" s="39">
        <v>126</v>
      </c>
      <c r="N2560" s="39">
        <v>143</v>
      </c>
    </row>
    <row r="2561" spans="1:14" x14ac:dyDescent="0.25">
      <c r="A2561" s="39" t="s">
        <v>135</v>
      </c>
      <c r="B2561" s="39" t="s">
        <v>135</v>
      </c>
      <c r="C2561" s="39">
        <v>6804000</v>
      </c>
      <c r="D2561" s="39">
        <v>8</v>
      </c>
      <c r="E2561" s="39">
        <v>134</v>
      </c>
      <c r="F2561" s="39">
        <v>113</v>
      </c>
      <c r="G2561" s="39">
        <v>114</v>
      </c>
      <c r="H2561" s="39">
        <v>124</v>
      </c>
      <c r="I2561" s="39">
        <v>109</v>
      </c>
      <c r="J2561" s="39">
        <v>121</v>
      </c>
      <c r="K2561" s="39">
        <v>94</v>
      </c>
      <c r="L2561" s="39">
        <v>122</v>
      </c>
      <c r="M2561" s="39">
        <v>134</v>
      </c>
      <c r="N2561" s="39">
        <v>126</v>
      </c>
    </row>
    <row r="2562" spans="1:14" x14ac:dyDescent="0.25">
      <c r="A2562" s="39" t="s">
        <v>135</v>
      </c>
      <c r="B2562" s="39" t="s">
        <v>135</v>
      </c>
      <c r="C2562" s="39">
        <v>6804000</v>
      </c>
      <c r="D2562" s="39">
        <v>9</v>
      </c>
      <c r="E2562" s="39">
        <v>135</v>
      </c>
      <c r="F2562" s="39">
        <v>140</v>
      </c>
      <c r="G2562" s="39">
        <v>117</v>
      </c>
      <c r="H2562" s="39">
        <v>118</v>
      </c>
      <c r="I2562" s="39">
        <v>129</v>
      </c>
      <c r="J2562" s="39">
        <v>114</v>
      </c>
      <c r="K2562" s="39">
        <v>126</v>
      </c>
      <c r="L2562" s="39">
        <v>98</v>
      </c>
      <c r="M2562" s="39">
        <v>127</v>
      </c>
      <c r="N2562" s="39">
        <v>140</v>
      </c>
    </row>
    <row r="2563" spans="1:14" x14ac:dyDescent="0.25">
      <c r="A2563" s="39" t="s">
        <v>135</v>
      </c>
      <c r="B2563" s="39" t="s">
        <v>135</v>
      </c>
      <c r="C2563" s="39">
        <v>6901000</v>
      </c>
      <c r="D2563" s="39">
        <v>0</v>
      </c>
      <c r="E2563" s="39">
        <v>108</v>
      </c>
      <c r="F2563" s="39">
        <v>126</v>
      </c>
      <c r="G2563" s="39">
        <v>108</v>
      </c>
      <c r="H2563" s="39">
        <v>114</v>
      </c>
      <c r="I2563" s="39">
        <v>114</v>
      </c>
      <c r="J2563" s="39">
        <v>114</v>
      </c>
      <c r="K2563" s="39">
        <v>114</v>
      </c>
      <c r="L2563" s="39">
        <v>114</v>
      </c>
      <c r="M2563" s="39">
        <v>114</v>
      </c>
      <c r="N2563" s="39">
        <v>114</v>
      </c>
    </row>
    <row r="2564" spans="1:14" x14ac:dyDescent="0.25">
      <c r="A2564" s="39" t="s">
        <v>135</v>
      </c>
      <c r="B2564" s="39" t="s">
        <v>135</v>
      </c>
      <c r="C2564" s="39">
        <v>6901000</v>
      </c>
      <c r="D2564" s="39">
        <v>1</v>
      </c>
      <c r="E2564" s="39">
        <v>116</v>
      </c>
      <c r="F2564" s="39">
        <v>107</v>
      </c>
      <c r="G2564" s="39">
        <v>125</v>
      </c>
      <c r="H2564" s="39">
        <v>106</v>
      </c>
      <c r="I2564" s="39">
        <v>113</v>
      </c>
      <c r="J2564" s="39">
        <v>113</v>
      </c>
      <c r="K2564" s="39">
        <v>113</v>
      </c>
      <c r="L2564" s="39">
        <v>113</v>
      </c>
      <c r="M2564" s="39">
        <v>113</v>
      </c>
      <c r="N2564" s="39">
        <v>113</v>
      </c>
    </row>
    <row r="2565" spans="1:14" x14ac:dyDescent="0.25">
      <c r="A2565" s="39" t="s">
        <v>135</v>
      </c>
      <c r="B2565" s="39" t="s">
        <v>135</v>
      </c>
      <c r="C2565" s="39">
        <v>6901000</v>
      </c>
      <c r="D2565" s="39">
        <v>10</v>
      </c>
      <c r="E2565" s="39">
        <v>128</v>
      </c>
      <c r="F2565" s="39">
        <v>97</v>
      </c>
      <c r="G2565" s="39">
        <v>130</v>
      </c>
      <c r="H2565" s="39">
        <v>119</v>
      </c>
      <c r="I2565" s="39">
        <v>109</v>
      </c>
      <c r="J2565" s="39">
        <v>96</v>
      </c>
      <c r="K2565" s="39">
        <v>115</v>
      </c>
      <c r="L2565" s="39">
        <v>97</v>
      </c>
      <c r="M2565" s="39">
        <v>96</v>
      </c>
      <c r="N2565" s="39">
        <v>103</v>
      </c>
    </row>
    <row r="2566" spans="1:14" x14ac:dyDescent="0.25">
      <c r="A2566" s="39" t="s">
        <v>135</v>
      </c>
      <c r="B2566" s="39" t="s">
        <v>135</v>
      </c>
      <c r="C2566" s="39">
        <v>6901000</v>
      </c>
      <c r="D2566" s="39">
        <v>11</v>
      </c>
      <c r="E2566" s="39">
        <v>108</v>
      </c>
      <c r="F2566" s="39">
        <v>119</v>
      </c>
      <c r="G2566" s="39">
        <v>90</v>
      </c>
      <c r="H2566" s="39">
        <v>121</v>
      </c>
      <c r="I2566" s="39">
        <v>111</v>
      </c>
      <c r="J2566" s="39">
        <v>102</v>
      </c>
      <c r="K2566" s="39">
        <v>90</v>
      </c>
      <c r="L2566" s="39">
        <v>107</v>
      </c>
      <c r="M2566" s="39">
        <v>91</v>
      </c>
      <c r="N2566" s="39">
        <v>89</v>
      </c>
    </row>
    <row r="2567" spans="1:14" x14ac:dyDescent="0.25">
      <c r="A2567" s="39" t="s">
        <v>135</v>
      </c>
      <c r="B2567" s="39" t="s">
        <v>135</v>
      </c>
      <c r="C2567" s="39">
        <v>6901000</v>
      </c>
      <c r="D2567" s="39">
        <v>12</v>
      </c>
      <c r="E2567" s="39">
        <v>98</v>
      </c>
      <c r="F2567" s="39">
        <v>100</v>
      </c>
      <c r="G2567" s="39">
        <v>111</v>
      </c>
      <c r="H2567" s="39">
        <v>84</v>
      </c>
      <c r="I2567" s="39">
        <v>112</v>
      </c>
      <c r="J2567" s="39">
        <v>103</v>
      </c>
      <c r="K2567" s="39">
        <v>94</v>
      </c>
      <c r="L2567" s="39">
        <v>83</v>
      </c>
      <c r="M2567" s="39">
        <v>99</v>
      </c>
      <c r="N2567" s="39">
        <v>84</v>
      </c>
    </row>
    <row r="2568" spans="1:14" x14ac:dyDescent="0.25">
      <c r="A2568" s="39" t="s">
        <v>135</v>
      </c>
      <c r="B2568" s="39" t="s">
        <v>135</v>
      </c>
      <c r="C2568" s="39">
        <v>6901000</v>
      </c>
      <c r="D2568" s="39">
        <v>2</v>
      </c>
      <c r="E2568" s="39">
        <v>105</v>
      </c>
      <c r="F2568" s="39">
        <v>114</v>
      </c>
      <c r="G2568" s="39">
        <v>105</v>
      </c>
      <c r="H2568" s="39">
        <v>122</v>
      </c>
      <c r="I2568" s="39">
        <v>104</v>
      </c>
      <c r="J2568" s="39">
        <v>111</v>
      </c>
      <c r="K2568" s="39">
        <v>111</v>
      </c>
      <c r="L2568" s="39">
        <v>111</v>
      </c>
      <c r="M2568" s="39">
        <v>111</v>
      </c>
      <c r="N2568" s="39">
        <v>111</v>
      </c>
    </row>
    <row r="2569" spans="1:14" x14ac:dyDescent="0.25">
      <c r="A2569" s="39" t="s">
        <v>135</v>
      </c>
      <c r="B2569" s="39" t="s">
        <v>135</v>
      </c>
      <c r="C2569" s="39">
        <v>6901000</v>
      </c>
      <c r="D2569" s="39">
        <v>3</v>
      </c>
      <c r="E2569" s="39">
        <v>105</v>
      </c>
      <c r="F2569" s="39">
        <v>103</v>
      </c>
      <c r="G2569" s="39">
        <v>112</v>
      </c>
      <c r="H2569" s="39">
        <v>103</v>
      </c>
      <c r="I2569" s="39">
        <v>120</v>
      </c>
      <c r="J2569" s="39">
        <v>103</v>
      </c>
      <c r="K2569" s="39">
        <v>109</v>
      </c>
      <c r="L2569" s="39">
        <v>109</v>
      </c>
      <c r="M2569" s="39">
        <v>109</v>
      </c>
      <c r="N2569" s="39">
        <v>109</v>
      </c>
    </row>
    <row r="2570" spans="1:14" x14ac:dyDescent="0.25">
      <c r="A2570" s="39" t="s">
        <v>135</v>
      </c>
      <c r="B2570" s="39" t="s">
        <v>135</v>
      </c>
      <c r="C2570" s="39">
        <v>6901000</v>
      </c>
      <c r="D2570" s="39">
        <v>4</v>
      </c>
      <c r="E2570" s="39">
        <v>126</v>
      </c>
      <c r="F2570" s="39">
        <v>106</v>
      </c>
      <c r="G2570" s="39">
        <v>104</v>
      </c>
      <c r="H2570" s="39">
        <v>113</v>
      </c>
      <c r="I2570" s="39">
        <v>105</v>
      </c>
      <c r="J2570" s="39">
        <v>122</v>
      </c>
      <c r="K2570" s="39">
        <v>104</v>
      </c>
      <c r="L2570" s="39">
        <v>110</v>
      </c>
      <c r="M2570" s="39">
        <v>110</v>
      </c>
      <c r="N2570" s="39">
        <v>110</v>
      </c>
    </row>
    <row r="2571" spans="1:14" x14ac:dyDescent="0.25">
      <c r="A2571" s="39" t="s">
        <v>135</v>
      </c>
      <c r="B2571" s="39" t="s">
        <v>135</v>
      </c>
      <c r="C2571" s="39">
        <v>6901000</v>
      </c>
      <c r="D2571" s="39">
        <v>5</v>
      </c>
      <c r="E2571" s="39">
        <v>102</v>
      </c>
      <c r="F2571" s="39">
        <v>122</v>
      </c>
      <c r="G2571" s="39">
        <v>104</v>
      </c>
      <c r="H2571" s="39">
        <v>102</v>
      </c>
      <c r="I2571" s="39">
        <v>110</v>
      </c>
      <c r="J2571" s="39">
        <v>102</v>
      </c>
      <c r="K2571" s="39">
        <v>119</v>
      </c>
      <c r="L2571" s="39">
        <v>101</v>
      </c>
      <c r="M2571" s="39">
        <v>107</v>
      </c>
      <c r="N2571" s="39">
        <v>107</v>
      </c>
    </row>
    <row r="2572" spans="1:14" x14ac:dyDescent="0.25">
      <c r="A2572" s="39" t="s">
        <v>135</v>
      </c>
      <c r="B2572" s="39" t="s">
        <v>135</v>
      </c>
      <c r="C2572" s="39">
        <v>6901000</v>
      </c>
      <c r="D2572" s="39">
        <v>6</v>
      </c>
      <c r="E2572" s="39">
        <v>118</v>
      </c>
      <c r="F2572" s="39">
        <v>104</v>
      </c>
      <c r="G2572" s="39">
        <v>125</v>
      </c>
      <c r="H2572" s="39">
        <v>106</v>
      </c>
      <c r="I2572" s="39">
        <v>104</v>
      </c>
      <c r="J2572" s="39">
        <v>112</v>
      </c>
      <c r="K2572" s="39">
        <v>104</v>
      </c>
      <c r="L2572" s="39">
        <v>121</v>
      </c>
      <c r="M2572" s="39">
        <v>103</v>
      </c>
      <c r="N2572" s="39">
        <v>109</v>
      </c>
    </row>
    <row r="2573" spans="1:14" x14ac:dyDescent="0.25">
      <c r="A2573" s="39" t="s">
        <v>135</v>
      </c>
      <c r="B2573" s="39" t="s">
        <v>135</v>
      </c>
      <c r="C2573" s="39">
        <v>6901000</v>
      </c>
      <c r="D2573" s="39">
        <v>7</v>
      </c>
      <c r="E2573" s="39">
        <v>128</v>
      </c>
      <c r="F2573" s="39">
        <v>117</v>
      </c>
      <c r="G2573" s="39">
        <v>103</v>
      </c>
      <c r="H2573" s="39">
        <v>123</v>
      </c>
      <c r="I2573" s="39">
        <v>105</v>
      </c>
      <c r="J2573" s="39">
        <v>102</v>
      </c>
      <c r="K2573" s="39">
        <v>111</v>
      </c>
      <c r="L2573" s="39">
        <v>103</v>
      </c>
      <c r="M2573" s="39">
        <v>120</v>
      </c>
      <c r="N2573" s="39">
        <v>102</v>
      </c>
    </row>
    <row r="2574" spans="1:14" x14ac:dyDescent="0.25">
      <c r="A2574" s="39" t="s">
        <v>135</v>
      </c>
      <c r="B2574" s="39" t="s">
        <v>135</v>
      </c>
      <c r="C2574" s="39">
        <v>6901000</v>
      </c>
      <c r="D2574" s="39">
        <v>8</v>
      </c>
      <c r="E2574" s="39">
        <v>135</v>
      </c>
      <c r="F2574" s="39">
        <v>124</v>
      </c>
      <c r="G2574" s="39">
        <v>114</v>
      </c>
      <c r="H2574" s="39">
        <v>100</v>
      </c>
      <c r="I2574" s="39">
        <v>120</v>
      </c>
      <c r="J2574" s="39">
        <v>102</v>
      </c>
      <c r="K2574" s="39">
        <v>100</v>
      </c>
      <c r="L2574" s="39">
        <v>108</v>
      </c>
      <c r="M2574" s="39">
        <v>100</v>
      </c>
      <c r="N2574" s="39">
        <v>116</v>
      </c>
    </row>
    <row r="2575" spans="1:14" x14ac:dyDescent="0.25">
      <c r="A2575" s="39" t="s">
        <v>135</v>
      </c>
      <c r="B2575" s="39" t="s">
        <v>135</v>
      </c>
      <c r="C2575" s="39">
        <v>6901000</v>
      </c>
      <c r="D2575" s="39">
        <v>9</v>
      </c>
      <c r="E2575" s="39">
        <v>104</v>
      </c>
      <c r="F2575" s="39">
        <v>139</v>
      </c>
      <c r="G2575" s="39">
        <v>127</v>
      </c>
      <c r="H2575" s="39">
        <v>117</v>
      </c>
      <c r="I2575" s="39">
        <v>103</v>
      </c>
      <c r="J2575" s="39">
        <v>123</v>
      </c>
      <c r="K2575" s="39">
        <v>104</v>
      </c>
      <c r="L2575" s="39">
        <v>102</v>
      </c>
      <c r="M2575" s="39">
        <v>111</v>
      </c>
      <c r="N2575" s="39">
        <v>103</v>
      </c>
    </row>
    <row r="2576" spans="1:14" x14ac:dyDescent="0.25">
      <c r="A2576" s="39" t="s">
        <v>135</v>
      </c>
      <c r="B2576" s="39" t="s">
        <v>135</v>
      </c>
      <c r="C2576" s="39">
        <v>7001000</v>
      </c>
      <c r="D2576" s="39">
        <v>0</v>
      </c>
      <c r="E2576" s="39">
        <v>330</v>
      </c>
      <c r="F2576" s="39">
        <v>297</v>
      </c>
      <c r="G2576" s="39">
        <v>296</v>
      </c>
      <c r="H2576" s="39">
        <v>308</v>
      </c>
      <c r="I2576" s="39">
        <v>308</v>
      </c>
      <c r="J2576" s="39">
        <v>308</v>
      </c>
      <c r="K2576" s="39">
        <v>308</v>
      </c>
      <c r="L2576" s="39">
        <v>308</v>
      </c>
      <c r="M2576" s="39">
        <v>308</v>
      </c>
      <c r="N2576" s="39">
        <v>308</v>
      </c>
    </row>
    <row r="2577" spans="1:14" x14ac:dyDescent="0.25">
      <c r="A2577" s="39" t="s">
        <v>135</v>
      </c>
      <c r="B2577" s="39" t="s">
        <v>135</v>
      </c>
      <c r="C2577" s="39">
        <v>7001000</v>
      </c>
      <c r="D2577" s="39">
        <v>1</v>
      </c>
      <c r="E2577" s="39">
        <v>321</v>
      </c>
      <c r="F2577" s="39">
        <v>319</v>
      </c>
      <c r="G2577" s="39">
        <v>288</v>
      </c>
      <c r="H2577" s="39">
        <v>286</v>
      </c>
      <c r="I2577" s="39">
        <v>298</v>
      </c>
      <c r="J2577" s="39">
        <v>298</v>
      </c>
      <c r="K2577" s="39">
        <v>298</v>
      </c>
      <c r="L2577" s="39">
        <v>298</v>
      </c>
      <c r="M2577" s="39">
        <v>298</v>
      </c>
      <c r="N2577" s="39">
        <v>298</v>
      </c>
    </row>
    <row r="2578" spans="1:14" x14ac:dyDescent="0.25">
      <c r="A2578" s="39" t="s">
        <v>135</v>
      </c>
      <c r="B2578" s="39" t="s">
        <v>135</v>
      </c>
      <c r="C2578" s="39">
        <v>7001000</v>
      </c>
      <c r="D2578" s="39">
        <v>10</v>
      </c>
      <c r="E2578" s="39">
        <v>330</v>
      </c>
      <c r="F2578" s="39">
        <v>317</v>
      </c>
      <c r="G2578" s="39">
        <v>297</v>
      </c>
      <c r="H2578" s="39">
        <v>296</v>
      </c>
      <c r="I2578" s="39">
        <v>246</v>
      </c>
      <c r="J2578" s="39">
        <v>281</v>
      </c>
      <c r="K2578" s="39">
        <v>267</v>
      </c>
      <c r="L2578" s="39">
        <v>259</v>
      </c>
      <c r="M2578" s="39">
        <v>296</v>
      </c>
      <c r="N2578" s="39">
        <v>266</v>
      </c>
    </row>
    <row r="2579" spans="1:14" x14ac:dyDescent="0.25">
      <c r="A2579" s="39" t="s">
        <v>135</v>
      </c>
      <c r="B2579" s="39" t="s">
        <v>135</v>
      </c>
      <c r="C2579" s="39">
        <v>7001000</v>
      </c>
      <c r="D2579" s="39">
        <v>11</v>
      </c>
      <c r="E2579" s="39">
        <v>297</v>
      </c>
      <c r="F2579" s="39">
        <v>333</v>
      </c>
      <c r="G2579" s="39">
        <v>320</v>
      </c>
      <c r="H2579" s="39">
        <v>300</v>
      </c>
      <c r="I2579" s="39">
        <v>299</v>
      </c>
      <c r="J2579" s="39">
        <v>248</v>
      </c>
      <c r="K2579" s="39">
        <v>283</v>
      </c>
      <c r="L2579" s="39">
        <v>269</v>
      </c>
      <c r="M2579" s="39">
        <v>261</v>
      </c>
      <c r="N2579" s="39">
        <v>299</v>
      </c>
    </row>
    <row r="2580" spans="1:14" x14ac:dyDescent="0.25">
      <c r="A2580" s="39" t="s">
        <v>135</v>
      </c>
      <c r="B2580" s="39" t="s">
        <v>135</v>
      </c>
      <c r="C2580" s="39">
        <v>7001000</v>
      </c>
      <c r="D2580" s="39">
        <v>12</v>
      </c>
      <c r="E2580" s="39">
        <v>333</v>
      </c>
      <c r="F2580" s="39">
        <v>291</v>
      </c>
      <c r="G2580" s="39">
        <v>327</v>
      </c>
      <c r="H2580" s="39">
        <v>315</v>
      </c>
      <c r="I2580" s="39">
        <v>295</v>
      </c>
      <c r="J2580" s="39">
        <v>293</v>
      </c>
      <c r="K2580" s="39">
        <v>244</v>
      </c>
      <c r="L2580" s="39">
        <v>278</v>
      </c>
      <c r="M2580" s="39">
        <v>264</v>
      </c>
      <c r="N2580" s="39">
        <v>256</v>
      </c>
    </row>
    <row r="2581" spans="1:14" x14ac:dyDescent="0.25">
      <c r="A2581" s="39" t="s">
        <v>135</v>
      </c>
      <c r="B2581" s="39" t="s">
        <v>135</v>
      </c>
      <c r="C2581" s="39">
        <v>7001000</v>
      </c>
      <c r="D2581" s="39">
        <v>2</v>
      </c>
      <c r="E2581" s="39">
        <v>334</v>
      </c>
      <c r="F2581" s="39">
        <v>301</v>
      </c>
      <c r="G2581" s="39">
        <v>299</v>
      </c>
      <c r="H2581" s="39">
        <v>269</v>
      </c>
      <c r="I2581" s="39">
        <v>268</v>
      </c>
      <c r="J2581" s="39">
        <v>279</v>
      </c>
      <c r="K2581" s="39">
        <v>279</v>
      </c>
      <c r="L2581" s="39">
        <v>279</v>
      </c>
      <c r="M2581" s="39">
        <v>279</v>
      </c>
      <c r="N2581" s="39">
        <v>279</v>
      </c>
    </row>
    <row r="2582" spans="1:14" x14ac:dyDescent="0.25">
      <c r="A2582" s="39" t="s">
        <v>135</v>
      </c>
      <c r="B2582" s="39" t="s">
        <v>135</v>
      </c>
      <c r="C2582" s="39">
        <v>7001000</v>
      </c>
      <c r="D2582" s="39">
        <v>3</v>
      </c>
      <c r="E2582" s="39">
        <v>278</v>
      </c>
      <c r="F2582" s="39">
        <v>319</v>
      </c>
      <c r="G2582" s="39">
        <v>287</v>
      </c>
      <c r="H2582" s="39">
        <v>285</v>
      </c>
      <c r="I2582" s="39">
        <v>257</v>
      </c>
      <c r="J2582" s="39">
        <v>256</v>
      </c>
      <c r="K2582" s="39">
        <v>266</v>
      </c>
      <c r="L2582" s="39">
        <v>266</v>
      </c>
      <c r="M2582" s="39">
        <v>266</v>
      </c>
      <c r="N2582" s="39">
        <v>266</v>
      </c>
    </row>
    <row r="2583" spans="1:14" x14ac:dyDescent="0.25">
      <c r="A2583" s="39" t="s">
        <v>135</v>
      </c>
      <c r="B2583" s="39" t="s">
        <v>135</v>
      </c>
      <c r="C2583" s="39">
        <v>7001000</v>
      </c>
      <c r="D2583" s="39">
        <v>4</v>
      </c>
      <c r="E2583" s="39">
        <v>287</v>
      </c>
      <c r="F2583" s="39">
        <v>278</v>
      </c>
      <c r="G2583" s="39">
        <v>319</v>
      </c>
      <c r="H2583" s="39">
        <v>287</v>
      </c>
      <c r="I2583" s="39">
        <v>285</v>
      </c>
      <c r="J2583" s="39">
        <v>257</v>
      </c>
      <c r="K2583" s="39">
        <v>256</v>
      </c>
      <c r="L2583" s="39">
        <v>266</v>
      </c>
      <c r="M2583" s="39">
        <v>266</v>
      </c>
      <c r="N2583" s="39">
        <v>266</v>
      </c>
    </row>
    <row r="2584" spans="1:14" x14ac:dyDescent="0.25">
      <c r="A2584" s="39" t="s">
        <v>135</v>
      </c>
      <c r="B2584" s="39" t="s">
        <v>135</v>
      </c>
      <c r="C2584" s="39">
        <v>7001000</v>
      </c>
      <c r="D2584" s="39">
        <v>5</v>
      </c>
      <c r="E2584" s="39">
        <v>300</v>
      </c>
      <c r="F2584" s="39">
        <v>285</v>
      </c>
      <c r="G2584" s="39">
        <v>276</v>
      </c>
      <c r="H2584" s="39">
        <v>316</v>
      </c>
      <c r="I2584" s="39">
        <v>285</v>
      </c>
      <c r="J2584" s="39">
        <v>283</v>
      </c>
      <c r="K2584" s="39">
        <v>255</v>
      </c>
      <c r="L2584" s="39">
        <v>254</v>
      </c>
      <c r="M2584" s="39">
        <v>264</v>
      </c>
      <c r="N2584" s="39">
        <v>264</v>
      </c>
    </row>
    <row r="2585" spans="1:14" x14ac:dyDescent="0.25">
      <c r="A2585" s="39" t="s">
        <v>135</v>
      </c>
      <c r="B2585" s="39" t="s">
        <v>135</v>
      </c>
      <c r="C2585" s="39">
        <v>7001000</v>
      </c>
      <c r="D2585" s="39">
        <v>6</v>
      </c>
      <c r="E2585" s="39">
        <v>255</v>
      </c>
      <c r="F2585" s="39">
        <v>290</v>
      </c>
      <c r="G2585" s="39">
        <v>276</v>
      </c>
      <c r="H2585" s="39">
        <v>268</v>
      </c>
      <c r="I2585" s="39">
        <v>306</v>
      </c>
      <c r="J2585" s="39">
        <v>276</v>
      </c>
      <c r="K2585" s="39">
        <v>274</v>
      </c>
      <c r="L2585" s="39">
        <v>247</v>
      </c>
      <c r="M2585" s="39">
        <v>246</v>
      </c>
      <c r="N2585" s="39">
        <v>255</v>
      </c>
    </row>
    <row r="2586" spans="1:14" x14ac:dyDescent="0.25">
      <c r="A2586" s="39" t="s">
        <v>135</v>
      </c>
      <c r="B2586" s="39" t="s">
        <v>135</v>
      </c>
      <c r="C2586" s="39">
        <v>7001000</v>
      </c>
      <c r="D2586" s="39">
        <v>7</v>
      </c>
      <c r="E2586" s="39">
        <v>304</v>
      </c>
      <c r="F2586" s="39">
        <v>253</v>
      </c>
      <c r="G2586" s="39">
        <v>289</v>
      </c>
      <c r="H2586" s="39">
        <v>274</v>
      </c>
      <c r="I2586" s="39">
        <v>266</v>
      </c>
      <c r="J2586" s="39">
        <v>305</v>
      </c>
      <c r="K2586" s="39">
        <v>274</v>
      </c>
      <c r="L2586" s="39">
        <v>272</v>
      </c>
      <c r="M2586" s="39">
        <v>246</v>
      </c>
      <c r="N2586" s="39">
        <v>245</v>
      </c>
    </row>
    <row r="2587" spans="1:14" x14ac:dyDescent="0.25">
      <c r="A2587" s="39" t="s">
        <v>135</v>
      </c>
      <c r="B2587" s="39" t="s">
        <v>135</v>
      </c>
      <c r="C2587" s="39">
        <v>7001000</v>
      </c>
      <c r="D2587" s="39">
        <v>8</v>
      </c>
      <c r="E2587" s="39">
        <v>306</v>
      </c>
      <c r="F2587" s="39">
        <v>305</v>
      </c>
      <c r="G2587" s="39">
        <v>254</v>
      </c>
      <c r="H2587" s="39">
        <v>289</v>
      </c>
      <c r="I2587" s="39">
        <v>275</v>
      </c>
      <c r="J2587" s="39">
        <v>266</v>
      </c>
      <c r="K2587" s="39">
        <v>305</v>
      </c>
      <c r="L2587" s="39">
        <v>274</v>
      </c>
      <c r="M2587" s="39">
        <v>272</v>
      </c>
      <c r="N2587" s="39">
        <v>246</v>
      </c>
    </row>
    <row r="2588" spans="1:14" x14ac:dyDescent="0.25">
      <c r="A2588" s="39" t="s">
        <v>135</v>
      </c>
      <c r="B2588" s="39" t="s">
        <v>135</v>
      </c>
      <c r="C2588" s="39">
        <v>7001000</v>
      </c>
      <c r="D2588" s="39">
        <v>9</v>
      </c>
      <c r="E2588" s="39">
        <v>328</v>
      </c>
      <c r="F2588" s="39">
        <v>308</v>
      </c>
      <c r="G2588" s="39">
        <v>306</v>
      </c>
      <c r="H2588" s="39">
        <v>255</v>
      </c>
      <c r="I2588" s="39">
        <v>290</v>
      </c>
      <c r="J2588" s="39">
        <v>276</v>
      </c>
      <c r="K2588" s="39">
        <v>268</v>
      </c>
      <c r="L2588" s="39">
        <v>306</v>
      </c>
      <c r="M2588" s="39">
        <v>276</v>
      </c>
      <c r="N2588" s="39">
        <v>274</v>
      </c>
    </row>
    <row r="2589" spans="1:14" x14ac:dyDescent="0.25">
      <c r="A2589" s="39" t="s">
        <v>135</v>
      </c>
      <c r="B2589" s="39" t="s">
        <v>135</v>
      </c>
      <c r="C2589" s="39">
        <v>7003000</v>
      </c>
      <c r="D2589" s="39">
        <v>0</v>
      </c>
      <c r="E2589" s="39">
        <v>48</v>
      </c>
      <c r="F2589" s="39">
        <v>44</v>
      </c>
      <c r="G2589" s="39">
        <v>44</v>
      </c>
      <c r="H2589" s="39">
        <v>45</v>
      </c>
      <c r="I2589" s="39">
        <v>45</v>
      </c>
      <c r="J2589" s="39">
        <v>45</v>
      </c>
      <c r="K2589" s="39">
        <v>45</v>
      </c>
      <c r="L2589" s="39">
        <v>45</v>
      </c>
      <c r="M2589" s="39">
        <v>45</v>
      </c>
      <c r="N2589" s="39">
        <v>45</v>
      </c>
    </row>
    <row r="2590" spans="1:14" x14ac:dyDescent="0.25">
      <c r="A2590" s="39" t="s">
        <v>135</v>
      </c>
      <c r="B2590" s="39" t="s">
        <v>135</v>
      </c>
      <c r="C2590" s="39">
        <v>7003000</v>
      </c>
      <c r="D2590" s="39">
        <v>1</v>
      </c>
      <c r="E2590" s="39">
        <v>53</v>
      </c>
      <c r="F2590" s="39">
        <v>46</v>
      </c>
      <c r="G2590" s="39">
        <v>42</v>
      </c>
      <c r="H2590" s="39">
        <v>42</v>
      </c>
      <c r="I2590" s="39">
        <v>43</v>
      </c>
      <c r="J2590" s="39">
        <v>43</v>
      </c>
      <c r="K2590" s="39">
        <v>43</v>
      </c>
      <c r="L2590" s="39">
        <v>43</v>
      </c>
      <c r="M2590" s="39">
        <v>43</v>
      </c>
      <c r="N2590" s="39">
        <v>43</v>
      </c>
    </row>
    <row r="2591" spans="1:14" x14ac:dyDescent="0.25">
      <c r="A2591" s="39" t="s">
        <v>135</v>
      </c>
      <c r="B2591" s="39" t="s">
        <v>135</v>
      </c>
      <c r="C2591" s="39">
        <v>7003000</v>
      </c>
      <c r="D2591" s="39">
        <v>10</v>
      </c>
      <c r="E2591" s="39">
        <v>56</v>
      </c>
      <c r="F2591" s="39">
        <v>60</v>
      </c>
      <c r="G2591" s="39">
        <v>48</v>
      </c>
      <c r="H2591" s="39">
        <v>53</v>
      </c>
      <c r="I2591" s="39">
        <v>49</v>
      </c>
      <c r="J2591" s="39">
        <v>67</v>
      </c>
      <c r="K2591" s="39">
        <v>54</v>
      </c>
      <c r="L2591" s="39">
        <v>52</v>
      </c>
      <c r="M2591" s="39">
        <v>55</v>
      </c>
      <c r="N2591" s="39">
        <v>60</v>
      </c>
    </row>
    <row r="2592" spans="1:14" x14ac:dyDescent="0.25">
      <c r="A2592" s="39" t="s">
        <v>135</v>
      </c>
      <c r="B2592" s="39" t="s">
        <v>135</v>
      </c>
      <c r="C2592" s="39">
        <v>7003000</v>
      </c>
      <c r="D2592" s="39">
        <v>11</v>
      </c>
      <c r="E2592" s="39">
        <v>50</v>
      </c>
      <c r="F2592" s="39">
        <v>55</v>
      </c>
      <c r="G2592" s="39">
        <v>60</v>
      </c>
      <c r="H2592" s="39">
        <v>48</v>
      </c>
      <c r="I2592" s="39">
        <v>53</v>
      </c>
      <c r="J2592" s="39">
        <v>49</v>
      </c>
      <c r="K2592" s="39">
        <v>67</v>
      </c>
      <c r="L2592" s="39">
        <v>54</v>
      </c>
      <c r="M2592" s="39">
        <v>52</v>
      </c>
      <c r="N2592" s="39">
        <v>54</v>
      </c>
    </row>
    <row r="2593" spans="1:14" x14ac:dyDescent="0.25">
      <c r="A2593" s="39" t="s">
        <v>135</v>
      </c>
      <c r="B2593" s="39" t="s">
        <v>135</v>
      </c>
      <c r="C2593" s="39">
        <v>7003000</v>
      </c>
      <c r="D2593" s="39">
        <v>12</v>
      </c>
      <c r="E2593" s="39">
        <v>43</v>
      </c>
      <c r="F2593" s="39">
        <v>46</v>
      </c>
      <c r="G2593" s="39">
        <v>52</v>
      </c>
      <c r="H2593" s="39">
        <v>56</v>
      </c>
      <c r="I2593" s="39">
        <v>45</v>
      </c>
      <c r="J2593" s="39">
        <v>50</v>
      </c>
      <c r="K2593" s="39">
        <v>46</v>
      </c>
      <c r="L2593" s="39">
        <v>62</v>
      </c>
      <c r="M2593" s="39">
        <v>50</v>
      </c>
      <c r="N2593" s="39">
        <v>48</v>
      </c>
    </row>
    <row r="2594" spans="1:14" x14ac:dyDescent="0.25">
      <c r="A2594" s="39" t="s">
        <v>135</v>
      </c>
      <c r="B2594" s="39" t="s">
        <v>135</v>
      </c>
      <c r="C2594" s="39">
        <v>7003000</v>
      </c>
      <c r="D2594" s="39">
        <v>2</v>
      </c>
      <c r="E2594" s="39">
        <v>47</v>
      </c>
      <c r="F2594" s="39">
        <v>52</v>
      </c>
      <c r="G2594" s="39">
        <v>45</v>
      </c>
      <c r="H2594" s="39">
        <v>41</v>
      </c>
      <c r="I2594" s="39">
        <v>41</v>
      </c>
      <c r="J2594" s="39">
        <v>42</v>
      </c>
      <c r="K2594" s="39">
        <v>42</v>
      </c>
      <c r="L2594" s="39">
        <v>42</v>
      </c>
      <c r="M2594" s="39">
        <v>42</v>
      </c>
      <c r="N2594" s="39">
        <v>42</v>
      </c>
    </row>
    <row r="2595" spans="1:14" x14ac:dyDescent="0.25">
      <c r="A2595" s="39" t="s">
        <v>135</v>
      </c>
      <c r="B2595" s="39" t="s">
        <v>135</v>
      </c>
      <c r="C2595" s="39">
        <v>7003000</v>
      </c>
      <c r="D2595" s="39">
        <v>3</v>
      </c>
      <c r="E2595" s="39">
        <v>47</v>
      </c>
      <c r="F2595" s="39">
        <v>50</v>
      </c>
      <c r="G2595" s="39">
        <v>54</v>
      </c>
      <c r="H2595" s="39">
        <v>48</v>
      </c>
      <c r="I2595" s="39">
        <v>43</v>
      </c>
      <c r="J2595" s="39">
        <v>43</v>
      </c>
      <c r="K2595" s="39">
        <v>45</v>
      </c>
      <c r="L2595" s="39">
        <v>45</v>
      </c>
      <c r="M2595" s="39">
        <v>45</v>
      </c>
      <c r="N2595" s="39">
        <v>45</v>
      </c>
    </row>
    <row r="2596" spans="1:14" x14ac:dyDescent="0.25">
      <c r="A2596" s="39" t="s">
        <v>135</v>
      </c>
      <c r="B2596" s="39" t="s">
        <v>135</v>
      </c>
      <c r="C2596" s="39">
        <v>7003000</v>
      </c>
      <c r="D2596" s="39">
        <v>4</v>
      </c>
      <c r="E2596" s="39">
        <v>49</v>
      </c>
      <c r="F2596" s="39">
        <v>47</v>
      </c>
      <c r="G2596" s="39">
        <v>50</v>
      </c>
      <c r="H2596" s="39">
        <v>54</v>
      </c>
      <c r="I2596" s="39">
        <v>48</v>
      </c>
      <c r="J2596" s="39">
        <v>43</v>
      </c>
      <c r="K2596" s="39">
        <v>43</v>
      </c>
      <c r="L2596" s="39">
        <v>45</v>
      </c>
      <c r="M2596" s="39">
        <v>45</v>
      </c>
      <c r="N2596" s="39">
        <v>45</v>
      </c>
    </row>
    <row r="2597" spans="1:14" x14ac:dyDescent="0.25">
      <c r="A2597" s="39" t="s">
        <v>135</v>
      </c>
      <c r="B2597" s="39" t="s">
        <v>135</v>
      </c>
      <c r="C2597" s="39">
        <v>7003000</v>
      </c>
      <c r="D2597" s="39">
        <v>5</v>
      </c>
      <c r="E2597" s="39">
        <v>63</v>
      </c>
      <c r="F2597" s="39">
        <v>50</v>
      </c>
      <c r="G2597" s="39">
        <v>49</v>
      </c>
      <c r="H2597" s="39">
        <v>51</v>
      </c>
      <c r="I2597" s="39">
        <v>56</v>
      </c>
      <c r="J2597" s="39">
        <v>49</v>
      </c>
      <c r="K2597" s="39">
        <v>44</v>
      </c>
      <c r="L2597" s="39">
        <v>44</v>
      </c>
      <c r="M2597" s="39">
        <v>46</v>
      </c>
      <c r="N2597" s="39">
        <v>46</v>
      </c>
    </row>
    <row r="2598" spans="1:14" x14ac:dyDescent="0.25">
      <c r="A2598" s="39" t="s">
        <v>135</v>
      </c>
      <c r="B2598" s="39" t="s">
        <v>135</v>
      </c>
      <c r="C2598" s="39">
        <v>7003000</v>
      </c>
      <c r="D2598" s="39">
        <v>6</v>
      </c>
      <c r="E2598" s="39">
        <v>47</v>
      </c>
      <c r="F2598" s="39">
        <v>64</v>
      </c>
      <c r="G2598" s="39">
        <v>52</v>
      </c>
      <c r="H2598" s="39">
        <v>50</v>
      </c>
      <c r="I2598" s="39">
        <v>52</v>
      </c>
      <c r="J2598" s="39">
        <v>57</v>
      </c>
      <c r="K2598" s="39">
        <v>50</v>
      </c>
      <c r="L2598" s="39">
        <v>45</v>
      </c>
      <c r="M2598" s="39">
        <v>45</v>
      </c>
      <c r="N2598" s="39">
        <v>47</v>
      </c>
    </row>
    <row r="2599" spans="1:14" x14ac:dyDescent="0.25">
      <c r="A2599" s="39" t="s">
        <v>135</v>
      </c>
      <c r="B2599" s="39" t="s">
        <v>135</v>
      </c>
      <c r="C2599" s="39">
        <v>7003000</v>
      </c>
      <c r="D2599" s="39">
        <v>7</v>
      </c>
      <c r="E2599" s="39">
        <v>55</v>
      </c>
      <c r="F2599" s="39">
        <v>51</v>
      </c>
      <c r="G2599" s="39">
        <v>69</v>
      </c>
      <c r="H2599" s="39">
        <v>56</v>
      </c>
      <c r="I2599" s="39">
        <v>54</v>
      </c>
      <c r="J2599" s="39">
        <v>56</v>
      </c>
      <c r="K2599" s="39">
        <v>62</v>
      </c>
      <c r="L2599" s="39">
        <v>54</v>
      </c>
      <c r="M2599" s="39">
        <v>49</v>
      </c>
      <c r="N2599" s="39">
        <v>49</v>
      </c>
    </row>
    <row r="2600" spans="1:14" x14ac:dyDescent="0.25">
      <c r="A2600" s="39" t="s">
        <v>135</v>
      </c>
      <c r="B2600" s="39" t="s">
        <v>135</v>
      </c>
      <c r="C2600" s="39">
        <v>7003000</v>
      </c>
      <c r="D2600" s="39">
        <v>8</v>
      </c>
      <c r="E2600" s="39">
        <v>49</v>
      </c>
      <c r="F2600" s="39">
        <v>54</v>
      </c>
      <c r="G2600" s="39">
        <v>50</v>
      </c>
      <c r="H2600" s="39">
        <v>68</v>
      </c>
      <c r="I2600" s="39">
        <v>55</v>
      </c>
      <c r="J2600" s="39">
        <v>53</v>
      </c>
      <c r="K2600" s="39">
        <v>55</v>
      </c>
      <c r="L2600" s="39">
        <v>60</v>
      </c>
      <c r="M2600" s="39">
        <v>53</v>
      </c>
      <c r="N2600" s="39">
        <v>48</v>
      </c>
    </row>
    <row r="2601" spans="1:14" x14ac:dyDescent="0.25">
      <c r="A2601" s="39" t="s">
        <v>135</v>
      </c>
      <c r="B2601" s="39" t="s">
        <v>135</v>
      </c>
      <c r="C2601" s="39">
        <v>7003000</v>
      </c>
      <c r="D2601" s="39">
        <v>9</v>
      </c>
      <c r="E2601" s="39">
        <v>64</v>
      </c>
      <c r="F2601" s="39">
        <v>51</v>
      </c>
      <c r="G2601" s="39">
        <v>57</v>
      </c>
      <c r="H2601" s="39">
        <v>52</v>
      </c>
      <c r="I2601" s="39">
        <v>71</v>
      </c>
      <c r="J2601" s="39">
        <v>57</v>
      </c>
      <c r="K2601" s="39">
        <v>55</v>
      </c>
      <c r="L2601" s="39">
        <v>58</v>
      </c>
      <c r="M2601" s="39">
        <v>63</v>
      </c>
      <c r="N2601" s="39">
        <v>56</v>
      </c>
    </row>
    <row r="2602" spans="1:14" x14ac:dyDescent="0.25">
      <c r="A2602" s="39" t="s">
        <v>135</v>
      </c>
      <c r="B2602" s="39" t="s">
        <v>135</v>
      </c>
      <c r="C2602" s="39">
        <v>7007000</v>
      </c>
      <c r="D2602" s="39">
        <v>0</v>
      </c>
      <c r="E2602" s="39">
        <v>70</v>
      </c>
      <c r="F2602" s="39">
        <v>63</v>
      </c>
      <c r="G2602" s="39">
        <v>63</v>
      </c>
      <c r="H2602" s="39">
        <v>65</v>
      </c>
      <c r="I2602" s="39">
        <v>65</v>
      </c>
      <c r="J2602" s="39">
        <v>65</v>
      </c>
      <c r="K2602" s="39">
        <v>65</v>
      </c>
      <c r="L2602" s="39">
        <v>65</v>
      </c>
      <c r="M2602" s="39">
        <v>65</v>
      </c>
      <c r="N2602" s="39">
        <v>65</v>
      </c>
    </row>
    <row r="2603" spans="1:14" x14ac:dyDescent="0.25">
      <c r="A2603" s="39" t="s">
        <v>135</v>
      </c>
      <c r="B2603" s="39" t="s">
        <v>135</v>
      </c>
      <c r="C2603" s="39">
        <v>7007000</v>
      </c>
      <c r="D2603" s="39">
        <v>1</v>
      </c>
      <c r="E2603" s="39">
        <v>69</v>
      </c>
      <c r="F2603" s="39">
        <v>66</v>
      </c>
      <c r="G2603" s="39">
        <v>60</v>
      </c>
      <c r="H2603" s="39">
        <v>59</v>
      </c>
      <c r="I2603" s="39">
        <v>62</v>
      </c>
      <c r="J2603" s="39">
        <v>62</v>
      </c>
      <c r="K2603" s="39">
        <v>62</v>
      </c>
      <c r="L2603" s="39">
        <v>62</v>
      </c>
      <c r="M2603" s="39">
        <v>62</v>
      </c>
      <c r="N2603" s="39">
        <v>62</v>
      </c>
    </row>
    <row r="2604" spans="1:14" x14ac:dyDescent="0.25">
      <c r="A2604" s="39" t="s">
        <v>135</v>
      </c>
      <c r="B2604" s="39" t="s">
        <v>135</v>
      </c>
      <c r="C2604" s="39">
        <v>7007000</v>
      </c>
      <c r="D2604" s="39">
        <v>10</v>
      </c>
      <c r="E2604" s="39">
        <v>62</v>
      </c>
      <c r="F2604" s="39">
        <v>70</v>
      </c>
      <c r="G2604" s="39">
        <v>55</v>
      </c>
      <c r="H2604" s="39">
        <v>62</v>
      </c>
      <c r="I2604" s="39">
        <v>50</v>
      </c>
      <c r="J2604" s="39">
        <v>53</v>
      </c>
      <c r="K2604" s="39">
        <v>65</v>
      </c>
      <c r="L2604" s="39">
        <v>63</v>
      </c>
      <c r="M2604" s="39">
        <v>50</v>
      </c>
      <c r="N2604" s="39">
        <v>62</v>
      </c>
    </row>
    <row r="2605" spans="1:14" x14ac:dyDescent="0.25">
      <c r="A2605" s="39" t="s">
        <v>135</v>
      </c>
      <c r="B2605" s="39" t="s">
        <v>135</v>
      </c>
      <c r="C2605" s="39">
        <v>7007000</v>
      </c>
      <c r="D2605" s="39">
        <v>11</v>
      </c>
      <c r="E2605" s="39">
        <v>53</v>
      </c>
      <c r="F2605" s="39">
        <v>59</v>
      </c>
      <c r="G2605" s="39">
        <v>67</v>
      </c>
      <c r="H2605" s="39">
        <v>53</v>
      </c>
      <c r="I2605" s="39">
        <v>59</v>
      </c>
      <c r="J2605" s="39">
        <v>48</v>
      </c>
      <c r="K2605" s="39">
        <v>50</v>
      </c>
      <c r="L2605" s="39">
        <v>62</v>
      </c>
      <c r="M2605" s="39">
        <v>60</v>
      </c>
      <c r="N2605" s="39">
        <v>48</v>
      </c>
    </row>
    <row r="2606" spans="1:14" x14ac:dyDescent="0.25">
      <c r="A2606" s="39" t="s">
        <v>135</v>
      </c>
      <c r="B2606" s="39" t="s">
        <v>135</v>
      </c>
      <c r="C2606" s="39">
        <v>7007000</v>
      </c>
      <c r="D2606" s="39">
        <v>12</v>
      </c>
      <c r="E2606" s="39">
        <v>47</v>
      </c>
      <c r="F2606" s="39">
        <v>51</v>
      </c>
      <c r="G2606" s="39">
        <v>58</v>
      </c>
      <c r="H2606" s="39">
        <v>65</v>
      </c>
      <c r="I2606" s="39">
        <v>51</v>
      </c>
      <c r="J2606" s="39">
        <v>57</v>
      </c>
      <c r="K2606" s="39">
        <v>47</v>
      </c>
      <c r="L2606" s="39">
        <v>49</v>
      </c>
      <c r="M2606" s="39">
        <v>61</v>
      </c>
      <c r="N2606" s="39">
        <v>58</v>
      </c>
    </row>
    <row r="2607" spans="1:14" x14ac:dyDescent="0.25">
      <c r="A2607" s="39" t="s">
        <v>135</v>
      </c>
      <c r="B2607" s="39" t="s">
        <v>135</v>
      </c>
      <c r="C2607" s="39">
        <v>7007000</v>
      </c>
      <c r="D2607" s="39">
        <v>2</v>
      </c>
      <c r="E2607" s="39">
        <v>53</v>
      </c>
      <c r="F2607" s="39">
        <v>67</v>
      </c>
      <c r="G2607" s="39">
        <v>64</v>
      </c>
      <c r="H2607" s="39">
        <v>58</v>
      </c>
      <c r="I2607" s="39">
        <v>58</v>
      </c>
      <c r="J2607" s="39">
        <v>60</v>
      </c>
      <c r="K2607" s="39">
        <v>60</v>
      </c>
      <c r="L2607" s="39">
        <v>60</v>
      </c>
      <c r="M2607" s="39">
        <v>60</v>
      </c>
      <c r="N2607" s="39">
        <v>60</v>
      </c>
    </row>
    <row r="2608" spans="1:14" x14ac:dyDescent="0.25">
      <c r="A2608" s="39" t="s">
        <v>135</v>
      </c>
      <c r="B2608" s="39" t="s">
        <v>135</v>
      </c>
      <c r="C2608" s="39">
        <v>7007000</v>
      </c>
      <c r="D2608" s="39">
        <v>3</v>
      </c>
      <c r="E2608" s="39">
        <v>67</v>
      </c>
      <c r="F2608" s="39">
        <v>53</v>
      </c>
      <c r="G2608" s="39">
        <v>67</v>
      </c>
      <c r="H2608" s="39">
        <v>64</v>
      </c>
      <c r="I2608" s="39">
        <v>58</v>
      </c>
      <c r="J2608" s="39">
        <v>58</v>
      </c>
      <c r="K2608" s="39">
        <v>60</v>
      </c>
      <c r="L2608" s="39">
        <v>60</v>
      </c>
      <c r="M2608" s="39">
        <v>60</v>
      </c>
      <c r="N2608" s="39">
        <v>60</v>
      </c>
    </row>
    <row r="2609" spans="1:14" x14ac:dyDescent="0.25">
      <c r="A2609" s="39" t="s">
        <v>135</v>
      </c>
      <c r="B2609" s="39" t="s">
        <v>135</v>
      </c>
      <c r="C2609" s="39">
        <v>7007000</v>
      </c>
      <c r="D2609" s="39">
        <v>4</v>
      </c>
      <c r="E2609" s="39">
        <v>71</v>
      </c>
      <c r="F2609" s="39">
        <v>68</v>
      </c>
      <c r="G2609" s="39">
        <v>54</v>
      </c>
      <c r="H2609" s="39">
        <v>67</v>
      </c>
      <c r="I2609" s="39">
        <v>65</v>
      </c>
      <c r="J2609" s="39">
        <v>58</v>
      </c>
      <c r="K2609" s="39">
        <v>58</v>
      </c>
      <c r="L2609" s="39">
        <v>60</v>
      </c>
      <c r="M2609" s="39">
        <v>60</v>
      </c>
      <c r="N2609" s="39">
        <v>60</v>
      </c>
    </row>
    <row r="2610" spans="1:14" x14ac:dyDescent="0.25">
      <c r="A2610" s="39" t="s">
        <v>135</v>
      </c>
      <c r="B2610" s="39" t="s">
        <v>135</v>
      </c>
      <c r="C2610" s="39">
        <v>7007000</v>
      </c>
      <c r="D2610" s="39">
        <v>5</v>
      </c>
      <c r="E2610" s="39">
        <v>56</v>
      </c>
      <c r="F2610" s="39">
        <v>70</v>
      </c>
      <c r="G2610" s="39">
        <v>67</v>
      </c>
      <c r="H2610" s="39">
        <v>53</v>
      </c>
      <c r="I2610" s="39">
        <v>67</v>
      </c>
      <c r="J2610" s="39">
        <v>64</v>
      </c>
      <c r="K2610" s="39">
        <v>58</v>
      </c>
      <c r="L2610" s="39">
        <v>58</v>
      </c>
      <c r="M2610" s="39">
        <v>60</v>
      </c>
      <c r="N2610" s="39">
        <v>60</v>
      </c>
    </row>
    <row r="2611" spans="1:14" x14ac:dyDescent="0.25">
      <c r="A2611" s="39" t="s">
        <v>135</v>
      </c>
      <c r="B2611" s="39" t="s">
        <v>135</v>
      </c>
      <c r="C2611" s="39">
        <v>7007000</v>
      </c>
      <c r="D2611" s="39">
        <v>6</v>
      </c>
      <c r="E2611" s="39">
        <v>54</v>
      </c>
      <c r="F2611" s="39">
        <v>56</v>
      </c>
      <c r="G2611" s="39">
        <v>70</v>
      </c>
      <c r="H2611" s="39">
        <v>67</v>
      </c>
      <c r="I2611" s="39">
        <v>53</v>
      </c>
      <c r="J2611" s="39">
        <v>67</v>
      </c>
      <c r="K2611" s="39">
        <v>64</v>
      </c>
      <c r="L2611" s="39">
        <v>58</v>
      </c>
      <c r="M2611" s="39">
        <v>58</v>
      </c>
      <c r="N2611" s="39">
        <v>60</v>
      </c>
    </row>
    <row r="2612" spans="1:14" x14ac:dyDescent="0.25">
      <c r="A2612" s="39" t="s">
        <v>135</v>
      </c>
      <c r="B2612" s="39" t="s">
        <v>135</v>
      </c>
      <c r="C2612" s="39">
        <v>7007000</v>
      </c>
      <c r="D2612" s="39">
        <v>7</v>
      </c>
      <c r="E2612" s="39">
        <v>65</v>
      </c>
      <c r="F2612" s="39">
        <v>53</v>
      </c>
      <c r="G2612" s="39">
        <v>55</v>
      </c>
      <c r="H2612" s="39">
        <v>69</v>
      </c>
      <c r="I2612" s="39">
        <v>66</v>
      </c>
      <c r="J2612" s="39">
        <v>52</v>
      </c>
      <c r="K2612" s="39">
        <v>65</v>
      </c>
      <c r="L2612" s="39">
        <v>63</v>
      </c>
      <c r="M2612" s="39">
        <v>57</v>
      </c>
      <c r="N2612" s="39">
        <v>56</v>
      </c>
    </row>
    <row r="2613" spans="1:14" x14ac:dyDescent="0.25">
      <c r="A2613" s="39" t="s">
        <v>135</v>
      </c>
      <c r="B2613" s="39" t="s">
        <v>135</v>
      </c>
      <c r="C2613" s="39">
        <v>7007000</v>
      </c>
      <c r="D2613" s="39">
        <v>8</v>
      </c>
      <c r="E2613" s="39">
        <v>57</v>
      </c>
      <c r="F2613" s="39">
        <v>64</v>
      </c>
      <c r="G2613" s="39">
        <v>52</v>
      </c>
      <c r="H2613" s="39">
        <v>54</v>
      </c>
      <c r="I2613" s="39">
        <v>67</v>
      </c>
      <c r="J2613" s="39">
        <v>65</v>
      </c>
      <c r="K2613" s="39">
        <v>51</v>
      </c>
      <c r="L2613" s="39">
        <v>64</v>
      </c>
      <c r="M2613" s="39">
        <v>62</v>
      </c>
      <c r="N2613" s="39">
        <v>56</v>
      </c>
    </row>
    <row r="2614" spans="1:14" x14ac:dyDescent="0.25">
      <c r="A2614" s="39" t="s">
        <v>135</v>
      </c>
      <c r="B2614" s="39" t="s">
        <v>135</v>
      </c>
      <c r="C2614" s="39">
        <v>7007000</v>
      </c>
      <c r="D2614" s="39">
        <v>9</v>
      </c>
      <c r="E2614" s="39">
        <v>73</v>
      </c>
      <c r="F2614" s="39">
        <v>58</v>
      </c>
      <c r="G2614" s="39">
        <v>65</v>
      </c>
      <c r="H2614" s="39">
        <v>53</v>
      </c>
      <c r="I2614" s="39">
        <v>55</v>
      </c>
      <c r="J2614" s="39">
        <v>69</v>
      </c>
      <c r="K2614" s="39">
        <v>66</v>
      </c>
      <c r="L2614" s="39">
        <v>52</v>
      </c>
      <c r="M2614" s="39">
        <v>66</v>
      </c>
      <c r="N2614" s="39">
        <v>63</v>
      </c>
    </row>
    <row r="2615" spans="1:14" x14ac:dyDescent="0.25">
      <c r="A2615" s="39" t="s">
        <v>135</v>
      </c>
      <c r="B2615" s="39" t="s">
        <v>135</v>
      </c>
      <c r="C2615" s="39">
        <v>7008000</v>
      </c>
      <c r="D2615" s="39">
        <v>0</v>
      </c>
      <c r="E2615" s="39">
        <v>73</v>
      </c>
      <c r="F2615" s="39">
        <v>65</v>
      </c>
      <c r="G2615" s="39">
        <v>65</v>
      </c>
      <c r="H2615" s="39">
        <v>68</v>
      </c>
      <c r="I2615" s="39">
        <v>68</v>
      </c>
      <c r="J2615" s="39">
        <v>68</v>
      </c>
      <c r="K2615" s="39">
        <v>68</v>
      </c>
      <c r="L2615" s="39">
        <v>68</v>
      </c>
      <c r="M2615" s="39">
        <v>68</v>
      </c>
      <c r="N2615" s="39">
        <v>68</v>
      </c>
    </row>
    <row r="2616" spans="1:14" x14ac:dyDescent="0.25">
      <c r="A2616" s="39" t="s">
        <v>135</v>
      </c>
      <c r="B2616" s="39" t="s">
        <v>135</v>
      </c>
      <c r="C2616" s="39">
        <v>7008000</v>
      </c>
      <c r="D2616" s="39">
        <v>1</v>
      </c>
      <c r="E2616" s="39">
        <v>75</v>
      </c>
      <c r="F2616" s="39">
        <v>74</v>
      </c>
      <c r="G2616" s="39">
        <v>66</v>
      </c>
      <c r="H2616" s="39">
        <v>66</v>
      </c>
      <c r="I2616" s="39">
        <v>69</v>
      </c>
      <c r="J2616" s="39">
        <v>69</v>
      </c>
      <c r="K2616" s="39">
        <v>69</v>
      </c>
      <c r="L2616" s="39">
        <v>69</v>
      </c>
      <c r="M2616" s="39">
        <v>69</v>
      </c>
      <c r="N2616" s="39">
        <v>69</v>
      </c>
    </row>
    <row r="2617" spans="1:14" x14ac:dyDescent="0.25">
      <c r="A2617" s="39" t="s">
        <v>135</v>
      </c>
      <c r="B2617" s="39" t="s">
        <v>135</v>
      </c>
      <c r="C2617" s="39">
        <v>7008000</v>
      </c>
      <c r="D2617" s="39">
        <v>10</v>
      </c>
      <c r="E2617" s="39">
        <v>89</v>
      </c>
      <c r="F2617" s="39">
        <v>85</v>
      </c>
      <c r="G2617" s="39">
        <v>71</v>
      </c>
      <c r="H2617" s="39">
        <v>78</v>
      </c>
      <c r="I2617" s="39">
        <v>77</v>
      </c>
      <c r="J2617" s="39">
        <v>64</v>
      </c>
      <c r="K2617" s="39">
        <v>79</v>
      </c>
      <c r="L2617" s="39">
        <v>80</v>
      </c>
      <c r="M2617" s="39">
        <v>69</v>
      </c>
      <c r="N2617" s="39">
        <v>71</v>
      </c>
    </row>
    <row r="2618" spans="1:14" x14ac:dyDescent="0.25">
      <c r="A2618" s="39" t="s">
        <v>135</v>
      </c>
      <c r="B2618" s="39" t="s">
        <v>135</v>
      </c>
      <c r="C2618" s="39">
        <v>7008000</v>
      </c>
      <c r="D2618" s="39">
        <v>11</v>
      </c>
      <c r="E2618" s="39">
        <v>67</v>
      </c>
      <c r="F2618" s="39">
        <v>86</v>
      </c>
      <c r="G2618" s="39">
        <v>82</v>
      </c>
      <c r="H2618" s="39">
        <v>69</v>
      </c>
      <c r="I2618" s="39">
        <v>76</v>
      </c>
      <c r="J2618" s="39">
        <v>75</v>
      </c>
      <c r="K2618" s="39">
        <v>62</v>
      </c>
      <c r="L2618" s="39">
        <v>76</v>
      </c>
      <c r="M2618" s="39">
        <v>77</v>
      </c>
      <c r="N2618" s="39">
        <v>67</v>
      </c>
    </row>
    <row r="2619" spans="1:14" x14ac:dyDescent="0.25">
      <c r="A2619" s="39" t="s">
        <v>135</v>
      </c>
      <c r="B2619" s="39" t="s">
        <v>135</v>
      </c>
      <c r="C2619" s="39">
        <v>7008000</v>
      </c>
      <c r="D2619" s="39">
        <v>12</v>
      </c>
      <c r="E2619" s="39">
        <v>69</v>
      </c>
      <c r="F2619" s="39">
        <v>64</v>
      </c>
      <c r="G2619" s="39">
        <v>82</v>
      </c>
      <c r="H2619" s="39">
        <v>79</v>
      </c>
      <c r="I2619" s="39">
        <v>66</v>
      </c>
      <c r="J2619" s="39">
        <v>73</v>
      </c>
      <c r="K2619" s="39">
        <v>72</v>
      </c>
      <c r="L2619" s="39">
        <v>59</v>
      </c>
      <c r="M2619" s="39">
        <v>73</v>
      </c>
      <c r="N2619" s="39">
        <v>74</v>
      </c>
    </row>
    <row r="2620" spans="1:14" x14ac:dyDescent="0.25">
      <c r="A2620" s="39" t="s">
        <v>135</v>
      </c>
      <c r="B2620" s="39" t="s">
        <v>135</v>
      </c>
      <c r="C2620" s="39">
        <v>7008000</v>
      </c>
      <c r="D2620" s="39">
        <v>2</v>
      </c>
      <c r="E2620" s="39">
        <v>73</v>
      </c>
      <c r="F2620" s="39">
        <v>75</v>
      </c>
      <c r="G2620" s="39">
        <v>74</v>
      </c>
      <c r="H2620" s="39">
        <v>66</v>
      </c>
      <c r="I2620" s="39">
        <v>66</v>
      </c>
      <c r="J2620" s="39">
        <v>69</v>
      </c>
      <c r="K2620" s="39">
        <v>69</v>
      </c>
      <c r="L2620" s="39">
        <v>69</v>
      </c>
      <c r="M2620" s="39">
        <v>69</v>
      </c>
      <c r="N2620" s="39">
        <v>69</v>
      </c>
    </row>
    <row r="2621" spans="1:14" x14ac:dyDescent="0.25">
      <c r="A2621" s="39" t="s">
        <v>135</v>
      </c>
      <c r="B2621" s="39" t="s">
        <v>135</v>
      </c>
      <c r="C2621" s="39">
        <v>7008000</v>
      </c>
      <c r="D2621" s="39">
        <v>3</v>
      </c>
      <c r="E2621" s="39">
        <v>83</v>
      </c>
      <c r="F2621" s="39">
        <v>72</v>
      </c>
      <c r="G2621" s="39">
        <v>74</v>
      </c>
      <c r="H2621" s="39">
        <v>73</v>
      </c>
      <c r="I2621" s="39">
        <v>65</v>
      </c>
      <c r="J2621" s="39">
        <v>65</v>
      </c>
      <c r="K2621" s="39">
        <v>68</v>
      </c>
      <c r="L2621" s="39">
        <v>68</v>
      </c>
      <c r="M2621" s="39">
        <v>68</v>
      </c>
      <c r="N2621" s="39">
        <v>68</v>
      </c>
    </row>
    <row r="2622" spans="1:14" x14ac:dyDescent="0.25">
      <c r="A2622" s="39" t="s">
        <v>135</v>
      </c>
      <c r="B2622" s="39" t="s">
        <v>135</v>
      </c>
      <c r="C2622" s="39">
        <v>7008000</v>
      </c>
      <c r="D2622" s="39">
        <v>4</v>
      </c>
      <c r="E2622" s="39">
        <v>81</v>
      </c>
      <c r="F2622" s="39">
        <v>81</v>
      </c>
      <c r="G2622" s="39">
        <v>71</v>
      </c>
      <c r="H2622" s="39">
        <v>73</v>
      </c>
      <c r="I2622" s="39">
        <v>71</v>
      </c>
      <c r="J2622" s="39">
        <v>64</v>
      </c>
      <c r="K2622" s="39">
        <v>64</v>
      </c>
      <c r="L2622" s="39">
        <v>66</v>
      </c>
      <c r="M2622" s="39">
        <v>66</v>
      </c>
      <c r="N2622" s="39">
        <v>66</v>
      </c>
    </row>
    <row r="2623" spans="1:14" x14ac:dyDescent="0.25">
      <c r="A2623" s="39" t="s">
        <v>135</v>
      </c>
      <c r="B2623" s="39" t="s">
        <v>135</v>
      </c>
      <c r="C2623" s="39">
        <v>7008000</v>
      </c>
      <c r="D2623" s="39">
        <v>5</v>
      </c>
      <c r="E2623" s="39">
        <v>66</v>
      </c>
      <c r="F2623" s="39">
        <v>82</v>
      </c>
      <c r="G2623" s="39">
        <v>83</v>
      </c>
      <c r="H2623" s="39">
        <v>72</v>
      </c>
      <c r="I2623" s="39">
        <v>74</v>
      </c>
      <c r="J2623" s="39">
        <v>72</v>
      </c>
      <c r="K2623" s="39">
        <v>65</v>
      </c>
      <c r="L2623" s="39">
        <v>65</v>
      </c>
      <c r="M2623" s="39">
        <v>68</v>
      </c>
      <c r="N2623" s="39">
        <v>68</v>
      </c>
    </row>
    <row r="2624" spans="1:14" x14ac:dyDescent="0.25">
      <c r="A2624" s="39" t="s">
        <v>135</v>
      </c>
      <c r="B2624" s="39" t="s">
        <v>135</v>
      </c>
      <c r="C2624" s="39">
        <v>7008000</v>
      </c>
      <c r="D2624" s="39">
        <v>6</v>
      </c>
      <c r="E2624" s="39">
        <v>81</v>
      </c>
      <c r="F2624" s="39">
        <v>67</v>
      </c>
      <c r="G2624" s="39">
        <v>83</v>
      </c>
      <c r="H2624" s="39">
        <v>84</v>
      </c>
      <c r="I2624" s="39">
        <v>73</v>
      </c>
      <c r="J2624" s="39">
        <v>75</v>
      </c>
      <c r="K2624" s="39">
        <v>73</v>
      </c>
      <c r="L2624" s="39">
        <v>66</v>
      </c>
      <c r="M2624" s="39">
        <v>66</v>
      </c>
      <c r="N2624" s="39">
        <v>68</v>
      </c>
    </row>
    <row r="2625" spans="1:14" x14ac:dyDescent="0.25">
      <c r="A2625" s="39" t="s">
        <v>135</v>
      </c>
      <c r="B2625" s="39" t="s">
        <v>135</v>
      </c>
      <c r="C2625" s="39">
        <v>7008000</v>
      </c>
      <c r="D2625" s="39">
        <v>7</v>
      </c>
      <c r="E2625" s="39">
        <v>81</v>
      </c>
      <c r="F2625" s="39">
        <v>80</v>
      </c>
      <c r="G2625" s="39">
        <v>66</v>
      </c>
      <c r="H2625" s="39">
        <v>82</v>
      </c>
      <c r="I2625" s="39">
        <v>83</v>
      </c>
      <c r="J2625" s="39">
        <v>72</v>
      </c>
      <c r="K2625" s="39">
        <v>74</v>
      </c>
      <c r="L2625" s="39">
        <v>72</v>
      </c>
      <c r="M2625" s="39">
        <v>65</v>
      </c>
      <c r="N2625" s="39">
        <v>65</v>
      </c>
    </row>
    <row r="2626" spans="1:14" x14ac:dyDescent="0.25">
      <c r="A2626" s="39" t="s">
        <v>135</v>
      </c>
      <c r="B2626" s="39" t="s">
        <v>135</v>
      </c>
      <c r="C2626" s="39">
        <v>7008000</v>
      </c>
      <c r="D2626" s="39">
        <v>8</v>
      </c>
      <c r="E2626" s="39">
        <v>75</v>
      </c>
      <c r="F2626" s="39">
        <v>82</v>
      </c>
      <c r="G2626" s="39">
        <v>81</v>
      </c>
      <c r="H2626" s="39">
        <v>67</v>
      </c>
      <c r="I2626" s="39">
        <v>83</v>
      </c>
      <c r="J2626" s="39">
        <v>84</v>
      </c>
      <c r="K2626" s="39">
        <v>73</v>
      </c>
      <c r="L2626" s="39">
        <v>75</v>
      </c>
      <c r="M2626" s="39">
        <v>73</v>
      </c>
      <c r="N2626" s="39">
        <v>66</v>
      </c>
    </row>
    <row r="2627" spans="1:14" x14ac:dyDescent="0.25">
      <c r="A2627" s="39" t="s">
        <v>135</v>
      </c>
      <c r="B2627" s="39" t="s">
        <v>135</v>
      </c>
      <c r="C2627" s="39">
        <v>7008000</v>
      </c>
      <c r="D2627" s="39">
        <v>9</v>
      </c>
      <c r="E2627" s="39">
        <v>87</v>
      </c>
      <c r="F2627" s="39">
        <v>73</v>
      </c>
      <c r="G2627" s="39">
        <v>80</v>
      </c>
      <c r="H2627" s="39">
        <v>79</v>
      </c>
      <c r="I2627" s="39">
        <v>65</v>
      </c>
      <c r="J2627" s="39">
        <v>81</v>
      </c>
      <c r="K2627" s="39">
        <v>82</v>
      </c>
      <c r="L2627" s="39">
        <v>71</v>
      </c>
      <c r="M2627" s="39">
        <v>73</v>
      </c>
      <c r="N2627" s="39">
        <v>71</v>
      </c>
    </row>
    <row r="2628" spans="1:14" x14ac:dyDescent="0.25">
      <c r="A2628" s="39" t="s">
        <v>135</v>
      </c>
      <c r="B2628" s="39" t="s">
        <v>135</v>
      </c>
      <c r="C2628" s="39">
        <v>7009000</v>
      </c>
      <c r="D2628" s="39">
        <v>0</v>
      </c>
      <c r="E2628" s="39">
        <v>23</v>
      </c>
      <c r="F2628" s="39">
        <v>21</v>
      </c>
      <c r="G2628" s="39">
        <v>21</v>
      </c>
      <c r="H2628" s="39">
        <v>21</v>
      </c>
      <c r="I2628" s="39">
        <v>21</v>
      </c>
      <c r="J2628" s="39">
        <v>21</v>
      </c>
      <c r="K2628" s="39">
        <v>21</v>
      </c>
      <c r="L2628" s="39">
        <v>21</v>
      </c>
      <c r="M2628" s="39">
        <v>21</v>
      </c>
      <c r="N2628" s="39">
        <v>21</v>
      </c>
    </row>
    <row r="2629" spans="1:14" x14ac:dyDescent="0.25">
      <c r="A2629" s="39" t="s">
        <v>135</v>
      </c>
      <c r="B2629" s="39" t="s">
        <v>135</v>
      </c>
      <c r="C2629" s="39">
        <v>7009000</v>
      </c>
      <c r="D2629" s="39">
        <v>1</v>
      </c>
      <c r="E2629" s="39">
        <v>21</v>
      </c>
      <c r="F2629" s="39">
        <v>23</v>
      </c>
      <c r="G2629" s="39">
        <v>21</v>
      </c>
      <c r="H2629" s="39">
        <v>21</v>
      </c>
      <c r="I2629" s="39">
        <v>21</v>
      </c>
      <c r="J2629" s="39">
        <v>21</v>
      </c>
      <c r="K2629" s="39">
        <v>21</v>
      </c>
      <c r="L2629" s="39">
        <v>21</v>
      </c>
      <c r="M2629" s="39">
        <v>21</v>
      </c>
      <c r="N2629" s="39">
        <v>21</v>
      </c>
    </row>
    <row r="2630" spans="1:14" x14ac:dyDescent="0.25">
      <c r="A2630" s="39" t="s">
        <v>135</v>
      </c>
      <c r="B2630" s="39" t="s">
        <v>135</v>
      </c>
      <c r="C2630" s="39">
        <v>7009000</v>
      </c>
      <c r="D2630" s="39">
        <v>10</v>
      </c>
      <c r="E2630" s="39">
        <v>28</v>
      </c>
      <c r="F2630" s="39">
        <v>18</v>
      </c>
      <c r="G2630" s="39">
        <v>19</v>
      </c>
      <c r="H2630" s="39">
        <v>20</v>
      </c>
      <c r="I2630" s="39">
        <v>14</v>
      </c>
      <c r="J2630" s="39">
        <v>24</v>
      </c>
      <c r="K2630" s="39">
        <v>19</v>
      </c>
      <c r="L2630" s="39">
        <v>22</v>
      </c>
      <c r="M2630" s="39">
        <v>33</v>
      </c>
      <c r="N2630" s="39">
        <v>19</v>
      </c>
    </row>
    <row r="2631" spans="1:14" x14ac:dyDescent="0.25">
      <c r="A2631" s="39" t="s">
        <v>135</v>
      </c>
      <c r="B2631" s="39" t="s">
        <v>135</v>
      </c>
      <c r="C2631" s="39">
        <v>7009000</v>
      </c>
      <c r="D2631" s="39">
        <v>11</v>
      </c>
      <c r="E2631" s="39">
        <v>27</v>
      </c>
      <c r="F2631" s="39">
        <v>29</v>
      </c>
      <c r="G2631" s="39">
        <v>19</v>
      </c>
      <c r="H2631" s="39">
        <v>20</v>
      </c>
      <c r="I2631" s="39">
        <v>20</v>
      </c>
      <c r="J2631" s="39">
        <v>14</v>
      </c>
      <c r="K2631" s="39">
        <v>24</v>
      </c>
      <c r="L2631" s="39">
        <v>19</v>
      </c>
      <c r="M2631" s="39">
        <v>22</v>
      </c>
      <c r="N2631" s="39">
        <v>33</v>
      </c>
    </row>
    <row r="2632" spans="1:14" x14ac:dyDescent="0.25">
      <c r="A2632" s="39" t="s">
        <v>135</v>
      </c>
      <c r="B2632" s="39" t="s">
        <v>135</v>
      </c>
      <c r="C2632" s="39">
        <v>7009000</v>
      </c>
      <c r="D2632" s="39">
        <v>12</v>
      </c>
      <c r="E2632" s="39">
        <v>18</v>
      </c>
      <c r="F2632" s="39">
        <v>25</v>
      </c>
      <c r="G2632" s="39">
        <v>27</v>
      </c>
      <c r="H2632" s="39">
        <v>17</v>
      </c>
      <c r="I2632" s="39">
        <v>18</v>
      </c>
      <c r="J2632" s="39">
        <v>19</v>
      </c>
      <c r="K2632" s="39">
        <v>13</v>
      </c>
      <c r="L2632" s="39">
        <v>23</v>
      </c>
      <c r="M2632" s="39">
        <v>18</v>
      </c>
      <c r="N2632" s="39">
        <v>21</v>
      </c>
    </row>
    <row r="2633" spans="1:14" x14ac:dyDescent="0.25">
      <c r="A2633" s="39" t="s">
        <v>135</v>
      </c>
      <c r="B2633" s="39" t="s">
        <v>135</v>
      </c>
      <c r="C2633" s="39">
        <v>7009000</v>
      </c>
      <c r="D2633" s="39">
        <v>2</v>
      </c>
      <c r="E2633" s="39">
        <v>35</v>
      </c>
      <c r="F2633" s="39">
        <v>21</v>
      </c>
      <c r="G2633" s="39">
        <v>23</v>
      </c>
      <c r="H2633" s="39">
        <v>20</v>
      </c>
      <c r="I2633" s="39">
        <v>20</v>
      </c>
      <c r="J2633" s="39">
        <v>21</v>
      </c>
      <c r="K2633" s="39">
        <v>21</v>
      </c>
      <c r="L2633" s="39">
        <v>21</v>
      </c>
      <c r="M2633" s="39">
        <v>21</v>
      </c>
      <c r="N2633" s="39">
        <v>21</v>
      </c>
    </row>
    <row r="2634" spans="1:14" x14ac:dyDescent="0.25">
      <c r="A2634" s="39" t="s">
        <v>135</v>
      </c>
      <c r="B2634" s="39" t="s">
        <v>135</v>
      </c>
      <c r="C2634" s="39">
        <v>7009000</v>
      </c>
      <c r="D2634" s="39">
        <v>3</v>
      </c>
      <c r="E2634" s="39">
        <v>24</v>
      </c>
      <c r="F2634" s="39">
        <v>36</v>
      </c>
      <c r="G2634" s="39">
        <v>21</v>
      </c>
      <c r="H2634" s="39">
        <v>23</v>
      </c>
      <c r="I2634" s="39">
        <v>21</v>
      </c>
      <c r="J2634" s="39">
        <v>21</v>
      </c>
      <c r="K2634" s="39">
        <v>21</v>
      </c>
      <c r="L2634" s="39">
        <v>21</v>
      </c>
      <c r="M2634" s="39">
        <v>21</v>
      </c>
      <c r="N2634" s="39">
        <v>21</v>
      </c>
    </row>
    <row r="2635" spans="1:14" x14ac:dyDescent="0.25">
      <c r="A2635" s="39" t="s">
        <v>135</v>
      </c>
      <c r="B2635" s="39" t="s">
        <v>135</v>
      </c>
      <c r="C2635" s="39">
        <v>7009000</v>
      </c>
      <c r="D2635" s="39">
        <v>4</v>
      </c>
      <c r="E2635" s="39">
        <v>21</v>
      </c>
      <c r="F2635" s="39">
        <v>24</v>
      </c>
      <c r="G2635" s="39">
        <v>35</v>
      </c>
      <c r="H2635" s="39">
        <v>21</v>
      </c>
      <c r="I2635" s="39">
        <v>22</v>
      </c>
      <c r="J2635" s="39">
        <v>20</v>
      </c>
      <c r="K2635" s="39">
        <v>20</v>
      </c>
      <c r="L2635" s="39">
        <v>21</v>
      </c>
      <c r="M2635" s="39">
        <v>21</v>
      </c>
      <c r="N2635" s="39">
        <v>21</v>
      </c>
    </row>
    <row r="2636" spans="1:14" x14ac:dyDescent="0.25">
      <c r="A2636" s="39" t="s">
        <v>135</v>
      </c>
      <c r="B2636" s="39" t="s">
        <v>135</v>
      </c>
      <c r="C2636" s="39">
        <v>7009000</v>
      </c>
      <c r="D2636" s="39">
        <v>5</v>
      </c>
      <c r="E2636" s="39">
        <v>26</v>
      </c>
      <c r="F2636" s="39">
        <v>20</v>
      </c>
      <c r="G2636" s="39">
        <v>24</v>
      </c>
      <c r="H2636" s="39">
        <v>35</v>
      </c>
      <c r="I2636" s="39">
        <v>20</v>
      </c>
      <c r="J2636" s="39">
        <v>22</v>
      </c>
      <c r="K2636" s="39">
        <v>20</v>
      </c>
      <c r="L2636" s="39">
        <v>20</v>
      </c>
      <c r="M2636" s="39">
        <v>21</v>
      </c>
      <c r="N2636" s="39">
        <v>21</v>
      </c>
    </row>
    <row r="2637" spans="1:14" x14ac:dyDescent="0.25">
      <c r="A2637" s="39" t="s">
        <v>135</v>
      </c>
      <c r="B2637" s="39" t="s">
        <v>135</v>
      </c>
      <c r="C2637" s="39">
        <v>7009000</v>
      </c>
      <c r="D2637" s="39">
        <v>6</v>
      </c>
      <c r="E2637" s="39">
        <v>15</v>
      </c>
      <c r="F2637" s="39">
        <v>25</v>
      </c>
      <c r="G2637" s="39">
        <v>20</v>
      </c>
      <c r="H2637" s="39">
        <v>23</v>
      </c>
      <c r="I2637" s="39">
        <v>35</v>
      </c>
      <c r="J2637" s="39">
        <v>20</v>
      </c>
      <c r="K2637" s="39">
        <v>22</v>
      </c>
      <c r="L2637" s="39">
        <v>20</v>
      </c>
      <c r="M2637" s="39">
        <v>20</v>
      </c>
      <c r="N2637" s="39">
        <v>21</v>
      </c>
    </row>
    <row r="2638" spans="1:14" x14ac:dyDescent="0.25">
      <c r="A2638" s="39" t="s">
        <v>135</v>
      </c>
      <c r="B2638" s="39" t="s">
        <v>135</v>
      </c>
      <c r="C2638" s="39">
        <v>7009000</v>
      </c>
      <c r="D2638" s="39">
        <v>7</v>
      </c>
      <c r="E2638" s="39">
        <v>19</v>
      </c>
      <c r="F2638" s="39">
        <v>14</v>
      </c>
      <c r="G2638" s="39">
        <v>23</v>
      </c>
      <c r="H2638" s="39">
        <v>19</v>
      </c>
      <c r="I2638" s="39">
        <v>22</v>
      </c>
      <c r="J2638" s="39">
        <v>32</v>
      </c>
      <c r="K2638" s="39">
        <v>18</v>
      </c>
      <c r="L2638" s="39">
        <v>20</v>
      </c>
      <c r="M2638" s="39">
        <v>18</v>
      </c>
      <c r="N2638" s="39">
        <v>18</v>
      </c>
    </row>
    <row r="2639" spans="1:14" x14ac:dyDescent="0.25">
      <c r="A2639" s="39" t="s">
        <v>135</v>
      </c>
      <c r="B2639" s="39" t="s">
        <v>135</v>
      </c>
      <c r="C2639" s="39">
        <v>7009000</v>
      </c>
      <c r="D2639" s="39">
        <v>8</v>
      </c>
      <c r="E2639" s="39">
        <v>19</v>
      </c>
      <c r="F2639" s="39">
        <v>19</v>
      </c>
      <c r="G2639" s="39">
        <v>14</v>
      </c>
      <c r="H2639" s="39">
        <v>23</v>
      </c>
      <c r="I2639" s="39">
        <v>19</v>
      </c>
      <c r="J2639" s="39">
        <v>22</v>
      </c>
      <c r="K2639" s="39">
        <v>32</v>
      </c>
      <c r="L2639" s="39">
        <v>19</v>
      </c>
      <c r="M2639" s="39">
        <v>20</v>
      </c>
      <c r="N2639" s="39">
        <v>18</v>
      </c>
    </row>
    <row r="2640" spans="1:14" x14ac:dyDescent="0.25">
      <c r="A2640" s="39" t="s">
        <v>135</v>
      </c>
      <c r="B2640" s="39" t="s">
        <v>135</v>
      </c>
      <c r="C2640" s="39">
        <v>7009000</v>
      </c>
      <c r="D2640" s="39">
        <v>9</v>
      </c>
      <c r="E2640" s="39">
        <v>18</v>
      </c>
      <c r="F2640" s="39">
        <v>19</v>
      </c>
      <c r="G2640" s="39">
        <v>19</v>
      </c>
      <c r="H2640" s="39">
        <v>14</v>
      </c>
      <c r="I2640" s="39">
        <v>24</v>
      </c>
      <c r="J2640" s="39">
        <v>19</v>
      </c>
      <c r="K2640" s="39">
        <v>22</v>
      </c>
      <c r="L2640" s="39">
        <v>32</v>
      </c>
      <c r="M2640" s="39">
        <v>19</v>
      </c>
      <c r="N2640" s="39">
        <v>20</v>
      </c>
    </row>
    <row r="2641" spans="1:14" x14ac:dyDescent="0.25">
      <c r="A2641" s="39" t="s">
        <v>135</v>
      </c>
      <c r="B2641" s="39" t="s">
        <v>135</v>
      </c>
      <c r="C2641" s="39">
        <v>701000</v>
      </c>
      <c r="D2641" s="39">
        <v>0</v>
      </c>
      <c r="E2641" s="39">
        <v>36</v>
      </c>
      <c r="F2641" s="39">
        <v>27</v>
      </c>
      <c r="G2641" s="39">
        <v>45</v>
      </c>
      <c r="H2641" s="39">
        <v>36</v>
      </c>
      <c r="I2641" s="39">
        <v>36</v>
      </c>
      <c r="J2641" s="39">
        <v>36</v>
      </c>
      <c r="K2641" s="39">
        <v>36</v>
      </c>
      <c r="L2641" s="39">
        <v>36</v>
      </c>
      <c r="M2641" s="39">
        <v>36</v>
      </c>
      <c r="N2641" s="39">
        <v>36</v>
      </c>
    </row>
    <row r="2642" spans="1:14" x14ac:dyDescent="0.25">
      <c r="A2642" s="39" t="s">
        <v>135</v>
      </c>
      <c r="B2642" s="39" t="s">
        <v>135</v>
      </c>
      <c r="C2642" s="39">
        <v>701000</v>
      </c>
      <c r="D2642" s="39">
        <v>1</v>
      </c>
      <c r="E2642" s="39">
        <v>44</v>
      </c>
      <c r="F2642" s="39">
        <v>36</v>
      </c>
      <c r="G2642" s="39">
        <v>27</v>
      </c>
      <c r="H2642" s="39">
        <v>45</v>
      </c>
      <c r="I2642" s="39">
        <v>36</v>
      </c>
      <c r="J2642" s="39">
        <v>36</v>
      </c>
      <c r="K2642" s="39">
        <v>36</v>
      </c>
      <c r="L2642" s="39">
        <v>36</v>
      </c>
      <c r="M2642" s="39">
        <v>36</v>
      </c>
      <c r="N2642" s="39">
        <v>36</v>
      </c>
    </row>
    <row r="2643" spans="1:14" x14ac:dyDescent="0.25">
      <c r="A2643" s="39" t="s">
        <v>135</v>
      </c>
      <c r="B2643" s="39" t="s">
        <v>135</v>
      </c>
      <c r="C2643" s="39">
        <v>701000</v>
      </c>
      <c r="D2643" s="39">
        <v>10</v>
      </c>
      <c r="E2643" s="39">
        <v>47</v>
      </c>
      <c r="F2643" s="39">
        <v>40</v>
      </c>
      <c r="G2643" s="39">
        <v>42</v>
      </c>
      <c r="H2643" s="39">
        <v>37</v>
      </c>
      <c r="I2643" s="39">
        <v>32</v>
      </c>
      <c r="J2643" s="39">
        <v>29</v>
      </c>
      <c r="K2643" s="39">
        <v>47</v>
      </c>
      <c r="L2643" s="39">
        <v>29</v>
      </c>
      <c r="M2643" s="39">
        <v>30</v>
      </c>
      <c r="N2643" s="39">
        <v>37</v>
      </c>
    </row>
    <row r="2644" spans="1:14" x14ac:dyDescent="0.25">
      <c r="A2644" s="39" t="s">
        <v>135</v>
      </c>
      <c r="B2644" s="39" t="s">
        <v>135</v>
      </c>
      <c r="C2644" s="39">
        <v>701000</v>
      </c>
      <c r="D2644" s="39">
        <v>11</v>
      </c>
      <c r="E2644" s="39">
        <v>36</v>
      </c>
      <c r="F2644" s="39">
        <v>47</v>
      </c>
      <c r="G2644" s="39">
        <v>39</v>
      </c>
      <c r="H2644" s="39">
        <v>42</v>
      </c>
      <c r="I2644" s="39">
        <v>37</v>
      </c>
      <c r="J2644" s="39">
        <v>32</v>
      </c>
      <c r="K2644" s="39">
        <v>29</v>
      </c>
      <c r="L2644" s="39">
        <v>47</v>
      </c>
      <c r="M2644" s="39">
        <v>29</v>
      </c>
      <c r="N2644" s="39">
        <v>30</v>
      </c>
    </row>
    <row r="2645" spans="1:14" x14ac:dyDescent="0.25">
      <c r="A2645" s="39" t="s">
        <v>135</v>
      </c>
      <c r="B2645" s="39" t="s">
        <v>135</v>
      </c>
      <c r="C2645" s="39">
        <v>701000</v>
      </c>
      <c r="D2645" s="39">
        <v>12</v>
      </c>
      <c r="E2645" s="39">
        <v>35</v>
      </c>
      <c r="F2645" s="39">
        <v>37</v>
      </c>
      <c r="G2645" s="39">
        <v>48</v>
      </c>
      <c r="H2645" s="39">
        <v>41</v>
      </c>
      <c r="I2645" s="39">
        <v>43</v>
      </c>
      <c r="J2645" s="39">
        <v>38</v>
      </c>
      <c r="K2645" s="39">
        <v>32</v>
      </c>
      <c r="L2645" s="39">
        <v>29</v>
      </c>
      <c r="M2645" s="39">
        <v>48</v>
      </c>
      <c r="N2645" s="39">
        <v>30</v>
      </c>
    </row>
    <row r="2646" spans="1:14" x14ac:dyDescent="0.25">
      <c r="A2646" s="39" t="s">
        <v>135</v>
      </c>
      <c r="B2646" s="39" t="s">
        <v>135</v>
      </c>
      <c r="C2646" s="39">
        <v>701000</v>
      </c>
      <c r="D2646" s="39">
        <v>2</v>
      </c>
      <c r="E2646" s="39">
        <v>34</v>
      </c>
      <c r="F2646" s="39">
        <v>43</v>
      </c>
      <c r="G2646" s="39">
        <v>35</v>
      </c>
      <c r="H2646" s="39">
        <v>26</v>
      </c>
      <c r="I2646" s="39">
        <v>44</v>
      </c>
      <c r="J2646" s="39">
        <v>35</v>
      </c>
      <c r="K2646" s="39">
        <v>35</v>
      </c>
      <c r="L2646" s="39">
        <v>35</v>
      </c>
      <c r="M2646" s="39">
        <v>35</v>
      </c>
      <c r="N2646" s="39">
        <v>35</v>
      </c>
    </row>
    <row r="2647" spans="1:14" x14ac:dyDescent="0.25">
      <c r="A2647" s="39" t="s">
        <v>135</v>
      </c>
      <c r="B2647" s="39" t="s">
        <v>135</v>
      </c>
      <c r="C2647" s="39">
        <v>701000</v>
      </c>
      <c r="D2647" s="39">
        <v>3</v>
      </c>
      <c r="E2647" s="39">
        <v>33</v>
      </c>
      <c r="F2647" s="39">
        <v>34</v>
      </c>
      <c r="G2647" s="39">
        <v>43</v>
      </c>
      <c r="H2647" s="39">
        <v>35</v>
      </c>
      <c r="I2647" s="39">
        <v>27</v>
      </c>
      <c r="J2647" s="39">
        <v>44</v>
      </c>
      <c r="K2647" s="39">
        <v>35</v>
      </c>
      <c r="L2647" s="39">
        <v>35</v>
      </c>
      <c r="M2647" s="39">
        <v>35</v>
      </c>
      <c r="N2647" s="39">
        <v>35</v>
      </c>
    </row>
    <row r="2648" spans="1:14" x14ac:dyDescent="0.25">
      <c r="A2648" s="39" t="s">
        <v>135</v>
      </c>
      <c r="B2648" s="39" t="s">
        <v>135</v>
      </c>
      <c r="C2648" s="39">
        <v>701000</v>
      </c>
      <c r="D2648" s="39">
        <v>4</v>
      </c>
      <c r="E2648" s="39">
        <v>52</v>
      </c>
      <c r="F2648" s="39">
        <v>32</v>
      </c>
      <c r="G2648" s="39">
        <v>33</v>
      </c>
      <c r="H2648" s="39">
        <v>41</v>
      </c>
      <c r="I2648" s="39">
        <v>34</v>
      </c>
      <c r="J2648" s="39">
        <v>26</v>
      </c>
      <c r="K2648" s="39">
        <v>43</v>
      </c>
      <c r="L2648" s="39">
        <v>34</v>
      </c>
      <c r="M2648" s="39">
        <v>34</v>
      </c>
      <c r="N2648" s="39">
        <v>34</v>
      </c>
    </row>
    <row r="2649" spans="1:14" x14ac:dyDescent="0.25">
      <c r="A2649" s="39" t="s">
        <v>135</v>
      </c>
      <c r="B2649" s="39" t="s">
        <v>135</v>
      </c>
      <c r="C2649" s="39">
        <v>701000</v>
      </c>
      <c r="D2649" s="39">
        <v>5</v>
      </c>
      <c r="E2649" s="39">
        <v>32</v>
      </c>
      <c r="F2649" s="39">
        <v>52</v>
      </c>
      <c r="G2649" s="39">
        <v>32</v>
      </c>
      <c r="H2649" s="39">
        <v>33</v>
      </c>
      <c r="I2649" s="39">
        <v>41</v>
      </c>
      <c r="J2649" s="39">
        <v>33</v>
      </c>
      <c r="K2649" s="39">
        <v>25</v>
      </c>
      <c r="L2649" s="39">
        <v>42</v>
      </c>
      <c r="M2649" s="39">
        <v>34</v>
      </c>
      <c r="N2649" s="39">
        <v>34</v>
      </c>
    </row>
    <row r="2650" spans="1:14" x14ac:dyDescent="0.25">
      <c r="A2650" s="39" t="s">
        <v>135</v>
      </c>
      <c r="B2650" s="39" t="s">
        <v>135</v>
      </c>
      <c r="C2650" s="39">
        <v>701000</v>
      </c>
      <c r="D2650" s="39">
        <v>6</v>
      </c>
      <c r="E2650" s="39">
        <v>35</v>
      </c>
      <c r="F2650" s="39">
        <v>31</v>
      </c>
      <c r="G2650" s="39">
        <v>51</v>
      </c>
      <c r="H2650" s="39">
        <v>31</v>
      </c>
      <c r="I2650" s="39">
        <v>32</v>
      </c>
      <c r="J2650" s="39">
        <v>41</v>
      </c>
      <c r="K2650" s="39">
        <v>33</v>
      </c>
      <c r="L2650" s="39">
        <v>25</v>
      </c>
      <c r="M2650" s="39">
        <v>42</v>
      </c>
      <c r="N2650" s="39">
        <v>33</v>
      </c>
    </row>
    <row r="2651" spans="1:14" x14ac:dyDescent="0.25">
      <c r="A2651" s="39" t="s">
        <v>135</v>
      </c>
      <c r="B2651" s="39" t="s">
        <v>135</v>
      </c>
      <c r="C2651" s="39">
        <v>701000</v>
      </c>
      <c r="D2651" s="39">
        <v>7</v>
      </c>
      <c r="E2651" s="39">
        <v>42</v>
      </c>
      <c r="F2651" s="39">
        <v>35</v>
      </c>
      <c r="G2651" s="39">
        <v>32</v>
      </c>
      <c r="H2651" s="39">
        <v>52</v>
      </c>
      <c r="I2651" s="39">
        <v>32</v>
      </c>
      <c r="J2651" s="39">
        <v>33</v>
      </c>
      <c r="K2651" s="39">
        <v>41</v>
      </c>
      <c r="L2651" s="39">
        <v>33</v>
      </c>
      <c r="M2651" s="39">
        <v>26</v>
      </c>
      <c r="N2651" s="39">
        <v>42</v>
      </c>
    </row>
    <row r="2652" spans="1:14" x14ac:dyDescent="0.25">
      <c r="A2652" s="39" t="s">
        <v>135</v>
      </c>
      <c r="B2652" s="39" t="s">
        <v>135</v>
      </c>
      <c r="C2652" s="39">
        <v>701000</v>
      </c>
      <c r="D2652" s="39">
        <v>8</v>
      </c>
      <c r="E2652" s="39">
        <v>45</v>
      </c>
      <c r="F2652" s="39">
        <v>40</v>
      </c>
      <c r="G2652" s="39">
        <v>34</v>
      </c>
      <c r="H2652" s="39">
        <v>30</v>
      </c>
      <c r="I2652" s="39">
        <v>50</v>
      </c>
      <c r="J2652" s="39">
        <v>31</v>
      </c>
      <c r="K2652" s="39">
        <v>31</v>
      </c>
      <c r="L2652" s="39">
        <v>39</v>
      </c>
      <c r="M2652" s="39">
        <v>32</v>
      </c>
      <c r="N2652" s="39">
        <v>24</v>
      </c>
    </row>
    <row r="2653" spans="1:14" x14ac:dyDescent="0.25">
      <c r="A2653" s="39" t="s">
        <v>135</v>
      </c>
      <c r="B2653" s="39" t="s">
        <v>135</v>
      </c>
      <c r="C2653" s="39">
        <v>701000</v>
      </c>
      <c r="D2653" s="39">
        <v>9</v>
      </c>
      <c r="E2653" s="39">
        <v>41</v>
      </c>
      <c r="F2653" s="39">
        <v>43</v>
      </c>
      <c r="G2653" s="39">
        <v>38</v>
      </c>
      <c r="H2653" s="39">
        <v>32</v>
      </c>
      <c r="I2653" s="39">
        <v>29</v>
      </c>
      <c r="J2653" s="39">
        <v>48</v>
      </c>
      <c r="K2653" s="39">
        <v>29</v>
      </c>
      <c r="L2653" s="39">
        <v>30</v>
      </c>
      <c r="M2653" s="39">
        <v>38</v>
      </c>
      <c r="N2653" s="39">
        <v>31</v>
      </c>
    </row>
    <row r="2654" spans="1:14" x14ac:dyDescent="0.25">
      <c r="A2654" s="39" t="s">
        <v>135</v>
      </c>
      <c r="B2654" s="39" t="s">
        <v>135</v>
      </c>
      <c r="C2654" s="39">
        <v>7102000</v>
      </c>
      <c r="D2654" s="39">
        <v>0</v>
      </c>
      <c r="E2654" s="39">
        <v>73</v>
      </c>
      <c r="F2654" s="39">
        <v>75</v>
      </c>
      <c r="G2654" s="39">
        <v>62</v>
      </c>
      <c r="H2654" s="39">
        <v>70</v>
      </c>
      <c r="I2654" s="39">
        <v>70</v>
      </c>
      <c r="J2654" s="39">
        <v>70</v>
      </c>
      <c r="K2654" s="39">
        <v>70</v>
      </c>
      <c r="L2654" s="39">
        <v>70</v>
      </c>
      <c r="M2654" s="39">
        <v>70</v>
      </c>
      <c r="N2654" s="39">
        <v>70</v>
      </c>
    </row>
    <row r="2655" spans="1:14" x14ac:dyDescent="0.25">
      <c r="A2655" s="39" t="s">
        <v>135</v>
      </c>
      <c r="B2655" s="39" t="s">
        <v>135</v>
      </c>
      <c r="C2655" s="39">
        <v>7102000</v>
      </c>
      <c r="D2655" s="39">
        <v>1</v>
      </c>
      <c r="E2655" s="39">
        <v>84</v>
      </c>
      <c r="F2655" s="39">
        <v>73</v>
      </c>
      <c r="G2655" s="39">
        <v>75</v>
      </c>
      <c r="H2655" s="39">
        <v>62</v>
      </c>
      <c r="I2655" s="39">
        <v>70</v>
      </c>
      <c r="J2655" s="39">
        <v>70</v>
      </c>
      <c r="K2655" s="39">
        <v>70</v>
      </c>
      <c r="L2655" s="39">
        <v>70</v>
      </c>
      <c r="M2655" s="39">
        <v>70</v>
      </c>
      <c r="N2655" s="39">
        <v>70</v>
      </c>
    </row>
    <row r="2656" spans="1:14" x14ac:dyDescent="0.25">
      <c r="A2656" s="39" t="s">
        <v>135</v>
      </c>
      <c r="B2656" s="39" t="s">
        <v>135</v>
      </c>
      <c r="C2656" s="39">
        <v>7102000</v>
      </c>
      <c r="D2656" s="39">
        <v>10</v>
      </c>
      <c r="E2656" s="39">
        <v>102</v>
      </c>
      <c r="F2656" s="39">
        <v>108</v>
      </c>
      <c r="G2656" s="39">
        <v>116</v>
      </c>
      <c r="H2656" s="39">
        <v>85</v>
      </c>
      <c r="I2656" s="39">
        <v>114</v>
      </c>
      <c r="J2656" s="39">
        <v>115</v>
      </c>
      <c r="K2656" s="39">
        <v>86</v>
      </c>
      <c r="L2656" s="39">
        <v>74</v>
      </c>
      <c r="M2656" s="39">
        <v>85</v>
      </c>
      <c r="N2656" s="39">
        <v>86</v>
      </c>
    </row>
    <row r="2657" spans="1:14" x14ac:dyDescent="0.25">
      <c r="A2657" s="39" t="s">
        <v>135</v>
      </c>
      <c r="B2657" s="39" t="s">
        <v>135</v>
      </c>
      <c r="C2657" s="39">
        <v>7102000</v>
      </c>
      <c r="D2657" s="39">
        <v>11</v>
      </c>
      <c r="E2657" s="39">
        <v>112</v>
      </c>
      <c r="F2657" s="39">
        <v>102</v>
      </c>
      <c r="G2657" s="39">
        <v>108</v>
      </c>
      <c r="H2657" s="39">
        <v>115</v>
      </c>
      <c r="I2657" s="39">
        <v>85</v>
      </c>
      <c r="J2657" s="39">
        <v>114</v>
      </c>
      <c r="K2657" s="39">
        <v>114</v>
      </c>
      <c r="L2657" s="39">
        <v>86</v>
      </c>
      <c r="M2657" s="39">
        <v>74</v>
      </c>
      <c r="N2657" s="39">
        <v>84</v>
      </c>
    </row>
    <row r="2658" spans="1:14" x14ac:dyDescent="0.25">
      <c r="A2658" s="39" t="s">
        <v>135</v>
      </c>
      <c r="B2658" s="39" t="s">
        <v>135</v>
      </c>
      <c r="C2658" s="39">
        <v>7102000</v>
      </c>
      <c r="D2658" s="39">
        <v>12</v>
      </c>
      <c r="E2658" s="39">
        <v>101</v>
      </c>
      <c r="F2658" s="39">
        <v>104</v>
      </c>
      <c r="G2658" s="39">
        <v>95</v>
      </c>
      <c r="H2658" s="39">
        <v>100</v>
      </c>
      <c r="I2658" s="39">
        <v>107</v>
      </c>
      <c r="J2658" s="39">
        <v>79</v>
      </c>
      <c r="K2658" s="39">
        <v>106</v>
      </c>
      <c r="L2658" s="39">
        <v>106</v>
      </c>
      <c r="M2658" s="39">
        <v>80</v>
      </c>
      <c r="N2658" s="39">
        <v>69</v>
      </c>
    </row>
    <row r="2659" spans="1:14" x14ac:dyDescent="0.25">
      <c r="A2659" s="39" t="s">
        <v>135</v>
      </c>
      <c r="B2659" s="39" t="s">
        <v>135</v>
      </c>
      <c r="C2659" s="39">
        <v>7102000</v>
      </c>
      <c r="D2659" s="39">
        <v>2</v>
      </c>
      <c r="E2659" s="39">
        <v>81</v>
      </c>
      <c r="F2659" s="39">
        <v>83</v>
      </c>
      <c r="G2659" s="39">
        <v>72</v>
      </c>
      <c r="H2659" s="39">
        <v>74</v>
      </c>
      <c r="I2659" s="39">
        <v>61</v>
      </c>
      <c r="J2659" s="39">
        <v>69</v>
      </c>
      <c r="K2659" s="39">
        <v>69</v>
      </c>
      <c r="L2659" s="39">
        <v>69</v>
      </c>
      <c r="M2659" s="39">
        <v>69</v>
      </c>
      <c r="N2659" s="39">
        <v>69</v>
      </c>
    </row>
    <row r="2660" spans="1:14" x14ac:dyDescent="0.25">
      <c r="A2660" s="39" t="s">
        <v>135</v>
      </c>
      <c r="B2660" s="39" t="s">
        <v>135</v>
      </c>
      <c r="C2660" s="39">
        <v>7102000</v>
      </c>
      <c r="D2660" s="39">
        <v>3</v>
      </c>
      <c r="E2660" s="39">
        <v>69</v>
      </c>
      <c r="F2660" s="39">
        <v>79</v>
      </c>
      <c r="G2660" s="39">
        <v>80</v>
      </c>
      <c r="H2660" s="39">
        <v>70</v>
      </c>
      <c r="I2660" s="39">
        <v>72</v>
      </c>
      <c r="J2660" s="39">
        <v>60</v>
      </c>
      <c r="K2660" s="39">
        <v>67</v>
      </c>
      <c r="L2660" s="39">
        <v>67</v>
      </c>
      <c r="M2660" s="39">
        <v>67</v>
      </c>
      <c r="N2660" s="39">
        <v>67</v>
      </c>
    </row>
    <row r="2661" spans="1:14" x14ac:dyDescent="0.25">
      <c r="A2661" s="39" t="s">
        <v>135</v>
      </c>
      <c r="B2661" s="39" t="s">
        <v>135</v>
      </c>
      <c r="C2661" s="39">
        <v>7102000</v>
      </c>
      <c r="D2661" s="39">
        <v>4</v>
      </c>
      <c r="E2661" s="39">
        <v>79</v>
      </c>
      <c r="F2661" s="39">
        <v>68</v>
      </c>
      <c r="G2661" s="39">
        <v>77</v>
      </c>
      <c r="H2661" s="39">
        <v>79</v>
      </c>
      <c r="I2661" s="39">
        <v>69</v>
      </c>
      <c r="J2661" s="39">
        <v>71</v>
      </c>
      <c r="K2661" s="39">
        <v>59</v>
      </c>
      <c r="L2661" s="39">
        <v>66</v>
      </c>
      <c r="M2661" s="39">
        <v>66</v>
      </c>
      <c r="N2661" s="39">
        <v>66</v>
      </c>
    </row>
    <row r="2662" spans="1:14" x14ac:dyDescent="0.25">
      <c r="A2662" s="39" t="s">
        <v>135</v>
      </c>
      <c r="B2662" s="39" t="s">
        <v>135</v>
      </c>
      <c r="C2662" s="39">
        <v>7102000</v>
      </c>
      <c r="D2662" s="39">
        <v>5</v>
      </c>
      <c r="E2662" s="39">
        <v>106</v>
      </c>
      <c r="F2662" s="39">
        <v>80</v>
      </c>
      <c r="G2662" s="39">
        <v>69</v>
      </c>
      <c r="H2662" s="39">
        <v>78</v>
      </c>
      <c r="I2662" s="39">
        <v>80</v>
      </c>
      <c r="J2662" s="39">
        <v>70</v>
      </c>
      <c r="K2662" s="39">
        <v>72</v>
      </c>
      <c r="L2662" s="39">
        <v>59</v>
      </c>
      <c r="M2662" s="39">
        <v>67</v>
      </c>
      <c r="N2662" s="39">
        <v>67</v>
      </c>
    </row>
    <row r="2663" spans="1:14" x14ac:dyDescent="0.25">
      <c r="A2663" s="39" t="s">
        <v>135</v>
      </c>
      <c r="B2663" s="39" t="s">
        <v>135</v>
      </c>
      <c r="C2663" s="39">
        <v>7102000</v>
      </c>
      <c r="D2663" s="39">
        <v>6</v>
      </c>
      <c r="E2663" s="39">
        <v>110</v>
      </c>
      <c r="F2663" s="39">
        <v>111</v>
      </c>
      <c r="G2663" s="39">
        <v>83</v>
      </c>
      <c r="H2663" s="39">
        <v>71</v>
      </c>
      <c r="I2663" s="39">
        <v>82</v>
      </c>
      <c r="J2663" s="39">
        <v>83</v>
      </c>
      <c r="K2663" s="39">
        <v>73</v>
      </c>
      <c r="L2663" s="39">
        <v>75</v>
      </c>
      <c r="M2663" s="39">
        <v>62</v>
      </c>
      <c r="N2663" s="39">
        <v>70</v>
      </c>
    </row>
    <row r="2664" spans="1:14" x14ac:dyDescent="0.25">
      <c r="A2664" s="39" t="s">
        <v>135</v>
      </c>
      <c r="B2664" s="39" t="s">
        <v>135</v>
      </c>
      <c r="C2664" s="39">
        <v>7102000</v>
      </c>
      <c r="D2664" s="39">
        <v>7</v>
      </c>
      <c r="E2664" s="39">
        <v>81</v>
      </c>
      <c r="F2664" s="39">
        <v>110</v>
      </c>
      <c r="G2664" s="39">
        <v>110</v>
      </c>
      <c r="H2664" s="39">
        <v>82</v>
      </c>
      <c r="I2664" s="39">
        <v>71</v>
      </c>
      <c r="J2664" s="39">
        <v>81</v>
      </c>
      <c r="K2664" s="39">
        <v>83</v>
      </c>
      <c r="L2664" s="39">
        <v>72</v>
      </c>
      <c r="M2664" s="39">
        <v>74</v>
      </c>
      <c r="N2664" s="39">
        <v>61</v>
      </c>
    </row>
    <row r="2665" spans="1:14" x14ac:dyDescent="0.25">
      <c r="A2665" s="39" t="s">
        <v>135</v>
      </c>
      <c r="B2665" s="39" t="s">
        <v>135</v>
      </c>
      <c r="C2665" s="39">
        <v>7102000</v>
      </c>
      <c r="D2665" s="39">
        <v>8</v>
      </c>
      <c r="E2665" s="39">
        <v>112</v>
      </c>
      <c r="F2665" s="39">
        <v>82</v>
      </c>
      <c r="G2665" s="39">
        <v>110</v>
      </c>
      <c r="H2665" s="39">
        <v>110</v>
      </c>
      <c r="I2665" s="39">
        <v>83</v>
      </c>
      <c r="J2665" s="39">
        <v>71</v>
      </c>
      <c r="K2665" s="39">
        <v>81</v>
      </c>
      <c r="L2665" s="39">
        <v>83</v>
      </c>
      <c r="M2665" s="39">
        <v>73</v>
      </c>
      <c r="N2665" s="39">
        <v>75</v>
      </c>
    </row>
    <row r="2666" spans="1:14" x14ac:dyDescent="0.25">
      <c r="A2666" s="39" t="s">
        <v>135</v>
      </c>
      <c r="B2666" s="39" t="s">
        <v>135</v>
      </c>
      <c r="C2666" s="39">
        <v>7102000</v>
      </c>
      <c r="D2666" s="39">
        <v>9</v>
      </c>
      <c r="E2666" s="39">
        <v>103</v>
      </c>
      <c r="F2666" s="39">
        <v>111</v>
      </c>
      <c r="G2666" s="39">
        <v>81</v>
      </c>
      <c r="H2666" s="39">
        <v>110</v>
      </c>
      <c r="I2666" s="39">
        <v>110</v>
      </c>
      <c r="J2666" s="39">
        <v>82</v>
      </c>
      <c r="K2666" s="39">
        <v>71</v>
      </c>
      <c r="L2666" s="39">
        <v>81</v>
      </c>
      <c r="M2666" s="39">
        <v>83</v>
      </c>
      <c r="N2666" s="39">
        <v>72</v>
      </c>
    </row>
    <row r="2667" spans="1:14" x14ac:dyDescent="0.25">
      <c r="A2667" s="39" t="s">
        <v>135</v>
      </c>
      <c r="B2667" s="39" t="s">
        <v>135</v>
      </c>
      <c r="C2667" s="39">
        <v>7104000</v>
      </c>
      <c r="D2667" s="39">
        <v>0</v>
      </c>
      <c r="E2667" s="39">
        <v>24</v>
      </c>
      <c r="F2667" s="39">
        <v>25</v>
      </c>
      <c r="G2667" s="39">
        <v>21</v>
      </c>
      <c r="H2667" s="39">
        <v>23</v>
      </c>
      <c r="I2667" s="39">
        <v>23</v>
      </c>
      <c r="J2667" s="39">
        <v>23</v>
      </c>
      <c r="K2667" s="39">
        <v>23</v>
      </c>
      <c r="L2667" s="39">
        <v>23</v>
      </c>
      <c r="M2667" s="39">
        <v>23</v>
      </c>
      <c r="N2667" s="39">
        <v>23</v>
      </c>
    </row>
    <row r="2668" spans="1:14" x14ac:dyDescent="0.25">
      <c r="A2668" s="39" t="s">
        <v>135</v>
      </c>
      <c r="B2668" s="39" t="s">
        <v>135</v>
      </c>
      <c r="C2668" s="39">
        <v>7104000</v>
      </c>
      <c r="D2668" s="39">
        <v>1</v>
      </c>
      <c r="E2668" s="39">
        <v>30</v>
      </c>
      <c r="F2668" s="39">
        <v>26</v>
      </c>
      <c r="G2668" s="39">
        <v>27</v>
      </c>
      <c r="H2668" s="39">
        <v>22</v>
      </c>
      <c r="I2668" s="39">
        <v>25</v>
      </c>
      <c r="J2668" s="39">
        <v>25</v>
      </c>
      <c r="K2668" s="39">
        <v>25</v>
      </c>
      <c r="L2668" s="39">
        <v>25</v>
      </c>
      <c r="M2668" s="39">
        <v>25</v>
      </c>
      <c r="N2668" s="39">
        <v>25</v>
      </c>
    </row>
    <row r="2669" spans="1:14" x14ac:dyDescent="0.25">
      <c r="A2669" s="39" t="s">
        <v>135</v>
      </c>
      <c r="B2669" s="39" t="s">
        <v>135</v>
      </c>
      <c r="C2669" s="39">
        <v>7104000</v>
      </c>
      <c r="D2669" s="39">
        <v>10</v>
      </c>
      <c r="E2669" s="39">
        <v>26</v>
      </c>
      <c r="F2669" s="39">
        <v>22</v>
      </c>
      <c r="G2669" s="39">
        <v>24</v>
      </c>
      <c r="H2669" s="39">
        <v>23</v>
      </c>
      <c r="I2669" s="39">
        <v>24</v>
      </c>
      <c r="J2669" s="39">
        <v>24</v>
      </c>
      <c r="K2669" s="39">
        <v>28</v>
      </c>
      <c r="L2669" s="39">
        <v>27</v>
      </c>
      <c r="M2669" s="39">
        <v>30</v>
      </c>
      <c r="N2669" s="39">
        <v>27</v>
      </c>
    </row>
    <row r="2670" spans="1:14" x14ac:dyDescent="0.25">
      <c r="A2670" s="39" t="s">
        <v>135</v>
      </c>
      <c r="B2670" s="39" t="s">
        <v>135</v>
      </c>
      <c r="C2670" s="39">
        <v>7104000</v>
      </c>
      <c r="D2670" s="39">
        <v>11</v>
      </c>
      <c r="E2670" s="39">
        <v>20</v>
      </c>
      <c r="F2670" s="39">
        <v>23</v>
      </c>
      <c r="G2670" s="39">
        <v>19</v>
      </c>
      <c r="H2670" s="39">
        <v>21</v>
      </c>
      <c r="I2670" s="39">
        <v>20</v>
      </c>
      <c r="J2670" s="39">
        <v>21</v>
      </c>
      <c r="K2670" s="39">
        <v>22</v>
      </c>
      <c r="L2670" s="39">
        <v>25</v>
      </c>
      <c r="M2670" s="39">
        <v>24</v>
      </c>
      <c r="N2670" s="39">
        <v>27</v>
      </c>
    </row>
    <row r="2671" spans="1:14" x14ac:dyDescent="0.25">
      <c r="A2671" s="39" t="s">
        <v>135</v>
      </c>
      <c r="B2671" s="39" t="s">
        <v>135</v>
      </c>
      <c r="C2671" s="39">
        <v>7104000</v>
      </c>
      <c r="D2671" s="39">
        <v>12</v>
      </c>
      <c r="E2671" s="39">
        <v>28</v>
      </c>
      <c r="F2671" s="39">
        <v>18</v>
      </c>
      <c r="G2671" s="39">
        <v>20</v>
      </c>
      <c r="H2671" s="39">
        <v>17</v>
      </c>
      <c r="I2671" s="39">
        <v>19</v>
      </c>
      <c r="J2671" s="39">
        <v>18</v>
      </c>
      <c r="K2671" s="39">
        <v>18</v>
      </c>
      <c r="L2671" s="39">
        <v>19</v>
      </c>
      <c r="M2671" s="39">
        <v>22</v>
      </c>
      <c r="N2671" s="39">
        <v>21</v>
      </c>
    </row>
    <row r="2672" spans="1:14" x14ac:dyDescent="0.25">
      <c r="A2672" s="39" t="s">
        <v>135</v>
      </c>
      <c r="B2672" s="39" t="s">
        <v>135</v>
      </c>
      <c r="C2672" s="39">
        <v>7104000</v>
      </c>
      <c r="D2672" s="39">
        <v>2</v>
      </c>
      <c r="E2672" s="39">
        <v>32</v>
      </c>
      <c r="F2672" s="39">
        <v>29</v>
      </c>
      <c r="G2672" s="39">
        <v>25</v>
      </c>
      <c r="H2672" s="39">
        <v>26</v>
      </c>
      <c r="I2672" s="39">
        <v>21</v>
      </c>
      <c r="J2672" s="39">
        <v>24</v>
      </c>
      <c r="K2672" s="39">
        <v>24</v>
      </c>
      <c r="L2672" s="39">
        <v>24</v>
      </c>
      <c r="M2672" s="39">
        <v>24</v>
      </c>
      <c r="N2672" s="39">
        <v>24</v>
      </c>
    </row>
    <row r="2673" spans="1:14" x14ac:dyDescent="0.25">
      <c r="A2673" s="39" t="s">
        <v>135</v>
      </c>
      <c r="B2673" s="39" t="s">
        <v>135</v>
      </c>
      <c r="C2673" s="39">
        <v>7104000</v>
      </c>
      <c r="D2673" s="39">
        <v>3</v>
      </c>
      <c r="E2673" s="39">
        <v>28</v>
      </c>
      <c r="F2673" s="39">
        <v>32</v>
      </c>
      <c r="G2673" s="39">
        <v>29</v>
      </c>
      <c r="H2673" s="39">
        <v>25</v>
      </c>
      <c r="I2673" s="39">
        <v>26</v>
      </c>
      <c r="J2673" s="39">
        <v>21</v>
      </c>
      <c r="K2673" s="39">
        <v>24</v>
      </c>
      <c r="L2673" s="39">
        <v>24</v>
      </c>
      <c r="M2673" s="39">
        <v>24</v>
      </c>
      <c r="N2673" s="39">
        <v>24</v>
      </c>
    </row>
    <row r="2674" spans="1:14" x14ac:dyDescent="0.25">
      <c r="A2674" s="39" t="s">
        <v>135</v>
      </c>
      <c r="B2674" s="39" t="s">
        <v>135</v>
      </c>
      <c r="C2674" s="39">
        <v>7104000</v>
      </c>
      <c r="D2674" s="39">
        <v>4</v>
      </c>
      <c r="E2674" s="39">
        <v>30</v>
      </c>
      <c r="F2674" s="39">
        <v>29</v>
      </c>
      <c r="G2674" s="39">
        <v>32</v>
      </c>
      <c r="H2674" s="39">
        <v>29</v>
      </c>
      <c r="I2674" s="39">
        <v>25</v>
      </c>
      <c r="J2674" s="39">
        <v>26</v>
      </c>
      <c r="K2674" s="39">
        <v>22</v>
      </c>
      <c r="L2674" s="39">
        <v>24</v>
      </c>
      <c r="M2674" s="39">
        <v>24</v>
      </c>
      <c r="N2674" s="39">
        <v>24</v>
      </c>
    </row>
    <row r="2675" spans="1:14" x14ac:dyDescent="0.25">
      <c r="A2675" s="39" t="s">
        <v>135</v>
      </c>
      <c r="B2675" s="39" t="s">
        <v>135</v>
      </c>
      <c r="C2675" s="39">
        <v>7104000</v>
      </c>
      <c r="D2675" s="39">
        <v>5</v>
      </c>
      <c r="E2675" s="39">
        <v>25</v>
      </c>
      <c r="F2675" s="39">
        <v>29</v>
      </c>
      <c r="G2675" s="39">
        <v>27</v>
      </c>
      <c r="H2675" s="39">
        <v>31</v>
      </c>
      <c r="I2675" s="39">
        <v>28</v>
      </c>
      <c r="J2675" s="39">
        <v>24</v>
      </c>
      <c r="K2675" s="39">
        <v>25</v>
      </c>
      <c r="L2675" s="39">
        <v>21</v>
      </c>
      <c r="M2675" s="39">
        <v>23</v>
      </c>
      <c r="N2675" s="39">
        <v>23</v>
      </c>
    </row>
    <row r="2676" spans="1:14" x14ac:dyDescent="0.25">
      <c r="A2676" s="39" t="s">
        <v>135</v>
      </c>
      <c r="B2676" s="39" t="s">
        <v>135</v>
      </c>
      <c r="C2676" s="39">
        <v>7104000</v>
      </c>
      <c r="D2676" s="39">
        <v>6</v>
      </c>
      <c r="E2676" s="39">
        <v>24</v>
      </c>
      <c r="F2676" s="39">
        <v>25</v>
      </c>
      <c r="G2676" s="39">
        <v>29</v>
      </c>
      <c r="H2676" s="39">
        <v>27</v>
      </c>
      <c r="I2676" s="39">
        <v>31</v>
      </c>
      <c r="J2676" s="39">
        <v>28</v>
      </c>
      <c r="K2676" s="39">
        <v>24</v>
      </c>
      <c r="L2676" s="39">
        <v>25</v>
      </c>
      <c r="M2676" s="39">
        <v>21</v>
      </c>
      <c r="N2676" s="39">
        <v>23</v>
      </c>
    </row>
    <row r="2677" spans="1:14" x14ac:dyDescent="0.25">
      <c r="A2677" s="39" t="s">
        <v>135</v>
      </c>
      <c r="B2677" s="39" t="s">
        <v>135</v>
      </c>
      <c r="C2677" s="39">
        <v>7104000</v>
      </c>
      <c r="D2677" s="39">
        <v>7</v>
      </c>
      <c r="E2677" s="39">
        <v>23</v>
      </c>
      <c r="F2677" s="39">
        <v>24</v>
      </c>
      <c r="G2677" s="39">
        <v>25</v>
      </c>
      <c r="H2677" s="39">
        <v>29</v>
      </c>
      <c r="I2677" s="39">
        <v>27</v>
      </c>
      <c r="J2677" s="39">
        <v>31</v>
      </c>
      <c r="K2677" s="39">
        <v>28</v>
      </c>
      <c r="L2677" s="39">
        <v>24</v>
      </c>
      <c r="M2677" s="39">
        <v>25</v>
      </c>
      <c r="N2677" s="39">
        <v>21</v>
      </c>
    </row>
    <row r="2678" spans="1:14" x14ac:dyDescent="0.25">
      <c r="A2678" s="39" t="s">
        <v>135</v>
      </c>
      <c r="B2678" s="39" t="s">
        <v>135</v>
      </c>
      <c r="C2678" s="39">
        <v>7104000</v>
      </c>
      <c r="D2678" s="39">
        <v>8</v>
      </c>
      <c r="E2678" s="39">
        <v>24</v>
      </c>
      <c r="F2678" s="39">
        <v>23</v>
      </c>
      <c r="G2678" s="39">
        <v>24</v>
      </c>
      <c r="H2678" s="39">
        <v>24</v>
      </c>
      <c r="I2678" s="39">
        <v>28</v>
      </c>
      <c r="J2678" s="39">
        <v>27</v>
      </c>
      <c r="K2678" s="39">
        <v>30</v>
      </c>
      <c r="L2678" s="39">
        <v>27</v>
      </c>
      <c r="M2678" s="39">
        <v>24</v>
      </c>
      <c r="N2678" s="39">
        <v>25</v>
      </c>
    </row>
    <row r="2679" spans="1:14" x14ac:dyDescent="0.25">
      <c r="A2679" s="39" t="s">
        <v>135</v>
      </c>
      <c r="B2679" s="39" t="s">
        <v>135</v>
      </c>
      <c r="C2679" s="39">
        <v>7104000</v>
      </c>
      <c r="D2679" s="39">
        <v>9</v>
      </c>
      <c r="E2679" s="39">
        <v>22</v>
      </c>
      <c r="F2679" s="39">
        <v>24</v>
      </c>
      <c r="G2679" s="39">
        <v>23</v>
      </c>
      <c r="H2679" s="39">
        <v>24</v>
      </c>
      <c r="I2679" s="39">
        <v>24</v>
      </c>
      <c r="J2679" s="39">
        <v>28</v>
      </c>
      <c r="K2679" s="39">
        <v>27</v>
      </c>
      <c r="L2679" s="39">
        <v>30</v>
      </c>
      <c r="M2679" s="39">
        <v>27</v>
      </c>
      <c r="N2679" s="39">
        <v>24</v>
      </c>
    </row>
    <row r="2680" spans="1:14" x14ac:dyDescent="0.25">
      <c r="A2680" s="39" t="s">
        <v>135</v>
      </c>
      <c r="B2680" s="39" t="s">
        <v>135</v>
      </c>
      <c r="C2680" s="39">
        <v>7105000</v>
      </c>
      <c r="D2680" s="39">
        <v>0</v>
      </c>
      <c r="E2680" s="39">
        <v>33</v>
      </c>
      <c r="F2680" s="39">
        <v>33</v>
      </c>
      <c r="G2680" s="39">
        <v>28</v>
      </c>
      <c r="H2680" s="39">
        <v>31</v>
      </c>
      <c r="I2680" s="39">
        <v>31</v>
      </c>
      <c r="J2680" s="39">
        <v>31</v>
      </c>
      <c r="K2680" s="39">
        <v>31</v>
      </c>
      <c r="L2680" s="39">
        <v>31</v>
      </c>
      <c r="M2680" s="39">
        <v>31</v>
      </c>
      <c r="N2680" s="39">
        <v>31</v>
      </c>
    </row>
    <row r="2681" spans="1:14" x14ac:dyDescent="0.25">
      <c r="A2681" s="39" t="s">
        <v>135</v>
      </c>
      <c r="B2681" s="39" t="s">
        <v>135</v>
      </c>
      <c r="C2681" s="39">
        <v>7105000</v>
      </c>
      <c r="D2681" s="39">
        <v>1</v>
      </c>
      <c r="E2681" s="39">
        <v>33</v>
      </c>
      <c r="F2681" s="39">
        <v>30</v>
      </c>
      <c r="G2681" s="39">
        <v>31</v>
      </c>
      <c r="H2681" s="39">
        <v>26</v>
      </c>
      <c r="I2681" s="39">
        <v>29</v>
      </c>
      <c r="J2681" s="39">
        <v>29</v>
      </c>
      <c r="K2681" s="39">
        <v>29</v>
      </c>
      <c r="L2681" s="39">
        <v>29</v>
      </c>
      <c r="M2681" s="39">
        <v>29</v>
      </c>
      <c r="N2681" s="39">
        <v>29</v>
      </c>
    </row>
    <row r="2682" spans="1:14" x14ac:dyDescent="0.25">
      <c r="A2682" s="39" t="s">
        <v>135</v>
      </c>
      <c r="B2682" s="39" t="s">
        <v>135</v>
      </c>
      <c r="C2682" s="39">
        <v>7105000</v>
      </c>
      <c r="D2682" s="39">
        <v>10</v>
      </c>
      <c r="E2682" s="39">
        <v>44</v>
      </c>
      <c r="F2682" s="39">
        <v>42</v>
      </c>
      <c r="G2682" s="39">
        <v>42</v>
      </c>
      <c r="H2682" s="39">
        <v>45</v>
      </c>
      <c r="I2682" s="39">
        <v>60</v>
      </c>
      <c r="J2682" s="39">
        <v>48</v>
      </c>
      <c r="K2682" s="39">
        <v>31</v>
      </c>
      <c r="L2682" s="39">
        <v>43</v>
      </c>
      <c r="M2682" s="39">
        <v>36</v>
      </c>
      <c r="N2682" s="39">
        <v>38</v>
      </c>
    </row>
    <row r="2683" spans="1:14" x14ac:dyDescent="0.25">
      <c r="A2683" s="39" t="s">
        <v>135</v>
      </c>
      <c r="B2683" s="39" t="s">
        <v>135</v>
      </c>
      <c r="C2683" s="39">
        <v>7105000</v>
      </c>
      <c r="D2683" s="39">
        <v>11</v>
      </c>
      <c r="E2683" s="39">
        <v>40</v>
      </c>
      <c r="F2683" s="39">
        <v>41</v>
      </c>
      <c r="G2683" s="39">
        <v>39</v>
      </c>
      <c r="H2683" s="39">
        <v>40</v>
      </c>
      <c r="I2683" s="39">
        <v>43</v>
      </c>
      <c r="J2683" s="39">
        <v>57</v>
      </c>
      <c r="K2683" s="39">
        <v>45</v>
      </c>
      <c r="L2683" s="39">
        <v>30</v>
      </c>
      <c r="M2683" s="39">
        <v>40</v>
      </c>
      <c r="N2683" s="39">
        <v>33</v>
      </c>
    </row>
    <row r="2684" spans="1:14" x14ac:dyDescent="0.25">
      <c r="A2684" s="39" t="s">
        <v>135</v>
      </c>
      <c r="B2684" s="39" t="s">
        <v>135</v>
      </c>
      <c r="C2684" s="39">
        <v>7105000</v>
      </c>
      <c r="D2684" s="39">
        <v>12</v>
      </c>
      <c r="E2684" s="39">
        <v>50</v>
      </c>
      <c r="F2684" s="39">
        <v>41</v>
      </c>
      <c r="G2684" s="39">
        <v>42</v>
      </c>
      <c r="H2684" s="39">
        <v>40</v>
      </c>
      <c r="I2684" s="39">
        <v>40</v>
      </c>
      <c r="J2684" s="39">
        <v>43</v>
      </c>
      <c r="K2684" s="39">
        <v>58</v>
      </c>
      <c r="L2684" s="39">
        <v>45</v>
      </c>
      <c r="M2684" s="39">
        <v>30</v>
      </c>
      <c r="N2684" s="39">
        <v>41</v>
      </c>
    </row>
    <row r="2685" spans="1:14" x14ac:dyDescent="0.25">
      <c r="A2685" s="39" t="s">
        <v>135</v>
      </c>
      <c r="B2685" s="39" t="s">
        <v>135</v>
      </c>
      <c r="C2685" s="39">
        <v>7105000</v>
      </c>
      <c r="D2685" s="39">
        <v>2</v>
      </c>
      <c r="E2685" s="39">
        <v>30</v>
      </c>
      <c r="F2685" s="39">
        <v>32</v>
      </c>
      <c r="G2685" s="39">
        <v>29</v>
      </c>
      <c r="H2685" s="39">
        <v>30</v>
      </c>
      <c r="I2685" s="39">
        <v>25</v>
      </c>
      <c r="J2685" s="39">
        <v>28</v>
      </c>
      <c r="K2685" s="39">
        <v>28</v>
      </c>
      <c r="L2685" s="39">
        <v>28</v>
      </c>
      <c r="M2685" s="39">
        <v>28</v>
      </c>
      <c r="N2685" s="39">
        <v>28</v>
      </c>
    </row>
    <row r="2686" spans="1:14" x14ac:dyDescent="0.25">
      <c r="A2686" s="39" t="s">
        <v>135</v>
      </c>
      <c r="B2686" s="39" t="s">
        <v>135</v>
      </c>
      <c r="C2686" s="39">
        <v>7105000</v>
      </c>
      <c r="D2686" s="39">
        <v>3</v>
      </c>
      <c r="E2686" s="39">
        <v>37</v>
      </c>
      <c r="F2686" s="39">
        <v>31</v>
      </c>
      <c r="G2686" s="39">
        <v>33</v>
      </c>
      <c r="H2686" s="39">
        <v>30</v>
      </c>
      <c r="I2686" s="39">
        <v>31</v>
      </c>
      <c r="J2686" s="39">
        <v>25</v>
      </c>
      <c r="K2686" s="39">
        <v>28</v>
      </c>
      <c r="L2686" s="39">
        <v>28</v>
      </c>
      <c r="M2686" s="39">
        <v>28</v>
      </c>
      <c r="N2686" s="39">
        <v>28</v>
      </c>
    </row>
    <row r="2687" spans="1:14" x14ac:dyDescent="0.25">
      <c r="A2687" s="39" t="s">
        <v>135</v>
      </c>
      <c r="B2687" s="39" t="s">
        <v>135</v>
      </c>
      <c r="C2687" s="39">
        <v>7105000</v>
      </c>
      <c r="D2687" s="39">
        <v>4</v>
      </c>
      <c r="E2687" s="39">
        <v>28</v>
      </c>
      <c r="F2687" s="39">
        <v>38</v>
      </c>
      <c r="G2687" s="39">
        <v>31</v>
      </c>
      <c r="H2687" s="39">
        <v>34</v>
      </c>
      <c r="I2687" s="39">
        <v>30</v>
      </c>
      <c r="J2687" s="39">
        <v>31</v>
      </c>
      <c r="K2687" s="39">
        <v>26</v>
      </c>
      <c r="L2687" s="39">
        <v>29</v>
      </c>
      <c r="M2687" s="39">
        <v>29</v>
      </c>
      <c r="N2687" s="39">
        <v>29</v>
      </c>
    </row>
    <row r="2688" spans="1:14" x14ac:dyDescent="0.25">
      <c r="A2688" s="39" t="s">
        <v>135</v>
      </c>
      <c r="B2688" s="39" t="s">
        <v>135</v>
      </c>
      <c r="C2688" s="39">
        <v>7105000</v>
      </c>
      <c r="D2688" s="39">
        <v>5</v>
      </c>
      <c r="E2688" s="39">
        <v>42</v>
      </c>
      <c r="F2688" s="39">
        <v>28</v>
      </c>
      <c r="G2688" s="39">
        <v>38</v>
      </c>
      <c r="H2688" s="39">
        <v>31</v>
      </c>
      <c r="I2688" s="39">
        <v>33</v>
      </c>
      <c r="J2688" s="39">
        <v>30</v>
      </c>
      <c r="K2688" s="39">
        <v>31</v>
      </c>
      <c r="L2688" s="39">
        <v>26</v>
      </c>
      <c r="M2688" s="39">
        <v>29</v>
      </c>
      <c r="N2688" s="39">
        <v>29</v>
      </c>
    </row>
    <row r="2689" spans="1:14" x14ac:dyDescent="0.25">
      <c r="A2689" s="39" t="s">
        <v>135</v>
      </c>
      <c r="B2689" s="39" t="s">
        <v>135</v>
      </c>
      <c r="C2689" s="39">
        <v>7105000</v>
      </c>
      <c r="D2689" s="39">
        <v>6</v>
      </c>
      <c r="E2689" s="39">
        <v>55</v>
      </c>
      <c r="F2689" s="39">
        <v>43</v>
      </c>
      <c r="G2689" s="39">
        <v>28</v>
      </c>
      <c r="H2689" s="39">
        <v>39</v>
      </c>
      <c r="I2689" s="39">
        <v>32</v>
      </c>
      <c r="J2689" s="39">
        <v>35</v>
      </c>
      <c r="K2689" s="39">
        <v>31</v>
      </c>
      <c r="L2689" s="39">
        <v>32</v>
      </c>
      <c r="M2689" s="39">
        <v>27</v>
      </c>
      <c r="N2689" s="39">
        <v>30</v>
      </c>
    </row>
    <row r="2690" spans="1:14" x14ac:dyDescent="0.25">
      <c r="A2690" s="39" t="s">
        <v>135</v>
      </c>
      <c r="B2690" s="39" t="s">
        <v>135</v>
      </c>
      <c r="C2690" s="39">
        <v>7105000</v>
      </c>
      <c r="D2690" s="39">
        <v>7</v>
      </c>
      <c r="E2690" s="39">
        <v>43</v>
      </c>
      <c r="F2690" s="39">
        <v>58</v>
      </c>
      <c r="G2690" s="39">
        <v>45</v>
      </c>
      <c r="H2690" s="39">
        <v>30</v>
      </c>
      <c r="I2690" s="39">
        <v>41</v>
      </c>
      <c r="J2690" s="39">
        <v>34</v>
      </c>
      <c r="K2690" s="39">
        <v>36</v>
      </c>
      <c r="L2690" s="39">
        <v>33</v>
      </c>
      <c r="M2690" s="39">
        <v>34</v>
      </c>
      <c r="N2690" s="39">
        <v>28</v>
      </c>
    </row>
    <row r="2691" spans="1:14" x14ac:dyDescent="0.25">
      <c r="A2691" s="39" t="s">
        <v>135</v>
      </c>
      <c r="B2691" s="39" t="s">
        <v>135</v>
      </c>
      <c r="C2691" s="39">
        <v>7105000</v>
      </c>
      <c r="D2691" s="39">
        <v>8</v>
      </c>
      <c r="E2691" s="39">
        <v>40</v>
      </c>
      <c r="F2691" s="39">
        <v>44</v>
      </c>
      <c r="G2691" s="39">
        <v>58</v>
      </c>
      <c r="H2691" s="39">
        <v>46</v>
      </c>
      <c r="I2691" s="39">
        <v>30</v>
      </c>
      <c r="J2691" s="39">
        <v>41</v>
      </c>
      <c r="K2691" s="39">
        <v>34</v>
      </c>
      <c r="L2691" s="39">
        <v>37</v>
      </c>
      <c r="M2691" s="39">
        <v>33</v>
      </c>
      <c r="N2691" s="39">
        <v>34</v>
      </c>
    </row>
    <row r="2692" spans="1:14" x14ac:dyDescent="0.25">
      <c r="A2692" s="39" t="s">
        <v>135</v>
      </c>
      <c r="B2692" s="39" t="s">
        <v>135</v>
      </c>
      <c r="C2692" s="39">
        <v>7105000</v>
      </c>
      <c r="D2692" s="39">
        <v>9</v>
      </c>
      <c r="E2692" s="39">
        <v>41</v>
      </c>
      <c r="F2692" s="39">
        <v>41</v>
      </c>
      <c r="G2692" s="39">
        <v>45</v>
      </c>
      <c r="H2692" s="39">
        <v>60</v>
      </c>
      <c r="I2692" s="39">
        <v>47</v>
      </c>
      <c r="J2692" s="39">
        <v>31</v>
      </c>
      <c r="K2692" s="39">
        <v>42</v>
      </c>
      <c r="L2692" s="39">
        <v>35</v>
      </c>
      <c r="M2692" s="39">
        <v>38</v>
      </c>
      <c r="N2692" s="39">
        <v>34</v>
      </c>
    </row>
    <row r="2693" spans="1:14" x14ac:dyDescent="0.25">
      <c r="A2693" s="39" t="s">
        <v>135</v>
      </c>
      <c r="B2693" s="39" t="s">
        <v>135</v>
      </c>
      <c r="C2693" s="39">
        <v>7201000</v>
      </c>
      <c r="D2693" s="39">
        <v>0</v>
      </c>
      <c r="E2693" s="39">
        <v>92</v>
      </c>
      <c r="F2693" s="39">
        <v>93</v>
      </c>
      <c r="G2693" s="39">
        <v>91</v>
      </c>
      <c r="H2693" s="39">
        <v>92</v>
      </c>
      <c r="I2693" s="39">
        <v>92</v>
      </c>
      <c r="J2693" s="39">
        <v>92</v>
      </c>
      <c r="K2693" s="39">
        <v>92</v>
      </c>
      <c r="L2693" s="39">
        <v>92</v>
      </c>
      <c r="M2693" s="39">
        <v>92</v>
      </c>
      <c r="N2693" s="39">
        <v>92</v>
      </c>
    </row>
    <row r="2694" spans="1:14" x14ac:dyDescent="0.25">
      <c r="A2694" s="39" t="s">
        <v>135</v>
      </c>
      <c r="B2694" s="39" t="s">
        <v>135</v>
      </c>
      <c r="C2694" s="39">
        <v>7201000</v>
      </c>
      <c r="D2694" s="39">
        <v>1</v>
      </c>
      <c r="E2694" s="39">
        <v>92</v>
      </c>
      <c r="F2694" s="39">
        <v>93</v>
      </c>
      <c r="G2694" s="39">
        <v>94</v>
      </c>
      <c r="H2694" s="39">
        <v>93</v>
      </c>
      <c r="I2694" s="39">
        <v>93</v>
      </c>
      <c r="J2694" s="39">
        <v>93</v>
      </c>
      <c r="K2694" s="39">
        <v>93</v>
      </c>
      <c r="L2694" s="39">
        <v>93</v>
      </c>
      <c r="M2694" s="39">
        <v>93</v>
      </c>
      <c r="N2694" s="39">
        <v>93</v>
      </c>
    </row>
    <row r="2695" spans="1:14" x14ac:dyDescent="0.25">
      <c r="A2695" s="39" t="s">
        <v>135</v>
      </c>
      <c r="B2695" s="39" t="s">
        <v>135</v>
      </c>
      <c r="C2695" s="39">
        <v>7201000</v>
      </c>
      <c r="D2695" s="39">
        <v>10</v>
      </c>
      <c r="E2695" s="39">
        <v>95</v>
      </c>
      <c r="F2695" s="39">
        <v>108</v>
      </c>
      <c r="G2695" s="39">
        <v>120</v>
      </c>
      <c r="H2695" s="39">
        <v>105</v>
      </c>
      <c r="I2695" s="39">
        <v>118</v>
      </c>
      <c r="J2695" s="39">
        <v>140</v>
      </c>
      <c r="K2695" s="39">
        <v>115</v>
      </c>
      <c r="L2695" s="39">
        <v>100</v>
      </c>
      <c r="M2695" s="39">
        <v>108</v>
      </c>
      <c r="N2695" s="39">
        <v>111</v>
      </c>
    </row>
    <row r="2696" spans="1:14" x14ac:dyDescent="0.25">
      <c r="A2696" s="39" t="s">
        <v>135</v>
      </c>
      <c r="B2696" s="39" t="s">
        <v>135</v>
      </c>
      <c r="C2696" s="39">
        <v>7201000</v>
      </c>
      <c r="D2696" s="39">
        <v>11</v>
      </c>
      <c r="E2696" s="39">
        <v>93</v>
      </c>
      <c r="F2696" s="39">
        <v>95</v>
      </c>
      <c r="G2696" s="39">
        <v>108</v>
      </c>
      <c r="H2696" s="39">
        <v>121</v>
      </c>
      <c r="I2696" s="39">
        <v>106</v>
      </c>
      <c r="J2696" s="39">
        <v>118</v>
      </c>
      <c r="K2696" s="39">
        <v>141</v>
      </c>
      <c r="L2696" s="39">
        <v>115</v>
      </c>
      <c r="M2696" s="39">
        <v>100</v>
      </c>
      <c r="N2696" s="39">
        <v>108</v>
      </c>
    </row>
    <row r="2697" spans="1:14" x14ac:dyDescent="0.25">
      <c r="A2697" s="39" t="s">
        <v>135</v>
      </c>
      <c r="B2697" s="39" t="s">
        <v>135</v>
      </c>
      <c r="C2697" s="39">
        <v>7201000</v>
      </c>
      <c r="D2697" s="39">
        <v>12</v>
      </c>
      <c r="E2697" s="39">
        <v>102</v>
      </c>
      <c r="F2697" s="39">
        <v>88</v>
      </c>
      <c r="G2697" s="39">
        <v>90</v>
      </c>
      <c r="H2697" s="39">
        <v>102</v>
      </c>
      <c r="I2697" s="39">
        <v>114</v>
      </c>
      <c r="J2697" s="39">
        <v>100</v>
      </c>
      <c r="K2697" s="39">
        <v>112</v>
      </c>
      <c r="L2697" s="39">
        <v>133</v>
      </c>
      <c r="M2697" s="39">
        <v>109</v>
      </c>
      <c r="N2697" s="39">
        <v>95</v>
      </c>
    </row>
    <row r="2698" spans="1:14" x14ac:dyDescent="0.25">
      <c r="A2698" s="39" t="s">
        <v>135</v>
      </c>
      <c r="B2698" s="39" t="s">
        <v>135</v>
      </c>
      <c r="C2698" s="39">
        <v>7201000</v>
      </c>
      <c r="D2698" s="39">
        <v>2</v>
      </c>
      <c r="E2698" s="39">
        <v>92</v>
      </c>
      <c r="F2698" s="39">
        <v>94</v>
      </c>
      <c r="G2698" s="39">
        <v>95</v>
      </c>
      <c r="H2698" s="39">
        <v>96</v>
      </c>
      <c r="I2698" s="39">
        <v>95</v>
      </c>
      <c r="J2698" s="39">
        <v>95</v>
      </c>
      <c r="K2698" s="39">
        <v>95</v>
      </c>
      <c r="L2698" s="39">
        <v>95</v>
      </c>
      <c r="M2698" s="39">
        <v>95</v>
      </c>
      <c r="N2698" s="39">
        <v>95</v>
      </c>
    </row>
    <row r="2699" spans="1:14" x14ac:dyDescent="0.25">
      <c r="A2699" s="39" t="s">
        <v>135</v>
      </c>
      <c r="B2699" s="39" t="s">
        <v>135</v>
      </c>
      <c r="C2699" s="39">
        <v>7201000</v>
      </c>
      <c r="D2699" s="39">
        <v>3</v>
      </c>
      <c r="E2699" s="39">
        <v>87</v>
      </c>
      <c r="F2699" s="39">
        <v>94</v>
      </c>
      <c r="G2699" s="39">
        <v>96</v>
      </c>
      <c r="H2699" s="39">
        <v>97</v>
      </c>
      <c r="I2699" s="39">
        <v>98</v>
      </c>
      <c r="J2699" s="39">
        <v>97</v>
      </c>
      <c r="K2699" s="39">
        <v>97</v>
      </c>
      <c r="L2699" s="39">
        <v>97</v>
      </c>
      <c r="M2699" s="39">
        <v>97</v>
      </c>
      <c r="N2699" s="39">
        <v>97</v>
      </c>
    </row>
    <row r="2700" spans="1:14" x14ac:dyDescent="0.25">
      <c r="A2700" s="39" t="s">
        <v>135</v>
      </c>
      <c r="B2700" s="39" t="s">
        <v>135</v>
      </c>
      <c r="C2700" s="39">
        <v>7201000</v>
      </c>
      <c r="D2700" s="39">
        <v>4</v>
      </c>
      <c r="E2700" s="39">
        <v>98</v>
      </c>
      <c r="F2700" s="39">
        <v>85</v>
      </c>
      <c r="G2700" s="39">
        <v>92</v>
      </c>
      <c r="H2700" s="39">
        <v>95</v>
      </c>
      <c r="I2700" s="39">
        <v>95</v>
      </c>
      <c r="J2700" s="39">
        <v>96</v>
      </c>
      <c r="K2700" s="39">
        <v>95</v>
      </c>
      <c r="L2700" s="39">
        <v>95</v>
      </c>
      <c r="M2700" s="39">
        <v>95</v>
      </c>
      <c r="N2700" s="39">
        <v>95</v>
      </c>
    </row>
    <row r="2701" spans="1:14" x14ac:dyDescent="0.25">
      <c r="A2701" s="39" t="s">
        <v>135</v>
      </c>
      <c r="B2701" s="39" t="s">
        <v>135</v>
      </c>
      <c r="C2701" s="39">
        <v>7201000</v>
      </c>
      <c r="D2701" s="39">
        <v>5</v>
      </c>
      <c r="E2701" s="39">
        <v>126</v>
      </c>
      <c r="F2701" s="39">
        <v>103</v>
      </c>
      <c r="G2701" s="39">
        <v>90</v>
      </c>
      <c r="H2701" s="39">
        <v>97</v>
      </c>
      <c r="I2701" s="39">
        <v>99</v>
      </c>
      <c r="J2701" s="39">
        <v>100</v>
      </c>
      <c r="K2701" s="39">
        <v>101</v>
      </c>
      <c r="L2701" s="39">
        <v>100</v>
      </c>
      <c r="M2701" s="39">
        <v>100</v>
      </c>
      <c r="N2701" s="39">
        <v>100</v>
      </c>
    </row>
    <row r="2702" spans="1:14" x14ac:dyDescent="0.25">
      <c r="A2702" s="39" t="s">
        <v>135</v>
      </c>
      <c r="B2702" s="39" t="s">
        <v>135</v>
      </c>
      <c r="C2702" s="39">
        <v>7201000</v>
      </c>
      <c r="D2702" s="39">
        <v>6</v>
      </c>
      <c r="E2702" s="39">
        <v>108</v>
      </c>
      <c r="F2702" s="39">
        <v>128</v>
      </c>
      <c r="G2702" s="39">
        <v>105</v>
      </c>
      <c r="H2702" s="39">
        <v>91</v>
      </c>
      <c r="I2702" s="39">
        <v>98</v>
      </c>
      <c r="J2702" s="39">
        <v>101</v>
      </c>
      <c r="K2702" s="39">
        <v>102</v>
      </c>
      <c r="L2702" s="39">
        <v>103</v>
      </c>
      <c r="M2702" s="39">
        <v>101</v>
      </c>
      <c r="N2702" s="39">
        <v>102</v>
      </c>
    </row>
    <row r="2703" spans="1:14" x14ac:dyDescent="0.25">
      <c r="A2703" s="39" t="s">
        <v>135</v>
      </c>
      <c r="B2703" s="39" t="s">
        <v>135</v>
      </c>
      <c r="C2703" s="39">
        <v>7201000</v>
      </c>
      <c r="D2703" s="39">
        <v>7</v>
      </c>
      <c r="E2703" s="39">
        <v>102</v>
      </c>
      <c r="F2703" s="39">
        <v>115</v>
      </c>
      <c r="G2703" s="39">
        <v>136</v>
      </c>
      <c r="H2703" s="39">
        <v>112</v>
      </c>
      <c r="I2703" s="39">
        <v>97</v>
      </c>
      <c r="J2703" s="39">
        <v>105</v>
      </c>
      <c r="K2703" s="39">
        <v>108</v>
      </c>
      <c r="L2703" s="39">
        <v>108</v>
      </c>
      <c r="M2703" s="39">
        <v>109</v>
      </c>
      <c r="N2703" s="39">
        <v>108</v>
      </c>
    </row>
    <row r="2704" spans="1:14" x14ac:dyDescent="0.25">
      <c r="A2704" s="39" t="s">
        <v>135</v>
      </c>
      <c r="B2704" s="39" t="s">
        <v>135</v>
      </c>
      <c r="C2704" s="39">
        <v>7201000</v>
      </c>
      <c r="D2704" s="39">
        <v>8</v>
      </c>
      <c r="E2704" s="39">
        <v>118</v>
      </c>
      <c r="F2704" s="39">
        <v>103</v>
      </c>
      <c r="G2704" s="39">
        <v>116</v>
      </c>
      <c r="H2704" s="39">
        <v>138</v>
      </c>
      <c r="I2704" s="39">
        <v>113</v>
      </c>
      <c r="J2704" s="39">
        <v>98</v>
      </c>
      <c r="K2704" s="39">
        <v>106</v>
      </c>
      <c r="L2704" s="39">
        <v>109</v>
      </c>
      <c r="M2704" s="39">
        <v>109</v>
      </c>
      <c r="N2704" s="39">
        <v>111</v>
      </c>
    </row>
    <row r="2705" spans="1:14" x14ac:dyDescent="0.25">
      <c r="A2705" s="39" t="s">
        <v>135</v>
      </c>
      <c r="B2705" s="39" t="s">
        <v>135</v>
      </c>
      <c r="C2705" s="39">
        <v>7201000</v>
      </c>
      <c r="D2705" s="39">
        <v>9</v>
      </c>
      <c r="E2705" s="39">
        <v>112</v>
      </c>
      <c r="F2705" s="39">
        <v>125</v>
      </c>
      <c r="G2705" s="39">
        <v>109</v>
      </c>
      <c r="H2705" s="39">
        <v>123</v>
      </c>
      <c r="I2705" s="39">
        <v>146</v>
      </c>
      <c r="J2705" s="39">
        <v>120</v>
      </c>
      <c r="K2705" s="39">
        <v>104</v>
      </c>
      <c r="L2705" s="39">
        <v>112</v>
      </c>
      <c r="M2705" s="39">
        <v>115</v>
      </c>
      <c r="N2705" s="39">
        <v>116</v>
      </c>
    </row>
    <row r="2706" spans="1:14" x14ac:dyDescent="0.25">
      <c r="A2706" s="39" t="s">
        <v>135</v>
      </c>
      <c r="B2706" s="39" t="s">
        <v>135</v>
      </c>
      <c r="C2706" s="39">
        <v>7202000</v>
      </c>
      <c r="D2706" s="39">
        <v>0</v>
      </c>
      <c r="E2706" s="39">
        <v>172</v>
      </c>
      <c r="F2706" s="39">
        <v>174</v>
      </c>
      <c r="G2706" s="39">
        <v>172</v>
      </c>
      <c r="H2706" s="39">
        <v>172</v>
      </c>
      <c r="I2706" s="39">
        <v>172</v>
      </c>
      <c r="J2706" s="39">
        <v>172</v>
      </c>
      <c r="K2706" s="39">
        <v>172</v>
      </c>
      <c r="L2706" s="39">
        <v>172</v>
      </c>
      <c r="M2706" s="39">
        <v>172</v>
      </c>
      <c r="N2706" s="39">
        <v>172</v>
      </c>
    </row>
    <row r="2707" spans="1:14" x14ac:dyDescent="0.25">
      <c r="A2707" s="39" t="s">
        <v>135</v>
      </c>
      <c r="B2707" s="39" t="s">
        <v>135</v>
      </c>
      <c r="C2707" s="39">
        <v>7202000</v>
      </c>
      <c r="D2707" s="39">
        <v>1</v>
      </c>
      <c r="E2707" s="39">
        <v>195</v>
      </c>
      <c r="F2707" s="39">
        <v>184</v>
      </c>
      <c r="G2707" s="39">
        <v>186</v>
      </c>
      <c r="H2707" s="39">
        <v>183</v>
      </c>
      <c r="I2707" s="39">
        <v>184</v>
      </c>
      <c r="J2707" s="39">
        <v>184</v>
      </c>
      <c r="K2707" s="39">
        <v>184</v>
      </c>
      <c r="L2707" s="39">
        <v>184</v>
      </c>
      <c r="M2707" s="39">
        <v>184</v>
      </c>
      <c r="N2707" s="39">
        <v>184</v>
      </c>
    </row>
    <row r="2708" spans="1:14" x14ac:dyDescent="0.25">
      <c r="A2708" s="39" t="s">
        <v>135</v>
      </c>
      <c r="B2708" s="39" t="s">
        <v>135</v>
      </c>
      <c r="C2708" s="39">
        <v>7202000</v>
      </c>
      <c r="D2708" s="39">
        <v>10</v>
      </c>
      <c r="E2708" s="39">
        <v>220</v>
      </c>
      <c r="F2708" s="39">
        <v>217</v>
      </c>
      <c r="G2708" s="39">
        <v>213</v>
      </c>
      <c r="H2708" s="39">
        <v>218</v>
      </c>
      <c r="I2708" s="39">
        <v>207</v>
      </c>
      <c r="J2708" s="39">
        <v>203</v>
      </c>
      <c r="K2708" s="39">
        <v>200</v>
      </c>
      <c r="L2708" s="39">
        <v>214</v>
      </c>
      <c r="M2708" s="39">
        <v>214</v>
      </c>
      <c r="N2708" s="39">
        <v>215</v>
      </c>
    </row>
    <row r="2709" spans="1:14" x14ac:dyDescent="0.25">
      <c r="A2709" s="39" t="s">
        <v>135</v>
      </c>
      <c r="B2709" s="39" t="s">
        <v>135</v>
      </c>
      <c r="C2709" s="39">
        <v>7202000</v>
      </c>
      <c r="D2709" s="39">
        <v>11</v>
      </c>
      <c r="E2709" s="39">
        <v>221</v>
      </c>
      <c r="F2709" s="39">
        <v>221</v>
      </c>
      <c r="G2709" s="39">
        <v>218</v>
      </c>
      <c r="H2709" s="39">
        <v>214</v>
      </c>
      <c r="I2709" s="39">
        <v>218</v>
      </c>
      <c r="J2709" s="39">
        <v>208</v>
      </c>
      <c r="K2709" s="39">
        <v>203</v>
      </c>
      <c r="L2709" s="39">
        <v>200</v>
      </c>
      <c r="M2709" s="39">
        <v>215</v>
      </c>
      <c r="N2709" s="39">
        <v>214</v>
      </c>
    </row>
    <row r="2710" spans="1:14" x14ac:dyDescent="0.25">
      <c r="A2710" s="39" t="s">
        <v>135</v>
      </c>
      <c r="B2710" s="39" t="s">
        <v>135</v>
      </c>
      <c r="C2710" s="39">
        <v>7202000</v>
      </c>
      <c r="D2710" s="39">
        <v>12</v>
      </c>
      <c r="E2710" s="39">
        <v>206</v>
      </c>
      <c r="F2710" s="39">
        <v>212</v>
      </c>
      <c r="G2710" s="39">
        <v>213</v>
      </c>
      <c r="H2710" s="39">
        <v>210</v>
      </c>
      <c r="I2710" s="39">
        <v>206</v>
      </c>
      <c r="J2710" s="39">
        <v>210</v>
      </c>
      <c r="K2710" s="39">
        <v>200</v>
      </c>
      <c r="L2710" s="39">
        <v>196</v>
      </c>
      <c r="M2710" s="39">
        <v>193</v>
      </c>
      <c r="N2710" s="39">
        <v>207</v>
      </c>
    </row>
    <row r="2711" spans="1:14" x14ac:dyDescent="0.25">
      <c r="A2711" s="39" t="s">
        <v>135</v>
      </c>
      <c r="B2711" s="39" t="s">
        <v>135</v>
      </c>
      <c r="C2711" s="39">
        <v>7202000</v>
      </c>
      <c r="D2711" s="39">
        <v>2</v>
      </c>
      <c r="E2711" s="39">
        <v>196</v>
      </c>
      <c r="F2711" s="39">
        <v>197</v>
      </c>
      <c r="G2711" s="39">
        <v>186</v>
      </c>
      <c r="H2711" s="39">
        <v>188</v>
      </c>
      <c r="I2711" s="39">
        <v>186</v>
      </c>
      <c r="J2711" s="39">
        <v>187</v>
      </c>
      <c r="K2711" s="39">
        <v>187</v>
      </c>
      <c r="L2711" s="39">
        <v>187</v>
      </c>
      <c r="M2711" s="39">
        <v>187</v>
      </c>
      <c r="N2711" s="39">
        <v>187</v>
      </c>
    </row>
    <row r="2712" spans="1:14" x14ac:dyDescent="0.25">
      <c r="A2712" s="39" t="s">
        <v>135</v>
      </c>
      <c r="B2712" s="39" t="s">
        <v>135</v>
      </c>
      <c r="C2712" s="39">
        <v>7202000</v>
      </c>
      <c r="D2712" s="39">
        <v>3</v>
      </c>
      <c r="E2712" s="39">
        <v>195</v>
      </c>
      <c r="F2712" s="39">
        <v>195</v>
      </c>
      <c r="G2712" s="39">
        <v>196</v>
      </c>
      <c r="H2712" s="39">
        <v>186</v>
      </c>
      <c r="I2712" s="39">
        <v>188</v>
      </c>
      <c r="J2712" s="39">
        <v>185</v>
      </c>
      <c r="K2712" s="39">
        <v>186</v>
      </c>
      <c r="L2712" s="39">
        <v>186</v>
      </c>
      <c r="M2712" s="39">
        <v>186</v>
      </c>
      <c r="N2712" s="39">
        <v>186</v>
      </c>
    </row>
    <row r="2713" spans="1:14" x14ac:dyDescent="0.25">
      <c r="A2713" s="39" t="s">
        <v>135</v>
      </c>
      <c r="B2713" s="39" t="s">
        <v>135</v>
      </c>
      <c r="C2713" s="39">
        <v>7202000</v>
      </c>
      <c r="D2713" s="39">
        <v>4</v>
      </c>
      <c r="E2713" s="39">
        <v>185</v>
      </c>
      <c r="F2713" s="39">
        <v>199</v>
      </c>
      <c r="G2713" s="39">
        <v>198</v>
      </c>
      <c r="H2713" s="39">
        <v>200</v>
      </c>
      <c r="I2713" s="39">
        <v>189</v>
      </c>
      <c r="J2713" s="39">
        <v>191</v>
      </c>
      <c r="K2713" s="39">
        <v>188</v>
      </c>
      <c r="L2713" s="39">
        <v>189</v>
      </c>
      <c r="M2713" s="39">
        <v>189</v>
      </c>
      <c r="N2713" s="39">
        <v>189</v>
      </c>
    </row>
    <row r="2714" spans="1:14" x14ac:dyDescent="0.25">
      <c r="A2714" s="39" t="s">
        <v>135</v>
      </c>
      <c r="B2714" s="39" t="s">
        <v>135</v>
      </c>
      <c r="C2714" s="39">
        <v>7202000</v>
      </c>
      <c r="D2714" s="39">
        <v>5</v>
      </c>
      <c r="E2714" s="39">
        <v>192</v>
      </c>
      <c r="F2714" s="39">
        <v>189</v>
      </c>
      <c r="G2714" s="39">
        <v>203</v>
      </c>
      <c r="H2714" s="39">
        <v>202</v>
      </c>
      <c r="I2714" s="39">
        <v>204</v>
      </c>
      <c r="J2714" s="39">
        <v>193</v>
      </c>
      <c r="K2714" s="39">
        <v>195</v>
      </c>
      <c r="L2714" s="39">
        <v>192</v>
      </c>
      <c r="M2714" s="39">
        <v>193</v>
      </c>
      <c r="N2714" s="39">
        <v>193</v>
      </c>
    </row>
    <row r="2715" spans="1:14" x14ac:dyDescent="0.25">
      <c r="A2715" s="39" t="s">
        <v>135</v>
      </c>
      <c r="B2715" s="39" t="s">
        <v>135</v>
      </c>
      <c r="C2715" s="39">
        <v>7202000</v>
      </c>
      <c r="D2715" s="39">
        <v>6</v>
      </c>
      <c r="E2715" s="39">
        <v>197</v>
      </c>
      <c r="F2715" s="39">
        <v>193</v>
      </c>
      <c r="G2715" s="39">
        <v>190</v>
      </c>
      <c r="H2715" s="39">
        <v>204</v>
      </c>
      <c r="I2715" s="39">
        <v>203</v>
      </c>
      <c r="J2715" s="39">
        <v>205</v>
      </c>
      <c r="K2715" s="39">
        <v>194</v>
      </c>
      <c r="L2715" s="39">
        <v>196</v>
      </c>
      <c r="M2715" s="39">
        <v>193</v>
      </c>
      <c r="N2715" s="39">
        <v>194</v>
      </c>
    </row>
    <row r="2716" spans="1:14" x14ac:dyDescent="0.25">
      <c r="A2716" s="39" t="s">
        <v>135</v>
      </c>
      <c r="B2716" s="39" t="s">
        <v>135</v>
      </c>
      <c r="C2716" s="39">
        <v>7202000</v>
      </c>
      <c r="D2716" s="39">
        <v>7</v>
      </c>
      <c r="E2716" s="39">
        <v>209</v>
      </c>
      <c r="F2716" s="39">
        <v>199</v>
      </c>
      <c r="G2716" s="39">
        <v>195</v>
      </c>
      <c r="H2716" s="39">
        <v>192</v>
      </c>
      <c r="I2716" s="39">
        <v>206</v>
      </c>
      <c r="J2716" s="39">
        <v>205</v>
      </c>
      <c r="K2716" s="39">
        <v>207</v>
      </c>
      <c r="L2716" s="39">
        <v>196</v>
      </c>
      <c r="M2716" s="39">
        <v>198</v>
      </c>
      <c r="N2716" s="39">
        <v>195</v>
      </c>
    </row>
    <row r="2717" spans="1:14" x14ac:dyDescent="0.25">
      <c r="A2717" s="39" t="s">
        <v>135</v>
      </c>
      <c r="B2717" s="39" t="s">
        <v>135</v>
      </c>
      <c r="C2717" s="39">
        <v>7202000</v>
      </c>
      <c r="D2717" s="39">
        <v>8</v>
      </c>
      <c r="E2717" s="39">
        <v>206</v>
      </c>
      <c r="F2717" s="39">
        <v>210</v>
      </c>
      <c r="G2717" s="39">
        <v>200</v>
      </c>
      <c r="H2717" s="39">
        <v>196</v>
      </c>
      <c r="I2717" s="39">
        <v>193</v>
      </c>
      <c r="J2717" s="39">
        <v>207</v>
      </c>
      <c r="K2717" s="39">
        <v>206</v>
      </c>
      <c r="L2717" s="39">
        <v>208</v>
      </c>
      <c r="M2717" s="39">
        <v>196</v>
      </c>
      <c r="N2717" s="39">
        <v>199</v>
      </c>
    </row>
    <row r="2718" spans="1:14" x14ac:dyDescent="0.25">
      <c r="A2718" s="39" t="s">
        <v>135</v>
      </c>
      <c r="B2718" s="39" t="s">
        <v>135</v>
      </c>
      <c r="C2718" s="39">
        <v>7202000</v>
      </c>
      <c r="D2718" s="39">
        <v>9</v>
      </c>
      <c r="E2718" s="39">
        <v>213</v>
      </c>
      <c r="F2718" s="39">
        <v>209</v>
      </c>
      <c r="G2718" s="39">
        <v>213</v>
      </c>
      <c r="H2718" s="39">
        <v>203</v>
      </c>
      <c r="I2718" s="39">
        <v>199</v>
      </c>
      <c r="J2718" s="39">
        <v>196</v>
      </c>
      <c r="K2718" s="39">
        <v>210</v>
      </c>
      <c r="L2718" s="39">
        <v>209</v>
      </c>
      <c r="M2718" s="39">
        <v>211</v>
      </c>
      <c r="N2718" s="39">
        <v>199</v>
      </c>
    </row>
    <row r="2719" spans="1:14" x14ac:dyDescent="0.25">
      <c r="A2719" s="39" t="s">
        <v>135</v>
      </c>
      <c r="B2719" s="39" t="s">
        <v>135</v>
      </c>
      <c r="C2719" s="39">
        <v>7203000</v>
      </c>
      <c r="D2719" s="39">
        <v>0</v>
      </c>
      <c r="E2719" s="39">
        <v>825</v>
      </c>
      <c r="F2719" s="39">
        <v>834</v>
      </c>
      <c r="G2719" s="39">
        <v>822</v>
      </c>
      <c r="H2719" s="39">
        <v>827</v>
      </c>
      <c r="I2719" s="39">
        <v>827</v>
      </c>
      <c r="J2719" s="39">
        <v>827</v>
      </c>
      <c r="K2719" s="39">
        <v>827</v>
      </c>
      <c r="L2719" s="39">
        <v>827</v>
      </c>
      <c r="M2719" s="39">
        <v>827</v>
      </c>
      <c r="N2719" s="39">
        <v>827</v>
      </c>
    </row>
    <row r="2720" spans="1:14" x14ac:dyDescent="0.25">
      <c r="A2720" s="39" t="s">
        <v>135</v>
      </c>
      <c r="B2720" s="39" t="s">
        <v>135</v>
      </c>
      <c r="C2720" s="39">
        <v>7203000</v>
      </c>
      <c r="D2720" s="39">
        <v>1</v>
      </c>
      <c r="E2720" s="39">
        <v>860</v>
      </c>
      <c r="F2720" s="39">
        <v>822</v>
      </c>
      <c r="G2720" s="39">
        <v>831</v>
      </c>
      <c r="H2720" s="39">
        <v>819</v>
      </c>
      <c r="I2720" s="39">
        <v>824</v>
      </c>
      <c r="J2720" s="39">
        <v>824</v>
      </c>
      <c r="K2720" s="39">
        <v>824</v>
      </c>
      <c r="L2720" s="39">
        <v>824</v>
      </c>
      <c r="M2720" s="39">
        <v>824</v>
      </c>
      <c r="N2720" s="39">
        <v>824</v>
      </c>
    </row>
    <row r="2721" spans="1:14" x14ac:dyDescent="0.25">
      <c r="A2721" s="39" t="s">
        <v>135</v>
      </c>
      <c r="B2721" s="39" t="s">
        <v>135</v>
      </c>
      <c r="C2721" s="39">
        <v>7203000</v>
      </c>
      <c r="D2721" s="39">
        <v>10</v>
      </c>
      <c r="E2721" s="39">
        <v>777</v>
      </c>
      <c r="F2721" s="39">
        <v>814</v>
      </c>
      <c r="G2721" s="39">
        <v>739</v>
      </c>
      <c r="H2721" s="39">
        <v>776</v>
      </c>
      <c r="I2721" s="39">
        <v>794</v>
      </c>
      <c r="J2721" s="39">
        <v>892</v>
      </c>
      <c r="K2721" s="39">
        <v>838</v>
      </c>
      <c r="L2721" s="39">
        <v>848</v>
      </c>
      <c r="M2721" s="39">
        <v>803</v>
      </c>
      <c r="N2721" s="39">
        <v>852</v>
      </c>
    </row>
    <row r="2722" spans="1:14" x14ac:dyDescent="0.25">
      <c r="A2722" s="39" t="s">
        <v>135</v>
      </c>
      <c r="B2722" s="39" t="s">
        <v>135</v>
      </c>
      <c r="C2722" s="39">
        <v>7203000</v>
      </c>
      <c r="D2722" s="39">
        <v>11</v>
      </c>
      <c r="E2722" s="39">
        <v>731</v>
      </c>
      <c r="F2722" s="39">
        <v>763</v>
      </c>
      <c r="G2722" s="39">
        <v>800</v>
      </c>
      <c r="H2722" s="39">
        <v>725</v>
      </c>
      <c r="I2722" s="39">
        <v>762</v>
      </c>
      <c r="J2722" s="39">
        <v>780</v>
      </c>
      <c r="K2722" s="39">
        <v>876</v>
      </c>
      <c r="L2722" s="39">
        <v>823</v>
      </c>
      <c r="M2722" s="39">
        <v>833</v>
      </c>
      <c r="N2722" s="39">
        <v>789</v>
      </c>
    </row>
    <row r="2723" spans="1:14" x14ac:dyDescent="0.25">
      <c r="A2723" s="39" t="s">
        <v>135</v>
      </c>
      <c r="B2723" s="39" t="s">
        <v>135</v>
      </c>
      <c r="C2723" s="39">
        <v>7203000</v>
      </c>
      <c r="D2723" s="39">
        <v>12</v>
      </c>
      <c r="E2723" s="39">
        <v>715</v>
      </c>
      <c r="F2723" s="39">
        <v>709</v>
      </c>
      <c r="G2723" s="39">
        <v>741</v>
      </c>
      <c r="H2723" s="39">
        <v>776</v>
      </c>
      <c r="I2723" s="39">
        <v>704</v>
      </c>
      <c r="J2723" s="39">
        <v>739</v>
      </c>
      <c r="K2723" s="39">
        <v>757</v>
      </c>
      <c r="L2723" s="39">
        <v>850</v>
      </c>
      <c r="M2723" s="39">
        <v>799</v>
      </c>
      <c r="N2723" s="39">
        <v>809</v>
      </c>
    </row>
    <row r="2724" spans="1:14" x14ac:dyDescent="0.25">
      <c r="A2724" s="39" t="s">
        <v>135</v>
      </c>
      <c r="B2724" s="39" t="s">
        <v>135</v>
      </c>
      <c r="C2724" s="39">
        <v>7203000</v>
      </c>
      <c r="D2724" s="39">
        <v>2</v>
      </c>
      <c r="E2724" s="39">
        <v>812</v>
      </c>
      <c r="F2724" s="39">
        <v>860</v>
      </c>
      <c r="G2724" s="39">
        <v>822</v>
      </c>
      <c r="H2724" s="39">
        <v>831</v>
      </c>
      <c r="I2724" s="39">
        <v>820</v>
      </c>
      <c r="J2724" s="39">
        <v>824</v>
      </c>
      <c r="K2724" s="39">
        <v>824</v>
      </c>
      <c r="L2724" s="39">
        <v>824</v>
      </c>
      <c r="M2724" s="39">
        <v>824</v>
      </c>
      <c r="N2724" s="39">
        <v>824</v>
      </c>
    </row>
    <row r="2725" spans="1:14" x14ac:dyDescent="0.25">
      <c r="A2725" s="39" t="s">
        <v>135</v>
      </c>
      <c r="B2725" s="39" t="s">
        <v>135</v>
      </c>
      <c r="C2725" s="39">
        <v>7203000</v>
      </c>
      <c r="D2725" s="39">
        <v>3</v>
      </c>
      <c r="E2725" s="39">
        <v>852</v>
      </c>
      <c r="F2725" s="39">
        <v>806</v>
      </c>
      <c r="G2725" s="39">
        <v>855</v>
      </c>
      <c r="H2725" s="39">
        <v>817</v>
      </c>
      <c r="I2725" s="39">
        <v>826</v>
      </c>
      <c r="J2725" s="39">
        <v>815</v>
      </c>
      <c r="K2725" s="39">
        <v>819</v>
      </c>
      <c r="L2725" s="39">
        <v>819</v>
      </c>
      <c r="M2725" s="39">
        <v>819</v>
      </c>
      <c r="N2725" s="39">
        <v>819</v>
      </c>
    </row>
    <row r="2726" spans="1:14" x14ac:dyDescent="0.25">
      <c r="A2726" s="39" t="s">
        <v>135</v>
      </c>
      <c r="B2726" s="39" t="s">
        <v>135</v>
      </c>
      <c r="C2726" s="39">
        <v>7203000</v>
      </c>
      <c r="D2726" s="39">
        <v>4</v>
      </c>
      <c r="E2726" s="39">
        <v>863</v>
      </c>
      <c r="F2726" s="39">
        <v>874</v>
      </c>
      <c r="G2726" s="39">
        <v>828</v>
      </c>
      <c r="H2726" s="39">
        <v>877</v>
      </c>
      <c r="I2726" s="39">
        <v>838</v>
      </c>
      <c r="J2726" s="39">
        <v>848</v>
      </c>
      <c r="K2726" s="39">
        <v>836</v>
      </c>
      <c r="L2726" s="39">
        <v>841</v>
      </c>
      <c r="M2726" s="39">
        <v>841</v>
      </c>
      <c r="N2726" s="39">
        <v>841</v>
      </c>
    </row>
    <row r="2727" spans="1:14" x14ac:dyDescent="0.25">
      <c r="A2727" s="39" t="s">
        <v>135</v>
      </c>
      <c r="B2727" s="39" t="s">
        <v>135</v>
      </c>
      <c r="C2727" s="39">
        <v>7203000</v>
      </c>
      <c r="D2727" s="39">
        <v>5</v>
      </c>
      <c r="E2727" s="39">
        <v>931</v>
      </c>
      <c r="F2727" s="39">
        <v>874</v>
      </c>
      <c r="G2727" s="39">
        <v>885</v>
      </c>
      <c r="H2727" s="39">
        <v>838</v>
      </c>
      <c r="I2727" s="39">
        <v>889</v>
      </c>
      <c r="J2727" s="39">
        <v>850</v>
      </c>
      <c r="K2727" s="39">
        <v>859</v>
      </c>
      <c r="L2727" s="39">
        <v>847</v>
      </c>
      <c r="M2727" s="39">
        <v>852</v>
      </c>
      <c r="N2727" s="39">
        <v>852</v>
      </c>
    </row>
    <row r="2728" spans="1:14" x14ac:dyDescent="0.25">
      <c r="A2728" s="39" t="s">
        <v>135</v>
      </c>
      <c r="B2728" s="39" t="s">
        <v>135</v>
      </c>
      <c r="C2728" s="39">
        <v>7203000</v>
      </c>
      <c r="D2728" s="39">
        <v>6</v>
      </c>
      <c r="E2728" s="39">
        <v>829</v>
      </c>
      <c r="F2728" s="39">
        <v>932</v>
      </c>
      <c r="G2728" s="39">
        <v>875</v>
      </c>
      <c r="H2728" s="39">
        <v>886</v>
      </c>
      <c r="I2728" s="39">
        <v>839</v>
      </c>
      <c r="J2728" s="39">
        <v>889</v>
      </c>
      <c r="K2728" s="39">
        <v>850</v>
      </c>
      <c r="L2728" s="39">
        <v>859</v>
      </c>
      <c r="M2728" s="39">
        <v>847</v>
      </c>
      <c r="N2728" s="39">
        <v>852</v>
      </c>
    </row>
    <row r="2729" spans="1:14" x14ac:dyDescent="0.25">
      <c r="A2729" s="39" t="s">
        <v>135</v>
      </c>
      <c r="B2729" s="39" t="s">
        <v>135</v>
      </c>
      <c r="C2729" s="39">
        <v>7203000</v>
      </c>
      <c r="D2729" s="39">
        <v>7</v>
      </c>
      <c r="E2729" s="39">
        <v>746</v>
      </c>
      <c r="F2729" s="39">
        <v>764</v>
      </c>
      <c r="G2729" s="39">
        <v>858</v>
      </c>
      <c r="H2729" s="39">
        <v>805</v>
      </c>
      <c r="I2729" s="39">
        <v>816</v>
      </c>
      <c r="J2729" s="39">
        <v>772</v>
      </c>
      <c r="K2729" s="39">
        <v>819</v>
      </c>
      <c r="L2729" s="39">
        <v>783</v>
      </c>
      <c r="M2729" s="39">
        <v>791</v>
      </c>
      <c r="N2729" s="39">
        <v>780</v>
      </c>
    </row>
    <row r="2730" spans="1:14" x14ac:dyDescent="0.25">
      <c r="A2730" s="39" t="s">
        <v>135</v>
      </c>
      <c r="B2730" s="39" t="s">
        <v>135</v>
      </c>
      <c r="C2730" s="39">
        <v>7203000</v>
      </c>
      <c r="D2730" s="39">
        <v>8</v>
      </c>
      <c r="E2730" s="39">
        <v>709</v>
      </c>
      <c r="F2730" s="39">
        <v>745</v>
      </c>
      <c r="G2730" s="39">
        <v>763</v>
      </c>
      <c r="H2730" s="39">
        <v>857</v>
      </c>
      <c r="I2730" s="39">
        <v>805</v>
      </c>
      <c r="J2730" s="39">
        <v>815</v>
      </c>
      <c r="K2730" s="39">
        <v>772</v>
      </c>
      <c r="L2730" s="39">
        <v>818</v>
      </c>
      <c r="M2730" s="39">
        <v>782</v>
      </c>
      <c r="N2730" s="39">
        <v>790</v>
      </c>
    </row>
    <row r="2731" spans="1:14" x14ac:dyDescent="0.25">
      <c r="A2731" s="39" t="s">
        <v>135</v>
      </c>
      <c r="B2731" s="39" t="s">
        <v>135</v>
      </c>
      <c r="C2731" s="39">
        <v>7203000</v>
      </c>
      <c r="D2731" s="39">
        <v>9</v>
      </c>
      <c r="E2731" s="39">
        <v>818</v>
      </c>
      <c r="F2731" s="39">
        <v>742</v>
      </c>
      <c r="G2731" s="39">
        <v>779</v>
      </c>
      <c r="H2731" s="39">
        <v>798</v>
      </c>
      <c r="I2731" s="39">
        <v>896</v>
      </c>
      <c r="J2731" s="39">
        <v>842</v>
      </c>
      <c r="K2731" s="39">
        <v>852</v>
      </c>
      <c r="L2731" s="39">
        <v>807</v>
      </c>
      <c r="M2731" s="39">
        <v>856</v>
      </c>
      <c r="N2731" s="39">
        <v>818</v>
      </c>
    </row>
    <row r="2732" spans="1:14" x14ac:dyDescent="0.25">
      <c r="A2732" s="39" t="s">
        <v>135</v>
      </c>
      <c r="B2732" s="39" t="s">
        <v>135</v>
      </c>
      <c r="C2732" s="39">
        <v>7204000</v>
      </c>
      <c r="D2732" s="39">
        <v>0</v>
      </c>
      <c r="E2732" s="39">
        <v>51</v>
      </c>
      <c r="F2732" s="39">
        <v>51</v>
      </c>
      <c r="G2732" s="39">
        <v>51</v>
      </c>
      <c r="H2732" s="39">
        <v>51</v>
      </c>
      <c r="I2732" s="39">
        <v>51</v>
      </c>
      <c r="J2732" s="39">
        <v>51</v>
      </c>
      <c r="K2732" s="39">
        <v>51</v>
      </c>
      <c r="L2732" s="39">
        <v>51</v>
      </c>
      <c r="M2732" s="39">
        <v>51</v>
      </c>
      <c r="N2732" s="39">
        <v>51</v>
      </c>
    </row>
    <row r="2733" spans="1:14" x14ac:dyDescent="0.25">
      <c r="A2733" s="39" t="s">
        <v>135</v>
      </c>
      <c r="B2733" s="39" t="s">
        <v>135</v>
      </c>
      <c r="C2733" s="39">
        <v>7204000</v>
      </c>
      <c r="D2733" s="39">
        <v>1</v>
      </c>
      <c r="E2733" s="39">
        <v>55</v>
      </c>
      <c r="F2733" s="39">
        <v>52</v>
      </c>
      <c r="G2733" s="39">
        <v>53</v>
      </c>
      <c r="H2733" s="39">
        <v>52</v>
      </c>
      <c r="I2733" s="39">
        <v>52</v>
      </c>
      <c r="J2733" s="39">
        <v>52</v>
      </c>
      <c r="K2733" s="39">
        <v>52</v>
      </c>
      <c r="L2733" s="39">
        <v>52</v>
      </c>
      <c r="M2733" s="39">
        <v>52</v>
      </c>
      <c r="N2733" s="39">
        <v>52</v>
      </c>
    </row>
    <row r="2734" spans="1:14" x14ac:dyDescent="0.25">
      <c r="A2734" s="39" t="s">
        <v>135</v>
      </c>
      <c r="B2734" s="39" t="s">
        <v>135</v>
      </c>
      <c r="C2734" s="39">
        <v>7204000</v>
      </c>
      <c r="D2734" s="39">
        <v>10</v>
      </c>
      <c r="E2734" s="39">
        <v>64</v>
      </c>
      <c r="F2734" s="39">
        <v>70</v>
      </c>
      <c r="G2734" s="39">
        <v>49</v>
      </c>
      <c r="H2734" s="39">
        <v>44</v>
      </c>
      <c r="I2734" s="39">
        <v>54</v>
      </c>
      <c r="J2734" s="39">
        <v>49</v>
      </c>
      <c r="K2734" s="39">
        <v>48</v>
      </c>
      <c r="L2734" s="39">
        <v>35</v>
      </c>
      <c r="M2734" s="39">
        <v>40</v>
      </c>
      <c r="N2734" s="39">
        <v>48</v>
      </c>
    </row>
    <row r="2735" spans="1:14" x14ac:dyDescent="0.25">
      <c r="A2735" s="39" t="s">
        <v>135</v>
      </c>
      <c r="B2735" s="39" t="s">
        <v>135</v>
      </c>
      <c r="C2735" s="39">
        <v>7204000</v>
      </c>
      <c r="D2735" s="39">
        <v>11</v>
      </c>
      <c r="E2735" s="39">
        <v>41</v>
      </c>
      <c r="F2735" s="39">
        <v>63</v>
      </c>
      <c r="G2735" s="39">
        <v>70</v>
      </c>
      <c r="H2735" s="39">
        <v>49</v>
      </c>
      <c r="I2735" s="39">
        <v>44</v>
      </c>
      <c r="J2735" s="39">
        <v>53</v>
      </c>
      <c r="K2735" s="39">
        <v>49</v>
      </c>
      <c r="L2735" s="39">
        <v>48</v>
      </c>
      <c r="M2735" s="39">
        <v>35</v>
      </c>
      <c r="N2735" s="39">
        <v>39</v>
      </c>
    </row>
    <row r="2736" spans="1:14" x14ac:dyDescent="0.25">
      <c r="A2736" s="39" t="s">
        <v>135</v>
      </c>
      <c r="B2736" s="39" t="s">
        <v>135</v>
      </c>
      <c r="C2736" s="39">
        <v>7204000</v>
      </c>
      <c r="D2736" s="39">
        <v>12</v>
      </c>
      <c r="E2736" s="39">
        <v>77</v>
      </c>
      <c r="F2736" s="39">
        <v>40</v>
      </c>
      <c r="G2736" s="39">
        <v>63</v>
      </c>
      <c r="H2736" s="39">
        <v>69</v>
      </c>
      <c r="I2736" s="39">
        <v>48</v>
      </c>
      <c r="J2736" s="39">
        <v>43</v>
      </c>
      <c r="K2736" s="39">
        <v>53</v>
      </c>
      <c r="L2736" s="39">
        <v>49</v>
      </c>
      <c r="M2736" s="39">
        <v>47</v>
      </c>
      <c r="N2736" s="39">
        <v>34</v>
      </c>
    </row>
    <row r="2737" spans="1:14" x14ac:dyDescent="0.25">
      <c r="A2737" s="39" t="s">
        <v>135</v>
      </c>
      <c r="B2737" s="39" t="s">
        <v>135</v>
      </c>
      <c r="C2737" s="39">
        <v>7204000</v>
      </c>
      <c r="D2737" s="39">
        <v>2</v>
      </c>
      <c r="E2737" s="39">
        <v>43</v>
      </c>
      <c r="F2737" s="39">
        <v>53</v>
      </c>
      <c r="G2737" s="39">
        <v>50</v>
      </c>
      <c r="H2737" s="39">
        <v>51</v>
      </c>
      <c r="I2737" s="39">
        <v>50</v>
      </c>
      <c r="J2737" s="39">
        <v>51</v>
      </c>
      <c r="K2737" s="39">
        <v>51</v>
      </c>
      <c r="L2737" s="39">
        <v>51</v>
      </c>
      <c r="M2737" s="39">
        <v>51</v>
      </c>
      <c r="N2737" s="39">
        <v>51</v>
      </c>
    </row>
    <row r="2738" spans="1:14" x14ac:dyDescent="0.25">
      <c r="A2738" s="39" t="s">
        <v>135</v>
      </c>
      <c r="B2738" s="39" t="s">
        <v>135</v>
      </c>
      <c r="C2738" s="39">
        <v>7204000</v>
      </c>
      <c r="D2738" s="39">
        <v>3</v>
      </c>
      <c r="E2738" s="39">
        <v>39</v>
      </c>
      <c r="F2738" s="39">
        <v>45</v>
      </c>
      <c r="G2738" s="39">
        <v>54</v>
      </c>
      <c r="H2738" s="39">
        <v>52</v>
      </c>
      <c r="I2738" s="39">
        <v>52</v>
      </c>
      <c r="J2738" s="39">
        <v>52</v>
      </c>
      <c r="K2738" s="39">
        <v>52</v>
      </c>
      <c r="L2738" s="39">
        <v>52</v>
      </c>
      <c r="M2738" s="39">
        <v>52</v>
      </c>
      <c r="N2738" s="39">
        <v>52</v>
      </c>
    </row>
    <row r="2739" spans="1:14" x14ac:dyDescent="0.25">
      <c r="A2739" s="39" t="s">
        <v>135</v>
      </c>
      <c r="B2739" s="39" t="s">
        <v>135</v>
      </c>
      <c r="C2739" s="39">
        <v>7204000</v>
      </c>
      <c r="D2739" s="39">
        <v>4</v>
      </c>
      <c r="E2739" s="39">
        <v>53</v>
      </c>
      <c r="F2739" s="39">
        <v>39</v>
      </c>
      <c r="G2739" s="39">
        <v>44</v>
      </c>
      <c r="H2739" s="39">
        <v>53</v>
      </c>
      <c r="I2739" s="39">
        <v>51</v>
      </c>
      <c r="J2739" s="39">
        <v>52</v>
      </c>
      <c r="K2739" s="39">
        <v>51</v>
      </c>
      <c r="L2739" s="39">
        <v>51</v>
      </c>
      <c r="M2739" s="39">
        <v>51</v>
      </c>
      <c r="N2739" s="39">
        <v>51</v>
      </c>
    </row>
    <row r="2740" spans="1:14" x14ac:dyDescent="0.25">
      <c r="A2740" s="39" t="s">
        <v>135</v>
      </c>
      <c r="B2740" s="39" t="s">
        <v>135</v>
      </c>
      <c r="C2740" s="39">
        <v>7204000</v>
      </c>
      <c r="D2740" s="39">
        <v>5</v>
      </c>
      <c r="E2740" s="39">
        <v>54</v>
      </c>
      <c r="F2740" s="39">
        <v>52</v>
      </c>
      <c r="G2740" s="39">
        <v>38</v>
      </c>
      <c r="H2740" s="39">
        <v>43</v>
      </c>
      <c r="I2740" s="39">
        <v>52</v>
      </c>
      <c r="J2740" s="39">
        <v>50</v>
      </c>
      <c r="K2740" s="39">
        <v>50</v>
      </c>
      <c r="L2740" s="39">
        <v>50</v>
      </c>
      <c r="M2740" s="39">
        <v>50</v>
      </c>
      <c r="N2740" s="39">
        <v>50</v>
      </c>
    </row>
    <row r="2741" spans="1:14" x14ac:dyDescent="0.25">
      <c r="A2741" s="39" t="s">
        <v>135</v>
      </c>
      <c r="B2741" s="39" t="s">
        <v>135</v>
      </c>
      <c r="C2741" s="39">
        <v>7204000</v>
      </c>
      <c r="D2741" s="39">
        <v>6</v>
      </c>
      <c r="E2741" s="39">
        <v>59</v>
      </c>
      <c r="F2741" s="39">
        <v>55</v>
      </c>
      <c r="G2741" s="39">
        <v>53</v>
      </c>
      <c r="H2741" s="39">
        <v>39</v>
      </c>
      <c r="I2741" s="39">
        <v>44</v>
      </c>
      <c r="J2741" s="39">
        <v>53</v>
      </c>
      <c r="K2741" s="39">
        <v>51</v>
      </c>
      <c r="L2741" s="39">
        <v>52</v>
      </c>
      <c r="M2741" s="39">
        <v>51</v>
      </c>
      <c r="N2741" s="39">
        <v>51</v>
      </c>
    </row>
    <row r="2742" spans="1:14" x14ac:dyDescent="0.25">
      <c r="A2742" s="39" t="s">
        <v>135</v>
      </c>
      <c r="B2742" s="39" t="s">
        <v>135</v>
      </c>
      <c r="C2742" s="39">
        <v>7204000</v>
      </c>
      <c r="D2742" s="39">
        <v>7</v>
      </c>
      <c r="E2742" s="39">
        <v>49</v>
      </c>
      <c r="F2742" s="39">
        <v>60</v>
      </c>
      <c r="G2742" s="39">
        <v>55</v>
      </c>
      <c r="H2742" s="39">
        <v>54</v>
      </c>
      <c r="I2742" s="39">
        <v>39</v>
      </c>
      <c r="J2742" s="39">
        <v>44</v>
      </c>
      <c r="K2742" s="39">
        <v>54</v>
      </c>
      <c r="L2742" s="39">
        <v>51</v>
      </c>
      <c r="M2742" s="39">
        <v>52</v>
      </c>
      <c r="N2742" s="39">
        <v>51</v>
      </c>
    </row>
    <row r="2743" spans="1:14" x14ac:dyDescent="0.25">
      <c r="A2743" s="39" t="s">
        <v>135</v>
      </c>
      <c r="B2743" s="39" t="s">
        <v>135</v>
      </c>
      <c r="C2743" s="39">
        <v>7204000</v>
      </c>
      <c r="D2743" s="39">
        <v>8</v>
      </c>
      <c r="E2743" s="39">
        <v>51</v>
      </c>
      <c r="F2743" s="39">
        <v>46</v>
      </c>
      <c r="G2743" s="39">
        <v>55</v>
      </c>
      <c r="H2743" s="39">
        <v>51</v>
      </c>
      <c r="I2743" s="39">
        <v>50</v>
      </c>
      <c r="J2743" s="39">
        <v>36</v>
      </c>
      <c r="K2743" s="39">
        <v>41</v>
      </c>
      <c r="L2743" s="39">
        <v>50</v>
      </c>
      <c r="M2743" s="39">
        <v>48</v>
      </c>
      <c r="N2743" s="39">
        <v>48</v>
      </c>
    </row>
    <row r="2744" spans="1:14" x14ac:dyDescent="0.25">
      <c r="A2744" s="39" t="s">
        <v>135</v>
      </c>
      <c r="B2744" s="39" t="s">
        <v>135</v>
      </c>
      <c r="C2744" s="39">
        <v>7204000</v>
      </c>
      <c r="D2744" s="39">
        <v>9</v>
      </c>
      <c r="E2744" s="39">
        <v>75</v>
      </c>
      <c r="F2744" s="39">
        <v>52</v>
      </c>
      <c r="G2744" s="39">
        <v>47</v>
      </c>
      <c r="H2744" s="39">
        <v>57</v>
      </c>
      <c r="I2744" s="39">
        <v>53</v>
      </c>
      <c r="J2744" s="39">
        <v>51</v>
      </c>
      <c r="K2744" s="39">
        <v>37</v>
      </c>
      <c r="L2744" s="39">
        <v>42</v>
      </c>
      <c r="M2744" s="39">
        <v>51</v>
      </c>
      <c r="N2744" s="39">
        <v>49</v>
      </c>
    </row>
    <row r="2745" spans="1:14" x14ac:dyDescent="0.25">
      <c r="A2745" s="39" t="s">
        <v>135</v>
      </c>
      <c r="B2745" s="39" t="s">
        <v>135</v>
      </c>
      <c r="C2745" s="39">
        <v>7205000</v>
      </c>
      <c r="D2745" s="39">
        <v>0</v>
      </c>
      <c r="E2745" s="39">
        <v>72</v>
      </c>
      <c r="F2745" s="39">
        <v>73</v>
      </c>
      <c r="G2745" s="39">
        <v>72</v>
      </c>
      <c r="H2745" s="39">
        <v>73</v>
      </c>
      <c r="I2745" s="39">
        <v>73</v>
      </c>
      <c r="J2745" s="39">
        <v>73</v>
      </c>
      <c r="K2745" s="39">
        <v>73</v>
      </c>
      <c r="L2745" s="39">
        <v>73</v>
      </c>
      <c r="M2745" s="39">
        <v>73</v>
      </c>
      <c r="N2745" s="39">
        <v>73</v>
      </c>
    </row>
    <row r="2746" spans="1:14" x14ac:dyDescent="0.25">
      <c r="A2746" s="39" t="s">
        <v>135</v>
      </c>
      <c r="B2746" s="39" t="s">
        <v>135</v>
      </c>
      <c r="C2746" s="39">
        <v>7205000</v>
      </c>
      <c r="D2746" s="39">
        <v>1</v>
      </c>
      <c r="E2746" s="39">
        <v>85</v>
      </c>
      <c r="F2746" s="39">
        <v>75</v>
      </c>
      <c r="G2746" s="39">
        <v>76</v>
      </c>
      <c r="H2746" s="39">
        <v>74</v>
      </c>
      <c r="I2746" s="39">
        <v>75</v>
      </c>
      <c r="J2746" s="39">
        <v>75</v>
      </c>
      <c r="K2746" s="39">
        <v>75</v>
      </c>
      <c r="L2746" s="39">
        <v>75</v>
      </c>
      <c r="M2746" s="39">
        <v>75</v>
      </c>
      <c r="N2746" s="39">
        <v>75</v>
      </c>
    </row>
    <row r="2747" spans="1:14" x14ac:dyDescent="0.25">
      <c r="A2747" s="39" t="s">
        <v>135</v>
      </c>
      <c r="B2747" s="39" t="s">
        <v>135</v>
      </c>
      <c r="C2747" s="39">
        <v>7205000</v>
      </c>
      <c r="D2747" s="39">
        <v>10</v>
      </c>
      <c r="E2747" s="39">
        <v>89</v>
      </c>
      <c r="F2747" s="39">
        <v>82</v>
      </c>
      <c r="G2747" s="39">
        <v>72</v>
      </c>
      <c r="H2747" s="39">
        <v>68</v>
      </c>
      <c r="I2747" s="39">
        <v>85</v>
      </c>
      <c r="J2747" s="39">
        <v>75</v>
      </c>
      <c r="K2747" s="39">
        <v>84</v>
      </c>
      <c r="L2747" s="39">
        <v>78</v>
      </c>
      <c r="M2747" s="39">
        <v>72</v>
      </c>
      <c r="N2747" s="39">
        <v>84</v>
      </c>
    </row>
    <row r="2748" spans="1:14" x14ac:dyDescent="0.25">
      <c r="A2748" s="39" t="s">
        <v>135</v>
      </c>
      <c r="B2748" s="39" t="s">
        <v>135</v>
      </c>
      <c r="C2748" s="39">
        <v>7205000</v>
      </c>
      <c r="D2748" s="39">
        <v>11</v>
      </c>
      <c r="E2748" s="39">
        <v>94</v>
      </c>
      <c r="F2748" s="39">
        <v>86</v>
      </c>
      <c r="G2748" s="39">
        <v>78</v>
      </c>
      <c r="H2748" s="39">
        <v>70</v>
      </c>
      <c r="I2748" s="39">
        <v>66</v>
      </c>
      <c r="J2748" s="39">
        <v>82</v>
      </c>
      <c r="K2748" s="39">
        <v>72</v>
      </c>
      <c r="L2748" s="39">
        <v>81</v>
      </c>
      <c r="M2748" s="39">
        <v>75</v>
      </c>
      <c r="N2748" s="39">
        <v>69</v>
      </c>
    </row>
    <row r="2749" spans="1:14" x14ac:dyDescent="0.25">
      <c r="A2749" s="39" t="s">
        <v>135</v>
      </c>
      <c r="B2749" s="39" t="s">
        <v>135</v>
      </c>
      <c r="C2749" s="39">
        <v>7205000</v>
      </c>
      <c r="D2749" s="39">
        <v>12</v>
      </c>
      <c r="E2749" s="39">
        <v>83</v>
      </c>
      <c r="F2749" s="39">
        <v>91</v>
      </c>
      <c r="G2749" s="39">
        <v>83</v>
      </c>
      <c r="H2749" s="39">
        <v>76</v>
      </c>
      <c r="I2749" s="39">
        <v>67</v>
      </c>
      <c r="J2749" s="39">
        <v>63</v>
      </c>
      <c r="K2749" s="39">
        <v>79</v>
      </c>
      <c r="L2749" s="39">
        <v>69</v>
      </c>
      <c r="M2749" s="39">
        <v>78</v>
      </c>
      <c r="N2749" s="39">
        <v>72</v>
      </c>
    </row>
    <row r="2750" spans="1:14" x14ac:dyDescent="0.25">
      <c r="A2750" s="39" t="s">
        <v>135</v>
      </c>
      <c r="B2750" s="39" t="s">
        <v>135</v>
      </c>
      <c r="C2750" s="39">
        <v>7205000</v>
      </c>
      <c r="D2750" s="39">
        <v>2</v>
      </c>
      <c r="E2750" s="39">
        <v>74</v>
      </c>
      <c r="F2750" s="39">
        <v>86</v>
      </c>
      <c r="G2750" s="39">
        <v>76</v>
      </c>
      <c r="H2750" s="39">
        <v>77</v>
      </c>
      <c r="I2750" s="39">
        <v>76</v>
      </c>
      <c r="J2750" s="39">
        <v>77</v>
      </c>
      <c r="K2750" s="39">
        <v>77</v>
      </c>
      <c r="L2750" s="39">
        <v>77</v>
      </c>
      <c r="M2750" s="39">
        <v>77</v>
      </c>
      <c r="N2750" s="39">
        <v>77</v>
      </c>
    </row>
    <row r="2751" spans="1:14" x14ac:dyDescent="0.25">
      <c r="A2751" s="39" t="s">
        <v>135</v>
      </c>
      <c r="B2751" s="39" t="s">
        <v>135</v>
      </c>
      <c r="C2751" s="39">
        <v>7205000</v>
      </c>
      <c r="D2751" s="39">
        <v>3</v>
      </c>
      <c r="E2751" s="39">
        <v>80</v>
      </c>
      <c r="F2751" s="39">
        <v>73</v>
      </c>
      <c r="G2751" s="39">
        <v>86</v>
      </c>
      <c r="H2751" s="39">
        <v>76</v>
      </c>
      <c r="I2751" s="39">
        <v>77</v>
      </c>
      <c r="J2751" s="39">
        <v>76</v>
      </c>
      <c r="K2751" s="39">
        <v>76</v>
      </c>
      <c r="L2751" s="39">
        <v>76</v>
      </c>
      <c r="M2751" s="39">
        <v>76</v>
      </c>
      <c r="N2751" s="39">
        <v>76</v>
      </c>
    </row>
    <row r="2752" spans="1:14" x14ac:dyDescent="0.25">
      <c r="A2752" s="39" t="s">
        <v>135</v>
      </c>
      <c r="B2752" s="39" t="s">
        <v>135</v>
      </c>
      <c r="C2752" s="39">
        <v>7205000</v>
      </c>
      <c r="D2752" s="39">
        <v>4</v>
      </c>
      <c r="E2752" s="39">
        <v>84</v>
      </c>
      <c r="F2752" s="39">
        <v>78</v>
      </c>
      <c r="G2752" s="39">
        <v>72</v>
      </c>
      <c r="H2752" s="39">
        <v>85</v>
      </c>
      <c r="I2752" s="39">
        <v>75</v>
      </c>
      <c r="J2752" s="39">
        <v>76</v>
      </c>
      <c r="K2752" s="39">
        <v>75</v>
      </c>
      <c r="L2752" s="39">
        <v>75</v>
      </c>
      <c r="M2752" s="39">
        <v>75</v>
      </c>
      <c r="N2752" s="39">
        <v>75</v>
      </c>
    </row>
    <row r="2753" spans="1:14" x14ac:dyDescent="0.25">
      <c r="A2753" s="39" t="s">
        <v>135</v>
      </c>
      <c r="B2753" s="39" t="s">
        <v>135</v>
      </c>
      <c r="C2753" s="39">
        <v>7205000</v>
      </c>
      <c r="D2753" s="39">
        <v>5</v>
      </c>
      <c r="E2753" s="39">
        <v>75</v>
      </c>
      <c r="F2753" s="39">
        <v>85</v>
      </c>
      <c r="G2753" s="39">
        <v>79</v>
      </c>
      <c r="H2753" s="39">
        <v>73</v>
      </c>
      <c r="I2753" s="39">
        <v>85</v>
      </c>
      <c r="J2753" s="39">
        <v>75</v>
      </c>
      <c r="K2753" s="39">
        <v>76</v>
      </c>
      <c r="L2753" s="39">
        <v>75</v>
      </c>
      <c r="M2753" s="39">
        <v>75</v>
      </c>
      <c r="N2753" s="39">
        <v>75</v>
      </c>
    </row>
    <row r="2754" spans="1:14" x14ac:dyDescent="0.25">
      <c r="A2754" s="39" t="s">
        <v>135</v>
      </c>
      <c r="B2754" s="39" t="s">
        <v>135</v>
      </c>
      <c r="C2754" s="39">
        <v>7205000</v>
      </c>
      <c r="D2754" s="39">
        <v>6</v>
      </c>
      <c r="E2754" s="39">
        <v>86</v>
      </c>
      <c r="F2754" s="39">
        <v>75</v>
      </c>
      <c r="G2754" s="39">
        <v>85</v>
      </c>
      <c r="H2754" s="39">
        <v>79</v>
      </c>
      <c r="I2754" s="39">
        <v>72</v>
      </c>
      <c r="J2754" s="39">
        <v>85</v>
      </c>
      <c r="K2754" s="39">
        <v>75</v>
      </c>
      <c r="L2754" s="39">
        <v>76</v>
      </c>
      <c r="M2754" s="39">
        <v>75</v>
      </c>
      <c r="N2754" s="39">
        <v>75</v>
      </c>
    </row>
    <row r="2755" spans="1:14" x14ac:dyDescent="0.25">
      <c r="A2755" s="39" t="s">
        <v>135</v>
      </c>
      <c r="B2755" s="39" t="s">
        <v>135</v>
      </c>
      <c r="C2755" s="39">
        <v>7205000</v>
      </c>
      <c r="D2755" s="39">
        <v>7</v>
      </c>
      <c r="E2755" s="39">
        <v>69</v>
      </c>
      <c r="F2755" s="39">
        <v>86</v>
      </c>
      <c r="G2755" s="39">
        <v>75</v>
      </c>
      <c r="H2755" s="39">
        <v>85</v>
      </c>
      <c r="I2755" s="39">
        <v>79</v>
      </c>
      <c r="J2755" s="39">
        <v>72</v>
      </c>
      <c r="K2755" s="39">
        <v>85</v>
      </c>
      <c r="L2755" s="39">
        <v>75</v>
      </c>
      <c r="M2755" s="39">
        <v>76</v>
      </c>
      <c r="N2755" s="39">
        <v>75</v>
      </c>
    </row>
    <row r="2756" spans="1:14" x14ac:dyDescent="0.25">
      <c r="A2756" s="39" t="s">
        <v>135</v>
      </c>
      <c r="B2756" s="39" t="s">
        <v>135</v>
      </c>
      <c r="C2756" s="39">
        <v>7205000</v>
      </c>
      <c r="D2756" s="39">
        <v>8</v>
      </c>
      <c r="E2756" s="39">
        <v>72</v>
      </c>
      <c r="F2756" s="39">
        <v>68</v>
      </c>
      <c r="G2756" s="39">
        <v>85</v>
      </c>
      <c r="H2756" s="39">
        <v>74</v>
      </c>
      <c r="I2756" s="39">
        <v>83</v>
      </c>
      <c r="J2756" s="39">
        <v>78</v>
      </c>
      <c r="K2756" s="39">
        <v>71</v>
      </c>
      <c r="L2756" s="39">
        <v>84</v>
      </c>
      <c r="M2756" s="39">
        <v>74</v>
      </c>
      <c r="N2756" s="39">
        <v>75</v>
      </c>
    </row>
    <row r="2757" spans="1:14" x14ac:dyDescent="0.25">
      <c r="A2757" s="39" t="s">
        <v>135</v>
      </c>
      <c r="B2757" s="39" t="s">
        <v>135</v>
      </c>
      <c r="C2757" s="39">
        <v>7205000</v>
      </c>
      <c r="D2757" s="39">
        <v>9</v>
      </c>
      <c r="E2757" s="39">
        <v>83</v>
      </c>
      <c r="F2757" s="39">
        <v>74</v>
      </c>
      <c r="G2757" s="39">
        <v>70</v>
      </c>
      <c r="H2757" s="39">
        <v>87</v>
      </c>
      <c r="I2757" s="39">
        <v>76</v>
      </c>
      <c r="J2757" s="39">
        <v>86</v>
      </c>
      <c r="K2757" s="39">
        <v>80</v>
      </c>
      <c r="L2757" s="39">
        <v>73</v>
      </c>
      <c r="M2757" s="39">
        <v>86</v>
      </c>
      <c r="N2757" s="39">
        <v>76</v>
      </c>
    </row>
    <row r="2758" spans="1:14" x14ac:dyDescent="0.25">
      <c r="A2758" s="39" t="s">
        <v>135</v>
      </c>
      <c r="B2758" s="39" t="s">
        <v>135</v>
      </c>
      <c r="C2758" s="39">
        <v>7206000</v>
      </c>
      <c r="D2758" s="39">
        <v>0</v>
      </c>
      <c r="E2758" s="39">
        <v>150</v>
      </c>
      <c r="F2758" s="39">
        <v>152</v>
      </c>
      <c r="G2758" s="39">
        <v>150</v>
      </c>
      <c r="H2758" s="39">
        <v>151</v>
      </c>
      <c r="I2758" s="39">
        <v>151</v>
      </c>
      <c r="J2758" s="39">
        <v>151</v>
      </c>
      <c r="K2758" s="39">
        <v>151</v>
      </c>
      <c r="L2758" s="39">
        <v>151</v>
      </c>
      <c r="M2758" s="39">
        <v>151</v>
      </c>
      <c r="N2758" s="39">
        <v>151</v>
      </c>
    </row>
    <row r="2759" spans="1:14" x14ac:dyDescent="0.25">
      <c r="A2759" s="39" t="s">
        <v>135</v>
      </c>
      <c r="B2759" s="39" t="s">
        <v>135</v>
      </c>
      <c r="C2759" s="39">
        <v>7206000</v>
      </c>
      <c r="D2759" s="39">
        <v>1</v>
      </c>
      <c r="E2759" s="39">
        <v>161</v>
      </c>
      <c r="F2759" s="39">
        <v>155</v>
      </c>
      <c r="G2759" s="39">
        <v>157</v>
      </c>
      <c r="H2759" s="39">
        <v>154</v>
      </c>
      <c r="I2759" s="39">
        <v>155</v>
      </c>
      <c r="J2759" s="39">
        <v>155</v>
      </c>
      <c r="K2759" s="39">
        <v>155</v>
      </c>
      <c r="L2759" s="39">
        <v>155</v>
      </c>
      <c r="M2759" s="39">
        <v>155</v>
      </c>
      <c r="N2759" s="39">
        <v>155</v>
      </c>
    </row>
    <row r="2760" spans="1:14" x14ac:dyDescent="0.25">
      <c r="A2760" s="39" t="s">
        <v>135</v>
      </c>
      <c r="B2760" s="39" t="s">
        <v>135</v>
      </c>
      <c r="C2760" s="39">
        <v>7206000</v>
      </c>
      <c r="D2760" s="39">
        <v>10</v>
      </c>
      <c r="E2760" s="39">
        <v>156</v>
      </c>
      <c r="F2760" s="39">
        <v>166</v>
      </c>
      <c r="G2760" s="39">
        <v>161</v>
      </c>
      <c r="H2760" s="39">
        <v>158</v>
      </c>
      <c r="I2760" s="39">
        <v>152</v>
      </c>
      <c r="J2760" s="39">
        <v>184</v>
      </c>
      <c r="K2760" s="39">
        <v>176</v>
      </c>
      <c r="L2760" s="39">
        <v>166</v>
      </c>
      <c r="M2760" s="39">
        <v>213</v>
      </c>
      <c r="N2760" s="39">
        <v>187</v>
      </c>
    </row>
    <row r="2761" spans="1:14" x14ac:dyDescent="0.25">
      <c r="A2761" s="39" t="s">
        <v>135</v>
      </c>
      <c r="B2761" s="39" t="s">
        <v>135</v>
      </c>
      <c r="C2761" s="39">
        <v>7206000</v>
      </c>
      <c r="D2761" s="39">
        <v>11</v>
      </c>
      <c r="E2761" s="39">
        <v>161</v>
      </c>
      <c r="F2761" s="39">
        <v>157</v>
      </c>
      <c r="G2761" s="39">
        <v>167</v>
      </c>
      <c r="H2761" s="39">
        <v>162</v>
      </c>
      <c r="I2761" s="39">
        <v>159</v>
      </c>
      <c r="J2761" s="39">
        <v>153</v>
      </c>
      <c r="K2761" s="39">
        <v>185</v>
      </c>
      <c r="L2761" s="39">
        <v>177</v>
      </c>
      <c r="M2761" s="39">
        <v>167</v>
      </c>
      <c r="N2761" s="39">
        <v>214</v>
      </c>
    </row>
    <row r="2762" spans="1:14" x14ac:dyDescent="0.25">
      <c r="A2762" s="39" t="s">
        <v>135</v>
      </c>
      <c r="B2762" s="39" t="s">
        <v>135</v>
      </c>
      <c r="C2762" s="39">
        <v>7206000</v>
      </c>
      <c r="D2762" s="39">
        <v>12</v>
      </c>
      <c r="E2762" s="39">
        <v>158</v>
      </c>
      <c r="F2762" s="39">
        <v>152</v>
      </c>
      <c r="G2762" s="39">
        <v>148</v>
      </c>
      <c r="H2762" s="39">
        <v>158</v>
      </c>
      <c r="I2762" s="39">
        <v>153</v>
      </c>
      <c r="J2762" s="39">
        <v>151</v>
      </c>
      <c r="K2762" s="39">
        <v>145</v>
      </c>
      <c r="L2762" s="39">
        <v>175</v>
      </c>
      <c r="M2762" s="39">
        <v>167</v>
      </c>
      <c r="N2762" s="39">
        <v>158</v>
      </c>
    </row>
    <row r="2763" spans="1:14" x14ac:dyDescent="0.25">
      <c r="A2763" s="39" t="s">
        <v>135</v>
      </c>
      <c r="B2763" s="39" t="s">
        <v>135</v>
      </c>
      <c r="C2763" s="39">
        <v>7206000</v>
      </c>
      <c r="D2763" s="39">
        <v>2</v>
      </c>
      <c r="E2763" s="39">
        <v>187</v>
      </c>
      <c r="F2763" s="39">
        <v>164</v>
      </c>
      <c r="G2763" s="39">
        <v>158</v>
      </c>
      <c r="H2763" s="39">
        <v>160</v>
      </c>
      <c r="I2763" s="39">
        <v>158</v>
      </c>
      <c r="J2763" s="39">
        <v>159</v>
      </c>
      <c r="K2763" s="39">
        <v>159</v>
      </c>
      <c r="L2763" s="39">
        <v>159</v>
      </c>
      <c r="M2763" s="39">
        <v>159</v>
      </c>
      <c r="N2763" s="39">
        <v>159</v>
      </c>
    </row>
    <row r="2764" spans="1:14" x14ac:dyDescent="0.25">
      <c r="A2764" s="39" t="s">
        <v>135</v>
      </c>
      <c r="B2764" s="39" t="s">
        <v>135</v>
      </c>
      <c r="C2764" s="39">
        <v>7206000</v>
      </c>
      <c r="D2764" s="39">
        <v>3</v>
      </c>
      <c r="E2764" s="39">
        <v>152</v>
      </c>
      <c r="F2764" s="39">
        <v>195</v>
      </c>
      <c r="G2764" s="39">
        <v>171</v>
      </c>
      <c r="H2764" s="39">
        <v>165</v>
      </c>
      <c r="I2764" s="39">
        <v>167</v>
      </c>
      <c r="J2764" s="39">
        <v>165</v>
      </c>
      <c r="K2764" s="39">
        <v>166</v>
      </c>
      <c r="L2764" s="39">
        <v>166</v>
      </c>
      <c r="M2764" s="39">
        <v>166</v>
      </c>
      <c r="N2764" s="39">
        <v>166</v>
      </c>
    </row>
    <row r="2765" spans="1:14" x14ac:dyDescent="0.25">
      <c r="A2765" s="39" t="s">
        <v>135</v>
      </c>
      <c r="B2765" s="39" t="s">
        <v>135</v>
      </c>
      <c r="C2765" s="39">
        <v>7206000</v>
      </c>
      <c r="D2765" s="39">
        <v>4</v>
      </c>
      <c r="E2765" s="39">
        <v>165</v>
      </c>
      <c r="F2765" s="39">
        <v>157</v>
      </c>
      <c r="G2765" s="39">
        <v>200</v>
      </c>
      <c r="H2765" s="39">
        <v>176</v>
      </c>
      <c r="I2765" s="39">
        <v>170</v>
      </c>
      <c r="J2765" s="39">
        <v>172</v>
      </c>
      <c r="K2765" s="39">
        <v>169</v>
      </c>
      <c r="L2765" s="39">
        <v>170</v>
      </c>
      <c r="M2765" s="39">
        <v>170</v>
      </c>
      <c r="N2765" s="39">
        <v>170</v>
      </c>
    </row>
    <row r="2766" spans="1:14" x14ac:dyDescent="0.25">
      <c r="A2766" s="39" t="s">
        <v>135</v>
      </c>
      <c r="B2766" s="39" t="s">
        <v>135</v>
      </c>
      <c r="C2766" s="39">
        <v>7206000</v>
      </c>
      <c r="D2766" s="39">
        <v>5</v>
      </c>
      <c r="E2766" s="39">
        <v>175</v>
      </c>
      <c r="F2766" s="39">
        <v>167</v>
      </c>
      <c r="G2766" s="39">
        <v>158</v>
      </c>
      <c r="H2766" s="39">
        <v>203</v>
      </c>
      <c r="I2766" s="39">
        <v>178</v>
      </c>
      <c r="J2766" s="39">
        <v>172</v>
      </c>
      <c r="K2766" s="39">
        <v>174</v>
      </c>
      <c r="L2766" s="39">
        <v>171</v>
      </c>
      <c r="M2766" s="39">
        <v>172</v>
      </c>
      <c r="N2766" s="39">
        <v>172</v>
      </c>
    </row>
    <row r="2767" spans="1:14" x14ac:dyDescent="0.25">
      <c r="A2767" s="39" t="s">
        <v>135</v>
      </c>
      <c r="B2767" s="39" t="s">
        <v>135</v>
      </c>
      <c r="C2767" s="39">
        <v>7206000</v>
      </c>
      <c r="D2767" s="39">
        <v>6</v>
      </c>
      <c r="E2767" s="39">
        <v>149</v>
      </c>
      <c r="F2767" s="39">
        <v>180</v>
      </c>
      <c r="G2767" s="39">
        <v>172</v>
      </c>
      <c r="H2767" s="39">
        <v>163</v>
      </c>
      <c r="I2767" s="39">
        <v>208</v>
      </c>
      <c r="J2767" s="39">
        <v>183</v>
      </c>
      <c r="K2767" s="39">
        <v>176</v>
      </c>
      <c r="L2767" s="39">
        <v>178</v>
      </c>
      <c r="M2767" s="39">
        <v>176</v>
      </c>
      <c r="N2767" s="39">
        <v>177</v>
      </c>
    </row>
    <row r="2768" spans="1:14" x14ac:dyDescent="0.25">
      <c r="A2768" s="39" t="s">
        <v>135</v>
      </c>
      <c r="B2768" s="39" t="s">
        <v>135</v>
      </c>
      <c r="C2768" s="39">
        <v>7206000</v>
      </c>
      <c r="D2768" s="39">
        <v>7</v>
      </c>
      <c r="E2768" s="39">
        <v>154</v>
      </c>
      <c r="F2768" s="39">
        <v>147</v>
      </c>
      <c r="G2768" s="39">
        <v>178</v>
      </c>
      <c r="H2768" s="39">
        <v>170</v>
      </c>
      <c r="I2768" s="39">
        <v>161</v>
      </c>
      <c r="J2768" s="39">
        <v>206</v>
      </c>
      <c r="K2768" s="39">
        <v>181</v>
      </c>
      <c r="L2768" s="39">
        <v>175</v>
      </c>
      <c r="M2768" s="39">
        <v>177</v>
      </c>
      <c r="N2768" s="39">
        <v>174</v>
      </c>
    </row>
    <row r="2769" spans="1:14" x14ac:dyDescent="0.25">
      <c r="A2769" s="39" t="s">
        <v>135</v>
      </c>
      <c r="B2769" s="39" t="s">
        <v>135</v>
      </c>
      <c r="C2769" s="39">
        <v>7206000</v>
      </c>
      <c r="D2769" s="39">
        <v>8</v>
      </c>
      <c r="E2769" s="39">
        <v>158</v>
      </c>
      <c r="F2769" s="39">
        <v>155</v>
      </c>
      <c r="G2769" s="39">
        <v>149</v>
      </c>
      <c r="H2769" s="39">
        <v>180</v>
      </c>
      <c r="I2769" s="39">
        <v>172</v>
      </c>
      <c r="J2769" s="39">
        <v>163</v>
      </c>
      <c r="K2769" s="39">
        <v>209</v>
      </c>
      <c r="L2769" s="39">
        <v>183</v>
      </c>
      <c r="M2769" s="39">
        <v>177</v>
      </c>
      <c r="N2769" s="39">
        <v>179</v>
      </c>
    </row>
    <row r="2770" spans="1:14" x14ac:dyDescent="0.25">
      <c r="A2770" s="39" t="s">
        <v>135</v>
      </c>
      <c r="B2770" s="39" t="s">
        <v>135</v>
      </c>
      <c r="C2770" s="39">
        <v>7206000</v>
      </c>
      <c r="D2770" s="39">
        <v>9</v>
      </c>
      <c r="E2770" s="39">
        <v>165</v>
      </c>
      <c r="F2770" s="39">
        <v>160</v>
      </c>
      <c r="G2770" s="39">
        <v>158</v>
      </c>
      <c r="H2770" s="39">
        <v>151</v>
      </c>
      <c r="I2770" s="39">
        <v>183</v>
      </c>
      <c r="J2770" s="39">
        <v>175</v>
      </c>
      <c r="K2770" s="39">
        <v>165</v>
      </c>
      <c r="L2770" s="39">
        <v>212</v>
      </c>
      <c r="M2770" s="39">
        <v>186</v>
      </c>
      <c r="N2770" s="39">
        <v>179</v>
      </c>
    </row>
    <row r="2771" spans="1:14" x14ac:dyDescent="0.25">
      <c r="A2771" s="39" t="s">
        <v>135</v>
      </c>
      <c r="B2771" s="39" t="s">
        <v>135</v>
      </c>
      <c r="C2771" s="39">
        <v>7207000</v>
      </c>
      <c r="D2771" s="39">
        <v>0</v>
      </c>
      <c r="E2771" s="39">
        <v>1561</v>
      </c>
      <c r="F2771" s="39">
        <v>1578</v>
      </c>
      <c r="G2771" s="39">
        <v>1556</v>
      </c>
      <c r="H2771" s="39">
        <v>1565</v>
      </c>
      <c r="I2771" s="39">
        <v>1565</v>
      </c>
      <c r="J2771" s="39">
        <v>1565</v>
      </c>
      <c r="K2771" s="39">
        <v>1565</v>
      </c>
      <c r="L2771" s="39">
        <v>1565</v>
      </c>
      <c r="M2771" s="39">
        <v>1565</v>
      </c>
      <c r="N2771" s="39">
        <v>1565</v>
      </c>
    </row>
    <row r="2772" spans="1:14" x14ac:dyDescent="0.25">
      <c r="A2772" s="39" t="s">
        <v>135</v>
      </c>
      <c r="B2772" s="39" t="s">
        <v>135</v>
      </c>
      <c r="C2772" s="39">
        <v>7207000</v>
      </c>
      <c r="D2772" s="39">
        <v>1</v>
      </c>
      <c r="E2772" s="39">
        <v>1559</v>
      </c>
      <c r="F2772" s="39">
        <v>1557</v>
      </c>
      <c r="G2772" s="39">
        <v>1574</v>
      </c>
      <c r="H2772" s="39">
        <v>1552</v>
      </c>
      <c r="I2772" s="39">
        <v>1561</v>
      </c>
      <c r="J2772" s="39">
        <v>1561</v>
      </c>
      <c r="K2772" s="39">
        <v>1561</v>
      </c>
      <c r="L2772" s="39">
        <v>1561</v>
      </c>
      <c r="M2772" s="39">
        <v>1561</v>
      </c>
      <c r="N2772" s="39">
        <v>1561</v>
      </c>
    </row>
    <row r="2773" spans="1:14" x14ac:dyDescent="0.25">
      <c r="A2773" s="39" t="s">
        <v>135</v>
      </c>
      <c r="B2773" s="39" t="s">
        <v>135</v>
      </c>
      <c r="C2773" s="39">
        <v>7207000</v>
      </c>
      <c r="D2773" s="39">
        <v>10</v>
      </c>
      <c r="E2773" s="39">
        <v>1909</v>
      </c>
      <c r="F2773" s="39">
        <v>1789</v>
      </c>
      <c r="G2773" s="39">
        <v>1919</v>
      </c>
      <c r="H2773" s="39">
        <v>1843</v>
      </c>
      <c r="I2773" s="39">
        <v>1804</v>
      </c>
      <c r="J2773" s="39">
        <v>1835</v>
      </c>
      <c r="K2773" s="39">
        <v>1703</v>
      </c>
      <c r="L2773" s="39">
        <v>1757</v>
      </c>
      <c r="M2773" s="39">
        <v>1614</v>
      </c>
      <c r="N2773" s="39">
        <v>1678</v>
      </c>
    </row>
    <row r="2774" spans="1:14" x14ac:dyDescent="0.25">
      <c r="A2774" s="39" t="s">
        <v>135</v>
      </c>
      <c r="B2774" s="39" t="s">
        <v>135</v>
      </c>
      <c r="C2774" s="39">
        <v>7207000</v>
      </c>
      <c r="D2774" s="39">
        <v>11</v>
      </c>
      <c r="E2774" s="39">
        <v>1775</v>
      </c>
      <c r="F2774" s="39">
        <v>1849</v>
      </c>
      <c r="G2774" s="39">
        <v>1733</v>
      </c>
      <c r="H2774" s="39">
        <v>1860</v>
      </c>
      <c r="I2774" s="39">
        <v>1786</v>
      </c>
      <c r="J2774" s="39">
        <v>1748</v>
      </c>
      <c r="K2774" s="39">
        <v>1778</v>
      </c>
      <c r="L2774" s="39">
        <v>1650</v>
      </c>
      <c r="M2774" s="39">
        <v>1702</v>
      </c>
      <c r="N2774" s="39">
        <v>1564</v>
      </c>
    </row>
    <row r="2775" spans="1:14" x14ac:dyDescent="0.25">
      <c r="A2775" s="39" t="s">
        <v>135</v>
      </c>
      <c r="B2775" s="39" t="s">
        <v>135</v>
      </c>
      <c r="C2775" s="39">
        <v>7207000</v>
      </c>
      <c r="D2775" s="39">
        <v>12</v>
      </c>
      <c r="E2775" s="39">
        <v>1559</v>
      </c>
      <c r="F2775" s="39">
        <v>1633</v>
      </c>
      <c r="G2775" s="39">
        <v>1702</v>
      </c>
      <c r="H2775" s="39">
        <v>1595</v>
      </c>
      <c r="I2775" s="39">
        <v>1711</v>
      </c>
      <c r="J2775" s="39">
        <v>1643</v>
      </c>
      <c r="K2775" s="39">
        <v>1608</v>
      </c>
      <c r="L2775" s="39">
        <v>1636</v>
      </c>
      <c r="M2775" s="39">
        <v>1518</v>
      </c>
      <c r="N2775" s="39">
        <v>1567</v>
      </c>
    </row>
    <row r="2776" spans="1:14" x14ac:dyDescent="0.25">
      <c r="A2776" s="39" t="s">
        <v>135</v>
      </c>
      <c r="B2776" s="39" t="s">
        <v>135</v>
      </c>
      <c r="C2776" s="39">
        <v>7207000</v>
      </c>
      <c r="D2776" s="39">
        <v>2</v>
      </c>
      <c r="E2776" s="39">
        <v>1494</v>
      </c>
      <c r="F2776" s="39">
        <v>1553</v>
      </c>
      <c r="G2776" s="39">
        <v>1551</v>
      </c>
      <c r="H2776" s="39">
        <v>1568</v>
      </c>
      <c r="I2776" s="39">
        <v>1546</v>
      </c>
      <c r="J2776" s="39">
        <v>1555</v>
      </c>
      <c r="K2776" s="39">
        <v>1555</v>
      </c>
      <c r="L2776" s="39">
        <v>1555</v>
      </c>
      <c r="M2776" s="39">
        <v>1555</v>
      </c>
      <c r="N2776" s="39">
        <v>1555</v>
      </c>
    </row>
    <row r="2777" spans="1:14" x14ac:dyDescent="0.25">
      <c r="A2777" s="39" t="s">
        <v>135</v>
      </c>
      <c r="B2777" s="39" t="s">
        <v>135</v>
      </c>
      <c r="C2777" s="39">
        <v>7207000</v>
      </c>
      <c r="D2777" s="39">
        <v>3</v>
      </c>
      <c r="E2777" s="39">
        <v>1633</v>
      </c>
      <c r="F2777" s="39">
        <v>1500</v>
      </c>
      <c r="G2777" s="39">
        <v>1560</v>
      </c>
      <c r="H2777" s="39">
        <v>1558</v>
      </c>
      <c r="I2777" s="39">
        <v>1575</v>
      </c>
      <c r="J2777" s="39">
        <v>1553</v>
      </c>
      <c r="K2777" s="39">
        <v>1562</v>
      </c>
      <c r="L2777" s="39">
        <v>1562</v>
      </c>
      <c r="M2777" s="39">
        <v>1562</v>
      </c>
      <c r="N2777" s="39">
        <v>1562</v>
      </c>
    </row>
    <row r="2778" spans="1:14" x14ac:dyDescent="0.25">
      <c r="A2778" s="39" t="s">
        <v>135</v>
      </c>
      <c r="B2778" s="39" t="s">
        <v>135</v>
      </c>
      <c r="C2778" s="39">
        <v>7207000</v>
      </c>
      <c r="D2778" s="39">
        <v>4</v>
      </c>
      <c r="E2778" s="39">
        <v>1568</v>
      </c>
      <c r="F2778" s="39">
        <v>1618</v>
      </c>
      <c r="G2778" s="39">
        <v>1486</v>
      </c>
      <c r="H2778" s="39">
        <v>1546</v>
      </c>
      <c r="I2778" s="39">
        <v>1544</v>
      </c>
      <c r="J2778" s="39">
        <v>1560</v>
      </c>
      <c r="K2778" s="39">
        <v>1539</v>
      </c>
      <c r="L2778" s="39">
        <v>1548</v>
      </c>
      <c r="M2778" s="39">
        <v>1548</v>
      </c>
      <c r="N2778" s="39">
        <v>1548</v>
      </c>
    </row>
    <row r="2779" spans="1:14" x14ac:dyDescent="0.25">
      <c r="A2779" s="39" t="s">
        <v>135</v>
      </c>
      <c r="B2779" s="39" t="s">
        <v>135</v>
      </c>
      <c r="C2779" s="39">
        <v>7207000</v>
      </c>
      <c r="D2779" s="39">
        <v>5</v>
      </c>
      <c r="E2779" s="39">
        <v>1689</v>
      </c>
      <c r="F2779" s="39">
        <v>1568</v>
      </c>
      <c r="G2779" s="39">
        <v>1618</v>
      </c>
      <c r="H2779" s="39">
        <v>1486</v>
      </c>
      <c r="I2779" s="39">
        <v>1545</v>
      </c>
      <c r="J2779" s="39">
        <v>1543</v>
      </c>
      <c r="K2779" s="39">
        <v>1560</v>
      </c>
      <c r="L2779" s="39">
        <v>1538</v>
      </c>
      <c r="M2779" s="39">
        <v>1547</v>
      </c>
      <c r="N2779" s="39">
        <v>1547</v>
      </c>
    </row>
    <row r="2780" spans="1:14" x14ac:dyDescent="0.25">
      <c r="A2780" s="39" t="s">
        <v>135</v>
      </c>
      <c r="B2780" s="39" t="s">
        <v>135</v>
      </c>
      <c r="C2780" s="39">
        <v>7207000</v>
      </c>
      <c r="D2780" s="39">
        <v>6</v>
      </c>
      <c r="E2780" s="39">
        <v>1687</v>
      </c>
      <c r="F2780" s="39">
        <v>1716</v>
      </c>
      <c r="G2780" s="39">
        <v>1592</v>
      </c>
      <c r="H2780" s="39">
        <v>1643</v>
      </c>
      <c r="I2780" s="39">
        <v>1509</v>
      </c>
      <c r="J2780" s="39">
        <v>1569</v>
      </c>
      <c r="K2780" s="39">
        <v>1567</v>
      </c>
      <c r="L2780" s="39">
        <v>1584</v>
      </c>
      <c r="M2780" s="39">
        <v>1562</v>
      </c>
      <c r="N2780" s="39">
        <v>1571</v>
      </c>
    </row>
    <row r="2781" spans="1:14" x14ac:dyDescent="0.25">
      <c r="A2781" s="39" t="s">
        <v>135</v>
      </c>
      <c r="B2781" s="39" t="s">
        <v>135</v>
      </c>
      <c r="C2781" s="39">
        <v>7207000</v>
      </c>
      <c r="D2781" s="39">
        <v>7</v>
      </c>
      <c r="E2781" s="39">
        <v>1727</v>
      </c>
      <c r="F2781" s="39">
        <v>1690</v>
      </c>
      <c r="G2781" s="39">
        <v>1719</v>
      </c>
      <c r="H2781" s="39">
        <v>1595</v>
      </c>
      <c r="I2781" s="39">
        <v>1646</v>
      </c>
      <c r="J2781" s="39">
        <v>1512</v>
      </c>
      <c r="K2781" s="39">
        <v>1572</v>
      </c>
      <c r="L2781" s="39">
        <v>1570</v>
      </c>
      <c r="M2781" s="39">
        <v>1587</v>
      </c>
      <c r="N2781" s="39">
        <v>1565</v>
      </c>
    </row>
    <row r="2782" spans="1:14" x14ac:dyDescent="0.25">
      <c r="A2782" s="39" t="s">
        <v>135</v>
      </c>
      <c r="B2782" s="39" t="s">
        <v>135</v>
      </c>
      <c r="C2782" s="39">
        <v>7207000</v>
      </c>
      <c r="D2782" s="39">
        <v>8</v>
      </c>
      <c r="E2782" s="39">
        <v>1807</v>
      </c>
      <c r="F2782" s="39">
        <v>1735</v>
      </c>
      <c r="G2782" s="39">
        <v>1699</v>
      </c>
      <c r="H2782" s="39">
        <v>1728</v>
      </c>
      <c r="I2782" s="39">
        <v>1603</v>
      </c>
      <c r="J2782" s="39">
        <v>1654</v>
      </c>
      <c r="K2782" s="39">
        <v>1520</v>
      </c>
      <c r="L2782" s="39">
        <v>1580</v>
      </c>
      <c r="M2782" s="39">
        <v>1578</v>
      </c>
      <c r="N2782" s="39">
        <v>1595</v>
      </c>
    </row>
    <row r="2783" spans="1:14" x14ac:dyDescent="0.25">
      <c r="A2783" s="39" t="s">
        <v>135</v>
      </c>
      <c r="B2783" s="39" t="s">
        <v>135</v>
      </c>
      <c r="C2783" s="39">
        <v>7207000</v>
      </c>
      <c r="D2783" s="39">
        <v>9</v>
      </c>
      <c r="E2783" s="39">
        <v>1732</v>
      </c>
      <c r="F2783" s="39">
        <v>1858</v>
      </c>
      <c r="G2783" s="39">
        <v>1785</v>
      </c>
      <c r="H2783" s="39">
        <v>1747</v>
      </c>
      <c r="I2783" s="39">
        <v>1777</v>
      </c>
      <c r="J2783" s="39">
        <v>1649</v>
      </c>
      <c r="K2783" s="39">
        <v>1701</v>
      </c>
      <c r="L2783" s="39">
        <v>1563</v>
      </c>
      <c r="M2783" s="39">
        <v>1625</v>
      </c>
      <c r="N2783" s="39">
        <v>1623</v>
      </c>
    </row>
    <row r="2784" spans="1:14" x14ac:dyDescent="0.25">
      <c r="A2784" s="39" t="s">
        <v>135</v>
      </c>
      <c r="B2784" s="39" t="s">
        <v>135</v>
      </c>
      <c r="C2784" s="39">
        <v>7208000</v>
      </c>
      <c r="D2784" s="39">
        <v>0</v>
      </c>
      <c r="E2784" s="39">
        <v>61</v>
      </c>
      <c r="F2784" s="39">
        <v>62</v>
      </c>
      <c r="G2784" s="39">
        <v>61</v>
      </c>
      <c r="H2784" s="39">
        <v>62</v>
      </c>
      <c r="I2784" s="39">
        <v>62</v>
      </c>
      <c r="J2784" s="39">
        <v>62</v>
      </c>
      <c r="K2784" s="39">
        <v>62</v>
      </c>
      <c r="L2784" s="39">
        <v>62</v>
      </c>
      <c r="M2784" s="39">
        <v>62</v>
      </c>
      <c r="N2784" s="39">
        <v>62</v>
      </c>
    </row>
    <row r="2785" spans="1:14" x14ac:dyDescent="0.25">
      <c r="A2785" s="39" t="s">
        <v>135</v>
      </c>
      <c r="B2785" s="39" t="s">
        <v>135</v>
      </c>
      <c r="C2785" s="39">
        <v>7208000</v>
      </c>
      <c r="D2785" s="39">
        <v>1</v>
      </c>
      <c r="E2785" s="39">
        <v>50</v>
      </c>
      <c r="F2785" s="39">
        <v>60</v>
      </c>
      <c r="G2785" s="39">
        <v>61</v>
      </c>
      <c r="H2785" s="39">
        <v>60</v>
      </c>
      <c r="I2785" s="39">
        <v>60</v>
      </c>
      <c r="J2785" s="39">
        <v>60</v>
      </c>
      <c r="K2785" s="39">
        <v>60</v>
      </c>
      <c r="L2785" s="39">
        <v>60</v>
      </c>
      <c r="M2785" s="39">
        <v>60</v>
      </c>
      <c r="N2785" s="39">
        <v>60</v>
      </c>
    </row>
    <row r="2786" spans="1:14" x14ac:dyDescent="0.25">
      <c r="A2786" s="39" t="s">
        <v>135</v>
      </c>
      <c r="B2786" s="39" t="s">
        <v>135</v>
      </c>
      <c r="C2786" s="39">
        <v>7208000</v>
      </c>
      <c r="D2786" s="39">
        <v>10</v>
      </c>
      <c r="E2786" s="39">
        <v>83</v>
      </c>
      <c r="F2786" s="39">
        <v>72</v>
      </c>
      <c r="G2786" s="39">
        <v>60</v>
      </c>
      <c r="H2786" s="39">
        <v>68</v>
      </c>
      <c r="I2786" s="39">
        <v>51</v>
      </c>
      <c r="J2786" s="39">
        <v>55</v>
      </c>
      <c r="K2786" s="39">
        <v>56</v>
      </c>
      <c r="L2786" s="39">
        <v>60</v>
      </c>
      <c r="M2786" s="39">
        <v>52</v>
      </c>
      <c r="N2786" s="39">
        <v>44</v>
      </c>
    </row>
    <row r="2787" spans="1:14" x14ac:dyDescent="0.25">
      <c r="A2787" s="39" t="s">
        <v>135</v>
      </c>
      <c r="B2787" s="39" t="s">
        <v>135</v>
      </c>
      <c r="C2787" s="39">
        <v>7208000</v>
      </c>
      <c r="D2787" s="39">
        <v>11</v>
      </c>
      <c r="E2787" s="39">
        <v>70</v>
      </c>
      <c r="F2787" s="39">
        <v>78</v>
      </c>
      <c r="G2787" s="39">
        <v>68</v>
      </c>
      <c r="H2787" s="39">
        <v>57</v>
      </c>
      <c r="I2787" s="39">
        <v>64</v>
      </c>
      <c r="J2787" s="39">
        <v>48</v>
      </c>
      <c r="K2787" s="39">
        <v>51</v>
      </c>
      <c r="L2787" s="39">
        <v>52</v>
      </c>
      <c r="M2787" s="39">
        <v>57</v>
      </c>
      <c r="N2787" s="39">
        <v>49</v>
      </c>
    </row>
    <row r="2788" spans="1:14" x14ac:dyDescent="0.25">
      <c r="A2788" s="39" t="s">
        <v>135</v>
      </c>
      <c r="B2788" s="39" t="s">
        <v>135</v>
      </c>
      <c r="C2788" s="39">
        <v>7208000</v>
      </c>
      <c r="D2788" s="39">
        <v>12</v>
      </c>
      <c r="E2788" s="39">
        <v>64</v>
      </c>
      <c r="F2788" s="39">
        <v>68</v>
      </c>
      <c r="G2788" s="39">
        <v>76</v>
      </c>
      <c r="H2788" s="39">
        <v>67</v>
      </c>
      <c r="I2788" s="39">
        <v>55</v>
      </c>
      <c r="J2788" s="39">
        <v>63</v>
      </c>
      <c r="K2788" s="39">
        <v>47</v>
      </c>
      <c r="L2788" s="39">
        <v>50</v>
      </c>
      <c r="M2788" s="39">
        <v>51</v>
      </c>
      <c r="N2788" s="39">
        <v>55</v>
      </c>
    </row>
    <row r="2789" spans="1:14" x14ac:dyDescent="0.25">
      <c r="A2789" s="39" t="s">
        <v>135</v>
      </c>
      <c r="B2789" s="39" t="s">
        <v>135</v>
      </c>
      <c r="C2789" s="39">
        <v>7208000</v>
      </c>
      <c r="D2789" s="39">
        <v>2</v>
      </c>
      <c r="E2789" s="39">
        <v>58</v>
      </c>
      <c r="F2789" s="39">
        <v>49</v>
      </c>
      <c r="G2789" s="39">
        <v>59</v>
      </c>
      <c r="H2789" s="39">
        <v>60</v>
      </c>
      <c r="I2789" s="39">
        <v>59</v>
      </c>
      <c r="J2789" s="39">
        <v>60</v>
      </c>
      <c r="K2789" s="39">
        <v>60</v>
      </c>
      <c r="L2789" s="39">
        <v>60</v>
      </c>
      <c r="M2789" s="39">
        <v>60</v>
      </c>
      <c r="N2789" s="39">
        <v>60</v>
      </c>
    </row>
    <row r="2790" spans="1:14" x14ac:dyDescent="0.25">
      <c r="A2790" s="39" t="s">
        <v>135</v>
      </c>
      <c r="B2790" s="39" t="s">
        <v>135</v>
      </c>
      <c r="C2790" s="39">
        <v>7208000</v>
      </c>
      <c r="D2790" s="39">
        <v>3</v>
      </c>
      <c r="E2790" s="39">
        <v>67</v>
      </c>
      <c r="F2790" s="39">
        <v>57</v>
      </c>
      <c r="G2790" s="39">
        <v>49</v>
      </c>
      <c r="H2790" s="39">
        <v>59</v>
      </c>
      <c r="I2790" s="39">
        <v>59</v>
      </c>
      <c r="J2790" s="39">
        <v>58</v>
      </c>
      <c r="K2790" s="39">
        <v>59</v>
      </c>
      <c r="L2790" s="39">
        <v>59</v>
      </c>
      <c r="M2790" s="39">
        <v>59</v>
      </c>
      <c r="N2790" s="39">
        <v>59</v>
      </c>
    </row>
    <row r="2791" spans="1:14" x14ac:dyDescent="0.25">
      <c r="A2791" s="39" t="s">
        <v>135</v>
      </c>
      <c r="B2791" s="39" t="s">
        <v>135</v>
      </c>
      <c r="C2791" s="39">
        <v>7208000</v>
      </c>
      <c r="D2791" s="39">
        <v>4</v>
      </c>
      <c r="E2791" s="39">
        <v>62</v>
      </c>
      <c r="F2791" s="39">
        <v>67</v>
      </c>
      <c r="G2791" s="39">
        <v>58</v>
      </c>
      <c r="H2791" s="39">
        <v>49</v>
      </c>
      <c r="I2791" s="39">
        <v>59</v>
      </c>
      <c r="J2791" s="39">
        <v>60</v>
      </c>
      <c r="K2791" s="39">
        <v>59</v>
      </c>
      <c r="L2791" s="39">
        <v>59</v>
      </c>
      <c r="M2791" s="39">
        <v>59</v>
      </c>
      <c r="N2791" s="39">
        <v>59</v>
      </c>
    </row>
    <row r="2792" spans="1:14" x14ac:dyDescent="0.25">
      <c r="A2792" s="39" t="s">
        <v>135</v>
      </c>
      <c r="B2792" s="39" t="s">
        <v>135</v>
      </c>
      <c r="C2792" s="39">
        <v>7208000</v>
      </c>
      <c r="D2792" s="39">
        <v>5</v>
      </c>
      <c r="E2792" s="39">
        <v>58</v>
      </c>
      <c r="F2792" s="39">
        <v>59</v>
      </c>
      <c r="G2792" s="39">
        <v>64</v>
      </c>
      <c r="H2792" s="39">
        <v>55</v>
      </c>
      <c r="I2792" s="39">
        <v>46</v>
      </c>
      <c r="J2792" s="39">
        <v>56</v>
      </c>
      <c r="K2792" s="39">
        <v>56</v>
      </c>
      <c r="L2792" s="39">
        <v>56</v>
      </c>
      <c r="M2792" s="39">
        <v>56</v>
      </c>
      <c r="N2792" s="39">
        <v>56</v>
      </c>
    </row>
    <row r="2793" spans="1:14" x14ac:dyDescent="0.25">
      <c r="A2793" s="39" t="s">
        <v>135</v>
      </c>
      <c r="B2793" s="39" t="s">
        <v>135</v>
      </c>
      <c r="C2793" s="39">
        <v>7208000</v>
      </c>
      <c r="D2793" s="39">
        <v>6</v>
      </c>
      <c r="E2793" s="39">
        <v>54</v>
      </c>
      <c r="F2793" s="39">
        <v>58</v>
      </c>
      <c r="G2793" s="39">
        <v>59</v>
      </c>
      <c r="H2793" s="39">
        <v>64</v>
      </c>
      <c r="I2793" s="39">
        <v>55</v>
      </c>
      <c r="J2793" s="39">
        <v>47</v>
      </c>
      <c r="K2793" s="39">
        <v>56</v>
      </c>
      <c r="L2793" s="39">
        <v>57</v>
      </c>
      <c r="M2793" s="39">
        <v>56</v>
      </c>
      <c r="N2793" s="39">
        <v>56</v>
      </c>
    </row>
    <row r="2794" spans="1:14" x14ac:dyDescent="0.25">
      <c r="A2794" s="39" t="s">
        <v>135</v>
      </c>
      <c r="B2794" s="39" t="s">
        <v>135</v>
      </c>
      <c r="C2794" s="39">
        <v>7208000</v>
      </c>
      <c r="D2794" s="39">
        <v>7</v>
      </c>
      <c r="E2794" s="39">
        <v>69</v>
      </c>
      <c r="F2794" s="39">
        <v>51</v>
      </c>
      <c r="G2794" s="39">
        <v>55</v>
      </c>
      <c r="H2794" s="39">
        <v>56</v>
      </c>
      <c r="I2794" s="39">
        <v>61</v>
      </c>
      <c r="J2794" s="39">
        <v>52</v>
      </c>
      <c r="K2794" s="39">
        <v>44</v>
      </c>
      <c r="L2794" s="39">
        <v>53</v>
      </c>
      <c r="M2794" s="39">
        <v>54</v>
      </c>
      <c r="N2794" s="39">
        <v>53</v>
      </c>
    </row>
    <row r="2795" spans="1:14" x14ac:dyDescent="0.25">
      <c r="A2795" s="39" t="s">
        <v>135</v>
      </c>
      <c r="B2795" s="39" t="s">
        <v>135</v>
      </c>
      <c r="C2795" s="39">
        <v>7208000</v>
      </c>
      <c r="D2795" s="39">
        <v>8</v>
      </c>
      <c r="E2795" s="39">
        <v>61</v>
      </c>
      <c r="F2795" s="39">
        <v>69</v>
      </c>
      <c r="G2795" s="39">
        <v>51</v>
      </c>
      <c r="H2795" s="39">
        <v>55</v>
      </c>
      <c r="I2795" s="39">
        <v>56</v>
      </c>
      <c r="J2795" s="39">
        <v>61</v>
      </c>
      <c r="K2795" s="39">
        <v>52</v>
      </c>
      <c r="L2795" s="39">
        <v>44</v>
      </c>
      <c r="M2795" s="39">
        <v>53</v>
      </c>
      <c r="N2795" s="39">
        <v>54</v>
      </c>
    </row>
    <row r="2796" spans="1:14" x14ac:dyDescent="0.25">
      <c r="A2796" s="39" t="s">
        <v>135</v>
      </c>
      <c r="B2796" s="39" t="s">
        <v>135</v>
      </c>
      <c r="C2796" s="39">
        <v>7208000</v>
      </c>
      <c r="D2796" s="39">
        <v>9</v>
      </c>
      <c r="E2796" s="39">
        <v>72</v>
      </c>
      <c r="F2796" s="39">
        <v>60</v>
      </c>
      <c r="G2796" s="39">
        <v>68</v>
      </c>
      <c r="H2796" s="39">
        <v>51</v>
      </c>
      <c r="I2796" s="39">
        <v>54</v>
      </c>
      <c r="J2796" s="39">
        <v>55</v>
      </c>
      <c r="K2796" s="39">
        <v>60</v>
      </c>
      <c r="L2796" s="39">
        <v>51</v>
      </c>
      <c r="M2796" s="39">
        <v>44</v>
      </c>
      <c r="N2796" s="39">
        <v>52</v>
      </c>
    </row>
    <row r="2797" spans="1:14" x14ac:dyDescent="0.25">
      <c r="A2797" s="39" t="s">
        <v>135</v>
      </c>
      <c r="B2797" s="39" t="s">
        <v>135</v>
      </c>
      <c r="C2797" s="39">
        <v>7301000</v>
      </c>
      <c r="D2797" s="39">
        <v>0</v>
      </c>
      <c r="E2797" s="39">
        <v>69</v>
      </c>
      <c r="F2797" s="39">
        <v>67</v>
      </c>
      <c r="G2797" s="39">
        <v>64</v>
      </c>
      <c r="H2797" s="39">
        <v>67</v>
      </c>
      <c r="I2797" s="39">
        <v>67</v>
      </c>
      <c r="J2797" s="39">
        <v>67</v>
      </c>
      <c r="K2797" s="39">
        <v>67</v>
      </c>
      <c r="L2797" s="39">
        <v>67</v>
      </c>
      <c r="M2797" s="39">
        <v>67</v>
      </c>
      <c r="N2797" s="39">
        <v>67</v>
      </c>
    </row>
    <row r="2798" spans="1:14" x14ac:dyDescent="0.25">
      <c r="A2798" s="39" t="s">
        <v>135</v>
      </c>
      <c r="B2798" s="39" t="s">
        <v>135</v>
      </c>
      <c r="C2798" s="39">
        <v>7301000</v>
      </c>
      <c r="D2798" s="39">
        <v>1</v>
      </c>
      <c r="E2798" s="39">
        <v>76</v>
      </c>
      <c r="F2798" s="39">
        <v>75</v>
      </c>
      <c r="G2798" s="39">
        <v>72</v>
      </c>
      <c r="H2798" s="39">
        <v>70</v>
      </c>
      <c r="I2798" s="39">
        <v>72</v>
      </c>
      <c r="J2798" s="39">
        <v>72</v>
      </c>
      <c r="K2798" s="39">
        <v>72</v>
      </c>
      <c r="L2798" s="39">
        <v>72</v>
      </c>
      <c r="M2798" s="39">
        <v>72</v>
      </c>
      <c r="N2798" s="39">
        <v>72</v>
      </c>
    </row>
    <row r="2799" spans="1:14" x14ac:dyDescent="0.25">
      <c r="A2799" s="39" t="s">
        <v>135</v>
      </c>
      <c r="B2799" s="39" t="s">
        <v>135</v>
      </c>
      <c r="C2799" s="39">
        <v>7301000</v>
      </c>
      <c r="D2799" s="39">
        <v>10</v>
      </c>
      <c r="E2799" s="39">
        <v>93</v>
      </c>
      <c r="F2799" s="39">
        <v>105</v>
      </c>
      <c r="G2799" s="39">
        <v>80</v>
      </c>
      <c r="H2799" s="39">
        <v>105</v>
      </c>
      <c r="I2799" s="39">
        <v>71</v>
      </c>
      <c r="J2799" s="39">
        <v>71</v>
      </c>
      <c r="K2799" s="39">
        <v>84</v>
      </c>
      <c r="L2799" s="39">
        <v>93</v>
      </c>
      <c r="M2799" s="39">
        <v>86</v>
      </c>
      <c r="N2799" s="39">
        <v>81</v>
      </c>
    </row>
    <row r="2800" spans="1:14" x14ac:dyDescent="0.25">
      <c r="A2800" s="39" t="s">
        <v>135</v>
      </c>
      <c r="B2800" s="39" t="s">
        <v>135</v>
      </c>
      <c r="C2800" s="39">
        <v>7301000</v>
      </c>
      <c r="D2800" s="39">
        <v>11</v>
      </c>
      <c r="E2800" s="39">
        <v>92</v>
      </c>
      <c r="F2800" s="39">
        <v>90</v>
      </c>
      <c r="G2800" s="39">
        <v>101</v>
      </c>
      <c r="H2800" s="39">
        <v>77</v>
      </c>
      <c r="I2800" s="39">
        <v>101</v>
      </c>
      <c r="J2800" s="39">
        <v>68</v>
      </c>
      <c r="K2800" s="39">
        <v>68</v>
      </c>
      <c r="L2800" s="39">
        <v>81</v>
      </c>
      <c r="M2800" s="39">
        <v>90</v>
      </c>
      <c r="N2800" s="39">
        <v>83</v>
      </c>
    </row>
    <row r="2801" spans="1:14" x14ac:dyDescent="0.25">
      <c r="A2801" s="39" t="s">
        <v>135</v>
      </c>
      <c r="B2801" s="39" t="s">
        <v>135</v>
      </c>
      <c r="C2801" s="39">
        <v>7301000</v>
      </c>
      <c r="D2801" s="39">
        <v>12</v>
      </c>
      <c r="E2801" s="39">
        <v>77</v>
      </c>
      <c r="F2801" s="39">
        <v>91</v>
      </c>
      <c r="G2801" s="39">
        <v>88</v>
      </c>
      <c r="H2801" s="39">
        <v>99</v>
      </c>
      <c r="I2801" s="39">
        <v>75</v>
      </c>
      <c r="J2801" s="39">
        <v>100</v>
      </c>
      <c r="K2801" s="39">
        <v>67</v>
      </c>
      <c r="L2801" s="39">
        <v>67</v>
      </c>
      <c r="M2801" s="39">
        <v>79</v>
      </c>
      <c r="N2801" s="39">
        <v>88</v>
      </c>
    </row>
    <row r="2802" spans="1:14" x14ac:dyDescent="0.25">
      <c r="A2802" s="39" t="s">
        <v>135</v>
      </c>
      <c r="B2802" s="39" t="s">
        <v>135</v>
      </c>
      <c r="C2802" s="39">
        <v>7301000</v>
      </c>
      <c r="D2802" s="39">
        <v>2</v>
      </c>
      <c r="E2802" s="39">
        <v>82</v>
      </c>
      <c r="F2802" s="39">
        <v>78</v>
      </c>
      <c r="G2802" s="39">
        <v>77</v>
      </c>
      <c r="H2802" s="39">
        <v>74</v>
      </c>
      <c r="I2802" s="39">
        <v>71</v>
      </c>
      <c r="J2802" s="39">
        <v>74</v>
      </c>
      <c r="K2802" s="39">
        <v>74</v>
      </c>
      <c r="L2802" s="39">
        <v>74</v>
      </c>
      <c r="M2802" s="39">
        <v>74</v>
      </c>
      <c r="N2802" s="39">
        <v>74</v>
      </c>
    </row>
    <row r="2803" spans="1:14" x14ac:dyDescent="0.25">
      <c r="A2803" s="39" t="s">
        <v>135</v>
      </c>
      <c r="B2803" s="39" t="s">
        <v>135</v>
      </c>
      <c r="C2803" s="39">
        <v>7301000</v>
      </c>
      <c r="D2803" s="39">
        <v>3</v>
      </c>
      <c r="E2803" s="39">
        <v>91</v>
      </c>
      <c r="F2803" s="39">
        <v>84</v>
      </c>
      <c r="G2803" s="39">
        <v>80</v>
      </c>
      <c r="H2803" s="39">
        <v>78</v>
      </c>
      <c r="I2803" s="39">
        <v>76</v>
      </c>
      <c r="J2803" s="39">
        <v>73</v>
      </c>
      <c r="K2803" s="39">
        <v>76</v>
      </c>
      <c r="L2803" s="39">
        <v>76</v>
      </c>
      <c r="M2803" s="39">
        <v>76</v>
      </c>
      <c r="N2803" s="39">
        <v>76</v>
      </c>
    </row>
    <row r="2804" spans="1:14" x14ac:dyDescent="0.25">
      <c r="A2804" s="39" t="s">
        <v>135</v>
      </c>
      <c r="B2804" s="39" t="s">
        <v>135</v>
      </c>
      <c r="C2804" s="39">
        <v>7301000</v>
      </c>
      <c r="D2804" s="39">
        <v>4</v>
      </c>
      <c r="E2804" s="39">
        <v>81</v>
      </c>
      <c r="F2804" s="39">
        <v>90</v>
      </c>
      <c r="G2804" s="39">
        <v>83</v>
      </c>
      <c r="H2804" s="39">
        <v>79</v>
      </c>
      <c r="I2804" s="39">
        <v>77</v>
      </c>
      <c r="J2804" s="39">
        <v>75</v>
      </c>
      <c r="K2804" s="39">
        <v>72</v>
      </c>
      <c r="L2804" s="39">
        <v>75</v>
      </c>
      <c r="M2804" s="39">
        <v>75</v>
      </c>
      <c r="N2804" s="39">
        <v>75</v>
      </c>
    </row>
    <row r="2805" spans="1:14" x14ac:dyDescent="0.25">
      <c r="A2805" s="39" t="s">
        <v>135</v>
      </c>
      <c r="B2805" s="39" t="s">
        <v>135</v>
      </c>
      <c r="C2805" s="39">
        <v>7301000</v>
      </c>
      <c r="D2805" s="39">
        <v>5</v>
      </c>
      <c r="E2805" s="39">
        <v>69</v>
      </c>
      <c r="F2805" s="39">
        <v>81</v>
      </c>
      <c r="G2805" s="39">
        <v>90</v>
      </c>
      <c r="H2805" s="39">
        <v>83</v>
      </c>
      <c r="I2805" s="39">
        <v>79</v>
      </c>
      <c r="J2805" s="39">
        <v>78</v>
      </c>
      <c r="K2805" s="39">
        <v>75</v>
      </c>
      <c r="L2805" s="39">
        <v>73</v>
      </c>
      <c r="M2805" s="39">
        <v>75</v>
      </c>
      <c r="N2805" s="39">
        <v>75</v>
      </c>
    </row>
    <row r="2806" spans="1:14" x14ac:dyDescent="0.25">
      <c r="A2806" s="39" t="s">
        <v>135</v>
      </c>
      <c r="B2806" s="39" t="s">
        <v>135</v>
      </c>
      <c r="C2806" s="39">
        <v>7301000</v>
      </c>
      <c r="D2806" s="39">
        <v>6</v>
      </c>
      <c r="E2806" s="39">
        <v>69</v>
      </c>
      <c r="F2806" s="39">
        <v>69</v>
      </c>
      <c r="G2806" s="39">
        <v>82</v>
      </c>
      <c r="H2806" s="39">
        <v>91</v>
      </c>
      <c r="I2806" s="39">
        <v>84</v>
      </c>
      <c r="J2806" s="39">
        <v>80</v>
      </c>
      <c r="K2806" s="39">
        <v>78</v>
      </c>
      <c r="L2806" s="39">
        <v>76</v>
      </c>
      <c r="M2806" s="39">
        <v>73</v>
      </c>
      <c r="N2806" s="39">
        <v>76</v>
      </c>
    </row>
    <row r="2807" spans="1:14" x14ac:dyDescent="0.25">
      <c r="A2807" s="39" t="s">
        <v>135</v>
      </c>
      <c r="B2807" s="39" t="s">
        <v>135</v>
      </c>
      <c r="C2807" s="39">
        <v>7301000</v>
      </c>
      <c r="D2807" s="39">
        <v>7</v>
      </c>
      <c r="E2807" s="39">
        <v>104</v>
      </c>
      <c r="F2807" s="39">
        <v>70</v>
      </c>
      <c r="G2807" s="39">
        <v>70</v>
      </c>
      <c r="H2807" s="39">
        <v>83</v>
      </c>
      <c r="I2807" s="39">
        <v>92</v>
      </c>
      <c r="J2807" s="39">
        <v>85</v>
      </c>
      <c r="K2807" s="39">
        <v>81</v>
      </c>
      <c r="L2807" s="39">
        <v>79</v>
      </c>
      <c r="M2807" s="39">
        <v>77</v>
      </c>
      <c r="N2807" s="39">
        <v>74</v>
      </c>
    </row>
    <row r="2808" spans="1:14" x14ac:dyDescent="0.25">
      <c r="A2808" s="39" t="s">
        <v>135</v>
      </c>
      <c r="B2808" s="39" t="s">
        <v>135</v>
      </c>
      <c r="C2808" s="39">
        <v>7301000</v>
      </c>
      <c r="D2808" s="39">
        <v>8</v>
      </c>
      <c r="E2808" s="39">
        <v>78</v>
      </c>
      <c r="F2808" s="39">
        <v>103</v>
      </c>
      <c r="G2808" s="39">
        <v>70</v>
      </c>
      <c r="H2808" s="39">
        <v>69</v>
      </c>
      <c r="I2808" s="39">
        <v>82</v>
      </c>
      <c r="J2808" s="39">
        <v>91</v>
      </c>
      <c r="K2808" s="39">
        <v>84</v>
      </c>
      <c r="L2808" s="39">
        <v>80</v>
      </c>
      <c r="M2808" s="39">
        <v>78</v>
      </c>
      <c r="N2808" s="39">
        <v>76</v>
      </c>
    </row>
    <row r="2809" spans="1:14" x14ac:dyDescent="0.25">
      <c r="A2809" s="39" t="s">
        <v>135</v>
      </c>
      <c r="B2809" s="39" t="s">
        <v>135</v>
      </c>
      <c r="C2809" s="39">
        <v>7301000</v>
      </c>
      <c r="D2809" s="39">
        <v>9</v>
      </c>
      <c r="E2809" s="39">
        <v>103</v>
      </c>
      <c r="F2809" s="39">
        <v>78</v>
      </c>
      <c r="G2809" s="39">
        <v>103</v>
      </c>
      <c r="H2809" s="39">
        <v>69</v>
      </c>
      <c r="I2809" s="39">
        <v>69</v>
      </c>
      <c r="J2809" s="39">
        <v>82</v>
      </c>
      <c r="K2809" s="39">
        <v>91</v>
      </c>
      <c r="L2809" s="39">
        <v>84</v>
      </c>
      <c r="M2809" s="39">
        <v>80</v>
      </c>
      <c r="N2809" s="39">
        <v>78</v>
      </c>
    </row>
    <row r="2810" spans="1:14" x14ac:dyDescent="0.25">
      <c r="A2810" s="39" t="s">
        <v>135</v>
      </c>
      <c r="B2810" s="39" t="s">
        <v>135</v>
      </c>
      <c r="C2810" s="39">
        <v>7302000</v>
      </c>
      <c r="D2810" s="39">
        <v>0</v>
      </c>
      <c r="E2810" s="39">
        <v>236</v>
      </c>
      <c r="F2810" s="39">
        <v>228</v>
      </c>
      <c r="G2810" s="39">
        <v>220</v>
      </c>
      <c r="H2810" s="39">
        <v>228</v>
      </c>
      <c r="I2810" s="39">
        <v>228</v>
      </c>
      <c r="J2810" s="39">
        <v>228</v>
      </c>
      <c r="K2810" s="39">
        <v>228</v>
      </c>
      <c r="L2810" s="39">
        <v>228</v>
      </c>
      <c r="M2810" s="39">
        <v>228</v>
      </c>
      <c r="N2810" s="39">
        <v>228</v>
      </c>
    </row>
    <row r="2811" spans="1:14" x14ac:dyDescent="0.25">
      <c r="A2811" s="39" t="s">
        <v>135</v>
      </c>
      <c r="B2811" s="39" t="s">
        <v>135</v>
      </c>
      <c r="C2811" s="39">
        <v>7302000</v>
      </c>
      <c r="D2811" s="39">
        <v>1</v>
      </c>
      <c r="E2811" s="39">
        <v>248</v>
      </c>
      <c r="F2811" s="39">
        <v>236</v>
      </c>
      <c r="G2811" s="39">
        <v>228</v>
      </c>
      <c r="H2811" s="39">
        <v>220</v>
      </c>
      <c r="I2811" s="39">
        <v>228</v>
      </c>
      <c r="J2811" s="39">
        <v>228</v>
      </c>
      <c r="K2811" s="39">
        <v>228</v>
      </c>
      <c r="L2811" s="39">
        <v>228</v>
      </c>
      <c r="M2811" s="39">
        <v>228</v>
      </c>
      <c r="N2811" s="39">
        <v>228</v>
      </c>
    </row>
    <row r="2812" spans="1:14" x14ac:dyDescent="0.25">
      <c r="A2812" s="39" t="s">
        <v>135</v>
      </c>
      <c r="B2812" s="39" t="s">
        <v>135</v>
      </c>
      <c r="C2812" s="39">
        <v>7302000</v>
      </c>
      <c r="D2812" s="39">
        <v>10</v>
      </c>
      <c r="E2812" s="39">
        <v>304</v>
      </c>
      <c r="F2812" s="39">
        <v>274</v>
      </c>
      <c r="G2812" s="39">
        <v>276</v>
      </c>
      <c r="H2812" s="39">
        <v>237</v>
      </c>
      <c r="I2812" s="39">
        <v>229</v>
      </c>
      <c r="J2812" s="39">
        <v>253</v>
      </c>
      <c r="K2812" s="39">
        <v>238</v>
      </c>
      <c r="L2812" s="39">
        <v>255</v>
      </c>
      <c r="M2812" s="39">
        <v>258</v>
      </c>
      <c r="N2812" s="39">
        <v>245</v>
      </c>
    </row>
    <row r="2813" spans="1:14" x14ac:dyDescent="0.25">
      <c r="A2813" s="39" t="s">
        <v>135</v>
      </c>
      <c r="B2813" s="39" t="s">
        <v>135</v>
      </c>
      <c r="C2813" s="39">
        <v>7302000</v>
      </c>
      <c r="D2813" s="39">
        <v>11</v>
      </c>
      <c r="E2813" s="39">
        <v>207</v>
      </c>
      <c r="F2813" s="39">
        <v>276</v>
      </c>
      <c r="G2813" s="39">
        <v>249</v>
      </c>
      <c r="H2813" s="39">
        <v>250</v>
      </c>
      <c r="I2813" s="39">
        <v>215</v>
      </c>
      <c r="J2813" s="39">
        <v>208</v>
      </c>
      <c r="K2813" s="39">
        <v>230</v>
      </c>
      <c r="L2813" s="39">
        <v>216</v>
      </c>
      <c r="M2813" s="39">
        <v>231</v>
      </c>
      <c r="N2813" s="39">
        <v>234</v>
      </c>
    </row>
    <row r="2814" spans="1:14" x14ac:dyDescent="0.25">
      <c r="A2814" s="39" t="s">
        <v>135</v>
      </c>
      <c r="B2814" s="39" t="s">
        <v>135</v>
      </c>
      <c r="C2814" s="39">
        <v>7302000</v>
      </c>
      <c r="D2814" s="39">
        <v>12</v>
      </c>
      <c r="E2814" s="39">
        <v>238</v>
      </c>
      <c r="F2814" s="39">
        <v>195</v>
      </c>
      <c r="G2814" s="39">
        <v>260</v>
      </c>
      <c r="H2814" s="39">
        <v>234</v>
      </c>
      <c r="I2814" s="39">
        <v>236</v>
      </c>
      <c r="J2814" s="39">
        <v>203</v>
      </c>
      <c r="K2814" s="39">
        <v>196</v>
      </c>
      <c r="L2814" s="39">
        <v>216</v>
      </c>
      <c r="M2814" s="39">
        <v>204</v>
      </c>
      <c r="N2814" s="39">
        <v>218</v>
      </c>
    </row>
    <row r="2815" spans="1:14" x14ac:dyDescent="0.25">
      <c r="A2815" s="39" t="s">
        <v>135</v>
      </c>
      <c r="B2815" s="39" t="s">
        <v>135</v>
      </c>
      <c r="C2815" s="39">
        <v>7302000</v>
      </c>
      <c r="D2815" s="39">
        <v>2</v>
      </c>
      <c r="E2815" s="39">
        <v>255</v>
      </c>
      <c r="F2815" s="39">
        <v>243</v>
      </c>
      <c r="G2815" s="39">
        <v>231</v>
      </c>
      <c r="H2815" s="39">
        <v>224</v>
      </c>
      <c r="I2815" s="39">
        <v>215</v>
      </c>
      <c r="J2815" s="39">
        <v>223</v>
      </c>
      <c r="K2815" s="39">
        <v>223</v>
      </c>
      <c r="L2815" s="39">
        <v>223</v>
      </c>
      <c r="M2815" s="39">
        <v>223</v>
      </c>
      <c r="N2815" s="39">
        <v>223</v>
      </c>
    </row>
    <row r="2816" spans="1:14" x14ac:dyDescent="0.25">
      <c r="A2816" s="39" t="s">
        <v>135</v>
      </c>
      <c r="B2816" s="39" t="s">
        <v>135</v>
      </c>
      <c r="C2816" s="39">
        <v>7302000</v>
      </c>
      <c r="D2816" s="39">
        <v>3</v>
      </c>
      <c r="E2816" s="39">
        <v>249</v>
      </c>
      <c r="F2816" s="39">
        <v>252</v>
      </c>
      <c r="G2816" s="39">
        <v>240</v>
      </c>
      <c r="H2816" s="39">
        <v>228</v>
      </c>
      <c r="I2816" s="39">
        <v>221</v>
      </c>
      <c r="J2816" s="39">
        <v>213</v>
      </c>
      <c r="K2816" s="39">
        <v>221</v>
      </c>
      <c r="L2816" s="39">
        <v>221</v>
      </c>
      <c r="M2816" s="39">
        <v>221</v>
      </c>
      <c r="N2816" s="39">
        <v>221</v>
      </c>
    </row>
    <row r="2817" spans="1:14" x14ac:dyDescent="0.25">
      <c r="A2817" s="39" t="s">
        <v>135</v>
      </c>
      <c r="B2817" s="39" t="s">
        <v>135</v>
      </c>
      <c r="C2817" s="39">
        <v>7302000</v>
      </c>
      <c r="D2817" s="39">
        <v>4</v>
      </c>
      <c r="E2817" s="39">
        <v>231</v>
      </c>
      <c r="F2817" s="39">
        <v>247</v>
      </c>
      <c r="G2817" s="39">
        <v>250</v>
      </c>
      <c r="H2817" s="39">
        <v>238</v>
      </c>
      <c r="I2817" s="39">
        <v>226</v>
      </c>
      <c r="J2817" s="39">
        <v>219</v>
      </c>
      <c r="K2817" s="39">
        <v>211</v>
      </c>
      <c r="L2817" s="39">
        <v>218</v>
      </c>
      <c r="M2817" s="39">
        <v>218</v>
      </c>
      <c r="N2817" s="39">
        <v>218</v>
      </c>
    </row>
    <row r="2818" spans="1:14" x14ac:dyDescent="0.25">
      <c r="A2818" s="39" t="s">
        <v>135</v>
      </c>
      <c r="B2818" s="39" t="s">
        <v>135</v>
      </c>
      <c r="C2818" s="39">
        <v>7302000</v>
      </c>
      <c r="D2818" s="39">
        <v>5</v>
      </c>
      <c r="E2818" s="39">
        <v>249</v>
      </c>
      <c r="F2818" s="39">
        <v>234</v>
      </c>
      <c r="G2818" s="39">
        <v>250</v>
      </c>
      <c r="H2818" s="39">
        <v>254</v>
      </c>
      <c r="I2818" s="39">
        <v>241</v>
      </c>
      <c r="J2818" s="39">
        <v>229</v>
      </c>
      <c r="K2818" s="39">
        <v>222</v>
      </c>
      <c r="L2818" s="39">
        <v>214</v>
      </c>
      <c r="M2818" s="39">
        <v>222</v>
      </c>
      <c r="N2818" s="39">
        <v>222</v>
      </c>
    </row>
    <row r="2819" spans="1:14" x14ac:dyDescent="0.25">
      <c r="A2819" s="39" t="s">
        <v>135</v>
      </c>
      <c r="B2819" s="39" t="s">
        <v>135</v>
      </c>
      <c r="C2819" s="39">
        <v>7302000</v>
      </c>
      <c r="D2819" s="39">
        <v>6</v>
      </c>
      <c r="E2819" s="39">
        <v>222</v>
      </c>
      <c r="F2819" s="39">
        <v>245</v>
      </c>
      <c r="G2819" s="39">
        <v>231</v>
      </c>
      <c r="H2819" s="39">
        <v>247</v>
      </c>
      <c r="I2819" s="39">
        <v>250</v>
      </c>
      <c r="J2819" s="39">
        <v>238</v>
      </c>
      <c r="K2819" s="39">
        <v>226</v>
      </c>
      <c r="L2819" s="39">
        <v>219</v>
      </c>
      <c r="M2819" s="39">
        <v>211</v>
      </c>
      <c r="N2819" s="39">
        <v>219</v>
      </c>
    </row>
    <row r="2820" spans="1:14" x14ac:dyDescent="0.25">
      <c r="A2820" s="39" t="s">
        <v>135</v>
      </c>
      <c r="B2820" s="39" t="s">
        <v>135</v>
      </c>
      <c r="C2820" s="39">
        <v>7302000</v>
      </c>
      <c r="D2820" s="39">
        <v>7</v>
      </c>
      <c r="E2820" s="39">
        <v>238</v>
      </c>
      <c r="F2820" s="39">
        <v>230</v>
      </c>
      <c r="G2820" s="39">
        <v>254</v>
      </c>
      <c r="H2820" s="39">
        <v>239</v>
      </c>
      <c r="I2820" s="39">
        <v>256</v>
      </c>
      <c r="J2820" s="39">
        <v>259</v>
      </c>
      <c r="K2820" s="39">
        <v>246</v>
      </c>
      <c r="L2820" s="39">
        <v>234</v>
      </c>
      <c r="M2820" s="39">
        <v>227</v>
      </c>
      <c r="N2820" s="39">
        <v>219</v>
      </c>
    </row>
    <row r="2821" spans="1:14" x14ac:dyDescent="0.25">
      <c r="A2821" s="39" t="s">
        <v>135</v>
      </c>
      <c r="B2821" s="39" t="s">
        <v>135</v>
      </c>
      <c r="C2821" s="39">
        <v>7302000</v>
      </c>
      <c r="D2821" s="39">
        <v>8</v>
      </c>
      <c r="E2821" s="39">
        <v>277</v>
      </c>
      <c r="F2821" s="39">
        <v>238</v>
      </c>
      <c r="G2821" s="39">
        <v>230</v>
      </c>
      <c r="H2821" s="39">
        <v>254</v>
      </c>
      <c r="I2821" s="39">
        <v>239</v>
      </c>
      <c r="J2821" s="39">
        <v>256</v>
      </c>
      <c r="K2821" s="39">
        <v>259</v>
      </c>
      <c r="L2821" s="39">
        <v>246</v>
      </c>
      <c r="M2821" s="39">
        <v>234</v>
      </c>
      <c r="N2821" s="39">
        <v>227</v>
      </c>
    </row>
    <row r="2822" spans="1:14" x14ac:dyDescent="0.25">
      <c r="A2822" s="39" t="s">
        <v>135</v>
      </c>
      <c r="B2822" s="39" t="s">
        <v>135</v>
      </c>
      <c r="C2822" s="39">
        <v>7302000</v>
      </c>
      <c r="D2822" s="39">
        <v>9</v>
      </c>
      <c r="E2822" s="39">
        <v>303</v>
      </c>
      <c r="F2822" s="39">
        <v>305</v>
      </c>
      <c r="G2822" s="39">
        <v>262</v>
      </c>
      <c r="H2822" s="39">
        <v>253</v>
      </c>
      <c r="I2822" s="39">
        <v>280</v>
      </c>
      <c r="J2822" s="39">
        <v>263</v>
      </c>
      <c r="K2822" s="39">
        <v>282</v>
      </c>
      <c r="L2822" s="39">
        <v>285</v>
      </c>
      <c r="M2822" s="39">
        <v>271</v>
      </c>
      <c r="N2822" s="39">
        <v>258</v>
      </c>
    </row>
    <row r="2823" spans="1:14" x14ac:dyDescent="0.25">
      <c r="A2823" s="39" t="s">
        <v>135</v>
      </c>
      <c r="B2823" s="39" t="s">
        <v>135</v>
      </c>
      <c r="C2823" s="39">
        <v>7303000</v>
      </c>
      <c r="D2823" s="39">
        <v>0</v>
      </c>
      <c r="E2823" s="39">
        <v>32</v>
      </c>
      <c r="F2823" s="39">
        <v>30</v>
      </c>
      <c r="G2823" s="39">
        <v>30</v>
      </c>
      <c r="H2823" s="39">
        <v>31</v>
      </c>
      <c r="I2823" s="39">
        <v>31</v>
      </c>
      <c r="J2823" s="39">
        <v>31</v>
      </c>
      <c r="K2823" s="39">
        <v>31</v>
      </c>
      <c r="L2823" s="39">
        <v>31</v>
      </c>
      <c r="M2823" s="39">
        <v>31</v>
      </c>
      <c r="N2823" s="39">
        <v>31</v>
      </c>
    </row>
    <row r="2824" spans="1:14" x14ac:dyDescent="0.25">
      <c r="A2824" s="39" t="s">
        <v>135</v>
      </c>
      <c r="B2824" s="39" t="s">
        <v>135</v>
      </c>
      <c r="C2824" s="39">
        <v>7303000</v>
      </c>
      <c r="D2824" s="39">
        <v>1</v>
      </c>
      <c r="E2824" s="39">
        <v>32</v>
      </c>
      <c r="F2824" s="39">
        <v>32</v>
      </c>
      <c r="G2824" s="39">
        <v>29</v>
      </c>
      <c r="H2824" s="39">
        <v>30</v>
      </c>
      <c r="I2824" s="39">
        <v>30</v>
      </c>
      <c r="J2824" s="39">
        <v>30</v>
      </c>
      <c r="K2824" s="39">
        <v>30</v>
      </c>
      <c r="L2824" s="39">
        <v>30</v>
      </c>
      <c r="M2824" s="39">
        <v>30</v>
      </c>
      <c r="N2824" s="39">
        <v>30</v>
      </c>
    </row>
    <row r="2825" spans="1:14" x14ac:dyDescent="0.25">
      <c r="A2825" s="39" t="s">
        <v>135</v>
      </c>
      <c r="B2825" s="39" t="s">
        <v>135</v>
      </c>
      <c r="C2825" s="39">
        <v>7303000</v>
      </c>
      <c r="D2825" s="39">
        <v>10</v>
      </c>
      <c r="E2825" s="39">
        <v>35</v>
      </c>
      <c r="F2825" s="39">
        <v>41</v>
      </c>
      <c r="G2825" s="39">
        <v>34</v>
      </c>
      <c r="H2825" s="39">
        <v>33</v>
      </c>
      <c r="I2825" s="39">
        <v>32</v>
      </c>
      <c r="J2825" s="39">
        <v>32</v>
      </c>
      <c r="K2825" s="39">
        <v>47</v>
      </c>
      <c r="L2825" s="39">
        <v>35</v>
      </c>
      <c r="M2825" s="39">
        <v>32</v>
      </c>
      <c r="N2825" s="39">
        <v>36</v>
      </c>
    </row>
    <row r="2826" spans="1:14" x14ac:dyDescent="0.25">
      <c r="A2826" s="39" t="s">
        <v>135</v>
      </c>
      <c r="B2826" s="39" t="s">
        <v>135</v>
      </c>
      <c r="C2826" s="39">
        <v>7303000</v>
      </c>
      <c r="D2826" s="39">
        <v>11</v>
      </c>
      <c r="E2826" s="39">
        <v>34</v>
      </c>
      <c r="F2826" s="39">
        <v>34</v>
      </c>
      <c r="G2826" s="39">
        <v>40</v>
      </c>
      <c r="H2826" s="39">
        <v>33</v>
      </c>
      <c r="I2826" s="39">
        <v>32</v>
      </c>
      <c r="J2826" s="39">
        <v>31</v>
      </c>
      <c r="K2826" s="39">
        <v>31</v>
      </c>
      <c r="L2826" s="39">
        <v>46</v>
      </c>
      <c r="M2826" s="39">
        <v>33</v>
      </c>
      <c r="N2826" s="39">
        <v>31</v>
      </c>
    </row>
    <row r="2827" spans="1:14" x14ac:dyDescent="0.25">
      <c r="A2827" s="39" t="s">
        <v>135</v>
      </c>
      <c r="B2827" s="39" t="s">
        <v>135</v>
      </c>
      <c r="C2827" s="39">
        <v>7303000</v>
      </c>
      <c r="D2827" s="39">
        <v>12</v>
      </c>
      <c r="E2827" s="39">
        <v>31</v>
      </c>
      <c r="F2827" s="39">
        <v>34</v>
      </c>
      <c r="G2827" s="39">
        <v>34</v>
      </c>
      <c r="H2827" s="39">
        <v>39</v>
      </c>
      <c r="I2827" s="39">
        <v>33</v>
      </c>
      <c r="J2827" s="39">
        <v>32</v>
      </c>
      <c r="K2827" s="39">
        <v>31</v>
      </c>
      <c r="L2827" s="39">
        <v>31</v>
      </c>
      <c r="M2827" s="39">
        <v>46</v>
      </c>
      <c r="N2827" s="39">
        <v>33</v>
      </c>
    </row>
    <row r="2828" spans="1:14" x14ac:dyDescent="0.25">
      <c r="A2828" s="39" t="s">
        <v>135</v>
      </c>
      <c r="B2828" s="39" t="s">
        <v>135</v>
      </c>
      <c r="C2828" s="39">
        <v>7303000</v>
      </c>
      <c r="D2828" s="39">
        <v>2</v>
      </c>
      <c r="E2828" s="39">
        <v>29</v>
      </c>
      <c r="F2828" s="39">
        <v>33</v>
      </c>
      <c r="G2828" s="39">
        <v>33</v>
      </c>
      <c r="H2828" s="39">
        <v>31</v>
      </c>
      <c r="I2828" s="39">
        <v>32</v>
      </c>
      <c r="J2828" s="39">
        <v>32</v>
      </c>
      <c r="K2828" s="39">
        <v>32</v>
      </c>
      <c r="L2828" s="39">
        <v>32</v>
      </c>
      <c r="M2828" s="39">
        <v>32</v>
      </c>
      <c r="N2828" s="39">
        <v>32</v>
      </c>
    </row>
    <row r="2829" spans="1:14" x14ac:dyDescent="0.25">
      <c r="A2829" s="39" t="s">
        <v>135</v>
      </c>
      <c r="B2829" s="39" t="s">
        <v>135</v>
      </c>
      <c r="C2829" s="39">
        <v>7303000</v>
      </c>
      <c r="D2829" s="39">
        <v>3</v>
      </c>
      <c r="E2829" s="39">
        <v>31</v>
      </c>
      <c r="F2829" s="39">
        <v>29</v>
      </c>
      <c r="G2829" s="39">
        <v>33</v>
      </c>
      <c r="H2829" s="39">
        <v>33</v>
      </c>
      <c r="I2829" s="39">
        <v>30</v>
      </c>
      <c r="J2829" s="39">
        <v>31</v>
      </c>
      <c r="K2829" s="39">
        <v>31</v>
      </c>
      <c r="L2829" s="39">
        <v>31</v>
      </c>
      <c r="M2829" s="39">
        <v>31</v>
      </c>
      <c r="N2829" s="39">
        <v>31</v>
      </c>
    </row>
    <row r="2830" spans="1:14" x14ac:dyDescent="0.25">
      <c r="A2830" s="39" t="s">
        <v>135</v>
      </c>
      <c r="B2830" s="39" t="s">
        <v>135</v>
      </c>
      <c r="C2830" s="39">
        <v>7303000</v>
      </c>
      <c r="D2830" s="39">
        <v>4</v>
      </c>
      <c r="E2830" s="39">
        <v>44</v>
      </c>
      <c r="F2830" s="39">
        <v>32</v>
      </c>
      <c r="G2830" s="39">
        <v>30</v>
      </c>
      <c r="H2830" s="39">
        <v>34</v>
      </c>
      <c r="I2830" s="39">
        <v>34</v>
      </c>
      <c r="J2830" s="39">
        <v>31</v>
      </c>
      <c r="K2830" s="39">
        <v>32</v>
      </c>
      <c r="L2830" s="39">
        <v>32</v>
      </c>
      <c r="M2830" s="39">
        <v>32</v>
      </c>
      <c r="N2830" s="39">
        <v>32</v>
      </c>
    </row>
    <row r="2831" spans="1:14" x14ac:dyDescent="0.25">
      <c r="A2831" s="39" t="s">
        <v>135</v>
      </c>
      <c r="B2831" s="39" t="s">
        <v>135</v>
      </c>
      <c r="C2831" s="39">
        <v>7303000</v>
      </c>
      <c r="D2831" s="39">
        <v>5</v>
      </c>
      <c r="E2831" s="39">
        <v>31</v>
      </c>
      <c r="F2831" s="39">
        <v>46</v>
      </c>
      <c r="G2831" s="39">
        <v>33</v>
      </c>
      <c r="H2831" s="39">
        <v>31</v>
      </c>
      <c r="I2831" s="39">
        <v>35</v>
      </c>
      <c r="J2831" s="39">
        <v>35</v>
      </c>
      <c r="K2831" s="39">
        <v>32</v>
      </c>
      <c r="L2831" s="39">
        <v>33</v>
      </c>
      <c r="M2831" s="39">
        <v>33</v>
      </c>
      <c r="N2831" s="39">
        <v>33</v>
      </c>
    </row>
    <row r="2832" spans="1:14" x14ac:dyDescent="0.25">
      <c r="A2832" s="39" t="s">
        <v>135</v>
      </c>
      <c r="B2832" s="39" t="s">
        <v>135</v>
      </c>
      <c r="C2832" s="39">
        <v>7303000</v>
      </c>
      <c r="D2832" s="39">
        <v>6</v>
      </c>
      <c r="E2832" s="39">
        <v>32</v>
      </c>
      <c r="F2832" s="39">
        <v>31</v>
      </c>
      <c r="G2832" s="39">
        <v>47</v>
      </c>
      <c r="H2832" s="39">
        <v>34</v>
      </c>
      <c r="I2832" s="39">
        <v>31</v>
      </c>
      <c r="J2832" s="39">
        <v>35</v>
      </c>
      <c r="K2832" s="39">
        <v>35</v>
      </c>
      <c r="L2832" s="39">
        <v>33</v>
      </c>
      <c r="M2832" s="39">
        <v>34</v>
      </c>
      <c r="N2832" s="39">
        <v>34</v>
      </c>
    </row>
    <row r="2833" spans="1:14" x14ac:dyDescent="0.25">
      <c r="A2833" s="39" t="s">
        <v>135</v>
      </c>
      <c r="B2833" s="39" t="s">
        <v>135</v>
      </c>
      <c r="C2833" s="39">
        <v>7303000</v>
      </c>
      <c r="D2833" s="39">
        <v>7</v>
      </c>
      <c r="E2833" s="39">
        <v>34</v>
      </c>
      <c r="F2833" s="39">
        <v>33</v>
      </c>
      <c r="G2833" s="39">
        <v>33</v>
      </c>
      <c r="H2833" s="39">
        <v>49</v>
      </c>
      <c r="I2833" s="39">
        <v>36</v>
      </c>
      <c r="J2833" s="39">
        <v>33</v>
      </c>
      <c r="K2833" s="39">
        <v>37</v>
      </c>
      <c r="L2833" s="39">
        <v>37</v>
      </c>
      <c r="M2833" s="39">
        <v>35</v>
      </c>
      <c r="N2833" s="39">
        <v>35</v>
      </c>
    </row>
    <row r="2834" spans="1:14" x14ac:dyDescent="0.25">
      <c r="A2834" s="39" t="s">
        <v>135</v>
      </c>
      <c r="B2834" s="39" t="s">
        <v>135</v>
      </c>
      <c r="C2834" s="39">
        <v>7303000</v>
      </c>
      <c r="D2834" s="39">
        <v>8</v>
      </c>
      <c r="E2834" s="39">
        <v>33</v>
      </c>
      <c r="F2834" s="39">
        <v>33</v>
      </c>
      <c r="G2834" s="39">
        <v>31</v>
      </c>
      <c r="H2834" s="39">
        <v>31</v>
      </c>
      <c r="I2834" s="39">
        <v>46</v>
      </c>
      <c r="J2834" s="39">
        <v>34</v>
      </c>
      <c r="K2834" s="39">
        <v>31</v>
      </c>
      <c r="L2834" s="39">
        <v>35</v>
      </c>
      <c r="M2834" s="39">
        <v>35</v>
      </c>
      <c r="N2834" s="39">
        <v>33</v>
      </c>
    </row>
    <row r="2835" spans="1:14" x14ac:dyDescent="0.25">
      <c r="A2835" s="39" t="s">
        <v>135</v>
      </c>
      <c r="B2835" s="39" t="s">
        <v>135</v>
      </c>
      <c r="C2835" s="39">
        <v>7303000</v>
      </c>
      <c r="D2835" s="39">
        <v>9</v>
      </c>
      <c r="E2835" s="39">
        <v>43</v>
      </c>
      <c r="F2835" s="39">
        <v>35</v>
      </c>
      <c r="G2835" s="39">
        <v>35</v>
      </c>
      <c r="H2835" s="39">
        <v>34</v>
      </c>
      <c r="I2835" s="39">
        <v>33</v>
      </c>
      <c r="J2835" s="39">
        <v>49</v>
      </c>
      <c r="K2835" s="39">
        <v>36</v>
      </c>
      <c r="L2835" s="39">
        <v>33</v>
      </c>
      <c r="M2835" s="39">
        <v>38</v>
      </c>
      <c r="N2835" s="39">
        <v>37</v>
      </c>
    </row>
    <row r="2836" spans="1:14" x14ac:dyDescent="0.25">
      <c r="A2836" s="39" t="s">
        <v>135</v>
      </c>
      <c r="B2836" s="39" t="s">
        <v>135</v>
      </c>
      <c r="C2836" s="39">
        <v>7304000</v>
      </c>
      <c r="D2836" s="39">
        <v>0</v>
      </c>
      <c r="E2836" s="39">
        <v>71</v>
      </c>
      <c r="F2836" s="39">
        <v>69</v>
      </c>
      <c r="G2836" s="39">
        <v>66</v>
      </c>
      <c r="H2836" s="39">
        <v>69</v>
      </c>
      <c r="I2836" s="39">
        <v>69</v>
      </c>
      <c r="J2836" s="39">
        <v>69</v>
      </c>
      <c r="K2836" s="39">
        <v>69</v>
      </c>
      <c r="L2836" s="39">
        <v>69</v>
      </c>
      <c r="M2836" s="39">
        <v>69</v>
      </c>
      <c r="N2836" s="39">
        <v>69</v>
      </c>
    </row>
    <row r="2837" spans="1:14" x14ac:dyDescent="0.25">
      <c r="A2837" s="39" t="s">
        <v>135</v>
      </c>
      <c r="B2837" s="39" t="s">
        <v>135</v>
      </c>
      <c r="C2837" s="39">
        <v>7304000</v>
      </c>
      <c r="D2837" s="39">
        <v>1</v>
      </c>
      <c r="E2837" s="39">
        <v>67</v>
      </c>
      <c r="F2837" s="39">
        <v>66</v>
      </c>
      <c r="G2837" s="39">
        <v>64</v>
      </c>
      <c r="H2837" s="39">
        <v>62</v>
      </c>
      <c r="I2837" s="39">
        <v>64</v>
      </c>
      <c r="J2837" s="39">
        <v>64</v>
      </c>
      <c r="K2837" s="39">
        <v>64</v>
      </c>
      <c r="L2837" s="39">
        <v>64</v>
      </c>
      <c r="M2837" s="39">
        <v>64</v>
      </c>
      <c r="N2837" s="39">
        <v>64</v>
      </c>
    </row>
    <row r="2838" spans="1:14" x14ac:dyDescent="0.25">
      <c r="A2838" s="39" t="s">
        <v>135</v>
      </c>
      <c r="B2838" s="39" t="s">
        <v>135</v>
      </c>
      <c r="C2838" s="39">
        <v>7304000</v>
      </c>
      <c r="D2838" s="39">
        <v>10</v>
      </c>
      <c r="E2838" s="39">
        <v>70</v>
      </c>
      <c r="F2838" s="39">
        <v>69</v>
      </c>
      <c r="G2838" s="39">
        <v>77</v>
      </c>
      <c r="H2838" s="39">
        <v>61</v>
      </c>
      <c r="I2838" s="39">
        <v>58</v>
      </c>
      <c r="J2838" s="39">
        <v>79</v>
      </c>
      <c r="K2838" s="39">
        <v>61</v>
      </c>
      <c r="L2838" s="39">
        <v>83</v>
      </c>
      <c r="M2838" s="39">
        <v>81</v>
      </c>
      <c r="N2838" s="39">
        <v>80</v>
      </c>
    </row>
    <row r="2839" spans="1:14" x14ac:dyDescent="0.25">
      <c r="A2839" s="39" t="s">
        <v>135</v>
      </c>
      <c r="B2839" s="39" t="s">
        <v>135</v>
      </c>
      <c r="C2839" s="39">
        <v>7304000</v>
      </c>
      <c r="D2839" s="39">
        <v>11</v>
      </c>
      <c r="E2839" s="39">
        <v>50</v>
      </c>
      <c r="F2839" s="39">
        <v>66</v>
      </c>
      <c r="G2839" s="39">
        <v>66</v>
      </c>
      <c r="H2839" s="39">
        <v>73</v>
      </c>
      <c r="I2839" s="39">
        <v>58</v>
      </c>
      <c r="J2839" s="39">
        <v>55</v>
      </c>
      <c r="K2839" s="39">
        <v>75</v>
      </c>
      <c r="L2839" s="39">
        <v>58</v>
      </c>
      <c r="M2839" s="39">
        <v>79</v>
      </c>
      <c r="N2839" s="39">
        <v>77</v>
      </c>
    </row>
    <row r="2840" spans="1:14" x14ac:dyDescent="0.25">
      <c r="A2840" s="39" t="s">
        <v>135</v>
      </c>
      <c r="B2840" s="39" t="s">
        <v>135</v>
      </c>
      <c r="C2840" s="39">
        <v>7304000</v>
      </c>
      <c r="D2840" s="39">
        <v>12</v>
      </c>
      <c r="E2840" s="39">
        <v>47</v>
      </c>
      <c r="F2840" s="39">
        <v>46</v>
      </c>
      <c r="G2840" s="39">
        <v>61</v>
      </c>
      <c r="H2840" s="39">
        <v>60</v>
      </c>
      <c r="I2840" s="39">
        <v>67</v>
      </c>
      <c r="J2840" s="39">
        <v>53</v>
      </c>
      <c r="K2840" s="39">
        <v>51</v>
      </c>
      <c r="L2840" s="39">
        <v>69</v>
      </c>
      <c r="M2840" s="39">
        <v>53</v>
      </c>
      <c r="N2840" s="39">
        <v>73</v>
      </c>
    </row>
    <row r="2841" spans="1:14" x14ac:dyDescent="0.25">
      <c r="A2841" s="39" t="s">
        <v>135</v>
      </c>
      <c r="B2841" s="39" t="s">
        <v>135</v>
      </c>
      <c r="C2841" s="39">
        <v>7304000</v>
      </c>
      <c r="D2841" s="39">
        <v>2</v>
      </c>
      <c r="E2841" s="39">
        <v>71</v>
      </c>
      <c r="F2841" s="39">
        <v>70</v>
      </c>
      <c r="G2841" s="39">
        <v>69</v>
      </c>
      <c r="H2841" s="39">
        <v>67</v>
      </c>
      <c r="I2841" s="39">
        <v>65</v>
      </c>
      <c r="J2841" s="39">
        <v>67</v>
      </c>
      <c r="K2841" s="39">
        <v>67</v>
      </c>
      <c r="L2841" s="39">
        <v>67</v>
      </c>
      <c r="M2841" s="39">
        <v>67</v>
      </c>
      <c r="N2841" s="39">
        <v>67</v>
      </c>
    </row>
    <row r="2842" spans="1:14" x14ac:dyDescent="0.25">
      <c r="A2842" s="39" t="s">
        <v>135</v>
      </c>
      <c r="B2842" s="39" t="s">
        <v>135</v>
      </c>
      <c r="C2842" s="39">
        <v>7304000</v>
      </c>
      <c r="D2842" s="39">
        <v>3</v>
      </c>
      <c r="E2842" s="39">
        <v>71</v>
      </c>
      <c r="F2842" s="39">
        <v>70</v>
      </c>
      <c r="G2842" s="39">
        <v>68</v>
      </c>
      <c r="H2842" s="39">
        <v>67</v>
      </c>
      <c r="I2842" s="39">
        <v>65</v>
      </c>
      <c r="J2842" s="39">
        <v>63</v>
      </c>
      <c r="K2842" s="39">
        <v>65</v>
      </c>
      <c r="L2842" s="39">
        <v>65</v>
      </c>
      <c r="M2842" s="39">
        <v>65</v>
      </c>
      <c r="N2842" s="39">
        <v>65</v>
      </c>
    </row>
    <row r="2843" spans="1:14" x14ac:dyDescent="0.25">
      <c r="A2843" s="39" t="s">
        <v>135</v>
      </c>
      <c r="B2843" s="39" t="s">
        <v>135</v>
      </c>
      <c r="C2843" s="39">
        <v>7304000</v>
      </c>
      <c r="D2843" s="39">
        <v>4</v>
      </c>
      <c r="E2843" s="39">
        <v>53</v>
      </c>
      <c r="F2843" s="39">
        <v>73</v>
      </c>
      <c r="G2843" s="39">
        <v>71</v>
      </c>
      <c r="H2843" s="39">
        <v>70</v>
      </c>
      <c r="I2843" s="39">
        <v>69</v>
      </c>
      <c r="J2843" s="39">
        <v>67</v>
      </c>
      <c r="K2843" s="39">
        <v>65</v>
      </c>
      <c r="L2843" s="39">
        <v>67</v>
      </c>
      <c r="M2843" s="39">
        <v>67</v>
      </c>
      <c r="N2843" s="39">
        <v>67</v>
      </c>
    </row>
    <row r="2844" spans="1:14" x14ac:dyDescent="0.25">
      <c r="A2844" s="39" t="s">
        <v>135</v>
      </c>
      <c r="B2844" s="39" t="s">
        <v>135</v>
      </c>
      <c r="C2844" s="39">
        <v>7304000</v>
      </c>
      <c r="D2844" s="39">
        <v>5</v>
      </c>
      <c r="E2844" s="39">
        <v>72</v>
      </c>
      <c r="F2844" s="39">
        <v>55</v>
      </c>
      <c r="G2844" s="39">
        <v>76</v>
      </c>
      <c r="H2844" s="39">
        <v>74</v>
      </c>
      <c r="I2844" s="39">
        <v>73</v>
      </c>
      <c r="J2844" s="39">
        <v>72</v>
      </c>
      <c r="K2844" s="39">
        <v>70</v>
      </c>
      <c r="L2844" s="39">
        <v>67</v>
      </c>
      <c r="M2844" s="39">
        <v>70</v>
      </c>
      <c r="N2844" s="39">
        <v>70</v>
      </c>
    </row>
    <row r="2845" spans="1:14" x14ac:dyDescent="0.25">
      <c r="A2845" s="39" t="s">
        <v>135</v>
      </c>
      <c r="B2845" s="39" t="s">
        <v>135</v>
      </c>
      <c r="C2845" s="39">
        <v>7304000</v>
      </c>
      <c r="D2845" s="39">
        <v>6</v>
      </c>
      <c r="E2845" s="39">
        <v>55</v>
      </c>
      <c r="F2845" s="39">
        <v>74</v>
      </c>
      <c r="G2845" s="39">
        <v>57</v>
      </c>
      <c r="H2845" s="39">
        <v>78</v>
      </c>
      <c r="I2845" s="39">
        <v>76</v>
      </c>
      <c r="J2845" s="39">
        <v>75</v>
      </c>
      <c r="K2845" s="39">
        <v>74</v>
      </c>
      <c r="L2845" s="39">
        <v>72</v>
      </c>
      <c r="M2845" s="39">
        <v>69</v>
      </c>
      <c r="N2845" s="39">
        <v>72</v>
      </c>
    </row>
    <row r="2846" spans="1:14" x14ac:dyDescent="0.25">
      <c r="A2846" s="39" t="s">
        <v>135</v>
      </c>
      <c r="B2846" s="39" t="s">
        <v>135</v>
      </c>
      <c r="C2846" s="39">
        <v>7304000</v>
      </c>
      <c r="D2846" s="39">
        <v>7</v>
      </c>
      <c r="E2846" s="39">
        <v>60</v>
      </c>
      <c r="F2846" s="39">
        <v>58</v>
      </c>
      <c r="G2846" s="39">
        <v>78</v>
      </c>
      <c r="H2846" s="39">
        <v>60</v>
      </c>
      <c r="I2846" s="39">
        <v>83</v>
      </c>
      <c r="J2846" s="39">
        <v>81</v>
      </c>
      <c r="K2846" s="39">
        <v>80</v>
      </c>
      <c r="L2846" s="39">
        <v>78</v>
      </c>
      <c r="M2846" s="39">
        <v>76</v>
      </c>
      <c r="N2846" s="39">
        <v>73</v>
      </c>
    </row>
    <row r="2847" spans="1:14" x14ac:dyDescent="0.25">
      <c r="A2847" s="39" t="s">
        <v>135</v>
      </c>
      <c r="B2847" s="39" t="s">
        <v>135</v>
      </c>
      <c r="C2847" s="39">
        <v>7304000</v>
      </c>
      <c r="D2847" s="39">
        <v>8</v>
      </c>
      <c r="E2847" s="39">
        <v>74</v>
      </c>
      <c r="F2847" s="39">
        <v>59</v>
      </c>
      <c r="G2847" s="39">
        <v>56</v>
      </c>
      <c r="H2847" s="39">
        <v>76</v>
      </c>
      <c r="I2847" s="39">
        <v>59</v>
      </c>
      <c r="J2847" s="39">
        <v>81</v>
      </c>
      <c r="K2847" s="39">
        <v>79</v>
      </c>
      <c r="L2847" s="39">
        <v>78</v>
      </c>
      <c r="M2847" s="39">
        <v>77</v>
      </c>
      <c r="N2847" s="39">
        <v>74</v>
      </c>
    </row>
    <row r="2848" spans="1:14" x14ac:dyDescent="0.25">
      <c r="A2848" s="39" t="s">
        <v>135</v>
      </c>
      <c r="B2848" s="39" t="s">
        <v>135</v>
      </c>
      <c r="C2848" s="39">
        <v>7304000</v>
      </c>
      <c r="D2848" s="39">
        <v>9</v>
      </c>
      <c r="E2848" s="39">
        <v>72</v>
      </c>
      <c r="F2848" s="39">
        <v>79</v>
      </c>
      <c r="G2848" s="39">
        <v>63</v>
      </c>
      <c r="H2848" s="39">
        <v>60</v>
      </c>
      <c r="I2848" s="39">
        <v>81</v>
      </c>
      <c r="J2848" s="39">
        <v>63</v>
      </c>
      <c r="K2848" s="39">
        <v>86</v>
      </c>
      <c r="L2848" s="39">
        <v>84</v>
      </c>
      <c r="M2848" s="39">
        <v>83</v>
      </c>
      <c r="N2848" s="39">
        <v>82</v>
      </c>
    </row>
    <row r="2849" spans="1:14" x14ac:dyDescent="0.25">
      <c r="A2849" s="39" t="s">
        <v>135</v>
      </c>
      <c r="B2849" s="39" t="s">
        <v>135</v>
      </c>
      <c r="C2849" s="39">
        <v>7307000</v>
      </c>
      <c r="D2849" s="39">
        <v>0</v>
      </c>
      <c r="E2849" s="39">
        <v>77</v>
      </c>
      <c r="F2849" s="39">
        <v>75</v>
      </c>
      <c r="G2849" s="39">
        <v>72</v>
      </c>
      <c r="H2849" s="39">
        <v>75</v>
      </c>
      <c r="I2849" s="39">
        <v>75</v>
      </c>
      <c r="J2849" s="39">
        <v>75</v>
      </c>
      <c r="K2849" s="39">
        <v>75</v>
      </c>
      <c r="L2849" s="39">
        <v>75</v>
      </c>
      <c r="M2849" s="39">
        <v>75</v>
      </c>
      <c r="N2849" s="39">
        <v>75</v>
      </c>
    </row>
    <row r="2850" spans="1:14" x14ac:dyDescent="0.25">
      <c r="A2850" s="39" t="s">
        <v>135</v>
      </c>
      <c r="B2850" s="39" t="s">
        <v>135</v>
      </c>
      <c r="C2850" s="39">
        <v>7307000</v>
      </c>
      <c r="D2850" s="39">
        <v>1</v>
      </c>
      <c r="E2850" s="39">
        <v>93</v>
      </c>
      <c r="F2850" s="39">
        <v>73</v>
      </c>
      <c r="G2850" s="39">
        <v>71</v>
      </c>
      <c r="H2850" s="39">
        <v>68</v>
      </c>
      <c r="I2850" s="39">
        <v>70</v>
      </c>
      <c r="J2850" s="39">
        <v>70</v>
      </c>
      <c r="K2850" s="39">
        <v>70</v>
      </c>
      <c r="L2850" s="39">
        <v>70</v>
      </c>
      <c r="M2850" s="39">
        <v>70</v>
      </c>
      <c r="N2850" s="39">
        <v>70</v>
      </c>
    </row>
    <row r="2851" spans="1:14" x14ac:dyDescent="0.25">
      <c r="A2851" s="39" t="s">
        <v>135</v>
      </c>
      <c r="B2851" s="39" t="s">
        <v>135</v>
      </c>
      <c r="C2851" s="39">
        <v>7307000</v>
      </c>
      <c r="D2851" s="39">
        <v>10</v>
      </c>
      <c r="E2851" s="39">
        <v>92</v>
      </c>
      <c r="F2851" s="39">
        <v>69</v>
      </c>
      <c r="G2851" s="39">
        <v>93</v>
      </c>
      <c r="H2851" s="39">
        <v>91</v>
      </c>
      <c r="I2851" s="39">
        <v>76</v>
      </c>
      <c r="J2851" s="39">
        <v>76</v>
      </c>
      <c r="K2851" s="39">
        <v>75</v>
      </c>
      <c r="L2851" s="39">
        <v>73</v>
      </c>
      <c r="M2851" s="39">
        <v>64</v>
      </c>
      <c r="N2851" s="39">
        <v>81</v>
      </c>
    </row>
    <row r="2852" spans="1:14" x14ac:dyDescent="0.25">
      <c r="A2852" s="39" t="s">
        <v>135</v>
      </c>
      <c r="B2852" s="39" t="s">
        <v>135</v>
      </c>
      <c r="C2852" s="39">
        <v>7307000</v>
      </c>
      <c r="D2852" s="39">
        <v>11</v>
      </c>
      <c r="E2852" s="39">
        <v>80</v>
      </c>
      <c r="F2852" s="39">
        <v>89</v>
      </c>
      <c r="G2852" s="39">
        <v>67</v>
      </c>
      <c r="H2852" s="39">
        <v>90</v>
      </c>
      <c r="I2852" s="39">
        <v>88</v>
      </c>
      <c r="J2852" s="39">
        <v>73</v>
      </c>
      <c r="K2852" s="39">
        <v>74</v>
      </c>
      <c r="L2852" s="39">
        <v>73</v>
      </c>
      <c r="M2852" s="39">
        <v>70</v>
      </c>
      <c r="N2852" s="39">
        <v>62</v>
      </c>
    </row>
    <row r="2853" spans="1:14" x14ac:dyDescent="0.25">
      <c r="A2853" s="39" t="s">
        <v>135</v>
      </c>
      <c r="B2853" s="39" t="s">
        <v>135</v>
      </c>
      <c r="C2853" s="39">
        <v>7307000</v>
      </c>
      <c r="D2853" s="39">
        <v>12</v>
      </c>
      <c r="E2853" s="39">
        <v>84</v>
      </c>
      <c r="F2853" s="39">
        <v>77</v>
      </c>
      <c r="G2853" s="39">
        <v>85</v>
      </c>
      <c r="H2853" s="39">
        <v>64</v>
      </c>
      <c r="I2853" s="39">
        <v>86</v>
      </c>
      <c r="J2853" s="39">
        <v>84</v>
      </c>
      <c r="K2853" s="39">
        <v>70</v>
      </c>
      <c r="L2853" s="39">
        <v>71</v>
      </c>
      <c r="M2853" s="39">
        <v>70</v>
      </c>
      <c r="N2853" s="39">
        <v>67</v>
      </c>
    </row>
    <row r="2854" spans="1:14" x14ac:dyDescent="0.25">
      <c r="A2854" s="39" t="s">
        <v>135</v>
      </c>
      <c r="B2854" s="39" t="s">
        <v>135</v>
      </c>
      <c r="C2854" s="39">
        <v>7307000</v>
      </c>
      <c r="D2854" s="39">
        <v>2</v>
      </c>
      <c r="E2854" s="39">
        <v>73</v>
      </c>
      <c r="F2854" s="39">
        <v>92</v>
      </c>
      <c r="G2854" s="39">
        <v>72</v>
      </c>
      <c r="H2854" s="39">
        <v>69</v>
      </c>
      <c r="I2854" s="39">
        <v>67</v>
      </c>
      <c r="J2854" s="39">
        <v>69</v>
      </c>
      <c r="K2854" s="39">
        <v>69</v>
      </c>
      <c r="L2854" s="39">
        <v>69</v>
      </c>
      <c r="M2854" s="39">
        <v>69</v>
      </c>
      <c r="N2854" s="39">
        <v>69</v>
      </c>
    </row>
    <row r="2855" spans="1:14" x14ac:dyDescent="0.25">
      <c r="A2855" s="39" t="s">
        <v>135</v>
      </c>
      <c r="B2855" s="39" t="s">
        <v>135</v>
      </c>
      <c r="C2855" s="39">
        <v>7307000</v>
      </c>
      <c r="D2855" s="39">
        <v>3</v>
      </c>
      <c r="E2855" s="39">
        <v>83</v>
      </c>
      <c r="F2855" s="39">
        <v>73</v>
      </c>
      <c r="G2855" s="39">
        <v>93</v>
      </c>
      <c r="H2855" s="39">
        <v>72</v>
      </c>
      <c r="I2855" s="39">
        <v>70</v>
      </c>
      <c r="J2855" s="39">
        <v>67</v>
      </c>
      <c r="K2855" s="39">
        <v>70</v>
      </c>
      <c r="L2855" s="39">
        <v>70</v>
      </c>
      <c r="M2855" s="39">
        <v>70</v>
      </c>
      <c r="N2855" s="39">
        <v>70</v>
      </c>
    </row>
    <row r="2856" spans="1:14" x14ac:dyDescent="0.25">
      <c r="A2856" s="39" t="s">
        <v>135</v>
      </c>
      <c r="B2856" s="39" t="s">
        <v>135</v>
      </c>
      <c r="C2856" s="39">
        <v>7307000</v>
      </c>
      <c r="D2856" s="39">
        <v>4</v>
      </c>
      <c r="E2856" s="39">
        <v>85</v>
      </c>
      <c r="F2856" s="39">
        <v>82</v>
      </c>
      <c r="G2856" s="39">
        <v>72</v>
      </c>
      <c r="H2856" s="39">
        <v>92</v>
      </c>
      <c r="I2856" s="39">
        <v>71</v>
      </c>
      <c r="J2856" s="39">
        <v>69</v>
      </c>
      <c r="K2856" s="39">
        <v>67</v>
      </c>
      <c r="L2856" s="39">
        <v>69</v>
      </c>
      <c r="M2856" s="39">
        <v>69</v>
      </c>
      <c r="N2856" s="39">
        <v>69</v>
      </c>
    </row>
    <row r="2857" spans="1:14" x14ac:dyDescent="0.25">
      <c r="A2857" s="39" t="s">
        <v>135</v>
      </c>
      <c r="B2857" s="39" t="s">
        <v>135</v>
      </c>
      <c r="C2857" s="39">
        <v>7307000</v>
      </c>
      <c r="D2857" s="39">
        <v>5</v>
      </c>
      <c r="E2857" s="39">
        <v>85</v>
      </c>
      <c r="F2857" s="39">
        <v>84</v>
      </c>
      <c r="G2857" s="39">
        <v>81</v>
      </c>
      <c r="H2857" s="39">
        <v>71</v>
      </c>
      <c r="I2857" s="39">
        <v>90</v>
      </c>
      <c r="J2857" s="39">
        <v>70</v>
      </c>
      <c r="K2857" s="39">
        <v>68</v>
      </c>
      <c r="L2857" s="39">
        <v>66</v>
      </c>
      <c r="M2857" s="39">
        <v>68</v>
      </c>
      <c r="N2857" s="39">
        <v>68</v>
      </c>
    </row>
    <row r="2858" spans="1:14" x14ac:dyDescent="0.25">
      <c r="A2858" s="39" t="s">
        <v>135</v>
      </c>
      <c r="B2858" s="39" t="s">
        <v>135</v>
      </c>
      <c r="C2858" s="39">
        <v>7307000</v>
      </c>
      <c r="D2858" s="39">
        <v>6</v>
      </c>
      <c r="E2858" s="39">
        <v>83</v>
      </c>
      <c r="F2858" s="39">
        <v>84</v>
      </c>
      <c r="G2858" s="39">
        <v>83</v>
      </c>
      <c r="H2858" s="39">
        <v>80</v>
      </c>
      <c r="I2858" s="39">
        <v>71</v>
      </c>
      <c r="J2858" s="39">
        <v>89</v>
      </c>
      <c r="K2858" s="39">
        <v>70</v>
      </c>
      <c r="L2858" s="39">
        <v>67</v>
      </c>
      <c r="M2858" s="39">
        <v>65</v>
      </c>
      <c r="N2858" s="39">
        <v>67</v>
      </c>
    </row>
    <row r="2859" spans="1:14" x14ac:dyDescent="0.25">
      <c r="A2859" s="39" t="s">
        <v>135</v>
      </c>
      <c r="B2859" s="39" t="s">
        <v>135</v>
      </c>
      <c r="C2859" s="39">
        <v>7307000</v>
      </c>
      <c r="D2859" s="39">
        <v>7</v>
      </c>
      <c r="E2859" s="39">
        <v>104</v>
      </c>
      <c r="F2859" s="39">
        <v>86</v>
      </c>
      <c r="G2859" s="39">
        <v>87</v>
      </c>
      <c r="H2859" s="39">
        <v>86</v>
      </c>
      <c r="I2859" s="39">
        <v>83</v>
      </c>
      <c r="J2859" s="39">
        <v>73</v>
      </c>
      <c r="K2859" s="39">
        <v>92</v>
      </c>
      <c r="L2859" s="39">
        <v>72</v>
      </c>
      <c r="M2859" s="39">
        <v>70</v>
      </c>
      <c r="N2859" s="39">
        <v>67</v>
      </c>
    </row>
    <row r="2860" spans="1:14" x14ac:dyDescent="0.25">
      <c r="A2860" s="39" t="s">
        <v>135</v>
      </c>
      <c r="B2860" s="39" t="s">
        <v>135</v>
      </c>
      <c r="C2860" s="39">
        <v>7307000</v>
      </c>
      <c r="D2860" s="39">
        <v>8</v>
      </c>
      <c r="E2860" s="39">
        <v>106</v>
      </c>
      <c r="F2860" s="39">
        <v>104</v>
      </c>
      <c r="G2860" s="39">
        <v>86</v>
      </c>
      <c r="H2860" s="39">
        <v>87</v>
      </c>
      <c r="I2860" s="39">
        <v>86</v>
      </c>
      <c r="J2860" s="39">
        <v>83</v>
      </c>
      <c r="K2860" s="39">
        <v>73</v>
      </c>
      <c r="L2860" s="39">
        <v>92</v>
      </c>
      <c r="M2860" s="39">
        <v>72</v>
      </c>
      <c r="N2860" s="39">
        <v>70</v>
      </c>
    </row>
    <row r="2861" spans="1:14" x14ac:dyDescent="0.25">
      <c r="A2861" s="39" t="s">
        <v>135</v>
      </c>
      <c r="B2861" s="39" t="s">
        <v>135</v>
      </c>
      <c r="C2861" s="39">
        <v>7307000</v>
      </c>
      <c r="D2861" s="39">
        <v>9</v>
      </c>
      <c r="E2861" s="39">
        <v>79</v>
      </c>
      <c r="F2861" s="39">
        <v>107</v>
      </c>
      <c r="G2861" s="39">
        <v>104</v>
      </c>
      <c r="H2861" s="39">
        <v>87</v>
      </c>
      <c r="I2861" s="39">
        <v>87</v>
      </c>
      <c r="J2861" s="39">
        <v>86</v>
      </c>
      <c r="K2861" s="39">
        <v>83</v>
      </c>
      <c r="L2861" s="39">
        <v>74</v>
      </c>
      <c r="M2861" s="39">
        <v>93</v>
      </c>
      <c r="N2861" s="39">
        <v>72</v>
      </c>
    </row>
    <row r="2862" spans="1:14" x14ac:dyDescent="0.25">
      <c r="A2862" s="39" t="s">
        <v>135</v>
      </c>
      <c r="B2862" s="39" t="s">
        <v>135</v>
      </c>
      <c r="C2862" s="39">
        <v>7309000</v>
      </c>
      <c r="D2862" s="39">
        <v>0</v>
      </c>
      <c r="E2862" s="39">
        <v>47</v>
      </c>
      <c r="F2862" s="39">
        <v>45</v>
      </c>
      <c r="G2862" s="39">
        <v>44</v>
      </c>
      <c r="H2862" s="39">
        <v>46</v>
      </c>
      <c r="I2862" s="39">
        <v>46</v>
      </c>
      <c r="J2862" s="39">
        <v>46</v>
      </c>
      <c r="K2862" s="39">
        <v>46</v>
      </c>
      <c r="L2862" s="39">
        <v>46</v>
      </c>
      <c r="M2862" s="39">
        <v>46</v>
      </c>
      <c r="N2862" s="39">
        <v>46</v>
      </c>
    </row>
    <row r="2863" spans="1:14" x14ac:dyDescent="0.25">
      <c r="A2863" s="39" t="s">
        <v>135</v>
      </c>
      <c r="B2863" s="39" t="s">
        <v>135</v>
      </c>
      <c r="C2863" s="39">
        <v>7309000</v>
      </c>
      <c r="D2863" s="39">
        <v>1</v>
      </c>
      <c r="E2863" s="39">
        <v>57</v>
      </c>
      <c r="F2863" s="39">
        <v>48</v>
      </c>
      <c r="G2863" s="39">
        <v>46</v>
      </c>
      <c r="H2863" s="39">
        <v>45</v>
      </c>
      <c r="I2863" s="39">
        <v>46</v>
      </c>
      <c r="J2863" s="39">
        <v>46</v>
      </c>
      <c r="K2863" s="39">
        <v>46</v>
      </c>
      <c r="L2863" s="39">
        <v>46</v>
      </c>
      <c r="M2863" s="39">
        <v>46</v>
      </c>
      <c r="N2863" s="39">
        <v>46</v>
      </c>
    </row>
    <row r="2864" spans="1:14" x14ac:dyDescent="0.25">
      <c r="A2864" s="39" t="s">
        <v>135</v>
      </c>
      <c r="B2864" s="39" t="s">
        <v>135</v>
      </c>
      <c r="C2864" s="39">
        <v>7309000</v>
      </c>
      <c r="D2864" s="39">
        <v>10</v>
      </c>
      <c r="E2864" s="39">
        <v>78</v>
      </c>
      <c r="F2864" s="39">
        <v>75</v>
      </c>
      <c r="G2864" s="39">
        <v>54</v>
      </c>
      <c r="H2864" s="39">
        <v>52</v>
      </c>
      <c r="I2864" s="39">
        <v>56</v>
      </c>
      <c r="J2864" s="39">
        <v>59</v>
      </c>
      <c r="K2864" s="39">
        <v>68</v>
      </c>
      <c r="L2864" s="39">
        <v>58</v>
      </c>
      <c r="M2864" s="39">
        <v>62</v>
      </c>
      <c r="N2864" s="39">
        <v>72</v>
      </c>
    </row>
    <row r="2865" spans="1:14" x14ac:dyDescent="0.25">
      <c r="A2865" s="39" t="s">
        <v>135</v>
      </c>
      <c r="B2865" s="39" t="s">
        <v>135</v>
      </c>
      <c r="C2865" s="39">
        <v>7309000</v>
      </c>
      <c r="D2865" s="39">
        <v>11</v>
      </c>
      <c r="E2865" s="39">
        <v>63</v>
      </c>
      <c r="F2865" s="39">
        <v>77</v>
      </c>
      <c r="G2865" s="39">
        <v>74</v>
      </c>
      <c r="H2865" s="39">
        <v>54</v>
      </c>
      <c r="I2865" s="39">
        <v>51</v>
      </c>
      <c r="J2865" s="39">
        <v>55</v>
      </c>
      <c r="K2865" s="39">
        <v>59</v>
      </c>
      <c r="L2865" s="39">
        <v>67</v>
      </c>
      <c r="M2865" s="39">
        <v>57</v>
      </c>
      <c r="N2865" s="39">
        <v>61</v>
      </c>
    </row>
    <row r="2866" spans="1:14" x14ac:dyDescent="0.25">
      <c r="A2866" s="39" t="s">
        <v>135</v>
      </c>
      <c r="B2866" s="39" t="s">
        <v>135</v>
      </c>
      <c r="C2866" s="39">
        <v>7309000</v>
      </c>
      <c r="D2866" s="39">
        <v>12</v>
      </c>
      <c r="E2866" s="39">
        <v>56</v>
      </c>
      <c r="F2866" s="39">
        <v>60</v>
      </c>
      <c r="G2866" s="39">
        <v>73</v>
      </c>
      <c r="H2866" s="39">
        <v>70</v>
      </c>
      <c r="I2866" s="39">
        <v>51</v>
      </c>
      <c r="J2866" s="39">
        <v>48</v>
      </c>
      <c r="K2866" s="39">
        <v>52</v>
      </c>
      <c r="L2866" s="39">
        <v>55</v>
      </c>
      <c r="M2866" s="39">
        <v>64</v>
      </c>
      <c r="N2866" s="39">
        <v>54</v>
      </c>
    </row>
    <row r="2867" spans="1:14" x14ac:dyDescent="0.25">
      <c r="A2867" s="39" t="s">
        <v>135</v>
      </c>
      <c r="B2867" s="39" t="s">
        <v>135</v>
      </c>
      <c r="C2867" s="39">
        <v>7309000</v>
      </c>
      <c r="D2867" s="39">
        <v>2</v>
      </c>
      <c r="E2867" s="39">
        <v>50</v>
      </c>
      <c r="F2867" s="39">
        <v>58</v>
      </c>
      <c r="G2867" s="39">
        <v>49</v>
      </c>
      <c r="H2867" s="39">
        <v>47</v>
      </c>
      <c r="I2867" s="39">
        <v>46</v>
      </c>
      <c r="J2867" s="39">
        <v>47</v>
      </c>
      <c r="K2867" s="39">
        <v>47</v>
      </c>
      <c r="L2867" s="39">
        <v>47</v>
      </c>
      <c r="M2867" s="39">
        <v>47</v>
      </c>
      <c r="N2867" s="39">
        <v>47</v>
      </c>
    </row>
    <row r="2868" spans="1:14" x14ac:dyDescent="0.25">
      <c r="A2868" s="39" t="s">
        <v>135</v>
      </c>
      <c r="B2868" s="39" t="s">
        <v>135</v>
      </c>
      <c r="C2868" s="39">
        <v>7309000</v>
      </c>
      <c r="D2868" s="39">
        <v>3</v>
      </c>
      <c r="E2868" s="39">
        <v>48</v>
      </c>
      <c r="F2868" s="39">
        <v>51</v>
      </c>
      <c r="G2868" s="39">
        <v>59</v>
      </c>
      <c r="H2868" s="39">
        <v>50</v>
      </c>
      <c r="I2868" s="39">
        <v>48</v>
      </c>
      <c r="J2868" s="39">
        <v>47</v>
      </c>
      <c r="K2868" s="39">
        <v>48</v>
      </c>
      <c r="L2868" s="39">
        <v>48</v>
      </c>
      <c r="M2868" s="39">
        <v>48</v>
      </c>
      <c r="N2868" s="39">
        <v>48</v>
      </c>
    </row>
    <row r="2869" spans="1:14" x14ac:dyDescent="0.25">
      <c r="A2869" s="39" t="s">
        <v>135</v>
      </c>
      <c r="B2869" s="39" t="s">
        <v>135</v>
      </c>
      <c r="C2869" s="39">
        <v>7309000</v>
      </c>
      <c r="D2869" s="39">
        <v>4</v>
      </c>
      <c r="E2869" s="39">
        <v>60</v>
      </c>
      <c r="F2869" s="39">
        <v>51</v>
      </c>
      <c r="G2869" s="39">
        <v>54</v>
      </c>
      <c r="H2869" s="39">
        <v>63</v>
      </c>
      <c r="I2869" s="39">
        <v>53</v>
      </c>
      <c r="J2869" s="39">
        <v>51</v>
      </c>
      <c r="K2869" s="39">
        <v>50</v>
      </c>
      <c r="L2869" s="39">
        <v>51</v>
      </c>
      <c r="M2869" s="39">
        <v>51</v>
      </c>
      <c r="N2869" s="39">
        <v>51</v>
      </c>
    </row>
    <row r="2870" spans="1:14" x14ac:dyDescent="0.25">
      <c r="A2870" s="39" t="s">
        <v>135</v>
      </c>
      <c r="B2870" s="39" t="s">
        <v>135</v>
      </c>
      <c r="C2870" s="39">
        <v>7309000</v>
      </c>
      <c r="D2870" s="39">
        <v>5</v>
      </c>
      <c r="E2870" s="39">
        <v>54</v>
      </c>
      <c r="F2870" s="39">
        <v>63</v>
      </c>
      <c r="G2870" s="39">
        <v>53</v>
      </c>
      <c r="H2870" s="39">
        <v>57</v>
      </c>
      <c r="I2870" s="39">
        <v>66</v>
      </c>
      <c r="J2870" s="39">
        <v>55</v>
      </c>
      <c r="K2870" s="39">
        <v>53</v>
      </c>
      <c r="L2870" s="39">
        <v>52</v>
      </c>
      <c r="M2870" s="39">
        <v>53</v>
      </c>
      <c r="N2870" s="39">
        <v>53</v>
      </c>
    </row>
    <row r="2871" spans="1:14" x14ac:dyDescent="0.25">
      <c r="A2871" s="39" t="s">
        <v>135</v>
      </c>
      <c r="B2871" s="39" t="s">
        <v>135</v>
      </c>
      <c r="C2871" s="39">
        <v>7309000</v>
      </c>
      <c r="D2871" s="39">
        <v>6</v>
      </c>
      <c r="E2871" s="39">
        <v>52</v>
      </c>
      <c r="F2871" s="39">
        <v>55</v>
      </c>
      <c r="G2871" s="39">
        <v>63</v>
      </c>
      <c r="H2871" s="39">
        <v>54</v>
      </c>
      <c r="I2871" s="39">
        <v>57</v>
      </c>
      <c r="J2871" s="39">
        <v>66</v>
      </c>
      <c r="K2871" s="39">
        <v>56</v>
      </c>
      <c r="L2871" s="39">
        <v>54</v>
      </c>
      <c r="M2871" s="39">
        <v>53</v>
      </c>
      <c r="N2871" s="39">
        <v>54</v>
      </c>
    </row>
    <row r="2872" spans="1:14" x14ac:dyDescent="0.25">
      <c r="A2872" s="39" t="s">
        <v>135</v>
      </c>
      <c r="B2872" s="39" t="s">
        <v>135</v>
      </c>
      <c r="C2872" s="39">
        <v>7309000</v>
      </c>
      <c r="D2872" s="39">
        <v>7</v>
      </c>
      <c r="E2872" s="39">
        <v>49</v>
      </c>
      <c r="F2872" s="39">
        <v>52</v>
      </c>
      <c r="G2872" s="39">
        <v>56</v>
      </c>
      <c r="H2872" s="39">
        <v>64</v>
      </c>
      <c r="I2872" s="39">
        <v>55</v>
      </c>
      <c r="J2872" s="39">
        <v>58</v>
      </c>
      <c r="K2872" s="39">
        <v>67</v>
      </c>
      <c r="L2872" s="39">
        <v>57</v>
      </c>
      <c r="M2872" s="39">
        <v>55</v>
      </c>
      <c r="N2872" s="39">
        <v>53</v>
      </c>
    </row>
    <row r="2873" spans="1:14" x14ac:dyDescent="0.25">
      <c r="A2873" s="39" t="s">
        <v>135</v>
      </c>
      <c r="B2873" s="39" t="s">
        <v>135</v>
      </c>
      <c r="C2873" s="39">
        <v>7309000</v>
      </c>
      <c r="D2873" s="39">
        <v>8</v>
      </c>
      <c r="E2873" s="39">
        <v>53</v>
      </c>
      <c r="F2873" s="39">
        <v>50</v>
      </c>
      <c r="G2873" s="39">
        <v>54</v>
      </c>
      <c r="H2873" s="39">
        <v>58</v>
      </c>
      <c r="I2873" s="39">
        <v>66</v>
      </c>
      <c r="J2873" s="39">
        <v>56</v>
      </c>
      <c r="K2873" s="39">
        <v>60</v>
      </c>
      <c r="L2873" s="39">
        <v>69</v>
      </c>
      <c r="M2873" s="39">
        <v>59</v>
      </c>
      <c r="N2873" s="39">
        <v>56</v>
      </c>
    </row>
    <row r="2874" spans="1:14" x14ac:dyDescent="0.25">
      <c r="A2874" s="39" t="s">
        <v>135</v>
      </c>
      <c r="B2874" s="39" t="s">
        <v>135</v>
      </c>
      <c r="C2874" s="39">
        <v>7309000</v>
      </c>
      <c r="D2874" s="39">
        <v>9</v>
      </c>
      <c r="E2874" s="39">
        <v>75</v>
      </c>
      <c r="F2874" s="39">
        <v>54</v>
      </c>
      <c r="G2874" s="39">
        <v>52</v>
      </c>
      <c r="H2874" s="39">
        <v>55</v>
      </c>
      <c r="I2874" s="39">
        <v>59</v>
      </c>
      <c r="J2874" s="39">
        <v>68</v>
      </c>
      <c r="K2874" s="39">
        <v>58</v>
      </c>
      <c r="L2874" s="39">
        <v>62</v>
      </c>
      <c r="M2874" s="39">
        <v>71</v>
      </c>
      <c r="N2874" s="39">
        <v>60</v>
      </c>
    </row>
    <row r="2875" spans="1:14" x14ac:dyDescent="0.25">
      <c r="A2875" s="39" t="s">
        <v>135</v>
      </c>
      <c r="B2875" s="39" t="s">
        <v>135</v>
      </c>
      <c r="C2875" s="39">
        <v>7310000</v>
      </c>
      <c r="D2875" s="39">
        <v>0</v>
      </c>
      <c r="E2875" s="39">
        <v>53</v>
      </c>
      <c r="F2875" s="39">
        <v>51</v>
      </c>
      <c r="G2875" s="39">
        <v>49</v>
      </c>
      <c r="H2875" s="39">
        <v>51</v>
      </c>
      <c r="I2875" s="39">
        <v>51</v>
      </c>
      <c r="J2875" s="39">
        <v>51</v>
      </c>
      <c r="K2875" s="39">
        <v>51</v>
      </c>
      <c r="L2875" s="39">
        <v>51</v>
      </c>
      <c r="M2875" s="39">
        <v>51</v>
      </c>
      <c r="N2875" s="39">
        <v>51</v>
      </c>
    </row>
    <row r="2876" spans="1:14" x14ac:dyDescent="0.25">
      <c r="A2876" s="39" t="s">
        <v>135</v>
      </c>
      <c r="B2876" s="39" t="s">
        <v>135</v>
      </c>
      <c r="C2876" s="39">
        <v>7310000</v>
      </c>
      <c r="D2876" s="39">
        <v>1</v>
      </c>
      <c r="E2876" s="39">
        <v>46</v>
      </c>
      <c r="F2876" s="39">
        <v>50</v>
      </c>
      <c r="G2876" s="39">
        <v>48</v>
      </c>
      <c r="H2876" s="39">
        <v>46</v>
      </c>
      <c r="I2876" s="39">
        <v>48</v>
      </c>
      <c r="J2876" s="39">
        <v>48</v>
      </c>
      <c r="K2876" s="39">
        <v>48</v>
      </c>
      <c r="L2876" s="39">
        <v>48</v>
      </c>
      <c r="M2876" s="39">
        <v>48</v>
      </c>
      <c r="N2876" s="39">
        <v>48</v>
      </c>
    </row>
    <row r="2877" spans="1:14" x14ac:dyDescent="0.25">
      <c r="A2877" s="39" t="s">
        <v>135</v>
      </c>
      <c r="B2877" s="39" t="s">
        <v>135</v>
      </c>
      <c r="C2877" s="39">
        <v>7310000</v>
      </c>
      <c r="D2877" s="39">
        <v>10</v>
      </c>
      <c r="E2877" s="39">
        <v>66</v>
      </c>
      <c r="F2877" s="39">
        <v>66</v>
      </c>
      <c r="G2877" s="39">
        <v>52</v>
      </c>
      <c r="H2877" s="39">
        <v>48</v>
      </c>
      <c r="I2877" s="39">
        <v>53</v>
      </c>
      <c r="J2877" s="39">
        <v>66</v>
      </c>
      <c r="K2877" s="39">
        <v>65</v>
      </c>
      <c r="L2877" s="39">
        <v>49</v>
      </c>
      <c r="M2877" s="39">
        <v>70</v>
      </c>
      <c r="N2877" s="39">
        <v>51</v>
      </c>
    </row>
    <row r="2878" spans="1:14" x14ac:dyDescent="0.25">
      <c r="A2878" s="39" t="s">
        <v>135</v>
      </c>
      <c r="B2878" s="39" t="s">
        <v>135</v>
      </c>
      <c r="C2878" s="39">
        <v>7310000</v>
      </c>
      <c r="D2878" s="39">
        <v>11</v>
      </c>
      <c r="E2878" s="39">
        <v>62</v>
      </c>
      <c r="F2878" s="39">
        <v>59</v>
      </c>
      <c r="G2878" s="39">
        <v>60</v>
      </c>
      <c r="H2878" s="39">
        <v>47</v>
      </c>
      <c r="I2878" s="39">
        <v>44</v>
      </c>
      <c r="J2878" s="39">
        <v>48</v>
      </c>
      <c r="K2878" s="39">
        <v>59</v>
      </c>
      <c r="L2878" s="39">
        <v>59</v>
      </c>
      <c r="M2878" s="39">
        <v>44</v>
      </c>
      <c r="N2878" s="39">
        <v>63</v>
      </c>
    </row>
    <row r="2879" spans="1:14" x14ac:dyDescent="0.25">
      <c r="A2879" s="39" t="s">
        <v>135</v>
      </c>
      <c r="B2879" s="39" t="s">
        <v>135</v>
      </c>
      <c r="C2879" s="39">
        <v>7310000</v>
      </c>
      <c r="D2879" s="39">
        <v>12</v>
      </c>
      <c r="E2879" s="39">
        <v>61</v>
      </c>
      <c r="F2879" s="39">
        <v>62</v>
      </c>
      <c r="G2879" s="39">
        <v>59</v>
      </c>
      <c r="H2879" s="39">
        <v>59</v>
      </c>
      <c r="I2879" s="39">
        <v>47</v>
      </c>
      <c r="J2879" s="39">
        <v>44</v>
      </c>
      <c r="K2879" s="39">
        <v>48</v>
      </c>
      <c r="L2879" s="39">
        <v>59</v>
      </c>
      <c r="M2879" s="39">
        <v>58</v>
      </c>
      <c r="N2879" s="39">
        <v>44</v>
      </c>
    </row>
    <row r="2880" spans="1:14" x14ac:dyDescent="0.25">
      <c r="A2880" s="39" t="s">
        <v>135</v>
      </c>
      <c r="B2880" s="39" t="s">
        <v>135</v>
      </c>
      <c r="C2880" s="39">
        <v>7310000</v>
      </c>
      <c r="D2880" s="39">
        <v>2</v>
      </c>
      <c r="E2880" s="39">
        <v>65</v>
      </c>
      <c r="F2880" s="39">
        <v>48</v>
      </c>
      <c r="G2880" s="39">
        <v>51</v>
      </c>
      <c r="H2880" s="39">
        <v>50</v>
      </c>
      <c r="I2880" s="39">
        <v>48</v>
      </c>
      <c r="J2880" s="39">
        <v>50</v>
      </c>
      <c r="K2880" s="39">
        <v>50</v>
      </c>
      <c r="L2880" s="39">
        <v>50</v>
      </c>
      <c r="M2880" s="39">
        <v>50</v>
      </c>
      <c r="N2880" s="39">
        <v>50</v>
      </c>
    </row>
    <row r="2881" spans="1:14" x14ac:dyDescent="0.25">
      <c r="A2881" s="39" t="s">
        <v>135</v>
      </c>
      <c r="B2881" s="39" t="s">
        <v>135</v>
      </c>
      <c r="C2881" s="39">
        <v>7310000</v>
      </c>
      <c r="D2881" s="39">
        <v>3</v>
      </c>
      <c r="E2881" s="39">
        <v>46</v>
      </c>
      <c r="F2881" s="39">
        <v>65</v>
      </c>
      <c r="G2881" s="39">
        <v>48</v>
      </c>
      <c r="H2881" s="39">
        <v>51</v>
      </c>
      <c r="I2881" s="39">
        <v>50</v>
      </c>
      <c r="J2881" s="39">
        <v>48</v>
      </c>
      <c r="K2881" s="39">
        <v>50</v>
      </c>
      <c r="L2881" s="39">
        <v>50</v>
      </c>
      <c r="M2881" s="39">
        <v>50</v>
      </c>
      <c r="N2881" s="39">
        <v>50</v>
      </c>
    </row>
    <row r="2882" spans="1:14" x14ac:dyDescent="0.25">
      <c r="A2882" s="39" t="s">
        <v>135</v>
      </c>
      <c r="B2882" s="39" t="s">
        <v>135</v>
      </c>
      <c r="C2882" s="39">
        <v>7310000</v>
      </c>
      <c r="D2882" s="39">
        <v>4</v>
      </c>
      <c r="E2882" s="39">
        <v>60</v>
      </c>
      <c r="F2882" s="39">
        <v>46</v>
      </c>
      <c r="G2882" s="39">
        <v>65</v>
      </c>
      <c r="H2882" s="39">
        <v>47</v>
      </c>
      <c r="I2882" s="39">
        <v>51</v>
      </c>
      <c r="J2882" s="39">
        <v>49</v>
      </c>
      <c r="K2882" s="39">
        <v>48</v>
      </c>
      <c r="L2882" s="39">
        <v>49</v>
      </c>
      <c r="M2882" s="39">
        <v>49</v>
      </c>
      <c r="N2882" s="39">
        <v>49</v>
      </c>
    </row>
    <row r="2883" spans="1:14" x14ac:dyDescent="0.25">
      <c r="A2883" s="39" t="s">
        <v>135</v>
      </c>
      <c r="B2883" s="39" t="s">
        <v>135</v>
      </c>
      <c r="C2883" s="39">
        <v>7310000</v>
      </c>
      <c r="D2883" s="39">
        <v>5</v>
      </c>
      <c r="E2883" s="39">
        <v>64</v>
      </c>
      <c r="F2883" s="39">
        <v>63</v>
      </c>
      <c r="G2883" s="39">
        <v>48</v>
      </c>
      <c r="H2883" s="39">
        <v>68</v>
      </c>
      <c r="I2883" s="39">
        <v>49</v>
      </c>
      <c r="J2883" s="39">
        <v>53</v>
      </c>
      <c r="K2883" s="39">
        <v>52</v>
      </c>
      <c r="L2883" s="39">
        <v>50</v>
      </c>
      <c r="M2883" s="39">
        <v>52</v>
      </c>
      <c r="N2883" s="39">
        <v>52</v>
      </c>
    </row>
    <row r="2884" spans="1:14" x14ac:dyDescent="0.25">
      <c r="A2884" s="39" t="s">
        <v>135</v>
      </c>
      <c r="B2884" s="39" t="s">
        <v>135</v>
      </c>
      <c r="C2884" s="39">
        <v>7310000</v>
      </c>
      <c r="D2884" s="39">
        <v>6</v>
      </c>
      <c r="E2884" s="39">
        <v>52</v>
      </c>
      <c r="F2884" s="39">
        <v>64</v>
      </c>
      <c r="G2884" s="39">
        <v>63</v>
      </c>
      <c r="H2884" s="39">
        <v>48</v>
      </c>
      <c r="I2884" s="39">
        <v>68</v>
      </c>
      <c r="J2884" s="39">
        <v>49</v>
      </c>
      <c r="K2884" s="39">
        <v>53</v>
      </c>
      <c r="L2884" s="39">
        <v>51</v>
      </c>
      <c r="M2884" s="39">
        <v>50</v>
      </c>
      <c r="N2884" s="39">
        <v>51</v>
      </c>
    </row>
    <row r="2885" spans="1:14" x14ac:dyDescent="0.25">
      <c r="A2885" s="39" t="s">
        <v>135</v>
      </c>
      <c r="B2885" s="39" t="s">
        <v>135</v>
      </c>
      <c r="C2885" s="39">
        <v>7310000</v>
      </c>
      <c r="D2885" s="39">
        <v>7</v>
      </c>
      <c r="E2885" s="39">
        <v>49</v>
      </c>
      <c r="F2885" s="39">
        <v>54</v>
      </c>
      <c r="G2885" s="39">
        <v>66</v>
      </c>
      <c r="H2885" s="39">
        <v>65</v>
      </c>
      <c r="I2885" s="39">
        <v>49</v>
      </c>
      <c r="J2885" s="39">
        <v>70</v>
      </c>
      <c r="K2885" s="39">
        <v>51</v>
      </c>
      <c r="L2885" s="39">
        <v>55</v>
      </c>
      <c r="M2885" s="39">
        <v>53</v>
      </c>
      <c r="N2885" s="39">
        <v>51</v>
      </c>
    </row>
    <row r="2886" spans="1:14" x14ac:dyDescent="0.25">
      <c r="A2886" s="39" t="s">
        <v>135</v>
      </c>
      <c r="B2886" s="39" t="s">
        <v>135</v>
      </c>
      <c r="C2886" s="39">
        <v>7310000</v>
      </c>
      <c r="D2886" s="39">
        <v>8</v>
      </c>
      <c r="E2886" s="39">
        <v>50</v>
      </c>
      <c r="F2886" s="39">
        <v>47</v>
      </c>
      <c r="G2886" s="39">
        <v>52</v>
      </c>
      <c r="H2886" s="39">
        <v>64</v>
      </c>
      <c r="I2886" s="39">
        <v>63</v>
      </c>
      <c r="J2886" s="39">
        <v>48</v>
      </c>
      <c r="K2886" s="39">
        <v>68</v>
      </c>
      <c r="L2886" s="39">
        <v>49</v>
      </c>
      <c r="M2886" s="39">
        <v>53</v>
      </c>
      <c r="N2886" s="39">
        <v>51</v>
      </c>
    </row>
    <row r="2887" spans="1:14" x14ac:dyDescent="0.25">
      <c r="A2887" s="39" t="s">
        <v>135</v>
      </c>
      <c r="B2887" s="39" t="s">
        <v>135</v>
      </c>
      <c r="C2887" s="39">
        <v>7310000</v>
      </c>
      <c r="D2887" s="39">
        <v>9</v>
      </c>
      <c r="E2887" s="39">
        <v>65</v>
      </c>
      <c r="F2887" s="39">
        <v>51</v>
      </c>
      <c r="G2887" s="39">
        <v>48</v>
      </c>
      <c r="H2887" s="39">
        <v>53</v>
      </c>
      <c r="I2887" s="39">
        <v>65</v>
      </c>
      <c r="J2887" s="39">
        <v>64</v>
      </c>
      <c r="K2887" s="39">
        <v>49</v>
      </c>
      <c r="L2887" s="39">
        <v>69</v>
      </c>
      <c r="M2887" s="39">
        <v>50</v>
      </c>
      <c r="N2887" s="39">
        <v>54</v>
      </c>
    </row>
    <row r="2888" spans="1:14" x14ac:dyDescent="0.25">
      <c r="A2888" s="39" t="s">
        <v>135</v>
      </c>
      <c r="B2888" s="39" t="s">
        <v>135</v>
      </c>
      <c r="C2888" s="39">
        <v>7311000</v>
      </c>
      <c r="D2888" s="39">
        <v>0</v>
      </c>
      <c r="E2888" s="39">
        <v>311</v>
      </c>
      <c r="F2888" s="39">
        <v>302</v>
      </c>
      <c r="G2888" s="39">
        <v>290</v>
      </c>
      <c r="H2888" s="39">
        <v>301</v>
      </c>
      <c r="I2888" s="39">
        <v>301</v>
      </c>
      <c r="J2888" s="39">
        <v>301</v>
      </c>
      <c r="K2888" s="39">
        <v>301</v>
      </c>
      <c r="L2888" s="39">
        <v>301</v>
      </c>
      <c r="M2888" s="39">
        <v>301</v>
      </c>
      <c r="N2888" s="39">
        <v>301</v>
      </c>
    </row>
    <row r="2889" spans="1:14" x14ac:dyDescent="0.25">
      <c r="A2889" s="39" t="s">
        <v>135</v>
      </c>
      <c r="B2889" s="39" t="s">
        <v>135</v>
      </c>
      <c r="C2889" s="39">
        <v>7311000</v>
      </c>
      <c r="D2889" s="39">
        <v>1</v>
      </c>
      <c r="E2889" s="39">
        <v>308</v>
      </c>
      <c r="F2889" s="39">
        <v>306</v>
      </c>
      <c r="G2889" s="39">
        <v>296</v>
      </c>
      <c r="H2889" s="39">
        <v>285</v>
      </c>
      <c r="I2889" s="39">
        <v>296</v>
      </c>
      <c r="J2889" s="39">
        <v>296</v>
      </c>
      <c r="K2889" s="39">
        <v>296</v>
      </c>
      <c r="L2889" s="39">
        <v>296</v>
      </c>
      <c r="M2889" s="39">
        <v>296</v>
      </c>
      <c r="N2889" s="39">
        <v>296</v>
      </c>
    </row>
    <row r="2890" spans="1:14" x14ac:dyDescent="0.25">
      <c r="A2890" s="39" t="s">
        <v>135</v>
      </c>
      <c r="B2890" s="39" t="s">
        <v>135</v>
      </c>
      <c r="C2890" s="39">
        <v>7311000</v>
      </c>
      <c r="D2890" s="39">
        <v>10</v>
      </c>
      <c r="E2890" s="39">
        <v>333</v>
      </c>
      <c r="F2890" s="39">
        <v>323</v>
      </c>
      <c r="G2890" s="39">
        <v>348</v>
      </c>
      <c r="H2890" s="39">
        <v>323</v>
      </c>
      <c r="I2890" s="39">
        <v>279</v>
      </c>
      <c r="J2890" s="39">
        <v>289</v>
      </c>
      <c r="K2890" s="39">
        <v>285</v>
      </c>
      <c r="L2890" s="39">
        <v>278</v>
      </c>
      <c r="M2890" s="39">
        <v>297</v>
      </c>
      <c r="N2890" s="39">
        <v>271</v>
      </c>
    </row>
    <row r="2891" spans="1:14" x14ac:dyDescent="0.25">
      <c r="A2891" s="39" t="s">
        <v>135</v>
      </c>
      <c r="B2891" s="39" t="s">
        <v>135</v>
      </c>
      <c r="C2891" s="39">
        <v>7311000</v>
      </c>
      <c r="D2891" s="39">
        <v>11</v>
      </c>
      <c r="E2891" s="39">
        <v>247</v>
      </c>
      <c r="F2891" s="39">
        <v>308</v>
      </c>
      <c r="G2891" s="39">
        <v>299</v>
      </c>
      <c r="H2891" s="39">
        <v>322</v>
      </c>
      <c r="I2891" s="39">
        <v>299</v>
      </c>
      <c r="J2891" s="39">
        <v>258</v>
      </c>
      <c r="K2891" s="39">
        <v>268</v>
      </c>
      <c r="L2891" s="39">
        <v>264</v>
      </c>
      <c r="M2891" s="39">
        <v>258</v>
      </c>
      <c r="N2891" s="39">
        <v>275</v>
      </c>
    </row>
    <row r="2892" spans="1:14" x14ac:dyDescent="0.25">
      <c r="A2892" s="39" t="s">
        <v>135</v>
      </c>
      <c r="B2892" s="39" t="s">
        <v>135</v>
      </c>
      <c r="C2892" s="39">
        <v>7311000</v>
      </c>
      <c r="D2892" s="39">
        <v>12</v>
      </c>
      <c r="E2892" s="39">
        <v>237</v>
      </c>
      <c r="F2892" s="39">
        <v>235</v>
      </c>
      <c r="G2892" s="39">
        <v>293</v>
      </c>
      <c r="H2892" s="39">
        <v>284</v>
      </c>
      <c r="I2892" s="39">
        <v>306</v>
      </c>
      <c r="J2892" s="39">
        <v>284</v>
      </c>
      <c r="K2892" s="39">
        <v>245</v>
      </c>
      <c r="L2892" s="39">
        <v>254</v>
      </c>
      <c r="M2892" s="39">
        <v>251</v>
      </c>
      <c r="N2892" s="39">
        <v>245</v>
      </c>
    </row>
    <row r="2893" spans="1:14" x14ac:dyDescent="0.25">
      <c r="A2893" s="39" t="s">
        <v>135</v>
      </c>
      <c r="B2893" s="39" t="s">
        <v>135</v>
      </c>
      <c r="C2893" s="39">
        <v>7311000</v>
      </c>
      <c r="D2893" s="39">
        <v>2</v>
      </c>
      <c r="E2893" s="39">
        <v>330</v>
      </c>
      <c r="F2893" s="39">
        <v>301</v>
      </c>
      <c r="G2893" s="39">
        <v>298</v>
      </c>
      <c r="H2893" s="39">
        <v>289</v>
      </c>
      <c r="I2893" s="39">
        <v>278</v>
      </c>
      <c r="J2893" s="39">
        <v>289</v>
      </c>
      <c r="K2893" s="39">
        <v>289</v>
      </c>
      <c r="L2893" s="39">
        <v>289</v>
      </c>
      <c r="M2893" s="39">
        <v>289</v>
      </c>
      <c r="N2893" s="39">
        <v>289</v>
      </c>
    </row>
    <row r="2894" spans="1:14" x14ac:dyDescent="0.25">
      <c r="A2894" s="39" t="s">
        <v>135</v>
      </c>
      <c r="B2894" s="39" t="s">
        <v>135</v>
      </c>
      <c r="C2894" s="39">
        <v>7311000</v>
      </c>
      <c r="D2894" s="39">
        <v>3</v>
      </c>
      <c r="E2894" s="39">
        <v>301</v>
      </c>
      <c r="F2894" s="39">
        <v>321</v>
      </c>
      <c r="G2894" s="39">
        <v>293</v>
      </c>
      <c r="H2894" s="39">
        <v>290</v>
      </c>
      <c r="I2894" s="39">
        <v>281</v>
      </c>
      <c r="J2894" s="39">
        <v>271</v>
      </c>
      <c r="K2894" s="39">
        <v>281</v>
      </c>
      <c r="L2894" s="39">
        <v>281</v>
      </c>
      <c r="M2894" s="39">
        <v>281</v>
      </c>
      <c r="N2894" s="39">
        <v>281</v>
      </c>
    </row>
    <row r="2895" spans="1:14" x14ac:dyDescent="0.25">
      <c r="A2895" s="39" t="s">
        <v>135</v>
      </c>
      <c r="B2895" s="39" t="s">
        <v>135</v>
      </c>
      <c r="C2895" s="39">
        <v>7311000</v>
      </c>
      <c r="D2895" s="39">
        <v>4</v>
      </c>
      <c r="E2895" s="39">
        <v>308</v>
      </c>
      <c r="F2895" s="39">
        <v>300</v>
      </c>
      <c r="G2895" s="39">
        <v>321</v>
      </c>
      <c r="H2895" s="39">
        <v>292</v>
      </c>
      <c r="I2895" s="39">
        <v>290</v>
      </c>
      <c r="J2895" s="39">
        <v>281</v>
      </c>
      <c r="K2895" s="39">
        <v>271</v>
      </c>
      <c r="L2895" s="39">
        <v>280</v>
      </c>
      <c r="M2895" s="39">
        <v>280</v>
      </c>
      <c r="N2895" s="39">
        <v>280</v>
      </c>
    </row>
    <row r="2896" spans="1:14" x14ac:dyDescent="0.25">
      <c r="A2896" s="39" t="s">
        <v>135</v>
      </c>
      <c r="B2896" s="39" t="s">
        <v>135</v>
      </c>
      <c r="C2896" s="39">
        <v>7311000</v>
      </c>
      <c r="D2896" s="39">
        <v>5</v>
      </c>
      <c r="E2896" s="39">
        <v>305</v>
      </c>
      <c r="F2896" s="39">
        <v>301</v>
      </c>
      <c r="G2896" s="39">
        <v>293</v>
      </c>
      <c r="H2896" s="39">
        <v>313</v>
      </c>
      <c r="I2896" s="39">
        <v>286</v>
      </c>
      <c r="J2896" s="39">
        <v>283</v>
      </c>
      <c r="K2896" s="39">
        <v>274</v>
      </c>
      <c r="L2896" s="39">
        <v>264</v>
      </c>
      <c r="M2896" s="39">
        <v>274</v>
      </c>
      <c r="N2896" s="39">
        <v>274</v>
      </c>
    </row>
    <row r="2897" spans="1:14" x14ac:dyDescent="0.25">
      <c r="A2897" s="39" t="s">
        <v>135</v>
      </c>
      <c r="B2897" s="39" t="s">
        <v>135</v>
      </c>
      <c r="C2897" s="39">
        <v>7311000</v>
      </c>
      <c r="D2897" s="39">
        <v>6</v>
      </c>
      <c r="E2897" s="39">
        <v>285</v>
      </c>
      <c r="F2897" s="39">
        <v>295</v>
      </c>
      <c r="G2897" s="39">
        <v>291</v>
      </c>
      <c r="H2897" s="39">
        <v>284</v>
      </c>
      <c r="I2897" s="39">
        <v>303</v>
      </c>
      <c r="J2897" s="39">
        <v>277</v>
      </c>
      <c r="K2897" s="39">
        <v>274</v>
      </c>
      <c r="L2897" s="39">
        <v>266</v>
      </c>
      <c r="M2897" s="39">
        <v>256</v>
      </c>
      <c r="N2897" s="39">
        <v>265</v>
      </c>
    </row>
    <row r="2898" spans="1:14" x14ac:dyDescent="0.25">
      <c r="A2898" s="39" t="s">
        <v>135</v>
      </c>
      <c r="B2898" s="39" t="s">
        <v>135</v>
      </c>
      <c r="C2898" s="39">
        <v>7311000</v>
      </c>
      <c r="D2898" s="39">
        <v>7</v>
      </c>
      <c r="E2898" s="39">
        <v>338</v>
      </c>
      <c r="F2898" s="39">
        <v>292</v>
      </c>
      <c r="G2898" s="39">
        <v>303</v>
      </c>
      <c r="H2898" s="39">
        <v>299</v>
      </c>
      <c r="I2898" s="39">
        <v>291</v>
      </c>
      <c r="J2898" s="39">
        <v>311</v>
      </c>
      <c r="K2898" s="39">
        <v>284</v>
      </c>
      <c r="L2898" s="39">
        <v>281</v>
      </c>
      <c r="M2898" s="39">
        <v>272</v>
      </c>
      <c r="N2898" s="39">
        <v>262</v>
      </c>
    </row>
    <row r="2899" spans="1:14" x14ac:dyDescent="0.25">
      <c r="A2899" s="39" t="s">
        <v>135</v>
      </c>
      <c r="B2899" s="39" t="s">
        <v>135</v>
      </c>
      <c r="C2899" s="39">
        <v>7311000</v>
      </c>
      <c r="D2899" s="39">
        <v>8</v>
      </c>
      <c r="E2899" s="39">
        <v>355</v>
      </c>
      <c r="F2899" s="39">
        <v>330</v>
      </c>
      <c r="G2899" s="39">
        <v>285</v>
      </c>
      <c r="H2899" s="39">
        <v>295</v>
      </c>
      <c r="I2899" s="39">
        <v>291</v>
      </c>
      <c r="J2899" s="39">
        <v>284</v>
      </c>
      <c r="K2899" s="39">
        <v>303</v>
      </c>
      <c r="L2899" s="39">
        <v>277</v>
      </c>
      <c r="M2899" s="39">
        <v>274</v>
      </c>
      <c r="N2899" s="39">
        <v>266</v>
      </c>
    </row>
    <row r="2900" spans="1:14" x14ac:dyDescent="0.25">
      <c r="A2900" s="39" t="s">
        <v>135</v>
      </c>
      <c r="B2900" s="39" t="s">
        <v>135</v>
      </c>
      <c r="C2900" s="39">
        <v>7311000</v>
      </c>
      <c r="D2900" s="39">
        <v>9</v>
      </c>
      <c r="E2900" s="39">
        <v>343</v>
      </c>
      <c r="F2900" s="39">
        <v>369</v>
      </c>
      <c r="G2900" s="39">
        <v>343</v>
      </c>
      <c r="H2900" s="39">
        <v>296</v>
      </c>
      <c r="I2900" s="39">
        <v>307</v>
      </c>
      <c r="J2900" s="39">
        <v>302</v>
      </c>
      <c r="K2900" s="39">
        <v>295</v>
      </c>
      <c r="L2900" s="39">
        <v>315</v>
      </c>
      <c r="M2900" s="39">
        <v>287</v>
      </c>
      <c r="N2900" s="39">
        <v>285</v>
      </c>
    </row>
    <row r="2901" spans="1:14" x14ac:dyDescent="0.25">
      <c r="A2901" s="39" t="s">
        <v>135</v>
      </c>
      <c r="B2901" s="39" t="s">
        <v>135</v>
      </c>
      <c r="C2901" s="39">
        <v>7401000</v>
      </c>
      <c r="D2901" s="39">
        <v>0</v>
      </c>
      <c r="E2901" s="39">
        <v>26</v>
      </c>
      <c r="F2901" s="39">
        <v>35</v>
      </c>
      <c r="G2901" s="39">
        <v>23</v>
      </c>
      <c r="H2901" s="39">
        <v>28</v>
      </c>
      <c r="I2901" s="39">
        <v>28</v>
      </c>
      <c r="J2901" s="39">
        <v>28</v>
      </c>
      <c r="K2901" s="39">
        <v>28</v>
      </c>
      <c r="L2901" s="39">
        <v>28</v>
      </c>
      <c r="M2901" s="39">
        <v>28</v>
      </c>
      <c r="N2901" s="39">
        <v>28</v>
      </c>
    </row>
    <row r="2902" spans="1:14" x14ac:dyDescent="0.25">
      <c r="A2902" s="39" t="s">
        <v>135</v>
      </c>
      <c r="B2902" s="39" t="s">
        <v>135</v>
      </c>
      <c r="C2902" s="39">
        <v>7401000</v>
      </c>
      <c r="D2902" s="39">
        <v>1</v>
      </c>
      <c r="E2902" s="39">
        <v>29</v>
      </c>
      <c r="F2902" s="39">
        <v>29</v>
      </c>
      <c r="G2902" s="39">
        <v>39</v>
      </c>
      <c r="H2902" s="39">
        <v>25</v>
      </c>
      <c r="I2902" s="39">
        <v>31</v>
      </c>
      <c r="J2902" s="39">
        <v>31</v>
      </c>
      <c r="K2902" s="39">
        <v>31</v>
      </c>
      <c r="L2902" s="39">
        <v>31</v>
      </c>
      <c r="M2902" s="39">
        <v>31</v>
      </c>
      <c r="N2902" s="39">
        <v>31</v>
      </c>
    </row>
    <row r="2903" spans="1:14" x14ac:dyDescent="0.25">
      <c r="A2903" s="39" t="s">
        <v>135</v>
      </c>
      <c r="B2903" s="39" t="s">
        <v>135</v>
      </c>
      <c r="C2903" s="39">
        <v>7401000</v>
      </c>
      <c r="D2903" s="39">
        <v>10</v>
      </c>
      <c r="E2903" s="39">
        <v>27</v>
      </c>
      <c r="F2903" s="39">
        <v>26</v>
      </c>
      <c r="G2903" s="39">
        <v>28</v>
      </c>
      <c r="H2903" s="39">
        <v>24</v>
      </c>
      <c r="I2903" s="39">
        <v>23</v>
      </c>
      <c r="J2903" s="39">
        <v>19</v>
      </c>
      <c r="K2903" s="39">
        <v>23</v>
      </c>
      <c r="L2903" s="39">
        <v>18</v>
      </c>
      <c r="M2903" s="39">
        <v>16</v>
      </c>
      <c r="N2903" s="39">
        <v>20</v>
      </c>
    </row>
    <row r="2904" spans="1:14" x14ac:dyDescent="0.25">
      <c r="A2904" s="39" t="s">
        <v>135</v>
      </c>
      <c r="B2904" s="39" t="s">
        <v>135</v>
      </c>
      <c r="C2904" s="39">
        <v>7401000</v>
      </c>
      <c r="D2904" s="39">
        <v>11</v>
      </c>
      <c r="E2904" s="39">
        <v>21</v>
      </c>
      <c r="F2904" s="39">
        <v>25</v>
      </c>
      <c r="G2904" s="39">
        <v>24</v>
      </c>
      <c r="H2904" s="39">
        <v>26</v>
      </c>
      <c r="I2904" s="39">
        <v>23</v>
      </c>
      <c r="J2904" s="39">
        <v>22</v>
      </c>
      <c r="K2904" s="39">
        <v>17</v>
      </c>
      <c r="L2904" s="39">
        <v>22</v>
      </c>
      <c r="M2904" s="39">
        <v>17</v>
      </c>
      <c r="N2904" s="39">
        <v>15</v>
      </c>
    </row>
    <row r="2905" spans="1:14" x14ac:dyDescent="0.25">
      <c r="A2905" s="39" t="s">
        <v>135</v>
      </c>
      <c r="B2905" s="39" t="s">
        <v>135</v>
      </c>
      <c r="C2905" s="39">
        <v>7401000</v>
      </c>
      <c r="D2905" s="39">
        <v>12</v>
      </c>
      <c r="E2905" s="39">
        <v>18</v>
      </c>
      <c r="F2905" s="39">
        <v>19</v>
      </c>
      <c r="G2905" s="39">
        <v>23</v>
      </c>
      <c r="H2905" s="39">
        <v>21</v>
      </c>
      <c r="I2905" s="39">
        <v>23</v>
      </c>
      <c r="J2905" s="39">
        <v>20</v>
      </c>
      <c r="K2905" s="39">
        <v>20</v>
      </c>
      <c r="L2905" s="39">
        <v>15</v>
      </c>
      <c r="M2905" s="39">
        <v>20</v>
      </c>
      <c r="N2905" s="39">
        <v>15</v>
      </c>
    </row>
    <row r="2906" spans="1:14" x14ac:dyDescent="0.25">
      <c r="A2906" s="39" t="s">
        <v>135</v>
      </c>
      <c r="B2906" s="39" t="s">
        <v>135</v>
      </c>
      <c r="C2906" s="39">
        <v>7401000</v>
      </c>
      <c r="D2906" s="39">
        <v>2</v>
      </c>
      <c r="E2906" s="39">
        <v>21</v>
      </c>
      <c r="F2906" s="39">
        <v>27</v>
      </c>
      <c r="G2906" s="39">
        <v>27</v>
      </c>
      <c r="H2906" s="39">
        <v>36</v>
      </c>
      <c r="I2906" s="39">
        <v>24</v>
      </c>
      <c r="J2906" s="39">
        <v>29</v>
      </c>
      <c r="K2906" s="39">
        <v>29</v>
      </c>
      <c r="L2906" s="39">
        <v>29</v>
      </c>
      <c r="M2906" s="39">
        <v>29</v>
      </c>
      <c r="N2906" s="39">
        <v>29</v>
      </c>
    </row>
    <row r="2907" spans="1:14" x14ac:dyDescent="0.25">
      <c r="A2907" s="39" t="s">
        <v>135</v>
      </c>
      <c r="B2907" s="39" t="s">
        <v>135</v>
      </c>
      <c r="C2907" s="39">
        <v>7401000</v>
      </c>
      <c r="D2907" s="39">
        <v>3</v>
      </c>
      <c r="E2907" s="39">
        <v>23</v>
      </c>
      <c r="F2907" s="39">
        <v>20</v>
      </c>
      <c r="G2907" s="39">
        <v>26</v>
      </c>
      <c r="H2907" s="39">
        <v>26</v>
      </c>
      <c r="I2907" s="39">
        <v>35</v>
      </c>
      <c r="J2907" s="39">
        <v>23</v>
      </c>
      <c r="K2907" s="39">
        <v>28</v>
      </c>
      <c r="L2907" s="39">
        <v>28</v>
      </c>
      <c r="M2907" s="39">
        <v>28</v>
      </c>
      <c r="N2907" s="39">
        <v>28</v>
      </c>
    </row>
    <row r="2908" spans="1:14" x14ac:dyDescent="0.25">
      <c r="A2908" s="39" t="s">
        <v>135</v>
      </c>
      <c r="B2908" s="39" t="s">
        <v>135</v>
      </c>
      <c r="C2908" s="39">
        <v>7401000</v>
      </c>
      <c r="D2908" s="39">
        <v>4</v>
      </c>
      <c r="E2908" s="39">
        <v>28</v>
      </c>
      <c r="F2908" s="39">
        <v>22</v>
      </c>
      <c r="G2908" s="39">
        <v>19</v>
      </c>
      <c r="H2908" s="39">
        <v>24</v>
      </c>
      <c r="I2908" s="39">
        <v>24</v>
      </c>
      <c r="J2908" s="39">
        <v>33</v>
      </c>
      <c r="K2908" s="39">
        <v>21</v>
      </c>
      <c r="L2908" s="39">
        <v>26</v>
      </c>
      <c r="M2908" s="39">
        <v>26</v>
      </c>
      <c r="N2908" s="39">
        <v>26</v>
      </c>
    </row>
    <row r="2909" spans="1:14" x14ac:dyDescent="0.25">
      <c r="A2909" s="39" t="s">
        <v>135</v>
      </c>
      <c r="B2909" s="39" t="s">
        <v>135</v>
      </c>
      <c r="C2909" s="39">
        <v>7401000</v>
      </c>
      <c r="D2909" s="39">
        <v>5</v>
      </c>
      <c r="E2909" s="39">
        <v>22</v>
      </c>
      <c r="F2909" s="39">
        <v>28</v>
      </c>
      <c r="G2909" s="39">
        <v>22</v>
      </c>
      <c r="H2909" s="39">
        <v>19</v>
      </c>
      <c r="I2909" s="39">
        <v>24</v>
      </c>
      <c r="J2909" s="39">
        <v>24</v>
      </c>
      <c r="K2909" s="39">
        <v>33</v>
      </c>
      <c r="L2909" s="39">
        <v>21</v>
      </c>
      <c r="M2909" s="39">
        <v>26</v>
      </c>
      <c r="N2909" s="39">
        <v>26</v>
      </c>
    </row>
    <row r="2910" spans="1:14" x14ac:dyDescent="0.25">
      <c r="A2910" s="39" t="s">
        <v>135</v>
      </c>
      <c r="B2910" s="39" t="s">
        <v>135</v>
      </c>
      <c r="C2910" s="39">
        <v>7401000</v>
      </c>
      <c r="D2910" s="39">
        <v>6</v>
      </c>
      <c r="E2910" s="39">
        <v>27</v>
      </c>
      <c r="F2910" s="39">
        <v>21</v>
      </c>
      <c r="G2910" s="39">
        <v>27</v>
      </c>
      <c r="H2910" s="39">
        <v>21</v>
      </c>
      <c r="I2910" s="39">
        <v>18</v>
      </c>
      <c r="J2910" s="39">
        <v>23</v>
      </c>
      <c r="K2910" s="39">
        <v>23</v>
      </c>
      <c r="L2910" s="39">
        <v>32</v>
      </c>
      <c r="M2910" s="39">
        <v>21</v>
      </c>
      <c r="N2910" s="39">
        <v>25</v>
      </c>
    </row>
    <row r="2911" spans="1:14" x14ac:dyDescent="0.25">
      <c r="A2911" s="39" t="s">
        <v>135</v>
      </c>
      <c r="B2911" s="39" t="s">
        <v>135</v>
      </c>
      <c r="C2911" s="39">
        <v>7401000</v>
      </c>
      <c r="D2911" s="39">
        <v>7</v>
      </c>
      <c r="E2911" s="39">
        <v>25</v>
      </c>
      <c r="F2911" s="39">
        <v>24</v>
      </c>
      <c r="G2911" s="39">
        <v>19</v>
      </c>
      <c r="H2911" s="39">
        <v>24</v>
      </c>
      <c r="I2911" s="39">
        <v>19</v>
      </c>
      <c r="J2911" s="39">
        <v>16</v>
      </c>
      <c r="K2911" s="39">
        <v>21</v>
      </c>
      <c r="L2911" s="39">
        <v>21</v>
      </c>
      <c r="M2911" s="39">
        <v>28</v>
      </c>
      <c r="N2911" s="39">
        <v>18</v>
      </c>
    </row>
    <row r="2912" spans="1:14" x14ac:dyDescent="0.25">
      <c r="A2912" s="39" t="s">
        <v>135</v>
      </c>
      <c r="B2912" s="39" t="s">
        <v>135</v>
      </c>
      <c r="C2912" s="39">
        <v>7401000</v>
      </c>
      <c r="D2912" s="39">
        <v>8</v>
      </c>
      <c r="E2912" s="39">
        <v>31</v>
      </c>
      <c r="F2912" s="39">
        <v>27</v>
      </c>
      <c r="G2912" s="39">
        <v>26</v>
      </c>
      <c r="H2912" s="39">
        <v>20</v>
      </c>
      <c r="I2912" s="39">
        <v>26</v>
      </c>
      <c r="J2912" s="39">
        <v>20</v>
      </c>
      <c r="K2912" s="39">
        <v>17</v>
      </c>
      <c r="L2912" s="39">
        <v>22</v>
      </c>
      <c r="M2912" s="39">
        <v>22</v>
      </c>
      <c r="N2912" s="39">
        <v>30</v>
      </c>
    </row>
    <row r="2913" spans="1:14" x14ac:dyDescent="0.25">
      <c r="A2913" s="39" t="s">
        <v>135</v>
      </c>
      <c r="B2913" s="39" t="s">
        <v>135</v>
      </c>
      <c r="C2913" s="39">
        <v>7401000</v>
      </c>
      <c r="D2913" s="39">
        <v>9</v>
      </c>
      <c r="E2913" s="39">
        <v>26</v>
      </c>
      <c r="F2913" s="39">
        <v>29</v>
      </c>
      <c r="G2913" s="39">
        <v>25</v>
      </c>
      <c r="H2913" s="39">
        <v>24</v>
      </c>
      <c r="I2913" s="39">
        <v>19</v>
      </c>
      <c r="J2913" s="39">
        <v>24</v>
      </c>
      <c r="K2913" s="39">
        <v>19</v>
      </c>
      <c r="L2913" s="39">
        <v>16</v>
      </c>
      <c r="M2913" s="39">
        <v>21</v>
      </c>
      <c r="N2913" s="39">
        <v>21</v>
      </c>
    </row>
    <row r="2914" spans="1:14" x14ac:dyDescent="0.25">
      <c r="A2914" s="39" t="s">
        <v>135</v>
      </c>
      <c r="B2914" s="39" t="s">
        <v>135</v>
      </c>
      <c r="C2914" s="39">
        <v>7403000</v>
      </c>
      <c r="D2914" s="39">
        <v>0</v>
      </c>
      <c r="E2914" s="39">
        <v>45</v>
      </c>
      <c r="F2914" s="39">
        <v>60</v>
      </c>
      <c r="G2914" s="39">
        <v>39</v>
      </c>
      <c r="H2914" s="39">
        <v>48</v>
      </c>
      <c r="I2914" s="39">
        <v>48</v>
      </c>
      <c r="J2914" s="39">
        <v>48</v>
      </c>
      <c r="K2914" s="39">
        <v>48</v>
      </c>
      <c r="L2914" s="39">
        <v>48</v>
      </c>
      <c r="M2914" s="39">
        <v>48</v>
      </c>
      <c r="N2914" s="39">
        <v>48</v>
      </c>
    </row>
    <row r="2915" spans="1:14" x14ac:dyDescent="0.25">
      <c r="A2915" s="39" t="s">
        <v>135</v>
      </c>
      <c r="B2915" s="39" t="s">
        <v>135</v>
      </c>
      <c r="C2915" s="39">
        <v>7403000</v>
      </c>
      <c r="D2915" s="39">
        <v>1</v>
      </c>
      <c r="E2915" s="39">
        <v>52</v>
      </c>
      <c r="F2915" s="39">
        <v>45</v>
      </c>
      <c r="G2915" s="39">
        <v>61</v>
      </c>
      <c r="H2915" s="39">
        <v>39</v>
      </c>
      <c r="I2915" s="39">
        <v>48</v>
      </c>
      <c r="J2915" s="39">
        <v>48</v>
      </c>
      <c r="K2915" s="39">
        <v>48</v>
      </c>
      <c r="L2915" s="39">
        <v>48</v>
      </c>
      <c r="M2915" s="39">
        <v>48</v>
      </c>
      <c r="N2915" s="39">
        <v>48</v>
      </c>
    </row>
    <row r="2916" spans="1:14" x14ac:dyDescent="0.25">
      <c r="A2916" s="39" t="s">
        <v>135</v>
      </c>
      <c r="B2916" s="39" t="s">
        <v>135</v>
      </c>
      <c r="C2916" s="39">
        <v>7403000</v>
      </c>
      <c r="D2916" s="39">
        <v>10</v>
      </c>
      <c r="E2916" s="39">
        <v>51</v>
      </c>
      <c r="F2916" s="39">
        <v>44</v>
      </c>
      <c r="G2916" s="39">
        <v>45</v>
      </c>
      <c r="H2916" s="39">
        <v>39</v>
      </c>
      <c r="I2916" s="39">
        <v>48</v>
      </c>
      <c r="J2916" s="39">
        <v>39</v>
      </c>
      <c r="K2916" s="39">
        <v>45</v>
      </c>
      <c r="L2916" s="39">
        <v>35</v>
      </c>
      <c r="M2916" s="39">
        <v>30</v>
      </c>
      <c r="N2916" s="39">
        <v>48</v>
      </c>
    </row>
    <row r="2917" spans="1:14" x14ac:dyDescent="0.25">
      <c r="A2917" s="39" t="s">
        <v>135</v>
      </c>
      <c r="B2917" s="39" t="s">
        <v>135</v>
      </c>
      <c r="C2917" s="39">
        <v>7403000</v>
      </c>
      <c r="D2917" s="39">
        <v>11</v>
      </c>
      <c r="E2917" s="39">
        <v>29</v>
      </c>
      <c r="F2917" s="39">
        <v>48</v>
      </c>
      <c r="G2917" s="39">
        <v>41</v>
      </c>
      <c r="H2917" s="39">
        <v>42</v>
      </c>
      <c r="I2917" s="39">
        <v>36</v>
      </c>
      <c r="J2917" s="39">
        <v>45</v>
      </c>
      <c r="K2917" s="39">
        <v>37</v>
      </c>
      <c r="L2917" s="39">
        <v>42</v>
      </c>
      <c r="M2917" s="39">
        <v>33</v>
      </c>
      <c r="N2917" s="39">
        <v>28</v>
      </c>
    </row>
    <row r="2918" spans="1:14" x14ac:dyDescent="0.25">
      <c r="A2918" s="39" t="s">
        <v>135</v>
      </c>
      <c r="B2918" s="39" t="s">
        <v>135</v>
      </c>
      <c r="C2918" s="39">
        <v>7403000</v>
      </c>
      <c r="D2918" s="39">
        <v>12</v>
      </c>
      <c r="E2918" s="39">
        <v>40</v>
      </c>
      <c r="F2918" s="39">
        <v>28</v>
      </c>
      <c r="G2918" s="39">
        <v>46</v>
      </c>
      <c r="H2918" s="39">
        <v>39</v>
      </c>
      <c r="I2918" s="39">
        <v>40</v>
      </c>
      <c r="J2918" s="39">
        <v>35</v>
      </c>
      <c r="K2918" s="39">
        <v>43</v>
      </c>
      <c r="L2918" s="39">
        <v>36</v>
      </c>
      <c r="M2918" s="39">
        <v>40</v>
      </c>
      <c r="N2918" s="39">
        <v>31</v>
      </c>
    </row>
    <row r="2919" spans="1:14" x14ac:dyDescent="0.25">
      <c r="A2919" s="39" t="s">
        <v>135</v>
      </c>
      <c r="B2919" s="39" t="s">
        <v>135</v>
      </c>
      <c r="C2919" s="39">
        <v>7403000</v>
      </c>
      <c r="D2919" s="39">
        <v>2</v>
      </c>
      <c r="E2919" s="39">
        <v>33</v>
      </c>
      <c r="F2919" s="39">
        <v>52</v>
      </c>
      <c r="G2919" s="39">
        <v>45</v>
      </c>
      <c r="H2919" s="39">
        <v>61</v>
      </c>
      <c r="I2919" s="39">
        <v>39</v>
      </c>
      <c r="J2919" s="39">
        <v>48</v>
      </c>
      <c r="K2919" s="39">
        <v>48</v>
      </c>
      <c r="L2919" s="39">
        <v>48</v>
      </c>
      <c r="M2919" s="39">
        <v>48</v>
      </c>
      <c r="N2919" s="39">
        <v>48</v>
      </c>
    </row>
    <row r="2920" spans="1:14" x14ac:dyDescent="0.25">
      <c r="A2920" s="39" t="s">
        <v>135</v>
      </c>
      <c r="B2920" s="39" t="s">
        <v>135</v>
      </c>
      <c r="C2920" s="39">
        <v>7403000</v>
      </c>
      <c r="D2920" s="39">
        <v>3</v>
      </c>
      <c r="E2920" s="39">
        <v>38</v>
      </c>
      <c r="F2920" s="39">
        <v>33</v>
      </c>
      <c r="G2920" s="39">
        <v>52</v>
      </c>
      <c r="H2920" s="39">
        <v>45</v>
      </c>
      <c r="I2920" s="39">
        <v>61</v>
      </c>
      <c r="J2920" s="39">
        <v>39</v>
      </c>
      <c r="K2920" s="39">
        <v>48</v>
      </c>
      <c r="L2920" s="39">
        <v>48</v>
      </c>
      <c r="M2920" s="39">
        <v>48</v>
      </c>
      <c r="N2920" s="39">
        <v>48</v>
      </c>
    </row>
    <row r="2921" spans="1:14" x14ac:dyDescent="0.25">
      <c r="A2921" s="39" t="s">
        <v>135</v>
      </c>
      <c r="B2921" s="39" t="s">
        <v>135</v>
      </c>
      <c r="C2921" s="39">
        <v>7403000</v>
      </c>
      <c r="D2921" s="39">
        <v>4</v>
      </c>
      <c r="E2921" s="39">
        <v>48</v>
      </c>
      <c r="F2921" s="39">
        <v>37</v>
      </c>
      <c r="G2921" s="39">
        <v>32</v>
      </c>
      <c r="H2921" s="39">
        <v>51</v>
      </c>
      <c r="I2921" s="39">
        <v>44</v>
      </c>
      <c r="J2921" s="39">
        <v>59</v>
      </c>
      <c r="K2921" s="39">
        <v>38</v>
      </c>
      <c r="L2921" s="39">
        <v>47</v>
      </c>
      <c r="M2921" s="39">
        <v>47</v>
      </c>
      <c r="N2921" s="39">
        <v>47</v>
      </c>
    </row>
    <row r="2922" spans="1:14" x14ac:dyDescent="0.25">
      <c r="A2922" s="39" t="s">
        <v>135</v>
      </c>
      <c r="B2922" s="39" t="s">
        <v>135</v>
      </c>
      <c r="C2922" s="39">
        <v>7403000</v>
      </c>
      <c r="D2922" s="39">
        <v>5</v>
      </c>
      <c r="E2922" s="39">
        <v>41</v>
      </c>
      <c r="F2922" s="39">
        <v>46</v>
      </c>
      <c r="G2922" s="39">
        <v>36</v>
      </c>
      <c r="H2922" s="39">
        <v>31</v>
      </c>
      <c r="I2922" s="39">
        <v>49</v>
      </c>
      <c r="J2922" s="39">
        <v>42</v>
      </c>
      <c r="K2922" s="39">
        <v>57</v>
      </c>
      <c r="L2922" s="39">
        <v>37</v>
      </c>
      <c r="M2922" s="39">
        <v>46</v>
      </c>
      <c r="N2922" s="39">
        <v>46</v>
      </c>
    </row>
    <row r="2923" spans="1:14" x14ac:dyDescent="0.25">
      <c r="A2923" s="39" t="s">
        <v>135</v>
      </c>
      <c r="B2923" s="39" t="s">
        <v>135</v>
      </c>
      <c r="C2923" s="39">
        <v>7403000</v>
      </c>
      <c r="D2923" s="39">
        <v>6</v>
      </c>
      <c r="E2923" s="39">
        <v>50</v>
      </c>
      <c r="F2923" s="39">
        <v>41</v>
      </c>
      <c r="G2923" s="39">
        <v>46</v>
      </c>
      <c r="H2923" s="39">
        <v>36</v>
      </c>
      <c r="I2923" s="39">
        <v>31</v>
      </c>
      <c r="J2923" s="39">
        <v>49</v>
      </c>
      <c r="K2923" s="39">
        <v>42</v>
      </c>
      <c r="L2923" s="39">
        <v>57</v>
      </c>
      <c r="M2923" s="39">
        <v>37</v>
      </c>
      <c r="N2923" s="39">
        <v>46</v>
      </c>
    </row>
    <row r="2924" spans="1:14" x14ac:dyDescent="0.25">
      <c r="A2924" s="39" t="s">
        <v>135</v>
      </c>
      <c r="B2924" s="39" t="s">
        <v>135</v>
      </c>
      <c r="C2924" s="39">
        <v>7403000</v>
      </c>
      <c r="D2924" s="39">
        <v>7</v>
      </c>
      <c r="E2924" s="39">
        <v>41</v>
      </c>
      <c r="F2924" s="39">
        <v>51</v>
      </c>
      <c r="G2924" s="39">
        <v>42</v>
      </c>
      <c r="H2924" s="39">
        <v>47</v>
      </c>
      <c r="I2924" s="39">
        <v>36</v>
      </c>
      <c r="J2924" s="39">
        <v>32</v>
      </c>
      <c r="K2924" s="39">
        <v>50</v>
      </c>
      <c r="L2924" s="39">
        <v>43</v>
      </c>
      <c r="M2924" s="39">
        <v>58</v>
      </c>
      <c r="N2924" s="39">
        <v>38</v>
      </c>
    </row>
    <row r="2925" spans="1:14" x14ac:dyDescent="0.25">
      <c r="A2925" s="39" t="s">
        <v>135</v>
      </c>
      <c r="B2925" s="39" t="s">
        <v>135</v>
      </c>
      <c r="C2925" s="39">
        <v>7403000</v>
      </c>
      <c r="D2925" s="39">
        <v>8</v>
      </c>
      <c r="E2925" s="39">
        <v>48</v>
      </c>
      <c r="F2925" s="39">
        <v>42</v>
      </c>
      <c r="G2925" s="39">
        <v>52</v>
      </c>
      <c r="H2925" s="39">
        <v>42</v>
      </c>
      <c r="I2925" s="39">
        <v>48</v>
      </c>
      <c r="J2925" s="39">
        <v>37</v>
      </c>
      <c r="K2925" s="39">
        <v>33</v>
      </c>
      <c r="L2925" s="39">
        <v>51</v>
      </c>
      <c r="M2925" s="39">
        <v>44</v>
      </c>
      <c r="N2925" s="39">
        <v>60</v>
      </c>
    </row>
    <row r="2926" spans="1:14" x14ac:dyDescent="0.25">
      <c r="A2926" s="39" t="s">
        <v>135</v>
      </c>
      <c r="B2926" s="39" t="s">
        <v>135</v>
      </c>
      <c r="C2926" s="39">
        <v>7403000</v>
      </c>
      <c r="D2926" s="39">
        <v>9</v>
      </c>
      <c r="E2926" s="39">
        <v>46</v>
      </c>
      <c r="F2926" s="39">
        <v>47</v>
      </c>
      <c r="G2926" s="39">
        <v>41</v>
      </c>
      <c r="H2926" s="39">
        <v>51</v>
      </c>
      <c r="I2926" s="39">
        <v>41</v>
      </c>
      <c r="J2926" s="39">
        <v>47</v>
      </c>
      <c r="K2926" s="39">
        <v>36</v>
      </c>
      <c r="L2926" s="39">
        <v>32</v>
      </c>
      <c r="M2926" s="39">
        <v>50</v>
      </c>
      <c r="N2926" s="39">
        <v>43</v>
      </c>
    </row>
    <row r="2927" spans="1:14" x14ac:dyDescent="0.25">
      <c r="A2927" s="39" t="s">
        <v>135</v>
      </c>
      <c r="B2927" s="39" t="s">
        <v>135</v>
      </c>
      <c r="C2927" s="39">
        <v>7503000</v>
      </c>
      <c r="D2927" s="39">
        <v>0</v>
      </c>
      <c r="E2927" s="39">
        <v>61</v>
      </c>
      <c r="F2927" s="39">
        <v>58</v>
      </c>
      <c r="G2927" s="39">
        <v>63</v>
      </c>
      <c r="H2927" s="39">
        <v>61</v>
      </c>
      <c r="I2927" s="39">
        <v>61</v>
      </c>
      <c r="J2927" s="39">
        <v>61</v>
      </c>
      <c r="K2927" s="39">
        <v>61</v>
      </c>
      <c r="L2927" s="39">
        <v>61</v>
      </c>
      <c r="M2927" s="39">
        <v>61</v>
      </c>
      <c r="N2927" s="39">
        <v>61</v>
      </c>
    </row>
    <row r="2928" spans="1:14" x14ac:dyDescent="0.25">
      <c r="A2928" s="39" t="s">
        <v>135</v>
      </c>
      <c r="B2928" s="39" t="s">
        <v>135</v>
      </c>
      <c r="C2928" s="39">
        <v>7503000</v>
      </c>
      <c r="D2928" s="39">
        <v>1</v>
      </c>
      <c r="E2928" s="39">
        <v>61</v>
      </c>
      <c r="F2928" s="39">
        <v>59</v>
      </c>
      <c r="G2928" s="39">
        <v>57</v>
      </c>
      <c r="H2928" s="39">
        <v>61</v>
      </c>
      <c r="I2928" s="39">
        <v>59</v>
      </c>
      <c r="J2928" s="39">
        <v>59</v>
      </c>
      <c r="K2928" s="39">
        <v>59</v>
      </c>
      <c r="L2928" s="39">
        <v>59</v>
      </c>
      <c r="M2928" s="39">
        <v>59</v>
      </c>
      <c r="N2928" s="39">
        <v>59</v>
      </c>
    </row>
    <row r="2929" spans="1:14" x14ac:dyDescent="0.25">
      <c r="A2929" s="39" t="s">
        <v>135</v>
      </c>
      <c r="B2929" s="39" t="s">
        <v>135</v>
      </c>
      <c r="C2929" s="39">
        <v>7503000</v>
      </c>
      <c r="D2929" s="39">
        <v>10</v>
      </c>
      <c r="E2929" s="39">
        <v>63</v>
      </c>
      <c r="F2929" s="39">
        <v>54</v>
      </c>
      <c r="G2929" s="39">
        <v>42</v>
      </c>
      <c r="H2929" s="39">
        <v>49</v>
      </c>
      <c r="I2929" s="39">
        <v>47</v>
      </c>
      <c r="J2929" s="39">
        <v>55</v>
      </c>
      <c r="K2929" s="39">
        <v>45</v>
      </c>
      <c r="L2929" s="39">
        <v>48</v>
      </c>
      <c r="M2929" s="39">
        <v>51</v>
      </c>
      <c r="N2929" s="39">
        <v>52</v>
      </c>
    </row>
    <row r="2930" spans="1:14" x14ac:dyDescent="0.25">
      <c r="A2930" s="39" t="s">
        <v>135</v>
      </c>
      <c r="B2930" s="39" t="s">
        <v>135</v>
      </c>
      <c r="C2930" s="39">
        <v>7503000</v>
      </c>
      <c r="D2930" s="39">
        <v>11</v>
      </c>
      <c r="E2930" s="39">
        <v>57</v>
      </c>
      <c r="F2930" s="39">
        <v>60</v>
      </c>
      <c r="G2930" s="39">
        <v>52</v>
      </c>
      <c r="H2930" s="39">
        <v>40</v>
      </c>
      <c r="I2930" s="39">
        <v>46</v>
      </c>
      <c r="J2930" s="39">
        <v>45</v>
      </c>
      <c r="K2930" s="39">
        <v>52</v>
      </c>
      <c r="L2930" s="39">
        <v>43</v>
      </c>
      <c r="M2930" s="39">
        <v>46</v>
      </c>
      <c r="N2930" s="39">
        <v>48</v>
      </c>
    </row>
    <row r="2931" spans="1:14" x14ac:dyDescent="0.25">
      <c r="A2931" s="39" t="s">
        <v>135</v>
      </c>
      <c r="B2931" s="39" t="s">
        <v>135</v>
      </c>
      <c r="C2931" s="39">
        <v>7503000</v>
      </c>
      <c r="D2931" s="39">
        <v>12</v>
      </c>
      <c r="E2931" s="39">
        <v>58</v>
      </c>
      <c r="F2931" s="39">
        <v>57</v>
      </c>
      <c r="G2931" s="39">
        <v>59</v>
      </c>
      <c r="H2931" s="39">
        <v>51</v>
      </c>
      <c r="I2931" s="39">
        <v>39</v>
      </c>
      <c r="J2931" s="39">
        <v>46</v>
      </c>
      <c r="K2931" s="39">
        <v>45</v>
      </c>
      <c r="L2931" s="39">
        <v>52</v>
      </c>
      <c r="M2931" s="39">
        <v>43</v>
      </c>
      <c r="N2931" s="39">
        <v>46</v>
      </c>
    </row>
    <row r="2932" spans="1:14" x14ac:dyDescent="0.25">
      <c r="A2932" s="39" t="s">
        <v>135</v>
      </c>
      <c r="B2932" s="39" t="s">
        <v>135</v>
      </c>
      <c r="C2932" s="39">
        <v>7503000</v>
      </c>
      <c r="D2932" s="39">
        <v>2</v>
      </c>
      <c r="E2932" s="39">
        <v>60</v>
      </c>
      <c r="F2932" s="39">
        <v>61</v>
      </c>
      <c r="G2932" s="39">
        <v>59</v>
      </c>
      <c r="H2932" s="39">
        <v>56</v>
      </c>
      <c r="I2932" s="39">
        <v>61</v>
      </c>
      <c r="J2932" s="39">
        <v>59</v>
      </c>
      <c r="K2932" s="39">
        <v>59</v>
      </c>
      <c r="L2932" s="39">
        <v>59</v>
      </c>
      <c r="M2932" s="39">
        <v>59</v>
      </c>
      <c r="N2932" s="39">
        <v>59</v>
      </c>
    </row>
    <row r="2933" spans="1:14" x14ac:dyDescent="0.25">
      <c r="A2933" s="39" t="s">
        <v>135</v>
      </c>
      <c r="B2933" s="39" t="s">
        <v>135</v>
      </c>
      <c r="C2933" s="39">
        <v>7503000</v>
      </c>
      <c r="D2933" s="39">
        <v>3</v>
      </c>
      <c r="E2933" s="39">
        <v>55</v>
      </c>
      <c r="F2933" s="39">
        <v>57</v>
      </c>
      <c r="G2933" s="39">
        <v>58</v>
      </c>
      <c r="H2933" s="39">
        <v>56</v>
      </c>
      <c r="I2933" s="39">
        <v>54</v>
      </c>
      <c r="J2933" s="39">
        <v>58</v>
      </c>
      <c r="K2933" s="39">
        <v>56</v>
      </c>
      <c r="L2933" s="39">
        <v>56</v>
      </c>
      <c r="M2933" s="39">
        <v>56</v>
      </c>
      <c r="N2933" s="39">
        <v>56</v>
      </c>
    </row>
    <row r="2934" spans="1:14" x14ac:dyDescent="0.25">
      <c r="A2934" s="39" t="s">
        <v>135</v>
      </c>
      <c r="B2934" s="39" t="s">
        <v>135</v>
      </c>
      <c r="C2934" s="39">
        <v>7503000</v>
      </c>
      <c r="D2934" s="39">
        <v>4</v>
      </c>
      <c r="E2934" s="39">
        <v>53</v>
      </c>
      <c r="F2934" s="39">
        <v>57</v>
      </c>
      <c r="G2934" s="39">
        <v>59</v>
      </c>
      <c r="H2934" s="39">
        <v>60</v>
      </c>
      <c r="I2934" s="39">
        <v>58</v>
      </c>
      <c r="J2934" s="39">
        <v>56</v>
      </c>
      <c r="K2934" s="39">
        <v>60</v>
      </c>
      <c r="L2934" s="39">
        <v>58</v>
      </c>
      <c r="M2934" s="39">
        <v>58</v>
      </c>
      <c r="N2934" s="39">
        <v>58</v>
      </c>
    </row>
    <row r="2935" spans="1:14" x14ac:dyDescent="0.25">
      <c r="A2935" s="39" t="s">
        <v>135</v>
      </c>
      <c r="B2935" s="39" t="s">
        <v>135</v>
      </c>
      <c r="C2935" s="39">
        <v>7503000</v>
      </c>
      <c r="D2935" s="39">
        <v>5</v>
      </c>
      <c r="E2935" s="39">
        <v>62</v>
      </c>
      <c r="F2935" s="39">
        <v>51</v>
      </c>
      <c r="G2935" s="39">
        <v>55</v>
      </c>
      <c r="H2935" s="39">
        <v>58</v>
      </c>
      <c r="I2935" s="39">
        <v>59</v>
      </c>
      <c r="J2935" s="39">
        <v>57</v>
      </c>
      <c r="K2935" s="39">
        <v>54</v>
      </c>
      <c r="L2935" s="39">
        <v>59</v>
      </c>
      <c r="M2935" s="39">
        <v>57</v>
      </c>
      <c r="N2935" s="39">
        <v>57</v>
      </c>
    </row>
    <row r="2936" spans="1:14" x14ac:dyDescent="0.25">
      <c r="A2936" s="39" t="s">
        <v>135</v>
      </c>
      <c r="B2936" s="39" t="s">
        <v>135</v>
      </c>
      <c r="C2936" s="39">
        <v>7503000</v>
      </c>
      <c r="D2936" s="39">
        <v>6</v>
      </c>
      <c r="E2936" s="39">
        <v>53</v>
      </c>
      <c r="F2936" s="39">
        <v>61</v>
      </c>
      <c r="G2936" s="39">
        <v>50</v>
      </c>
      <c r="H2936" s="39">
        <v>54</v>
      </c>
      <c r="I2936" s="39">
        <v>56</v>
      </c>
      <c r="J2936" s="39">
        <v>57</v>
      </c>
      <c r="K2936" s="39">
        <v>55</v>
      </c>
      <c r="L2936" s="39">
        <v>53</v>
      </c>
      <c r="M2936" s="39">
        <v>57</v>
      </c>
      <c r="N2936" s="39">
        <v>55</v>
      </c>
    </row>
    <row r="2937" spans="1:14" x14ac:dyDescent="0.25">
      <c r="A2937" s="39" t="s">
        <v>135</v>
      </c>
      <c r="B2937" s="39" t="s">
        <v>135</v>
      </c>
      <c r="C2937" s="39">
        <v>7503000</v>
      </c>
      <c r="D2937" s="39">
        <v>7</v>
      </c>
      <c r="E2937" s="39">
        <v>51</v>
      </c>
      <c r="F2937" s="39">
        <v>50</v>
      </c>
      <c r="G2937" s="39">
        <v>58</v>
      </c>
      <c r="H2937" s="39">
        <v>48</v>
      </c>
      <c r="I2937" s="39">
        <v>51</v>
      </c>
      <c r="J2937" s="39">
        <v>54</v>
      </c>
      <c r="K2937" s="39">
        <v>55</v>
      </c>
      <c r="L2937" s="39">
        <v>53</v>
      </c>
      <c r="M2937" s="39">
        <v>51</v>
      </c>
      <c r="N2937" s="39">
        <v>55</v>
      </c>
    </row>
    <row r="2938" spans="1:14" x14ac:dyDescent="0.25">
      <c r="A2938" s="39" t="s">
        <v>135</v>
      </c>
      <c r="B2938" s="39" t="s">
        <v>135</v>
      </c>
      <c r="C2938" s="39">
        <v>7503000</v>
      </c>
      <c r="D2938" s="39">
        <v>8</v>
      </c>
      <c r="E2938" s="39">
        <v>44</v>
      </c>
      <c r="F2938" s="39">
        <v>51</v>
      </c>
      <c r="G2938" s="39">
        <v>50</v>
      </c>
      <c r="H2938" s="39">
        <v>57</v>
      </c>
      <c r="I2938" s="39">
        <v>47</v>
      </c>
      <c r="J2938" s="39">
        <v>51</v>
      </c>
      <c r="K2938" s="39">
        <v>53</v>
      </c>
      <c r="L2938" s="39">
        <v>54</v>
      </c>
      <c r="M2938" s="39">
        <v>52</v>
      </c>
      <c r="N2938" s="39">
        <v>50</v>
      </c>
    </row>
    <row r="2939" spans="1:14" x14ac:dyDescent="0.25">
      <c r="A2939" s="39" t="s">
        <v>135</v>
      </c>
      <c r="B2939" s="39" t="s">
        <v>135</v>
      </c>
      <c r="C2939" s="39">
        <v>7503000</v>
      </c>
      <c r="D2939" s="39">
        <v>9</v>
      </c>
      <c r="E2939" s="39">
        <v>56</v>
      </c>
      <c r="F2939" s="39">
        <v>43</v>
      </c>
      <c r="G2939" s="39">
        <v>50</v>
      </c>
      <c r="H2939" s="39">
        <v>49</v>
      </c>
      <c r="I2939" s="39">
        <v>57</v>
      </c>
      <c r="J2939" s="39">
        <v>47</v>
      </c>
      <c r="K2939" s="39">
        <v>50</v>
      </c>
      <c r="L2939" s="39">
        <v>53</v>
      </c>
      <c r="M2939" s="39">
        <v>54</v>
      </c>
      <c r="N2939" s="39">
        <v>52</v>
      </c>
    </row>
    <row r="2940" spans="1:14" x14ac:dyDescent="0.25">
      <c r="A2940" s="39" t="s">
        <v>135</v>
      </c>
      <c r="B2940" s="39" t="s">
        <v>135</v>
      </c>
      <c r="C2940" s="39">
        <v>7504000</v>
      </c>
      <c r="D2940" s="39">
        <v>0</v>
      </c>
      <c r="E2940" s="39">
        <v>141</v>
      </c>
      <c r="F2940" s="39">
        <v>140</v>
      </c>
      <c r="G2940" s="39">
        <v>141</v>
      </c>
      <c r="H2940" s="39">
        <v>140</v>
      </c>
      <c r="I2940" s="39">
        <v>140</v>
      </c>
      <c r="J2940" s="39">
        <v>140</v>
      </c>
      <c r="K2940" s="39">
        <v>140</v>
      </c>
      <c r="L2940" s="39">
        <v>140</v>
      </c>
      <c r="M2940" s="39">
        <v>140</v>
      </c>
      <c r="N2940" s="39">
        <v>140</v>
      </c>
    </row>
    <row r="2941" spans="1:14" x14ac:dyDescent="0.25">
      <c r="A2941" s="39" t="s">
        <v>135</v>
      </c>
      <c r="B2941" s="39" t="s">
        <v>135</v>
      </c>
      <c r="C2941" s="39">
        <v>7504000</v>
      </c>
      <c r="D2941" s="39">
        <v>1</v>
      </c>
      <c r="E2941" s="39">
        <v>169</v>
      </c>
      <c r="F2941" s="39">
        <v>142</v>
      </c>
      <c r="G2941" s="39">
        <v>141</v>
      </c>
      <c r="H2941" s="39">
        <v>142</v>
      </c>
      <c r="I2941" s="39">
        <v>142</v>
      </c>
      <c r="J2941" s="39">
        <v>142</v>
      </c>
      <c r="K2941" s="39">
        <v>142</v>
      </c>
      <c r="L2941" s="39">
        <v>142</v>
      </c>
      <c r="M2941" s="39">
        <v>142</v>
      </c>
      <c r="N2941" s="39">
        <v>142</v>
      </c>
    </row>
    <row r="2942" spans="1:14" x14ac:dyDescent="0.25">
      <c r="A2942" s="39" t="s">
        <v>135</v>
      </c>
      <c r="B2942" s="39" t="s">
        <v>135</v>
      </c>
      <c r="C2942" s="39">
        <v>7504000</v>
      </c>
      <c r="D2942" s="39">
        <v>10</v>
      </c>
      <c r="E2942" s="39">
        <v>186</v>
      </c>
      <c r="F2942" s="39">
        <v>172</v>
      </c>
      <c r="G2942" s="39">
        <v>170</v>
      </c>
      <c r="H2942" s="39">
        <v>175</v>
      </c>
      <c r="I2942" s="39">
        <v>162</v>
      </c>
      <c r="J2942" s="39">
        <v>139</v>
      </c>
      <c r="K2942" s="39">
        <v>152</v>
      </c>
      <c r="L2942" s="39">
        <v>127</v>
      </c>
      <c r="M2942" s="39">
        <v>145</v>
      </c>
      <c r="N2942" s="39">
        <v>159</v>
      </c>
    </row>
    <row r="2943" spans="1:14" x14ac:dyDescent="0.25">
      <c r="A2943" s="39" t="s">
        <v>135</v>
      </c>
      <c r="B2943" s="39" t="s">
        <v>135</v>
      </c>
      <c r="C2943" s="39">
        <v>7504000</v>
      </c>
      <c r="D2943" s="39">
        <v>11</v>
      </c>
      <c r="E2943" s="39">
        <v>137</v>
      </c>
      <c r="F2943" s="39">
        <v>179</v>
      </c>
      <c r="G2943" s="39">
        <v>165</v>
      </c>
      <c r="H2943" s="39">
        <v>164</v>
      </c>
      <c r="I2943" s="39">
        <v>168</v>
      </c>
      <c r="J2943" s="39">
        <v>155</v>
      </c>
      <c r="K2943" s="39">
        <v>134</v>
      </c>
      <c r="L2943" s="39">
        <v>146</v>
      </c>
      <c r="M2943" s="39">
        <v>122</v>
      </c>
      <c r="N2943" s="39">
        <v>140</v>
      </c>
    </row>
    <row r="2944" spans="1:14" x14ac:dyDescent="0.25">
      <c r="A2944" s="39" t="s">
        <v>135</v>
      </c>
      <c r="B2944" s="39" t="s">
        <v>135</v>
      </c>
      <c r="C2944" s="39">
        <v>7504000</v>
      </c>
      <c r="D2944" s="39">
        <v>12</v>
      </c>
      <c r="E2944" s="39">
        <v>124</v>
      </c>
      <c r="F2944" s="39">
        <v>129</v>
      </c>
      <c r="G2944" s="39">
        <v>169</v>
      </c>
      <c r="H2944" s="39">
        <v>156</v>
      </c>
      <c r="I2944" s="39">
        <v>155</v>
      </c>
      <c r="J2944" s="39">
        <v>159</v>
      </c>
      <c r="K2944" s="39">
        <v>147</v>
      </c>
      <c r="L2944" s="39">
        <v>126</v>
      </c>
      <c r="M2944" s="39">
        <v>137</v>
      </c>
      <c r="N2944" s="39">
        <v>115</v>
      </c>
    </row>
    <row r="2945" spans="1:14" x14ac:dyDescent="0.25">
      <c r="A2945" s="39" t="s">
        <v>135</v>
      </c>
      <c r="B2945" s="39" t="s">
        <v>135</v>
      </c>
      <c r="C2945" s="39">
        <v>7504000</v>
      </c>
      <c r="D2945" s="39">
        <v>2</v>
      </c>
      <c r="E2945" s="39">
        <v>151</v>
      </c>
      <c r="F2945" s="39">
        <v>166</v>
      </c>
      <c r="G2945" s="39">
        <v>140</v>
      </c>
      <c r="H2945" s="39">
        <v>139</v>
      </c>
      <c r="I2945" s="39">
        <v>140</v>
      </c>
      <c r="J2945" s="39">
        <v>139</v>
      </c>
      <c r="K2945" s="39">
        <v>139</v>
      </c>
      <c r="L2945" s="39">
        <v>139</v>
      </c>
      <c r="M2945" s="39">
        <v>139</v>
      </c>
      <c r="N2945" s="39">
        <v>139</v>
      </c>
    </row>
    <row r="2946" spans="1:14" x14ac:dyDescent="0.25">
      <c r="A2946" s="39" t="s">
        <v>135</v>
      </c>
      <c r="B2946" s="39" t="s">
        <v>135</v>
      </c>
      <c r="C2946" s="39">
        <v>7504000</v>
      </c>
      <c r="D2946" s="39">
        <v>3</v>
      </c>
      <c r="E2946" s="39">
        <v>131</v>
      </c>
      <c r="F2946" s="39">
        <v>151</v>
      </c>
      <c r="G2946" s="39">
        <v>165</v>
      </c>
      <c r="H2946" s="39">
        <v>139</v>
      </c>
      <c r="I2946" s="39">
        <v>138</v>
      </c>
      <c r="J2946" s="39">
        <v>139</v>
      </c>
      <c r="K2946" s="39">
        <v>139</v>
      </c>
      <c r="L2946" s="39">
        <v>139</v>
      </c>
      <c r="M2946" s="39">
        <v>139</v>
      </c>
      <c r="N2946" s="39">
        <v>139</v>
      </c>
    </row>
    <row r="2947" spans="1:14" x14ac:dyDescent="0.25">
      <c r="A2947" s="39" t="s">
        <v>135</v>
      </c>
      <c r="B2947" s="39" t="s">
        <v>135</v>
      </c>
      <c r="C2947" s="39">
        <v>7504000</v>
      </c>
      <c r="D2947" s="39">
        <v>4</v>
      </c>
      <c r="E2947" s="39">
        <v>156</v>
      </c>
      <c r="F2947" s="39">
        <v>130</v>
      </c>
      <c r="G2947" s="39">
        <v>150</v>
      </c>
      <c r="H2947" s="39">
        <v>164</v>
      </c>
      <c r="I2947" s="39">
        <v>138</v>
      </c>
      <c r="J2947" s="39">
        <v>137</v>
      </c>
      <c r="K2947" s="39">
        <v>138</v>
      </c>
      <c r="L2947" s="39">
        <v>138</v>
      </c>
      <c r="M2947" s="39">
        <v>138</v>
      </c>
      <c r="N2947" s="39">
        <v>138</v>
      </c>
    </row>
    <row r="2948" spans="1:14" x14ac:dyDescent="0.25">
      <c r="A2948" s="39" t="s">
        <v>135</v>
      </c>
      <c r="B2948" s="39" t="s">
        <v>135</v>
      </c>
      <c r="C2948" s="39">
        <v>7504000</v>
      </c>
      <c r="D2948" s="39">
        <v>5</v>
      </c>
      <c r="E2948" s="39">
        <v>144</v>
      </c>
      <c r="F2948" s="39">
        <v>158</v>
      </c>
      <c r="G2948" s="39">
        <v>132</v>
      </c>
      <c r="H2948" s="39">
        <v>151</v>
      </c>
      <c r="I2948" s="39">
        <v>165</v>
      </c>
      <c r="J2948" s="39">
        <v>139</v>
      </c>
      <c r="K2948" s="39">
        <v>139</v>
      </c>
      <c r="L2948" s="39">
        <v>139</v>
      </c>
      <c r="M2948" s="39">
        <v>139</v>
      </c>
      <c r="N2948" s="39">
        <v>139</v>
      </c>
    </row>
    <row r="2949" spans="1:14" x14ac:dyDescent="0.25">
      <c r="A2949" s="39" t="s">
        <v>135</v>
      </c>
      <c r="B2949" s="39" t="s">
        <v>135</v>
      </c>
      <c r="C2949" s="39">
        <v>7504000</v>
      </c>
      <c r="D2949" s="39">
        <v>6</v>
      </c>
      <c r="E2949" s="39">
        <v>166</v>
      </c>
      <c r="F2949" s="39">
        <v>143</v>
      </c>
      <c r="G2949" s="39">
        <v>156</v>
      </c>
      <c r="H2949" s="39">
        <v>130</v>
      </c>
      <c r="I2949" s="39">
        <v>149</v>
      </c>
      <c r="J2949" s="39">
        <v>164</v>
      </c>
      <c r="K2949" s="39">
        <v>138</v>
      </c>
      <c r="L2949" s="39">
        <v>137</v>
      </c>
      <c r="M2949" s="39">
        <v>138</v>
      </c>
      <c r="N2949" s="39">
        <v>138</v>
      </c>
    </row>
    <row r="2950" spans="1:14" x14ac:dyDescent="0.25">
      <c r="A2950" s="39" t="s">
        <v>135</v>
      </c>
      <c r="B2950" s="39" t="s">
        <v>135</v>
      </c>
      <c r="C2950" s="39">
        <v>7504000</v>
      </c>
      <c r="D2950" s="39">
        <v>7</v>
      </c>
      <c r="E2950" s="39">
        <v>182</v>
      </c>
      <c r="F2950" s="39">
        <v>168</v>
      </c>
      <c r="G2950" s="39">
        <v>144</v>
      </c>
      <c r="H2950" s="39">
        <v>157</v>
      </c>
      <c r="I2950" s="39">
        <v>132</v>
      </c>
      <c r="J2950" s="39">
        <v>151</v>
      </c>
      <c r="K2950" s="39">
        <v>165</v>
      </c>
      <c r="L2950" s="39">
        <v>139</v>
      </c>
      <c r="M2950" s="39">
        <v>139</v>
      </c>
      <c r="N2950" s="39">
        <v>139</v>
      </c>
    </row>
    <row r="2951" spans="1:14" x14ac:dyDescent="0.25">
      <c r="A2951" s="39" t="s">
        <v>135</v>
      </c>
      <c r="B2951" s="39" t="s">
        <v>135</v>
      </c>
      <c r="C2951" s="39">
        <v>7504000</v>
      </c>
      <c r="D2951" s="39">
        <v>8</v>
      </c>
      <c r="E2951" s="39">
        <v>180</v>
      </c>
      <c r="F2951" s="39">
        <v>185</v>
      </c>
      <c r="G2951" s="39">
        <v>171</v>
      </c>
      <c r="H2951" s="39">
        <v>147</v>
      </c>
      <c r="I2951" s="39">
        <v>160</v>
      </c>
      <c r="J2951" s="39">
        <v>134</v>
      </c>
      <c r="K2951" s="39">
        <v>153</v>
      </c>
      <c r="L2951" s="39">
        <v>168</v>
      </c>
      <c r="M2951" s="39">
        <v>141</v>
      </c>
      <c r="N2951" s="39">
        <v>141</v>
      </c>
    </row>
    <row r="2952" spans="1:14" x14ac:dyDescent="0.25">
      <c r="A2952" s="39" t="s">
        <v>135</v>
      </c>
      <c r="B2952" s="39" t="s">
        <v>135</v>
      </c>
      <c r="C2952" s="39">
        <v>7504000</v>
      </c>
      <c r="D2952" s="39">
        <v>9</v>
      </c>
      <c r="E2952" s="39">
        <v>181</v>
      </c>
      <c r="F2952" s="39">
        <v>179</v>
      </c>
      <c r="G2952" s="39">
        <v>184</v>
      </c>
      <c r="H2952" s="39">
        <v>170</v>
      </c>
      <c r="I2952" s="39">
        <v>146</v>
      </c>
      <c r="J2952" s="39">
        <v>160</v>
      </c>
      <c r="K2952" s="39">
        <v>133</v>
      </c>
      <c r="L2952" s="39">
        <v>153</v>
      </c>
      <c r="M2952" s="39">
        <v>167</v>
      </c>
      <c r="N2952" s="39">
        <v>141</v>
      </c>
    </row>
    <row r="2953" spans="1:14" x14ac:dyDescent="0.25">
      <c r="A2953" s="39" t="s">
        <v>135</v>
      </c>
      <c r="B2953" s="39" t="s">
        <v>135</v>
      </c>
      <c r="C2953" s="39">
        <v>7509000</v>
      </c>
      <c r="D2953" s="39">
        <v>0</v>
      </c>
      <c r="E2953" s="39">
        <v>23</v>
      </c>
      <c r="F2953" s="39">
        <v>22</v>
      </c>
      <c r="G2953" s="39">
        <v>24</v>
      </c>
      <c r="H2953" s="39">
        <v>23</v>
      </c>
      <c r="I2953" s="39">
        <v>23</v>
      </c>
      <c r="J2953" s="39">
        <v>23</v>
      </c>
      <c r="K2953" s="39">
        <v>23</v>
      </c>
      <c r="L2953" s="39">
        <v>23</v>
      </c>
      <c r="M2953" s="39">
        <v>23</v>
      </c>
      <c r="N2953" s="39">
        <v>23</v>
      </c>
    </row>
    <row r="2954" spans="1:14" x14ac:dyDescent="0.25">
      <c r="A2954" s="39" t="s">
        <v>135</v>
      </c>
      <c r="B2954" s="39" t="s">
        <v>135</v>
      </c>
      <c r="C2954" s="39">
        <v>7509000</v>
      </c>
      <c r="D2954" s="39">
        <v>1</v>
      </c>
      <c r="E2954" s="39">
        <v>24</v>
      </c>
      <c r="F2954" s="39">
        <v>21</v>
      </c>
      <c r="G2954" s="39">
        <v>20</v>
      </c>
      <c r="H2954" s="39">
        <v>22</v>
      </c>
      <c r="I2954" s="39">
        <v>21</v>
      </c>
      <c r="J2954" s="39">
        <v>21</v>
      </c>
      <c r="K2954" s="39">
        <v>21</v>
      </c>
      <c r="L2954" s="39">
        <v>21</v>
      </c>
      <c r="M2954" s="39">
        <v>21</v>
      </c>
      <c r="N2954" s="39">
        <v>21</v>
      </c>
    </row>
    <row r="2955" spans="1:14" x14ac:dyDescent="0.25">
      <c r="A2955" s="39" t="s">
        <v>135</v>
      </c>
      <c r="B2955" s="39" t="s">
        <v>135</v>
      </c>
      <c r="C2955" s="39">
        <v>7509000</v>
      </c>
      <c r="D2955" s="39">
        <v>10</v>
      </c>
      <c r="E2955" s="39">
        <v>31</v>
      </c>
      <c r="F2955" s="39">
        <v>28</v>
      </c>
      <c r="G2955" s="39">
        <v>31</v>
      </c>
      <c r="H2955" s="39">
        <v>23</v>
      </c>
      <c r="I2955" s="39">
        <v>26</v>
      </c>
      <c r="J2955" s="39">
        <v>22</v>
      </c>
      <c r="K2955" s="39">
        <v>26</v>
      </c>
      <c r="L2955" s="39">
        <v>19</v>
      </c>
      <c r="M2955" s="39">
        <v>18</v>
      </c>
      <c r="N2955" s="39">
        <v>23</v>
      </c>
    </row>
    <row r="2956" spans="1:14" x14ac:dyDescent="0.25">
      <c r="A2956" s="39" t="s">
        <v>135</v>
      </c>
      <c r="B2956" s="39" t="s">
        <v>135</v>
      </c>
      <c r="C2956" s="39">
        <v>7509000</v>
      </c>
      <c r="D2956" s="39">
        <v>11</v>
      </c>
      <c r="E2956" s="39">
        <v>22</v>
      </c>
      <c r="F2956" s="39">
        <v>30</v>
      </c>
      <c r="G2956" s="39">
        <v>27</v>
      </c>
      <c r="H2956" s="39">
        <v>29</v>
      </c>
      <c r="I2956" s="39">
        <v>22</v>
      </c>
      <c r="J2956" s="39">
        <v>25</v>
      </c>
      <c r="K2956" s="39">
        <v>21</v>
      </c>
      <c r="L2956" s="39">
        <v>25</v>
      </c>
      <c r="M2956" s="39">
        <v>18</v>
      </c>
      <c r="N2956" s="39">
        <v>17</v>
      </c>
    </row>
    <row r="2957" spans="1:14" x14ac:dyDescent="0.25">
      <c r="A2957" s="39" t="s">
        <v>135</v>
      </c>
      <c r="B2957" s="39" t="s">
        <v>135</v>
      </c>
      <c r="C2957" s="39">
        <v>7509000</v>
      </c>
      <c r="D2957" s="39">
        <v>12</v>
      </c>
      <c r="E2957" s="39">
        <v>26</v>
      </c>
      <c r="F2957" s="39">
        <v>22</v>
      </c>
      <c r="G2957" s="39">
        <v>29</v>
      </c>
      <c r="H2957" s="39">
        <v>26</v>
      </c>
      <c r="I2957" s="39">
        <v>29</v>
      </c>
      <c r="J2957" s="39">
        <v>21</v>
      </c>
      <c r="K2957" s="39">
        <v>25</v>
      </c>
      <c r="L2957" s="39">
        <v>20</v>
      </c>
      <c r="M2957" s="39">
        <v>25</v>
      </c>
      <c r="N2957" s="39">
        <v>18</v>
      </c>
    </row>
    <row r="2958" spans="1:14" x14ac:dyDescent="0.25">
      <c r="A2958" s="39" t="s">
        <v>135</v>
      </c>
      <c r="B2958" s="39" t="s">
        <v>135</v>
      </c>
      <c r="C2958" s="39">
        <v>7509000</v>
      </c>
      <c r="D2958" s="39">
        <v>2</v>
      </c>
      <c r="E2958" s="39">
        <v>18</v>
      </c>
      <c r="F2958" s="39">
        <v>22</v>
      </c>
      <c r="G2958" s="39">
        <v>20</v>
      </c>
      <c r="H2958" s="39">
        <v>19</v>
      </c>
      <c r="I2958" s="39">
        <v>20</v>
      </c>
      <c r="J2958" s="39">
        <v>20</v>
      </c>
      <c r="K2958" s="39">
        <v>20</v>
      </c>
      <c r="L2958" s="39">
        <v>20</v>
      </c>
      <c r="M2958" s="39">
        <v>20</v>
      </c>
      <c r="N2958" s="39">
        <v>20</v>
      </c>
    </row>
    <row r="2959" spans="1:14" x14ac:dyDescent="0.25">
      <c r="A2959" s="39" t="s">
        <v>135</v>
      </c>
      <c r="B2959" s="39" t="s">
        <v>135</v>
      </c>
      <c r="C2959" s="39">
        <v>7509000</v>
      </c>
      <c r="D2959" s="39">
        <v>3</v>
      </c>
      <c r="E2959" s="39">
        <v>19</v>
      </c>
      <c r="F2959" s="39">
        <v>18</v>
      </c>
      <c r="G2959" s="39">
        <v>23</v>
      </c>
      <c r="H2959" s="39">
        <v>20</v>
      </c>
      <c r="I2959" s="39">
        <v>19</v>
      </c>
      <c r="J2959" s="39">
        <v>21</v>
      </c>
      <c r="K2959" s="39">
        <v>20</v>
      </c>
      <c r="L2959" s="39">
        <v>20</v>
      </c>
      <c r="M2959" s="39">
        <v>20</v>
      </c>
      <c r="N2959" s="39">
        <v>20</v>
      </c>
    </row>
    <row r="2960" spans="1:14" x14ac:dyDescent="0.25">
      <c r="A2960" s="39" t="s">
        <v>135</v>
      </c>
      <c r="B2960" s="39" t="s">
        <v>135</v>
      </c>
      <c r="C2960" s="39">
        <v>7509000</v>
      </c>
      <c r="D2960" s="39">
        <v>4</v>
      </c>
      <c r="E2960" s="39">
        <v>25</v>
      </c>
      <c r="F2960" s="39">
        <v>19</v>
      </c>
      <c r="G2960" s="39">
        <v>17</v>
      </c>
      <c r="H2960" s="39">
        <v>22</v>
      </c>
      <c r="I2960" s="39">
        <v>19</v>
      </c>
      <c r="J2960" s="39">
        <v>19</v>
      </c>
      <c r="K2960" s="39">
        <v>20</v>
      </c>
      <c r="L2960" s="39">
        <v>19</v>
      </c>
      <c r="M2960" s="39">
        <v>19</v>
      </c>
      <c r="N2960" s="39">
        <v>19</v>
      </c>
    </row>
    <row r="2961" spans="1:14" x14ac:dyDescent="0.25">
      <c r="A2961" s="39" t="s">
        <v>135</v>
      </c>
      <c r="B2961" s="39" t="s">
        <v>135</v>
      </c>
      <c r="C2961" s="39">
        <v>7509000</v>
      </c>
      <c r="D2961" s="39">
        <v>5</v>
      </c>
      <c r="E2961" s="39">
        <v>20</v>
      </c>
      <c r="F2961" s="39">
        <v>24</v>
      </c>
      <c r="G2961" s="39">
        <v>18</v>
      </c>
      <c r="H2961" s="39">
        <v>17</v>
      </c>
      <c r="I2961" s="39">
        <v>21</v>
      </c>
      <c r="J2961" s="39">
        <v>18</v>
      </c>
      <c r="K2961" s="39">
        <v>18</v>
      </c>
      <c r="L2961" s="39">
        <v>19</v>
      </c>
      <c r="M2961" s="39">
        <v>18</v>
      </c>
      <c r="N2961" s="39">
        <v>18</v>
      </c>
    </row>
    <row r="2962" spans="1:14" x14ac:dyDescent="0.25">
      <c r="A2962" s="39" t="s">
        <v>135</v>
      </c>
      <c r="B2962" s="39" t="s">
        <v>135</v>
      </c>
      <c r="C2962" s="39">
        <v>7509000</v>
      </c>
      <c r="D2962" s="39">
        <v>6</v>
      </c>
      <c r="E2962" s="39">
        <v>24</v>
      </c>
      <c r="F2962" s="39">
        <v>20</v>
      </c>
      <c r="G2962" s="39">
        <v>24</v>
      </c>
      <c r="H2962" s="39">
        <v>18</v>
      </c>
      <c r="I2962" s="39">
        <v>17</v>
      </c>
      <c r="J2962" s="39">
        <v>21</v>
      </c>
      <c r="K2962" s="39">
        <v>19</v>
      </c>
      <c r="L2962" s="39">
        <v>18</v>
      </c>
      <c r="M2962" s="39">
        <v>19</v>
      </c>
      <c r="N2962" s="39">
        <v>19</v>
      </c>
    </row>
    <row r="2963" spans="1:14" x14ac:dyDescent="0.25">
      <c r="A2963" s="39" t="s">
        <v>135</v>
      </c>
      <c r="B2963" s="39" t="s">
        <v>135</v>
      </c>
      <c r="C2963" s="39">
        <v>7509000</v>
      </c>
      <c r="D2963" s="39">
        <v>7</v>
      </c>
      <c r="E2963" s="39">
        <v>23</v>
      </c>
      <c r="F2963" s="39">
        <v>26</v>
      </c>
      <c r="G2963" s="39">
        <v>22</v>
      </c>
      <c r="H2963" s="39">
        <v>26</v>
      </c>
      <c r="I2963" s="39">
        <v>19</v>
      </c>
      <c r="J2963" s="39">
        <v>18</v>
      </c>
      <c r="K2963" s="39">
        <v>23</v>
      </c>
      <c r="L2963" s="39">
        <v>20</v>
      </c>
      <c r="M2963" s="39">
        <v>19</v>
      </c>
      <c r="N2963" s="39">
        <v>21</v>
      </c>
    </row>
    <row r="2964" spans="1:14" x14ac:dyDescent="0.25">
      <c r="A2964" s="39" t="s">
        <v>135</v>
      </c>
      <c r="B2964" s="39" t="s">
        <v>135</v>
      </c>
      <c r="C2964" s="39">
        <v>7509000</v>
      </c>
      <c r="D2964" s="39">
        <v>8</v>
      </c>
      <c r="E2964" s="39">
        <v>31</v>
      </c>
      <c r="F2964" s="39">
        <v>23</v>
      </c>
      <c r="G2964" s="39">
        <v>26</v>
      </c>
      <c r="H2964" s="39">
        <v>22</v>
      </c>
      <c r="I2964" s="39">
        <v>26</v>
      </c>
      <c r="J2964" s="39">
        <v>19</v>
      </c>
      <c r="K2964" s="39">
        <v>18</v>
      </c>
      <c r="L2964" s="39">
        <v>23</v>
      </c>
      <c r="M2964" s="39">
        <v>20</v>
      </c>
      <c r="N2964" s="39">
        <v>19</v>
      </c>
    </row>
    <row r="2965" spans="1:14" x14ac:dyDescent="0.25">
      <c r="A2965" s="39" t="s">
        <v>135</v>
      </c>
      <c r="B2965" s="39" t="s">
        <v>135</v>
      </c>
      <c r="C2965" s="39">
        <v>7509000</v>
      </c>
      <c r="D2965" s="39">
        <v>9</v>
      </c>
      <c r="E2965" s="39">
        <v>29</v>
      </c>
      <c r="F2965" s="39">
        <v>32</v>
      </c>
      <c r="G2965" s="39">
        <v>23</v>
      </c>
      <c r="H2965" s="39">
        <v>27</v>
      </c>
      <c r="I2965" s="39">
        <v>22</v>
      </c>
      <c r="J2965" s="39">
        <v>27</v>
      </c>
      <c r="K2965" s="39">
        <v>20</v>
      </c>
      <c r="L2965" s="39">
        <v>19</v>
      </c>
      <c r="M2965" s="39">
        <v>23</v>
      </c>
      <c r="N2965" s="39">
        <v>21</v>
      </c>
    </row>
    <row r="2966" spans="1:14" x14ac:dyDescent="0.25">
      <c r="A2966" s="39" t="s">
        <v>135</v>
      </c>
      <c r="B2966" s="39" t="s">
        <v>135</v>
      </c>
      <c r="C2966" s="39">
        <v>7510000</v>
      </c>
      <c r="D2966" s="39">
        <v>0</v>
      </c>
      <c r="E2966" s="39">
        <v>51</v>
      </c>
      <c r="F2966" s="39">
        <v>49</v>
      </c>
      <c r="G2966" s="39">
        <v>53</v>
      </c>
      <c r="H2966" s="39">
        <v>51</v>
      </c>
      <c r="I2966" s="39">
        <v>51</v>
      </c>
      <c r="J2966" s="39">
        <v>51</v>
      </c>
      <c r="K2966" s="39">
        <v>51</v>
      </c>
      <c r="L2966" s="39">
        <v>51</v>
      </c>
      <c r="M2966" s="39">
        <v>51</v>
      </c>
      <c r="N2966" s="39">
        <v>51</v>
      </c>
    </row>
    <row r="2967" spans="1:14" x14ac:dyDescent="0.25">
      <c r="A2967" s="39" t="s">
        <v>135</v>
      </c>
      <c r="B2967" s="39" t="s">
        <v>135</v>
      </c>
      <c r="C2967" s="39">
        <v>7510000</v>
      </c>
      <c r="D2967" s="39">
        <v>1</v>
      </c>
      <c r="E2967" s="39">
        <v>50</v>
      </c>
      <c r="F2967" s="39">
        <v>50</v>
      </c>
      <c r="G2967" s="39">
        <v>48</v>
      </c>
      <c r="H2967" s="39">
        <v>52</v>
      </c>
      <c r="I2967" s="39">
        <v>50</v>
      </c>
      <c r="J2967" s="39">
        <v>50</v>
      </c>
      <c r="K2967" s="39">
        <v>50</v>
      </c>
      <c r="L2967" s="39">
        <v>50</v>
      </c>
      <c r="M2967" s="39">
        <v>50</v>
      </c>
      <c r="N2967" s="39">
        <v>50</v>
      </c>
    </row>
    <row r="2968" spans="1:14" x14ac:dyDescent="0.25">
      <c r="A2968" s="39" t="s">
        <v>135</v>
      </c>
      <c r="B2968" s="39" t="s">
        <v>135</v>
      </c>
      <c r="C2968" s="39">
        <v>7510000</v>
      </c>
      <c r="D2968" s="39">
        <v>10</v>
      </c>
      <c r="E2968" s="39">
        <v>78</v>
      </c>
      <c r="F2968" s="39">
        <v>63</v>
      </c>
      <c r="G2968" s="39">
        <v>72</v>
      </c>
      <c r="H2968" s="39">
        <v>51</v>
      </c>
      <c r="I2968" s="39">
        <v>54</v>
      </c>
      <c r="J2968" s="39">
        <v>55</v>
      </c>
      <c r="K2968" s="39">
        <v>54</v>
      </c>
      <c r="L2968" s="39">
        <v>52</v>
      </c>
      <c r="M2968" s="39">
        <v>52</v>
      </c>
      <c r="N2968" s="39">
        <v>51</v>
      </c>
    </row>
    <row r="2969" spans="1:14" x14ac:dyDescent="0.25">
      <c r="A2969" s="39" t="s">
        <v>135</v>
      </c>
      <c r="B2969" s="39" t="s">
        <v>135</v>
      </c>
      <c r="C2969" s="39">
        <v>7510000</v>
      </c>
      <c r="D2969" s="39">
        <v>11</v>
      </c>
      <c r="E2969" s="39">
        <v>63</v>
      </c>
      <c r="F2969" s="39">
        <v>71</v>
      </c>
      <c r="G2969" s="39">
        <v>57</v>
      </c>
      <c r="H2969" s="39">
        <v>66</v>
      </c>
      <c r="I2969" s="39">
        <v>47</v>
      </c>
      <c r="J2969" s="39">
        <v>49</v>
      </c>
      <c r="K2969" s="39">
        <v>51</v>
      </c>
      <c r="L2969" s="39">
        <v>49</v>
      </c>
      <c r="M2969" s="39">
        <v>47</v>
      </c>
      <c r="N2969" s="39">
        <v>47</v>
      </c>
    </row>
    <row r="2970" spans="1:14" x14ac:dyDescent="0.25">
      <c r="A2970" s="39" t="s">
        <v>135</v>
      </c>
      <c r="B2970" s="39" t="s">
        <v>135</v>
      </c>
      <c r="C2970" s="39">
        <v>7510000</v>
      </c>
      <c r="D2970" s="39">
        <v>12</v>
      </c>
      <c r="E2970" s="39">
        <v>48</v>
      </c>
      <c r="F2970" s="39">
        <v>63</v>
      </c>
      <c r="G2970" s="39">
        <v>71</v>
      </c>
      <c r="H2970" s="39">
        <v>58</v>
      </c>
      <c r="I2970" s="39">
        <v>66</v>
      </c>
      <c r="J2970" s="39">
        <v>47</v>
      </c>
      <c r="K2970" s="39">
        <v>50</v>
      </c>
      <c r="L2970" s="39">
        <v>51</v>
      </c>
      <c r="M2970" s="39">
        <v>49</v>
      </c>
      <c r="N2970" s="39">
        <v>47</v>
      </c>
    </row>
    <row r="2971" spans="1:14" x14ac:dyDescent="0.25">
      <c r="A2971" s="39" t="s">
        <v>135</v>
      </c>
      <c r="B2971" s="39" t="s">
        <v>135</v>
      </c>
      <c r="C2971" s="39">
        <v>7510000</v>
      </c>
      <c r="D2971" s="39">
        <v>2</v>
      </c>
      <c r="E2971" s="39">
        <v>51</v>
      </c>
      <c r="F2971" s="39">
        <v>51</v>
      </c>
      <c r="G2971" s="39">
        <v>50</v>
      </c>
      <c r="H2971" s="39">
        <v>49</v>
      </c>
      <c r="I2971" s="39">
        <v>52</v>
      </c>
      <c r="J2971" s="39">
        <v>50</v>
      </c>
      <c r="K2971" s="39">
        <v>50</v>
      </c>
      <c r="L2971" s="39">
        <v>50</v>
      </c>
      <c r="M2971" s="39">
        <v>50</v>
      </c>
      <c r="N2971" s="39">
        <v>50</v>
      </c>
    </row>
    <row r="2972" spans="1:14" x14ac:dyDescent="0.25">
      <c r="A2972" s="39" t="s">
        <v>135</v>
      </c>
      <c r="B2972" s="39" t="s">
        <v>135</v>
      </c>
      <c r="C2972" s="39">
        <v>7510000</v>
      </c>
      <c r="D2972" s="39">
        <v>3</v>
      </c>
      <c r="E2972" s="39">
        <v>48</v>
      </c>
      <c r="F2972" s="39">
        <v>49</v>
      </c>
      <c r="G2972" s="39">
        <v>48</v>
      </c>
      <c r="H2972" s="39">
        <v>48</v>
      </c>
      <c r="I2972" s="39">
        <v>46</v>
      </c>
      <c r="J2972" s="39">
        <v>49</v>
      </c>
      <c r="K2972" s="39">
        <v>48</v>
      </c>
      <c r="L2972" s="39">
        <v>48</v>
      </c>
      <c r="M2972" s="39">
        <v>48</v>
      </c>
      <c r="N2972" s="39">
        <v>48</v>
      </c>
    </row>
    <row r="2973" spans="1:14" x14ac:dyDescent="0.25">
      <c r="A2973" s="39" t="s">
        <v>135</v>
      </c>
      <c r="B2973" s="39" t="s">
        <v>135</v>
      </c>
      <c r="C2973" s="39">
        <v>7510000</v>
      </c>
      <c r="D2973" s="39">
        <v>4</v>
      </c>
      <c r="E2973" s="39">
        <v>48</v>
      </c>
      <c r="F2973" s="39">
        <v>47</v>
      </c>
      <c r="G2973" s="39">
        <v>47</v>
      </c>
      <c r="H2973" s="39">
        <v>46</v>
      </c>
      <c r="I2973" s="39">
        <v>46</v>
      </c>
      <c r="J2973" s="39">
        <v>44</v>
      </c>
      <c r="K2973" s="39">
        <v>48</v>
      </c>
      <c r="L2973" s="39">
        <v>46</v>
      </c>
      <c r="M2973" s="39">
        <v>46</v>
      </c>
      <c r="N2973" s="39">
        <v>46</v>
      </c>
    </row>
    <row r="2974" spans="1:14" x14ac:dyDescent="0.25">
      <c r="A2974" s="39" t="s">
        <v>135</v>
      </c>
      <c r="B2974" s="39" t="s">
        <v>135</v>
      </c>
      <c r="C2974" s="39">
        <v>7510000</v>
      </c>
      <c r="D2974" s="39">
        <v>5</v>
      </c>
      <c r="E2974" s="39">
        <v>50</v>
      </c>
      <c r="F2974" s="39">
        <v>48</v>
      </c>
      <c r="G2974" s="39">
        <v>47</v>
      </c>
      <c r="H2974" s="39">
        <v>47</v>
      </c>
      <c r="I2974" s="39">
        <v>46</v>
      </c>
      <c r="J2974" s="39">
        <v>46</v>
      </c>
      <c r="K2974" s="39">
        <v>44</v>
      </c>
      <c r="L2974" s="39">
        <v>48</v>
      </c>
      <c r="M2974" s="39">
        <v>46</v>
      </c>
      <c r="N2974" s="39">
        <v>46</v>
      </c>
    </row>
    <row r="2975" spans="1:14" x14ac:dyDescent="0.25">
      <c r="A2975" s="39" t="s">
        <v>135</v>
      </c>
      <c r="B2975" s="39" t="s">
        <v>135</v>
      </c>
      <c r="C2975" s="39">
        <v>7510000</v>
      </c>
      <c r="D2975" s="39">
        <v>6</v>
      </c>
      <c r="E2975" s="39">
        <v>50</v>
      </c>
      <c r="F2975" s="39">
        <v>51</v>
      </c>
      <c r="G2975" s="39">
        <v>49</v>
      </c>
      <c r="H2975" s="39">
        <v>47</v>
      </c>
      <c r="I2975" s="39">
        <v>48</v>
      </c>
      <c r="J2975" s="39">
        <v>47</v>
      </c>
      <c r="K2975" s="39">
        <v>47</v>
      </c>
      <c r="L2975" s="39">
        <v>45</v>
      </c>
      <c r="M2975" s="39">
        <v>49</v>
      </c>
      <c r="N2975" s="39">
        <v>47</v>
      </c>
    </row>
    <row r="2976" spans="1:14" x14ac:dyDescent="0.25">
      <c r="A2976" s="39" t="s">
        <v>135</v>
      </c>
      <c r="B2976" s="39" t="s">
        <v>135</v>
      </c>
      <c r="C2976" s="39">
        <v>7510000</v>
      </c>
      <c r="D2976" s="39">
        <v>7</v>
      </c>
      <c r="E2976" s="39">
        <v>48</v>
      </c>
      <c r="F2976" s="39">
        <v>51</v>
      </c>
      <c r="G2976" s="39">
        <v>52</v>
      </c>
      <c r="H2976" s="39">
        <v>50</v>
      </c>
      <c r="I2976" s="39">
        <v>49</v>
      </c>
      <c r="J2976" s="39">
        <v>49</v>
      </c>
      <c r="K2976" s="39">
        <v>48</v>
      </c>
      <c r="L2976" s="39">
        <v>48</v>
      </c>
      <c r="M2976" s="39">
        <v>46</v>
      </c>
      <c r="N2976" s="39">
        <v>50</v>
      </c>
    </row>
    <row r="2977" spans="1:14" x14ac:dyDescent="0.25">
      <c r="A2977" s="39" t="s">
        <v>135</v>
      </c>
      <c r="B2977" s="39" t="s">
        <v>135</v>
      </c>
      <c r="C2977" s="39">
        <v>7510000</v>
      </c>
      <c r="D2977" s="39">
        <v>8</v>
      </c>
      <c r="E2977" s="39">
        <v>70</v>
      </c>
      <c r="F2977" s="39">
        <v>50</v>
      </c>
      <c r="G2977" s="39">
        <v>52</v>
      </c>
      <c r="H2977" s="39">
        <v>54</v>
      </c>
      <c r="I2977" s="39">
        <v>52</v>
      </c>
      <c r="J2977" s="39">
        <v>50</v>
      </c>
      <c r="K2977" s="39">
        <v>50</v>
      </c>
      <c r="L2977" s="39">
        <v>50</v>
      </c>
      <c r="M2977" s="39">
        <v>50</v>
      </c>
      <c r="N2977" s="39">
        <v>48</v>
      </c>
    </row>
    <row r="2978" spans="1:14" x14ac:dyDescent="0.25">
      <c r="A2978" s="39" t="s">
        <v>135</v>
      </c>
      <c r="B2978" s="39" t="s">
        <v>135</v>
      </c>
      <c r="C2978" s="39">
        <v>7510000</v>
      </c>
      <c r="D2978" s="39">
        <v>9</v>
      </c>
      <c r="E2978" s="39">
        <v>72</v>
      </c>
      <c r="F2978" s="39">
        <v>82</v>
      </c>
      <c r="G2978" s="39">
        <v>58</v>
      </c>
      <c r="H2978" s="39">
        <v>62</v>
      </c>
      <c r="I2978" s="39">
        <v>63</v>
      </c>
      <c r="J2978" s="39">
        <v>61</v>
      </c>
      <c r="K2978" s="39">
        <v>59</v>
      </c>
      <c r="L2978" s="39">
        <v>59</v>
      </c>
      <c r="M2978" s="39">
        <v>59</v>
      </c>
      <c r="N2978" s="39">
        <v>58</v>
      </c>
    </row>
    <row r="2979" spans="1:14" x14ac:dyDescent="0.25">
      <c r="A2979" s="39" t="s">
        <v>135</v>
      </c>
      <c r="B2979" s="39" t="s">
        <v>135</v>
      </c>
      <c r="C2979" s="39">
        <v>801000</v>
      </c>
      <c r="D2979" s="39">
        <v>0</v>
      </c>
      <c r="E2979" s="39">
        <v>132</v>
      </c>
      <c r="F2979" s="39">
        <v>139</v>
      </c>
      <c r="G2979" s="39">
        <v>133</v>
      </c>
      <c r="H2979" s="39">
        <v>135</v>
      </c>
      <c r="I2979" s="39">
        <v>135</v>
      </c>
      <c r="J2979" s="39">
        <v>135</v>
      </c>
      <c r="K2979" s="39">
        <v>135</v>
      </c>
      <c r="L2979" s="39">
        <v>135</v>
      </c>
      <c r="M2979" s="39">
        <v>135</v>
      </c>
      <c r="N2979" s="39">
        <v>135</v>
      </c>
    </row>
    <row r="2980" spans="1:14" x14ac:dyDescent="0.25">
      <c r="A2980" s="39" t="s">
        <v>135</v>
      </c>
      <c r="B2980" s="39" t="s">
        <v>135</v>
      </c>
      <c r="C2980" s="39">
        <v>801000</v>
      </c>
      <c r="D2980" s="39">
        <v>1</v>
      </c>
      <c r="E2980" s="39">
        <v>153</v>
      </c>
      <c r="F2980" s="39">
        <v>132</v>
      </c>
      <c r="G2980" s="39">
        <v>139</v>
      </c>
      <c r="H2980" s="39">
        <v>134</v>
      </c>
      <c r="I2980" s="39">
        <v>135</v>
      </c>
      <c r="J2980" s="39">
        <v>135</v>
      </c>
      <c r="K2980" s="39">
        <v>135</v>
      </c>
      <c r="L2980" s="39">
        <v>135</v>
      </c>
      <c r="M2980" s="39">
        <v>135</v>
      </c>
      <c r="N2980" s="39">
        <v>135</v>
      </c>
    </row>
    <row r="2981" spans="1:14" x14ac:dyDescent="0.25">
      <c r="A2981" s="39" t="s">
        <v>135</v>
      </c>
      <c r="B2981" s="39" t="s">
        <v>135</v>
      </c>
      <c r="C2981" s="39">
        <v>801000</v>
      </c>
      <c r="D2981" s="39">
        <v>10</v>
      </c>
      <c r="E2981" s="39">
        <v>144</v>
      </c>
      <c r="F2981" s="39">
        <v>138</v>
      </c>
      <c r="G2981" s="39">
        <v>160</v>
      </c>
      <c r="H2981" s="39">
        <v>126</v>
      </c>
      <c r="I2981" s="39">
        <v>129</v>
      </c>
      <c r="J2981" s="39">
        <v>133</v>
      </c>
      <c r="K2981" s="39">
        <v>122</v>
      </c>
      <c r="L2981" s="39">
        <v>131</v>
      </c>
      <c r="M2981" s="39">
        <v>124</v>
      </c>
      <c r="N2981" s="39">
        <v>139</v>
      </c>
    </row>
    <row r="2982" spans="1:14" x14ac:dyDescent="0.25">
      <c r="A2982" s="39" t="s">
        <v>135</v>
      </c>
      <c r="B2982" s="39" t="s">
        <v>135</v>
      </c>
      <c r="C2982" s="39">
        <v>801000</v>
      </c>
      <c r="D2982" s="39">
        <v>11</v>
      </c>
      <c r="E2982" s="39">
        <v>119</v>
      </c>
      <c r="F2982" s="39">
        <v>137</v>
      </c>
      <c r="G2982" s="39">
        <v>130</v>
      </c>
      <c r="H2982" s="39">
        <v>152</v>
      </c>
      <c r="I2982" s="39">
        <v>120</v>
      </c>
      <c r="J2982" s="39">
        <v>122</v>
      </c>
      <c r="K2982" s="39">
        <v>126</v>
      </c>
      <c r="L2982" s="39">
        <v>116</v>
      </c>
      <c r="M2982" s="39">
        <v>125</v>
      </c>
      <c r="N2982" s="39">
        <v>118</v>
      </c>
    </row>
    <row r="2983" spans="1:14" x14ac:dyDescent="0.25">
      <c r="A2983" s="39" t="s">
        <v>135</v>
      </c>
      <c r="B2983" s="39" t="s">
        <v>135</v>
      </c>
      <c r="C2983" s="39">
        <v>801000</v>
      </c>
      <c r="D2983" s="39">
        <v>12</v>
      </c>
      <c r="E2983" s="39">
        <v>136</v>
      </c>
      <c r="F2983" s="39">
        <v>114</v>
      </c>
      <c r="G2983" s="39">
        <v>131</v>
      </c>
      <c r="H2983" s="39">
        <v>125</v>
      </c>
      <c r="I2983" s="39">
        <v>146</v>
      </c>
      <c r="J2983" s="39">
        <v>115</v>
      </c>
      <c r="K2983" s="39">
        <v>117</v>
      </c>
      <c r="L2983" s="39">
        <v>121</v>
      </c>
      <c r="M2983" s="39">
        <v>112</v>
      </c>
      <c r="N2983" s="39">
        <v>120</v>
      </c>
    </row>
    <row r="2984" spans="1:14" x14ac:dyDescent="0.25">
      <c r="A2984" s="39" t="s">
        <v>135</v>
      </c>
      <c r="B2984" s="39" t="s">
        <v>135</v>
      </c>
      <c r="C2984" s="39">
        <v>801000</v>
      </c>
      <c r="D2984" s="39">
        <v>2</v>
      </c>
      <c r="E2984" s="39">
        <v>134</v>
      </c>
      <c r="F2984" s="39">
        <v>150</v>
      </c>
      <c r="G2984" s="39">
        <v>130</v>
      </c>
      <c r="H2984" s="39">
        <v>137</v>
      </c>
      <c r="I2984" s="39">
        <v>131</v>
      </c>
      <c r="J2984" s="39">
        <v>132</v>
      </c>
      <c r="K2984" s="39">
        <v>132</v>
      </c>
      <c r="L2984" s="39">
        <v>132</v>
      </c>
      <c r="M2984" s="39">
        <v>132</v>
      </c>
      <c r="N2984" s="39">
        <v>132</v>
      </c>
    </row>
    <row r="2985" spans="1:14" x14ac:dyDescent="0.25">
      <c r="A2985" s="39" t="s">
        <v>135</v>
      </c>
      <c r="B2985" s="39" t="s">
        <v>135</v>
      </c>
      <c r="C2985" s="39">
        <v>801000</v>
      </c>
      <c r="D2985" s="39">
        <v>3</v>
      </c>
      <c r="E2985" s="39">
        <v>141</v>
      </c>
      <c r="F2985" s="39">
        <v>133</v>
      </c>
      <c r="G2985" s="39">
        <v>149</v>
      </c>
      <c r="H2985" s="39">
        <v>128</v>
      </c>
      <c r="I2985" s="39">
        <v>135</v>
      </c>
      <c r="J2985" s="39">
        <v>130</v>
      </c>
      <c r="K2985" s="39">
        <v>131</v>
      </c>
      <c r="L2985" s="39">
        <v>131</v>
      </c>
      <c r="M2985" s="39">
        <v>131</v>
      </c>
      <c r="N2985" s="39">
        <v>131</v>
      </c>
    </row>
    <row r="2986" spans="1:14" x14ac:dyDescent="0.25">
      <c r="A2986" s="39" t="s">
        <v>135</v>
      </c>
      <c r="B2986" s="39" t="s">
        <v>135</v>
      </c>
      <c r="C2986" s="39">
        <v>801000</v>
      </c>
      <c r="D2986" s="39">
        <v>4</v>
      </c>
      <c r="E2986" s="39">
        <v>127</v>
      </c>
      <c r="F2986" s="39">
        <v>136</v>
      </c>
      <c r="G2986" s="39">
        <v>129</v>
      </c>
      <c r="H2986" s="39">
        <v>144</v>
      </c>
      <c r="I2986" s="39">
        <v>124</v>
      </c>
      <c r="J2986" s="39">
        <v>131</v>
      </c>
      <c r="K2986" s="39">
        <v>126</v>
      </c>
      <c r="L2986" s="39">
        <v>127</v>
      </c>
      <c r="M2986" s="39">
        <v>127</v>
      </c>
      <c r="N2986" s="39">
        <v>127</v>
      </c>
    </row>
    <row r="2987" spans="1:14" x14ac:dyDescent="0.25">
      <c r="A2987" s="39" t="s">
        <v>135</v>
      </c>
      <c r="B2987" s="39" t="s">
        <v>135</v>
      </c>
      <c r="C2987" s="39">
        <v>801000</v>
      </c>
      <c r="D2987" s="39">
        <v>5</v>
      </c>
      <c r="E2987" s="39">
        <v>139</v>
      </c>
      <c r="F2987" s="39">
        <v>128</v>
      </c>
      <c r="G2987" s="39">
        <v>137</v>
      </c>
      <c r="H2987" s="39">
        <v>129</v>
      </c>
      <c r="I2987" s="39">
        <v>145</v>
      </c>
      <c r="J2987" s="39">
        <v>125</v>
      </c>
      <c r="K2987" s="39">
        <v>132</v>
      </c>
      <c r="L2987" s="39">
        <v>126</v>
      </c>
      <c r="M2987" s="39">
        <v>128</v>
      </c>
      <c r="N2987" s="39">
        <v>128</v>
      </c>
    </row>
    <row r="2988" spans="1:14" x14ac:dyDescent="0.25">
      <c r="A2988" s="39" t="s">
        <v>135</v>
      </c>
      <c r="B2988" s="39" t="s">
        <v>135</v>
      </c>
      <c r="C2988" s="39">
        <v>801000</v>
      </c>
      <c r="D2988" s="39">
        <v>6</v>
      </c>
      <c r="E2988" s="39">
        <v>133</v>
      </c>
      <c r="F2988" s="39">
        <v>138</v>
      </c>
      <c r="G2988" s="39">
        <v>127</v>
      </c>
      <c r="H2988" s="39">
        <v>136</v>
      </c>
      <c r="I2988" s="39">
        <v>129</v>
      </c>
      <c r="J2988" s="39">
        <v>144</v>
      </c>
      <c r="K2988" s="39">
        <v>124</v>
      </c>
      <c r="L2988" s="39">
        <v>131</v>
      </c>
      <c r="M2988" s="39">
        <v>126</v>
      </c>
      <c r="N2988" s="39">
        <v>127</v>
      </c>
    </row>
    <row r="2989" spans="1:14" x14ac:dyDescent="0.25">
      <c r="A2989" s="39" t="s">
        <v>135</v>
      </c>
      <c r="B2989" s="39" t="s">
        <v>135</v>
      </c>
      <c r="C2989" s="39">
        <v>801000</v>
      </c>
      <c r="D2989" s="39">
        <v>7</v>
      </c>
      <c r="E2989" s="39">
        <v>130</v>
      </c>
      <c r="F2989" s="39">
        <v>132</v>
      </c>
      <c r="G2989" s="39">
        <v>137</v>
      </c>
      <c r="H2989" s="39">
        <v>126</v>
      </c>
      <c r="I2989" s="39">
        <v>135</v>
      </c>
      <c r="J2989" s="39">
        <v>128</v>
      </c>
      <c r="K2989" s="39">
        <v>143</v>
      </c>
      <c r="L2989" s="39">
        <v>123</v>
      </c>
      <c r="M2989" s="39">
        <v>130</v>
      </c>
      <c r="N2989" s="39">
        <v>125</v>
      </c>
    </row>
    <row r="2990" spans="1:14" x14ac:dyDescent="0.25">
      <c r="A2990" s="39" t="s">
        <v>135</v>
      </c>
      <c r="B2990" s="39" t="s">
        <v>135</v>
      </c>
      <c r="C2990" s="39">
        <v>801000</v>
      </c>
      <c r="D2990" s="39">
        <v>8</v>
      </c>
      <c r="E2990" s="39">
        <v>166</v>
      </c>
      <c r="F2990" s="39">
        <v>131</v>
      </c>
      <c r="G2990" s="39">
        <v>133</v>
      </c>
      <c r="H2990" s="39">
        <v>137</v>
      </c>
      <c r="I2990" s="39">
        <v>126</v>
      </c>
      <c r="J2990" s="39">
        <v>136</v>
      </c>
      <c r="K2990" s="39">
        <v>128</v>
      </c>
      <c r="L2990" s="39">
        <v>143</v>
      </c>
      <c r="M2990" s="39">
        <v>124</v>
      </c>
      <c r="N2990" s="39">
        <v>131</v>
      </c>
    </row>
    <row r="2991" spans="1:14" x14ac:dyDescent="0.25">
      <c r="A2991" s="39" t="s">
        <v>135</v>
      </c>
      <c r="B2991" s="39" t="s">
        <v>135</v>
      </c>
      <c r="C2991" s="39">
        <v>801000</v>
      </c>
      <c r="D2991" s="39">
        <v>9</v>
      </c>
      <c r="E2991" s="39">
        <v>153</v>
      </c>
      <c r="F2991" s="39">
        <v>178</v>
      </c>
      <c r="G2991" s="39">
        <v>140</v>
      </c>
      <c r="H2991" s="39">
        <v>143</v>
      </c>
      <c r="I2991" s="39">
        <v>148</v>
      </c>
      <c r="J2991" s="39">
        <v>136</v>
      </c>
      <c r="K2991" s="39">
        <v>146</v>
      </c>
      <c r="L2991" s="39">
        <v>138</v>
      </c>
      <c r="M2991" s="39">
        <v>154</v>
      </c>
      <c r="N2991" s="39">
        <v>133</v>
      </c>
    </row>
    <row r="2992" spans="1:14" x14ac:dyDescent="0.25">
      <c r="A2992" s="39" t="s">
        <v>135</v>
      </c>
      <c r="B2992" s="39" t="s">
        <v>135</v>
      </c>
      <c r="C2992" s="39">
        <v>802000</v>
      </c>
      <c r="D2992" s="39">
        <v>0</v>
      </c>
      <c r="E2992" s="39">
        <v>43</v>
      </c>
      <c r="F2992" s="39">
        <v>45</v>
      </c>
      <c r="G2992" s="39">
        <v>43</v>
      </c>
      <c r="H2992" s="39">
        <v>44</v>
      </c>
      <c r="I2992" s="39">
        <v>44</v>
      </c>
      <c r="J2992" s="39">
        <v>44</v>
      </c>
      <c r="K2992" s="39">
        <v>44</v>
      </c>
      <c r="L2992" s="39">
        <v>44</v>
      </c>
      <c r="M2992" s="39">
        <v>44</v>
      </c>
      <c r="N2992" s="39">
        <v>44</v>
      </c>
    </row>
    <row r="2993" spans="1:14" x14ac:dyDescent="0.25">
      <c r="A2993" s="39" t="s">
        <v>135</v>
      </c>
      <c r="B2993" s="39" t="s">
        <v>135</v>
      </c>
      <c r="C2993" s="39">
        <v>802000</v>
      </c>
      <c r="D2993" s="39">
        <v>1</v>
      </c>
      <c r="E2993" s="39">
        <v>32</v>
      </c>
      <c r="F2993" s="39">
        <v>39</v>
      </c>
      <c r="G2993" s="39">
        <v>41</v>
      </c>
      <c r="H2993" s="39">
        <v>39</v>
      </c>
      <c r="I2993" s="39">
        <v>39</v>
      </c>
      <c r="J2993" s="39">
        <v>39</v>
      </c>
      <c r="K2993" s="39">
        <v>39</v>
      </c>
      <c r="L2993" s="39">
        <v>39</v>
      </c>
      <c r="M2993" s="39">
        <v>39</v>
      </c>
      <c r="N2993" s="39">
        <v>39</v>
      </c>
    </row>
    <row r="2994" spans="1:14" x14ac:dyDescent="0.25">
      <c r="A2994" s="39" t="s">
        <v>135</v>
      </c>
      <c r="B2994" s="39" t="s">
        <v>135</v>
      </c>
      <c r="C2994" s="39">
        <v>802000</v>
      </c>
      <c r="D2994" s="39">
        <v>10</v>
      </c>
      <c r="E2994" s="39">
        <v>56</v>
      </c>
      <c r="F2994" s="39">
        <v>59</v>
      </c>
      <c r="G2994" s="39">
        <v>53</v>
      </c>
      <c r="H2994" s="39">
        <v>55</v>
      </c>
      <c r="I2994" s="39">
        <v>41</v>
      </c>
      <c r="J2994" s="39">
        <v>41</v>
      </c>
      <c r="K2994" s="39">
        <v>41</v>
      </c>
      <c r="L2994" s="39">
        <v>48</v>
      </c>
      <c r="M2994" s="39">
        <v>46</v>
      </c>
      <c r="N2994" s="39">
        <v>36</v>
      </c>
    </row>
    <row r="2995" spans="1:14" x14ac:dyDescent="0.25">
      <c r="A2995" s="39" t="s">
        <v>135</v>
      </c>
      <c r="B2995" s="39" t="s">
        <v>135</v>
      </c>
      <c r="C2995" s="39">
        <v>802000</v>
      </c>
      <c r="D2995" s="39">
        <v>11</v>
      </c>
      <c r="E2995" s="39">
        <v>46</v>
      </c>
      <c r="F2995" s="39">
        <v>54</v>
      </c>
      <c r="G2995" s="39">
        <v>58</v>
      </c>
      <c r="H2995" s="39">
        <v>52</v>
      </c>
      <c r="I2995" s="39">
        <v>53</v>
      </c>
      <c r="J2995" s="39">
        <v>40</v>
      </c>
      <c r="K2995" s="39">
        <v>40</v>
      </c>
      <c r="L2995" s="39">
        <v>41</v>
      </c>
      <c r="M2995" s="39">
        <v>47</v>
      </c>
      <c r="N2995" s="39">
        <v>45</v>
      </c>
    </row>
    <row r="2996" spans="1:14" x14ac:dyDescent="0.25">
      <c r="A2996" s="39" t="s">
        <v>135</v>
      </c>
      <c r="B2996" s="39" t="s">
        <v>135</v>
      </c>
      <c r="C2996" s="39">
        <v>802000</v>
      </c>
      <c r="D2996" s="39">
        <v>12</v>
      </c>
      <c r="E2996" s="39">
        <v>49</v>
      </c>
      <c r="F2996" s="39">
        <v>41</v>
      </c>
      <c r="G2996" s="39">
        <v>48</v>
      </c>
      <c r="H2996" s="39">
        <v>51</v>
      </c>
      <c r="I2996" s="39">
        <v>46</v>
      </c>
      <c r="J2996" s="39">
        <v>47</v>
      </c>
      <c r="K2996" s="39">
        <v>36</v>
      </c>
      <c r="L2996" s="39">
        <v>35</v>
      </c>
      <c r="M2996" s="39">
        <v>36</v>
      </c>
      <c r="N2996" s="39">
        <v>42</v>
      </c>
    </row>
    <row r="2997" spans="1:14" x14ac:dyDescent="0.25">
      <c r="A2997" s="39" t="s">
        <v>135</v>
      </c>
      <c r="B2997" s="39" t="s">
        <v>135</v>
      </c>
      <c r="C2997" s="39">
        <v>802000</v>
      </c>
      <c r="D2997" s="39">
        <v>2</v>
      </c>
      <c r="E2997" s="39">
        <v>37</v>
      </c>
      <c r="F2997" s="39">
        <v>29</v>
      </c>
      <c r="G2997" s="39">
        <v>35</v>
      </c>
      <c r="H2997" s="39">
        <v>37</v>
      </c>
      <c r="I2997" s="39">
        <v>35</v>
      </c>
      <c r="J2997" s="39">
        <v>36</v>
      </c>
      <c r="K2997" s="39">
        <v>36</v>
      </c>
      <c r="L2997" s="39">
        <v>36</v>
      </c>
      <c r="M2997" s="39">
        <v>36</v>
      </c>
      <c r="N2997" s="39">
        <v>36</v>
      </c>
    </row>
    <row r="2998" spans="1:14" x14ac:dyDescent="0.25">
      <c r="A2998" s="39" t="s">
        <v>135</v>
      </c>
      <c r="B2998" s="39" t="s">
        <v>135</v>
      </c>
      <c r="C2998" s="39">
        <v>802000</v>
      </c>
      <c r="D2998" s="39">
        <v>3</v>
      </c>
      <c r="E2998" s="39">
        <v>39</v>
      </c>
      <c r="F2998" s="39">
        <v>37</v>
      </c>
      <c r="G2998" s="39">
        <v>29</v>
      </c>
      <c r="H2998" s="39">
        <v>35</v>
      </c>
      <c r="I2998" s="39">
        <v>37</v>
      </c>
      <c r="J2998" s="39">
        <v>36</v>
      </c>
      <c r="K2998" s="39">
        <v>36</v>
      </c>
      <c r="L2998" s="39">
        <v>36</v>
      </c>
      <c r="M2998" s="39">
        <v>36</v>
      </c>
      <c r="N2998" s="39">
        <v>36</v>
      </c>
    </row>
    <row r="2999" spans="1:14" x14ac:dyDescent="0.25">
      <c r="A2999" s="39" t="s">
        <v>135</v>
      </c>
      <c r="B2999" s="39" t="s">
        <v>135</v>
      </c>
      <c r="C2999" s="39">
        <v>802000</v>
      </c>
      <c r="D2999" s="39">
        <v>4</v>
      </c>
      <c r="E2999" s="39">
        <v>36</v>
      </c>
      <c r="F2999" s="39">
        <v>42</v>
      </c>
      <c r="G2999" s="39">
        <v>40</v>
      </c>
      <c r="H2999" s="39">
        <v>32</v>
      </c>
      <c r="I2999" s="39">
        <v>38</v>
      </c>
      <c r="J2999" s="39">
        <v>40</v>
      </c>
      <c r="K2999" s="39">
        <v>38</v>
      </c>
      <c r="L2999" s="39">
        <v>38</v>
      </c>
      <c r="M2999" s="39">
        <v>38</v>
      </c>
      <c r="N2999" s="39">
        <v>38</v>
      </c>
    </row>
    <row r="3000" spans="1:14" x14ac:dyDescent="0.25">
      <c r="A3000" s="39" t="s">
        <v>135</v>
      </c>
      <c r="B3000" s="39" t="s">
        <v>135</v>
      </c>
      <c r="C3000" s="39">
        <v>802000</v>
      </c>
      <c r="D3000" s="39">
        <v>5</v>
      </c>
      <c r="E3000" s="39">
        <v>36</v>
      </c>
      <c r="F3000" s="39">
        <v>36</v>
      </c>
      <c r="G3000" s="39">
        <v>42</v>
      </c>
      <c r="H3000" s="39">
        <v>40</v>
      </c>
      <c r="I3000" s="39">
        <v>31</v>
      </c>
      <c r="J3000" s="39">
        <v>37</v>
      </c>
      <c r="K3000" s="39">
        <v>39</v>
      </c>
      <c r="L3000" s="39">
        <v>38</v>
      </c>
      <c r="M3000" s="39">
        <v>38</v>
      </c>
      <c r="N3000" s="39">
        <v>38</v>
      </c>
    </row>
    <row r="3001" spans="1:14" x14ac:dyDescent="0.25">
      <c r="A3001" s="39" t="s">
        <v>135</v>
      </c>
      <c r="B3001" s="39" t="s">
        <v>135</v>
      </c>
      <c r="C3001" s="39">
        <v>802000</v>
      </c>
      <c r="D3001" s="39">
        <v>6</v>
      </c>
      <c r="E3001" s="39">
        <v>36</v>
      </c>
      <c r="F3001" s="39">
        <v>36</v>
      </c>
      <c r="G3001" s="39">
        <v>37</v>
      </c>
      <c r="H3001" s="39">
        <v>42</v>
      </c>
      <c r="I3001" s="39">
        <v>40</v>
      </c>
      <c r="J3001" s="39">
        <v>32</v>
      </c>
      <c r="K3001" s="39">
        <v>38</v>
      </c>
      <c r="L3001" s="39">
        <v>40</v>
      </c>
      <c r="M3001" s="39">
        <v>38</v>
      </c>
      <c r="N3001" s="39">
        <v>39</v>
      </c>
    </row>
    <row r="3002" spans="1:14" x14ac:dyDescent="0.25">
      <c r="A3002" s="39" t="s">
        <v>135</v>
      </c>
      <c r="B3002" s="39" t="s">
        <v>135</v>
      </c>
      <c r="C3002" s="39">
        <v>802000</v>
      </c>
      <c r="D3002" s="39">
        <v>7</v>
      </c>
      <c r="E3002" s="39">
        <v>50</v>
      </c>
      <c r="F3002" s="39">
        <v>38</v>
      </c>
      <c r="G3002" s="39">
        <v>37</v>
      </c>
      <c r="H3002" s="39">
        <v>38</v>
      </c>
      <c r="I3002" s="39">
        <v>44</v>
      </c>
      <c r="J3002" s="39">
        <v>41</v>
      </c>
      <c r="K3002" s="39">
        <v>33</v>
      </c>
      <c r="L3002" s="39">
        <v>39</v>
      </c>
      <c r="M3002" s="39">
        <v>41</v>
      </c>
      <c r="N3002" s="39">
        <v>39</v>
      </c>
    </row>
    <row r="3003" spans="1:14" x14ac:dyDescent="0.25">
      <c r="A3003" s="39" t="s">
        <v>135</v>
      </c>
      <c r="B3003" s="39" t="s">
        <v>135</v>
      </c>
      <c r="C3003" s="39">
        <v>802000</v>
      </c>
      <c r="D3003" s="39">
        <v>8</v>
      </c>
      <c r="E3003" s="39">
        <v>46</v>
      </c>
      <c r="F3003" s="39">
        <v>48</v>
      </c>
      <c r="G3003" s="39">
        <v>36</v>
      </c>
      <c r="H3003" s="39">
        <v>36</v>
      </c>
      <c r="I3003" s="39">
        <v>36</v>
      </c>
      <c r="J3003" s="39">
        <v>42</v>
      </c>
      <c r="K3003" s="39">
        <v>40</v>
      </c>
      <c r="L3003" s="39">
        <v>31</v>
      </c>
      <c r="M3003" s="39">
        <v>38</v>
      </c>
      <c r="N3003" s="39">
        <v>40</v>
      </c>
    </row>
    <row r="3004" spans="1:14" x14ac:dyDescent="0.25">
      <c r="A3004" s="39" t="s">
        <v>135</v>
      </c>
      <c r="B3004" s="39" t="s">
        <v>135</v>
      </c>
      <c r="C3004" s="39">
        <v>802000</v>
      </c>
      <c r="D3004" s="39">
        <v>9</v>
      </c>
      <c r="E3004" s="39">
        <v>60</v>
      </c>
      <c r="F3004" s="39">
        <v>53</v>
      </c>
      <c r="G3004" s="39">
        <v>55</v>
      </c>
      <c r="H3004" s="39">
        <v>42</v>
      </c>
      <c r="I3004" s="39">
        <v>41</v>
      </c>
      <c r="J3004" s="39">
        <v>42</v>
      </c>
      <c r="K3004" s="39">
        <v>48</v>
      </c>
      <c r="L3004" s="39">
        <v>46</v>
      </c>
      <c r="M3004" s="39">
        <v>36</v>
      </c>
      <c r="N3004" s="39">
        <v>43</v>
      </c>
    </row>
    <row r="3005" spans="1:14" x14ac:dyDescent="0.25">
      <c r="A3005" s="39" t="s">
        <v>135</v>
      </c>
      <c r="B3005" s="39" t="s">
        <v>135</v>
      </c>
      <c r="C3005" s="39">
        <v>803000</v>
      </c>
      <c r="D3005" s="39">
        <v>0</v>
      </c>
      <c r="E3005" s="39">
        <v>97</v>
      </c>
      <c r="F3005" s="39">
        <v>102</v>
      </c>
      <c r="G3005" s="39">
        <v>98</v>
      </c>
      <c r="H3005" s="39">
        <v>99</v>
      </c>
      <c r="I3005" s="39">
        <v>99</v>
      </c>
      <c r="J3005" s="39">
        <v>99</v>
      </c>
      <c r="K3005" s="39">
        <v>99</v>
      </c>
      <c r="L3005" s="39">
        <v>99</v>
      </c>
      <c r="M3005" s="39">
        <v>99</v>
      </c>
      <c r="N3005" s="39">
        <v>99</v>
      </c>
    </row>
    <row r="3006" spans="1:14" x14ac:dyDescent="0.25">
      <c r="A3006" s="39" t="s">
        <v>135</v>
      </c>
      <c r="B3006" s="39" t="s">
        <v>135</v>
      </c>
      <c r="C3006" s="39">
        <v>803000</v>
      </c>
      <c r="D3006" s="39">
        <v>1</v>
      </c>
      <c r="E3006" s="39">
        <v>123</v>
      </c>
      <c r="F3006" s="39">
        <v>98</v>
      </c>
      <c r="G3006" s="39">
        <v>104</v>
      </c>
      <c r="H3006" s="39">
        <v>99</v>
      </c>
      <c r="I3006" s="39">
        <v>100</v>
      </c>
      <c r="J3006" s="39">
        <v>100</v>
      </c>
      <c r="K3006" s="39">
        <v>100</v>
      </c>
      <c r="L3006" s="39">
        <v>100</v>
      </c>
      <c r="M3006" s="39">
        <v>100</v>
      </c>
      <c r="N3006" s="39">
        <v>100</v>
      </c>
    </row>
    <row r="3007" spans="1:14" x14ac:dyDescent="0.25">
      <c r="A3007" s="39" t="s">
        <v>135</v>
      </c>
      <c r="B3007" s="39" t="s">
        <v>135</v>
      </c>
      <c r="C3007" s="39">
        <v>803000</v>
      </c>
      <c r="D3007" s="39">
        <v>10</v>
      </c>
      <c r="E3007" s="39">
        <v>129</v>
      </c>
      <c r="F3007" s="39">
        <v>101</v>
      </c>
      <c r="G3007" s="39">
        <v>110</v>
      </c>
      <c r="H3007" s="39">
        <v>95</v>
      </c>
      <c r="I3007" s="39">
        <v>116</v>
      </c>
      <c r="J3007" s="39">
        <v>88</v>
      </c>
      <c r="K3007" s="39">
        <v>109</v>
      </c>
      <c r="L3007" s="39">
        <v>95</v>
      </c>
      <c r="M3007" s="39">
        <v>108</v>
      </c>
      <c r="N3007" s="39">
        <v>126</v>
      </c>
    </row>
    <row r="3008" spans="1:14" x14ac:dyDescent="0.25">
      <c r="A3008" s="39" t="s">
        <v>135</v>
      </c>
      <c r="B3008" s="39" t="s">
        <v>135</v>
      </c>
      <c r="C3008" s="39">
        <v>803000</v>
      </c>
      <c r="D3008" s="39">
        <v>11</v>
      </c>
      <c r="E3008" s="39">
        <v>95</v>
      </c>
      <c r="F3008" s="39">
        <v>123</v>
      </c>
      <c r="G3008" s="39">
        <v>97</v>
      </c>
      <c r="H3008" s="39">
        <v>105</v>
      </c>
      <c r="I3008" s="39">
        <v>90</v>
      </c>
      <c r="J3008" s="39">
        <v>111</v>
      </c>
      <c r="K3008" s="39">
        <v>84</v>
      </c>
      <c r="L3008" s="39">
        <v>104</v>
      </c>
      <c r="M3008" s="39">
        <v>91</v>
      </c>
      <c r="N3008" s="39">
        <v>103</v>
      </c>
    </row>
    <row r="3009" spans="1:14" x14ac:dyDescent="0.25">
      <c r="A3009" s="39" t="s">
        <v>135</v>
      </c>
      <c r="B3009" s="39" t="s">
        <v>135</v>
      </c>
      <c r="C3009" s="39">
        <v>803000</v>
      </c>
      <c r="D3009" s="39">
        <v>12</v>
      </c>
      <c r="E3009" s="39">
        <v>89</v>
      </c>
      <c r="F3009" s="39">
        <v>95</v>
      </c>
      <c r="G3009" s="39">
        <v>123</v>
      </c>
      <c r="H3009" s="39">
        <v>97</v>
      </c>
      <c r="I3009" s="39">
        <v>105</v>
      </c>
      <c r="J3009" s="39">
        <v>90</v>
      </c>
      <c r="K3009" s="39">
        <v>111</v>
      </c>
      <c r="L3009" s="39">
        <v>84</v>
      </c>
      <c r="M3009" s="39">
        <v>103</v>
      </c>
      <c r="N3009" s="39">
        <v>91</v>
      </c>
    </row>
    <row r="3010" spans="1:14" x14ac:dyDescent="0.25">
      <c r="A3010" s="39" t="s">
        <v>135</v>
      </c>
      <c r="B3010" s="39" t="s">
        <v>135</v>
      </c>
      <c r="C3010" s="39">
        <v>803000</v>
      </c>
      <c r="D3010" s="39">
        <v>2</v>
      </c>
      <c r="E3010" s="39">
        <v>106</v>
      </c>
      <c r="F3010" s="39">
        <v>124</v>
      </c>
      <c r="G3010" s="39">
        <v>100</v>
      </c>
      <c r="H3010" s="39">
        <v>105</v>
      </c>
      <c r="I3010" s="39">
        <v>101</v>
      </c>
      <c r="J3010" s="39">
        <v>102</v>
      </c>
      <c r="K3010" s="39">
        <v>102</v>
      </c>
      <c r="L3010" s="39">
        <v>102</v>
      </c>
      <c r="M3010" s="39">
        <v>102</v>
      </c>
      <c r="N3010" s="39">
        <v>102</v>
      </c>
    </row>
    <row r="3011" spans="1:14" x14ac:dyDescent="0.25">
      <c r="A3011" s="39" t="s">
        <v>135</v>
      </c>
      <c r="B3011" s="39" t="s">
        <v>135</v>
      </c>
      <c r="C3011" s="39">
        <v>803000</v>
      </c>
      <c r="D3011" s="39">
        <v>3</v>
      </c>
      <c r="E3011" s="39">
        <v>95</v>
      </c>
      <c r="F3011" s="39">
        <v>107</v>
      </c>
      <c r="G3011" s="39">
        <v>125</v>
      </c>
      <c r="H3011" s="39">
        <v>101</v>
      </c>
      <c r="I3011" s="39">
        <v>106</v>
      </c>
      <c r="J3011" s="39">
        <v>102</v>
      </c>
      <c r="K3011" s="39">
        <v>103</v>
      </c>
      <c r="L3011" s="39">
        <v>103</v>
      </c>
      <c r="M3011" s="39">
        <v>103</v>
      </c>
      <c r="N3011" s="39">
        <v>103</v>
      </c>
    </row>
    <row r="3012" spans="1:14" x14ac:dyDescent="0.25">
      <c r="A3012" s="39" t="s">
        <v>135</v>
      </c>
      <c r="B3012" s="39" t="s">
        <v>135</v>
      </c>
      <c r="C3012" s="39">
        <v>803000</v>
      </c>
      <c r="D3012" s="39">
        <v>4</v>
      </c>
      <c r="E3012" s="39">
        <v>107</v>
      </c>
      <c r="F3012" s="39">
        <v>94</v>
      </c>
      <c r="G3012" s="39">
        <v>107</v>
      </c>
      <c r="H3012" s="39">
        <v>125</v>
      </c>
      <c r="I3012" s="39">
        <v>100</v>
      </c>
      <c r="J3012" s="39">
        <v>105</v>
      </c>
      <c r="K3012" s="39">
        <v>101</v>
      </c>
      <c r="L3012" s="39">
        <v>102</v>
      </c>
      <c r="M3012" s="39">
        <v>102</v>
      </c>
      <c r="N3012" s="39">
        <v>102</v>
      </c>
    </row>
    <row r="3013" spans="1:14" x14ac:dyDescent="0.25">
      <c r="A3013" s="39" t="s">
        <v>135</v>
      </c>
      <c r="B3013" s="39" t="s">
        <v>135</v>
      </c>
      <c r="C3013" s="39">
        <v>803000</v>
      </c>
      <c r="D3013" s="39">
        <v>5</v>
      </c>
      <c r="E3013" s="39">
        <v>88</v>
      </c>
      <c r="F3013" s="39">
        <v>108</v>
      </c>
      <c r="G3013" s="39">
        <v>95</v>
      </c>
      <c r="H3013" s="39">
        <v>108</v>
      </c>
      <c r="I3013" s="39">
        <v>126</v>
      </c>
      <c r="J3013" s="39">
        <v>101</v>
      </c>
      <c r="K3013" s="39">
        <v>106</v>
      </c>
      <c r="L3013" s="39">
        <v>102</v>
      </c>
      <c r="M3013" s="39">
        <v>103</v>
      </c>
      <c r="N3013" s="39">
        <v>103</v>
      </c>
    </row>
    <row r="3014" spans="1:14" x14ac:dyDescent="0.25">
      <c r="A3014" s="39" t="s">
        <v>135</v>
      </c>
      <c r="B3014" s="39" t="s">
        <v>135</v>
      </c>
      <c r="C3014" s="39">
        <v>803000</v>
      </c>
      <c r="D3014" s="39">
        <v>6</v>
      </c>
      <c r="E3014" s="39">
        <v>117</v>
      </c>
      <c r="F3014" s="39">
        <v>88</v>
      </c>
      <c r="G3014" s="39">
        <v>109</v>
      </c>
      <c r="H3014" s="39">
        <v>96</v>
      </c>
      <c r="I3014" s="39">
        <v>108</v>
      </c>
      <c r="J3014" s="39">
        <v>127</v>
      </c>
      <c r="K3014" s="39">
        <v>102</v>
      </c>
      <c r="L3014" s="39">
        <v>107</v>
      </c>
      <c r="M3014" s="39">
        <v>103</v>
      </c>
      <c r="N3014" s="39">
        <v>104</v>
      </c>
    </row>
    <row r="3015" spans="1:14" x14ac:dyDescent="0.25">
      <c r="A3015" s="39" t="s">
        <v>135</v>
      </c>
      <c r="B3015" s="39" t="s">
        <v>135</v>
      </c>
      <c r="C3015" s="39">
        <v>803000</v>
      </c>
      <c r="D3015" s="39">
        <v>7</v>
      </c>
      <c r="E3015" s="39">
        <v>95</v>
      </c>
      <c r="F3015" s="39">
        <v>117</v>
      </c>
      <c r="G3015" s="39">
        <v>89</v>
      </c>
      <c r="H3015" s="39">
        <v>109</v>
      </c>
      <c r="I3015" s="39">
        <v>96</v>
      </c>
      <c r="J3015" s="39">
        <v>109</v>
      </c>
      <c r="K3015" s="39">
        <v>127</v>
      </c>
      <c r="L3015" s="39">
        <v>102</v>
      </c>
      <c r="M3015" s="39">
        <v>107</v>
      </c>
      <c r="N3015" s="39">
        <v>103</v>
      </c>
    </row>
    <row r="3016" spans="1:14" x14ac:dyDescent="0.25">
      <c r="A3016" s="39" t="s">
        <v>135</v>
      </c>
      <c r="B3016" s="39" t="s">
        <v>135</v>
      </c>
      <c r="C3016" s="39">
        <v>803000</v>
      </c>
      <c r="D3016" s="39">
        <v>8</v>
      </c>
      <c r="E3016" s="39">
        <v>112</v>
      </c>
      <c r="F3016" s="39">
        <v>96</v>
      </c>
      <c r="G3016" s="39">
        <v>118</v>
      </c>
      <c r="H3016" s="39">
        <v>89</v>
      </c>
      <c r="I3016" s="39">
        <v>110</v>
      </c>
      <c r="J3016" s="39">
        <v>97</v>
      </c>
      <c r="K3016" s="39">
        <v>110</v>
      </c>
      <c r="L3016" s="39">
        <v>128</v>
      </c>
      <c r="M3016" s="39">
        <v>103</v>
      </c>
      <c r="N3016" s="39">
        <v>108</v>
      </c>
    </row>
    <row r="3017" spans="1:14" x14ac:dyDescent="0.25">
      <c r="A3017" s="39" t="s">
        <v>135</v>
      </c>
      <c r="B3017" s="39" t="s">
        <v>135</v>
      </c>
      <c r="C3017" s="39">
        <v>803000</v>
      </c>
      <c r="D3017" s="39">
        <v>9</v>
      </c>
      <c r="E3017" s="39">
        <v>124</v>
      </c>
      <c r="F3017" s="39">
        <v>135</v>
      </c>
      <c r="G3017" s="39">
        <v>116</v>
      </c>
      <c r="H3017" s="39">
        <v>142</v>
      </c>
      <c r="I3017" s="39">
        <v>108</v>
      </c>
      <c r="J3017" s="39">
        <v>133</v>
      </c>
      <c r="K3017" s="39">
        <v>117</v>
      </c>
      <c r="L3017" s="39">
        <v>132</v>
      </c>
      <c r="M3017" s="39">
        <v>154</v>
      </c>
      <c r="N3017" s="39">
        <v>124</v>
      </c>
    </row>
    <row r="3018" spans="1:14" x14ac:dyDescent="0.25">
      <c r="A3018" s="39" t="s">
        <v>135</v>
      </c>
      <c r="B3018" s="39" t="s">
        <v>135</v>
      </c>
      <c r="C3018" s="39">
        <v>901000</v>
      </c>
      <c r="D3018" s="39">
        <v>0</v>
      </c>
      <c r="E3018" s="39">
        <v>31</v>
      </c>
      <c r="F3018" s="39">
        <v>33</v>
      </c>
      <c r="G3018" s="39">
        <v>29</v>
      </c>
      <c r="H3018" s="39">
        <v>31</v>
      </c>
      <c r="I3018" s="39">
        <v>31</v>
      </c>
      <c r="J3018" s="39">
        <v>31</v>
      </c>
      <c r="K3018" s="39">
        <v>31</v>
      </c>
      <c r="L3018" s="39">
        <v>31</v>
      </c>
      <c r="M3018" s="39">
        <v>31</v>
      </c>
      <c r="N3018" s="39">
        <v>31</v>
      </c>
    </row>
    <row r="3019" spans="1:14" x14ac:dyDescent="0.25">
      <c r="A3019" s="39" t="s">
        <v>135</v>
      </c>
      <c r="B3019" s="39" t="s">
        <v>135</v>
      </c>
      <c r="C3019" s="39">
        <v>901000</v>
      </c>
      <c r="D3019" s="39">
        <v>1</v>
      </c>
      <c r="E3019" s="39">
        <v>21</v>
      </c>
      <c r="F3019" s="39">
        <v>29</v>
      </c>
      <c r="G3019" s="39">
        <v>31</v>
      </c>
      <c r="H3019" s="39">
        <v>28</v>
      </c>
      <c r="I3019" s="39">
        <v>30</v>
      </c>
      <c r="J3019" s="39">
        <v>30</v>
      </c>
      <c r="K3019" s="39">
        <v>30</v>
      </c>
      <c r="L3019" s="39">
        <v>30</v>
      </c>
      <c r="M3019" s="39">
        <v>30</v>
      </c>
      <c r="N3019" s="39">
        <v>30</v>
      </c>
    </row>
    <row r="3020" spans="1:14" x14ac:dyDescent="0.25">
      <c r="A3020" s="39" t="s">
        <v>135</v>
      </c>
      <c r="B3020" s="39" t="s">
        <v>135</v>
      </c>
      <c r="C3020" s="39">
        <v>901000</v>
      </c>
      <c r="D3020" s="39">
        <v>10</v>
      </c>
      <c r="E3020" s="39">
        <v>20</v>
      </c>
      <c r="F3020" s="39">
        <v>31</v>
      </c>
      <c r="G3020" s="39">
        <v>28</v>
      </c>
      <c r="H3020" s="39">
        <v>25</v>
      </c>
      <c r="I3020" s="39">
        <v>31</v>
      </c>
      <c r="J3020" s="39">
        <v>22</v>
      </c>
      <c r="K3020" s="39">
        <v>10</v>
      </c>
      <c r="L3020" s="39">
        <v>22</v>
      </c>
      <c r="M3020" s="39">
        <v>19</v>
      </c>
      <c r="N3020" s="39">
        <v>16</v>
      </c>
    </row>
    <row r="3021" spans="1:14" x14ac:dyDescent="0.25">
      <c r="A3021" s="39" t="s">
        <v>135</v>
      </c>
      <c r="B3021" s="39" t="s">
        <v>135</v>
      </c>
      <c r="C3021" s="39">
        <v>901000</v>
      </c>
      <c r="D3021" s="39">
        <v>11</v>
      </c>
      <c r="E3021" s="39">
        <v>19</v>
      </c>
      <c r="F3021" s="39">
        <v>20</v>
      </c>
      <c r="G3021" s="39">
        <v>31</v>
      </c>
      <c r="H3021" s="39">
        <v>28</v>
      </c>
      <c r="I3021" s="39">
        <v>25</v>
      </c>
      <c r="J3021" s="39">
        <v>31</v>
      </c>
      <c r="K3021" s="39">
        <v>22</v>
      </c>
      <c r="L3021" s="39">
        <v>10</v>
      </c>
      <c r="M3021" s="39">
        <v>21</v>
      </c>
      <c r="N3021" s="39">
        <v>19</v>
      </c>
    </row>
    <row r="3022" spans="1:14" x14ac:dyDescent="0.25">
      <c r="A3022" s="39" t="s">
        <v>135</v>
      </c>
      <c r="B3022" s="39" t="s">
        <v>135</v>
      </c>
      <c r="C3022" s="39">
        <v>901000</v>
      </c>
      <c r="D3022" s="39">
        <v>12</v>
      </c>
      <c r="E3022" s="39">
        <v>30</v>
      </c>
      <c r="F3022" s="39">
        <v>19</v>
      </c>
      <c r="G3022" s="39">
        <v>20</v>
      </c>
      <c r="H3022" s="39">
        <v>30</v>
      </c>
      <c r="I3022" s="39">
        <v>28</v>
      </c>
      <c r="J3022" s="39">
        <v>24</v>
      </c>
      <c r="K3022" s="39">
        <v>31</v>
      </c>
      <c r="L3022" s="39">
        <v>22</v>
      </c>
      <c r="M3022" s="39">
        <v>10</v>
      </c>
      <c r="N3022" s="39">
        <v>21</v>
      </c>
    </row>
    <row r="3023" spans="1:14" x14ac:dyDescent="0.25">
      <c r="A3023" s="39" t="s">
        <v>135</v>
      </c>
      <c r="B3023" s="39" t="s">
        <v>135</v>
      </c>
      <c r="C3023" s="39">
        <v>901000</v>
      </c>
      <c r="D3023" s="39">
        <v>2</v>
      </c>
      <c r="E3023" s="39">
        <v>23</v>
      </c>
      <c r="F3023" s="39">
        <v>19</v>
      </c>
      <c r="G3023" s="39">
        <v>27</v>
      </c>
      <c r="H3023" s="39">
        <v>28</v>
      </c>
      <c r="I3023" s="39">
        <v>25</v>
      </c>
      <c r="J3023" s="39">
        <v>27</v>
      </c>
      <c r="K3023" s="39">
        <v>27</v>
      </c>
      <c r="L3023" s="39">
        <v>27</v>
      </c>
      <c r="M3023" s="39">
        <v>27</v>
      </c>
      <c r="N3023" s="39">
        <v>27</v>
      </c>
    </row>
    <row r="3024" spans="1:14" x14ac:dyDescent="0.25">
      <c r="A3024" s="39" t="s">
        <v>135</v>
      </c>
      <c r="B3024" s="39" t="s">
        <v>135</v>
      </c>
      <c r="C3024" s="39">
        <v>901000</v>
      </c>
      <c r="D3024" s="39">
        <v>3</v>
      </c>
      <c r="E3024" s="39">
        <v>27</v>
      </c>
      <c r="F3024" s="39">
        <v>24</v>
      </c>
      <c r="G3024" s="39">
        <v>20</v>
      </c>
      <c r="H3024" s="39">
        <v>28</v>
      </c>
      <c r="I3024" s="39">
        <v>29</v>
      </c>
      <c r="J3024" s="39">
        <v>26</v>
      </c>
      <c r="K3024" s="39">
        <v>28</v>
      </c>
      <c r="L3024" s="39">
        <v>28</v>
      </c>
      <c r="M3024" s="39">
        <v>28</v>
      </c>
      <c r="N3024" s="39">
        <v>28</v>
      </c>
    </row>
    <row r="3025" spans="1:14" x14ac:dyDescent="0.25">
      <c r="A3025" s="39" t="s">
        <v>135</v>
      </c>
      <c r="B3025" s="39" t="s">
        <v>135</v>
      </c>
      <c r="C3025" s="39">
        <v>901000</v>
      </c>
      <c r="D3025" s="39">
        <v>4</v>
      </c>
      <c r="E3025" s="39">
        <v>11</v>
      </c>
      <c r="F3025" s="39">
        <v>24</v>
      </c>
      <c r="G3025" s="39">
        <v>21</v>
      </c>
      <c r="H3025" s="39">
        <v>17</v>
      </c>
      <c r="I3025" s="39">
        <v>24</v>
      </c>
      <c r="J3025" s="39">
        <v>26</v>
      </c>
      <c r="K3025" s="39">
        <v>23</v>
      </c>
      <c r="L3025" s="39">
        <v>24</v>
      </c>
      <c r="M3025" s="39">
        <v>24</v>
      </c>
      <c r="N3025" s="39">
        <v>24</v>
      </c>
    </row>
    <row r="3026" spans="1:14" x14ac:dyDescent="0.25">
      <c r="A3026" s="39" t="s">
        <v>135</v>
      </c>
      <c r="B3026" s="39" t="s">
        <v>135</v>
      </c>
      <c r="C3026" s="39">
        <v>901000</v>
      </c>
      <c r="D3026" s="39">
        <v>5</v>
      </c>
      <c r="E3026" s="39">
        <v>24</v>
      </c>
      <c r="F3026" s="39">
        <v>11</v>
      </c>
      <c r="G3026" s="39">
        <v>23</v>
      </c>
      <c r="H3026" s="39">
        <v>21</v>
      </c>
      <c r="I3026" s="39">
        <v>17</v>
      </c>
      <c r="J3026" s="39">
        <v>24</v>
      </c>
      <c r="K3026" s="39">
        <v>26</v>
      </c>
      <c r="L3026" s="39">
        <v>23</v>
      </c>
      <c r="M3026" s="39">
        <v>24</v>
      </c>
      <c r="N3026" s="39">
        <v>24</v>
      </c>
    </row>
    <row r="3027" spans="1:14" x14ac:dyDescent="0.25">
      <c r="A3027" s="39" t="s">
        <v>135</v>
      </c>
      <c r="B3027" s="39" t="s">
        <v>135</v>
      </c>
      <c r="C3027" s="39">
        <v>901000</v>
      </c>
      <c r="D3027" s="39">
        <v>6</v>
      </c>
      <c r="E3027" s="39">
        <v>34</v>
      </c>
      <c r="F3027" s="39">
        <v>24</v>
      </c>
      <c r="G3027" s="39">
        <v>11</v>
      </c>
      <c r="H3027" s="39">
        <v>24</v>
      </c>
      <c r="I3027" s="39">
        <v>21</v>
      </c>
      <c r="J3027" s="39">
        <v>17</v>
      </c>
      <c r="K3027" s="39">
        <v>24</v>
      </c>
      <c r="L3027" s="39">
        <v>26</v>
      </c>
      <c r="M3027" s="39">
        <v>23</v>
      </c>
      <c r="N3027" s="39">
        <v>24</v>
      </c>
    </row>
    <row r="3028" spans="1:14" x14ac:dyDescent="0.25">
      <c r="A3028" s="39" t="s">
        <v>135</v>
      </c>
      <c r="B3028" s="39" t="s">
        <v>135</v>
      </c>
      <c r="C3028" s="39">
        <v>901000</v>
      </c>
      <c r="D3028" s="39">
        <v>7</v>
      </c>
      <c r="E3028" s="39">
        <v>27</v>
      </c>
      <c r="F3028" s="39">
        <v>34</v>
      </c>
      <c r="G3028" s="39">
        <v>24</v>
      </c>
      <c r="H3028" s="39">
        <v>11</v>
      </c>
      <c r="I3028" s="39">
        <v>24</v>
      </c>
      <c r="J3028" s="39">
        <v>21</v>
      </c>
      <c r="K3028" s="39">
        <v>17</v>
      </c>
      <c r="L3028" s="39">
        <v>24</v>
      </c>
      <c r="M3028" s="39">
        <v>26</v>
      </c>
      <c r="N3028" s="39">
        <v>23</v>
      </c>
    </row>
    <row r="3029" spans="1:14" x14ac:dyDescent="0.25">
      <c r="A3029" s="39" t="s">
        <v>135</v>
      </c>
      <c r="B3029" s="39" t="s">
        <v>135</v>
      </c>
      <c r="C3029" s="39">
        <v>901000</v>
      </c>
      <c r="D3029" s="39">
        <v>8</v>
      </c>
      <c r="E3029" s="39">
        <v>30</v>
      </c>
      <c r="F3029" s="39">
        <v>27</v>
      </c>
      <c r="G3029" s="39">
        <v>34</v>
      </c>
      <c r="H3029" s="39">
        <v>24</v>
      </c>
      <c r="I3029" s="39">
        <v>11</v>
      </c>
      <c r="J3029" s="39">
        <v>23</v>
      </c>
      <c r="K3029" s="39">
        <v>20</v>
      </c>
      <c r="L3029" s="39">
        <v>17</v>
      </c>
      <c r="M3029" s="39">
        <v>24</v>
      </c>
      <c r="N3029" s="39">
        <v>25</v>
      </c>
    </row>
    <row r="3030" spans="1:14" x14ac:dyDescent="0.25">
      <c r="A3030" s="39" t="s">
        <v>135</v>
      </c>
      <c r="B3030" s="39" t="s">
        <v>135</v>
      </c>
      <c r="C3030" s="39">
        <v>901000</v>
      </c>
      <c r="D3030" s="39">
        <v>9</v>
      </c>
      <c r="E3030" s="39">
        <v>33</v>
      </c>
      <c r="F3030" s="39">
        <v>30</v>
      </c>
      <c r="G3030" s="39">
        <v>26</v>
      </c>
      <c r="H3030" s="39">
        <v>33</v>
      </c>
      <c r="I3030" s="39">
        <v>23</v>
      </c>
      <c r="J3030" s="39">
        <v>11</v>
      </c>
      <c r="K3030" s="39">
        <v>23</v>
      </c>
      <c r="L3030" s="39">
        <v>20</v>
      </c>
      <c r="M3030" s="39">
        <v>17</v>
      </c>
      <c r="N3030" s="39">
        <v>23</v>
      </c>
    </row>
    <row r="3031" spans="1:14" x14ac:dyDescent="0.25">
      <c r="A3031" s="39" t="s">
        <v>135</v>
      </c>
      <c r="B3031" s="39" t="s">
        <v>135</v>
      </c>
      <c r="C3031" s="39">
        <v>903000</v>
      </c>
      <c r="D3031" s="39">
        <v>0</v>
      </c>
      <c r="E3031" s="39">
        <v>67</v>
      </c>
      <c r="F3031" s="39">
        <v>71</v>
      </c>
      <c r="G3031" s="39">
        <v>70</v>
      </c>
      <c r="H3031" s="39">
        <v>69</v>
      </c>
      <c r="I3031" s="39">
        <v>69</v>
      </c>
      <c r="J3031" s="39">
        <v>69</v>
      </c>
      <c r="K3031" s="39">
        <v>69</v>
      </c>
      <c r="L3031" s="39">
        <v>69</v>
      </c>
      <c r="M3031" s="39">
        <v>69</v>
      </c>
      <c r="N3031" s="39">
        <v>69</v>
      </c>
    </row>
    <row r="3032" spans="1:14" x14ac:dyDescent="0.25">
      <c r="A3032" s="39" t="s">
        <v>135</v>
      </c>
      <c r="B3032" s="39" t="s">
        <v>135</v>
      </c>
      <c r="C3032" s="39">
        <v>903000</v>
      </c>
      <c r="D3032" s="39">
        <v>1</v>
      </c>
      <c r="E3032" s="39">
        <v>70</v>
      </c>
      <c r="F3032" s="39">
        <v>65</v>
      </c>
      <c r="G3032" s="39">
        <v>68</v>
      </c>
      <c r="H3032" s="39">
        <v>67</v>
      </c>
      <c r="I3032" s="39">
        <v>67</v>
      </c>
      <c r="J3032" s="39">
        <v>67</v>
      </c>
      <c r="K3032" s="39">
        <v>67</v>
      </c>
      <c r="L3032" s="39">
        <v>67</v>
      </c>
      <c r="M3032" s="39">
        <v>67</v>
      </c>
      <c r="N3032" s="39">
        <v>67</v>
      </c>
    </row>
    <row r="3033" spans="1:14" x14ac:dyDescent="0.25">
      <c r="A3033" s="39" t="s">
        <v>135</v>
      </c>
      <c r="B3033" s="39" t="s">
        <v>135</v>
      </c>
      <c r="C3033" s="39">
        <v>903000</v>
      </c>
      <c r="D3033" s="39">
        <v>10</v>
      </c>
      <c r="E3033" s="39">
        <v>62</v>
      </c>
      <c r="F3033" s="39">
        <v>76</v>
      </c>
      <c r="G3033" s="39">
        <v>67</v>
      </c>
      <c r="H3033" s="39">
        <v>57</v>
      </c>
      <c r="I3033" s="39">
        <v>59</v>
      </c>
      <c r="J3033" s="39">
        <v>51</v>
      </c>
      <c r="K3033" s="39">
        <v>46</v>
      </c>
      <c r="L3033" s="39">
        <v>43</v>
      </c>
      <c r="M3033" s="39">
        <v>36</v>
      </c>
      <c r="N3033" s="39">
        <v>45</v>
      </c>
    </row>
    <row r="3034" spans="1:14" x14ac:dyDescent="0.25">
      <c r="A3034" s="39" t="s">
        <v>135</v>
      </c>
      <c r="B3034" s="39" t="s">
        <v>135</v>
      </c>
      <c r="C3034" s="39">
        <v>903000</v>
      </c>
      <c r="D3034" s="39">
        <v>11</v>
      </c>
      <c r="E3034" s="39">
        <v>58</v>
      </c>
      <c r="F3034" s="39">
        <v>60</v>
      </c>
      <c r="G3034" s="39">
        <v>73</v>
      </c>
      <c r="H3034" s="39">
        <v>64</v>
      </c>
      <c r="I3034" s="39">
        <v>55</v>
      </c>
      <c r="J3034" s="39">
        <v>57</v>
      </c>
      <c r="K3034" s="39">
        <v>49</v>
      </c>
      <c r="L3034" s="39">
        <v>44</v>
      </c>
      <c r="M3034" s="39">
        <v>42</v>
      </c>
      <c r="N3034" s="39">
        <v>35</v>
      </c>
    </row>
    <row r="3035" spans="1:14" x14ac:dyDescent="0.25">
      <c r="A3035" s="39" t="s">
        <v>135</v>
      </c>
      <c r="B3035" s="39" t="s">
        <v>135</v>
      </c>
      <c r="C3035" s="39">
        <v>903000</v>
      </c>
      <c r="D3035" s="39">
        <v>12</v>
      </c>
      <c r="E3035" s="39">
        <v>63</v>
      </c>
      <c r="F3035" s="39">
        <v>55</v>
      </c>
      <c r="G3035" s="39">
        <v>57</v>
      </c>
      <c r="H3035" s="39">
        <v>69</v>
      </c>
      <c r="I3035" s="39">
        <v>61</v>
      </c>
      <c r="J3035" s="39">
        <v>52</v>
      </c>
      <c r="K3035" s="39">
        <v>54</v>
      </c>
      <c r="L3035" s="39">
        <v>46</v>
      </c>
      <c r="M3035" s="39">
        <v>41</v>
      </c>
      <c r="N3035" s="39">
        <v>39</v>
      </c>
    </row>
    <row r="3036" spans="1:14" x14ac:dyDescent="0.25">
      <c r="A3036" s="39" t="s">
        <v>135</v>
      </c>
      <c r="B3036" s="39" t="s">
        <v>135</v>
      </c>
      <c r="C3036" s="39">
        <v>903000</v>
      </c>
      <c r="D3036" s="39">
        <v>2</v>
      </c>
      <c r="E3036" s="39">
        <v>52</v>
      </c>
      <c r="F3036" s="39">
        <v>65</v>
      </c>
      <c r="G3036" s="39">
        <v>60</v>
      </c>
      <c r="H3036" s="39">
        <v>64</v>
      </c>
      <c r="I3036" s="39">
        <v>63</v>
      </c>
      <c r="J3036" s="39">
        <v>62</v>
      </c>
      <c r="K3036" s="39">
        <v>62</v>
      </c>
      <c r="L3036" s="39">
        <v>62</v>
      </c>
      <c r="M3036" s="39">
        <v>62</v>
      </c>
      <c r="N3036" s="39">
        <v>62</v>
      </c>
    </row>
    <row r="3037" spans="1:14" x14ac:dyDescent="0.25">
      <c r="A3037" s="39" t="s">
        <v>135</v>
      </c>
      <c r="B3037" s="39" t="s">
        <v>135</v>
      </c>
      <c r="C3037" s="39">
        <v>903000</v>
      </c>
      <c r="D3037" s="39">
        <v>3</v>
      </c>
      <c r="E3037" s="39">
        <v>58</v>
      </c>
      <c r="F3037" s="39">
        <v>49</v>
      </c>
      <c r="G3037" s="39">
        <v>60</v>
      </c>
      <c r="H3037" s="39">
        <v>56</v>
      </c>
      <c r="I3037" s="39">
        <v>59</v>
      </c>
      <c r="J3037" s="39">
        <v>58</v>
      </c>
      <c r="K3037" s="39">
        <v>58</v>
      </c>
      <c r="L3037" s="39">
        <v>58</v>
      </c>
      <c r="M3037" s="39">
        <v>58</v>
      </c>
      <c r="N3037" s="39">
        <v>58</v>
      </c>
    </row>
    <row r="3038" spans="1:14" x14ac:dyDescent="0.25">
      <c r="A3038" s="39" t="s">
        <v>135</v>
      </c>
      <c r="B3038" s="39" t="s">
        <v>135</v>
      </c>
      <c r="C3038" s="39">
        <v>903000</v>
      </c>
      <c r="D3038" s="39">
        <v>4</v>
      </c>
      <c r="E3038" s="39">
        <v>59</v>
      </c>
      <c r="F3038" s="39">
        <v>56</v>
      </c>
      <c r="G3038" s="39">
        <v>47</v>
      </c>
      <c r="H3038" s="39">
        <v>58</v>
      </c>
      <c r="I3038" s="39">
        <v>54</v>
      </c>
      <c r="J3038" s="39">
        <v>58</v>
      </c>
      <c r="K3038" s="39">
        <v>57</v>
      </c>
      <c r="L3038" s="39">
        <v>56</v>
      </c>
      <c r="M3038" s="39">
        <v>56</v>
      </c>
      <c r="N3038" s="39">
        <v>56</v>
      </c>
    </row>
    <row r="3039" spans="1:14" x14ac:dyDescent="0.25">
      <c r="A3039" s="39" t="s">
        <v>135</v>
      </c>
      <c r="B3039" s="39" t="s">
        <v>135</v>
      </c>
      <c r="C3039" s="39">
        <v>903000</v>
      </c>
      <c r="D3039" s="39">
        <v>5</v>
      </c>
      <c r="E3039" s="39">
        <v>64</v>
      </c>
      <c r="F3039" s="39">
        <v>57</v>
      </c>
      <c r="G3039" s="39">
        <v>54</v>
      </c>
      <c r="H3039" s="39">
        <v>45</v>
      </c>
      <c r="I3039" s="39">
        <v>56</v>
      </c>
      <c r="J3039" s="39">
        <v>52</v>
      </c>
      <c r="K3039" s="39">
        <v>56</v>
      </c>
      <c r="L3039" s="39">
        <v>55</v>
      </c>
      <c r="M3039" s="39">
        <v>54</v>
      </c>
      <c r="N3039" s="39">
        <v>54</v>
      </c>
    </row>
    <row r="3040" spans="1:14" x14ac:dyDescent="0.25">
      <c r="A3040" s="39" t="s">
        <v>135</v>
      </c>
      <c r="B3040" s="39" t="s">
        <v>135</v>
      </c>
      <c r="C3040" s="39">
        <v>903000</v>
      </c>
      <c r="D3040" s="39">
        <v>6</v>
      </c>
      <c r="E3040" s="39">
        <v>72</v>
      </c>
      <c r="F3040" s="39">
        <v>62</v>
      </c>
      <c r="G3040" s="39">
        <v>55</v>
      </c>
      <c r="H3040" s="39">
        <v>52</v>
      </c>
      <c r="I3040" s="39">
        <v>44</v>
      </c>
      <c r="J3040" s="39">
        <v>55</v>
      </c>
      <c r="K3040" s="39">
        <v>51</v>
      </c>
      <c r="L3040" s="39">
        <v>54</v>
      </c>
      <c r="M3040" s="39">
        <v>53</v>
      </c>
      <c r="N3040" s="39">
        <v>52</v>
      </c>
    </row>
    <row r="3041" spans="1:14" x14ac:dyDescent="0.25">
      <c r="A3041" s="39" t="s">
        <v>135</v>
      </c>
      <c r="B3041" s="39" t="s">
        <v>135</v>
      </c>
      <c r="C3041" s="39">
        <v>903000</v>
      </c>
      <c r="D3041" s="39">
        <v>7</v>
      </c>
      <c r="E3041" s="39">
        <v>68</v>
      </c>
      <c r="F3041" s="39">
        <v>71</v>
      </c>
      <c r="G3041" s="39">
        <v>61</v>
      </c>
      <c r="H3041" s="39">
        <v>55</v>
      </c>
      <c r="I3041" s="39">
        <v>52</v>
      </c>
      <c r="J3041" s="39">
        <v>44</v>
      </c>
      <c r="K3041" s="39">
        <v>54</v>
      </c>
      <c r="L3041" s="39">
        <v>50</v>
      </c>
      <c r="M3041" s="39">
        <v>53</v>
      </c>
      <c r="N3041" s="39">
        <v>52</v>
      </c>
    </row>
    <row r="3042" spans="1:14" x14ac:dyDescent="0.25">
      <c r="A3042" s="39" t="s">
        <v>135</v>
      </c>
      <c r="B3042" s="39" t="s">
        <v>135</v>
      </c>
      <c r="C3042" s="39">
        <v>903000</v>
      </c>
      <c r="D3042" s="39">
        <v>8</v>
      </c>
      <c r="E3042" s="39">
        <v>77</v>
      </c>
      <c r="F3042" s="39">
        <v>66</v>
      </c>
      <c r="G3042" s="39">
        <v>68</v>
      </c>
      <c r="H3042" s="39">
        <v>59</v>
      </c>
      <c r="I3042" s="39">
        <v>52</v>
      </c>
      <c r="J3042" s="39">
        <v>50</v>
      </c>
      <c r="K3042" s="39">
        <v>42</v>
      </c>
      <c r="L3042" s="39">
        <v>52</v>
      </c>
      <c r="M3042" s="39">
        <v>48</v>
      </c>
      <c r="N3042" s="39">
        <v>51</v>
      </c>
    </row>
    <row r="3043" spans="1:14" x14ac:dyDescent="0.25">
      <c r="A3043" s="39" t="s">
        <v>135</v>
      </c>
      <c r="B3043" s="39" t="s">
        <v>135</v>
      </c>
      <c r="C3043" s="39">
        <v>903000</v>
      </c>
      <c r="D3043" s="39">
        <v>9</v>
      </c>
      <c r="E3043" s="39">
        <v>87</v>
      </c>
      <c r="F3043" s="39">
        <v>77</v>
      </c>
      <c r="G3043" s="39">
        <v>66</v>
      </c>
      <c r="H3043" s="39">
        <v>68</v>
      </c>
      <c r="I3043" s="39">
        <v>59</v>
      </c>
      <c r="J3043" s="39">
        <v>53</v>
      </c>
      <c r="K3043" s="39">
        <v>50</v>
      </c>
      <c r="L3043" s="39">
        <v>42</v>
      </c>
      <c r="M3043" s="39">
        <v>52</v>
      </c>
      <c r="N3043" s="39">
        <v>49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FA82EA76C6ABC4789FC955F91C70C07" ma:contentTypeVersion="13" ma:contentTypeDescription="Create a new document." ma:contentTypeScope="" ma:versionID="947a34059682ab8722c68b08151317ee">
  <xsd:schema xmlns:xsd="http://www.w3.org/2001/XMLSchema" xmlns:xs="http://www.w3.org/2001/XMLSchema" xmlns:p="http://schemas.microsoft.com/office/2006/metadata/properties" xmlns:ns2="68c39c3d-c8c9-49a8-90a2-daa615030624" xmlns:ns3="0d7037bb-5f82-487a-a489-2ad14f11fb53" targetNamespace="http://schemas.microsoft.com/office/2006/metadata/properties" ma:root="true" ma:fieldsID="7cfa28709795ff86701fd5a26847e764" ns2:_="" ns3:_="">
    <xsd:import namespace="68c39c3d-c8c9-49a8-90a2-daa615030624"/>
    <xsd:import namespace="0d7037bb-5f82-487a-a489-2ad14f11fb5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c39c3d-c8c9-49a8-90a2-daa61503062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7037bb-5f82-487a-a489-2ad14f11fb5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7C31BA1-EAB8-4E56-8F71-6963F2F2471B}">
  <ds:schemaRefs>
    <ds:schemaRef ds:uri="http://schemas.microsoft.com/office/2006/metadata/properties"/>
    <ds:schemaRef ds:uri="68c39c3d-c8c9-49a8-90a2-daa615030624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0d7037bb-5f82-487a-a489-2ad14f11fb53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8E1D8945-9A11-4F9C-9A38-C1C4DC9C3D0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A7F73C-F6CC-4652-965F-5A6EED0031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c39c3d-c8c9-49a8-90a2-daa615030624"/>
    <ds:schemaRef ds:uri="0d7037bb-5f82-487a-a489-2ad14f11fb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EP Info</vt:lpstr>
      <vt:lpstr>LEA_list</vt:lpstr>
      <vt:lpstr>Hisorical_LEA</vt:lpstr>
      <vt:lpstr>EP_Rec_LEA</vt:lpstr>
      <vt:lpstr>Dashboard by LEA</vt:lpstr>
      <vt:lpstr>State-wide Summary</vt:lpstr>
      <vt:lpstr>Housing</vt:lpstr>
      <vt:lpstr>history-wide format</vt:lpstr>
      <vt:lpstr>forecast-wide-Rec</vt:lpstr>
      <vt:lpstr>survivalratios-wide</vt:lpstr>
      <vt:lpstr>EP_Rec_LEA!Print_Area</vt:lpstr>
      <vt:lpstr>Hisorical_LEA!Print_Area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ahoffsis</dc:creator>
  <cp:lastModifiedBy>Saliha Qazi (ADE)</cp:lastModifiedBy>
  <cp:lastPrinted>2017-02-21T17:52:48Z</cp:lastPrinted>
  <dcterms:created xsi:type="dcterms:W3CDTF">2015-08-28T13:02:02Z</dcterms:created>
  <dcterms:modified xsi:type="dcterms:W3CDTF">2022-10-06T13:31:12Z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6a2038bd386e40299ae7092e291c8f07</vt:lpwstr>
  </property>
  <property fmtid="{D5CDD505-2E9C-101B-9397-08002B2CF9AE}" pid="3" name="ContentTypeId">
    <vt:lpwstr>0x0101005FA82EA76C6ABC4789FC955F91C70C07</vt:lpwstr>
  </property>
</Properties>
</file>